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623"/>
  <workbookPr filterPrivacy="1" showInkAnnotation="0" defaultThemeVersion="124226"/>
  <xr:revisionPtr revIDLastSave="10" documentId="6_{78BC6E15-3F81-4B04-BD00-27B4CED23BD2}" xr6:coauthVersionLast="47" xr6:coauthVersionMax="47" xr10:uidLastSave="{6B009AD2-4812-4539-9ED6-4375F67DFDEF}"/>
  <bookViews>
    <workbookView xWindow="28680" yWindow="-120" windowWidth="29040" windowHeight="15720" tabRatio="611" xr2:uid="{00000000-000D-0000-FFFF-FFFF00000000}"/>
  </bookViews>
  <sheets>
    <sheet name="FORM_Log" sheetId="3" r:id="rId1"/>
    <sheet name="SAMPLE LOG" sheetId="4" r:id="rId2"/>
  </sheets>
  <definedNames>
    <definedName name="CC_HONOLULU_BUDGET_AND_FISCAL_SERVICES">FORM_Log!$EQ$12:$EQ$22</definedName>
    <definedName name="CC_HONOLULU_CITY_AUDITOR">FORM_Log!$ES$12:$ES$13</definedName>
    <definedName name="CC_HONOLULU_CITY_CLERK">FORM_Log!$ET$12:$ET$13</definedName>
    <definedName name="CC_HONOLULU_CITY_COUNCIL">FORM_Log!$ER$12:$ER$13</definedName>
    <definedName name="CC_HONOLULU_COMMUNITY_SERVICES">FORM_Log!$EU$12:$EU$13</definedName>
    <definedName name="CC_HONOLULU_CORPORATION_COUNSEL">FORM_Log!$EV$12:$EV$13</definedName>
    <definedName name="CC_HONOLULU_COUNCIL_SERVICES">FORM_Log!$EW$12:$EW$13</definedName>
    <definedName name="CC_HONOLULU_CULTURE_AND_THE_ARTS">FORM_Log!$EX$12:$EX$13</definedName>
    <definedName name="CC_HONOLULU_CUSTOMER_SERVICES">FORM_Log!$EY$12:$EY$13</definedName>
    <definedName name="CC_HONOLULU_DESIGN_AND_CONSTRUCTION">FORM_Log!$EZ$12:$EZ$13</definedName>
    <definedName name="CC_HONOLULU_ECONOMIC_DEVELOPMENT">FORM_Log!$FA$12:$FA$13</definedName>
    <definedName name="CC_HONOLULU_EMERGENCY_MANAGEMENT">FORM_Log!$FB$12:$FB$13</definedName>
    <definedName name="CC_HONOLULU_ENTERPRISE_SERVICES">FORM_Log!$FC$12:$FC$13</definedName>
    <definedName name="CC_HONOLULU_ENVIRONMENTAL_SERVICES">FORM_Log!$FD$12:$FD$13</definedName>
    <definedName name="CC_HONOLULU_ETHICS_COMMISSION">FORM_Log!$FE$12:$FE$13</definedName>
    <definedName name="CC_HONOLULU_FACILITY_MAINTENANCE">FORM_Log!$FF$12:$FF$13</definedName>
    <definedName name="CC_HONOLULU_HONOLULU_AUTHORITY_FOR_RAPID_TRANSPORTATION">FORM_Log!$FG$12:$FG$13</definedName>
    <definedName name="CC_HONOLULU_HONOLULU_BOARD_OF_WATER_SUPPLY">FORM_Log!$FH$12:$FH$13</definedName>
    <definedName name="CC_HONOLULU_HONOLULU_EMERGENCY_SERVICES">FORM_Log!$FI$12:$FI$13</definedName>
    <definedName name="CC_HONOLULU_HONOLULU_FIRE_DEPARTMENT">FORM_Log!$FJ$12:$FJ$13</definedName>
    <definedName name="CC_HONOLULU_HONOLULU_POLICE_DEPARTMENT">FORM_Log!$FK$12:$FK$13</definedName>
    <definedName name="CC_HONOLULU_HOUSING">FORM_Log!$FL$12:$FL$13</definedName>
    <definedName name="CC_HONOLULU_HUMAN_RESOURCES">FORM_Log!$FM$12:$FM$13</definedName>
    <definedName name="CC_HONOLULU_INFORMATION_TECHNOLOGY">FORM_Log!$FN$12:$FN$13</definedName>
    <definedName name="CC_HONOLULU_MANAGING_DIRECTOR">FORM_Log!$FO$12:$FO$13</definedName>
    <definedName name="CC_HONOLULU_MAYOR">FORM_Log!$FP$12:$FP$13</definedName>
    <definedName name="CC_HONOLULU_MEDICAL_EXAMINER">FORM_Log!$FQ$12:$FQ$13</definedName>
    <definedName name="CC_HONOLULU_NEIGHBORHOOD_COMMISSION_OFFICE">FORM_Log!$FR$12:$FR$13</definedName>
    <definedName name="CC_HONOLULU_PARKS_AND_RECREATION">FORM_Log!$FS$12:$FS$13</definedName>
    <definedName name="CC_HONOLULU_PLANNING_AND_PERMITTING">FORM_Log!$FT$12:$FT$13</definedName>
    <definedName name="CC_HONOLULU_PROSECUTING_ATTORNEY">FORM_Log!$FU$12:$FU$13</definedName>
    <definedName name="CC_HONOLULU_ROYAL_HAWAIIAN_BAND">FORM_Log!$FV$12:$FV$13</definedName>
    <definedName name="CC_HONOLULU_TRANSPORTATION_SERVICES">FORM_Log!$FW$12:$FW$13</definedName>
    <definedName name="HAWAII_COUNTY__AGING">FORM_Log!$CF$12:$CF$13</definedName>
    <definedName name="HAWAII_COUNTY_CIVIL_DEFENSE">FORM_Log!$CG$12:$CG$13</definedName>
    <definedName name="HAWAII_COUNTY_CORPORATION_COUNSEL">FORM_Log!$CH$12:$CH$13</definedName>
    <definedName name="HAWAII_COUNTY_COUNTY_CLERK">FORM_Log!$CJ$12:$CJ$13</definedName>
    <definedName name="HAWAII_COUNTY_COUNTY_COUNCIL">FORM_Log!$CI$12:$CI$13</definedName>
    <definedName name="HAWAII_COUNTY_ENVIRONMENTAL_MANAGEMENT">FORM_Log!$CK$12:$CK$13</definedName>
    <definedName name="HAWAII_COUNTY_FINANCE">FORM_Log!$CL$12:$CL$13</definedName>
    <definedName name="HAWAII_COUNTY_FIRE">FORM_Log!$CM$12:$CM$13</definedName>
    <definedName name="HAWAII_COUNTY_FIRE_DEPARTMENT">FORM_Log!$DK$12:$DK$13</definedName>
    <definedName name="HAWAII_COUNTY_HOUSING">FORM_Log!$CN$12:$CN$13</definedName>
    <definedName name="HAWAII_COUNTY_HOUSING_AGENCY">FORM_Log!$DL$12:$DL$13</definedName>
    <definedName name="HAWAII_COUNTY_HUMAN_RESOURCES">FORM_Log!$CO$12:$CO$13</definedName>
    <definedName name="HAWAII_COUNTY_IMMIGRATION">FORM_Log!$CP$12:$CP$13</definedName>
    <definedName name="HAWAII_COUNTY_INFORMATION_TECHNOLOGY">FORM_Log!$CQ$12:$CQ$13</definedName>
    <definedName name="HAWAII_COUNTY_LEGISLATIVE_AUDITOR">FORM_Log!$CR$12:$CR$13</definedName>
    <definedName name="HAWAII_COUNTY_LIQUOR_CONTROL">FORM_Log!$CS$12:$CS$13</definedName>
    <definedName name="HAWAII_COUNTY_MASS_TRANSIT">FORM_Log!$CT$12:$CT$13</definedName>
    <definedName name="HAWAII_COUNTY_MAYOR">FORM_Log!$CU$12:$CU$13</definedName>
    <definedName name="HAWAII_COUNTY_PARKS_AND_RECREATION">FORM_Log!$CV$12:$CV$13</definedName>
    <definedName name="HAWAII_COUNTY_PLANNING">FORM_Log!$CW$12:$CW$13</definedName>
    <definedName name="HAWAII_COUNTY_POLICE">FORM_Log!$CX$12:$CX$13</definedName>
    <definedName name="HAWAII_COUNTY_PROSECUTING_ATTORNEY">FORM_Log!$CY$12:$CY$13</definedName>
    <definedName name="HAWAII_COUNTY_PUBLIC_WORKS">FORM_Log!$CZ$12:$CZ$13</definedName>
    <definedName name="HAWAII_COUNTY_RESEARCH_AND_DEVELOPMENT">FORM_Log!$DA$12:$DA$13</definedName>
    <definedName name="HAWAII_COUNTY_WATER_SUPPLY">FORM_Log!$DB$12:$DB$13</definedName>
    <definedName name="HHSC" localSheetId="0">FORM_Log!$CE$12:$CE$19</definedName>
    <definedName name="HHSC">#REF!</definedName>
    <definedName name="KAUAI_COUNTY_AGENCY_CIVIL_DEFENSE_AGENCY">FORM_Log!$DD$12:$DD$13</definedName>
    <definedName name="KAUAI_COUNTY_AGENCY_ON_ELDERLY_AFFAIRS">FORM_Log!$DC$12:$DC$13</definedName>
    <definedName name="KAUAI_COUNTY_CIVIL_DEFENSE_AGENCY">FORM_Log!$DD$12:$DD$13</definedName>
    <definedName name="KAUAI_COUNTY_COUNTY_ATTORNEY">FORM_Log!$DE$12:$DE$13</definedName>
    <definedName name="KAUAI_COUNTY_COUNTY_AUDITOR">FORM_Log!$DF$12:$DF$13</definedName>
    <definedName name="KAUAI_COUNTY_COUNTY_CLERK">FORM_Log!$DG$12:$DG$13</definedName>
    <definedName name="KAUAI_COUNTY_COUNTY_COUNCIL">FORM_Log!$DH$12:$DH$13</definedName>
    <definedName name="KAUAI_COUNTY_ECONOMIC_DEVELOPMENT">FORM_Log!$DI$12:$DI$13</definedName>
    <definedName name="KAUAI_COUNTY_FINANCE">FORM_Log!#REF!</definedName>
    <definedName name="KAUAI_COUNTY_FIRE_DEPARTMENT">FORM_Log!$DK$12:$DK$13</definedName>
    <definedName name="KAUAI_COUNTY_HOUSING_AGENCY">FORM_Log!$DL$12:$DL$13</definedName>
    <definedName name="KAUAI_COUNTY_LIQUOR_CONTROL">FORM_Log!$DM$12:$DM$13</definedName>
    <definedName name="KAUAI_COUNTY_MAYOR">FORM_Log!$DN$12:$DN$13</definedName>
    <definedName name="KAUAI_COUNTY_PARKS_AND_RECREATION">FORM_Log!$DO$12:$DO$13</definedName>
    <definedName name="KAUAI_COUNTY_PERSONNEL_SERVICES">FORM_Log!$DP$12:$DP$13</definedName>
    <definedName name="KAUAI_COUNTY_PLANNING_DEPARTMENT">FORM_Log!$DQ$12:$DQ$13</definedName>
    <definedName name="KAUAI_COUNTY_POLICE_DEPARTMENT">FORM_Log!$DR$12:$DR$13</definedName>
    <definedName name="KAUAI_COUNTY_PROSECUTING_ATTORNEY">FORM_Log!$DS$12:$DS$13</definedName>
    <definedName name="KAUAI_COUNTY_PUBLIC_WORKS">FORM_Log!$DT$12:$DT$13</definedName>
    <definedName name="KAUAI_COUNTY_TRANSPORTATION_AGENCY">FORM_Log!$DU$12:$DU$13</definedName>
    <definedName name="KAUAI_COUNTY_WATER_DEPARTMENT">FORM_Log!$DV$12:$DV$13</definedName>
    <definedName name="MAUI_COUNTY_CIVIL_DEFENSE_AGENCY">FORM_Log!$DX$12:$DX$13</definedName>
    <definedName name="MAUI_COUNTY_CORPORATION_COUNSEL">FORM_Log!$DY$12:$DY$13</definedName>
    <definedName name="MAUI_COUNTY_COUNTY_CLERK">FORM_Log!$DZ$12:$DZ$13</definedName>
    <definedName name="MAUI_COUNTY_COUNTY_COUNCIL">FORM_Log!$EA$12:$EA$13</definedName>
    <definedName name="MAUI_COUNTY_ENVIRONMENTAL_MANAGEMENT">FORM_Log!$EB$12:$EB$13</definedName>
    <definedName name="MAUI_COUNTY_FINANCE">FORM_Log!$EC$12:$EC$13</definedName>
    <definedName name="MAUI_COUNTY_FIRE_AND_PUBLIC_SAFETY">FORM_Log!$ED$12:$ED$13</definedName>
    <definedName name="MAUI_COUNTY_HOUSING_AND_HUMAN_CONCERNS">FORM_Log!$EE$12:$EE$13</definedName>
    <definedName name="MAUI_COUNTY_LIQUOR_CONTROL">FORM_Log!$EF$12:$EF$13</definedName>
    <definedName name="MAUI_COUNTY_MANAGEMENT">FORM_Log!$EG$12:$EG$13</definedName>
    <definedName name="MAUI_COUNTY_MAYOR">FORM_Log!$EH$12:$EH$13</definedName>
    <definedName name="MAUI_COUNTY_PARKS_AND_RECREATION">FORM_Log!$EI$12:$EI$13</definedName>
    <definedName name="MAUI_COUNTY_PERSONNEL_SERVICES">FORM_Log!$EJ$12:$EJ$13</definedName>
    <definedName name="MAUI_COUNTY_PLANNING_DEPARTMENT">FORM_Log!$EK$12:$EK$13</definedName>
    <definedName name="MAUI_COUNTY_POLICE_DEPARTMENT">FORM_Log!$EL$12:$EL$13</definedName>
    <definedName name="MAUI_COUNTY_PROSECUTING_ATTORNEY">FORM_Log!$EM$12:$EM$13</definedName>
    <definedName name="MAUI_COUNTY_PUBLIC_WORKS">FORM_Log!$EN$12:$EN$13</definedName>
    <definedName name="MAUI_COUNTY_TRANSPORTATION">FORM_Log!$EO$12:$EO$13</definedName>
    <definedName name="MAUI_COUNTY_WATER_SUPPLY">FORM_Log!$EP$12:$EP$13</definedName>
    <definedName name="OAHU_METROPOLITAN_PLANNING_ORGANIZATION">FORM_Log!$FX$12:$FX$13</definedName>
    <definedName name="OFFICE_OF_HAWAIIAN_AFFAIRS">FORM_Log!$CD$12:$CD$13</definedName>
    <definedName name="OIP" localSheetId="0">FORM_Log!#REF!</definedName>
    <definedName name="_xlnm.Print_Area" localSheetId="0">FORM_Log!$A$1:$BI$36</definedName>
    <definedName name="_xlnm.Print_Area" localSheetId="1">'SAMPLE LOG'!$V$1:$AK$15</definedName>
    <definedName name="SOH__ACCOUNTING___GENERAL_SERVICES__OFFICE_OF_INFORMATION_PRACTICES">FORM_Log!#REF!</definedName>
    <definedName name="SOH__HAWAII_HEALTH_SYSTEMS_CORPORATION__CORPORATE_OFFICE" localSheetId="0">FORM_Log!$CE$12:$CE$19</definedName>
    <definedName name="SOH__HAWAII_HEALTH_SYSTEMS_CORPORATION__CORPORATE_OFFICE">#REF!</definedName>
    <definedName name="SOH__HAWAII_HEALTH_SYSTEMS_CORPORATION__HHSC" localSheetId="0">FORM_Log!$CE$13:$CE$19</definedName>
    <definedName name="SOH__HAWAII_HEALTH_SYSTEMS_CORPORATION__HHSC">#REF!</definedName>
    <definedName name="SOH__LEGISLATURE" localSheetId="0">FORM_Log!$FY$13:$FY$18</definedName>
    <definedName name="SOH__LEGISLATURE">FORM_Log!$FY$13:$FY$18</definedName>
    <definedName name="SOH__UNIVERSITY_OF_HAWAII__UH_SYSTEM">FORM_Log!$CC$13:$CC$104</definedName>
    <definedName name="SOH_ACCOUNTING_AND_GENERAL_SERVICES" localSheetId="0">FORM_Log!#REF!</definedName>
    <definedName name="SOH_ACCOUNTING_AND_GENERAL_SERVICES">#REF!</definedName>
    <definedName name="SOH_AGRICULTURE" localSheetId="0">FORM_Log!$BJ$12:$BJ$138</definedName>
    <definedName name="SOH_AGRICULTURE">#REF!</definedName>
    <definedName name="SOH_ATTORNEY_GENERAL" localSheetId="0">FORM_Log!$BK$12:$BK$58</definedName>
    <definedName name="SOH_ATTORNEY_GENERAL">#REF!</definedName>
    <definedName name="SOH_BUDGET_AND_FINANCE" localSheetId="0">FORM_Log!$BL$12:$BL$106</definedName>
    <definedName name="SOH_BUDGET_AND_FINANCE">#REF!</definedName>
    <definedName name="SOH_BUSINESS_ECON_DEV_AND_TOURISM" localSheetId="0">FORM_Log!$BM$13:$BM$60</definedName>
    <definedName name="SOH_BUSINESS_ECON_DEV_AND_TOURISM">#REF!</definedName>
    <definedName name="SOH_COMMERCE_AND_CONSUMER_AFFAIRS" localSheetId="0">FORM_Log!$BN$13:$BN$67</definedName>
    <definedName name="SOH_COMMERCE_AND_CONSUMER_AFFAIRS">#REF!</definedName>
    <definedName name="SOH_DEFENSE" localSheetId="0">FORM_Log!$BO$13:$BO$162</definedName>
    <definedName name="SOH_DEFENSE">#REF!</definedName>
    <definedName name="SOH_EDUCATION" localSheetId="0">FORM_Log!$BP$13:$BP$586</definedName>
    <definedName name="SOH_EDUCATION">#REF!</definedName>
    <definedName name="SOH_GOVERNOR" localSheetId="0">FORM_Log!$BQ$13:$BQ$25</definedName>
    <definedName name="SOH_GOVERNOR">#REF!</definedName>
    <definedName name="SOH_HAWAII_HEALTH_SYSTEMS_CORPORATION" localSheetId="0">FORM_Log!$CE$12</definedName>
    <definedName name="SOH_HAWAII_HEALTH_SYSTEMS_CORPORATION">#REF!</definedName>
    <definedName name="SOH_HAWAII_HEALTH_SYSTEMS_CORPORATION_HHSC" localSheetId="0">FORM_Log!$CE$13:$CE$19</definedName>
    <definedName name="SOH_HAWAII_HEALTH_SYSTEMS_CORPORATION_HHSC">#REF!</definedName>
    <definedName name="SOH_HAWAIIAN_HOME_LANDS" localSheetId="0">FORM_Log!$BR$13:$BR$51</definedName>
    <definedName name="SOH_HAWAIIAN_HOME_LANDS">#REF!</definedName>
    <definedName name="SOH_HEALTH">FORM_Log!$BS$12:$BS$94</definedName>
    <definedName name="SOH_HUMAN_RESOURCES_DEVELOPMENT" localSheetId="0">FORM_Log!$BT$13:$BT$22</definedName>
    <definedName name="SOH_HUMAN_RESOURCES_DEVELOPMENT">#REF!</definedName>
    <definedName name="SOH_HUMAN_SERVICES" localSheetId="0">FORM_Log!$BU$13:$BU$432</definedName>
    <definedName name="SOH_HUMAN_SERVICES">#REF!</definedName>
    <definedName name="SOH_JUDICIARY" localSheetId="0">FORM_Log!$BV$13:$BV$113</definedName>
    <definedName name="SOH_JUDICIARY">#REF!</definedName>
    <definedName name="SOH_LABOR_AND_INDUSTRIAL_RELATIONS" localSheetId="0">FORM_Log!$BW$13:$BW$212</definedName>
    <definedName name="SOH_LABOR_AND_INDUSTRIAL_RELATIONS">#REF!</definedName>
    <definedName name="SOH_LAND_AND_NATURAL_RESOURCES" localSheetId="0">FORM_Log!$BX$13:$BX$252</definedName>
    <definedName name="SOH_LAND_AND_NATURAL_RESOURCES">#REF!</definedName>
    <definedName name="SOH_LEGISLATURE">FORM_Log!$FY$12:$FY$18</definedName>
    <definedName name="SOH_LT_GOVERNOR" localSheetId="0">FORM_Log!$BY$13:$BY$14</definedName>
    <definedName name="SOH_LT_GOVERNOR">#REF!</definedName>
    <definedName name="SOH_PUBLIC_SAFETY" localSheetId="0">FORM_Log!$BZ$13:$BZ$257</definedName>
    <definedName name="SOH_PUBLIC_SAFETY">#REF!</definedName>
    <definedName name="SOH_TAXATION" localSheetId="0">FORM_Log!$CA$13:$CA$73</definedName>
    <definedName name="SOH_TAXATION">#REF!</definedName>
    <definedName name="SOH_TRANSPORTATION" localSheetId="0">FORM_Log!$CB$13:$CB$405</definedName>
    <definedName name="SOH_TRANSPORTATION">#REF!</definedName>
    <definedName name="SOH_UNIVERSITY_OF_HAWAII" localSheetId="0">FORM_Log!$CC$13:$CC$104</definedName>
    <definedName name="SOH_UNIVERSITY_OF_HAWAII">#REF!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H30" i="3" l="1"/>
  <c r="BF30" i="3"/>
  <c r="BF29" i="3"/>
  <c r="AN30" i="3"/>
  <c r="AN29" i="3"/>
  <c r="AM30" i="3"/>
  <c r="AM29" i="3"/>
  <c r="AL30" i="3"/>
  <c r="AL29" i="3"/>
  <c r="AD30" i="3"/>
  <c r="AD29" i="3"/>
  <c r="Z30" i="3"/>
  <c r="AB30" i="3" s="1"/>
  <c r="AE30" i="3" s="1"/>
  <c r="Z29" i="3"/>
  <c r="AB29" i="3" s="1"/>
  <c r="AE29" i="3" s="1"/>
  <c r="N28" i="3"/>
  <c r="N27" i="3"/>
  <c r="N38" i="3"/>
  <c r="N37" i="3"/>
  <c r="N36" i="3"/>
  <c r="N35" i="3"/>
  <c r="N34" i="3"/>
  <c r="N33" i="3"/>
  <c r="N32" i="3"/>
  <c r="AW30" i="3" s="1"/>
  <c r="AY30" i="3" s="1"/>
  <c r="AZ30" i="3"/>
  <c r="AZ29" i="3"/>
  <c r="N16" i="3"/>
  <c r="N15" i="3"/>
  <c r="N14" i="3"/>
  <c r="N13" i="3"/>
  <c r="N12" i="3"/>
  <c r="BH29" i="3" l="1"/>
  <c r="AX30" i="3"/>
  <c r="AO30" i="3"/>
  <c r="B10" i="3"/>
  <c r="A10" i="3"/>
  <c r="AL5" i="4" l="1"/>
  <c r="AM5" i="4"/>
  <c r="AN5" i="4"/>
  <c r="AO5" i="4"/>
  <c r="AT5" i="4"/>
  <c r="AX5" i="4"/>
  <c r="BA5" i="4" s="1"/>
  <c r="AZ5" i="4"/>
  <c r="AL6" i="4"/>
  <c r="AM6" i="4"/>
  <c r="AN6" i="4"/>
  <c r="AO6" i="4"/>
  <c r="AT6" i="4"/>
  <c r="AW6" i="4" s="1"/>
  <c r="AV6" i="4"/>
  <c r="AX6" i="4"/>
  <c r="AL7" i="4"/>
  <c r="AM7" i="4"/>
  <c r="AN7" i="4"/>
  <c r="AO7" i="4"/>
  <c r="AT7" i="4"/>
  <c r="AW7" i="4" s="1"/>
  <c r="AX7" i="4"/>
  <c r="BA7" i="4" s="1"/>
  <c r="AZ7" i="4"/>
  <c r="AL8" i="4"/>
  <c r="AT8" i="4"/>
  <c r="AU8" i="4" s="1"/>
  <c r="AX8" i="4"/>
  <c r="BA8" i="4" s="1"/>
  <c r="AZ8" i="4"/>
  <c r="AL12" i="4"/>
  <c r="AM12" i="4"/>
  <c r="AN12" i="4"/>
  <c r="AO12" i="4"/>
  <c r="AP12" i="4"/>
  <c r="AT12" i="4"/>
  <c r="AU12" i="4" s="1"/>
  <c r="AV12" i="4"/>
  <c r="AX12" i="4"/>
  <c r="AZ12" i="4" s="1"/>
  <c r="AL13" i="4"/>
  <c r="AM13" i="4"/>
  <c r="AN13" i="4"/>
  <c r="AO13" i="4"/>
  <c r="AT13" i="4"/>
  <c r="AW13" i="4" s="1"/>
  <c r="AU13" i="4"/>
  <c r="AX13" i="4"/>
  <c r="AL14" i="4"/>
  <c r="AM14" i="4"/>
  <c r="AN14" i="4"/>
  <c r="AO14" i="4"/>
  <c r="AT14" i="4"/>
  <c r="AW14" i="4" s="1"/>
  <c r="AV14" i="4"/>
  <c r="AX14" i="4"/>
  <c r="AL15" i="4"/>
  <c r="AT15" i="4"/>
  <c r="AX15" i="4"/>
  <c r="BA15" i="4" s="1"/>
  <c r="AZ15" i="4"/>
  <c r="AL16" i="4"/>
  <c r="AM16" i="4"/>
  <c r="AN16" i="4"/>
  <c r="AO16" i="4"/>
  <c r="AT16" i="4"/>
  <c r="AX16" i="4"/>
  <c r="AL17" i="4"/>
  <c r="AM17" i="4"/>
  <c r="AN17" i="4"/>
  <c r="AO17" i="4"/>
  <c r="AT17" i="4"/>
  <c r="AW17" i="4" s="1"/>
  <c r="AV17" i="4"/>
  <c r="AX17" i="4"/>
  <c r="AL18" i="4"/>
  <c r="AM18" i="4"/>
  <c r="AN18" i="4"/>
  <c r="AO18" i="4"/>
  <c r="AT18" i="4"/>
  <c r="AU18" i="4" s="1"/>
  <c r="AX18" i="4"/>
  <c r="BA18" i="4" s="1"/>
  <c r="AZ18" i="4"/>
  <c r="AL19" i="4"/>
  <c r="AM19" i="4"/>
  <c r="AN19" i="4"/>
  <c r="AO19" i="4"/>
  <c r="AT19" i="4"/>
  <c r="AU19" i="4" s="1"/>
  <c r="AX19" i="4"/>
  <c r="AL20" i="4"/>
  <c r="AM20" i="4"/>
  <c r="AN20" i="4"/>
  <c r="AO20" i="4"/>
  <c r="AT20" i="4"/>
  <c r="AW20" i="4" s="1"/>
  <c r="AU20" i="4"/>
  <c r="AX20" i="4"/>
  <c r="BA20" i="4" s="1"/>
  <c r="AL21" i="4"/>
  <c r="AM21" i="4"/>
  <c r="AN21" i="4"/>
  <c r="AO21" i="4"/>
  <c r="AT21" i="4"/>
  <c r="AW21" i="4" s="1"/>
  <c r="AU21" i="4"/>
  <c r="AV21" i="4"/>
  <c r="AX21" i="4"/>
  <c r="AL22" i="4"/>
  <c r="AM22" i="4"/>
  <c r="AN22" i="4"/>
  <c r="AO22" i="4"/>
  <c r="AT22" i="4"/>
  <c r="AX22" i="4"/>
  <c r="AL23" i="4"/>
  <c r="AM23" i="4"/>
  <c r="AN23" i="4"/>
  <c r="AO23" i="4"/>
  <c r="AT23" i="4"/>
  <c r="AW23" i="4" s="1"/>
  <c r="AU23" i="4"/>
  <c r="AX23" i="4"/>
  <c r="AY23" i="4" s="1"/>
  <c r="AL24" i="4"/>
  <c r="AM24" i="4"/>
  <c r="AN24" i="4"/>
  <c r="AO24" i="4"/>
  <c r="AT24" i="4"/>
  <c r="AX24" i="4"/>
  <c r="AL25" i="4"/>
  <c r="AM25" i="4"/>
  <c r="AN25" i="4"/>
  <c r="AO25" i="4"/>
  <c r="AT25" i="4"/>
  <c r="AW25" i="4" s="1"/>
  <c r="AX25" i="4"/>
  <c r="AL26" i="4"/>
  <c r="AM26" i="4"/>
  <c r="AN26" i="4"/>
  <c r="AO26" i="4"/>
  <c r="AT26" i="4"/>
  <c r="AW26" i="4" s="1"/>
  <c r="AU26" i="4"/>
  <c r="AV26" i="4"/>
  <c r="AX26" i="4"/>
  <c r="BA26" i="4" s="1"/>
  <c r="AZ26" i="4"/>
  <c r="AL27" i="4"/>
  <c r="AM27" i="4"/>
  <c r="AN27" i="4"/>
  <c r="AO27" i="4"/>
  <c r="AT27" i="4"/>
  <c r="AW27" i="4" s="1"/>
  <c r="AU27" i="4"/>
  <c r="AX27" i="4"/>
  <c r="AL28" i="4"/>
  <c r="AM28" i="4"/>
  <c r="AN28" i="4"/>
  <c r="AO28" i="4"/>
  <c r="AT28" i="4"/>
  <c r="AX28" i="4"/>
  <c r="BA28" i="4" s="1"/>
  <c r="AL29" i="4"/>
  <c r="AM29" i="4"/>
  <c r="AN29" i="4"/>
  <c r="AO29" i="4"/>
  <c r="AT29" i="4"/>
  <c r="AW29" i="4" s="1"/>
  <c r="AU29" i="4"/>
  <c r="AV29" i="4"/>
  <c r="AX29" i="4"/>
  <c r="AL30" i="4"/>
  <c r="AM30" i="4"/>
  <c r="AN30" i="4"/>
  <c r="AO30" i="4"/>
  <c r="AT30" i="4"/>
  <c r="AW30" i="4" s="1"/>
  <c r="AV30" i="4"/>
  <c r="AX30" i="4"/>
  <c r="BA30" i="4" s="1"/>
  <c r="AZ30" i="4"/>
  <c r="AL31" i="4"/>
  <c r="AM31" i="4"/>
  <c r="AN31" i="4"/>
  <c r="AO31" i="4"/>
  <c r="AT31" i="4"/>
  <c r="AW31" i="4" s="1"/>
  <c r="AX31" i="4"/>
  <c r="AL32" i="4"/>
  <c r="AM32" i="4"/>
  <c r="AN32" i="4"/>
  <c r="AO32" i="4"/>
  <c r="AT32" i="4"/>
  <c r="AX32" i="4"/>
  <c r="BA32" i="4" s="1"/>
  <c r="AY32" i="4"/>
  <c r="AL33" i="4"/>
  <c r="AM33" i="4"/>
  <c r="AN33" i="4"/>
  <c r="AO33" i="4"/>
  <c r="AT33" i="4"/>
  <c r="AU33" i="4" s="1"/>
  <c r="AX33" i="4"/>
  <c r="AL34" i="4"/>
  <c r="AM34" i="4"/>
  <c r="AN34" i="4"/>
  <c r="AO34" i="4"/>
  <c r="AT34" i="4"/>
  <c r="AX34" i="4"/>
  <c r="AL35" i="4"/>
  <c r="AM35" i="4"/>
  <c r="AN35" i="4"/>
  <c r="AO35" i="4"/>
  <c r="AT35" i="4"/>
  <c r="AX35" i="4"/>
  <c r="BA35" i="4" s="1"/>
  <c r="AL36" i="4"/>
  <c r="AM36" i="4"/>
  <c r="AN36" i="4"/>
  <c r="AO36" i="4"/>
  <c r="AT36" i="4"/>
  <c r="AW36" i="4" s="1"/>
  <c r="AX36" i="4"/>
  <c r="AL37" i="4"/>
  <c r="AM37" i="4"/>
  <c r="AN37" i="4"/>
  <c r="AO37" i="4"/>
  <c r="AT37" i="4"/>
  <c r="AX37" i="4"/>
  <c r="BA37" i="4"/>
  <c r="AL38" i="4"/>
  <c r="AM38" i="4"/>
  <c r="AN38" i="4"/>
  <c r="AO38" i="4"/>
  <c r="AT38" i="4"/>
  <c r="AW38" i="4" s="1"/>
  <c r="AX38" i="4"/>
  <c r="AL39" i="4"/>
  <c r="AM39" i="4"/>
  <c r="AN39" i="4"/>
  <c r="AO39" i="4"/>
  <c r="AT39" i="4"/>
  <c r="AX39" i="4"/>
  <c r="BA39" i="4" s="1"/>
  <c r="AL40" i="4"/>
  <c r="AM40" i="4"/>
  <c r="AN40" i="4"/>
  <c r="AO40" i="4"/>
  <c r="AT40" i="4"/>
  <c r="AW40" i="4" s="1"/>
  <c r="AX40" i="4"/>
  <c r="AL41" i="4"/>
  <c r="AM41" i="4"/>
  <c r="AN41" i="4"/>
  <c r="AO41" i="4"/>
  <c r="AT41" i="4"/>
  <c r="AX41" i="4"/>
  <c r="BA41" i="4" s="1"/>
  <c r="AL42" i="4"/>
  <c r="AM42" i="4"/>
  <c r="AN42" i="4"/>
  <c r="AO42" i="4"/>
  <c r="AT42" i="4"/>
  <c r="AW42" i="4" s="1"/>
  <c r="AX42" i="4"/>
  <c r="AL43" i="4"/>
  <c r="AM43" i="4"/>
  <c r="AN43" i="4"/>
  <c r="AO43" i="4"/>
  <c r="AT43" i="4"/>
  <c r="AX43" i="4"/>
  <c r="BA43" i="4" s="1"/>
  <c r="AL44" i="4"/>
  <c r="AM44" i="4"/>
  <c r="AN44" i="4"/>
  <c r="AO44" i="4"/>
  <c r="AT44" i="4"/>
  <c r="AW44" i="4" s="1"/>
  <c r="AX44" i="4"/>
  <c r="AL45" i="4"/>
  <c r="AM45" i="4"/>
  <c r="AN45" i="4"/>
  <c r="AO45" i="4"/>
  <c r="AT45" i="4"/>
  <c r="AX45" i="4"/>
  <c r="BA45" i="4" s="1"/>
  <c r="AL46" i="4"/>
  <c r="AM46" i="4"/>
  <c r="AN46" i="4"/>
  <c r="AO46" i="4"/>
  <c r="AT46" i="4"/>
  <c r="AW46" i="4"/>
  <c r="AX46" i="4"/>
  <c r="AL47" i="4"/>
  <c r="AM47" i="4"/>
  <c r="AN47" i="4"/>
  <c r="AO47" i="4"/>
  <c r="AT47" i="4"/>
  <c r="AX47" i="4"/>
  <c r="BA47" i="4" s="1"/>
  <c r="AL48" i="4"/>
  <c r="AM48" i="4"/>
  <c r="AN48" i="4"/>
  <c r="AO48" i="4"/>
  <c r="AT48" i="4"/>
  <c r="AW48" i="4"/>
  <c r="AX48" i="4"/>
  <c r="AL49" i="4"/>
  <c r="AM49" i="4"/>
  <c r="AN49" i="4"/>
  <c r="AO49" i="4"/>
  <c r="AT49" i="4"/>
  <c r="AX49" i="4"/>
  <c r="AL50" i="4"/>
  <c r="AM50" i="4"/>
  <c r="AN50" i="4"/>
  <c r="AO50" i="4"/>
  <c r="AT50" i="4"/>
  <c r="AW50" i="4" s="1"/>
  <c r="AX50" i="4"/>
  <c r="AL51" i="4"/>
  <c r="AM51" i="4"/>
  <c r="AN51" i="4"/>
  <c r="AO51" i="4"/>
  <c r="AT51" i="4"/>
  <c r="AX51" i="4"/>
  <c r="AZ51" i="4" s="1"/>
  <c r="AL52" i="4"/>
  <c r="AM52" i="4"/>
  <c r="AN52" i="4"/>
  <c r="AO52" i="4"/>
  <c r="AT52" i="4"/>
  <c r="AX52" i="4"/>
  <c r="AY52" i="4" s="1"/>
  <c r="AL53" i="4"/>
  <c r="AM53" i="4"/>
  <c r="AN53" i="4"/>
  <c r="AO53" i="4"/>
  <c r="AT53" i="4"/>
  <c r="AX53" i="4"/>
  <c r="AL54" i="4"/>
  <c r="AM54" i="4"/>
  <c r="AN54" i="4"/>
  <c r="AO54" i="4"/>
  <c r="AT54" i="4"/>
  <c r="AW54" i="4" s="1"/>
  <c r="AU54" i="4"/>
  <c r="AX54" i="4"/>
  <c r="BA54" i="4" s="1"/>
  <c r="AL55" i="4"/>
  <c r="AM55" i="4"/>
  <c r="AN55" i="4"/>
  <c r="AO55" i="4"/>
  <c r="AT55" i="4"/>
  <c r="AW55" i="4" s="1"/>
  <c r="AX55" i="4"/>
  <c r="BA55" i="4" s="1"/>
  <c r="AY55" i="4"/>
  <c r="AL56" i="4"/>
  <c r="AM56" i="4"/>
  <c r="AN56" i="4"/>
  <c r="AO56" i="4"/>
  <c r="AT56" i="4"/>
  <c r="AW56" i="4" s="1"/>
  <c r="AU56" i="4"/>
  <c r="AX56" i="4"/>
  <c r="BA56" i="4" s="1"/>
  <c r="AL57" i="4"/>
  <c r="AM57" i="4"/>
  <c r="AN57" i="4"/>
  <c r="AO57" i="4"/>
  <c r="AT57" i="4"/>
  <c r="AX57" i="4"/>
  <c r="AL58" i="4"/>
  <c r="AM58" i="4"/>
  <c r="AN58" i="4"/>
  <c r="AO58" i="4"/>
  <c r="AT58" i="4"/>
  <c r="AX58" i="4"/>
  <c r="AL59" i="4"/>
  <c r="AM59" i="4"/>
  <c r="AN59" i="4"/>
  <c r="AO59" i="4"/>
  <c r="AT59" i="4"/>
  <c r="AX59" i="4"/>
  <c r="BA59" i="4" s="1"/>
  <c r="AL60" i="4"/>
  <c r="AM60" i="4"/>
  <c r="AN60" i="4"/>
  <c r="AO60" i="4"/>
  <c r="AT60" i="4"/>
  <c r="AW60" i="4" s="1"/>
  <c r="AX60" i="4"/>
  <c r="AL61" i="4"/>
  <c r="AM61" i="4"/>
  <c r="AN61" i="4"/>
  <c r="AO61" i="4"/>
  <c r="AT61" i="4"/>
  <c r="AW61" i="4" s="1"/>
  <c r="AX61" i="4"/>
  <c r="BA61" i="4" s="1"/>
  <c r="AL62" i="4"/>
  <c r="AM62" i="4"/>
  <c r="AN62" i="4"/>
  <c r="AO62" i="4"/>
  <c r="AT62" i="4"/>
  <c r="AW62" i="4" s="1"/>
  <c r="AU62" i="4"/>
  <c r="AX62" i="4"/>
  <c r="BA62" i="4" s="1"/>
  <c r="AL63" i="4"/>
  <c r="AM63" i="4"/>
  <c r="AN63" i="4"/>
  <c r="AO63" i="4"/>
  <c r="AT63" i="4"/>
  <c r="AW63" i="4" s="1"/>
  <c r="AX63" i="4"/>
  <c r="BA63" i="4" s="1"/>
  <c r="AL64" i="4"/>
  <c r="AM64" i="4"/>
  <c r="AN64" i="4"/>
  <c r="AO64" i="4"/>
  <c r="AT64" i="4"/>
  <c r="AW64" i="4" s="1"/>
  <c r="AX64" i="4"/>
  <c r="BA64" i="4" s="1"/>
  <c r="AY64" i="4"/>
  <c r="AL65" i="4"/>
  <c r="AM65" i="4"/>
  <c r="AN65" i="4"/>
  <c r="AO65" i="4"/>
  <c r="AT65" i="4"/>
  <c r="AU65" i="4" s="1"/>
  <c r="AX65" i="4"/>
  <c r="AY65" i="4" s="1"/>
  <c r="AL66" i="4"/>
  <c r="AM66" i="4"/>
  <c r="AN66" i="4"/>
  <c r="AO66" i="4"/>
  <c r="AT66" i="4"/>
  <c r="AU66" i="4" s="1"/>
  <c r="AX66" i="4"/>
  <c r="AY66" i="4" s="1"/>
  <c r="AL67" i="4"/>
  <c r="AM67" i="4"/>
  <c r="AN67" i="4"/>
  <c r="AO67" i="4"/>
  <c r="AT67" i="4"/>
  <c r="AU67" i="4"/>
  <c r="AX67" i="4"/>
  <c r="AY67" i="4" s="1"/>
  <c r="AL68" i="4"/>
  <c r="AM68" i="4"/>
  <c r="AN68" i="4"/>
  <c r="AO68" i="4"/>
  <c r="AT68" i="4"/>
  <c r="AU68" i="4" s="1"/>
  <c r="AX68" i="4"/>
  <c r="AY68" i="4" s="1"/>
  <c r="AL69" i="4"/>
  <c r="AM69" i="4"/>
  <c r="AN69" i="4"/>
  <c r="AO69" i="4"/>
  <c r="AT69" i="4"/>
  <c r="AU69" i="4" s="1"/>
  <c r="AX69" i="4"/>
  <c r="AY69" i="4" s="1"/>
  <c r="AL70" i="4"/>
  <c r="AM70" i="4"/>
  <c r="AN70" i="4"/>
  <c r="AO70" i="4"/>
  <c r="AT70" i="4"/>
  <c r="AU70" i="4" s="1"/>
  <c r="AX70" i="4"/>
  <c r="AY70" i="4" s="1"/>
  <c r="AL71" i="4"/>
  <c r="AM71" i="4"/>
  <c r="AN71" i="4"/>
  <c r="AO71" i="4"/>
  <c r="AT71" i="4"/>
  <c r="AU71" i="4" s="1"/>
  <c r="AX71" i="4"/>
  <c r="AY71" i="4" s="1"/>
  <c r="AL72" i="4"/>
  <c r="AM72" i="4"/>
  <c r="AN72" i="4"/>
  <c r="AO72" i="4"/>
  <c r="AT72" i="4"/>
  <c r="AU72" i="4" s="1"/>
  <c r="AX72" i="4"/>
  <c r="AY72" i="4" s="1"/>
  <c r="AL73" i="4"/>
  <c r="AM73" i="4"/>
  <c r="AN73" i="4"/>
  <c r="AO73" i="4"/>
  <c r="AT73" i="4"/>
  <c r="AU73" i="4" s="1"/>
  <c r="AX73" i="4"/>
  <c r="AY73" i="4" s="1"/>
  <c r="AL74" i="4"/>
  <c r="AM74" i="4"/>
  <c r="AN74" i="4"/>
  <c r="AO74" i="4"/>
  <c r="AT74" i="4"/>
  <c r="AU74" i="4" s="1"/>
  <c r="AX74" i="4"/>
  <c r="AY74" i="4" s="1"/>
  <c r="AL75" i="4"/>
  <c r="AM75" i="4"/>
  <c r="AN75" i="4"/>
  <c r="AO75" i="4"/>
  <c r="AT75" i="4"/>
  <c r="AU75" i="4" s="1"/>
  <c r="AX75" i="4"/>
  <c r="AY75" i="4" s="1"/>
  <c r="AL76" i="4"/>
  <c r="AM76" i="4"/>
  <c r="AN76" i="4"/>
  <c r="AO76" i="4"/>
  <c r="AT76" i="4"/>
  <c r="AU76" i="4" s="1"/>
  <c r="AX76" i="4"/>
  <c r="AY76" i="4" s="1"/>
  <c r="AL77" i="4"/>
  <c r="AM77" i="4"/>
  <c r="AN77" i="4"/>
  <c r="AO77" i="4"/>
  <c r="AT77" i="4"/>
  <c r="AU77" i="4" s="1"/>
  <c r="AX77" i="4"/>
  <c r="AY77" i="4" s="1"/>
  <c r="AL78" i="4"/>
  <c r="AM78" i="4"/>
  <c r="AN78" i="4"/>
  <c r="AO78" i="4"/>
  <c r="AT78" i="4"/>
  <c r="AU78" i="4" s="1"/>
  <c r="AX78" i="4"/>
  <c r="AY78" i="4"/>
  <c r="AL79" i="4"/>
  <c r="AM79" i="4"/>
  <c r="AN79" i="4"/>
  <c r="AO79" i="4"/>
  <c r="AT79" i="4"/>
  <c r="AU79" i="4" s="1"/>
  <c r="AX79" i="4"/>
  <c r="AY79" i="4" s="1"/>
  <c r="AL80" i="4"/>
  <c r="AM80" i="4"/>
  <c r="AN80" i="4"/>
  <c r="AO80" i="4"/>
  <c r="AT80" i="4"/>
  <c r="AU80" i="4" s="1"/>
  <c r="AX80" i="4"/>
  <c r="AY80" i="4" s="1"/>
  <c r="AL81" i="4"/>
  <c r="AM81" i="4"/>
  <c r="AN81" i="4"/>
  <c r="AO81" i="4"/>
  <c r="AT81" i="4"/>
  <c r="AU81" i="4" s="1"/>
  <c r="AX81" i="4"/>
  <c r="AY81" i="4" s="1"/>
  <c r="AL82" i="4"/>
  <c r="AM82" i="4"/>
  <c r="AN82" i="4"/>
  <c r="AO82" i="4"/>
  <c r="AT82" i="4"/>
  <c r="AU82" i="4" s="1"/>
  <c r="AX82" i="4"/>
  <c r="AY82" i="4" s="1"/>
  <c r="AL83" i="4"/>
  <c r="AM83" i="4"/>
  <c r="AN83" i="4"/>
  <c r="AO83" i="4"/>
  <c r="AT83" i="4"/>
  <c r="AU83" i="4" s="1"/>
  <c r="AX83" i="4"/>
  <c r="AY83" i="4" s="1"/>
  <c r="AL84" i="4"/>
  <c r="AM84" i="4"/>
  <c r="AN84" i="4"/>
  <c r="AO84" i="4"/>
  <c r="AT84" i="4"/>
  <c r="AU84" i="4" s="1"/>
  <c r="AX84" i="4"/>
  <c r="AY84" i="4" s="1"/>
  <c r="AL85" i="4"/>
  <c r="AM85" i="4"/>
  <c r="AN85" i="4"/>
  <c r="AO85" i="4"/>
  <c r="AT85" i="4"/>
  <c r="AU85" i="4" s="1"/>
  <c r="AX85" i="4"/>
  <c r="AY85" i="4" s="1"/>
  <c r="AL86" i="4"/>
  <c r="AM86" i="4"/>
  <c r="AN86" i="4"/>
  <c r="AO86" i="4"/>
  <c r="AT86" i="4"/>
  <c r="AU86" i="4" s="1"/>
  <c r="AX86" i="4"/>
  <c r="AY86" i="4" s="1"/>
  <c r="AL87" i="4"/>
  <c r="AM87" i="4"/>
  <c r="AN87" i="4"/>
  <c r="AO87" i="4"/>
  <c r="AT87" i="4"/>
  <c r="AU87" i="4" s="1"/>
  <c r="AX87" i="4"/>
  <c r="AL88" i="4"/>
  <c r="AM88" i="4"/>
  <c r="AN88" i="4"/>
  <c r="AO88" i="4"/>
  <c r="AT88" i="4"/>
  <c r="AX88" i="4"/>
  <c r="AY88" i="4" s="1"/>
  <c r="AL89" i="4"/>
  <c r="AM89" i="4"/>
  <c r="AN89" i="4"/>
  <c r="AO89" i="4"/>
  <c r="AT89" i="4"/>
  <c r="AU89" i="4"/>
  <c r="AX89" i="4"/>
  <c r="AL90" i="4"/>
  <c r="AM90" i="4"/>
  <c r="AN90" i="4"/>
  <c r="AO90" i="4"/>
  <c r="AT90" i="4"/>
  <c r="AX90" i="4"/>
  <c r="AY90" i="4" s="1"/>
  <c r="AL91" i="4"/>
  <c r="AM91" i="4"/>
  <c r="AN91" i="4"/>
  <c r="AO91" i="4"/>
  <c r="AT91" i="4"/>
  <c r="AU91" i="4" s="1"/>
  <c r="AX91" i="4"/>
  <c r="AL92" i="4"/>
  <c r="AM92" i="4"/>
  <c r="AN92" i="4"/>
  <c r="AO92" i="4"/>
  <c r="AT92" i="4"/>
  <c r="AX92" i="4"/>
  <c r="AY92" i="4" s="1"/>
  <c r="AL93" i="4"/>
  <c r="AM93" i="4"/>
  <c r="AN93" i="4"/>
  <c r="AO93" i="4"/>
  <c r="AT93" i="4"/>
  <c r="AU93" i="4" s="1"/>
  <c r="AX93" i="4"/>
  <c r="AL94" i="4"/>
  <c r="AM94" i="4"/>
  <c r="AN94" i="4"/>
  <c r="AO94" i="4"/>
  <c r="AT94" i="4"/>
  <c r="AX94" i="4"/>
  <c r="AY94" i="4"/>
  <c r="AL95" i="4"/>
  <c r="AM95" i="4"/>
  <c r="AN95" i="4"/>
  <c r="AO95" i="4"/>
  <c r="AT95" i="4"/>
  <c r="AU95" i="4"/>
  <c r="AX95" i="4"/>
  <c r="AL96" i="4"/>
  <c r="AM96" i="4"/>
  <c r="AN96" i="4"/>
  <c r="AO96" i="4"/>
  <c r="AT96" i="4"/>
  <c r="AX96" i="4"/>
  <c r="AY96" i="4" s="1"/>
  <c r="AL97" i="4"/>
  <c r="AM97" i="4"/>
  <c r="AN97" i="4"/>
  <c r="AO97" i="4"/>
  <c r="AT97" i="4"/>
  <c r="AU97" i="4"/>
  <c r="AX97" i="4"/>
  <c r="AL98" i="4"/>
  <c r="AM98" i="4"/>
  <c r="AN98" i="4"/>
  <c r="AO98" i="4"/>
  <c r="AT98" i="4"/>
  <c r="AX98" i="4"/>
  <c r="AY98" i="4"/>
  <c r="AL99" i="4"/>
  <c r="AM99" i="4"/>
  <c r="AN99" i="4"/>
  <c r="AO99" i="4"/>
  <c r="AT99" i="4"/>
  <c r="AX99" i="4"/>
  <c r="AL100" i="4"/>
  <c r="AM100" i="4"/>
  <c r="AN100" i="4"/>
  <c r="AO100" i="4"/>
  <c r="AT100" i="4"/>
  <c r="AW100" i="4" s="1"/>
  <c r="AX100" i="4"/>
  <c r="BA100" i="4" s="1"/>
  <c r="AL101" i="4"/>
  <c r="AM101" i="4"/>
  <c r="AN101" i="4"/>
  <c r="AO101" i="4"/>
  <c r="AT101" i="4"/>
  <c r="AW101" i="4" s="1"/>
  <c r="AX101" i="4"/>
  <c r="BA101" i="4" s="1"/>
  <c r="AL102" i="4"/>
  <c r="AM102" i="4"/>
  <c r="AN102" i="4"/>
  <c r="AO102" i="4"/>
  <c r="AT102" i="4"/>
  <c r="AW102" i="4"/>
  <c r="AX102" i="4"/>
  <c r="BA102" i="4" s="1"/>
  <c r="AL103" i="4"/>
  <c r="AM103" i="4"/>
  <c r="AN103" i="4"/>
  <c r="AO103" i="4"/>
  <c r="AT103" i="4"/>
  <c r="AW103" i="4" s="1"/>
  <c r="AX103" i="4"/>
  <c r="BA103" i="4" s="1"/>
  <c r="AL104" i="4"/>
  <c r="AM104" i="4"/>
  <c r="AN104" i="4"/>
  <c r="AO104" i="4"/>
  <c r="AT104" i="4"/>
  <c r="AW104" i="4" s="1"/>
  <c r="AX104" i="4"/>
  <c r="BA104" i="4" s="1"/>
  <c r="AL105" i="4"/>
  <c r="AM105" i="4"/>
  <c r="AN105" i="4"/>
  <c r="AO105" i="4"/>
  <c r="AT105" i="4"/>
  <c r="AW105" i="4" s="1"/>
  <c r="AX105" i="4"/>
  <c r="AZ105" i="4" s="1"/>
  <c r="AY105" i="4"/>
  <c r="AL106" i="4"/>
  <c r="AM106" i="4"/>
  <c r="AN106" i="4"/>
  <c r="AO106" i="4"/>
  <c r="AT106" i="4"/>
  <c r="AU106" i="4"/>
  <c r="AX106" i="4"/>
  <c r="AL107" i="4"/>
  <c r="AM107" i="4"/>
  <c r="AN107" i="4"/>
  <c r="AO107" i="4"/>
  <c r="AT107" i="4"/>
  <c r="AV107" i="4" s="1"/>
  <c r="AU107" i="4"/>
  <c r="AW107" i="4"/>
  <c r="AX107" i="4"/>
  <c r="AL108" i="4"/>
  <c r="AM108" i="4"/>
  <c r="AN108" i="4"/>
  <c r="AO108" i="4"/>
  <c r="AT108" i="4"/>
  <c r="AV108" i="4" s="1"/>
  <c r="AX108" i="4"/>
  <c r="BA108" i="4"/>
  <c r="AL109" i="4"/>
  <c r="AM109" i="4"/>
  <c r="AN109" i="4"/>
  <c r="AO109" i="4"/>
  <c r="AT109" i="4"/>
  <c r="AX109" i="4"/>
  <c r="AL110" i="4"/>
  <c r="AM110" i="4"/>
  <c r="AN110" i="4"/>
  <c r="AO110" i="4"/>
  <c r="AT110" i="4"/>
  <c r="AX110" i="4"/>
  <c r="AL111" i="4"/>
  <c r="AM111" i="4"/>
  <c r="AN111" i="4"/>
  <c r="AO111" i="4"/>
  <c r="AT111" i="4"/>
  <c r="AX111" i="4"/>
  <c r="AZ111" i="4" s="1"/>
  <c r="AY111" i="4"/>
  <c r="BA111" i="4"/>
  <c r="AL112" i="4"/>
  <c r="AM112" i="4"/>
  <c r="AN112" i="4"/>
  <c r="AO112" i="4"/>
  <c r="AT112" i="4"/>
  <c r="AX112" i="4"/>
  <c r="BA112" i="4"/>
  <c r="AL113" i="4"/>
  <c r="AM113" i="4"/>
  <c r="AN113" i="4"/>
  <c r="AO113" i="4"/>
  <c r="AT113" i="4"/>
  <c r="AX113" i="4"/>
  <c r="AZ113" i="4" s="1"/>
  <c r="AL114" i="4"/>
  <c r="AM114" i="4"/>
  <c r="AN114" i="4"/>
  <c r="AO114" i="4"/>
  <c r="AT114" i="4"/>
  <c r="AV114" i="4" s="1"/>
  <c r="AU114" i="4"/>
  <c r="AW114" i="4"/>
  <c r="AX114" i="4"/>
  <c r="AL115" i="4"/>
  <c r="AM115" i="4"/>
  <c r="AN115" i="4"/>
  <c r="AO115" i="4"/>
  <c r="AT115" i="4"/>
  <c r="AU115" i="4"/>
  <c r="AX115" i="4"/>
  <c r="AY115" i="4" s="1"/>
  <c r="AL116" i="4"/>
  <c r="AM116" i="4"/>
  <c r="AN116" i="4"/>
  <c r="AO116" i="4"/>
  <c r="AT116" i="4"/>
  <c r="AV116" i="4" s="1"/>
  <c r="AU116" i="4"/>
  <c r="AX116" i="4"/>
  <c r="AZ116" i="4" s="1"/>
  <c r="AL117" i="4"/>
  <c r="AM117" i="4"/>
  <c r="AN117" i="4"/>
  <c r="AO117" i="4"/>
  <c r="AT117" i="4"/>
  <c r="AX117" i="4"/>
  <c r="AZ117" i="4" s="1"/>
  <c r="AL118" i="4"/>
  <c r="AM118" i="4"/>
  <c r="AN118" i="4"/>
  <c r="AO118" i="4"/>
  <c r="AT118" i="4"/>
  <c r="AW118" i="4"/>
  <c r="AX118" i="4"/>
  <c r="AL119" i="4"/>
  <c r="AM119" i="4"/>
  <c r="AN119" i="4"/>
  <c r="AO119" i="4"/>
  <c r="AT119" i="4"/>
  <c r="AX119" i="4"/>
  <c r="AZ119" i="4" s="1"/>
  <c r="BA119" i="4"/>
  <c r="AL120" i="4"/>
  <c r="AM120" i="4"/>
  <c r="AN120" i="4"/>
  <c r="AO120" i="4"/>
  <c r="AT120" i="4"/>
  <c r="AV120" i="4" s="1"/>
  <c r="AU120" i="4"/>
  <c r="AX120" i="4"/>
  <c r="AZ120" i="4" s="1"/>
  <c r="BA120" i="4"/>
  <c r="AL121" i="4"/>
  <c r="AM121" i="4"/>
  <c r="AN121" i="4"/>
  <c r="AO121" i="4"/>
  <c r="AT121" i="4"/>
  <c r="AX121" i="4"/>
  <c r="AL122" i="4"/>
  <c r="AM122" i="4"/>
  <c r="AN122" i="4"/>
  <c r="AO122" i="4"/>
  <c r="AT122" i="4"/>
  <c r="AW122" i="4" s="1"/>
  <c r="AX122" i="4"/>
  <c r="BA122" i="4" s="1"/>
  <c r="AL123" i="4"/>
  <c r="AM123" i="4"/>
  <c r="AN123" i="4"/>
  <c r="AO123" i="4"/>
  <c r="AT123" i="4"/>
  <c r="AW123" i="4" s="1"/>
  <c r="AX123" i="4"/>
  <c r="BA123" i="4" s="1"/>
  <c r="AY123" i="4"/>
  <c r="AL124" i="4"/>
  <c r="AM124" i="4"/>
  <c r="AN124" i="4"/>
  <c r="AO124" i="4"/>
  <c r="AT124" i="4"/>
  <c r="AX124" i="4"/>
  <c r="AL125" i="4"/>
  <c r="AM125" i="4"/>
  <c r="AN125" i="4"/>
  <c r="AO125" i="4"/>
  <c r="AT125" i="4"/>
  <c r="AW125" i="4" s="1"/>
  <c r="AU125" i="4"/>
  <c r="AX125" i="4"/>
  <c r="AL126" i="4"/>
  <c r="AM126" i="4"/>
  <c r="AN126" i="4"/>
  <c r="AO126" i="4"/>
  <c r="AT126" i="4"/>
  <c r="AX126" i="4"/>
  <c r="BA126" i="4" s="1"/>
  <c r="AL127" i="4"/>
  <c r="AM127" i="4"/>
  <c r="AN127" i="4"/>
  <c r="AO127" i="4"/>
  <c r="AT127" i="4"/>
  <c r="AW127" i="4" s="1"/>
  <c r="AX127" i="4"/>
  <c r="AL128" i="4"/>
  <c r="AM128" i="4"/>
  <c r="AN128" i="4"/>
  <c r="AO128" i="4"/>
  <c r="AT128" i="4"/>
  <c r="AW128" i="4" s="1"/>
  <c r="AU128" i="4"/>
  <c r="AX128" i="4"/>
  <c r="AL129" i="4"/>
  <c r="AM129" i="4"/>
  <c r="AN129" i="4"/>
  <c r="AO129" i="4"/>
  <c r="AT129" i="4"/>
  <c r="AW129" i="4" s="1"/>
  <c r="AX129" i="4"/>
  <c r="AL130" i="4"/>
  <c r="AM130" i="4"/>
  <c r="AN130" i="4"/>
  <c r="AO130" i="4"/>
  <c r="AT130" i="4"/>
  <c r="AW130" i="4" s="1"/>
  <c r="AU130" i="4"/>
  <c r="AX130" i="4"/>
  <c r="BA130" i="4" s="1"/>
  <c r="AL131" i="4"/>
  <c r="AM131" i="4"/>
  <c r="AN131" i="4"/>
  <c r="AO131" i="4"/>
  <c r="AT131" i="4"/>
  <c r="AW131" i="4" s="1"/>
  <c r="AX131" i="4"/>
  <c r="BA131" i="4" s="1"/>
  <c r="AY131" i="4"/>
  <c r="AL132" i="4"/>
  <c r="AM132" i="4"/>
  <c r="AN132" i="4"/>
  <c r="AO132" i="4"/>
  <c r="AT132" i="4"/>
  <c r="AW132" i="4" s="1"/>
  <c r="AX132" i="4"/>
  <c r="AL133" i="4"/>
  <c r="AM133" i="4"/>
  <c r="AN133" i="4"/>
  <c r="AO133" i="4"/>
  <c r="AT133" i="4"/>
  <c r="AW133" i="4" s="1"/>
  <c r="AU133" i="4"/>
  <c r="AX133" i="4"/>
  <c r="AL134" i="4"/>
  <c r="AM134" i="4"/>
  <c r="AN134" i="4"/>
  <c r="AO134" i="4"/>
  <c r="AT134" i="4"/>
  <c r="AX134" i="4"/>
  <c r="BA134" i="4" s="1"/>
  <c r="AL135" i="4"/>
  <c r="AM135" i="4"/>
  <c r="AN135" i="4"/>
  <c r="AO135" i="4"/>
  <c r="AT135" i="4"/>
  <c r="AW135" i="4" s="1"/>
  <c r="AX135" i="4"/>
  <c r="BA135" i="4" s="1"/>
  <c r="AY135" i="4"/>
  <c r="AL136" i="4"/>
  <c r="AM136" i="4"/>
  <c r="AN136" i="4"/>
  <c r="AO136" i="4"/>
  <c r="AT136" i="4"/>
  <c r="AW136" i="4" s="1"/>
  <c r="AU136" i="4"/>
  <c r="AX136" i="4"/>
  <c r="AY136" i="4" s="1"/>
  <c r="AL137" i="4"/>
  <c r="AM137" i="4"/>
  <c r="AN137" i="4"/>
  <c r="AO137" i="4"/>
  <c r="AT137" i="4"/>
  <c r="AU137" i="4" s="1"/>
  <c r="AX137" i="4"/>
  <c r="AY137" i="4" s="1"/>
  <c r="AL138" i="4"/>
  <c r="AM138" i="4"/>
  <c r="AN138" i="4"/>
  <c r="AO138" i="4"/>
  <c r="AT138" i="4"/>
  <c r="AU138" i="4" s="1"/>
  <c r="AX138" i="4"/>
  <c r="AY138" i="4" s="1"/>
  <c r="AL139" i="4"/>
  <c r="AM139" i="4"/>
  <c r="AN139" i="4"/>
  <c r="AO139" i="4"/>
  <c r="AT139" i="4"/>
  <c r="AU139" i="4" s="1"/>
  <c r="AX139" i="4"/>
  <c r="AY139" i="4" s="1"/>
  <c r="AL140" i="4"/>
  <c r="AM140" i="4"/>
  <c r="AN140" i="4"/>
  <c r="AO140" i="4"/>
  <c r="AT140" i="4"/>
  <c r="AU140" i="4"/>
  <c r="AX140" i="4"/>
  <c r="AY140" i="4"/>
  <c r="AL141" i="4"/>
  <c r="AM141" i="4"/>
  <c r="AN141" i="4"/>
  <c r="AO141" i="4"/>
  <c r="AT141" i="4"/>
  <c r="AU141" i="4"/>
  <c r="AX141" i="4"/>
  <c r="AY141" i="4" s="1"/>
  <c r="AL142" i="4"/>
  <c r="AM142" i="4"/>
  <c r="AN142" i="4"/>
  <c r="AO142" i="4"/>
  <c r="AT142" i="4"/>
  <c r="AU142" i="4" s="1"/>
  <c r="AX142" i="4"/>
  <c r="AY142" i="4" s="1"/>
  <c r="AL143" i="4"/>
  <c r="AM143" i="4"/>
  <c r="AN143" i="4"/>
  <c r="AO143" i="4"/>
  <c r="AT143" i="4"/>
  <c r="AU143" i="4" s="1"/>
  <c r="AX143" i="4"/>
  <c r="AY143" i="4"/>
  <c r="AL144" i="4"/>
  <c r="AM144" i="4"/>
  <c r="AN144" i="4"/>
  <c r="AO144" i="4"/>
  <c r="AT144" i="4"/>
  <c r="AU144" i="4"/>
  <c r="AX144" i="4"/>
  <c r="AY144" i="4" s="1"/>
  <c r="AL145" i="4"/>
  <c r="AM145" i="4"/>
  <c r="AN145" i="4"/>
  <c r="AO145" i="4"/>
  <c r="AT145" i="4"/>
  <c r="AU145" i="4" s="1"/>
  <c r="AX145" i="4"/>
  <c r="AY145" i="4" s="1"/>
  <c r="AL146" i="4"/>
  <c r="AM146" i="4"/>
  <c r="AN146" i="4"/>
  <c r="AO146" i="4"/>
  <c r="AT146" i="4"/>
  <c r="AU146" i="4" s="1"/>
  <c r="AX146" i="4"/>
  <c r="AY146" i="4" s="1"/>
  <c r="AL147" i="4"/>
  <c r="AM147" i="4"/>
  <c r="AN147" i="4"/>
  <c r="AO147" i="4"/>
  <c r="AT147" i="4"/>
  <c r="AU147" i="4" s="1"/>
  <c r="AX147" i="4"/>
  <c r="AY147" i="4" s="1"/>
  <c r="AL148" i="4"/>
  <c r="AM148" i="4"/>
  <c r="AN148" i="4"/>
  <c r="AO148" i="4"/>
  <c r="AT148" i="4"/>
  <c r="AU148" i="4" s="1"/>
  <c r="AX148" i="4"/>
  <c r="AY148" i="4" s="1"/>
  <c r="AL149" i="4"/>
  <c r="AM149" i="4"/>
  <c r="AN149" i="4"/>
  <c r="AO149" i="4"/>
  <c r="AT149" i="4"/>
  <c r="AU149" i="4" s="1"/>
  <c r="AX149" i="4"/>
  <c r="AY149" i="4" s="1"/>
  <c r="AL150" i="4"/>
  <c r="AM150" i="4"/>
  <c r="AN150" i="4"/>
  <c r="AO150" i="4"/>
  <c r="AT150" i="4"/>
  <c r="AU150" i="4" s="1"/>
  <c r="AX150" i="4"/>
  <c r="AY150" i="4" s="1"/>
  <c r="AL151" i="4"/>
  <c r="AM151" i="4"/>
  <c r="AN151" i="4"/>
  <c r="AO151" i="4"/>
  <c r="AT151" i="4"/>
  <c r="AU151" i="4" s="1"/>
  <c r="AX151" i="4"/>
  <c r="AY151" i="4" s="1"/>
  <c r="AL152" i="4"/>
  <c r="AM152" i="4"/>
  <c r="AN152" i="4"/>
  <c r="AO152" i="4"/>
  <c r="AT152" i="4"/>
  <c r="AU152" i="4" s="1"/>
  <c r="AX152" i="4"/>
  <c r="AY152" i="4" s="1"/>
  <c r="AL153" i="4"/>
  <c r="AM153" i="4"/>
  <c r="AN153" i="4"/>
  <c r="AO153" i="4"/>
  <c r="AT153" i="4"/>
  <c r="AU153" i="4" s="1"/>
  <c r="AX153" i="4"/>
  <c r="AY153" i="4" s="1"/>
  <c r="AL154" i="4"/>
  <c r="AM154" i="4"/>
  <c r="AN154" i="4"/>
  <c r="AO154" i="4"/>
  <c r="AT154" i="4"/>
  <c r="AU154" i="4" s="1"/>
  <c r="AX154" i="4"/>
  <c r="AY154" i="4" s="1"/>
  <c r="AL155" i="4"/>
  <c r="AM155" i="4"/>
  <c r="AN155" i="4"/>
  <c r="AO155" i="4"/>
  <c r="AT155" i="4"/>
  <c r="AU155" i="4" s="1"/>
  <c r="AX155" i="4"/>
  <c r="AY155" i="4" s="1"/>
  <c r="AL156" i="4"/>
  <c r="AM156" i="4"/>
  <c r="AN156" i="4"/>
  <c r="AO156" i="4"/>
  <c r="AT156" i="4"/>
  <c r="AU156" i="4" s="1"/>
  <c r="AX156" i="4"/>
  <c r="AY156" i="4" s="1"/>
  <c r="AL157" i="4"/>
  <c r="AM157" i="4"/>
  <c r="AN157" i="4"/>
  <c r="AO157" i="4"/>
  <c r="AT157" i="4"/>
  <c r="AU157" i="4" s="1"/>
  <c r="AX157" i="4"/>
  <c r="AY157" i="4" s="1"/>
  <c r="AL158" i="4"/>
  <c r="AM158" i="4"/>
  <c r="AN158" i="4"/>
  <c r="AO158" i="4"/>
  <c r="AT158" i="4"/>
  <c r="AU158" i="4" s="1"/>
  <c r="AX158" i="4"/>
  <c r="AY158" i="4" s="1"/>
  <c r="AL159" i="4"/>
  <c r="AM159" i="4"/>
  <c r="AN159" i="4"/>
  <c r="AO159" i="4"/>
  <c r="AT159" i="4"/>
  <c r="AU159" i="4" s="1"/>
  <c r="AX159" i="4"/>
  <c r="AY159" i="4" s="1"/>
  <c r="AL160" i="4"/>
  <c r="AM160" i="4"/>
  <c r="AN160" i="4"/>
  <c r="AO160" i="4"/>
  <c r="AT160" i="4"/>
  <c r="AU160" i="4"/>
  <c r="AX160" i="4"/>
  <c r="AY160" i="4" s="1"/>
  <c r="AL161" i="4"/>
  <c r="AM161" i="4"/>
  <c r="AN161" i="4"/>
  <c r="AO161" i="4"/>
  <c r="AT161" i="4"/>
  <c r="AU161" i="4" s="1"/>
  <c r="AX161" i="4"/>
  <c r="AY161" i="4" s="1"/>
  <c r="AL162" i="4"/>
  <c r="AM162" i="4"/>
  <c r="AN162" i="4"/>
  <c r="AO162" i="4"/>
  <c r="AT162" i="4"/>
  <c r="AU162" i="4" s="1"/>
  <c r="AX162" i="4"/>
  <c r="AY162" i="4" s="1"/>
  <c r="AL163" i="4"/>
  <c r="AM163" i="4"/>
  <c r="AN163" i="4"/>
  <c r="AO163" i="4"/>
  <c r="AT163" i="4"/>
  <c r="AU163" i="4" s="1"/>
  <c r="AX163" i="4"/>
  <c r="AY163" i="4"/>
  <c r="AL164" i="4"/>
  <c r="AM164" i="4"/>
  <c r="AN164" i="4"/>
  <c r="AO164" i="4"/>
  <c r="AT164" i="4"/>
  <c r="AU164" i="4"/>
  <c r="AX164" i="4"/>
  <c r="AY164" i="4" s="1"/>
  <c r="AL165" i="4"/>
  <c r="AM165" i="4"/>
  <c r="AN165" i="4"/>
  <c r="AO165" i="4"/>
  <c r="AT165" i="4"/>
  <c r="AU165" i="4" s="1"/>
  <c r="AX165" i="4"/>
  <c r="AY165" i="4" s="1"/>
  <c r="AL166" i="4"/>
  <c r="AM166" i="4"/>
  <c r="AN166" i="4"/>
  <c r="AO166" i="4"/>
  <c r="AT166" i="4"/>
  <c r="AU166" i="4" s="1"/>
  <c r="AX166" i="4"/>
  <c r="AY166" i="4" s="1"/>
  <c r="AL167" i="4"/>
  <c r="AM167" i="4"/>
  <c r="AN167" i="4"/>
  <c r="AO167" i="4"/>
  <c r="AT167" i="4"/>
  <c r="AU167" i="4" s="1"/>
  <c r="AX167" i="4"/>
  <c r="AY167" i="4" s="1"/>
  <c r="AL168" i="4"/>
  <c r="AM168" i="4"/>
  <c r="AN168" i="4"/>
  <c r="AO168" i="4"/>
  <c r="AT168" i="4"/>
  <c r="AU168" i="4" s="1"/>
  <c r="AX168" i="4"/>
  <c r="AY168" i="4" s="1"/>
  <c r="AL169" i="4"/>
  <c r="AM169" i="4"/>
  <c r="AN169" i="4"/>
  <c r="AO169" i="4"/>
  <c r="AT169" i="4"/>
  <c r="AU169" i="4" s="1"/>
  <c r="AX169" i="4"/>
  <c r="AY169" i="4" s="1"/>
  <c r="AL170" i="4"/>
  <c r="AM170" i="4"/>
  <c r="AN170" i="4"/>
  <c r="AO170" i="4"/>
  <c r="AT170" i="4"/>
  <c r="AU170" i="4" s="1"/>
  <c r="AX170" i="4"/>
  <c r="AY170" i="4" s="1"/>
  <c r="AL171" i="4"/>
  <c r="AM171" i="4"/>
  <c r="AN171" i="4"/>
  <c r="AO171" i="4"/>
  <c r="AT171" i="4"/>
  <c r="AU171" i="4" s="1"/>
  <c r="AX171" i="4"/>
  <c r="AY171" i="4"/>
  <c r="AL172" i="4"/>
  <c r="AM172" i="4"/>
  <c r="AN172" i="4"/>
  <c r="AO172" i="4"/>
  <c r="AT172" i="4"/>
  <c r="AU172" i="4" s="1"/>
  <c r="AX172" i="4"/>
  <c r="AY172" i="4"/>
  <c r="AL173" i="4"/>
  <c r="AM173" i="4"/>
  <c r="AN173" i="4"/>
  <c r="AO173" i="4"/>
  <c r="AT173" i="4"/>
  <c r="AU173" i="4" s="1"/>
  <c r="AX173" i="4"/>
  <c r="AY173" i="4" s="1"/>
  <c r="AL174" i="4"/>
  <c r="AM174" i="4"/>
  <c r="AN174" i="4"/>
  <c r="AO174" i="4"/>
  <c r="AT174" i="4"/>
  <c r="AX174" i="4"/>
  <c r="AL175" i="4"/>
  <c r="AM175" i="4"/>
  <c r="AN175" i="4"/>
  <c r="AO175" i="4"/>
  <c r="AT175" i="4"/>
  <c r="AV175" i="4" s="1"/>
  <c r="AU175" i="4"/>
  <c r="AW175" i="4"/>
  <c r="AX175" i="4"/>
  <c r="AL176" i="4"/>
  <c r="AM176" i="4"/>
  <c r="AN176" i="4"/>
  <c r="AO176" i="4"/>
  <c r="AT176" i="4"/>
  <c r="AX176" i="4"/>
  <c r="AL177" i="4"/>
  <c r="AM177" i="4"/>
  <c r="AN177" i="4"/>
  <c r="AO177" i="4"/>
  <c r="AT177" i="4"/>
  <c r="AX177" i="4"/>
  <c r="AL178" i="4"/>
  <c r="AM178" i="4"/>
  <c r="AN178" i="4"/>
  <c r="AO178" i="4"/>
  <c r="AT178" i="4"/>
  <c r="AX178" i="4"/>
  <c r="AL179" i="4"/>
  <c r="AM179" i="4"/>
  <c r="AN179" i="4"/>
  <c r="AO179" i="4"/>
  <c r="AT179" i="4"/>
  <c r="AW179" i="4"/>
  <c r="AX179" i="4"/>
  <c r="AL180" i="4"/>
  <c r="AM180" i="4"/>
  <c r="AN180" i="4"/>
  <c r="AO180" i="4"/>
  <c r="AT180" i="4"/>
  <c r="AX180" i="4"/>
  <c r="AZ180" i="4" s="1"/>
  <c r="AY180" i="4"/>
  <c r="BA180" i="4"/>
  <c r="AL181" i="4"/>
  <c r="AM181" i="4"/>
  <c r="AN181" i="4"/>
  <c r="AO181" i="4"/>
  <c r="AT181" i="4"/>
  <c r="AX181" i="4"/>
  <c r="AY181" i="4"/>
  <c r="AL182" i="4"/>
  <c r="AM182" i="4"/>
  <c r="AN182" i="4"/>
  <c r="AO182" i="4"/>
  <c r="AT182" i="4"/>
  <c r="AX182" i="4"/>
  <c r="AL183" i="4"/>
  <c r="AM183" i="4"/>
  <c r="AN183" i="4"/>
  <c r="AO183" i="4"/>
  <c r="AT183" i="4"/>
  <c r="AX183" i="4"/>
  <c r="AL184" i="4"/>
  <c r="AM184" i="4"/>
  <c r="AN184" i="4"/>
  <c r="AO184" i="4"/>
  <c r="AT184" i="4"/>
  <c r="AV184" i="4" s="1"/>
  <c r="AU184" i="4"/>
  <c r="AW184" i="4"/>
  <c r="AX184" i="4"/>
  <c r="AL185" i="4"/>
  <c r="AM185" i="4"/>
  <c r="AN185" i="4"/>
  <c r="AO185" i="4"/>
  <c r="AT185" i="4"/>
  <c r="AV185" i="4" s="1"/>
  <c r="AX185" i="4"/>
  <c r="AL186" i="4"/>
  <c r="AM186" i="4"/>
  <c r="AN186" i="4"/>
  <c r="AO186" i="4"/>
  <c r="AT186" i="4"/>
  <c r="AX186" i="4"/>
  <c r="AL187" i="4"/>
  <c r="AM187" i="4"/>
  <c r="AN187" i="4"/>
  <c r="AO187" i="4"/>
  <c r="AT187" i="4"/>
  <c r="AX187" i="4"/>
  <c r="AL188" i="4"/>
  <c r="AM188" i="4"/>
  <c r="AN188" i="4"/>
  <c r="AO188" i="4"/>
  <c r="AT188" i="4"/>
  <c r="AX188" i="4"/>
  <c r="AL189" i="4"/>
  <c r="AM189" i="4"/>
  <c r="AN189" i="4"/>
  <c r="AO189" i="4"/>
  <c r="AT189" i="4"/>
  <c r="AV189" i="4" s="1"/>
  <c r="AX189" i="4"/>
  <c r="AL190" i="4"/>
  <c r="AM190" i="4"/>
  <c r="AN190" i="4"/>
  <c r="AO190" i="4"/>
  <c r="AT190" i="4"/>
  <c r="AX190" i="4"/>
  <c r="AL191" i="4"/>
  <c r="AM191" i="4"/>
  <c r="AN191" i="4"/>
  <c r="AO191" i="4"/>
  <c r="AT191" i="4"/>
  <c r="AU191" i="4" s="1"/>
  <c r="AX191" i="4"/>
  <c r="AL192" i="4"/>
  <c r="AM192" i="4"/>
  <c r="AN192" i="4"/>
  <c r="AO192" i="4"/>
  <c r="AT192" i="4"/>
  <c r="AV192" i="4" s="1"/>
  <c r="AU192" i="4"/>
  <c r="AW192" i="4"/>
  <c r="AX192" i="4"/>
  <c r="BA192" i="4" s="1"/>
  <c r="AL193" i="4"/>
  <c r="AM193" i="4"/>
  <c r="AN193" i="4"/>
  <c r="AO193" i="4"/>
  <c r="AT193" i="4"/>
  <c r="AV193" i="4" s="1"/>
  <c r="AX193" i="4"/>
  <c r="AY193" i="4"/>
  <c r="AL194" i="4"/>
  <c r="AM194" i="4"/>
  <c r="AN194" i="4"/>
  <c r="AO194" i="4"/>
  <c r="AT194" i="4"/>
  <c r="AX194" i="4"/>
  <c r="AZ194" i="4" s="1"/>
  <c r="AY194" i="4"/>
  <c r="AL195" i="4"/>
  <c r="AM195" i="4"/>
  <c r="AN195" i="4"/>
  <c r="AO195" i="4"/>
  <c r="AT195" i="4"/>
  <c r="AW195" i="4"/>
  <c r="AX195" i="4"/>
  <c r="AL196" i="4"/>
  <c r="AM196" i="4"/>
  <c r="AN196" i="4"/>
  <c r="AO196" i="4"/>
  <c r="AT196" i="4"/>
  <c r="AX196" i="4"/>
  <c r="AY196" i="4"/>
  <c r="AL197" i="4"/>
  <c r="AM197" i="4"/>
  <c r="AN197" i="4"/>
  <c r="AO197" i="4"/>
  <c r="AT197" i="4"/>
  <c r="AX197" i="4"/>
  <c r="AL198" i="4"/>
  <c r="AM198" i="4"/>
  <c r="AN198" i="4"/>
  <c r="AO198" i="4"/>
  <c r="AT198" i="4"/>
  <c r="AX198" i="4"/>
  <c r="AL199" i="4"/>
  <c r="AM199" i="4"/>
  <c r="AN199" i="4"/>
  <c r="AO199" i="4"/>
  <c r="AT199" i="4"/>
  <c r="AX199" i="4"/>
  <c r="AL200" i="4"/>
  <c r="AM200" i="4"/>
  <c r="AN200" i="4"/>
  <c r="AO200" i="4"/>
  <c r="AT200" i="4"/>
  <c r="AX200" i="4"/>
  <c r="AL201" i="4"/>
  <c r="AM201" i="4"/>
  <c r="AN201" i="4"/>
  <c r="AO201" i="4"/>
  <c r="AT201" i="4"/>
  <c r="AX201" i="4"/>
  <c r="AL202" i="4"/>
  <c r="AM202" i="4"/>
  <c r="AN202" i="4"/>
  <c r="AO202" i="4"/>
  <c r="AT202" i="4"/>
  <c r="AX202" i="4"/>
  <c r="AL203" i="4"/>
  <c r="AM203" i="4"/>
  <c r="AN203" i="4"/>
  <c r="AO203" i="4"/>
  <c r="AT203" i="4"/>
  <c r="AX203" i="4"/>
  <c r="AL204" i="4"/>
  <c r="AM204" i="4"/>
  <c r="AN204" i="4"/>
  <c r="AO204" i="4"/>
  <c r="AT204" i="4"/>
  <c r="AX204" i="4"/>
  <c r="AL205" i="4"/>
  <c r="AM205" i="4"/>
  <c r="AN205" i="4"/>
  <c r="AO205" i="4"/>
  <c r="AT205" i="4"/>
  <c r="AX205" i="4"/>
  <c r="AL206" i="4"/>
  <c r="AM206" i="4"/>
  <c r="AN206" i="4"/>
  <c r="AO206" i="4"/>
  <c r="AT206" i="4"/>
  <c r="AX206" i="4"/>
  <c r="AL207" i="4"/>
  <c r="AM207" i="4"/>
  <c r="AN207" i="4"/>
  <c r="AO207" i="4"/>
  <c r="AT207" i="4"/>
  <c r="AX207" i="4"/>
  <c r="AL208" i="4"/>
  <c r="AM208" i="4"/>
  <c r="AN208" i="4"/>
  <c r="AO208" i="4"/>
  <c r="AT208" i="4"/>
  <c r="AX208" i="4"/>
  <c r="AL209" i="4"/>
  <c r="AM209" i="4"/>
  <c r="AN209" i="4"/>
  <c r="AO209" i="4"/>
  <c r="AT209" i="4"/>
  <c r="AX209" i="4"/>
  <c r="AL210" i="4"/>
  <c r="AM210" i="4"/>
  <c r="AN210" i="4"/>
  <c r="AO210" i="4"/>
  <c r="AT210" i="4"/>
  <c r="AX210" i="4"/>
  <c r="AL211" i="4"/>
  <c r="AM211" i="4"/>
  <c r="AN211" i="4"/>
  <c r="AO211" i="4"/>
  <c r="AT211" i="4"/>
  <c r="AX211" i="4"/>
  <c r="AL212" i="4"/>
  <c r="AM212" i="4"/>
  <c r="AN212" i="4"/>
  <c r="AO212" i="4"/>
  <c r="AT212" i="4"/>
  <c r="AX212" i="4"/>
  <c r="AL213" i="4"/>
  <c r="AM213" i="4"/>
  <c r="AN213" i="4"/>
  <c r="AO213" i="4"/>
  <c r="AT213" i="4"/>
  <c r="AX213" i="4"/>
  <c r="AL214" i="4"/>
  <c r="AM214" i="4"/>
  <c r="AN214" i="4"/>
  <c r="AO214" i="4"/>
  <c r="AT214" i="4"/>
  <c r="AX214" i="4"/>
  <c r="AL215" i="4"/>
  <c r="AM215" i="4"/>
  <c r="AN215" i="4"/>
  <c r="AO215" i="4"/>
  <c r="AT215" i="4"/>
  <c r="AX215" i="4"/>
  <c r="AL216" i="4"/>
  <c r="AM216" i="4"/>
  <c r="AN216" i="4"/>
  <c r="AO216" i="4"/>
  <c r="AT216" i="4"/>
  <c r="AX216" i="4"/>
  <c r="AL217" i="4"/>
  <c r="AM217" i="4"/>
  <c r="AN217" i="4"/>
  <c r="AO217" i="4"/>
  <c r="AT217" i="4"/>
  <c r="AX217" i="4"/>
  <c r="AL218" i="4"/>
  <c r="AM218" i="4"/>
  <c r="AN218" i="4"/>
  <c r="AO218" i="4"/>
  <c r="AT218" i="4"/>
  <c r="AX218" i="4"/>
  <c r="BA218" i="4" s="1"/>
  <c r="AL219" i="4"/>
  <c r="AM219" i="4"/>
  <c r="AN219" i="4"/>
  <c r="AO219" i="4"/>
  <c r="AT219" i="4"/>
  <c r="AW219" i="4" s="1"/>
  <c r="AX219" i="4"/>
  <c r="BA219" i="4" s="1"/>
  <c r="AL220" i="4"/>
  <c r="AM220" i="4"/>
  <c r="AN220" i="4"/>
  <c r="AO220" i="4"/>
  <c r="AT220" i="4"/>
  <c r="AW220" i="4" s="1"/>
  <c r="AX220" i="4"/>
  <c r="BA220" i="4" s="1"/>
  <c r="AL221" i="4"/>
  <c r="AM221" i="4"/>
  <c r="AN221" i="4"/>
  <c r="AO221" i="4"/>
  <c r="AT221" i="4"/>
  <c r="AW221" i="4" s="1"/>
  <c r="AX221" i="4"/>
  <c r="BA221" i="4" s="1"/>
  <c r="AL222" i="4"/>
  <c r="AM222" i="4"/>
  <c r="AN222" i="4"/>
  <c r="AO222" i="4"/>
  <c r="AT222" i="4"/>
  <c r="AW222" i="4" s="1"/>
  <c r="AX222" i="4"/>
  <c r="BA222" i="4" s="1"/>
  <c r="AL223" i="4"/>
  <c r="AM223" i="4"/>
  <c r="AN223" i="4"/>
  <c r="AO223" i="4"/>
  <c r="AT223" i="4"/>
  <c r="AW223" i="4" s="1"/>
  <c r="AX223" i="4"/>
  <c r="BA223" i="4" s="1"/>
  <c r="AL224" i="4"/>
  <c r="AM224" i="4"/>
  <c r="AN224" i="4"/>
  <c r="AO224" i="4"/>
  <c r="AT224" i="4"/>
  <c r="AW224" i="4" s="1"/>
  <c r="AX224" i="4"/>
  <c r="BA224" i="4" s="1"/>
  <c r="AL225" i="4"/>
  <c r="AM225" i="4"/>
  <c r="AN225" i="4"/>
  <c r="AO225" i="4"/>
  <c r="AT225" i="4"/>
  <c r="AW225" i="4" s="1"/>
  <c r="AX225" i="4"/>
  <c r="BA225" i="4" s="1"/>
  <c r="AL226" i="4"/>
  <c r="AM226" i="4"/>
  <c r="AN226" i="4"/>
  <c r="AO226" i="4"/>
  <c r="AT226" i="4"/>
  <c r="AW226" i="4" s="1"/>
  <c r="AX226" i="4"/>
  <c r="BA226" i="4" s="1"/>
  <c r="AL227" i="4"/>
  <c r="AM227" i="4"/>
  <c r="AN227" i="4"/>
  <c r="AO227" i="4"/>
  <c r="AT227" i="4"/>
  <c r="AW227" i="4" s="1"/>
  <c r="AX227" i="4"/>
  <c r="BA227" i="4" s="1"/>
  <c r="AL228" i="4"/>
  <c r="AM228" i="4"/>
  <c r="AN228" i="4"/>
  <c r="AO228" i="4"/>
  <c r="AT228" i="4"/>
  <c r="AW228" i="4" s="1"/>
  <c r="AX228" i="4"/>
  <c r="BA228" i="4" s="1"/>
  <c r="AL229" i="4"/>
  <c r="AM229" i="4"/>
  <c r="AN229" i="4"/>
  <c r="AO229" i="4"/>
  <c r="AT229" i="4"/>
  <c r="AW229" i="4" s="1"/>
  <c r="AX229" i="4"/>
  <c r="BA229" i="4" s="1"/>
  <c r="AL230" i="4"/>
  <c r="AM230" i="4"/>
  <c r="AN230" i="4"/>
  <c r="AO230" i="4"/>
  <c r="AT230" i="4"/>
  <c r="AW230" i="4" s="1"/>
  <c r="AX230" i="4"/>
  <c r="BA230" i="4" s="1"/>
  <c r="AL231" i="4"/>
  <c r="AM231" i="4"/>
  <c r="AN231" i="4"/>
  <c r="AO231" i="4"/>
  <c r="AT231" i="4"/>
  <c r="AW231" i="4" s="1"/>
  <c r="AX231" i="4"/>
  <c r="BA231" i="4" s="1"/>
  <c r="AL232" i="4"/>
  <c r="AM232" i="4"/>
  <c r="AN232" i="4"/>
  <c r="AO232" i="4"/>
  <c r="AT232" i="4"/>
  <c r="AW232" i="4" s="1"/>
  <c r="AX232" i="4"/>
  <c r="BA232" i="4" s="1"/>
  <c r="AL233" i="4"/>
  <c r="AM233" i="4"/>
  <c r="AN233" i="4"/>
  <c r="AO233" i="4"/>
  <c r="AT233" i="4"/>
  <c r="AW233" i="4" s="1"/>
  <c r="AX233" i="4"/>
  <c r="BA233" i="4" s="1"/>
  <c r="AL234" i="4"/>
  <c r="AM234" i="4"/>
  <c r="AN234" i="4"/>
  <c r="AO234" i="4"/>
  <c r="AT234" i="4"/>
  <c r="AW234" i="4" s="1"/>
  <c r="AX234" i="4"/>
  <c r="BA234" i="4" s="1"/>
  <c r="AL235" i="4"/>
  <c r="AM235" i="4"/>
  <c r="AN235" i="4"/>
  <c r="AO235" i="4"/>
  <c r="AT235" i="4"/>
  <c r="AW235" i="4" s="1"/>
  <c r="AX235" i="4"/>
  <c r="BA235" i="4" s="1"/>
  <c r="AL236" i="4"/>
  <c r="AM236" i="4"/>
  <c r="AN236" i="4"/>
  <c r="AO236" i="4"/>
  <c r="AT236" i="4"/>
  <c r="AW236" i="4" s="1"/>
  <c r="AX236" i="4"/>
  <c r="BA236" i="4" s="1"/>
  <c r="AL237" i="4"/>
  <c r="AM237" i="4"/>
  <c r="AN237" i="4"/>
  <c r="AO237" i="4"/>
  <c r="AT237" i="4"/>
  <c r="AW237" i="4" s="1"/>
  <c r="AX237" i="4"/>
  <c r="BA237" i="4" s="1"/>
  <c r="AL238" i="4"/>
  <c r="AM238" i="4"/>
  <c r="AN238" i="4"/>
  <c r="AO238" i="4"/>
  <c r="AT238" i="4"/>
  <c r="AW238" i="4" s="1"/>
  <c r="AX238" i="4"/>
  <c r="BA238" i="4" s="1"/>
  <c r="AL239" i="4"/>
  <c r="AM239" i="4"/>
  <c r="AN239" i="4"/>
  <c r="AO239" i="4"/>
  <c r="AT239" i="4"/>
  <c r="AW239" i="4" s="1"/>
  <c r="AX239" i="4"/>
  <c r="BA239" i="4" s="1"/>
  <c r="AL240" i="4"/>
  <c r="AM240" i="4"/>
  <c r="AN240" i="4"/>
  <c r="AO240" i="4"/>
  <c r="AT240" i="4"/>
  <c r="AW240" i="4" s="1"/>
  <c r="AX240" i="4"/>
  <c r="BA240" i="4" s="1"/>
  <c r="AL241" i="4"/>
  <c r="AM241" i="4"/>
  <c r="AN241" i="4"/>
  <c r="AO241" i="4"/>
  <c r="AT241" i="4"/>
  <c r="AW241" i="4" s="1"/>
  <c r="AX241" i="4"/>
  <c r="BA241" i="4" s="1"/>
  <c r="AL242" i="4"/>
  <c r="AM242" i="4"/>
  <c r="AN242" i="4"/>
  <c r="AO242" i="4"/>
  <c r="AT242" i="4"/>
  <c r="AW242" i="4" s="1"/>
  <c r="AX242" i="4"/>
  <c r="BA242" i="4" s="1"/>
  <c r="AL243" i="4"/>
  <c r="AM243" i="4"/>
  <c r="AN243" i="4"/>
  <c r="AO243" i="4"/>
  <c r="AT243" i="4"/>
  <c r="AW243" i="4" s="1"/>
  <c r="AX243" i="4"/>
  <c r="BA243" i="4" s="1"/>
  <c r="AL244" i="4"/>
  <c r="AM244" i="4"/>
  <c r="AN244" i="4"/>
  <c r="AO244" i="4"/>
  <c r="AT244" i="4"/>
  <c r="AW244" i="4" s="1"/>
  <c r="AX244" i="4"/>
  <c r="BA244" i="4" s="1"/>
  <c r="AL245" i="4"/>
  <c r="AM245" i="4"/>
  <c r="AN245" i="4"/>
  <c r="AO245" i="4"/>
  <c r="AT245" i="4"/>
  <c r="AW245" i="4" s="1"/>
  <c r="AX245" i="4"/>
  <c r="BA245" i="4" s="1"/>
  <c r="AL246" i="4"/>
  <c r="AM246" i="4"/>
  <c r="AN246" i="4"/>
  <c r="AO246" i="4"/>
  <c r="AT246" i="4"/>
  <c r="AW246" i="4" s="1"/>
  <c r="AX246" i="4"/>
  <c r="BA246" i="4" s="1"/>
  <c r="AL247" i="4"/>
  <c r="AM247" i="4"/>
  <c r="AN247" i="4"/>
  <c r="AO247" i="4"/>
  <c r="AT247" i="4"/>
  <c r="AX247" i="4"/>
  <c r="AY247" i="4" s="1"/>
  <c r="BA247" i="4"/>
  <c r="AL248" i="4"/>
  <c r="AM248" i="4"/>
  <c r="AN248" i="4"/>
  <c r="AO248" i="4"/>
  <c r="AT248" i="4"/>
  <c r="AU248" i="4" s="1"/>
  <c r="AX248" i="4"/>
  <c r="AY248" i="4" s="1"/>
  <c r="AZ248" i="4"/>
  <c r="AL249" i="4"/>
  <c r="AM249" i="4"/>
  <c r="AN249" i="4"/>
  <c r="AO249" i="4"/>
  <c r="AT249" i="4"/>
  <c r="AX249" i="4"/>
  <c r="AY249" i="4" s="1"/>
  <c r="AL250" i="4"/>
  <c r="AM250" i="4"/>
  <c r="AN250" i="4"/>
  <c r="AO250" i="4"/>
  <c r="AT250" i="4"/>
  <c r="AU250" i="4" s="1"/>
  <c r="AW250" i="4"/>
  <c r="AX250" i="4"/>
  <c r="AY250" i="4" s="1"/>
  <c r="BA250" i="4"/>
  <c r="AL251" i="4"/>
  <c r="AM251" i="4"/>
  <c r="AN251" i="4"/>
  <c r="AO251" i="4"/>
  <c r="AT251" i="4"/>
  <c r="AU251" i="4" s="1"/>
  <c r="AV251" i="4"/>
  <c r="AX251" i="4"/>
  <c r="AY251" i="4" s="1"/>
  <c r="AL252" i="4"/>
  <c r="AM252" i="4"/>
  <c r="AN252" i="4"/>
  <c r="AO252" i="4"/>
  <c r="AT252" i="4"/>
  <c r="AU252" i="4" s="1"/>
  <c r="AX252" i="4"/>
  <c r="AY252" i="4" s="1"/>
  <c r="AL253" i="4"/>
  <c r="AM253" i="4"/>
  <c r="AN253" i="4"/>
  <c r="AO253" i="4"/>
  <c r="AT253" i="4"/>
  <c r="AU253" i="4" s="1"/>
  <c r="AW253" i="4"/>
  <c r="AX253" i="4"/>
  <c r="AY253" i="4" s="1"/>
  <c r="AL254" i="4"/>
  <c r="AM254" i="4"/>
  <c r="AN254" i="4"/>
  <c r="AO254" i="4"/>
  <c r="AT254" i="4"/>
  <c r="AX254" i="4"/>
  <c r="BA254" i="4"/>
  <c r="AL255" i="4"/>
  <c r="AM255" i="4"/>
  <c r="AN255" i="4"/>
  <c r="AO255" i="4"/>
  <c r="AT255" i="4"/>
  <c r="AX255" i="4"/>
  <c r="AL256" i="4"/>
  <c r="AM256" i="4"/>
  <c r="AN256" i="4"/>
  <c r="AO256" i="4"/>
  <c r="AT256" i="4"/>
  <c r="AU256" i="4" s="1"/>
  <c r="AX256" i="4"/>
  <c r="AY256" i="4" s="1"/>
  <c r="AZ256" i="4"/>
  <c r="AL257" i="4"/>
  <c r="AM257" i="4"/>
  <c r="AN257" i="4"/>
  <c r="AO257" i="4"/>
  <c r="AT257" i="4"/>
  <c r="AX257" i="4"/>
  <c r="AY257" i="4" s="1"/>
  <c r="AL258" i="4"/>
  <c r="AM258" i="4"/>
  <c r="AN258" i="4"/>
  <c r="AO258" i="4"/>
  <c r="AT258" i="4"/>
  <c r="AU258" i="4" s="1"/>
  <c r="AW258" i="4"/>
  <c r="AX258" i="4"/>
  <c r="AZ258" i="4" s="1"/>
  <c r="AL259" i="4"/>
  <c r="AM259" i="4"/>
  <c r="AN259" i="4"/>
  <c r="AO259" i="4"/>
  <c r="AT259" i="4"/>
  <c r="AX259" i="4"/>
  <c r="AY259" i="4" s="1"/>
  <c r="BA259" i="4"/>
  <c r="AL260" i="4"/>
  <c r="AM260" i="4"/>
  <c r="AN260" i="4"/>
  <c r="AO260" i="4"/>
  <c r="AT260" i="4"/>
  <c r="AU260" i="4" s="1"/>
  <c r="AX260" i="4"/>
  <c r="AL261" i="4"/>
  <c r="AM261" i="4"/>
  <c r="AN261" i="4"/>
  <c r="AO261" i="4"/>
  <c r="AT261" i="4"/>
  <c r="AV261" i="4"/>
  <c r="AX261" i="4"/>
  <c r="AY261" i="4" s="1"/>
  <c r="AL262" i="4"/>
  <c r="AM262" i="4"/>
  <c r="AN262" i="4"/>
  <c r="AO262" i="4"/>
  <c r="AT262" i="4"/>
  <c r="AU262" i="4" s="1"/>
  <c r="AW262" i="4"/>
  <c r="AX262" i="4"/>
  <c r="BA262" i="4"/>
  <c r="AL263" i="4"/>
  <c r="AM263" i="4"/>
  <c r="AN263" i="4"/>
  <c r="AO263" i="4"/>
  <c r="AT263" i="4"/>
  <c r="AU263" i="4" s="1"/>
  <c r="AV263" i="4"/>
  <c r="AX263" i="4"/>
  <c r="AL264" i="4"/>
  <c r="AM264" i="4"/>
  <c r="AN264" i="4"/>
  <c r="AO264" i="4"/>
  <c r="AT264" i="4"/>
  <c r="AX264" i="4"/>
  <c r="AY264" i="4" s="1"/>
  <c r="AZ264" i="4"/>
  <c r="AL265" i="4"/>
  <c r="AM265" i="4"/>
  <c r="AN265" i="4"/>
  <c r="AO265" i="4"/>
  <c r="AT265" i="4"/>
  <c r="AU265" i="4" s="1"/>
  <c r="AV265" i="4"/>
  <c r="AW265" i="4"/>
  <c r="AX265" i="4"/>
  <c r="AL266" i="4"/>
  <c r="AM266" i="4"/>
  <c r="AN266" i="4"/>
  <c r="AO266" i="4"/>
  <c r="AT266" i="4"/>
  <c r="AX266" i="4"/>
  <c r="BA266" i="4"/>
  <c r="AL267" i="4"/>
  <c r="AM267" i="4"/>
  <c r="AN267" i="4"/>
  <c r="AO267" i="4"/>
  <c r="AT267" i="4"/>
  <c r="AX267" i="4"/>
  <c r="AY267" i="4" s="1"/>
  <c r="BA267" i="4"/>
  <c r="AL268" i="4"/>
  <c r="AM268" i="4"/>
  <c r="AN268" i="4"/>
  <c r="AO268" i="4"/>
  <c r="AT268" i="4"/>
  <c r="AX268" i="4"/>
  <c r="AY268" i="4" s="1"/>
  <c r="AZ268" i="4"/>
  <c r="AL269" i="4"/>
  <c r="AM269" i="4"/>
  <c r="AN269" i="4"/>
  <c r="AO269" i="4"/>
  <c r="AT269" i="4"/>
  <c r="AU269" i="4" s="1"/>
  <c r="AV269" i="4"/>
  <c r="AW269" i="4"/>
  <c r="AX269" i="4"/>
  <c r="AL270" i="4"/>
  <c r="AM270" i="4"/>
  <c r="AN270" i="4"/>
  <c r="AO270" i="4"/>
  <c r="AT270" i="4"/>
  <c r="AU270" i="4" s="1"/>
  <c r="AW270" i="4"/>
  <c r="AX270" i="4"/>
  <c r="AZ270" i="4"/>
  <c r="AL271" i="4"/>
  <c r="AM271" i="4"/>
  <c r="AN271" i="4"/>
  <c r="AO271" i="4"/>
  <c r="AT271" i="4"/>
  <c r="AX271" i="4"/>
  <c r="AL272" i="4"/>
  <c r="AM272" i="4"/>
  <c r="AN272" i="4"/>
  <c r="AO272" i="4"/>
  <c r="AT272" i="4"/>
  <c r="AX272" i="4"/>
  <c r="AL273" i="4"/>
  <c r="AM273" i="4"/>
  <c r="AN273" i="4"/>
  <c r="AO273" i="4"/>
  <c r="AT273" i="4"/>
  <c r="AX273" i="4"/>
  <c r="AL274" i="4"/>
  <c r="AM274" i="4"/>
  <c r="AN274" i="4"/>
  <c r="AO274" i="4"/>
  <c r="AT274" i="4"/>
  <c r="AX274" i="4"/>
  <c r="AL275" i="4"/>
  <c r="AM275" i="4"/>
  <c r="AN275" i="4"/>
  <c r="AO275" i="4"/>
  <c r="AT275" i="4"/>
  <c r="AX275" i="4"/>
  <c r="AL276" i="4"/>
  <c r="AM276" i="4"/>
  <c r="AN276" i="4"/>
  <c r="AO276" i="4"/>
  <c r="AT276" i="4"/>
  <c r="AX276" i="4"/>
  <c r="AL277" i="4"/>
  <c r="AM277" i="4"/>
  <c r="AN277" i="4"/>
  <c r="AO277" i="4"/>
  <c r="AT277" i="4"/>
  <c r="AX277" i="4"/>
  <c r="AL278" i="4"/>
  <c r="AM278" i="4"/>
  <c r="AN278" i="4"/>
  <c r="AO278" i="4"/>
  <c r="AT278" i="4"/>
  <c r="AX278" i="4"/>
  <c r="AL279" i="4"/>
  <c r="AM279" i="4"/>
  <c r="AN279" i="4"/>
  <c r="AO279" i="4"/>
  <c r="AT279" i="4"/>
  <c r="AX279" i="4"/>
  <c r="AL280" i="4"/>
  <c r="AM280" i="4"/>
  <c r="AN280" i="4"/>
  <c r="AO280" i="4"/>
  <c r="AT280" i="4"/>
  <c r="AX280" i="4"/>
  <c r="AL281" i="4"/>
  <c r="AM281" i="4"/>
  <c r="AN281" i="4"/>
  <c r="AO281" i="4"/>
  <c r="AT281" i="4"/>
  <c r="AX281" i="4"/>
  <c r="AL282" i="4"/>
  <c r="AM282" i="4"/>
  <c r="AN282" i="4"/>
  <c r="AO282" i="4"/>
  <c r="AT282" i="4"/>
  <c r="AX282" i="4"/>
  <c r="AL283" i="4"/>
  <c r="AM283" i="4"/>
  <c r="AN283" i="4"/>
  <c r="AO283" i="4"/>
  <c r="AT283" i="4"/>
  <c r="AX283" i="4"/>
  <c r="AZ283" i="4" s="1"/>
  <c r="AL284" i="4"/>
  <c r="AM284" i="4"/>
  <c r="AN284" i="4"/>
  <c r="AO284" i="4"/>
  <c r="AT284" i="4"/>
  <c r="AV284" i="4"/>
  <c r="AX284" i="4"/>
  <c r="AZ284" i="4" s="1"/>
  <c r="AL285" i="4"/>
  <c r="AM285" i="4"/>
  <c r="AN285" i="4"/>
  <c r="AO285" i="4"/>
  <c r="AT285" i="4"/>
  <c r="AV285" i="4" s="1"/>
  <c r="AX285" i="4"/>
  <c r="AZ285" i="4"/>
  <c r="AL286" i="4"/>
  <c r="AM286" i="4"/>
  <c r="AN286" i="4"/>
  <c r="AO286" i="4"/>
  <c r="AT286" i="4"/>
  <c r="AV286" i="4" s="1"/>
  <c r="AX286" i="4"/>
  <c r="AZ286" i="4" s="1"/>
  <c r="AL287" i="4"/>
  <c r="AM287" i="4"/>
  <c r="AN287" i="4"/>
  <c r="AO287" i="4"/>
  <c r="AT287" i="4"/>
  <c r="AV287" i="4" s="1"/>
  <c r="AX287" i="4"/>
  <c r="AZ287" i="4" s="1"/>
  <c r="AL288" i="4"/>
  <c r="AM288" i="4"/>
  <c r="AN288" i="4"/>
  <c r="AO288" i="4"/>
  <c r="AT288" i="4"/>
  <c r="AV288" i="4"/>
  <c r="AX288" i="4"/>
  <c r="AZ288" i="4" s="1"/>
  <c r="AL289" i="4"/>
  <c r="AM289" i="4"/>
  <c r="AN289" i="4"/>
  <c r="AO289" i="4"/>
  <c r="AT289" i="4"/>
  <c r="AV289" i="4" s="1"/>
  <c r="AX289" i="4"/>
  <c r="AZ289" i="4" s="1"/>
  <c r="AL290" i="4"/>
  <c r="AM290" i="4"/>
  <c r="AN290" i="4"/>
  <c r="AO290" i="4"/>
  <c r="AT290" i="4"/>
  <c r="AV290" i="4" s="1"/>
  <c r="AX290" i="4"/>
  <c r="AZ290" i="4" s="1"/>
  <c r="AL291" i="4"/>
  <c r="AM291" i="4"/>
  <c r="AN291" i="4"/>
  <c r="AO291" i="4"/>
  <c r="AT291" i="4"/>
  <c r="AV291" i="4" s="1"/>
  <c r="AX291" i="4"/>
  <c r="AZ291" i="4"/>
  <c r="AL292" i="4"/>
  <c r="AM292" i="4"/>
  <c r="AN292" i="4"/>
  <c r="AO292" i="4"/>
  <c r="AT292" i="4"/>
  <c r="AV292" i="4" s="1"/>
  <c r="AX292" i="4"/>
  <c r="AZ292" i="4" s="1"/>
  <c r="AL293" i="4"/>
  <c r="AM293" i="4"/>
  <c r="AN293" i="4"/>
  <c r="AO293" i="4"/>
  <c r="AT293" i="4"/>
  <c r="AV293" i="4" s="1"/>
  <c r="AX293" i="4"/>
  <c r="AZ293" i="4" s="1"/>
  <c r="AL294" i="4"/>
  <c r="AM294" i="4"/>
  <c r="AN294" i="4"/>
  <c r="AO294" i="4"/>
  <c r="AT294" i="4"/>
  <c r="AV294" i="4" s="1"/>
  <c r="AX294" i="4"/>
  <c r="AZ294" i="4" s="1"/>
  <c r="AL295" i="4"/>
  <c r="AM295" i="4"/>
  <c r="AN295" i="4"/>
  <c r="AO295" i="4"/>
  <c r="AT295" i="4"/>
  <c r="AV295" i="4" s="1"/>
  <c r="AX295" i="4"/>
  <c r="AZ295" i="4" s="1"/>
  <c r="AL296" i="4"/>
  <c r="AM296" i="4"/>
  <c r="AN296" i="4"/>
  <c r="AO296" i="4"/>
  <c r="AT296" i="4"/>
  <c r="AV296" i="4" s="1"/>
  <c r="AX296" i="4"/>
  <c r="AZ296" i="4" s="1"/>
  <c r="AL297" i="4"/>
  <c r="AM297" i="4"/>
  <c r="AN297" i="4"/>
  <c r="AO297" i="4"/>
  <c r="AT297" i="4"/>
  <c r="AV297" i="4" s="1"/>
  <c r="AX297" i="4"/>
  <c r="AZ297" i="4" s="1"/>
  <c r="AL298" i="4"/>
  <c r="AM298" i="4"/>
  <c r="AN298" i="4"/>
  <c r="AO298" i="4"/>
  <c r="AT298" i="4"/>
  <c r="AV298" i="4" s="1"/>
  <c r="AX298" i="4"/>
  <c r="AZ298" i="4" s="1"/>
  <c r="AL299" i="4"/>
  <c r="AM299" i="4"/>
  <c r="AN299" i="4"/>
  <c r="AO299" i="4"/>
  <c r="AT299" i="4"/>
  <c r="AV299" i="4" s="1"/>
  <c r="AX299" i="4"/>
  <c r="AZ299" i="4" s="1"/>
  <c r="AL300" i="4"/>
  <c r="AM300" i="4"/>
  <c r="AN300" i="4"/>
  <c r="AO300" i="4"/>
  <c r="AT300" i="4"/>
  <c r="AV300" i="4" s="1"/>
  <c r="AX300" i="4"/>
  <c r="AZ300" i="4" s="1"/>
  <c r="AL301" i="4"/>
  <c r="AM301" i="4"/>
  <c r="AN301" i="4"/>
  <c r="AO301" i="4"/>
  <c r="AT301" i="4"/>
  <c r="AV301" i="4" s="1"/>
  <c r="AX301" i="4"/>
  <c r="AZ301" i="4"/>
  <c r="AL302" i="4"/>
  <c r="AM302" i="4"/>
  <c r="AN302" i="4"/>
  <c r="AO302" i="4"/>
  <c r="AT302" i="4"/>
  <c r="AV302" i="4" s="1"/>
  <c r="AX302" i="4"/>
  <c r="AZ302" i="4" s="1"/>
  <c r="AL303" i="4"/>
  <c r="AM303" i="4"/>
  <c r="AN303" i="4"/>
  <c r="AO303" i="4"/>
  <c r="AT303" i="4"/>
  <c r="AV303" i="4" s="1"/>
  <c r="AX303" i="4"/>
  <c r="AZ303" i="4" s="1"/>
  <c r="AL304" i="4"/>
  <c r="AM304" i="4"/>
  <c r="AN304" i="4"/>
  <c r="AO304" i="4"/>
  <c r="AT304" i="4"/>
  <c r="AV304" i="4"/>
  <c r="AX304" i="4"/>
  <c r="AZ304" i="4" s="1"/>
  <c r="AL305" i="4"/>
  <c r="AM305" i="4"/>
  <c r="AN305" i="4"/>
  <c r="AO305" i="4"/>
  <c r="AT305" i="4"/>
  <c r="AU305" i="4" s="1"/>
  <c r="AX305" i="4"/>
  <c r="AL306" i="4"/>
  <c r="AM306" i="4"/>
  <c r="AN306" i="4"/>
  <c r="AO306" i="4"/>
  <c r="AT306" i="4"/>
  <c r="AX306" i="4"/>
  <c r="AY306" i="4" s="1"/>
  <c r="AL307" i="4"/>
  <c r="AM307" i="4"/>
  <c r="AN307" i="4"/>
  <c r="AO307" i="4"/>
  <c r="AT307" i="4"/>
  <c r="AV307" i="4" s="1"/>
  <c r="AX307" i="4"/>
  <c r="AL308" i="4"/>
  <c r="AM308" i="4"/>
  <c r="AN308" i="4"/>
  <c r="AO308" i="4"/>
  <c r="AT308" i="4"/>
  <c r="AX308" i="4"/>
  <c r="AL309" i="4"/>
  <c r="AM309" i="4"/>
  <c r="AN309" i="4"/>
  <c r="AO309" i="4"/>
  <c r="AT309" i="4"/>
  <c r="AU309" i="4" s="1"/>
  <c r="AX309" i="4"/>
  <c r="AL310" i="4"/>
  <c r="AM310" i="4"/>
  <c r="AN310" i="4"/>
  <c r="AO310" i="4"/>
  <c r="AT310" i="4"/>
  <c r="AU310" i="4" s="1"/>
  <c r="AX310" i="4"/>
  <c r="AY310" i="4" s="1"/>
  <c r="AL311" i="4"/>
  <c r="AM311" i="4"/>
  <c r="AN311" i="4"/>
  <c r="AO311" i="4"/>
  <c r="AT311" i="4"/>
  <c r="AX311" i="4"/>
  <c r="AY311" i="4" s="1"/>
  <c r="AL312" i="4"/>
  <c r="AM312" i="4"/>
  <c r="AN312" i="4"/>
  <c r="AO312" i="4"/>
  <c r="AT312" i="4"/>
  <c r="AU312" i="4" s="1"/>
  <c r="AX312" i="4"/>
  <c r="AL313" i="4"/>
  <c r="AM313" i="4"/>
  <c r="AN313" i="4"/>
  <c r="AO313" i="4"/>
  <c r="AT313" i="4"/>
  <c r="AU313" i="4" s="1"/>
  <c r="AX313" i="4"/>
  <c r="AL314" i="4"/>
  <c r="AM314" i="4"/>
  <c r="AN314" i="4"/>
  <c r="AO314" i="4"/>
  <c r="AT314" i="4"/>
  <c r="AX314" i="4"/>
  <c r="AY314" i="4" s="1"/>
  <c r="AL315" i="4"/>
  <c r="AM315" i="4"/>
  <c r="AN315" i="4"/>
  <c r="AO315" i="4"/>
  <c r="AT315" i="4"/>
  <c r="AX315" i="4"/>
  <c r="AY315" i="4" s="1"/>
  <c r="BA315" i="4"/>
  <c r="AL316" i="4"/>
  <c r="AM316" i="4"/>
  <c r="AN316" i="4"/>
  <c r="AO316" i="4"/>
  <c r="AT316" i="4"/>
  <c r="AU316" i="4" s="1"/>
  <c r="AV316" i="4"/>
  <c r="AX316" i="4"/>
  <c r="AL317" i="4"/>
  <c r="AM317" i="4"/>
  <c r="AN317" i="4"/>
  <c r="AO317" i="4"/>
  <c r="AT317" i="4"/>
  <c r="AU317" i="4" s="1"/>
  <c r="AX317" i="4"/>
  <c r="AY317" i="4" s="1"/>
  <c r="AZ317" i="4"/>
  <c r="AL318" i="4"/>
  <c r="AM318" i="4"/>
  <c r="AN318" i="4"/>
  <c r="AO318" i="4"/>
  <c r="AT318" i="4"/>
  <c r="AX318" i="4"/>
  <c r="AY318" i="4" s="1"/>
  <c r="AL319" i="4"/>
  <c r="AM319" i="4"/>
  <c r="AN319" i="4"/>
  <c r="AO319" i="4"/>
  <c r="AT319" i="4"/>
  <c r="AV319" i="4"/>
  <c r="AX319" i="4"/>
  <c r="AL320" i="4"/>
  <c r="AM320" i="4"/>
  <c r="AN320" i="4"/>
  <c r="AO320" i="4"/>
  <c r="AT320" i="4"/>
  <c r="AU320" i="4" s="1"/>
  <c r="AV320" i="4"/>
  <c r="AX320" i="4"/>
  <c r="BA320" i="4"/>
  <c r="AL321" i="4"/>
  <c r="AM321" i="4"/>
  <c r="AN321" i="4"/>
  <c r="AO321" i="4"/>
  <c r="AT321" i="4"/>
  <c r="AU321" i="4" s="1"/>
  <c r="AX321" i="4"/>
  <c r="AY321" i="4" s="1"/>
  <c r="AL322" i="4"/>
  <c r="AM322" i="4"/>
  <c r="AN322" i="4"/>
  <c r="AO322" i="4"/>
  <c r="AT322" i="4"/>
  <c r="AU322" i="4" s="1"/>
  <c r="AX322" i="4"/>
  <c r="AY322" i="4" s="1"/>
  <c r="AL323" i="4"/>
  <c r="AM323" i="4"/>
  <c r="AN323" i="4"/>
  <c r="AO323" i="4"/>
  <c r="AT323" i="4"/>
  <c r="AX323" i="4"/>
  <c r="AL324" i="4"/>
  <c r="AM324" i="4"/>
  <c r="AN324" i="4"/>
  <c r="AO324" i="4"/>
  <c r="AT324" i="4"/>
  <c r="AU324" i="4" s="1"/>
  <c r="AV324" i="4"/>
  <c r="AX324" i="4"/>
  <c r="AL325" i="4"/>
  <c r="AM325" i="4"/>
  <c r="AN325" i="4"/>
  <c r="AO325" i="4"/>
  <c r="AT325" i="4"/>
  <c r="AU325" i="4" s="1"/>
  <c r="AX325" i="4"/>
  <c r="AL326" i="4"/>
  <c r="AM326" i="4"/>
  <c r="AN326" i="4"/>
  <c r="AO326" i="4"/>
  <c r="AT326" i="4"/>
  <c r="AX326" i="4"/>
  <c r="AY326" i="4" s="1"/>
  <c r="AL327" i="4"/>
  <c r="AM327" i="4"/>
  <c r="AN327" i="4"/>
  <c r="AO327" i="4"/>
  <c r="AT327" i="4"/>
  <c r="AV327" i="4" s="1"/>
  <c r="AX327" i="4"/>
  <c r="AL328" i="4"/>
  <c r="AM328" i="4"/>
  <c r="AN328" i="4"/>
  <c r="AO328" i="4"/>
  <c r="AT328" i="4"/>
  <c r="AX328" i="4"/>
  <c r="AL329" i="4"/>
  <c r="AM329" i="4"/>
  <c r="AN329" i="4"/>
  <c r="AO329" i="4"/>
  <c r="AT329" i="4"/>
  <c r="AU329" i="4" s="1"/>
  <c r="AX329" i="4"/>
  <c r="AL330" i="4"/>
  <c r="AM330" i="4"/>
  <c r="AN330" i="4"/>
  <c r="AO330" i="4"/>
  <c r="AT330" i="4"/>
  <c r="AX330" i="4"/>
  <c r="AY330" i="4" s="1"/>
  <c r="AL331" i="4"/>
  <c r="AM331" i="4"/>
  <c r="AN331" i="4"/>
  <c r="AO331" i="4"/>
  <c r="AT331" i="4"/>
  <c r="AV331" i="4"/>
  <c r="AX331" i="4"/>
  <c r="AL332" i="4"/>
  <c r="AM332" i="4"/>
  <c r="AN332" i="4"/>
  <c r="AO332" i="4"/>
  <c r="AT332" i="4"/>
  <c r="AU332" i="4" s="1"/>
  <c r="AX332" i="4"/>
  <c r="AL333" i="4"/>
  <c r="AM333" i="4"/>
  <c r="AN333" i="4"/>
  <c r="AO333" i="4"/>
  <c r="AT333" i="4"/>
  <c r="AU333" i="4" s="1"/>
  <c r="AX333" i="4"/>
  <c r="AY333" i="4" s="1"/>
  <c r="AL334" i="4"/>
  <c r="AM334" i="4"/>
  <c r="AN334" i="4"/>
  <c r="AO334" i="4"/>
  <c r="AT334" i="4"/>
  <c r="AU334" i="4" s="1"/>
  <c r="AX334" i="4"/>
  <c r="AY334" i="4" s="1"/>
  <c r="AL335" i="4"/>
  <c r="AM335" i="4"/>
  <c r="AN335" i="4"/>
  <c r="AO335" i="4"/>
  <c r="AT335" i="4"/>
  <c r="AU335" i="4" s="1"/>
  <c r="AV335" i="4"/>
  <c r="AW335" i="4"/>
  <c r="AX335" i="4"/>
  <c r="AY335" i="4" s="1"/>
  <c r="BA335" i="4"/>
  <c r="AL336" i="4"/>
  <c r="AM336" i="4"/>
  <c r="AN336" i="4"/>
  <c r="AO336" i="4"/>
  <c r="AT336" i="4"/>
  <c r="AV336" i="4"/>
  <c r="AX336" i="4"/>
  <c r="BA336" i="4" s="1"/>
  <c r="AL337" i="4"/>
  <c r="AM337" i="4"/>
  <c r="AN337" i="4"/>
  <c r="AO337" i="4"/>
  <c r="AT337" i="4"/>
  <c r="AX337" i="4"/>
  <c r="AZ337" i="4" s="1"/>
  <c r="AL338" i="4"/>
  <c r="AM338" i="4"/>
  <c r="AN338" i="4"/>
  <c r="AO338" i="4"/>
  <c r="AT338" i="4"/>
  <c r="AX338" i="4"/>
  <c r="AL339" i="4"/>
  <c r="AM339" i="4"/>
  <c r="AN339" i="4"/>
  <c r="AO339" i="4"/>
  <c r="AT339" i="4"/>
  <c r="AU339" i="4" s="1"/>
  <c r="AW339" i="4"/>
  <c r="AX339" i="4"/>
  <c r="AY339" i="4" s="1"/>
  <c r="AL340" i="4"/>
  <c r="AM340" i="4"/>
  <c r="AN340" i="4"/>
  <c r="AO340" i="4"/>
  <c r="AT340" i="4"/>
  <c r="AV340" i="4"/>
  <c r="AX340" i="4"/>
  <c r="AL341" i="4"/>
  <c r="AM341" i="4"/>
  <c r="AN341" i="4"/>
  <c r="AO341" i="4"/>
  <c r="AT341" i="4"/>
  <c r="AX341" i="4"/>
  <c r="AZ341" i="4" s="1"/>
  <c r="AL342" i="4"/>
  <c r="AM342" i="4"/>
  <c r="AN342" i="4"/>
  <c r="AO342" i="4"/>
  <c r="AT342" i="4"/>
  <c r="AX342" i="4"/>
  <c r="AL343" i="4"/>
  <c r="AM343" i="4"/>
  <c r="AN343" i="4"/>
  <c r="AO343" i="4"/>
  <c r="AT343" i="4"/>
  <c r="AV343" i="4" s="1"/>
  <c r="AX343" i="4"/>
  <c r="AY343" i="4" s="1"/>
  <c r="AL344" i="4"/>
  <c r="AM344" i="4"/>
  <c r="AN344" i="4"/>
  <c r="AO344" i="4"/>
  <c r="AT344" i="4"/>
  <c r="AV344" i="4" s="1"/>
  <c r="AX344" i="4"/>
  <c r="AL345" i="4"/>
  <c r="AM345" i="4"/>
  <c r="AN345" i="4"/>
  <c r="AO345" i="4"/>
  <c r="AT345" i="4"/>
  <c r="AX345" i="4"/>
  <c r="AZ345" i="4"/>
  <c r="AL346" i="4"/>
  <c r="AM346" i="4"/>
  <c r="AN346" i="4"/>
  <c r="AO346" i="4"/>
  <c r="AT346" i="4"/>
  <c r="AX346" i="4"/>
  <c r="AL347" i="4"/>
  <c r="AM347" i="4"/>
  <c r="AN347" i="4"/>
  <c r="AO347" i="4"/>
  <c r="AT347" i="4"/>
  <c r="AU347" i="4" s="1"/>
  <c r="AV347" i="4"/>
  <c r="AW347" i="4"/>
  <c r="AX347" i="4"/>
  <c r="AL348" i="4"/>
  <c r="AM348" i="4"/>
  <c r="AN348" i="4"/>
  <c r="AO348" i="4"/>
  <c r="AT348" i="4"/>
  <c r="AV348" i="4" s="1"/>
  <c r="AX348" i="4"/>
  <c r="AL349" i="4"/>
  <c r="AM349" i="4"/>
  <c r="AN349" i="4"/>
  <c r="AO349" i="4"/>
  <c r="AT349" i="4"/>
  <c r="AX349" i="4"/>
  <c r="AZ349" i="4" s="1"/>
  <c r="AL350" i="4"/>
  <c r="AM350" i="4"/>
  <c r="AN350" i="4"/>
  <c r="AO350" i="4"/>
  <c r="AT350" i="4"/>
  <c r="AX350" i="4"/>
  <c r="BA350" i="4" s="1"/>
  <c r="AL351" i="4"/>
  <c r="AM351" i="4"/>
  <c r="AN351" i="4"/>
  <c r="AO351" i="4"/>
  <c r="AT351" i="4"/>
  <c r="AW351" i="4" s="1"/>
  <c r="AX351" i="4"/>
  <c r="BA351" i="4" s="1"/>
  <c r="AL352" i="4"/>
  <c r="AM352" i="4"/>
  <c r="AN352" i="4"/>
  <c r="AO352" i="4"/>
  <c r="AT352" i="4"/>
  <c r="AW352" i="4" s="1"/>
  <c r="AX352" i="4"/>
  <c r="BA352" i="4" s="1"/>
  <c r="AL353" i="4"/>
  <c r="AM353" i="4"/>
  <c r="AN353" i="4"/>
  <c r="AO353" i="4"/>
  <c r="AT353" i="4"/>
  <c r="AW353" i="4" s="1"/>
  <c r="AX353" i="4"/>
  <c r="BA353" i="4" s="1"/>
  <c r="AL354" i="4"/>
  <c r="AM354" i="4"/>
  <c r="AN354" i="4"/>
  <c r="AO354" i="4"/>
  <c r="AT354" i="4"/>
  <c r="AW354" i="4" s="1"/>
  <c r="AX354" i="4"/>
  <c r="BA354" i="4" s="1"/>
  <c r="AL355" i="4"/>
  <c r="AM355" i="4"/>
  <c r="AN355" i="4"/>
  <c r="AO355" i="4"/>
  <c r="AT355" i="4"/>
  <c r="AW355" i="4" s="1"/>
  <c r="AX355" i="4"/>
  <c r="BA355" i="4" s="1"/>
  <c r="AL356" i="4"/>
  <c r="AM356" i="4"/>
  <c r="AN356" i="4"/>
  <c r="AO356" i="4"/>
  <c r="AT356" i="4"/>
  <c r="AW356" i="4" s="1"/>
  <c r="AX356" i="4"/>
  <c r="BA356" i="4" s="1"/>
  <c r="AL357" i="4"/>
  <c r="AM357" i="4"/>
  <c r="AN357" i="4"/>
  <c r="AO357" i="4"/>
  <c r="AT357" i="4"/>
  <c r="AW357" i="4" s="1"/>
  <c r="AX357" i="4"/>
  <c r="BA357" i="4" s="1"/>
  <c r="AL358" i="4"/>
  <c r="AM358" i="4"/>
  <c r="AN358" i="4"/>
  <c r="AO358" i="4"/>
  <c r="AT358" i="4"/>
  <c r="AW358" i="4" s="1"/>
  <c r="AX358" i="4"/>
  <c r="BA358" i="4" s="1"/>
  <c r="AL359" i="4"/>
  <c r="AM359" i="4"/>
  <c r="AN359" i="4"/>
  <c r="AO359" i="4"/>
  <c r="AT359" i="4"/>
  <c r="AW359" i="4" s="1"/>
  <c r="AX359" i="4"/>
  <c r="BA359" i="4" s="1"/>
  <c r="AL360" i="4"/>
  <c r="AM360" i="4"/>
  <c r="AN360" i="4"/>
  <c r="AO360" i="4"/>
  <c r="AT360" i="4"/>
  <c r="AW360" i="4" s="1"/>
  <c r="AX360" i="4"/>
  <c r="BA360" i="4" s="1"/>
  <c r="AL361" i="4"/>
  <c r="AM361" i="4"/>
  <c r="AN361" i="4"/>
  <c r="AO361" i="4"/>
  <c r="AT361" i="4"/>
  <c r="AW361" i="4" s="1"/>
  <c r="AX361" i="4"/>
  <c r="BA361" i="4" s="1"/>
  <c r="AL362" i="4"/>
  <c r="AM362" i="4"/>
  <c r="AN362" i="4"/>
  <c r="AO362" i="4"/>
  <c r="AT362" i="4"/>
  <c r="AW362" i="4" s="1"/>
  <c r="AX362" i="4"/>
  <c r="BA362" i="4" s="1"/>
  <c r="AL363" i="4"/>
  <c r="AM363" i="4"/>
  <c r="AN363" i="4"/>
  <c r="AO363" i="4"/>
  <c r="AT363" i="4"/>
  <c r="AW363" i="4" s="1"/>
  <c r="AX363" i="4"/>
  <c r="BA363" i="4" s="1"/>
  <c r="AL364" i="4"/>
  <c r="AM364" i="4"/>
  <c r="AN364" i="4"/>
  <c r="AO364" i="4"/>
  <c r="AT364" i="4"/>
  <c r="AW364" i="4" s="1"/>
  <c r="AX364" i="4"/>
  <c r="BA364" i="4" s="1"/>
  <c r="AL365" i="4"/>
  <c r="AM365" i="4"/>
  <c r="AN365" i="4"/>
  <c r="AO365" i="4"/>
  <c r="AT365" i="4"/>
  <c r="AW365" i="4" s="1"/>
  <c r="AX365" i="4"/>
  <c r="BA365" i="4" s="1"/>
  <c r="AL366" i="4"/>
  <c r="AM366" i="4"/>
  <c r="AN366" i="4"/>
  <c r="AO366" i="4"/>
  <c r="AT366" i="4"/>
  <c r="AW366" i="4" s="1"/>
  <c r="AX366" i="4"/>
  <c r="BA366" i="4" s="1"/>
  <c r="AL367" i="4"/>
  <c r="AM367" i="4"/>
  <c r="AN367" i="4"/>
  <c r="AO367" i="4"/>
  <c r="AT367" i="4"/>
  <c r="AW367" i="4" s="1"/>
  <c r="AX367" i="4"/>
  <c r="BA367" i="4" s="1"/>
  <c r="AL368" i="4"/>
  <c r="AM368" i="4"/>
  <c r="AN368" i="4"/>
  <c r="AO368" i="4"/>
  <c r="AT368" i="4"/>
  <c r="AW368" i="4" s="1"/>
  <c r="AX368" i="4"/>
  <c r="BA368" i="4" s="1"/>
  <c r="AL369" i="4"/>
  <c r="AM369" i="4"/>
  <c r="AN369" i="4"/>
  <c r="AO369" i="4"/>
  <c r="AT369" i="4"/>
  <c r="AW369" i="4" s="1"/>
  <c r="AX369" i="4"/>
  <c r="BA369" i="4" s="1"/>
  <c r="AL370" i="4"/>
  <c r="AM370" i="4"/>
  <c r="AN370" i="4"/>
  <c r="AO370" i="4"/>
  <c r="AT370" i="4"/>
  <c r="AW370" i="4" s="1"/>
  <c r="AX370" i="4"/>
  <c r="BA370" i="4" s="1"/>
  <c r="AL371" i="4"/>
  <c r="AM371" i="4"/>
  <c r="AN371" i="4"/>
  <c r="AO371" i="4"/>
  <c r="AT371" i="4"/>
  <c r="AW371" i="4" s="1"/>
  <c r="AX371" i="4"/>
  <c r="BA371" i="4" s="1"/>
  <c r="AL372" i="4"/>
  <c r="AM372" i="4"/>
  <c r="AN372" i="4"/>
  <c r="AO372" i="4"/>
  <c r="AT372" i="4"/>
  <c r="AW372" i="4" s="1"/>
  <c r="AX372" i="4"/>
  <c r="BA372" i="4" s="1"/>
  <c r="AL373" i="4"/>
  <c r="AM373" i="4"/>
  <c r="AN373" i="4"/>
  <c r="AO373" i="4"/>
  <c r="AT373" i="4"/>
  <c r="AU373" i="4" s="1"/>
  <c r="AX373" i="4"/>
  <c r="AZ373" i="4" s="1"/>
  <c r="AL374" i="4"/>
  <c r="AM374" i="4"/>
  <c r="AN374" i="4"/>
  <c r="AO374" i="4"/>
  <c r="AT374" i="4"/>
  <c r="AX374" i="4"/>
  <c r="AY374" i="4"/>
  <c r="AL375" i="4"/>
  <c r="AM375" i="4"/>
  <c r="AN375" i="4"/>
  <c r="AO375" i="4"/>
  <c r="AT375" i="4"/>
  <c r="AX375" i="4"/>
  <c r="AL376" i="4"/>
  <c r="AM376" i="4"/>
  <c r="AN376" i="4"/>
  <c r="AO376" i="4"/>
  <c r="AT376" i="4"/>
  <c r="AV376" i="4" s="1"/>
  <c r="AX376" i="4"/>
  <c r="AZ376" i="4" s="1"/>
  <c r="AL377" i="4"/>
  <c r="AM377" i="4"/>
  <c r="AN377" i="4"/>
  <c r="AO377" i="4"/>
  <c r="AT377" i="4"/>
  <c r="AV377" i="4" s="1"/>
  <c r="AX377" i="4"/>
  <c r="AZ377" i="4" s="1"/>
  <c r="AL378" i="4"/>
  <c r="AM378" i="4"/>
  <c r="AN378" i="4"/>
  <c r="AO378" i="4"/>
  <c r="AT378" i="4"/>
  <c r="AX378" i="4"/>
  <c r="AL379" i="4"/>
  <c r="AM379" i="4"/>
  <c r="AN379" i="4"/>
  <c r="AO379" i="4"/>
  <c r="AT379" i="4"/>
  <c r="AV379" i="4" s="1"/>
  <c r="AU379" i="4"/>
  <c r="AX379" i="4"/>
  <c r="AL380" i="4"/>
  <c r="AM380" i="4"/>
  <c r="AN380" i="4"/>
  <c r="AO380" i="4"/>
  <c r="AT380" i="4"/>
  <c r="AV380" i="4" s="1"/>
  <c r="AX380" i="4"/>
  <c r="AL381" i="4"/>
  <c r="AM381" i="4"/>
  <c r="AN381" i="4"/>
  <c r="AO381" i="4"/>
  <c r="AT381" i="4"/>
  <c r="AW381" i="4" s="1"/>
  <c r="AX381" i="4"/>
  <c r="AZ381" i="4" s="1"/>
  <c r="AL382" i="4"/>
  <c r="AM382" i="4"/>
  <c r="AN382" i="4"/>
  <c r="AO382" i="4"/>
  <c r="AT382" i="4"/>
  <c r="AX382" i="4"/>
  <c r="AY382" i="4" s="1"/>
  <c r="AL383" i="4"/>
  <c r="AM383" i="4"/>
  <c r="AN383" i="4"/>
  <c r="AO383" i="4"/>
  <c r="AT383" i="4"/>
  <c r="AV383" i="4" s="1"/>
  <c r="AU383" i="4"/>
  <c r="AX383" i="4"/>
  <c r="AL384" i="4"/>
  <c r="AM384" i="4"/>
  <c r="AN384" i="4"/>
  <c r="AO384" i="4"/>
  <c r="AT384" i="4"/>
  <c r="AV384" i="4" s="1"/>
  <c r="AX384" i="4"/>
  <c r="AL385" i="4"/>
  <c r="AM385" i="4"/>
  <c r="AN385" i="4"/>
  <c r="AO385" i="4"/>
  <c r="AT385" i="4"/>
  <c r="AX385" i="4"/>
  <c r="AZ385" i="4" s="1"/>
  <c r="AL386" i="4"/>
  <c r="AM386" i="4"/>
  <c r="AN386" i="4"/>
  <c r="AO386" i="4"/>
  <c r="AT386" i="4"/>
  <c r="AV386" i="4" s="1"/>
  <c r="AX386" i="4"/>
  <c r="AY386" i="4" s="1"/>
  <c r="AL387" i="4"/>
  <c r="AM387" i="4"/>
  <c r="AN387" i="4"/>
  <c r="AO387" i="4"/>
  <c r="AT387" i="4"/>
  <c r="AX387" i="4"/>
  <c r="AL388" i="4"/>
  <c r="AM388" i="4"/>
  <c r="AN388" i="4"/>
  <c r="AO388" i="4"/>
  <c r="AT388" i="4"/>
  <c r="AV388" i="4" s="1"/>
  <c r="AX388" i="4"/>
  <c r="AL389" i="4"/>
  <c r="AM389" i="4"/>
  <c r="AN389" i="4"/>
  <c r="AO389" i="4"/>
  <c r="AT389" i="4"/>
  <c r="AW389" i="4" s="1"/>
  <c r="AX389" i="4"/>
  <c r="AZ389" i="4" s="1"/>
  <c r="AL390" i="4"/>
  <c r="AM390" i="4"/>
  <c r="AN390" i="4"/>
  <c r="AO390" i="4"/>
  <c r="AT390" i="4"/>
  <c r="AV390" i="4" s="1"/>
  <c r="AX390" i="4"/>
  <c r="AY390" i="4" s="1"/>
  <c r="AL391" i="4"/>
  <c r="AM391" i="4"/>
  <c r="AN391" i="4"/>
  <c r="AO391" i="4"/>
  <c r="AT391" i="4"/>
  <c r="AX391" i="4"/>
  <c r="AZ391" i="4" s="1"/>
  <c r="AL392" i="4"/>
  <c r="AM392" i="4"/>
  <c r="AN392" i="4"/>
  <c r="AO392" i="4"/>
  <c r="AT392" i="4"/>
  <c r="AV392" i="4" s="1"/>
  <c r="AX392" i="4"/>
  <c r="AL393" i="4"/>
  <c r="AM393" i="4"/>
  <c r="AN393" i="4"/>
  <c r="AO393" i="4"/>
  <c r="AT393" i="4"/>
  <c r="AW393" i="4" s="1"/>
  <c r="AX393" i="4"/>
  <c r="AZ393" i="4" s="1"/>
  <c r="AL394" i="4"/>
  <c r="AM394" i="4"/>
  <c r="AN394" i="4"/>
  <c r="AO394" i="4"/>
  <c r="AT394" i="4"/>
  <c r="AV394" i="4" s="1"/>
  <c r="AX394" i="4"/>
  <c r="AY394" i="4"/>
  <c r="AL395" i="4"/>
  <c r="AM395" i="4"/>
  <c r="AN395" i="4"/>
  <c r="AO395" i="4"/>
  <c r="AT395" i="4"/>
  <c r="AV395" i="4" s="1"/>
  <c r="AU395" i="4"/>
  <c r="AX395" i="4"/>
  <c r="AZ395" i="4" s="1"/>
  <c r="BA395" i="4"/>
  <c r="AL396" i="4"/>
  <c r="AM396" i="4"/>
  <c r="AN396" i="4"/>
  <c r="AO396" i="4"/>
  <c r="AT396" i="4"/>
  <c r="AV396" i="4" s="1"/>
  <c r="AX396" i="4"/>
  <c r="AL397" i="4"/>
  <c r="AM397" i="4"/>
  <c r="AN397" i="4"/>
  <c r="AO397" i="4"/>
  <c r="AT397" i="4"/>
  <c r="AX397" i="4"/>
  <c r="AZ397" i="4" s="1"/>
  <c r="AL398" i="4"/>
  <c r="AM398" i="4"/>
  <c r="AN398" i="4"/>
  <c r="AO398" i="4"/>
  <c r="AT398" i="4"/>
  <c r="AV398" i="4" s="1"/>
  <c r="AW398" i="4"/>
  <c r="AX398" i="4"/>
  <c r="AY398" i="4" s="1"/>
  <c r="AL399" i="4"/>
  <c r="AM399" i="4"/>
  <c r="AN399" i="4"/>
  <c r="AO399" i="4"/>
  <c r="AT399" i="4"/>
  <c r="AX399" i="4"/>
  <c r="AL400" i="4"/>
  <c r="AM400" i="4"/>
  <c r="AN400" i="4"/>
  <c r="AO400" i="4"/>
  <c r="AT400" i="4"/>
  <c r="AV400" i="4" s="1"/>
  <c r="AX400" i="4"/>
  <c r="AL401" i="4"/>
  <c r="AM401" i="4"/>
  <c r="AN401" i="4"/>
  <c r="AO401" i="4"/>
  <c r="AT401" i="4"/>
  <c r="AW401" i="4" s="1"/>
  <c r="AX401" i="4"/>
  <c r="AZ401" i="4" s="1"/>
  <c r="AL402" i="4"/>
  <c r="AM402" i="4"/>
  <c r="AN402" i="4"/>
  <c r="AO402" i="4"/>
  <c r="AT402" i="4"/>
  <c r="AV402" i="4" s="1"/>
  <c r="AW402" i="4"/>
  <c r="AX402" i="4"/>
  <c r="AY402" i="4" s="1"/>
  <c r="AL403" i="4"/>
  <c r="AM403" i="4"/>
  <c r="AN403" i="4"/>
  <c r="AO403" i="4"/>
  <c r="AT403" i="4"/>
  <c r="AX403" i="4"/>
  <c r="AZ403" i="4" s="1"/>
  <c r="BA403" i="4"/>
  <c r="AL404" i="4"/>
  <c r="AM404" i="4"/>
  <c r="AN404" i="4"/>
  <c r="AO404" i="4"/>
  <c r="AT404" i="4"/>
  <c r="AV404" i="4" s="1"/>
  <c r="AX404" i="4"/>
  <c r="AL405" i="4"/>
  <c r="AM405" i="4"/>
  <c r="AN405" i="4"/>
  <c r="AO405" i="4"/>
  <c r="AT405" i="4"/>
  <c r="AW405" i="4" s="1"/>
  <c r="AX405" i="4"/>
  <c r="AZ405" i="4" s="1"/>
  <c r="AL406" i="4"/>
  <c r="AM406" i="4"/>
  <c r="AN406" i="4"/>
  <c r="AO406" i="4"/>
  <c r="AT406" i="4"/>
  <c r="AV406" i="4" s="1"/>
  <c r="AX406" i="4"/>
  <c r="AY406" i="4" s="1"/>
  <c r="AL407" i="4"/>
  <c r="AM407" i="4"/>
  <c r="AN407" i="4"/>
  <c r="AO407" i="4"/>
  <c r="AT407" i="4"/>
  <c r="AX407" i="4"/>
  <c r="AL408" i="4"/>
  <c r="AM408" i="4"/>
  <c r="AN408" i="4"/>
  <c r="AO408" i="4"/>
  <c r="AT408" i="4"/>
  <c r="AV408" i="4" s="1"/>
  <c r="AX408" i="4"/>
  <c r="AL409" i="4"/>
  <c r="AM409" i="4"/>
  <c r="AN409" i="4"/>
  <c r="AO409" i="4"/>
  <c r="AT409" i="4"/>
  <c r="AW409" i="4" s="1"/>
  <c r="AX409" i="4"/>
  <c r="AZ409" i="4" s="1"/>
  <c r="AL410" i="4"/>
  <c r="AM410" i="4"/>
  <c r="AN410" i="4"/>
  <c r="AO410" i="4"/>
  <c r="AT410" i="4"/>
  <c r="AV410" i="4" s="1"/>
  <c r="AX410" i="4"/>
  <c r="AL411" i="4"/>
  <c r="AM411" i="4"/>
  <c r="AN411" i="4"/>
  <c r="AO411" i="4"/>
  <c r="AT411" i="4"/>
  <c r="AX411" i="4"/>
  <c r="AZ411" i="4" s="1"/>
  <c r="BA411" i="4"/>
  <c r="AL412" i="4"/>
  <c r="AM412" i="4"/>
  <c r="AN412" i="4"/>
  <c r="AO412" i="4"/>
  <c r="AT412" i="4"/>
  <c r="AU412" i="4" s="1"/>
  <c r="AV412" i="4"/>
  <c r="AX412" i="4"/>
  <c r="AL413" i="4"/>
  <c r="AM413" i="4"/>
  <c r="AN413" i="4"/>
  <c r="AO413" i="4"/>
  <c r="AT413" i="4"/>
  <c r="AX413" i="4"/>
  <c r="AZ413" i="4" s="1"/>
  <c r="AY413" i="4"/>
  <c r="AL414" i="4"/>
  <c r="AM414" i="4"/>
  <c r="AN414" i="4"/>
  <c r="AO414" i="4"/>
  <c r="AT414" i="4"/>
  <c r="AV414" i="4" s="1"/>
  <c r="AX414" i="4"/>
  <c r="AZ414" i="4" s="1"/>
  <c r="AY414" i="4"/>
  <c r="AL415" i="4"/>
  <c r="AM415" i="4"/>
  <c r="AN415" i="4"/>
  <c r="AO415" i="4"/>
  <c r="AT415" i="4"/>
  <c r="AX415" i="4"/>
  <c r="AL416" i="4"/>
  <c r="AM416" i="4"/>
  <c r="AN416" i="4"/>
  <c r="AO416" i="4"/>
  <c r="AT416" i="4"/>
  <c r="AU416" i="4" s="1"/>
  <c r="AW416" i="4"/>
  <c r="AX416" i="4"/>
  <c r="BA416" i="4"/>
  <c r="AL417" i="4"/>
  <c r="AM417" i="4"/>
  <c r="AN417" i="4"/>
  <c r="AO417" i="4"/>
  <c r="AT417" i="4"/>
  <c r="AX417" i="4"/>
  <c r="AL418" i="4"/>
  <c r="AM418" i="4"/>
  <c r="AN418" i="4"/>
  <c r="AO418" i="4"/>
  <c r="AT418" i="4"/>
  <c r="AV418" i="4"/>
  <c r="AX418" i="4"/>
  <c r="AL419" i="4"/>
  <c r="AM419" i="4"/>
  <c r="AN419" i="4"/>
  <c r="AO419" i="4"/>
  <c r="AT419" i="4"/>
  <c r="AX419" i="4"/>
  <c r="AY419" i="4"/>
  <c r="AL420" i="4"/>
  <c r="AM420" i="4"/>
  <c r="AN420" i="4"/>
  <c r="AO420" i="4"/>
  <c r="AT420" i="4"/>
  <c r="AX420" i="4"/>
  <c r="AL421" i="4"/>
  <c r="AM421" i="4"/>
  <c r="AN421" i="4"/>
  <c r="AO421" i="4"/>
  <c r="AT421" i="4"/>
  <c r="AU421" i="4" s="1"/>
  <c r="AV421" i="4"/>
  <c r="AW421" i="4"/>
  <c r="AX421" i="4"/>
  <c r="AZ421" i="4" s="1"/>
  <c r="AY421" i="4"/>
  <c r="BA421" i="4"/>
  <c r="AL422" i="4"/>
  <c r="AM422" i="4"/>
  <c r="AN422" i="4"/>
  <c r="AO422" i="4"/>
  <c r="AT422" i="4"/>
  <c r="AX422" i="4"/>
  <c r="AZ422" i="4" s="1"/>
  <c r="AY422" i="4"/>
  <c r="BA422" i="4"/>
  <c r="AL423" i="4"/>
  <c r="AM423" i="4"/>
  <c r="AN423" i="4"/>
  <c r="AO423" i="4"/>
  <c r="AT423" i="4"/>
  <c r="AV423" i="4" s="1"/>
  <c r="AX423" i="4"/>
  <c r="AL424" i="4"/>
  <c r="AM424" i="4"/>
  <c r="AN424" i="4"/>
  <c r="AO424" i="4"/>
  <c r="AT424" i="4"/>
  <c r="AU424" i="4" s="1"/>
  <c r="AW424" i="4"/>
  <c r="AX424" i="4"/>
  <c r="AL425" i="4"/>
  <c r="AM425" i="4"/>
  <c r="AN425" i="4"/>
  <c r="AO425" i="4"/>
  <c r="AT425" i="4"/>
  <c r="AV425" i="4" s="1"/>
  <c r="AX425" i="4"/>
  <c r="AZ425" i="4" s="1"/>
  <c r="BA425" i="4"/>
  <c r="AL426" i="4"/>
  <c r="AM426" i="4"/>
  <c r="AN426" i="4"/>
  <c r="AO426" i="4"/>
  <c r="AT426" i="4"/>
  <c r="AU426" i="4" s="1"/>
  <c r="AV426" i="4"/>
  <c r="AX426" i="4"/>
  <c r="AZ426" i="4" s="1"/>
  <c r="AY426" i="4"/>
  <c r="BA426" i="4"/>
  <c r="AL427" i="4"/>
  <c r="AM427" i="4"/>
  <c r="AN427" i="4"/>
  <c r="AO427" i="4"/>
  <c r="AT427" i="4"/>
  <c r="AX427" i="4"/>
  <c r="AY427" i="4" s="1"/>
  <c r="AL428" i="4"/>
  <c r="AM428" i="4"/>
  <c r="AN428" i="4"/>
  <c r="AO428" i="4"/>
  <c r="AT428" i="4"/>
  <c r="AW428" i="4" s="1"/>
  <c r="AX428" i="4"/>
  <c r="AL429" i="4"/>
  <c r="AM429" i="4"/>
  <c r="AN429" i="4"/>
  <c r="AO429" i="4"/>
  <c r="AT429" i="4"/>
  <c r="AW429" i="4" s="1"/>
  <c r="AX429" i="4"/>
  <c r="AZ429" i="4" s="1"/>
  <c r="AY429" i="4"/>
  <c r="BA429" i="4"/>
  <c r="AL430" i="4"/>
  <c r="AM430" i="4"/>
  <c r="AN430" i="4"/>
  <c r="AO430" i="4"/>
  <c r="AT430" i="4"/>
  <c r="AX430" i="4"/>
  <c r="AY430" i="4" s="1"/>
  <c r="AL431" i="4"/>
  <c r="AM431" i="4"/>
  <c r="AN431" i="4"/>
  <c r="AO431" i="4"/>
  <c r="AT431" i="4"/>
  <c r="AU431" i="4" s="1"/>
  <c r="AV431" i="4"/>
  <c r="AX431" i="4"/>
  <c r="AL432" i="4"/>
  <c r="AM432" i="4"/>
  <c r="AN432" i="4"/>
  <c r="AO432" i="4"/>
  <c r="AT432" i="4"/>
  <c r="AU432" i="4" s="1"/>
  <c r="AW432" i="4"/>
  <c r="AX432" i="4"/>
  <c r="AY432" i="4"/>
  <c r="AL433" i="4"/>
  <c r="AM433" i="4"/>
  <c r="AN433" i="4"/>
  <c r="AO433" i="4"/>
  <c r="AT433" i="4"/>
  <c r="AU433" i="4" s="1"/>
  <c r="AX433" i="4"/>
  <c r="AL434" i="4"/>
  <c r="AM434" i="4"/>
  <c r="AN434" i="4"/>
  <c r="AO434" i="4"/>
  <c r="AT434" i="4"/>
  <c r="AX434" i="4"/>
  <c r="AL435" i="4"/>
  <c r="AM435" i="4"/>
  <c r="AN435" i="4"/>
  <c r="AO435" i="4"/>
  <c r="AT435" i="4"/>
  <c r="AX435" i="4"/>
  <c r="AZ435" i="4" s="1"/>
  <c r="AY435" i="4"/>
  <c r="AL436" i="4"/>
  <c r="AM436" i="4"/>
  <c r="AN436" i="4"/>
  <c r="AO436" i="4"/>
  <c r="AT436" i="4"/>
  <c r="AW436" i="4" s="1"/>
  <c r="AX436" i="4"/>
  <c r="AL437" i="4"/>
  <c r="AM437" i="4"/>
  <c r="AN437" i="4"/>
  <c r="AO437" i="4"/>
  <c r="AT437" i="4"/>
  <c r="AU437" i="4" s="1"/>
  <c r="AV437" i="4"/>
  <c r="AW437" i="4"/>
  <c r="AX437" i="4"/>
  <c r="AY437" i="4" s="1"/>
  <c r="AL438" i="4"/>
  <c r="AM438" i="4"/>
  <c r="AN438" i="4"/>
  <c r="AO438" i="4"/>
  <c r="AT438" i="4"/>
  <c r="AV438" i="4"/>
  <c r="AX438" i="4"/>
  <c r="AZ438" i="4" s="1"/>
  <c r="AY438" i="4"/>
  <c r="BA438" i="4"/>
  <c r="AL439" i="4"/>
  <c r="AM439" i="4"/>
  <c r="AN439" i="4"/>
  <c r="AO439" i="4"/>
  <c r="AT439" i="4"/>
  <c r="AX439" i="4"/>
  <c r="AY439" i="4"/>
  <c r="AL440" i="4"/>
  <c r="AM440" i="4"/>
  <c r="AN440" i="4"/>
  <c r="AO440" i="4"/>
  <c r="AT440" i="4"/>
  <c r="AX440" i="4"/>
  <c r="AY440" i="4" s="1"/>
  <c r="AL441" i="4"/>
  <c r="AM441" i="4"/>
  <c r="AN441" i="4"/>
  <c r="AO441" i="4"/>
  <c r="AT441" i="4"/>
  <c r="AW441" i="4"/>
  <c r="AX441" i="4"/>
  <c r="AZ441" i="4" s="1"/>
  <c r="BA441" i="4"/>
  <c r="AL442" i="4"/>
  <c r="AM442" i="4"/>
  <c r="AN442" i="4"/>
  <c r="AO442" i="4"/>
  <c r="AT442" i="4"/>
  <c r="AX442" i="4"/>
  <c r="BA442" i="4"/>
  <c r="AL443" i="4"/>
  <c r="AM443" i="4"/>
  <c r="AN443" i="4"/>
  <c r="AO443" i="4"/>
  <c r="AT443" i="4"/>
  <c r="AX443" i="4"/>
  <c r="AL444" i="4"/>
  <c r="AM444" i="4"/>
  <c r="AN444" i="4"/>
  <c r="AO444" i="4"/>
  <c r="AT444" i="4"/>
  <c r="AX444" i="4"/>
  <c r="AL445" i="4"/>
  <c r="AM445" i="4"/>
  <c r="AN445" i="4"/>
  <c r="AO445" i="4"/>
  <c r="AT445" i="4"/>
  <c r="AU445" i="4" s="1"/>
  <c r="AW445" i="4"/>
  <c r="AX445" i="4"/>
  <c r="AY445" i="4" s="1"/>
  <c r="AL446" i="4"/>
  <c r="AM446" i="4"/>
  <c r="AN446" i="4"/>
  <c r="AO446" i="4"/>
  <c r="AT446" i="4"/>
  <c r="AV446" i="4"/>
  <c r="AX446" i="4"/>
  <c r="AY446" i="4"/>
  <c r="AL447" i="4"/>
  <c r="AM447" i="4"/>
  <c r="AN447" i="4"/>
  <c r="AO447" i="4"/>
  <c r="AT447" i="4"/>
  <c r="AX447" i="4"/>
  <c r="AL448" i="4"/>
  <c r="AM448" i="4"/>
  <c r="AN448" i="4"/>
  <c r="AO448" i="4"/>
  <c r="AT448" i="4"/>
  <c r="AX448" i="4"/>
  <c r="AZ448" i="4" s="1"/>
  <c r="AY448" i="4"/>
  <c r="BA448" i="4"/>
  <c r="AL449" i="4"/>
  <c r="AM449" i="4"/>
  <c r="AN449" i="4"/>
  <c r="AO449" i="4"/>
  <c r="AT449" i="4"/>
  <c r="AU449" i="4" s="1"/>
  <c r="AX449" i="4"/>
  <c r="AZ449" i="4" s="1"/>
  <c r="BA449" i="4"/>
  <c r="AL450" i="4"/>
  <c r="AM450" i="4"/>
  <c r="AN450" i="4"/>
  <c r="AO450" i="4"/>
  <c r="AT450" i="4"/>
  <c r="AX450" i="4"/>
  <c r="BA450" i="4" s="1"/>
  <c r="AL451" i="4"/>
  <c r="AM451" i="4"/>
  <c r="AN451" i="4"/>
  <c r="AO451" i="4"/>
  <c r="AT451" i="4"/>
  <c r="AX451" i="4"/>
  <c r="BA451" i="4" s="1"/>
  <c r="AL452" i="4"/>
  <c r="AM452" i="4"/>
  <c r="AN452" i="4"/>
  <c r="AO452" i="4"/>
  <c r="AT452" i="4"/>
  <c r="AX452" i="4"/>
  <c r="AL453" i="4"/>
  <c r="AM453" i="4"/>
  <c r="AN453" i="4"/>
  <c r="AO453" i="4"/>
  <c r="AT453" i="4"/>
  <c r="AU453" i="4" s="1"/>
  <c r="AW453" i="4"/>
  <c r="AX453" i="4"/>
  <c r="AZ453" i="4" s="1"/>
  <c r="BA453" i="4"/>
  <c r="AL454" i="4"/>
  <c r="AM454" i="4"/>
  <c r="AN454" i="4"/>
  <c r="AO454" i="4"/>
  <c r="AT454" i="4"/>
  <c r="AV454" i="4" s="1"/>
  <c r="AX454" i="4"/>
  <c r="AZ454" i="4" s="1"/>
  <c r="BA454" i="4"/>
  <c r="AL455" i="4"/>
  <c r="AM455" i="4"/>
  <c r="AN455" i="4"/>
  <c r="AO455" i="4"/>
  <c r="AT455" i="4"/>
  <c r="AU455" i="4" s="1"/>
  <c r="AV455" i="4"/>
  <c r="AX455" i="4"/>
  <c r="AL456" i="4"/>
  <c r="AM456" i="4"/>
  <c r="AN456" i="4"/>
  <c r="AO456" i="4"/>
  <c r="AT456" i="4"/>
  <c r="AX456" i="4"/>
  <c r="AL457" i="4"/>
  <c r="AM457" i="4"/>
  <c r="AN457" i="4"/>
  <c r="AO457" i="4"/>
  <c r="AT457" i="4"/>
  <c r="AX457" i="4"/>
  <c r="AL458" i="4"/>
  <c r="AM458" i="4"/>
  <c r="AN458" i="4"/>
  <c r="AO458" i="4"/>
  <c r="AT458" i="4"/>
  <c r="AV458" i="4"/>
  <c r="AX458" i="4"/>
  <c r="BA458" i="4" s="1"/>
  <c r="AL459" i="4"/>
  <c r="AM459" i="4"/>
  <c r="AN459" i="4"/>
  <c r="AO459" i="4"/>
  <c r="AT459" i="4"/>
  <c r="AX459" i="4"/>
  <c r="BA459" i="4" s="1"/>
  <c r="AL460" i="4"/>
  <c r="AM460" i="4"/>
  <c r="AN460" i="4"/>
  <c r="AO460" i="4"/>
  <c r="AT460" i="4"/>
  <c r="AU460" i="4" s="1"/>
  <c r="AX460" i="4"/>
  <c r="AL461" i="4"/>
  <c r="AM461" i="4"/>
  <c r="AN461" i="4"/>
  <c r="AO461" i="4"/>
  <c r="AT461" i="4"/>
  <c r="AU461" i="4" s="1"/>
  <c r="AV461" i="4"/>
  <c r="AW461" i="4"/>
  <c r="AX461" i="4"/>
  <c r="AZ461" i="4" s="1"/>
  <c r="AY461" i="4"/>
  <c r="BA461" i="4"/>
  <c r="AL462" i="4"/>
  <c r="AM462" i="4"/>
  <c r="AN462" i="4"/>
  <c r="AO462" i="4"/>
  <c r="AT462" i="4"/>
  <c r="AX462" i="4"/>
  <c r="AZ462" i="4" s="1"/>
  <c r="AY462" i="4"/>
  <c r="BA462" i="4"/>
  <c r="AL463" i="4"/>
  <c r="AM463" i="4"/>
  <c r="AN463" i="4"/>
  <c r="AO463" i="4"/>
  <c r="AT463" i="4"/>
  <c r="AX463" i="4"/>
  <c r="BA463" i="4" s="1"/>
  <c r="AL464" i="4"/>
  <c r="AM464" i="4"/>
  <c r="AN464" i="4"/>
  <c r="AO464" i="4"/>
  <c r="AT464" i="4"/>
  <c r="AW464" i="4" s="1"/>
  <c r="AU464" i="4"/>
  <c r="AV464" i="4"/>
  <c r="AX464" i="4"/>
  <c r="AL465" i="4"/>
  <c r="AM465" i="4"/>
  <c r="AN465" i="4"/>
  <c r="AO465" i="4"/>
  <c r="AT465" i="4"/>
  <c r="AW465" i="4" s="1"/>
  <c r="AX465" i="4"/>
  <c r="BA465" i="4"/>
  <c r="AL466" i="4"/>
  <c r="AM466" i="4"/>
  <c r="AN466" i="4"/>
  <c r="AO466" i="4"/>
  <c r="AT466" i="4"/>
  <c r="AU466" i="4" s="1"/>
  <c r="AV466" i="4"/>
  <c r="AW466" i="4"/>
  <c r="AX466" i="4"/>
  <c r="AL467" i="4"/>
  <c r="AM467" i="4"/>
  <c r="AN467" i="4"/>
  <c r="AO467" i="4"/>
  <c r="AT467" i="4"/>
  <c r="AX467" i="4"/>
  <c r="BA467" i="4"/>
  <c r="AL468" i="4"/>
  <c r="AM468" i="4"/>
  <c r="AN468" i="4"/>
  <c r="AO468" i="4"/>
  <c r="AT468" i="4"/>
  <c r="AV468" i="4" s="1"/>
  <c r="AX468" i="4"/>
  <c r="BA468" i="4" s="1"/>
  <c r="AL469" i="4"/>
  <c r="AM469" i="4"/>
  <c r="AN469" i="4"/>
  <c r="AO469" i="4"/>
  <c r="AT469" i="4"/>
  <c r="AW469" i="4"/>
  <c r="AX469" i="4"/>
  <c r="AL470" i="4"/>
  <c r="AM470" i="4"/>
  <c r="AN470" i="4"/>
  <c r="AO470" i="4"/>
  <c r="AT470" i="4"/>
  <c r="AW470" i="4" s="1"/>
  <c r="AX470" i="4"/>
  <c r="BA470" i="4"/>
  <c r="AL471" i="4"/>
  <c r="AM471" i="4"/>
  <c r="AN471" i="4"/>
  <c r="AO471" i="4"/>
  <c r="AT471" i="4"/>
  <c r="AX471" i="4"/>
  <c r="BA471" i="4" s="1"/>
  <c r="AL472" i="4"/>
  <c r="AM472" i="4"/>
  <c r="AN472" i="4"/>
  <c r="AO472" i="4"/>
  <c r="AT472" i="4"/>
  <c r="AW472" i="4"/>
  <c r="AX472" i="4"/>
  <c r="AL473" i="4"/>
  <c r="AM473" i="4"/>
  <c r="AN473" i="4"/>
  <c r="AO473" i="4"/>
  <c r="AT473" i="4"/>
  <c r="AX473" i="4"/>
  <c r="AL474" i="4"/>
  <c r="AM474" i="4"/>
  <c r="AN474" i="4"/>
  <c r="AO474" i="4"/>
  <c r="AT474" i="4"/>
  <c r="AU474" i="4"/>
  <c r="AX474" i="4"/>
  <c r="AL475" i="4"/>
  <c r="AM475" i="4"/>
  <c r="AN475" i="4"/>
  <c r="AO475" i="4"/>
  <c r="AT475" i="4"/>
  <c r="AX475" i="4"/>
  <c r="BA475" i="4" s="1"/>
  <c r="AL476" i="4"/>
  <c r="AM476" i="4"/>
  <c r="AN476" i="4"/>
  <c r="AO476" i="4"/>
  <c r="AT476" i="4"/>
  <c r="AX476" i="4"/>
  <c r="BA476" i="4" s="1"/>
  <c r="AL477" i="4"/>
  <c r="AM477" i="4"/>
  <c r="AN477" i="4"/>
  <c r="AO477" i="4"/>
  <c r="AT477" i="4"/>
  <c r="AX477" i="4"/>
  <c r="BA477" i="4" s="1"/>
  <c r="AL478" i="4"/>
  <c r="AM478" i="4"/>
  <c r="AN478" i="4"/>
  <c r="AO478" i="4"/>
  <c r="AT478" i="4"/>
  <c r="AW478" i="4" s="1"/>
  <c r="AX478" i="4"/>
  <c r="BA478" i="4" s="1"/>
  <c r="AL479" i="4"/>
  <c r="AM479" i="4"/>
  <c r="AN479" i="4"/>
  <c r="AO479" i="4"/>
  <c r="AT479" i="4"/>
  <c r="AX479" i="4"/>
  <c r="AL480" i="4"/>
  <c r="AM480" i="4"/>
  <c r="AN480" i="4"/>
  <c r="AO480" i="4"/>
  <c r="AT480" i="4"/>
  <c r="AW480" i="4" s="1"/>
  <c r="AV480" i="4"/>
  <c r="AX480" i="4"/>
  <c r="AL481" i="4"/>
  <c r="AM481" i="4"/>
  <c r="AN481" i="4"/>
  <c r="AO481" i="4"/>
  <c r="AT481" i="4"/>
  <c r="AW481" i="4" s="1"/>
  <c r="AX481" i="4"/>
  <c r="BA481" i="4"/>
  <c r="AL482" i="4"/>
  <c r="AM482" i="4"/>
  <c r="AN482" i="4"/>
  <c r="AO482" i="4"/>
  <c r="AT482" i="4"/>
  <c r="AX482" i="4"/>
  <c r="BA482" i="4" s="1"/>
  <c r="AL483" i="4"/>
  <c r="AM483" i="4"/>
  <c r="AN483" i="4"/>
  <c r="AO483" i="4"/>
  <c r="AT483" i="4"/>
  <c r="AV483" i="4" s="1"/>
  <c r="AW483" i="4"/>
  <c r="AX483" i="4"/>
  <c r="BA483" i="4" s="1"/>
  <c r="AL484" i="4"/>
  <c r="AM484" i="4"/>
  <c r="AN484" i="4"/>
  <c r="AO484" i="4"/>
  <c r="AT484" i="4"/>
  <c r="AX484" i="4"/>
  <c r="AL485" i="4"/>
  <c r="AM485" i="4"/>
  <c r="AN485" i="4"/>
  <c r="AO485" i="4"/>
  <c r="AT485" i="4"/>
  <c r="AX485" i="4"/>
  <c r="BA485" i="4" s="1"/>
  <c r="AL486" i="4"/>
  <c r="AM486" i="4"/>
  <c r="AN486" i="4"/>
  <c r="AO486" i="4"/>
  <c r="AT486" i="4"/>
  <c r="AX486" i="4"/>
  <c r="BA486" i="4" s="1"/>
  <c r="AL487" i="4"/>
  <c r="AM487" i="4"/>
  <c r="AN487" i="4"/>
  <c r="AO487" i="4"/>
  <c r="AT487" i="4"/>
  <c r="AV487" i="4" s="1"/>
  <c r="AU487" i="4"/>
  <c r="AW487" i="4"/>
  <c r="AX487" i="4"/>
  <c r="AL488" i="4"/>
  <c r="AM488" i="4"/>
  <c r="AN488" i="4"/>
  <c r="AO488" i="4"/>
  <c r="AT488" i="4"/>
  <c r="AX488" i="4"/>
  <c r="AL489" i="4"/>
  <c r="AM489" i="4"/>
  <c r="AN489" i="4"/>
  <c r="AO489" i="4"/>
  <c r="AT489" i="4"/>
  <c r="AW489" i="4"/>
  <c r="AX489" i="4"/>
  <c r="BA489" i="4" s="1"/>
  <c r="AL490" i="4"/>
  <c r="AM490" i="4"/>
  <c r="AN490" i="4"/>
  <c r="AO490" i="4"/>
  <c r="AT490" i="4"/>
  <c r="AU490" i="4" s="1"/>
  <c r="AX490" i="4"/>
  <c r="BA490" i="4" s="1"/>
  <c r="AL491" i="4"/>
  <c r="AM491" i="4"/>
  <c r="AN491" i="4"/>
  <c r="AO491" i="4"/>
  <c r="AT491" i="4"/>
  <c r="AV491" i="4" s="1"/>
  <c r="AU491" i="4"/>
  <c r="AX491" i="4"/>
  <c r="BA491" i="4" s="1"/>
  <c r="AL492" i="4"/>
  <c r="AM492" i="4"/>
  <c r="AN492" i="4"/>
  <c r="AO492" i="4"/>
  <c r="AT492" i="4"/>
  <c r="AX492" i="4"/>
  <c r="AL493" i="4"/>
  <c r="AM493" i="4"/>
  <c r="AN493" i="4"/>
  <c r="AO493" i="4"/>
  <c r="AT493" i="4"/>
  <c r="AX493" i="4"/>
  <c r="AL494" i="4"/>
  <c r="AM494" i="4"/>
  <c r="AN494" i="4"/>
  <c r="AO494" i="4"/>
  <c r="AT494" i="4"/>
  <c r="AW494" i="4" s="1"/>
  <c r="AU494" i="4"/>
  <c r="AV494" i="4"/>
  <c r="AX494" i="4"/>
  <c r="BA494" i="4"/>
  <c r="AL495" i="4"/>
  <c r="AM495" i="4"/>
  <c r="AN495" i="4"/>
  <c r="AO495" i="4"/>
  <c r="AT495" i="4"/>
  <c r="AX495" i="4"/>
  <c r="BA495" i="4"/>
  <c r="AL496" i="4"/>
  <c r="AM496" i="4"/>
  <c r="AN496" i="4"/>
  <c r="AO496" i="4"/>
  <c r="AT496" i="4"/>
  <c r="AX496" i="4"/>
  <c r="AL497" i="4"/>
  <c r="AM497" i="4"/>
  <c r="AN497" i="4"/>
  <c r="AO497" i="4"/>
  <c r="AT497" i="4"/>
  <c r="AW497" i="4" s="1"/>
  <c r="AX497" i="4"/>
  <c r="BA497" i="4" s="1"/>
  <c r="AL498" i="4"/>
  <c r="AM498" i="4"/>
  <c r="AN498" i="4"/>
  <c r="AO498" i="4"/>
  <c r="AT498" i="4"/>
  <c r="AU498" i="4" s="1"/>
  <c r="AW498" i="4"/>
  <c r="AX498" i="4"/>
  <c r="BA498" i="4"/>
  <c r="AL499" i="4"/>
  <c r="AM499" i="4"/>
  <c r="AN499" i="4"/>
  <c r="AO499" i="4"/>
  <c r="AT499" i="4"/>
  <c r="AV499" i="4" s="1"/>
  <c r="AX499" i="4"/>
  <c r="BA499" i="4" s="1"/>
  <c r="AL500" i="4"/>
  <c r="AM500" i="4"/>
  <c r="AN500" i="4"/>
  <c r="AO500" i="4"/>
  <c r="AT500" i="4"/>
  <c r="AX500" i="4"/>
  <c r="BA500" i="4"/>
  <c r="AL501" i="4"/>
  <c r="AM501" i="4"/>
  <c r="AN501" i="4"/>
  <c r="AO501" i="4"/>
  <c r="AT501" i="4"/>
  <c r="AV501" i="4" s="1"/>
  <c r="AU501" i="4"/>
  <c r="AW501" i="4"/>
  <c r="AX501" i="4"/>
  <c r="BA501" i="4"/>
  <c r="AL502" i="4"/>
  <c r="AM502" i="4"/>
  <c r="AN502" i="4"/>
  <c r="AO502" i="4"/>
  <c r="AT502" i="4"/>
  <c r="AU502" i="4" s="1"/>
  <c r="AX502" i="4"/>
  <c r="AY502" i="4"/>
  <c r="AL503" i="4"/>
  <c r="AM503" i="4"/>
  <c r="AN503" i="4"/>
  <c r="AO503" i="4"/>
  <c r="AT503" i="4"/>
  <c r="AW503" i="4"/>
  <c r="AX503" i="4"/>
  <c r="AL504" i="4"/>
  <c r="AM504" i="4"/>
  <c r="AN504" i="4"/>
  <c r="AO504" i="4"/>
  <c r="AT504" i="4"/>
  <c r="AX504" i="4"/>
  <c r="AL505" i="4"/>
  <c r="AM505" i="4"/>
  <c r="AN505" i="4"/>
  <c r="AO505" i="4"/>
  <c r="AT505" i="4"/>
  <c r="AX505" i="4"/>
  <c r="AZ505" i="4" s="1"/>
  <c r="AY505" i="4"/>
  <c r="AL506" i="4"/>
  <c r="AM506" i="4"/>
  <c r="AN506" i="4"/>
  <c r="AO506" i="4"/>
  <c r="AT506" i="4"/>
  <c r="AU506" i="4"/>
  <c r="AX506" i="4"/>
  <c r="AZ506" i="4" s="1"/>
  <c r="AY506" i="4"/>
  <c r="BA506" i="4"/>
  <c r="AL507" i="4"/>
  <c r="AM507" i="4"/>
  <c r="AN507" i="4"/>
  <c r="AO507" i="4"/>
  <c r="AT507" i="4"/>
  <c r="AX507" i="4"/>
  <c r="BA507" i="4"/>
  <c r="AL508" i="4"/>
  <c r="AM508" i="4"/>
  <c r="AN508" i="4"/>
  <c r="AO508" i="4"/>
  <c r="AT508" i="4"/>
  <c r="AX508" i="4"/>
  <c r="AL509" i="4"/>
  <c r="AM509" i="4"/>
  <c r="AN509" i="4"/>
  <c r="AO509" i="4"/>
  <c r="AT509" i="4"/>
  <c r="AW509" i="4" s="1"/>
  <c r="AU509" i="4"/>
  <c r="AX509" i="4"/>
  <c r="AZ509" i="4" s="1"/>
  <c r="AY509" i="4"/>
  <c r="BA509" i="4"/>
  <c r="AL510" i="4"/>
  <c r="AM510" i="4"/>
  <c r="AN510" i="4"/>
  <c r="AO510" i="4"/>
  <c r="AT510" i="4"/>
  <c r="AX510" i="4"/>
  <c r="AL511" i="4"/>
  <c r="AM511" i="4"/>
  <c r="AN511" i="4"/>
  <c r="AO511" i="4"/>
  <c r="AT511" i="4"/>
  <c r="AW511" i="4" s="1"/>
  <c r="AU511" i="4"/>
  <c r="AV511" i="4"/>
  <c r="AX511" i="4"/>
  <c r="AZ511" i="4" s="1"/>
  <c r="AY511" i="4"/>
  <c r="BA511" i="4"/>
  <c r="AL512" i="4"/>
  <c r="AM512" i="4"/>
  <c r="AN512" i="4"/>
  <c r="AO512" i="4"/>
  <c r="AT512" i="4"/>
  <c r="AW512" i="4" s="1"/>
  <c r="AX512" i="4"/>
  <c r="AL513" i="4"/>
  <c r="AM513" i="4"/>
  <c r="AN513" i="4"/>
  <c r="AO513" i="4"/>
  <c r="AT513" i="4"/>
  <c r="AX513" i="4"/>
  <c r="AZ513" i="4" s="1"/>
  <c r="AY513" i="4"/>
  <c r="BA513" i="4"/>
  <c r="AL514" i="4"/>
  <c r="AM514" i="4"/>
  <c r="AN514" i="4"/>
  <c r="AO514" i="4"/>
  <c r="AT514" i="4"/>
  <c r="AX514" i="4"/>
  <c r="AL515" i="4"/>
  <c r="AM515" i="4"/>
  <c r="AN515" i="4"/>
  <c r="AO515" i="4"/>
  <c r="AT515" i="4"/>
  <c r="AU515" i="4"/>
  <c r="AV515" i="4"/>
  <c r="AW515" i="4"/>
  <c r="AX515" i="4"/>
  <c r="AL516" i="4"/>
  <c r="AM516" i="4"/>
  <c r="AN516" i="4"/>
  <c r="AO516" i="4"/>
  <c r="AT516" i="4"/>
  <c r="AW516" i="4" s="1"/>
  <c r="AX516" i="4"/>
  <c r="AL517" i="4"/>
  <c r="AM517" i="4"/>
  <c r="AN517" i="4"/>
  <c r="AO517" i="4"/>
  <c r="AT517" i="4"/>
  <c r="AW517" i="4" s="1"/>
  <c r="AU517" i="4"/>
  <c r="AX517" i="4"/>
  <c r="AZ517" i="4" s="1"/>
  <c r="AY517" i="4"/>
  <c r="BA517" i="4"/>
  <c r="AL518" i="4"/>
  <c r="AM518" i="4"/>
  <c r="AN518" i="4"/>
  <c r="AO518" i="4"/>
  <c r="AT518" i="4"/>
  <c r="AU518" i="4" s="1"/>
  <c r="AX518" i="4"/>
  <c r="AL519" i="4"/>
  <c r="AM519" i="4"/>
  <c r="AN519" i="4"/>
  <c r="AO519" i="4"/>
  <c r="AT519" i="4"/>
  <c r="AV519" i="4" s="1"/>
  <c r="AU519" i="4"/>
  <c r="AW519" i="4"/>
  <c r="AX519" i="4"/>
  <c r="AZ519" i="4" s="1"/>
  <c r="AY519" i="4"/>
  <c r="BA519" i="4"/>
  <c r="AL520" i="4"/>
  <c r="AM520" i="4"/>
  <c r="AN520" i="4"/>
  <c r="AO520" i="4"/>
  <c r="AT520" i="4"/>
  <c r="AW520" i="4" s="1"/>
  <c r="AX520" i="4"/>
  <c r="AL521" i="4"/>
  <c r="AM521" i="4"/>
  <c r="AN521" i="4"/>
  <c r="AO521" i="4"/>
  <c r="AT521" i="4"/>
  <c r="AW521" i="4" s="1"/>
  <c r="AU521" i="4"/>
  <c r="AX521" i="4"/>
  <c r="AZ521" i="4" s="1"/>
  <c r="BA521" i="4"/>
  <c r="AL522" i="4"/>
  <c r="AM522" i="4"/>
  <c r="AN522" i="4"/>
  <c r="AO522" i="4"/>
  <c r="AT522" i="4"/>
  <c r="AW522" i="4" s="1"/>
  <c r="AX522" i="4"/>
  <c r="AL523" i="4"/>
  <c r="AM523" i="4"/>
  <c r="AN523" i="4"/>
  <c r="AO523" i="4"/>
  <c r="AT523" i="4"/>
  <c r="AU523" i="4"/>
  <c r="AV523" i="4"/>
  <c r="AW523" i="4"/>
  <c r="AX523" i="4"/>
  <c r="AY523" i="4"/>
  <c r="AL524" i="4"/>
  <c r="AM524" i="4"/>
  <c r="AN524" i="4"/>
  <c r="AO524" i="4"/>
  <c r="AT524" i="4"/>
  <c r="AX524" i="4"/>
  <c r="AL525" i="4"/>
  <c r="AM525" i="4"/>
  <c r="AN525" i="4"/>
  <c r="AO525" i="4"/>
  <c r="AT525" i="4"/>
  <c r="AX525" i="4"/>
  <c r="AZ525" i="4" s="1"/>
  <c r="AY525" i="4"/>
  <c r="BA525" i="4"/>
  <c r="AL526" i="4"/>
  <c r="AM526" i="4"/>
  <c r="AN526" i="4"/>
  <c r="AO526" i="4"/>
  <c r="AT526" i="4"/>
  <c r="AU526" i="4" s="1"/>
  <c r="AV526" i="4"/>
  <c r="AX526" i="4"/>
  <c r="AL527" i="4"/>
  <c r="AM527" i="4"/>
  <c r="AN527" i="4"/>
  <c r="AO527" i="4"/>
  <c r="AT527" i="4"/>
  <c r="AU527" i="4"/>
  <c r="AX527" i="4"/>
  <c r="AL528" i="4"/>
  <c r="AM528" i="4"/>
  <c r="AN528" i="4"/>
  <c r="AO528" i="4"/>
  <c r="AT528" i="4"/>
  <c r="AW528" i="4" s="1"/>
  <c r="AX528" i="4"/>
  <c r="AL529" i="4"/>
  <c r="AM529" i="4"/>
  <c r="AN529" i="4"/>
  <c r="AO529" i="4"/>
  <c r="AT529" i="4"/>
  <c r="AW529" i="4" s="1"/>
  <c r="AX529" i="4"/>
  <c r="AY529" i="4"/>
  <c r="AL530" i="4"/>
  <c r="AM530" i="4"/>
  <c r="AN530" i="4"/>
  <c r="AO530" i="4"/>
  <c r="AT530" i="4"/>
  <c r="AU530" i="4" s="1"/>
  <c r="AX530" i="4"/>
  <c r="AL531" i="4"/>
  <c r="AM531" i="4"/>
  <c r="AN531" i="4"/>
  <c r="AO531" i="4"/>
  <c r="AT531" i="4"/>
  <c r="AU531" i="4"/>
  <c r="AV531" i="4"/>
  <c r="AW531" i="4"/>
  <c r="AX531" i="4"/>
  <c r="AL532" i="4"/>
  <c r="AM532" i="4"/>
  <c r="AN532" i="4"/>
  <c r="AO532" i="4"/>
  <c r="AT532" i="4"/>
  <c r="AW532" i="4" s="1"/>
  <c r="AX532" i="4"/>
  <c r="AL533" i="4"/>
  <c r="AM533" i="4"/>
  <c r="AN533" i="4"/>
  <c r="AO533" i="4"/>
  <c r="AT533" i="4"/>
  <c r="AW533" i="4" s="1"/>
  <c r="AU533" i="4"/>
  <c r="AX533" i="4"/>
  <c r="AZ533" i="4" s="1"/>
  <c r="BA533" i="4"/>
  <c r="AL534" i="4"/>
  <c r="AM534" i="4"/>
  <c r="AN534" i="4"/>
  <c r="AO534" i="4"/>
  <c r="AT534" i="4"/>
  <c r="AX534" i="4"/>
  <c r="AL535" i="4"/>
  <c r="AM535" i="4"/>
  <c r="AN535" i="4"/>
  <c r="AO535" i="4"/>
  <c r="AT535" i="4"/>
  <c r="AV535" i="4" s="1"/>
  <c r="AU535" i="4"/>
  <c r="AW535" i="4"/>
  <c r="AX535" i="4"/>
  <c r="AZ535" i="4" s="1"/>
  <c r="AY535" i="4"/>
  <c r="BA535" i="4"/>
  <c r="AL536" i="4"/>
  <c r="AM536" i="4"/>
  <c r="AN536" i="4"/>
  <c r="AO536" i="4"/>
  <c r="AT536" i="4"/>
  <c r="AW536" i="4" s="1"/>
  <c r="AX536" i="4"/>
  <c r="AL537" i="4"/>
  <c r="AM537" i="4"/>
  <c r="AN537" i="4"/>
  <c r="AO537" i="4"/>
  <c r="AT537" i="4"/>
  <c r="AW537" i="4" s="1"/>
  <c r="AU537" i="4"/>
  <c r="AX537" i="4"/>
  <c r="AZ537" i="4" s="1"/>
  <c r="AY537" i="4"/>
  <c r="BA537" i="4"/>
  <c r="AL538" i="4"/>
  <c r="AM538" i="4"/>
  <c r="AN538" i="4"/>
  <c r="AO538" i="4"/>
  <c r="AT538" i="4"/>
  <c r="AU538" i="4"/>
  <c r="AX538" i="4"/>
  <c r="AY538" i="4" s="1"/>
  <c r="AZ538" i="4"/>
  <c r="BA538" i="4"/>
  <c r="AL539" i="4"/>
  <c r="AM539" i="4"/>
  <c r="AN539" i="4"/>
  <c r="AO539" i="4"/>
  <c r="AT539" i="4"/>
  <c r="AU539" i="4" s="1"/>
  <c r="AV539" i="4"/>
  <c r="AW539" i="4"/>
  <c r="AX539" i="4"/>
  <c r="AY539" i="4" s="1"/>
  <c r="AZ539" i="4"/>
  <c r="BA539" i="4"/>
  <c r="AL540" i="4"/>
  <c r="AM540" i="4"/>
  <c r="AN540" i="4"/>
  <c r="AO540" i="4"/>
  <c r="AT540" i="4"/>
  <c r="AU540" i="4" s="1"/>
  <c r="AX540" i="4"/>
  <c r="AY540" i="4" s="1"/>
  <c r="AZ540" i="4"/>
  <c r="BA540" i="4"/>
  <c r="AL541" i="4"/>
  <c r="AM541" i="4"/>
  <c r="AN541" i="4"/>
  <c r="AO541" i="4"/>
  <c r="AT541" i="4"/>
  <c r="AX541" i="4"/>
  <c r="AY541" i="4" s="1"/>
  <c r="AZ541" i="4"/>
  <c r="BA541" i="4"/>
  <c r="AL542" i="4"/>
  <c r="AM542" i="4"/>
  <c r="AN542" i="4"/>
  <c r="AO542" i="4"/>
  <c r="AT542" i="4"/>
  <c r="AV542" i="4" s="1"/>
  <c r="AU542" i="4"/>
  <c r="AW542" i="4"/>
  <c r="AX542" i="4"/>
  <c r="AL543" i="4"/>
  <c r="AM543" i="4"/>
  <c r="AN543" i="4"/>
  <c r="AO543" i="4"/>
  <c r="AT543" i="4"/>
  <c r="AV543" i="4" s="1"/>
  <c r="AX543" i="4"/>
  <c r="AY543" i="4" s="1"/>
  <c r="AZ543" i="4"/>
  <c r="BA543" i="4"/>
  <c r="AL544" i="4"/>
  <c r="AM544" i="4"/>
  <c r="AN544" i="4"/>
  <c r="AO544" i="4"/>
  <c r="AT544" i="4"/>
  <c r="AW544" i="4" s="1"/>
  <c r="AU544" i="4"/>
  <c r="AV544" i="4"/>
  <c r="AX544" i="4"/>
  <c r="AY544" i="4" s="1"/>
  <c r="AL545" i="4"/>
  <c r="AM545" i="4"/>
  <c r="AN545" i="4"/>
  <c r="AO545" i="4"/>
  <c r="AT545" i="4"/>
  <c r="AV545" i="4" s="1"/>
  <c r="AX545" i="4"/>
  <c r="AZ545" i="4"/>
  <c r="AL546" i="4"/>
  <c r="AM546" i="4"/>
  <c r="AN546" i="4"/>
  <c r="AO546" i="4"/>
  <c r="AT546" i="4"/>
  <c r="AU546" i="4" s="1"/>
  <c r="AV546" i="4"/>
  <c r="AW546" i="4"/>
  <c r="AX546" i="4"/>
  <c r="AY546" i="4" s="1"/>
  <c r="AZ546" i="4"/>
  <c r="BA546" i="4"/>
  <c r="AL547" i="4"/>
  <c r="AM547" i="4"/>
  <c r="AN547" i="4"/>
  <c r="AO547" i="4"/>
  <c r="AT547" i="4"/>
  <c r="AX547" i="4"/>
  <c r="AY547" i="4" s="1"/>
  <c r="AZ547" i="4"/>
  <c r="BA547" i="4"/>
  <c r="AL548" i="4"/>
  <c r="AM548" i="4"/>
  <c r="AN548" i="4"/>
  <c r="AO548" i="4"/>
  <c r="AT548" i="4"/>
  <c r="AU548" i="4"/>
  <c r="AX548" i="4"/>
  <c r="AL549" i="4"/>
  <c r="AM549" i="4"/>
  <c r="AN549" i="4"/>
  <c r="AO549" i="4"/>
  <c r="AT549" i="4"/>
  <c r="AX549" i="4"/>
  <c r="AY549" i="4" s="1"/>
  <c r="AZ549" i="4"/>
  <c r="BA549" i="4"/>
  <c r="AL550" i="4"/>
  <c r="AM550" i="4"/>
  <c r="AN550" i="4"/>
  <c r="AO550" i="4"/>
  <c r="AT550" i="4"/>
  <c r="AX550" i="4"/>
  <c r="AZ550" i="4" s="1"/>
  <c r="AL551" i="4"/>
  <c r="AM551" i="4"/>
  <c r="AN551" i="4"/>
  <c r="AO551" i="4"/>
  <c r="AT551" i="4"/>
  <c r="AW551" i="4" s="1"/>
  <c r="AX551" i="4"/>
  <c r="AL552" i="4"/>
  <c r="AM552" i="4"/>
  <c r="AN552" i="4"/>
  <c r="AO552" i="4"/>
  <c r="AT552" i="4"/>
  <c r="AW552" i="4" s="1"/>
  <c r="AV552" i="4"/>
  <c r="AX552" i="4"/>
  <c r="AY552" i="4" s="1"/>
  <c r="AZ552" i="4"/>
  <c r="BA552" i="4"/>
  <c r="AL553" i="4"/>
  <c r="AM553" i="4"/>
  <c r="AN553" i="4"/>
  <c r="AO553" i="4"/>
  <c r="AT553" i="4"/>
  <c r="AV553" i="4"/>
  <c r="AX553" i="4"/>
  <c r="AZ553" i="4" s="1"/>
  <c r="AL554" i="4"/>
  <c r="AM554" i="4"/>
  <c r="AN554" i="4"/>
  <c r="AO554" i="4"/>
  <c r="AT554" i="4"/>
  <c r="AV554" i="4" s="1"/>
  <c r="AU554" i="4"/>
  <c r="AW554" i="4"/>
  <c r="AX554" i="4"/>
  <c r="AY554" i="4" s="1"/>
  <c r="AZ554" i="4"/>
  <c r="BA554" i="4"/>
  <c r="AL555" i="4"/>
  <c r="AM555" i="4"/>
  <c r="AN555" i="4"/>
  <c r="AO555" i="4"/>
  <c r="AT555" i="4"/>
  <c r="AV555" i="4"/>
  <c r="AX555" i="4"/>
  <c r="BA555" i="4"/>
  <c r="AL556" i="4"/>
  <c r="AM556" i="4"/>
  <c r="AN556" i="4"/>
  <c r="AO556" i="4"/>
  <c r="AT556" i="4"/>
  <c r="AV556" i="4" s="1"/>
  <c r="AU556" i="4"/>
  <c r="AW556" i="4"/>
  <c r="AX556" i="4"/>
  <c r="AY556" i="4" s="1"/>
  <c r="AZ556" i="4"/>
  <c r="BA556" i="4"/>
  <c r="AL557" i="4"/>
  <c r="AM557" i="4"/>
  <c r="AN557" i="4"/>
  <c r="AO557" i="4"/>
  <c r="AT557" i="4"/>
  <c r="AX557" i="4"/>
  <c r="AY557" i="4" s="1"/>
  <c r="AZ557" i="4"/>
  <c r="BA557" i="4"/>
  <c r="AL558" i="4"/>
  <c r="AM558" i="4"/>
  <c r="AN558" i="4"/>
  <c r="AO558" i="4"/>
  <c r="AT558" i="4"/>
  <c r="AV558" i="4" s="1"/>
  <c r="AU558" i="4"/>
  <c r="AW558" i="4"/>
  <c r="AX558" i="4"/>
  <c r="AL559" i="4"/>
  <c r="AM559" i="4"/>
  <c r="AN559" i="4"/>
  <c r="AO559" i="4"/>
  <c r="AT559" i="4"/>
  <c r="AU559" i="4" s="1"/>
  <c r="AX559" i="4"/>
  <c r="AY559" i="4" s="1"/>
  <c r="AZ559" i="4"/>
  <c r="BA559" i="4"/>
  <c r="AL560" i="4"/>
  <c r="AM560" i="4"/>
  <c r="AN560" i="4"/>
  <c r="AO560" i="4"/>
  <c r="AT560" i="4"/>
  <c r="AU560" i="4" s="1"/>
  <c r="AV560" i="4"/>
  <c r="AW560" i="4"/>
  <c r="AX560" i="4"/>
  <c r="AY560" i="4" s="1"/>
  <c r="AZ560" i="4"/>
  <c r="BA560" i="4"/>
  <c r="AL561" i="4"/>
  <c r="AM561" i="4"/>
  <c r="AN561" i="4"/>
  <c r="AO561" i="4"/>
  <c r="AT561" i="4"/>
  <c r="AV561" i="4" s="1"/>
  <c r="AX561" i="4"/>
  <c r="AY561" i="4" s="1"/>
  <c r="AZ561" i="4"/>
  <c r="BA561" i="4"/>
  <c r="AL562" i="4"/>
  <c r="AM562" i="4"/>
  <c r="AN562" i="4"/>
  <c r="AO562" i="4"/>
  <c r="AT562" i="4"/>
  <c r="AX562" i="4"/>
  <c r="AL563" i="4"/>
  <c r="AM563" i="4"/>
  <c r="AN563" i="4"/>
  <c r="AO563" i="4"/>
  <c r="AT563" i="4"/>
  <c r="AU563" i="4" s="1"/>
  <c r="AV563" i="4"/>
  <c r="AX563" i="4"/>
  <c r="AY563" i="4" s="1"/>
  <c r="BA563" i="4"/>
  <c r="AL564" i="4"/>
  <c r="AM564" i="4"/>
  <c r="AN564" i="4"/>
  <c r="AO564" i="4"/>
  <c r="AT564" i="4"/>
  <c r="AV564" i="4" s="1"/>
  <c r="AU564" i="4"/>
  <c r="AX564" i="4"/>
  <c r="AY564" i="4" s="1"/>
  <c r="AZ564" i="4"/>
  <c r="BA564" i="4"/>
  <c r="AL565" i="4"/>
  <c r="AM565" i="4"/>
  <c r="AN565" i="4"/>
  <c r="AO565" i="4"/>
  <c r="AT565" i="4"/>
  <c r="AU565" i="4" s="1"/>
  <c r="AV565" i="4"/>
  <c r="AX565" i="4"/>
  <c r="AL566" i="4"/>
  <c r="AM566" i="4"/>
  <c r="AN566" i="4"/>
  <c r="AO566" i="4"/>
  <c r="AT566" i="4"/>
  <c r="AV566" i="4" s="1"/>
  <c r="AU566" i="4"/>
  <c r="AW566" i="4"/>
  <c r="AX566" i="4"/>
  <c r="AY566" i="4" s="1"/>
  <c r="AZ566" i="4"/>
  <c r="BA566" i="4"/>
  <c r="AL567" i="4"/>
  <c r="AM567" i="4"/>
  <c r="AN567" i="4"/>
  <c r="AO567" i="4"/>
  <c r="AT567" i="4"/>
  <c r="AX567" i="4"/>
  <c r="AL568" i="4"/>
  <c r="AM568" i="4"/>
  <c r="AN568" i="4"/>
  <c r="AO568" i="4"/>
  <c r="AT568" i="4"/>
  <c r="AW568" i="4" s="1"/>
  <c r="AU568" i="4"/>
  <c r="AV568" i="4"/>
  <c r="AX568" i="4"/>
  <c r="AY568" i="4" s="1"/>
  <c r="AZ568" i="4"/>
  <c r="BA568" i="4"/>
  <c r="AL569" i="4"/>
  <c r="AM569" i="4"/>
  <c r="AN569" i="4"/>
  <c r="AO569" i="4"/>
  <c r="AT569" i="4"/>
  <c r="AV569" i="4"/>
  <c r="AX569" i="4"/>
  <c r="AZ569" i="4"/>
  <c r="AL570" i="4"/>
  <c r="AM570" i="4"/>
  <c r="AN570" i="4"/>
  <c r="AO570" i="4"/>
  <c r="AT570" i="4"/>
  <c r="AU570" i="4"/>
  <c r="AX570" i="4"/>
  <c r="AY570" i="4" s="1"/>
  <c r="AZ570" i="4"/>
  <c r="BA570" i="4"/>
  <c r="AL571" i="4"/>
  <c r="AM571" i="4"/>
  <c r="AN571" i="4"/>
  <c r="AO571" i="4"/>
  <c r="AT571" i="4"/>
  <c r="AX571" i="4"/>
  <c r="AL572" i="4"/>
  <c r="AM572" i="4"/>
  <c r="AN572" i="4"/>
  <c r="AO572" i="4"/>
  <c r="AT572" i="4"/>
  <c r="AU572" i="4"/>
  <c r="AX572" i="4"/>
  <c r="AL573" i="4"/>
  <c r="AM573" i="4"/>
  <c r="AN573" i="4"/>
  <c r="AO573" i="4"/>
  <c r="AT573" i="4"/>
  <c r="AU573" i="4" s="1"/>
  <c r="AV573" i="4"/>
  <c r="AX573" i="4"/>
  <c r="AL574" i="4"/>
  <c r="AM574" i="4"/>
  <c r="AN574" i="4"/>
  <c r="AO574" i="4"/>
  <c r="AT574" i="4"/>
  <c r="AW574" i="4"/>
  <c r="AX574" i="4"/>
  <c r="AY574" i="4" s="1"/>
  <c r="AZ574" i="4"/>
  <c r="AL575" i="4"/>
  <c r="AM575" i="4"/>
  <c r="AN575" i="4"/>
  <c r="AO575" i="4"/>
  <c r="AT575" i="4"/>
  <c r="AW575" i="4" s="1"/>
  <c r="AU575" i="4"/>
  <c r="AV575" i="4"/>
  <c r="AX575" i="4"/>
  <c r="AY575" i="4" s="1"/>
  <c r="AZ575" i="4"/>
  <c r="BA575" i="4"/>
  <c r="AL576" i="4"/>
  <c r="AM576" i="4"/>
  <c r="AN576" i="4"/>
  <c r="AO576" i="4"/>
  <c r="AT576" i="4"/>
  <c r="AW576" i="4" s="1"/>
  <c r="AX576" i="4"/>
  <c r="BA576" i="4"/>
  <c r="AL577" i="4"/>
  <c r="AM577" i="4"/>
  <c r="AN577" i="4"/>
  <c r="AO577" i="4"/>
  <c r="AT577" i="4"/>
  <c r="AV577" i="4"/>
  <c r="AX577" i="4"/>
  <c r="AY577" i="4" s="1"/>
  <c r="AZ577" i="4"/>
  <c r="BA577" i="4"/>
  <c r="AL578" i="4"/>
  <c r="AM578" i="4"/>
  <c r="AN578" i="4"/>
  <c r="AO578" i="4"/>
  <c r="AT578" i="4"/>
  <c r="AU578" i="4"/>
  <c r="AX578" i="4"/>
  <c r="AL579" i="4"/>
  <c r="AM579" i="4"/>
  <c r="AN579" i="4"/>
  <c r="AO579" i="4"/>
  <c r="AT579" i="4"/>
  <c r="AU579" i="4" s="1"/>
  <c r="AX579" i="4"/>
  <c r="AL580" i="4"/>
  <c r="AM580" i="4"/>
  <c r="AN580" i="4"/>
  <c r="AO580" i="4"/>
  <c r="AT580" i="4"/>
  <c r="AW580" i="4"/>
  <c r="AX580" i="4"/>
  <c r="AL581" i="4"/>
  <c r="AM581" i="4"/>
  <c r="AN581" i="4"/>
  <c r="AO581" i="4"/>
  <c r="AT581" i="4"/>
  <c r="AX581" i="4"/>
  <c r="AZ581" i="4"/>
  <c r="AL582" i="4"/>
  <c r="AM582" i="4"/>
  <c r="AN582" i="4"/>
  <c r="AO582" i="4"/>
  <c r="AT582" i="4"/>
  <c r="AV582" i="4" s="1"/>
  <c r="AW582" i="4"/>
  <c r="AX582" i="4"/>
  <c r="AY582" i="4" s="1"/>
  <c r="BA582" i="4"/>
  <c r="AL583" i="4"/>
  <c r="AM583" i="4"/>
  <c r="AN583" i="4"/>
  <c r="AO583" i="4"/>
  <c r="AT583" i="4"/>
  <c r="AW583" i="4" s="1"/>
  <c r="AU583" i="4"/>
  <c r="AX583" i="4"/>
  <c r="AY583" i="4" s="1"/>
  <c r="BA583" i="4"/>
  <c r="AL584" i="4"/>
  <c r="AM584" i="4"/>
  <c r="AN584" i="4"/>
  <c r="AO584" i="4"/>
  <c r="AT584" i="4"/>
  <c r="AU584" i="4"/>
  <c r="AV584" i="4"/>
  <c r="AW584" i="4"/>
  <c r="AX584" i="4"/>
  <c r="AL585" i="4"/>
  <c r="AM585" i="4"/>
  <c r="AN585" i="4"/>
  <c r="AO585" i="4"/>
  <c r="AT585" i="4"/>
  <c r="AV585" i="4" s="1"/>
  <c r="AX585" i="4"/>
  <c r="AY585" i="4" s="1"/>
  <c r="BA585" i="4"/>
  <c r="AL586" i="4"/>
  <c r="AM586" i="4"/>
  <c r="AN586" i="4"/>
  <c r="AO586" i="4"/>
  <c r="AT586" i="4"/>
  <c r="AU586" i="4" s="1"/>
  <c r="AV586" i="4"/>
  <c r="AW586" i="4"/>
  <c r="AX586" i="4"/>
  <c r="AY586" i="4" s="1"/>
  <c r="AZ586" i="4"/>
  <c r="BA586" i="4"/>
  <c r="AL587" i="4"/>
  <c r="AM587" i="4"/>
  <c r="AN587" i="4"/>
  <c r="AO587" i="4"/>
  <c r="AT587" i="4"/>
  <c r="AV587" i="4" s="1"/>
  <c r="AX587" i="4"/>
  <c r="AY587" i="4" s="1"/>
  <c r="BA587" i="4"/>
  <c r="AL588" i="4"/>
  <c r="AM588" i="4"/>
  <c r="AN588" i="4"/>
  <c r="AO588" i="4"/>
  <c r="AT588" i="4"/>
  <c r="AU588" i="4" s="1"/>
  <c r="AX588" i="4"/>
  <c r="AY588" i="4" s="1"/>
  <c r="AZ588" i="4"/>
  <c r="BA588" i="4"/>
  <c r="AL589" i="4"/>
  <c r="AM589" i="4"/>
  <c r="AN589" i="4"/>
  <c r="AO589" i="4"/>
  <c r="AT589" i="4"/>
  <c r="AW589" i="4" s="1"/>
  <c r="AU589" i="4"/>
  <c r="AX589" i="4"/>
  <c r="AL590" i="4"/>
  <c r="AM590" i="4"/>
  <c r="AN590" i="4"/>
  <c r="AO590" i="4"/>
  <c r="AT590" i="4"/>
  <c r="AU590" i="4"/>
  <c r="AX590" i="4"/>
  <c r="AZ590" i="4"/>
  <c r="AL591" i="4"/>
  <c r="AM591" i="4"/>
  <c r="AN591" i="4"/>
  <c r="AO591" i="4"/>
  <c r="AT591" i="4"/>
  <c r="AU591" i="4" s="1"/>
  <c r="AX591" i="4"/>
  <c r="AL592" i="4"/>
  <c r="AM592" i="4"/>
  <c r="AN592" i="4"/>
  <c r="AO592" i="4"/>
  <c r="AT592" i="4"/>
  <c r="AU592" i="4" s="1"/>
  <c r="AV592" i="4"/>
  <c r="AW592" i="4"/>
  <c r="AX592" i="4"/>
  <c r="AY592" i="4" s="1"/>
  <c r="AZ592" i="4"/>
  <c r="BA592" i="4"/>
  <c r="AL593" i="4"/>
  <c r="AM593" i="4"/>
  <c r="AN593" i="4"/>
  <c r="AO593" i="4"/>
  <c r="AT593" i="4"/>
  <c r="AV593" i="4" s="1"/>
  <c r="AX593" i="4"/>
  <c r="AY593" i="4" s="1"/>
  <c r="AZ593" i="4"/>
  <c r="BA593" i="4"/>
  <c r="AL594" i="4"/>
  <c r="AM594" i="4"/>
  <c r="AN594" i="4"/>
  <c r="AO594" i="4"/>
  <c r="AT594" i="4"/>
  <c r="AX594" i="4"/>
  <c r="AL595" i="4"/>
  <c r="AM595" i="4"/>
  <c r="AN595" i="4"/>
  <c r="AO595" i="4"/>
  <c r="AT595" i="4"/>
  <c r="AX595" i="4"/>
  <c r="AY595" i="4" s="1"/>
  <c r="AZ595" i="4"/>
  <c r="BA595" i="4"/>
  <c r="AL596" i="4"/>
  <c r="AM596" i="4"/>
  <c r="AN596" i="4"/>
  <c r="AO596" i="4"/>
  <c r="AT596" i="4"/>
  <c r="AV596" i="4" s="1"/>
  <c r="AU596" i="4"/>
  <c r="AX596" i="4"/>
  <c r="BA596" i="4"/>
  <c r="AL597" i="4"/>
  <c r="AM597" i="4"/>
  <c r="AN597" i="4"/>
  <c r="AO597" i="4"/>
  <c r="AT597" i="4"/>
  <c r="AU597" i="4" s="1"/>
  <c r="AV597" i="4"/>
  <c r="AW597" i="4"/>
  <c r="AX597" i="4"/>
  <c r="AY597" i="4" s="1"/>
  <c r="AZ597" i="4"/>
  <c r="BA597" i="4"/>
  <c r="AL598" i="4"/>
  <c r="AM598" i="4"/>
  <c r="AN598" i="4"/>
  <c r="AO598" i="4"/>
  <c r="AT598" i="4"/>
  <c r="AX598" i="4"/>
  <c r="AL599" i="4"/>
  <c r="AM599" i="4"/>
  <c r="AN599" i="4"/>
  <c r="AO599" i="4"/>
  <c r="AT599" i="4"/>
  <c r="AX599" i="4"/>
  <c r="AY599" i="4" s="1"/>
  <c r="AZ599" i="4"/>
  <c r="BA599" i="4"/>
  <c r="AL600" i="4"/>
  <c r="AM600" i="4"/>
  <c r="AN600" i="4"/>
  <c r="AO600" i="4"/>
  <c r="AT600" i="4"/>
  <c r="AU600" i="4"/>
  <c r="AV600" i="4"/>
  <c r="AW600" i="4"/>
  <c r="AX600" i="4"/>
  <c r="AL601" i="4"/>
  <c r="AM601" i="4"/>
  <c r="AN601" i="4"/>
  <c r="AO601" i="4"/>
  <c r="AT601" i="4"/>
  <c r="AV601" i="4" s="1"/>
  <c r="AX601" i="4"/>
  <c r="AY601" i="4" s="1"/>
  <c r="AZ601" i="4"/>
  <c r="BA601" i="4"/>
  <c r="AL602" i="4"/>
  <c r="AM602" i="4"/>
  <c r="AN602" i="4"/>
  <c r="AO602" i="4"/>
  <c r="AT602" i="4"/>
  <c r="AU602" i="4" s="1"/>
  <c r="AX602" i="4"/>
  <c r="AZ602" i="4" s="1"/>
  <c r="AL603" i="4"/>
  <c r="AM603" i="4"/>
  <c r="AN603" i="4"/>
  <c r="AO603" i="4"/>
  <c r="AT603" i="4"/>
  <c r="AU603" i="4" s="1"/>
  <c r="AW603" i="4"/>
  <c r="AX603" i="4"/>
  <c r="AY603" i="4" s="1"/>
  <c r="BA603" i="4"/>
  <c r="AL604" i="4"/>
  <c r="AM604" i="4"/>
  <c r="AN604" i="4"/>
  <c r="AO604" i="4"/>
  <c r="AT604" i="4"/>
  <c r="AU604" i="4"/>
  <c r="AX604" i="4"/>
  <c r="AY604" i="4" s="1"/>
  <c r="BA604" i="4"/>
  <c r="AL605" i="4"/>
  <c r="AM605" i="4"/>
  <c r="AN605" i="4"/>
  <c r="AO605" i="4"/>
  <c r="AT605" i="4"/>
  <c r="AU605" i="4" s="1"/>
  <c r="AV605" i="4"/>
  <c r="AX605" i="4"/>
  <c r="AY605" i="4" s="1"/>
  <c r="BA605" i="4"/>
  <c r="AL606" i="4"/>
  <c r="AM606" i="4"/>
  <c r="AN606" i="4"/>
  <c r="AO606" i="4"/>
  <c r="AT606" i="4"/>
  <c r="AV606" i="4" s="1"/>
  <c r="AU606" i="4"/>
  <c r="AW606" i="4"/>
  <c r="AX606" i="4"/>
  <c r="AY606" i="4" s="1"/>
  <c r="AZ606" i="4"/>
  <c r="BA606" i="4"/>
  <c r="AL607" i="4"/>
  <c r="AM607" i="4"/>
  <c r="AN607" i="4"/>
  <c r="AO607" i="4"/>
  <c r="AT607" i="4"/>
  <c r="AX607" i="4"/>
  <c r="AZ607" i="4"/>
  <c r="AL608" i="4"/>
  <c r="AM608" i="4"/>
  <c r="AN608" i="4"/>
  <c r="AO608" i="4"/>
  <c r="AT608" i="4"/>
  <c r="AU608" i="4" s="1"/>
  <c r="AV608" i="4"/>
  <c r="AW608" i="4"/>
  <c r="AX608" i="4"/>
  <c r="AY608" i="4" s="1"/>
  <c r="AZ608" i="4"/>
  <c r="BA608" i="4"/>
  <c r="AL609" i="4"/>
  <c r="AM609" i="4"/>
  <c r="AN609" i="4"/>
  <c r="AO609" i="4"/>
  <c r="AT609" i="4"/>
  <c r="AV609" i="4" s="1"/>
  <c r="AX609" i="4"/>
  <c r="AY609" i="4" s="1"/>
  <c r="AZ609" i="4"/>
  <c r="BA609" i="4"/>
  <c r="AL610" i="4"/>
  <c r="AM610" i="4"/>
  <c r="AN610" i="4"/>
  <c r="AO610" i="4"/>
  <c r="AT610" i="4"/>
  <c r="AW610" i="4" s="1"/>
  <c r="AU610" i="4"/>
  <c r="AV610" i="4"/>
  <c r="AX610" i="4"/>
  <c r="AY610" i="4" s="1"/>
  <c r="AZ610" i="4"/>
  <c r="BA610" i="4"/>
  <c r="AL611" i="4"/>
  <c r="AM611" i="4"/>
  <c r="AN611" i="4"/>
  <c r="AO611" i="4"/>
  <c r="AT611" i="4"/>
  <c r="AU611" i="4" s="1"/>
  <c r="AV611" i="4"/>
  <c r="AX611" i="4"/>
  <c r="AZ611" i="4"/>
  <c r="AL612" i="4"/>
  <c r="AM612" i="4"/>
  <c r="AN612" i="4"/>
  <c r="AO612" i="4"/>
  <c r="AT612" i="4"/>
  <c r="AV612" i="4" s="1"/>
  <c r="AU612" i="4"/>
  <c r="AW612" i="4"/>
  <c r="AX612" i="4"/>
  <c r="AY612" i="4" s="1"/>
  <c r="AZ612" i="4"/>
  <c r="BA612" i="4"/>
  <c r="AL613" i="4"/>
  <c r="AM613" i="4"/>
  <c r="AN613" i="4"/>
  <c r="AO613" i="4"/>
  <c r="AT613" i="4"/>
  <c r="AV613" i="4" s="1"/>
  <c r="AX613" i="4"/>
  <c r="AY613" i="4" s="1"/>
  <c r="AZ613" i="4"/>
  <c r="BA613" i="4"/>
  <c r="AL614" i="4"/>
  <c r="AM614" i="4"/>
  <c r="AN614" i="4"/>
  <c r="AO614" i="4"/>
  <c r="AT614" i="4"/>
  <c r="AX614" i="4"/>
  <c r="AL615" i="4"/>
  <c r="AM615" i="4"/>
  <c r="AN615" i="4"/>
  <c r="AO615" i="4"/>
  <c r="AT615" i="4"/>
  <c r="AW615" i="4" s="1"/>
  <c r="AX615" i="4"/>
  <c r="AL616" i="4"/>
  <c r="AM616" i="4"/>
  <c r="AN616" i="4"/>
  <c r="AO616" i="4"/>
  <c r="AT616" i="4"/>
  <c r="AU616" i="4" s="1"/>
  <c r="AV616" i="4"/>
  <c r="AW616" i="4"/>
  <c r="AX616" i="4"/>
  <c r="AL617" i="4"/>
  <c r="AM617" i="4"/>
  <c r="AN617" i="4"/>
  <c r="AO617" i="4"/>
  <c r="AT617" i="4"/>
  <c r="AV617" i="4"/>
  <c r="AX617" i="4"/>
  <c r="AY617" i="4" s="1"/>
  <c r="AZ617" i="4"/>
  <c r="BA617" i="4"/>
  <c r="AL618" i="4"/>
  <c r="AM618" i="4"/>
  <c r="AN618" i="4"/>
  <c r="AO618" i="4"/>
  <c r="AT618" i="4"/>
  <c r="AW618" i="4" s="1"/>
  <c r="AX618" i="4"/>
  <c r="BA618" i="4"/>
  <c r="AL619" i="4"/>
  <c r="AM619" i="4"/>
  <c r="AN619" i="4"/>
  <c r="AO619" i="4"/>
  <c r="AT619" i="4"/>
  <c r="AX619" i="4"/>
  <c r="BA619" i="4" s="1"/>
  <c r="AL620" i="4"/>
  <c r="AM620" i="4"/>
  <c r="AN620" i="4"/>
  <c r="AO620" i="4"/>
  <c r="AT620" i="4"/>
  <c r="AX620" i="4"/>
  <c r="AY620" i="4" s="1"/>
  <c r="AL621" i="4"/>
  <c r="AM621" i="4"/>
  <c r="AN621" i="4"/>
  <c r="AO621" i="4"/>
  <c r="AT621" i="4"/>
  <c r="AU621" i="4" s="1"/>
  <c r="AX621" i="4"/>
  <c r="AL622" i="4"/>
  <c r="AM622" i="4"/>
  <c r="AN622" i="4"/>
  <c r="AO622" i="4"/>
  <c r="AT622" i="4"/>
  <c r="AV622" i="4" s="1"/>
  <c r="AU622" i="4"/>
  <c r="AW622" i="4"/>
  <c r="AX622" i="4"/>
  <c r="BA622" i="4" s="1"/>
  <c r="AL623" i="4"/>
  <c r="AM623" i="4"/>
  <c r="AN623" i="4"/>
  <c r="AO623" i="4"/>
  <c r="AT623" i="4"/>
  <c r="AU623" i="4" s="1"/>
  <c r="AV623" i="4"/>
  <c r="AW623" i="4"/>
  <c r="AX623" i="4"/>
  <c r="BA623" i="4"/>
  <c r="AL624" i="4"/>
  <c r="AM624" i="4"/>
  <c r="AN624" i="4"/>
  <c r="AO624" i="4"/>
  <c r="AT624" i="4"/>
  <c r="AX624" i="4"/>
  <c r="AL625" i="4"/>
  <c r="AM625" i="4"/>
  <c r="AN625" i="4"/>
  <c r="AO625" i="4"/>
  <c r="AT625" i="4"/>
  <c r="AW625" i="4" s="1"/>
  <c r="AU625" i="4"/>
  <c r="AV625" i="4"/>
  <c r="AX625" i="4"/>
  <c r="AL626" i="4"/>
  <c r="AM626" i="4"/>
  <c r="AN626" i="4"/>
  <c r="AO626" i="4"/>
  <c r="AT626" i="4"/>
  <c r="AX626" i="4"/>
  <c r="BA626" i="4"/>
  <c r="AL627" i="4"/>
  <c r="AM627" i="4"/>
  <c r="AN627" i="4"/>
  <c r="AO627" i="4"/>
  <c r="AT627" i="4"/>
  <c r="AX627" i="4"/>
  <c r="AY627" i="4" s="1"/>
  <c r="AZ627" i="4"/>
  <c r="BA627" i="4"/>
  <c r="AL628" i="4"/>
  <c r="AM628" i="4"/>
  <c r="AN628" i="4"/>
  <c r="AO628" i="4"/>
  <c r="AT628" i="4"/>
  <c r="AX628" i="4"/>
  <c r="BA628" i="4"/>
  <c r="AL629" i="4"/>
  <c r="AM629" i="4"/>
  <c r="AN629" i="4"/>
  <c r="AO629" i="4"/>
  <c r="AT629" i="4"/>
  <c r="AU629" i="4"/>
  <c r="AV629" i="4"/>
  <c r="AW629" i="4"/>
  <c r="AX629" i="4"/>
  <c r="BA629" i="4" s="1"/>
  <c r="AL630" i="4"/>
  <c r="AM630" i="4"/>
  <c r="AN630" i="4"/>
  <c r="AO630" i="4"/>
  <c r="AT630" i="4"/>
  <c r="AV630" i="4" s="1"/>
  <c r="AX630" i="4"/>
  <c r="AL631" i="4"/>
  <c r="AM631" i="4"/>
  <c r="AN631" i="4"/>
  <c r="AO631" i="4"/>
  <c r="AT631" i="4"/>
  <c r="AU631" i="4" s="1"/>
  <c r="AX631" i="4"/>
  <c r="AL632" i="4"/>
  <c r="AM632" i="4"/>
  <c r="AN632" i="4"/>
  <c r="AO632" i="4"/>
  <c r="AT632" i="4"/>
  <c r="AX632" i="4"/>
  <c r="AL633" i="4"/>
  <c r="AM633" i="4"/>
  <c r="AN633" i="4"/>
  <c r="AO633" i="4"/>
  <c r="AT633" i="4"/>
  <c r="AW633" i="4" s="1"/>
  <c r="AX633" i="4"/>
  <c r="AL634" i="4"/>
  <c r="AM634" i="4"/>
  <c r="AN634" i="4"/>
  <c r="AO634" i="4"/>
  <c r="AT634" i="4"/>
  <c r="AV634" i="4"/>
  <c r="AX634" i="4"/>
  <c r="AL635" i="4"/>
  <c r="AM635" i="4"/>
  <c r="AN635" i="4"/>
  <c r="AO635" i="4"/>
  <c r="AT635" i="4"/>
  <c r="AW635" i="4" s="1"/>
  <c r="AX635" i="4"/>
  <c r="AY635" i="4" s="1"/>
  <c r="AZ635" i="4"/>
  <c r="BA635" i="4"/>
  <c r="AL636" i="4"/>
  <c r="AM636" i="4"/>
  <c r="AN636" i="4"/>
  <c r="AO636" i="4"/>
  <c r="AT636" i="4"/>
  <c r="AX636" i="4"/>
  <c r="BA636" i="4" s="1"/>
  <c r="AL637" i="4"/>
  <c r="AM637" i="4"/>
  <c r="AN637" i="4"/>
  <c r="AO637" i="4"/>
  <c r="AT637" i="4"/>
  <c r="AV637" i="4" s="1"/>
  <c r="AU637" i="4"/>
  <c r="AW637" i="4"/>
  <c r="AX637" i="4"/>
  <c r="BA637" i="4" s="1"/>
  <c r="AL638" i="4"/>
  <c r="AM638" i="4"/>
  <c r="AN638" i="4"/>
  <c r="AO638" i="4"/>
  <c r="AT638" i="4"/>
  <c r="AV638" i="4" s="1"/>
  <c r="AW638" i="4"/>
  <c r="AX638" i="4"/>
  <c r="AY638" i="4" s="1"/>
  <c r="AZ638" i="4"/>
  <c r="AL639" i="4"/>
  <c r="AM639" i="4"/>
  <c r="AN639" i="4"/>
  <c r="AO639" i="4"/>
  <c r="AT639" i="4"/>
  <c r="AU639" i="4" s="1"/>
  <c r="AV639" i="4"/>
  <c r="AW639" i="4"/>
  <c r="AX639" i="4"/>
  <c r="AZ639" i="4" s="1"/>
  <c r="AL640" i="4"/>
  <c r="AM640" i="4"/>
  <c r="AN640" i="4"/>
  <c r="AO640" i="4"/>
  <c r="AT640" i="4"/>
  <c r="AV640" i="4" s="1"/>
  <c r="AX640" i="4"/>
  <c r="AY640" i="4" s="1"/>
  <c r="AZ640" i="4"/>
  <c r="BA640" i="4"/>
  <c r="AL641" i="4"/>
  <c r="AM641" i="4"/>
  <c r="AN641" i="4"/>
  <c r="AO641" i="4"/>
  <c r="AT641" i="4"/>
  <c r="AX641" i="4"/>
  <c r="AL642" i="4"/>
  <c r="AM642" i="4"/>
  <c r="AN642" i="4"/>
  <c r="AO642" i="4"/>
  <c r="AT642" i="4"/>
  <c r="AV642" i="4" s="1"/>
  <c r="AX642" i="4"/>
  <c r="BA642" i="4"/>
  <c r="AL643" i="4"/>
  <c r="AM643" i="4"/>
  <c r="AN643" i="4"/>
  <c r="AO643" i="4"/>
  <c r="AT643" i="4"/>
  <c r="AW643" i="4"/>
  <c r="AX643" i="4"/>
  <c r="AY643" i="4" s="1"/>
  <c r="AL644" i="4"/>
  <c r="AM644" i="4"/>
  <c r="AN644" i="4"/>
  <c r="AO644" i="4"/>
  <c r="AT644" i="4"/>
  <c r="AV644" i="4"/>
  <c r="AX644" i="4"/>
  <c r="AY644" i="4" s="1"/>
  <c r="AZ644" i="4"/>
  <c r="AL645" i="4"/>
  <c r="AM645" i="4"/>
  <c r="AN645" i="4"/>
  <c r="AO645" i="4"/>
  <c r="AT645" i="4"/>
  <c r="AV645" i="4" s="1"/>
  <c r="AU645" i="4"/>
  <c r="AX645" i="4"/>
  <c r="BA645" i="4" s="1"/>
  <c r="AL646" i="4"/>
  <c r="AM646" i="4"/>
  <c r="AN646" i="4"/>
  <c r="AO646" i="4"/>
  <c r="AT646" i="4"/>
  <c r="AX646" i="4"/>
  <c r="AZ646" i="4"/>
  <c r="AL647" i="4"/>
  <c r="AM647" i="4"/>
  <c r="AN647" i="4"/>
  <c r="AO647" i="4"/>
  <c r="AT647" i="4"/>
  <c r="AX647" i="4"/>
  <c r="BA647" i="4" s="1"/>
  <c r="AL648" i="4"/>
  <c r="AM648" i="4"/>
  <c r="AN648" i="4"/>
  <c r="AO648" i="4"/>
  <c r="AT648" i="4"/>
  <c r="AW648" i="4" s="1"/>
  <c r="AU648" i="4"/>
  <c r="AX648" i="4"/>
  <c r="AL649" i="4"/>
  <c r="AM649" i="4"/>
  <c r="AN649" i="4"/>
  <c r="AO649" i="4"/>
  <c r="AT649" i="4"/>
  <c r="AV649" i="4"/>
  <c r="AX649" i="4"/>
  <c r="BA649" i="4" s="1"/>
  <c r="AL650" i="4"/>
  <c r="AM650" i="4"/>
  <c r="AN650" i="4"/>
  <c r="AO650" i="4"/>
  <c r="AT650" i="4"/>
  <c r="AW650" i="4" s="1"/>
  <c r="AU650" i="4"/>
  <c r="AV650" i="4"/>
  <c r="AX650" i="4"/>
  <c r="BA650" i="4" s="1"/>
  <c r="AL651" i="4"/>
  <c r="AM651" i="4"/>
  <c r="AN651" i="4"/>
  <c r="AO651" i="4"/>
  <c r="AT651" i="4"/>
  <c r="AW651" i="4" s="1"/>
  <c r="AX651" i="4"/>
  <c r="AL652" i="4"/>
  <c r="AM652" i="4"/>
  <c r="AN652" i="4"/>
  <c r="AO652" i="4"/>
  <c r="AT652" i="4"/>
  <c r="AW652" i="4" s="1"/>
  <c r="AU652" i="4"/>
  <c r="AX652" i="4"/>
  <c r="BA652" i="4" s="1"/>
  <c r="AL653" i="4"/>
  <c r="AM653" i="4"/>
  <c r="AN653" i="4"/>
  <c r="AO653" i="4"/>
  <c r="AT653" i="4"/>
  <c r="AV653" i="4" s="1"/>
  <c r="AU653" i="4"/>
  <c r="AW653" i="4"/>
  <c r="AX653" i="4"/>
  <c r="BA653" i="4"/>
  <c r="AL654" i="4"/>
  <c r="AM654" i="4"/>
  <c r="AN654" i="4"/>
  <c r="AO654" i="4"/>
  <c r="AT654" i="4"/>
  <c r="AV654" i="4" s="1"/>
  <c r="AW654" i="4"/>
  <c r="AX654" i="4"/>
  <c r="BA654" i="4"/>
  <c r="AL655" i="4"/>
  <c r="AM655" i="4"/>
  <c r="AN655" i="4"/>
  <c r="AO655" i="4"/>
  <c r="AT655" i="4"/>
  <c r="AV655" i="4" s="1"/>
  <c r="AX655" i="4"/>
  <c r="BA655" i="4" s="1"/>
  <c r="AL656" i="4"/>
  <c r="AM656" i="4"/>
  <c r="AN656" i="4"/>
  <c r="AO656" i="4"/>
  <c r="AT656" i="4"/>
  <c r="AV656" i="4"/>
  <c r="AX656" i="4"/>
  <c r="AZ656" i="4" s="1"/>
  <c r="AL657" i="4"/>
  <c r="AM657" i="4"/>
  <c r="AN657" i="4"/>
  <c r="AO657" i="4"/>
  <c r="AT657" i="4"/>
  <c r="AV657" i="4" s="1"/>
  <c r="AX657" i="4"/>
  <c r="BA657" i="4" s="1"/>
  <c r="AL658" i="4"/>
  <c r="AM658" i="4"/>
  <c r="AN658" i="4"/>
  <c r="AO658" i="4"/>
  <c r="AT658" i="4"/>
  <c r="AW658" i="4" s="1"/>
  <c r="AX658" i="4"/>
  <c r="BA658" i="4" s="1"/>
  <c r="AL659" i="4"/>
  <c r="AM659" i="4"/>
  <c r="AN659" i="4"/>
  <c r="AO659" i="4"/>
  <c r="AT659" i="4"/>
  <c r="AW659" i="4" s="1"/>
  <c r="AX659" i="4"/>
  <c r="AZ659" i="4"/>
  <c r="AL660" i="4"/>
  <c r="AM660" i="4"/>
  <c r="AN660" i="4"/>
  <c r="AO660" i="4"/>
  <c r="AT660" i="4"/>
  <c r="AU660" i="4" s="1"/>
  <c r="AX660" i="4"/>
  <c r="AL661" i="4"/>
  <c r="AM661" i="4"/>
  <c r="AN661" i="4"/>
  <c r="AO661" i="4"/>
  <c r="AT661" i="4"/>
  <c r="AU661" i="4"/>
  <c r="AV661" i="4"/>
  <c r="AW661" i="4"/>
  <c r="AX661" i="4"/>
  <c r="BA661" i="4" s="1"/>
  <c r="AL662" i="4"/>
  <c r="AM662" i="4"/>
  <c r="AN662" i="4"/>
  <c r="AO662" i="4"/>
  <c r="AT662" i="4"/>
  <c r="AU662" i="4"/>
  <c r="AX662" i="4"/>
  <c r="AL663" i="4"/>
  <c r="AM663" i="4"/>
  <c r="AN663" i="4"/>
  <c r="AO663" i="4"/>
  <c r="AT663" i="4"/>
  <c r="AV663" i="4" s="1"/>
  <c r="AX663" i="4"/>
  <c r="BA663" i="4" s="1"/>
  <c r="AL664" i="4"/>
  <c r="AM664" i="4"/>
  <c r="AN664" i="4"/>
  <c r="AO664" i="4"/>
  <c r="AT664" i="4"/>
  <c r="AV664" i="4" s="1"/>
  <c r="AX664" i="4"/>
  <c r="AZ664" i="4" s="1"/>
  <c r="AL665" i="4"/>
  <c r="AM665" i="4"/>
  <c r="AN665" i="4"/>
  <c r="AO665" i="4"/>
  <c r="AT665" i="4"/>
  <c r="AW665" i="4" s="1"/>
  <c r="AX665" i="4"/>
  <c r="AL666" i="4"/>
  <c r="AM666" i="4"/>
  <c r="AN666" i="4"/>
  <c r="AO666" i="4"/>
  <c r="AT666" i="4"/>
  <c r="AW666" i="4" s="1"/>
  <c r="AX666" i="4"/>
  <c r="AZ666" i="4" s="1"/>
  <c r="AL667" i="4"/>
  <c r="AM667" i="4"/>
  <c r="AN667" i="4"/>
  <c r="AO667" i="4"/>
  <c r="AT667" i="4"/>
  <c r="AV667" i="4" s="1"/>
  <c r="AU667" i="4"/>
  <c r="AW667" i="4"/>
  <c r="AX667" i="4"/>
  <c r="AZ667" i="4" s="1"/>
  <c r="AL668" i="4"/>
  <c r="AM668" i="4"/>
  <c r="AN668" i="4"/>
  <c r="AO668" i="4"/>
  <c r="AT668" i="4"/>
  <c r="AX668" i="4"/>
  <c r="BA668" i="4" s="1"/>
  <c r="AY668" i="4"/>
  <c r="AZ668" i="4"/>
  <c r="AL669" i="4"/>
  <c r="AM669" i="4"/>
  <c r="AN669" i="4"/>
  <c r="AO669" i="4"/>
  <c r="AT669" i="4"/>
  <c r="AU669" i="4"/>
  <c r="AX669" i="4"/>
  <c r="BA669" i="4"/>
  <c r="AL670" i="4"/>
  <c r="AM670" i="4"/>
  <c r="AN670" i="4"/>
  <c r="AO670" i="4"/>
  <c r="AT670" i="4"/>
  <c r="AX670" i="4"/>
  <c r="AY670" i="4" s="1"/>
  <c r="AZ670" i="4"/>
  <c r="BA670" i="4"/>
  <c r="AL671" i="4"/>
  <c r="AM671" i="4"/>
  <c r="AN671" i="4"/>
  <c r="AO671" i="4"/>
  <c r="AT671" i="4"/>
  <c r="AX671" i="4"/>
  <c r="AL672" i="4"/>
  <c r="AM672" i="4"/>
  <c r="AN672" i="4"/>
  <c r="AO672" i="4"/>
  <c r="AT672" i="4"/>
  <c r="AV672" i="4" s="1"/>
  <c r="AU672" i="4"/>
  <c r="AX672" i="4"/>
  <c r="AY672" i="4"/>
  <c r="AZ672" i="4"/>
  <c r="BA672" i="4"/>
  <c r="AL673" i="4"/>
  <c r="AM673" i="4"/>
  <c r="AN673" i="4"/>
  <c r="AO673" i="4"/>
  <c r="AT673" i="4"/>
  <c r="AU673" i="4"/>
  <c r="AX673" i="4"/>
  <c r="AY673" i="4"/>
  <c r="AL674" i="4"/>
  <c r="AM674" i="4"/>
  <c r="AN674" i="4"/>
  <c r="AO674" i="4"/>
  <c r="AT674" i="4"/>
  <c r="AX674" i="4"/>
  <c r="AY674" i="4"/>
  <c r="AZ674" i="4"/>
  <c r="BA674" i="4"/>
  <c r="AL675" i="4"/>
  <c r="AM675" i="4"/>
  <c r="AN675" i="4"/>
  <c r="AO675" i="4"/>
  <c r="AT675" i="4"/>
  <c r="AV675" i="4" s="1"/>
  <c r="AW675" i="4"/>
  <c r="AX675" i="4"/>
  <c r="AZ675" i="4" s="1"/>
  <c r="AL676" i="4"/>
  <c r="AM676" i="4"/>
  <c r="AN676" i="4"/>
  <c r="AO676" i="4"/>
  <c r="AT676" i="4"/>
  <c r="AX676" i="4"/>
  <c r="BA676" i="4" s="1"/>
  <c r="AY676" i="4"/>
  <c r="AZ676" i="4"/>
  <c r="AL677" i="4"/>
  <c r="AM677" i="4"/>
  <c r="AN677" i="4"/>
  <c r="AO677" i="4"/>
  <c r="AT677" i="4"/>
  <c r="AU677" i="4"/>
  <c r="AX677" i="4"/>
  <c r="BA677" i="4"/>
  <c r="AL678" i="4"/>
  <c r="AM678" i="4"/>
  <c r="AN678" i="4"/>
  <c r="AO678" i="4"/>
  <c r="AT678" i="4"/>
  <c r="AW678" i="4" s="1"/>
  <c r="AX678" i="4"/>
  <c r="AY678" i="4"/>
  <c r="AZ678" i="4"/>
  <c r="BA678" i="4"/>
  <c r="AL679" i="4"/>
  <c r="AM679" i="4"/>
  <c r="AN679" i="4"/>
  <c r="AO679" i="4"/>
  <c r="AT679" i="4"/>
  <c r="AX679" i="4"/>
  <c r="AY679" i="4"/>
  <c r="AZ679" i="4"/>
  <c r="BA679" i="4"/>
  <c r="AL680" i="4"/>
  <c r="AM680" i="4"/>
  <c r="AN680" i="4"/>
  <c r="AO680" i="4"/>
  <c r="AT680" i="4"/>
  <c r="AV680" i="4"/>
  <c r="AX680" i="4"/>
  <c r="AY680" i="4"/>
  <c r="AZ680" i="4"/>
  <c r="BA680" i="4"/>
  <c r="AL681" i="4"/>
  <c r="AM681" i="4"/>
  <c r="AN681" i="4"/>
  <c r="AO681" i="4"/>
  <c r="AT681" i="4"/>
  <c r="AU681" i="4" s="1"/>
  <c r="AV681" i="4"/>
  <c r="AW681" i="4"/>
  <c r="AX681" i="4"/>
  <c r="AY681" i="4"/>
  <c r="AZ681" i="4"/>
  <c r="BA681" i="4"/>
  <c r="AL682" i="4"/>
  <c r="AM682" i="4"/>
  <c r="AN682" i="4"/>
  <c r="AO682" i="4"/>
  <c r="AT682" i="4"/>
  <c r="AX682" i="4"/>
  <c r="AY682" i="4"/>
  <c r="AL683" i="4"/>
  <c r="AM683" i="4"/>
  <c r="AN683" i="4"/>
  <c r="AO683" i="4"/>
  <c r="AT683" i="4"/>
  <c r="AX683" i="4"/>
  <c r="AY683" i="4"/>
  <c r="AZ683" i="4"/>
  <c r="BA683" i="4"/>
  <c r="AL684" i="4"/>
  <c r="AM684" i="4"/>
  <c r="AN684" i="4"/>
  <c r="AO684" i="4"/>
  <c r="AT684" i="4"/>
  <c r="AX684" i="4"/>
  <c r="AZ684" i="4" s="1"/>
  <c r="AL685" i="4"/>
  <c r="AM685" i="4"/>
  <c r="AN685" i="4"/>
  <c r="AO685" i="4"/>
  <c r="AT685" i="4"/>
  <c r="AX685" i="4"/>
  <c r="AZ685" i="4" s="1"/>
  <c r="AY685" i="4"/>
  <c r="BA685" i="4"/>
  <c r="AL686" i="4"/>
  <c r="AM686" i="4"/>
  <c r="AN686" i="4"/>
  <c r="AO686" i="4"/>
  <c r="AT686" i="4"/>
  <c r="AW686" i="4" s="1"/>
  <c r="AV686" i="4"/>
  <c r="AX686" i="4"/>
  <c r="AY686" i="4"/>
  <c r="AZ686" i="4"/>
  <c r="BA686" i="4"/>
  <c r="AL687" i="4"/>
  <c r="AM687" i="4"/>
  <c r="AN687" i="4"/>
  <c r="AO687" i="4"/>
  <c r="AT687" i="4"/>
  <c r="AW687" i="4" s="1"/>
  <c r="AX687" i="4"/>
  <c r="BA687" i="4"/>
  <c r="AL688" i="4"/>
  <c r="AM688" i="4"/>
  <c r="AN688" i="4"/>
  <c r="AO688" i="4"/>
  <c r="AT688" i="4"/>
  <c r="AU688" i="4"/>
  <c r="AV688" i="4"/>
  <c r="AW688" i="4"/>
  <c r="AX688" i="4"/>
  <c r="BA688" i="4" s="1"/>
  <c r="AL689" i="4"/>
  <c r="AM689" i="4"/>
  <c r="AN689" i="4"/>
  <c r="AO689" i="4"/>
  <c r="AT689" i="4"/>
  <c r="AW689" i="4" s="1"/>
  <c r="AU689" i="4"/>
  <c r="AV689" i="4"/>
  <c r="AX689" i="4"/>
  <c r="AZ689" i="4" s="1"/>
  <c r="AY689" i="4"/>
  <c r="BA689" i="4"/>
  <c r="AL690" i="4"/>
  <c r="AM690" i="4"/>
  <c r="AN690" i="4"/>
  <c r="AO690" i="4"/>
  <c r="AT690" i="4"/>
  <c r="AU690" i="4" s="1"/>
  <c r="AW690" i="4"/>
  <c r="AX690" i="4"/>
  <c r="AZ690" i="4" s="1"/>
  <c r="AY690" i="4"/>
  <c r="BA690" i="4"/>
  <c r="AL691" i="4"/>
  <c r="AM691" i="4"/>
  <c r="AN691" i="4"/>
  <c r="AO691" i="4"/>
  <c r="AT691" i="4"/>
  <c r="AV691" i="4" s="1"/>
  <c r="AU691" i="4"/>
  <c r="AX691" i="4"/>
  <c r="AY691" i="4"/>
  <c r="AZ691" i="4"/>
  <c r="BA691" i="4"/>
  <c r="AL692" i="4"/>
  <c r="AM692" i="4"/>
  <c r="AN692" i="4"/>
  <c r="AO692" i="4"/>
  <c r="AT692" i="4"/>
  <c r="AX692" i="4"/>
  <c r="BA692" i="4" s="1"/>
  <c r="AZ692" i="4"/>
  <c r="AL693" i="4"/>
  <c r="AM693" i="4"/>
  <c r="AN693" i="4"/>
  <c r="AO693" i="4"/>
  <c r="AT693" i="4"/>
  <c r="AU693" i="4" s="1"/>
  <c r="AX693" i="4"/>
  <c r="AL694" i="4"/>
  <c r="AM694" i="4"/>
  <c r="AN694" i="4"/>
  <c r="AO694" i="4"/>
  <c r="AT694" i="4"/>
  <c r="AU694" i="4"/>
  <c r="AX694" i="4"/>
  <c r="BA694" i="4" s="1"/>
  <c r="AY694" i="4"/>
  <c r="AZ694" i="4"/>
  <c r="AL695" i="4"/>
  <c r="AM695" i="4"/>
  <c r="AN695" i="4"/>
  <c r="AO695" i="4"/>
  <c r="AT695" i="4"/>
  <c r="AX695" i="4"/>
  <c r="AZ695" i="4" s="1"/>
  <c r="AY695" i="4"/>
  <c r="BA695" i="4"/>
  <c r="AL696" i="4"/>
  <c r="AM696" i="4"/>
  <c r="AN696" i="4"/>
  <c r="AO696" i="4"/>
  <c r="AT696" i="4"/>
  <c r="AV696" i="4" s="1"/>
  <c r="AX696" i="4"/>
  <c r="AZ696" i="4" s="1"/>
  <c r="AY696" i="4"/>
  <c r="BA696" i="4"/>
  <c r="AL697" i="4"/>
  <c r="AM697" i="4"/>
  <c r="AN697" i="4"/>
  <c r="AO697" i="4"/>
  <c r="AT697" i="4"/>
  <c r="AX697" i="4"/>
  <c r="AZ697" i="4" s="1"/>
  <c r="AL698" i="4"/>
  <c r="AM698" i="4"/>
  <c r="AN698" i="4"/>
  <c r="AO698" i="4"/>
  <c r="AT698" i="4"/>
  <c r="AU698" i="4" s="1"/>
  <c r="AW698" i="4"/>
  <c r="AX698" i="4"/>
  <c r="AY698" i="4"/>
  <c r="AZ698" i="4"/>
  <c r="BA698" i="4"/>
  <c r="AL699" i="4"/>
  <c r="AM699" i="4"/>
  <c r="AN699" i="4"/>
  <c r="AO699" i="4"/>
  <c r="AT699" i="4"/>
  <c r="AV699" i="4" s="1"/>
  <c r="AU699" i="4"/>
  <c r="AX699" i="4"/>
  <c r="AZ699" i="4" s="1"/>
  <c r="AY699" i="4"/>
  <c r="BA699" i="4"/>
  <c r="AL700" i="4"/>
  <c r="AM700" i="4"/>
  <c r="AN700" i="4"/>
  <c r="AO700" i="4"/>
  <c r="AT700" i="4"/>
  <c r="AX700" i="4"/>
  <c r="AY700" i="4"/>
  <c r="AZ700" i="4"/>
  <c r="BA700" i="4"/>
  <c r="AL701" i="4"/>
  <c r="AM701" i="4"/>
  <c r="AN701" i="4"/>
  <c r="AO701" i="4"/>
  <c r="AT701" i="4"/>
  <c r="AU701" i="4" s="1"/>
  <c r="AX701" i="4"/>
  <c r="AY701" i="4" s="1"/>
  <c r="BA701" i="4"/>
  <c r="AL702" i="4"/>
  <c r="AM702" i="4"/>
  <c r="AN702" i="4"/>
  <c r="AO702" i="4"/>
  <c r="AT702" i="4"/>
  <c r="AU702" i="4"/>
  <c r="AX702" i="4"/>
  <c r="AY702" i="4" s="1"/>
  <c r="AZ702" i="4"/>
  <c r="BA702" i="4"/>
  <c r="AL703" i="4"/>
  <c r="AM703" i="4"/>
  <c r="AN703" i="4"/>
  <c r="AO703" i="4"/>
  <c r="AT703" i="4"/>
  <c r="AX703" i="4"/>
  <c r="BA703" i="4" s="1"/>
  <c r="AY703" i="4"/>
  <c r="AZ703" i="4"/>
  <c r="AL704" i="4"/>
  <c r="AM704" i="4"/>
  <c r="AN704" i="4"/>
  <c r="AO704" i="4"/>
  <c r="AT704" i="4"/>
  <c r="AW704" i="4" s="1"/>
  <c r="AV704" i="4"/>
  <c r="AX704" i="4"/>
  <c r="BA704" i="4" s="1"/>
  <c r="AY704" i="4"/>
  <c r="AZ704" i="4"/>
  <c r="AL705" i="4"/>
  <c r="AM705" i="4"/>
  <c r="AN705" i="4"/>
  <c r="AO705" i="4"/>
  <c r="AT705" i="4"/>
  <c r="AW705" i="4" s="1"/>
  <c r="AX705" i="4"/>
  <c r="BA705" i="4" s="1"/>
  <c r="AY705" i="4"/>
  <c r="AZ705" i="4"/>
  <c r="AL706" i="4"/>
  <c r="AM706" i="4"/>
  <c r="AN706" i="4"/>
  <c r="AO706" i="4"/>
  <c r="AT706" i="4"/>
  <c r="AX706" i="4"/>
  <c r="AY706" i="4" s="1"/>
  <c r="AL707" i="4"/>
  <c r="AM707" i="4"/>
  <c r="AN707" i="4"/>
  <c r="AO707" i="4"/>
  <c r="AT707" i="4"/>
  <c r="AV707" i="4" s="1"/>
  <c r="AU707" i="4"/>
  <c r="AX707" i="4"/>
  <c r="AY707" i="4"/>
  <c r="AL708" i="4"/>
  <c r="AM708" i="4"/>
  <c r="AN708" i="4"/>
  <c r="AO708" i="4"/>
  <c r="AT708" i="4"/>
  <c r="AX708" i="4"/>
  <c r="AY708" i="4"/>
  <c r="AZ708" i="4"/>
  <c r="BA708" i="4"/>
  <c r="AL709" i="4"/>
  <c r="AM709" i="4"/>
  <c r="AN709" i="4"/>
  <c r="AO709" i="4"/>
  <c r="AT709" i="4"/>
  <c r="AU709" i="4" s="1"/>
  <c r="AX709" i="4"/>
  <c r="AY709" i="4"/>
  <c r="AZ709" i="4"/>
  <c r="BA709" i="4"/>
  <c r="AL710" i="4"/>
  <c r="AM710" i="4"/>
  <c r="AN710" i="4"/>
  <c r="AO710" i="4"/>
  <c r="AT710" i="4"/>
  <c r="AW710" i="4" s="1"/>
  <c r="AU710" i="4"/>
  <c r="AX710" i="4"/>
  <c r="AZ710" i="4" s="1"/>
  <c r="AL711" i="4"/>
  <c r="AM711" i="4"/>
  <c r="AN711" i="4"/>
  <c r="AO711" i="4"/>
  <c r="AT711" i="4"/>
  <c r="AV711" i="4" s="1"/>
  <c r="AU711" i="4"/>
  <c r="AW711" i="4"/>
  <c r="AX711" i="4"/>
  <c r="AZ711" i="4" s="1"/>
  <c r="AY711" i="4"/>
  <c r="BA711" i="4"/>
  <c r="AL712" i="4"/>
  <c r="AM712" i="4"/>
  <c r="AN712" i="4"/>
  <c r="AO712" i="4"/>
  <c r="AT712" i="4"/>
  <c r="AV712" i="4" s="1"/>
  <c r="AU712" i="4"/>
  <c r="AW712" i="4"/>
  <c r="AX712" i="4"/>
  <c r="AY712" i="4"/>
  <c r="AL713" i="4"/>
  <c r="AM713" i="4"/>
  <c r="AN713" i="4"/>
  <c r="AO713" i="4"/>
  <c r="AT713" i="4"/>
  <c r="AV713" i="4" s="1"/>
  <c r="AU713" i="4"/>
  <c r="AW713" i="4"/>
  <c r="AX713" i="4"/>
  <c r="AZ713" i="4" s="1"/>
  <c r="AY713" i="4"/>
  <c r="BA713" i="4"/>
  <c r="AL714" i="4"/>
  <c r="AM714" i="4"/>
  <c r="AN714" i="4"/>
  <c r="AO714" i="4"/>
  <c r="AT714" i="4"/>
  <c r="AU714" i="4" s="1"/>
  <c r="AX714" i="4"/>
  <c r="AY714" i="4"/>
  <c r="AZ714" i="4"/>
  <c r="BA714" i="4"/>
  <c r="AL715" i="4"/>
  <c r="AM715" i="4"/>
  <c r="AN715" i="4"/>
  <c r="AO715" i="4"/>
  <c r="AT715" i="4"/>
  <c r="AV715" i="4" s="1"/>
  <c r="AX715" i="4"/>
  <c r="AZ715" i="4" s="1"/>
  <c r="BA715" i="4"/>
  <c r="AL716" i="4"/>
  <c r="AM716" i="4"/>
  <c r="AN716" i="4"/>
  <c r="AO716" i="4"/>
  <c r="AT716" i="4"/>
  <c r="AX716" i="4"/>
  <c r="AL717" i="4"/>
  <c r="AM717" i="4"/>
  <c r="AN717" i="4"/>
  <c r="AO717" i="4"/>
  <c r="AT717" i="4"/>
  <c r="AX717" i="4"/>
  <c r="AY717" i="4"/>
  <c r="AZ717" i="4"/>
  <c r="BA717" i="4"/>
  <c r="AL718" i="4"/>
  <c r="AM718" i="4"/>
  <c r="AN718" i="4"/>
  <c r="AO718" i="4"/>
  <c r="AT718" i="4"/>
  <c r="AW718" i="4" s="1"/>
  <c r="AV718" i="4"/>
  <c r="AX718" i="4"/>
  <c r="AZ718" i="4" s="1"/>
  <c r="AY718" i="4"/>
  <c r="BA718" i="4"/>
  <c r="AL719" i="4"/>
  <c r="AM719" i="4"/>
  <c r="AN719" i="4"/>
  <c r="AO719" i="4"/>
  <c r="AT719" i="4"/>
  <c r="AU719" i="4" s="1"/>
  <c r="AX719" i="4"/>
  <c r="BA719" i="4" s="1"/>
  <c r="AZ719" i="4"/>
  <c r="AL720" i="4"/>
  <c r="AM720" i="4"/>
  <c r="AN720" i="4"/>
  <c r="AO720" i="4"/>
  <c r="AT720" i="4"/>
  <c r="AU720" i="4"/>
  <c r="AX720" i="4"/>
  <c r="BA720" i="4" s="1"/>
  <c r="AL721" i="4"/>
  <c r="AM721" i="4"/>
  <c r="AN721" i="4"/>
  <c r="AO721" i="4"/>
  <c r="AT721" i="4"/>
  <c r="AW721" i="4" s="1"/>
  <c r="AU721" i="4"/>
  <c r="AV721" i="4"/>
  <c r="AX721" i="4"/>
  <c r="AL722" i="4"/>
  <c r="AM722" i="4"/>
  <c r="AN722" i="4"/>
  <c r="AO722" i="4"/>
  <c r="AT722" i="4"/>
  <c r="AU722" i="4" s="1"/>
  <c r="AW722" i="4"/>
  <c r="AX722" i="4"/>
  <c r="AY722" i="4" s="1"/>
  <c r="AZ722" i="4"/>
  <c r="BA722" i="4"/>
  <c r="AL723" i="4"/>
  <c r="AM723" i="4"/>
  <c r="AN723" i="4"/>
  <c r="AO723" i="4"/>
  <c r="AT723" i="4"/>
  <c r="AV723" i="4" s="1"/>
  <c r="AX723" i="4"/>
  <c r="BA723" i="4" s="1"/>
  <c r="AY723" i="4"/>
  <c r="AZ723" i="4"/>
  <c r="AL724" i="4"/>
  <c r="AM724" i="4"/>
  <c r="AN724" i="4"/>
  <c r="AO724" i="4"/>
  <c r="AT724" i="4"/>
  <c r="AX724" i="4"/>
  <c r="AY724" i="4" s="1"/>
  <c r="AL725" i="4"/>
  <c r="AM725" i="4"/>
  <c r="AN725" i="4"/>
  <c r="AO725" i="4"/>
  <c r="AT725" i="4"/>
  <c r="AX725" i="4"/>
  <c r="AZ725" i="4"/>
  <c r="AL726" i="4"/>
  <c r="AM726" i="4"/>
  <c r="AN726" i="4"/>
  <c r="AO726" i="4"/>
  <c r="AT726" i="4"/>
  <c r="AX726" i="4"/>
  <c r="AY726" i="4"/>
  <c r="AZ726" i="4"/>
  <c r="BA726" i="4"/>
  <c r="AL727" i="4"/>
  <c r="AM727" i="4"/>
  <c r="AN727" i="4"/>
  <c r="AO727" i="4"/>
  <c r="AT727" i="4"/>
  <c r="AX727" i="4"/>
  <c r="BA727" i="4" s="1"/>
  <c r="AZ727" i="4"/>
  <c r="AL728" i="4"/>
  <c r="AM728" i="4"/>
  <c r="AN728" i="4"/>
  <c r="AO728" i="4"/>
  <c r="AT728" i="4"/>
  <c r="AX728" i="4"/>
  <c r="AL729" i="4"/>
  <c r="AM729" i="4"/>
  <c r="AN729" i="4"/>
  <c r="AO729" i="4"/>
  <c r="AT729" i="4"/>
  <c r="AX729" i="4"/>
  <c r="AY729" i="4" s="1"/>
  <c r="AZ729" i="4"/>
  <c r="BA729" i="4"/>
  <c r="AL730" i="4"/>
  <c r="AM730" i="4"/>
  <c r="AN730" i="4"/>
  <c r="AO730" i="4"/>
  <c r="AT730" i="4"/>
  <c r="AX730" i="4"/>
  <c r="AY730" i="4"/>
  <c r="AZ730" i="4"/>
  <c r="BA730" i="4"/>
  <c r="AL731" i="4"/>
  <c r="AM731" i="4"/>
  <c r="AN731" i="4"/>
  <c r="AO731" i="4"/>
  <c r="AT731" i="4"/>
  <c r="AX731" i="4"/>
  <c r="BA731" i="4" s="1"/>
  <c r="AL732" i="4"/>
  <c r="AM732" i="4"/>
  <c r="AN732" i="4"/>
  <c r="AO732" i="4"/>
  <c r="AT732" i="4"/>
  <c r="AX732" i="4"/>
  <c r="BA732" i="4" s="1"/>
  <c r="AY732" i="4"/>
  <c r="AZ732" i="4"/>
  <c r="AL733" i="4"/>
  <c r="AM733" i="4"/>
  <c r="AN733" i="4"/>
  <c r="AO733" i="4"/>
  <c r="AT733" i="4"/>
  <c r="AX733" i="4"/>
  <c r="AY733" i="4" s="1"/>
  <c r="AZ733" i="4"/>
  <c r="BA733" i="4"/>
  <c r="AL734" i="4"/>
  <c r="AM734" i="4"/>
  <c r="AN734" i="4"/>
  <c r="AO734" i="4"/>
  <c r="AT734" i="4"/>
  <c r="AX734" i="4"/>
  <c r="AY734" i="4"/>
  <c r="AZ734" i="4"/>
  <c r="BA734" i="4"/>
  <c r="AL735" i="4"/>
  <c r="AM735" i="4"/>
  <c r="AN735" i="4"/>
  <c r="AO735" i="4"/>
  <c r="AT735" i="4"/>
  <c r="AX735" i="4"/>
  <c r="AL736" i="4"/>
  <c r="AM736" i="4"/>
  <c r="AN736" i="4"/>
  <c r="AO736" i="4"/>
  <c r="AT736" i="4"/>
  <c r="AX736" i="4"/>
  <c r="AY736" i="4"/>
  <c r="AZ736" i="4"/>
  <c r="BA736" i="4"/>
  <c r="AL737" i="4"/>
  <c r="AM737" i="4"/>
  <c r="AN737" i="4"/>
  <c r="AO737" i="4"/>
  <c r="AT737" i="4"/>
  <c r="AX737" i="4"/>
  <c r="AY737" i="4" s="1"/>
  <c r="AZ737" i="4"/>
  <c r="BA737" i="4"/>
  <c r="AL738" i="4"/>
  <c r="AM738" i="4"/>
  <c r="AN738" i="4"/>
  <c r="AO738" i="4"/>
  <c r="AT738" i="4"/>
  <c r="AX738" i="4"/>
  <c r="AY738" i="4"/>
  <c r="AZ738" i="4"/>
  <c r="BA738" i="4"/>
  <c r="AL739" i="4"/>
  <c r="AM739" i="4"/>
  <c r="AN739" i="4"/>
  <c r="AO739" i="4"/>
  <c r="AT739" i="4"/>
  <c r="AX739" i="4"/>
  <c r="BA739" i="4" s="1"/>
  <c r="AY739" i="4"/>
  <c r="AZ739" i="4"/>
  <c r="AL740" i="4"/>
  <c r="AM740" i="4"/>
  <c r="AN740" i="4"/>
  <c r="AO740" i="4"/>
  <c r="AT740" i="4"/>
  <c r="AX740" i="4"/>
  <c r="AY740" i="4"/>
  <c r="AZ740" i="4"/>
  <c r="BA740" i="4"/>
  <c r="AL741" i="4"/>
  <c r="AM741" i="4"/>
  <c r="AN741" i="4"/>
  <c r="AO741" i="4"/>
  <c r="AT741" i="4"/>
  <c r="AX741" i="4"/>
  <c r="AY741" i="4" s="1"/>
  <c r="AZ741" i="4"/>
  <c r="AL742" i="4"/>
  <c r="AM742" i="4"/>
  <c r="AN742" i="4"/>
  <c r="AO742" i="4"/>
  <c r="AT742" i="4"/>
  <c r="AX742" i="4"/>
  <c r="AY742" i="4"/>
  <c r="AZ742" i="4"/>
  <c r="BA742" i="4"/>
  <c r="AL743" i="4"/>
  <c r="AM743" i="4"/>
  <c r="AN743" i="4"/>
  <c r="AO743" i="4"/>
  <c r="AT743" i="4"/>
  <c r="AX743" i="4"/>
  <c r="BA743" i="4" s="1"/>
  <c r="AY743" i="4"/>
  <c r="AZ743" i="4"/>
  <c r="AL744" i="4"/>
  <c r="AM744" i="4"/>
  <c r="AN744" i="4"/>
  <c r="AO744" i="4"/>
  <c r="AT744" i="4"/>
  <c r="AX744" i="4"/>
  <c r="AY744" i="4" s="1"/>
  <c r="AZ744" i="4"/>
  <c r="BA744" i="4"/>
  <c r="AL745" i="4"/>
  <c r="AM745" i="4"/>
  <c r="AN745" i="4"/>
  <c r="AO745" i="4"/>
  <c r="AT745" i="4"/>
  <c r="AX745" i="4"/>
  <c r="AY745" i="4" s="1"/>
  <c r="AZ745" i="4"/>
  <c r="BA745" i="4"/>
  <c r="AL746" i="4"/>
  <c r="AM746" i="4"/>
  <c r="AN746" i="4"/>
  <c r="AO746" i="4"/>
  <c r="AT746" i="4"/>
  <c r="AX746" i="4"/>
  <c r="AY746" i="4"/>
  <c r="AZ746" i="4"/>
  <c r="BA746" i="4"/>
  <c r="AL747" i="4"/>
  <c r="AM747" i="4"/>
  <c r="AN747" i="4"/>
  <c r="AO747" i="4"/>
  <c r="AT747" i="4"/>
  <c r="AX747" i="4"/>
  <c r="BA747" i="4" s="1"/>
  <c r="AY747" i="4"/>
  <c r="AZ747" i="4"/>
  <c r="AL748" i="4"/>
  <c r="AM748" i="4"/>
  <c r="AN748" i="4"/>
  <c r="AO748" i="4"/>
  <c r="AT748" i="4"/>
  <c r="AX748" i="4"/>
  <c r="AY748" i="4" s="1"/>
  <c r="AL749" i="4"/>
  <c r="AM749" i="4"/>
  <c r="AN749" i="4"/>
  <c r="AO749" i="4"/>
  <c r="AT749" i="4"/>
  <c r="AX749" i="4"/>
  <c r="AZ749" i="4"/>
  <c r="AL750" i="4"/>
  <c r="AM750" i="4"/>
  <c r="AN750" i="4"/>
  <c r="AO750" i="4"/>
  <c r="AT750" i="4"/>
  <c r="AX750" i="4"/>
  <c r="AY750" i="4"/>
  <c r="AZ750" i="4"/>
  <c r="BA750" i="4"/>
  <c r="AL751" i="4"/>
  <c r="AM751" i="4"/>
  <c r="AN751" i="4"/>
  <c r="AO751" i="4"/>
  <c r="AT751" i="4"/>
  <c r="AX751" i="4"/>
  <c r="BA751" i="4" s="1"/>
  <c r="AZ751" i="4"/>
  <c r="AL752" i="4"/>
  <c r="AM752" i="4"/>
  <c r="AN752" i="4"/>
  <c r="AO752" i="4"/>
  <c r="AT752" i="4"/>
  <c r="AX752" i="4"/>
  <c r="AL753" i="4"/>
  <c r="AM753" i="4"/>
  <c r="AN753" i="4"/>
  <c r="AO753" i="4"/>
  <c r="AT753" i="4"/>
  <c r="AX753" i="4"/>
  <c r="AY753" i="4" s="1"/>
  <c r="AZ753" i="4"/>
  <c r="BA753" i="4"/>
  <c r="AL754" i="4"/>
  <c r="AM754" i="4"/>
  <c r="AN754" i="4"/>
  <c r="AO754" i="4"/>
  <c r="AT754" i="4"/>
  <c r="AX754" i="4"/>
  <c r="AY754" i="4"/>
  <c r="AZ754" i="4"/>
  <c r="BA754" i="4"/>
  <c r="AL755" i="4"/>
  <c r="AM755" i="4"/>
  <c r="AN755" i="4"/>
  <c r="AO755" i="4"/>
  <c r="AT755" i="4"/>
  <c r="AX755" i="4"/>
  <c r="BA755" i="4" s="1"/>
  <c r="AL756" i="4"/>
  <c r="AM756" i="4"/>
  <c r="AN756" i="4"/>
  <c r="AO756" i="4"/>
  <c r="AT756" i="4"/>
  <c r="AX756" i="4"/>
  <c r="BA756" i="4" s="1"/>
  <c r="AY756" i="4"/>
  <c r="AZ756" i="4"/>
  <c r="AL757" i="4"/>
  <c r="AM757" i="4"/>
  <c r="AN757" i="4"/>
  <c r="AO757" i="4"/>
  <c r="AT757" i="4"/>
  <c r="AX757" i="4"/>
  <c r="AY757" i="4" s="1"/>
  <c r="AZ757" i="4"/>
  <c r="BA757" i="4"/>
  <c r="AL758" i="4"/>
  <c r="AM758" i="4"/>
  <c r="AN758" i="4"/>
  <c r="AO758" i="4"/>
  <c r="AT758" i="4"/>
  <c r="AX758" i="4"/>
  <c r="AY758" i="4"/>
  <c r="AZ758" i="4"/>
  <c r="BA758" i="4"/>
  <c r="AL759" i="4"/>
  <c r="AM759" i="4"/>
  <c r="AN759" i="4"/>
  <c r="AO759" i="4"/>
  <c r="AT759" i="4"/>
  <c r="AX759" i="4"/>
  <c r="AL760" i="4"/>
  <c r="AM760" i="4"/>
  <c r="AN760" i="4"/>
  <c r="AO760" i="4"/>
  <c r="AT760" i="4"/>
  <c r="AX760" i="4"/>
  <c r="AY760" i="4"/>
  <c r="AZ760" i="4"/>
  <c r="BA760" i="4"/>
  <c r="AL761" i="4"/>
  <c r="AM761" i="4"/>
  <c r="AN761" i="4"/>
  <c r="AO761" i="4"/>
  <c r="AT761" i="4"/>
  <c r="AX761" i="4"/>
  <c r="AY761" i="4" s="1"/>
  <c r="AZ761" i="4"/>
  <c r="BA761" i="4"/>
  <c r="AL762" i="4"/>
  <c r="AM762" i="4"/>
  <c r="AN762" i="4"/>
  <c r="AO762" i="4"/>
  <c r="AT762" i="4"/>
  <c r="AX762" i="4"/>
  <c r="AY762" i="4"/>
  <c r="AZ762" i="4"/>
  <c r="BA762" i="4"/>
  <c r="AL763" i="4"/>
  <c r="AM763" i="4"/>
  <c r="AN763" i="4"/>
  <c r="AO763" i="4"/>
  <c r="AT763" i="4"/>
  <c r="AX763" i="4"/>
  <c r="BA763" i="4" s="1"/>
  <c r="AY763" i="4"/>
  <c r="AZ763" i="4"/>
  <c r="AL764" i="4"/>
  <c r="AM764" i="4"/>
  <c r="AN764" i="4"/>
  <c r="AO764" i="4"/>
  <c r="AT764" i="4"/>
  <c r="AX764" i="4"/>
  <c r="AY764" i="4"/>
  <c r="AZ764" i="4"/>
  <c r="BA764" i="4"/>
  <c r="AL765" i="4"/>
  <c r="AM765" i="4"/>
  <c r="AN765" i="4"/>
  <c r="AO765" i="4"/>
  <c r="AT765" i="4"/>
  <c r="AX765" i="4"/>
  <c r="AY765" i="4" s="1"/>
  <c r="AZ765" i="4"/>
  <c r="AL766" i="4"/>
  <c r="AM766" i="4"/>
  <c r="AN766" i="4"/>
  <c r="AO766" i="4"/>
  <c r="AT766" i="4"/>
  <c r="AX766" i="4"/>
  <c r="AY766" i="4"/>
  <c r="AZ766" i="4"/>
  <c r="BA766" i="4"/>
  <c r="AL767" i="4"/>
  <c r="AM767" i="4"/>
  <c r="AN767" i="4"/>
  <c r="AO767" i="4"/>
  <c r="AT767" i="4"/>
  <c r="AX767" i="4"/>
  <c r="BA767" i="4" s="1"/>
  <c r="AY767" i="4"/>
  <c r="AZ767" i="4"/>
  <c r="AL768" i="4"/>
  <c r="AM768" i="4"/>
  <c r="AN768" i="4"/>
  <c r="AO768" i="4"/>
  <c r="AT768" i="4"/>
  <c r="AX768" i="4"/>
  <c r="AY768" i="4" s="1"/>
  <c r="AZ768" i="4"/>
  <c r="BA768" i="4"/>
  <c r="AL769" i="4"/>
  <c r="AM769" i="4"/>
  <c r="AN769" i="4"/>
  <c r="AO769" i="4"/>
  <c r="AT769" i="4"/>
  <c r="AX769" i="4"/>
  <c r="AY769" i="4" s="1"/>
  <c r="AZ769" i="4"/>
  <c r="BA769" i="4"/>
  <c r="AL770" i="4"/>
  <c r="AM770" i="4"/>
  <c r="AN770" i="4"/>
  <c r="AO770" i="4"/>
  <c r="AT770" i="4"/>
  <c r="AX770" i="4"/>
  <c r="AY770" i="4"/>
  <c r="AZ770" i="4"/>
  <c r="BA770" i="4"/>
  <c r="AL771" i="4"/>
  <c r="AM771" i="4"/>
  <c r="AN771" i="4"/>
  <c r="AO771" i="4"/>
  <c r="AT771" i="4"/>
  <c r="AX771" i="4"/>
  <c r="BA771" i="4" s="1"/>
  <c r="AY771" i="4"/>
  <c r="AZ771" i="4"/>
  <c r="AL772" i="4"/>
  <c r="AM772" i="4"/>
  <c r="AN772" i="4"/>
  <c r="AO772" i="4"/>
  <c r="AT772" i="4"/>
  <c r="AX772" i="4"/>
  <c r="AY772" i="4" s="1"/>
  <c r="AL773" i="4"/>
  <c r="AM773" i="4"/>
  <c r="AN773" i="4"/>
  <c r="AO773" i="4"/>
  <c r="AT773" i="4"/>
  <c r="AX773" i="4"/>
  <c r="AZ773" i="4"/>
  <c r="AL774" i="4"/>
  <c r="AM774" i="4"/>
  <c r="AN774" i="4"/>
  <c r="AO774" i="4"/>
  <c r="AT774" i="4"/>
  <c r="AX774" i="4"/>
  <c r="AY774" i="4"/>
  <c r="AZ774" i="4"/>
  <c r="BA774" i="4"/>
  <c r="AL775" i="4"/>
  <c r="AM775" i="4"/>
  <c r="AN775" i="4"/>
  <c r="AO775" i="4"/>
  <c r="AT775" i="4"/>
  <c r="AX775" i="4"/>
  <c r="BA775" i="4" s="1"/>
  <c r="AZ775" i="4"/>
  <c r="AL776" i="4"/>
  <c r="AM776" i="4"/>
  <c r="AN776" i="4"/>
  <c r="AO776" i="4"/>
  <c r="AT776" i="4"/>
  <c r="AX776" i="4"/>
  <c r="AL777" i="4"/>
  <c r="AM777" i="4"/>
  <c r="AN777" i="4"/>
  <c r="AO777" i="4"/>
  <c r="AT777" i="4"/>
  <c r="AX777" i="4"/>
  <c r="AY777" i="4" s="1"/>
  <c r="AZ777" i="4"/>
  <c r="BA777" i="4"/>
  <c r="AL778" i="4"/>
  <c r="AM778" i="4"/>
  <c r="AN778" i="4"/>
  <c r="AO778" i="4"/>
  <c r="AT778" i="4"/>
  <c r="AX778" i="4"/>
  <c r="AY778" i="4"/>
  <c r="AZ778" i="4"/>
  <c r="BA778" i="4"/>
  <c r="AL779" i="4"/>
  <c r="AM779" i="4"/>
  <c r="AN779" i="4"/>
  <c r="AO779" i="4"/>
  <c r="AT779" i="4"/>
  <c r="AX779" i="4"/>
  <c r="BA779" i="4" s="1"/>
  <c r="AL780" i="4"/>
  <c r="AM780" i="4"/>
  <c r="AN780" i="4"/>
  <c r="AO780" i="4"/>
  <c r="AT780" i="4"/>
  <c r="AX780" i="4"/>
  <c r="BA780" i="4" s="1"/>
  <c r="AY780" i="4"/>
  <c r="AZ780" i="4"/>
  <c r="AL781" i="4"/>
  <c r="AM781" i="4"/>
  <c r="AN781" i="4"/>
  <c r="AO781" i="4"/>
  <c r="AT781" i="4"/>
  <c r="AX781" i="4"/>
  <c r="AY781" i="4" s="1"/>
  <c r="AZ781" i="4"/>
  <c r="BA781" i="4"/>
  <c r="AL782" i="4"/>
  <c r="AM782" i="4"/>
  <c r="AN782" i="4"/>
  <c r="AO782" i="4"/>
  <c r="AT782" i="4"/>
  <c r="AX782" i="4"/>
  <c r="AY782" i="4"/>
  <c r="AZ782" i="4"/>
  <c r="BA782" i="4"/>
  <c r="AL783" i="4"/>
  <c r="AM783" i="4"/>
  <c r="AN783" i="4"/>
  <c r="AO783" i="4"/>
  <c r="AT783" i="4"/>
  <c r="AX783" i="4"/>
  <c r="AL784" i="4"/>
  <c r="AM784" i="4"/>
  <c r="AN784" i="4"/>
  <c r="AO784" i="4"/>
  <c r="AT784" i="4"/>
  <c r="AX784" i="4"/>
  <c r="AY784" i="4"/>
  <c r="AZ784" i="4"/>
  <c r="BA784" i="4"/>
  <c r="AL785" i="4"/>
  <c r="AM785" i="4"/>
  <c r="AN785" i="4"/>
  <c r="AO785" i="4"/>
  <c r="AT785" i="4"/>
  <c r="AX785" i="4"/>
  <c r="AY785" i="4" s="1"/>
  <c r="AZ785" i="4"/>
  <c r="BA785" i="4"/>
  <c r="AL786" i="4"/>
  <c r="AM786" i="4"/>
  <c r="AN786" i="4"/>
  <c r="AO786" i="4"/>
  <c r="AT786" i="4"/>
  <c r="AX786" i="4"/>
  <c r="AY786" i="4"/>
  <c r="AZ786" i="4"/>
  <c r="BA786" i="4"/>
  <c r="AL787" i="4"/>
  <c r="AM787" i="4"/>
  <c r="AN787" i="4"/>
  <c r="AO787" i="4"/>
  <c r="AT787" i="4"/>
  <c r="AX787" i="4"/>
  <c r="BA787" i="4" s="1"/>
  <c r="AY787" i="4"/>
  <c r="AZ787" i="4"/>
  <c r="AL788" i="4"/>
  <c r="AM788" i="4"/>
  <c r="AN788" i="4"/>
  <c r="AO788" i="4"/>
  <c r="AT788" i="4"/>
  <c r="AX788" i="4"/>
  <c r="AY788" i="4"/>
  <c r="AZ788" i="4"/>
  <c r="BA788" i="4"/>
  <c r="AL789" i="4"/>
  <c r="AM789" i="4"/>
  <c r="AN789" i="4"/>
  <c r="AO789" i="4"/>
  <c r="AT789" i="4"/>
  <c r="AX789" i="4"/>
  <c r="AY789" i="4" s="1"/>
  <c r="AZ789" i="4"/>
  <c r="AL790" i="4"/>
  <c r="AM790" i="4"/>
  <c r="AN790" i="4"/>
  <c r="AO790" i="4"/>
  <c r="AT790" i="4"/>
  <c r="AX790" i="4"/>
  <c r="AY790" i="4"/>
  <c r="AZ790" i="4"/>
  <c r="BA790" i="4"/>
  <c r="AL791" i="4"/>
  <c r="AM791" i="4"/>
  <c r="AN791" i="4"/>
  <c r="AO791" i="4"/>
  <c r="AT791" i="4"/>
  <c r="AX791" i="4"/>
  <c r="BA791" i="4" s="1"/>
  <c r="AY791" i="4"/>
  <c r="AZ791" i="4"/>
  <c r="AL792" i="4"/>
  <c r="AM792" i="4"/>
  <c r="AN792" i="4"/>
  <c r="AO792" i="4"/>
  <c r="AT792" i="4"/>
  <c r="AX792" i="4"/>
  <c r="AY792" i="4" s="1"/>
  <c r="AZ792" i="4"/>
  <c r="BA792" i="4"/>
  <c r="AL793" i="4"/>
  <c r="AM793" i="4"/>
  <c r="AN793" i="4"/>
  <c r="AO793" i="4"/>
  <c r="AT793" i="4"/>
  <c r="AX793" i="4"/>
  <c r="AY793" i="4" s="1"/>
  <c r="AZ793" i="4"/>
  <c r="BA793" i="4"/>
  <c r="AL794" i="4"/>
  <c r="AM794" i="4"/>
  <c r="AN794" i="4"/>
  <c r="AO794" i="4"/>
  <c r="AT794" i="4"/>
  <c r="AX794" i="4"/>
  <c r="AY794" i="4"/>
  <c r="AZ794" i="4"/>
  <c r="BA794" i="4"/>
  <c r="AL795" i="4"/>
  <c r="AM795" i="4"/>
  <c r="AN795" i="4"/>
  <c r="AO795" i="4"/>
  <c r="AT795" i="4"/>
  <c r="AX795" i="4"/>
  <c r="BA795" i="4" s="1"/>
  <c r="AY795" i="4"/>
  <c r="AZ795" i="4"/>
  <c r="AL796" i="4"/>
  <c r="AM796" i="4"/>
  <c r="AN796" i="4"/>
  <c r="AO796" i="4"/>
  <c r="AT796" i="4"/>
  <c r="AX796" i="4"/>
  <c r="AY796" i="4" s="1"/>
  <c r="AL797" i="4"/>
  <c r="AM797" i="4"/>
  <c r="AN797" i="4"/>
  <c r="AO797" i="4"/>
  <c r="AT797" i="4"/>
  <c r="AX797" i="4"/>
  <c r="AZ797" i="4"/>
  <c r="AL798" i="4"/>
  <c r="AM798" i="4"/>
  <c r="AN798" i="4"/>
  <c r="AO798" i="4"/>
  <c r="AT798" i="4"/>
  <c r="AX798" i="4"/>
  <c r="AY798" i="4"/>
  <c r="AZ798" i="4"/>
  <c r="BA798" i="4"/>
  <c r="AL799" i="4"/>
  <c r="AM799" i="4"/>
  <c r="AN799" i="4"/>
  <c r="AO799" i="4"/>
  <c r="AT799" i="4"/>
  <c r="AX799" i="4"/>
  <c r="BA799" i="4" s="1"/>
  <c r="AZ799" i="4"/>
  <c r="AL800" i="4"/>
  <c r="AM800" i="4"/>
  <c r="AN800" i="4"/>
  <c r="AO800" i="4"/>
  <c r="AT800" i="4"/>
  <c r="AX800" i="4"/>
  <c r="AL801" i="4"/>
  <c r="AM801" i="4"/>
  <c r="AN801" i="4"/>
  <c r="AO801" i="4"/>
  <c r="AT801" i="4"/>
  <c r="AX801" i="4"/>
  <c r="AY801" i="4" s="1"/>
  <c r="AZ801" i="4"/>
  <c r="BA801" i="4"/>
  <c r="AL802" i="4"/>
  <c r="AM802" i="4"/>
  <c r="AN802" i="4"/>
  <c r="AO802" i="4"/>
  <c r="AT802" i="4"/>
  <c r="AX802" i="4"/>
  <c r="AY802" i="4"/>
  <c r="AZ802" i="4"/>
  <c r="BA802" i="4"/>
  <c r="AL803" i="4"/>
  <c r="AM803" i="4"/>
  <c r="AN803" i="4"/>
  <c r="AO803" i="4"/>
  <c r="AT803" i="4"/>
  <c r="AX803" i="4"/>
  <c r="BA803" i="4" s="1"/>
  <c r="AL804" i="4"/>
  <c r="AM804" i="4"/>
  <c r="AN804" i="4"/>
  <c r="AO804" i="4"/>
  <c r="AT804" i="4"/>
  <c r="AX804" i="4"/>
  <c r="BA804" i="4" s="1"/>
  <c r="AY804" i="4"/>
  <c r="AZ804" i="4"/>
  <c r="AL805" i="4"/>
  <c r="AM805" i="4"/>
  <c r="AN805" i="4"/>
  <c r="AO805" i="4"/>
  <c r="AT805" i="4"/>
  <c r="AX805" i="4"/>
  <c r="AY805" i="4" s="1"/>
  <c r="AZ805" i="4"/>
  <c r="BA805" i="4"/>
  <c r="AL806" i="4"/>
  <c r="AM806" i="4"/>
  <c r="AN806" i="4"/>
  <c r="AO806" i="4"/>
  <c r="AT806" i="4"/>
  <c r="AX806" i="4"/>
  <c r="AY806" i="4"/>
  <c r="AZ806" i="4"/>
  <c r="BA806" i="4"/>
  <c r="AL807" i="4"/>
  <c r="AM807" i="4"/>
  <c r="AN807" i="4"/>
  <c r="AO807" i="4"/>
  <c r="AT807" i="4"/>
  <c r="AX807" i="4"/>
  <c r="AL808" i="4"/>
  <c r="AM808" i="4"/>
  <c r="AN808" i="4"/>
  <c r="AO808" i="4"/>
  <c r="AT808" i="4"/>
  <c r="AX808" i="4"/>
  <c r="AY808" i="4"/>
  <c r="AZ808" i="4"/>
  <c r="BA808" i="4"/>
  <c r="AL809" i="4"/>
  <c r="AM809" i="4"/>
  <c r="AN809" i="4"/>
  <c r="AO809" i="4"/>
  <c r="AT809" i="4"/>
  <c r="AX809" i="4"/>
  <c r="AY809" i="4" s="1"/>
  <c r="AZ809" i="4"/>
  <c r="BA809" i="4"/>
  <c r="AL810" i="4"/>
  <c r="AM810" i="4"/>
  <c r="AN810" i="4"/>
  <c r="AO810" i="4"/>
  <c r="AT810" i="4"/>
  <c r="AX810" i="4"/>
  <c r="AY810" i="4"/>
  <c r="AZ810" i="4"/>
  <c r="BA810" i="4"/>
  <c r="AL811" i="4"/>
  <c r="AM811" i="4"/>
  <c r="AN811" i="4"/>
  <c r="AO811" i="4"/>
  <c r="AT811" i="4"/>
  <c r="AX811" i="4"/>
  <c r="BA811" i="4" s="1"/>
  <c r="AY811" i="4"/>
  <c r="AZ811" i="4"/>
  <c r="AL812" i="4"/>
  <c r="AM812" i="4"/>
  <c r="AN812" i="4"/>
  <c r="AO812" i="4"/>
  <c r="AT812" i="4"/>
  <c r="AX812" i="4"/>
  <c r="AY812" i="4"/>
  <c r="AZ812" i="4"/>
  <c r="BA812" i="4"/>
  <c r="AL813" i="4"/>
  <c r="AM813" i="4"/>
  <c r="AN813" i="4"/>
  <c r="AO813" i="4"/>
  <c r="AT813" i="4"/>
  <c r="AX813" i="4"/>
  <c r="AY813" i="4" s="1"/>
  <c r="AZ813" i="4"/>
  <c r="AL814" i="4"/>
  <c r="AM814" i="4"/>
  <c r="AN814" i="4"/>
  <c r="AO814" i="4"/>
  <c r="AT814" i="4"/>
  <c r="AX814" i="4"/>
  <c r="AY814" i="4"/>
  <c r="AZ814" i="4"/>
  <c r="BA814" i="4"/>
  <c r="AL815" i="4"/>
  <c r="AM815" i="4"/>
  <c r="AN815" i="4"/>
  <c r="AO815" i="4"/>
  <c r="AT815" i="4"/>
  <c r="AX815" i="4"/>
  <c r="BA815" i="4" s="1"/>
  <c r="AY815" i="4"/>
  <c r="AZ815" i="4"/>
  <c r="AL816" i="4"/>
  <c r="AM816" i="4"/>
  <c r="AN816" i="4"/>
  <c r="AO816" i="4"/>
  <c r="AT816" i="4"/>
  <c r="AX816" i="4"/>
  <c r="AY816" i="4" s="1"/>
  <c r="AZ816" i="4"/>
  <c r="BA816" i="4"/>
  <c r="AL817" i="4"/>
  <c r="AM817" i="4"/>
  <c r="AN817" i="4"/>
  <c r="AO817" i="4"/>
  <c r="AT817" i="4"/>
  <c r="AX817" i="4"/>
  <c r="AY817" i="4" s="1"/>
  <c r="AZ817" i="4"/>
  <c r="BA817" i="4"/>
  <c r="AL818" i="4"/>
  <c r="AM818" i="4"/>
  <c r="AN818" i="4"/>
  <c r="AO818" i="4"/>
  <c r="AT818" i="4"/>
  <c r="AX818" i="4"/>
  <c r="AY818" i="4"/>
  <c r="AZ818" i="4"/>
  <c r="BA818" i="4"/>
  <c r="AL819" i="4"/>
  <c r="AM819" i="4"/>
  <c r="AN819" i="4"/>
  <c r="AO819" i="4"/>
  <c r="AT819" i="4"/>
  <c r="AX819" i="4"/>
  <c r="BA819" i="4" s="1"/>
  <c r="AY819" i="4"/>
  <c r="AZ819" i="4"/>
  <c r="AL820" i="4"/>
  <c r="AM820" i="4"/>
  <c r="AN820" i="4"/>
  <c r="AO820" i="4"/>
  <c r="AT820" i="4"/>
  <c r="AX820" i="4"/>
  <c r="AY820" i="4" s="1"/>
  <c r="AL821" i="4"/>
  <c r="AM821" i="4"/>
  <c r="AN821" i="4"/>
  <c r="AO821" i="4"/>
  <c r="AT821" i="4"/>
  <c r="AX821" i="4"/>
  <c r="AZ821" i="4"/>
  <c r="AL822" i="4"/>
  <c r="AM822" i="4"/>
  <c r="AN822" i="4"/>
  <c r="AO822" i="4"/>
  <c r="AT822" i="4"/>
  <c r="AX822" i="4"/>
  <c r="AY822" i="4"/>
  <c r="AZ822" i="4"/>
  <c r="BA822" i="4"/>
  <c r="AL823" i="4"/>
  <c r="AM823" i="4"/>
  <c r="AN823" i="4"/>
  <c r="AO823" i="4"/>
  <c r="AT823" i="4"/>
  <c r="AX823" i="4"/>
  <c r="BA823" i="4" s="1"/>
  <c r="AZ823" i="4"/>
  <c r="AL824" i="4"/>
  <c r="AM824" i="4"/>
  <c r="AN824" i="4"/>
  <c r="AO824" i="4"/>
  <c r="AT824" i="4"/>
  <c r="AX824" i="4"/>
  <c r="AL825" i="4"/>
  <c r="AM825" i="4"/>
  <c r="AN825" i="4"/>
  <c r="AO825" i="4"/>
  <c r="AT825" i="4"/>
  <c r="AX825" i="4"/>
  <c r="AY825" i="4" s="1"/>
  <c r="AZ825" i="4"/>
  <c r="BA825" i="4"/>
  <c r="AL826" i="4"/>
  <c r="AM826" i="4"/>
  <c r="AN826" i="4"/>
  <c r="AO826" i="4"/>
  <c r="AT826" i="4"/>
  <c r="AX826" i="4"/>
  <c r="AY826" i="4"/>
  <c r="AZ826" i="4"/>
  <c r="BA826" i="4"/>
  <c r="AL827" i="4"/>
  <c r="AM827" i="4"/>
  <c r="AN827" i="4"/>
  <c r="AO827" i="4"/>
  <c r="AT827" i="4"/>
  <c r="AX827" i="4"/>
  <c r="BA827" i="4" s="1"/>
  <c r="AL828" i="4"/>
  <c r="AM828" i="4"/>
  <c r="AN828" i="4"/>
  <c r="AO828" i="4"/>
  <c r="AT828" i="4"/>
  <c r="AX828" i="4"/>
  <c r="BA828" i="4" s="1"/>
  <c r="AY828" i="4"/>
  <c r="AZ828" i="4"/>
  <c r="AL829" i="4"/>
  <c r="AM829" i="4"/>
  <c r="AN829" i="4"/>
  <c r="AO829" i="4"/>
  <c r="AT829" i="4"/>
  <c r="AX829" i="4"/>
  <c r="AY829" i="4" s="1"/>
  <c r="AZ829" i="4"/>
  <c r="BA829" i="4"/>
  <c r="AL830" i="4"/>
  <c r="AM830" i="4"/>
  <c r="AN830" i="4"/>
  <c r="AO830" i="4"/>
  <c r="AT830" i="4"/>
  <c r="AX830" i="4"/>
  <c r="AY830" i="4"/>
  <c r="AZ830" i="4"/>
  <c r="BA830" i="4"/>
  <c r="AL831" i="4"/>
  <c r="AM831" i="4"/>
  <c r="AN831" i="4"/>
  <c r="AO831" i="4"/>
  <c r="AT831" i="4"/>
  <c r="AX831" i="4"/>
  <c r="AL832" i="4"/>
  <c r="AM832" i="4"/>
  <c r="AN832" i="4"/>
  <c r="AO832" i="4"/>
  <c r="AT832" i="4"/>
  <c r="AX832" i="4"/>
  <c r="AY832" i="4"/>
  <c r="AZ832" i="4"/>
  <c r="BA832" i="4"/>
  <c r="AL833" i="4"/>
  <c r="AM833" i="4"/>
  <c r="AN833" i="4"/>
  <c r="AO833" i="4"/>
  <c r="AT833" i="4"/>
  <c r="AX833" i="4"/>
  <c r="AY833" i="4" s="1"/>
  <c r="AZ833" i="4"/>
  <c r="BA833" i="4"/>
  <c r="AL834" i="4"/>
  <c r="AM834" i="4"/>
  <c r="AN834" i="4"/>
  <c r="AO834" i="4"/>
  <c r="AT834" i="4"/>
  <c r="AX834" i="4"/>
  <c r="AY834" i="4"/>
  <c r="AZ834" i="4"/>
  <c r="BA834" i="4"/>
  <c r="AL835" i="4"/>
  <c r="AM835" i="4"/>
  <c r="AN835" i="4"/>
  <c r="AO835" i="4"/>
  <c r="AT835" i="4"/>
  <c r="AX835" i="4"/>
  <c r="BA835" i="4" s="1"/>
  <c r="AY835" i="4"/>
  <c r="AZ835" i="4"/>
  <c r="AL836" i="4"/>
  <c r="AM836" i="4"/>
  <c r="AN836" i="4"/>
  <c r="AO836" i="4"/>
  <c r="AT836" i="4"/>
  <c r="AX836" i="4"/>
  <c r="AY836" i="4"/>
  <c r="AZ836" i="4"/>
  <c r="BA836" i="4"/>
  <c r="AL837" i="4"/>
  <c r="AM837" i="4"/>
  <c r="AN837" i="4"/>
  <c r="AO837" i="4"/>
  <c r="AT837" i="4"/>
  <c r="AX837" i="4"/>
  <c r="AY837" i="4" s="1"/>
  <c r="AZ837" i="4"/>
  <c r="AL838" i="4"/>
  <c r="AM838" i="4"/>
  <c r="AN838" i="4"/>
  <c r="AO838" i="4"/>
  <c r="AT838" i="4"/>
  <c r="AX838" i="4"/>
  <c r="AY838" i="4"/>
  <c r="AZ838" i="4"/>
  <c r="BA838" i="4"/>
  <c r="AL839" i="4"/>
  <c r="AM839" i="4"/>
  <c r="AN839" i="4"/>
  <c r="AO839" i="4"/>
  <c r="AT839" i="4"/>
  <c r="AX839" i="4"/>
  <c r="BA839" i="4" s="1"/>
  <c r="AY839" i="4"/>
  <c r="AZ839" i="4"/>
  <c r="AL840" i="4"/>
  <c r="AM840" i="4"/>
  <c r="AN840" i="4"/>
  <c r="AO840" i="4"/>
  <c r="AT840" i="4"/>
  <c r="AX840" i="4"/>
  <c r="AY840" i="4" s="1"/>
  <c r="AZ840" i="4"/>
  <c r="BA840" i="4"/>
  <c r="AL841" i="4"/>
  <c r="AM841" i="4"/>
  <c r="AN841" i="4"/>
  <c r="AO841" i="4"/>
  <c r="AT841" i="4"/>
  <c r="AX841" i="4"/>
  <c r="AY841" i="4" s="1"/>
  <c r="AZ841" i="4"/>
  <c r="BA841" i="4"/>
  <c r="AL842" i="4"/>
  <c r="AM842" i="4"/>
  <c r="AN842" i="4"/>
  <c r="AO842" i="4"/>
  <c r="AT842" i="4"/>
  <c r="AX842" i="4"/>
  <c r="AY842" i="4"/>
  <c r="AZ842" i="4"/>
  <c r="BA842" i="4"/>
  <c r="AL843" i="4"/>
  <c r="AM843" i="4"/>
  <c r="AN843" i="4"/>
  <c r="AO843" i="4"/>
  <c r="AT843" i="4"/>
  <c r="AX843" i="4"/>
  <c r="BA843" i="4" s="1"/>
  <c r="AY843" i="4"/>
  <c r="AZ843" i="4"/>
  <c r="AL844" i="4"/>
  <c r="AM844" i="4"/>
  <c r="AN844" i="4"/>
  <c r="AO844" i="4"/>
  <c r="AT844" i="4"/>
  <c r="AX844" i="4"/>
  <c r="AY844" i="4" s="1"/>
  <c r="AL845" i="4"/>
  <c r="AM845" i="4"/>
  <c r="AN845" i="4"/>
  <c r="AO845" i="4"/>
  <c r="AT845" i="4"/>
  <c r="AX845" i="4"/>
  <c r="AZ845" i="4"/>
  <c r="AL846" i="4"/>
  <c r="AM846" i="4"/>
  <c r="AN846" i="4"/>
  <c r="AO846" i="4"/>
  <c r="AT846" i="4"/>
  <c r="AX846" i="4"/>
  <c r="AY846" i="4"/>
  <c r="AZ846" i="4"/>
  <c r="BA846" i="4"/>
  <c r="AL847" i="4"/>
  <c r="AM847" i="4"/>
  <c r="AN847" i="4"/>
  <c r="AO847" i="4"/>
  <c r="AT847" i="4"/>
  <c r="AX847" i="4"/>
  <c r="BA847" i="4" s="1"/>
  <c r="AZ847" i="4"/>
  <c r="AL848" i="4"/>
  <c r="AM848" i="4"/>
  <c r="AN848" i="4"/>
  <c r="AO848" i="4"/>
  <c r="AT848" i="4"/>
  <c r="AX848" i="4"/>
  <c r="AL849" i="4"/>
  <c r="AM849" i="4"/>
  <c r="AN849" i="4"/>
  <c r="AO849" i="4"/>
  <c r="AT849" i="4"/>
  <c r="AX849" i="4"/>
  <c r="AY849" i="4" s="1"/>
  <c r="AZ849" i="4"/>
  <c r="BA849" i="4"/>
  <c r="AL850" i="4"/>
  <c r="AM850" i="4"/>
  <c r="AN850" i="4"/>
  <c r="AO850" i="4"/>
  <c r="AT850" i="4"/>
  <c r="AX850" i="4"/>
  <c r="AY850" i="4"/>
  <c r="AZ850" i="4"/>
  <c r="BA850" i="4"/>
  <c r="AL851" i="4"/>
  <c r="AM851" i="4"/>
  <c r="AN851" i="4"/>
  <c r="AO851" i="4"/>
  <c r="AT851" i="4"/>
  <c r="AX851" i="4"/>
  <c r="BA851" i="4" s="1"/>
  <c r="AL852" i="4"/>
  <c r="AM852" i="4"/>
  <c r="AN852" i="4"/>
  <c r="AO852" i="4"/>
  <c r="AT852" i="4"/>
  <c r="AX852" i="4"/>
  <c r="BA852" i="4" s="1"/>
  <c r="AY852" i="4"/>
  <c r="AZ852" i="4"/>
  <c r="AL853" i="4"/>
  <c r="AM853" i="4"/>
  <c r="AN853" i="4"/>
  <c r="AO853" i="4"/>
  <c r="AT853" i="4"/>
  <c r="AX853" i="4"/>
  <c r="AY853" i="4" s="1"/>
  <c r="AZ853" i="4"/>
  <c r="BA853" i="4"/>
  <c r="AL854" i="4"/>
  <c r="AM854" i="4"/>
  <c r="AN854" i="4"/>
  <c r="AO854" i="4"/>
  <c r="AT854" i="4"/>
  <c r="AX854" i="4"/>
  <c r="AY854" i="4"/>
  <c r="AZ854" i="4"/>
  <c r="BA854" i="4"/>
  <c r="AL855" i="4"/>
  <c r="AM855" i="4"/>
  <c r="AN855" i="4"/>
  <c r="AO855" i="4"/>
  <c r="AT855" i="4"/>
  <c r="AX855" i="4"/>
  <c r="AL856" i="4"/>
  <c r="AM856" i="4"/>
  <c r="AN856" i="4"/>
  <c r="AO856" i="4"/>
  <c r="AT856" i="4"/>
  <c r="AX856" i="4"/>
  <c r="AY856" i="4"/>
  <c r="AZ856" i="4"/>
  <c r="BA856" i="4"/>
  <c r="AL857" i="4"/>
  <c r="AM857" i="4"/>
  <c r="AN857" i="4"/>
  <c r="AO857" i="4"/>
  <c r="AT857" i="4"/>
  <c r="AX857" i="4"/>
  <c r="AY857" i="4" s="1"/>
  <c r="AZ857" i="4"/>
  <c r="BA857" i="4"/>
  <c r="AL858" i="4"/>
  <c r="AM858" i="4"/>
  <c r="AN858" i="4"/>
  <c r="AO858" i="4"/>
  <c r="AT858" i="4"/>
  <c r="AX858" i="4"/>
  <c r="AY858" i="4"/>
  <c r="AZ858" i="4"/>
  <c r="BA858" i="4"/>
  <c r="AL859" i="4"/>
  <c r="AM859" i="4"/>
  <c r="AN859" i="4"/>
  <c r="AO859" i="4"/>
  <c r="AT859" i="4"/>
  <c r="AX859" i="4"/>
  <c r="BA859" i="4" s="1"/>
  <c r="AY859" i="4"/>
  <c r="AZ859" i="4"/>
  <c r="AL860" i="4"/>
  <c r="AM860" i="4"/>
  <c r="AN860" i="4"/>
  <c r="AO860" i="4"/>
  <c r="AT860" i="4"/>
  <c r="AX860" i="4"/>
  <c r="AY860" i="4"/>
  <c r="AZ860" i="4"/>
  <c r="BA860" i="4"/>
  <c r="AL861" i="4"/>
  <c r="AM861" i="4"/>
  <c r="AN861" i="4"/>
  <c r="AO861" i="4"/>
  <c r="AT861" i="4"/>
  <c r="AX861" i="4"/>
  <c r="AZ861" i="4" s="1"/>
  <c r="AY861" i="4"/>
  <c r="BA861" i="4"/>
  <c r="AL862" i="4"/>
  <c r="AM862" i="4"/>
  <c r="AN862" i="4"/>
  <c r="AO862" i="4"/>
  <c r="AT862" i="4"/>
  <c r="AX862" i="4"/>
  <c r="AL863" i="4"/>
  <c r="AM863" i="4"/>
  <c r="AN863" i="4"/>
  <c r="AO863" i="4"/>
  <c r="AT863" i="4"/>
  <c r="AX863" i="4"/>
  <c r="AY863" i="4"/>
  <c r="AZ863" i="4"/>
  <c r="BA863" i="4"/>
  <c r="AL864" i="4"/>
  <c r="AM864" i="4"/>
  <c r="AN864" i="4"/>
  <c r="AO864" i="4"/>
  <c r="AT864" i="4"/>
  <c r="AX864" i="4"/>
  <c r="AY864" i="4"/>
  <c r="AZ864" i="4"/>
  <c r="BA864" i="4"/>
  <c r="AL865" i="4"/>
  <c r="AM865" i="4"/>
  <c r="AN865" i="4"/>
  <c r="AO865" i="4"/>
  <c r="AT865" i="4"/>
  <c r="AX865" i="4"/>
  <c r="AZ865" i="4" s="1"/>
  <c r="AY865" i="4"/>
  <c r="BA865" i="4"/>
  <c r="AL866" i="4"/>
  <c r="AM866" i="4"/>
  <c r="AN866" i="4"/>
  <c r="AO866" i="4"/>
  <c r="AT866" i="4"/>
  <c r="AX866" i="4"/>
  <c r="AL867" i="4"/>
  <c r="AM867" i="4"/>
  <c r="AN867" i="4"/>
  <c r="AO867" i="4"/>
  <c r="AT867" i="4"/>
  <c r="AX867" i="4"/>
  <c r="AY867" i="4"/>
  <c r="AZ867" i="4"/>
  <c r="BA867" i="4"/>
  <c r="AL868" i="4"/>
  <c r="AM868" i="4"/>
  <c r="AN868" i="4"/>
  <c r="AO868" i="4"/>
  <c r="AT868" i="4"/>
  <c r="AX868" i="4"/>
  <c r="AY868" i="4"/>
  <c r="AZ868" i="4"/>
  <c r="BA868" i="4"/>
  <c r="AL869" i="4"/>
  <c r="AM869" i="4"/>
  <c r="AN869" i="4"/>
  <c r="AO869" i="4"/>
  <c r="AT869" i="4"/>
  <c r="AX869" i="4"/>
  <c r="AZ869" i="4" s="1"/>
  <c r="AY869" i="4"/>
  <c r="BA869" i="4"/>
  <c r="AL870" i="4"/>
  <c r="AM870" i="4"/>
  <c r="AN870" i="4"/>
  <c r="AO870" i="4"/>
  <c r="AT870" i="4"/>
  <c r="AX870" i="4"/>
  <c r="AL871" i="4"/>
  <c r="AM871" i="4"/>
  <c r="AN871" i="4"/>
  <c r="AO871" i="4"/>
  <c r="AT871" i="4"/>
  <c r="AX871" i="4"/>
  <c r="AY871" i="4"/>
  <c r="AZ871" i="4"/>
  <c r="BA871" i="4"/>
  <c r="AL872" i="4"/>
  <c r="AM872" i="4"/>
  <c r="AN872" i="4"/>
  <c r="AO872" i="4"/>
  <c r="AT872" i="4"/>
  <c r="AX872" i="4"/>
  <c r="AY872" i="4"/>
  <c r="AZ872" i="4"/>
  <c r="BA872" i="4"/>
  <c r="AL873" i="4"/>
  <c r="AM873" i="4"/>
  <c r="AN873" i="4"/>
  <c r="AO873" i="4"/>
  <c r="AT873" i="4"/>
  <c r="AX873" i="4"/>
  <c r="AZ873" i="4" s="1"/>
  <c r="AY873" i="4"/>
  <c r="BA873" i="4"/>
  <c r="AL874" i="4"/>
  <c r="AM874" i="4"/>
  <c r="AN874" i="4"/>
  <c r="AO874" i="4"/>
  <c r="AT874" i="4"/>
  <c r="AX874" i="4"/>
  <c r="AL875" i="4"/>
  <c r="AM875" i="4"/>
  <c r="AN875" i="4"/>
  <c r="AO875" i="4"/>
  <c r="AT875" i="4"/>
  <c r="AX875" i="4"/>
  <c r="AY875" i="4"/>
  <c r="AZ875" i="4"/>
  <c r="BA875" i="4"/>
  <c r="AL876" i="4"/>
  <c r="AM876" i="4"/>
  <c r="AN876" i="4"/>
  <c r="AO876" i="4"/>
  <c r="AT876" i="4"/>
  <c r="AX876" i="4"/>
  <c r="AY876" i="4"/>
  <c r="AZ876" i="4"/>
  <c r="BA876" i="4"/>
  <c r="AL877" i="4"/>
  <c r="AM877" i="4"/>
  <c r="AN877" i="4"/>
  <c r="AO877" i="4"/>
  <c r="AT877" i="4"/>
  <c r="AX877" i="4"/>
  <c r="AZ877" i="4" s="1"/>
  <c r="AY877" i="4"/>
  <c r="BA877" i="4"/>
  <c r="AL878" i="4"/>
  <c r="AM878" i="4"/>
  <c r="AN878" i="4"/>
  <c r="AO878" i="4"/>
  <c r="AT878" i="4"/>
  <c r="AX878" i="4"/>
  <c r="AL879" i="4"/>
  <c r="AM879" i="4"/>
  <c r="AN879" i="4"/>
  <c r="AO879" i="4"/>
  <c r="AT879" i="4"/>
  <c r="AX879" i="4"/>
  <c r="AY879" i="4"/>
  <c r="AZ879" i="4"/>
  <c r="BA879" i="4"/>
  <c r="AL880" i="4"/>
  <c r="AM880" i="4"/>
  <c r="AN880" i="4"/>
  <c r="AO880" i="4"/>
  <c r="AT880" i="4"/>
  <c r="AX880" i="4"/>
  <c r="AY880" i="4"/>
  <c r="AZ880" i="4"/>
  <c r="BA880" i="4"/>
  <c r="AL881" i="4"/>
  <c r="AM881" i="4"/>
  <c r="AN881" i="4"/>
  <c r="AO881" i="4"/>
  <c r="AT881" i="4"/>
  <c r="AX881" i="4"/>
  <c r="AZ881" i="4" s="1"/>
  <c r="AY881" i="4"/>
  <c r="BA881" i="4"/>
  <c r="AL882" i="4"/>
  <c r="AM882" i="4"/>
  <c r="AN882" i="4"/>
  <c r="AO882" i="4"/>
  <c r="AT882" i="4"/>
  <c r="AX882" i="4"/>
  <c r="AL883" i="4"/>
  <c r="AM883" i="4"/>
  <c r="AN883" i="4"/>
  <c r="AO883" i="4"/>
  <c r="AT883" i="4"/>
  <c r="AX883" i="4"/>
  <c r="AY883" i="4"/>
  <c r="AZ883" i="4"/>
  <c r="BA883" i="4"/>
  <c r="AL884" i="4"/>
  <c r="AM884" i="4"/>
  <c r="AN884" i="4"/>
  <c r="AO884" i="4"/>
  <c r="AT884" i="4"/>
  <c r="AX884" i="4"/>
  <c r="AY884" i="4"/>
  <c r="AZ884" i="4"/>
  <c r="BA884" i="4"/>
  <c r="AL885" i="4"/>
  <c r="AM885" i="4"/>
  <c r="AN885" i="4"/>
  <c r="AO885" i="4"/>
  <c r="AT885" i="4"/>
  <c r="AX885" i="4"/>
  <c r="AZ885" i="4" s="1"/>
  <c r="AY885" i="4"/>
  <c r="BA885" i="4"/>
  <c r="AL886" i="4"/>
  <c r="AM886" i="4"/>
  <c r="AN886" i="4"/>
  <c r="AO886" i="4"/>
  <c r="AT886" i="4"/>
  <c r="AX886" i="4"/>
  <c r="AL887" i="4"/>
  <c r="AM887" i="4"/>
  <c r="AN887" i="4"/>
  <c r="AO887" i="4"/>
  <c r="AT887" i="4"/>
  <c r="AX887" i="4"/>
  <c r="AY887" i="4"/>
  <c r="AZ887" i="4"/>
  <c r="BA887" i="4"/>
  <c r="AL888" i="4"/>
  <c r="AM888" i="4"/>
  <c r="AN888" i="4"/>
  <c r="AO888" i="4"/>
  <c r="AT888" i="4"/>
  <c r="AX888" i="4"/>
  <c r="AY888" i="4"/>
  <c r="AZ888" i="4"/>
  <c r="BA888" i="4"/>
  <c r="AL889" i="4"/>
  <c r="AM889" i="4"/>
  <c r="AN889" i="4"/>
  <c r="AO889" i="4"/>
  <c r="AT889" i="4"/>
  <c r="AX889" i="4"/>
  <c r="AZ889" i="4" s="1"/>
  <c r="AY889" i="4"/>
  <c r="BA889" i="4"/>
  <c r="AL890" i="4"/>
  <c r="AM890" i="4"/>
  <c r="AN890" i="4"/>
  <c r="AO890" i="4"/>
  <c r="AT890" i="4"/>
  <c r="AX890" i="4"/>
  <c r="AL891" i="4"/>
  <c r="AM891" i="4"/>
  <c r="AN891" i="4"/>
  <c r="AO891" i="4"/>
  <c r="AT891" i="4"/>
  <c r="AX891" i="4"/>
  <c r="AY891" i="4"/>
  <c r="AZ891" i="4"/>
  <c r="BA891" i="4"/>
  <c r="AL892" i="4"/>
  <c r="AM892" i="4"/>
  <c r="AN892" i="4"/>
  <c r="AO892" i="4"/>
  <c r="AT892" i="4"/>
  <c r="AV892" i="4"/>
  <c r="AX892" i="4"/>
  <c r="AY892" i="4"/>
  <c r="AZ892" i="4"/>
  <c r="BA892" i="4"/>
  <c r="AL893" i="4"/>
  <c r="AM893" i="4"/>
  <c r="AN893" i="4"/>
  <c r="AO893" i="4"/>
  <c r="AT893" i="4"/>
  <c r="AV893" i="4"/>
  <c r="AX893" i="4"/>
  <c r="AY893" i="4"/>
  <c r="AZ893" i="4"/>
  <c r="BA893" i="4"/>
  <c r="AL894" i="4"/>
  <c r="AM894" i="4"/>
  <c r="AN894" i="4"/>
  <c r="AO894" i="4"/>
  <c r="AT894" i="4"/>
  <c r="AV894" i="4"/>
  <c r="AX894" i="4"/>
  <c r="AZ894" i="4" s="1"/>
  <c r="AY894" i="4"/>
  <c r="BA894" i="4"/>
  <c r="AL895" i="4"/>
  <c r="AM895" i="4"/>
  <c r="AN895" i="4"/>
  <c r="AO895" i="4"/>
  <c r="AT895" i="4"/>
  <c r="AV895" i="4" s="1"/>
  <c r="AX895" i="4"/>
  <c r="AL896" i="4"/>
  <c r="AM896" i="4"/>
  <c r="AN896" i="4"/>
  <c r="AO896" i="4"/>
  <c r="AT896" i="4"/>
  <c r="AV896" i="4" s="1"/>
  <c r="AX896" i="4"/>
  <c r="AY896" i="4"/>
  <c r="AZ896" i="4"/>
  <c r="BA896" i="4"/>
  <c r="AL897" i="4"/>
  <c r="AM897" i="4"/>
  <c r="AN897" i="4"/>
  <c r="AO897" i="4"/>
  <c r="AT897" i="4"/>
  <c r="AX897" i="4"/>
  <c r="AY897" i="4"/>
  <c r="AZ897" i="4"/>
  <c r="BA897" i="4"/>
  <c r="AL898" i="4"/>
  <c r="AM898" i="4"/>
  <c r="AN898" i="4"/>
  <c r="AO898" i="4"/>
  <c r="AT898" i="4"/>
  <c r="AV898" i="4" s="1"/>
  <c r="AX898" i="4"/>
  <c r="AY898" i="4" s="1"/>
  <c r="AZ898" i="4"/>
  <c r="BA898" i="4"/>
  <c r="AL899" i="4"/>
  <c r="AM899" i="4"/>
  <c r="AN899" i="4"/>
  <c r="AO899" i="4"/>
  <c r="AT899" i="4"/>
  <c r="AV899" i="4" s="1"/>
  <c r="AX899" i="4"/>
  <c r="AY899" i="4"/>
  <c r="AZ899" i="4"/>
  <c r="BA899" i="4"/>
  <c r="AL900" i="4"/>
  <c r="AM900" i="4"/>
  <c r="AN900" i="4"/>
  <c r="AO900" i="4"/>
  <c r="AT900" i="4"/>
  <c r="AV900" i="4"/>
  <c r="AX900" i="4"/>
  <c r="AY900" i="4"/>
  <c r="AL901" i="4"/>
  <c r="AM901" i="4"/>
  <c r="AN901" i="4"/>
  <c r="AO901" i="4"/>
  <c r="AT901" i="4"/>
  <c r="AV901" i="4"/>
  <c r="AX901" i="4"/>
  <c r="AY901" i="4"/>
  <c r="AZ901" i="4"/>
  <c r="BA901" i="4"/>
  <c r="AL902" i="4"/>
  <c r="AM902" i="4"/>
  <c r="AN902" i="4"/>
  <c r="AO902" i="4"/>
  <c r="AT902" i="4"/>
  <c r="AV902" i="4"/>
  <c r="AX902" i="4"/>
  <c r="AY902" i="4"/>
  <c r="AZ902" i="4"/>
  <c r="BA902" i="4"/>
  <c r="AL903" i="4"/>
  <c r="AM903" i="4"/>
  <c r="AN903" i="4"/>
  <c r="AO903" i="4"/>
  <c r="AT903" i="4"/>
  <c r="AX903" i="4"/>
  <c r="AY903" i="4" s="1"/>
  <c r="AZ903" i="4"/>
  <c r="BA903" i="4"/>
  <c r="AL904" i="4"/>
  <c r="AM904" i="4"/>
  <c r="AN904" i="4"/>
  <c r="AO904" i="4"/>
  <c r="AT904" i="4"/>
  <c r="AV904" i="4" s="1"/>
  <c r="AX904" i="4"/>
  <c r="AY904" i="4"/>
  <c r="AZ904" i="4"/>
  <c r="BA904" i="4"/>
  <c r="AL905" i="4"/>
  <c r="AM905" i="4"/>
  <c r="AN905" i="4"/>
  <c r="AO905" i="4"/>
  <c r="AT905" i="4"/>
  <c r="AX905" i="4"/>
  <c r="BA905" i="4" s="1"/>
  <c r="AY905" i="4"/>
  <c r="AZ905" i="4"/>
  <c r="AL906" i="4"/>
  <c r="AM906" i="4"/>
  <c r="AN906" i="4"/>
  <c r="AO906" i="4"/>
  <c r="AT906" i="4"/>
  <c r="AV906" i="4"/>
  <c r="AX906" i="4"/>
  <c r="AY906" i="4"/>
  <c r="AZ906" i="4"/>
  <c r="BA906" i="4"/>
  <c r="AL907" i="4"/>
  <c r="AM907" i="4"/>
  <c r="AN907" i="4"/>
  <c r="AO907" i="4"/>
  <c r="AT907" i="4"/>
  <c r="AV907" i="4" s="1"/>
  <c r="AX907" i="4"/>
  <c r="AY907" i="4"/>
  <c r="AZ907" i="4"/>
  <c r="BA907" i="4"/>
  <c r="AL908" i="4"/>
  <c r="AM908" i="4"/>
  <c r="AN908" i="4"/>
  <c r="AO908" i="4"/>
  <c r="AT908" i="4"/>
  <c r="AV908" i="4"/>
  <c r="AX908" i="4"/>
  <c r="AZ908" i="4" s="1"/>
  <c r="AY908" i="4"/>
  <c r="BA908" i="4"/>
  <c r="AL909" i="4"/>
  <c r="AM909" i="4"/>
  <c r="AN909" i="4"/>
  <c r="AO909" i="4"/>
  <c r="AT909" i="4"/>
  <c r="AV909" i="4"/>
  <c r="AX909" i="4"/>
  <c r="AY909" i="4"/>
  <c r="AZ909" i="4"/>
  <c r="BA909" i="4"/>
  <c r="AL910" i="4"/>
  <c r="AM910" i="4"/>
  <c r="AN910" i="4"/>
  <c r="AO910" i="4"/>
  <c r="AT910" i="4"/>
  <c r="AV910" i="4"/>
  <c r="AX910" i="4"/>
  <c r="AY910" i="4"/>
  <c r="AL911" i="4"/>
  <c r="AM911" i="4"/>
  <c r="AN911" i="4"/>
  <c r="AO911" i="4"/>
  <c r="AT911" i="4"/>
  <c r="AV911" i="4"/>
  <c r="AX911" i="4"/>
  <c r="AY911" i="4"/>
  <c r="AZ911" i="4"/>
  <c r="BA911" i="4"/>
  <c r="AL912" i="4"/>
  <c r="AM912" i="4"/>
  <c r="AN912" i="4"/>
  <c r="AO912" i="4"/>
  <c r="AT912" i="4"/>
  <c r="AV912" i="4" s="1"/>
  <c r="AX912" i="4"/>
  <c r="AY912" i="4"/>
  <c r="AZ912" i="4"/>
  <c r="BA912" i="4"/>
  <c r="AL913" i="4"/>
  <c r="AM913" i="4"/>
  <c r="AN913" i="4"/>
  <c r="AO913" i="4"/>
  <c r="AT913" i="4"/>
  <c r="AX913" i="4"/>
  <c r="AZ913" i="4" s="1"/>
  <c r="AY913" i="4"/>
  <c r="BA913" i="4"/>
  <c r="AL914" i="4"/>
  <c r="AM914" i="4"/>
  <c r="AN914" i="4"/>
  <c r="AO914" i="4"/>
  <c r="AT914" i="4"/>
  <c r="AV914" i="4" s="1"/>
  <c r="AX914" i="4"/>
  <c r="AY914" i="4"/>
  <c r="AZ914" i="4"/>
  <c r="BA914" i="4"/>
  <c r="AL915" i="4"/>
  <c r="AM915" i="4"/>
  <c r="AN915" i="4"/>
  <c r="AO915" i="4"/>
  <c r="AT915" i="4"/>
  <c r="AV915" i="4" s="1"/>
  <c r="AX915" i="4"/>
  <c r="BA915" i="4" s="1"/>
  <c r="AY915" i="4"/>
  <c r="AZ915" i="4"/>
  <c r="AL916" i="4"/>
  <c r="AM916" i="4"/>
  <c r="AN916" i="4"/>
  <c r="AO916" i="4"/>
  <c r="AT916" i="4"/>
  <c r="AV916" i="4" s="1"/>
  <c r="AX916" i="4"/>
  <c r="AY916" i="4"/>
  <c r="AZ916" i="4"/>
  <c r="BA916" i="4"/>
  <c r="AL917" i="4"/>
  <c r="AM917" i="4"/>
  <c r="AN917" i="4"/>
  <c r="AO917" i="4"/>
  <c r="AT917" i="4"/>
  <c r="AV917" i="4"/>
  <c r="AX917" i="4"/>
  <c r="AY917" i="4"/>
  <c r="AZ917" i="4"/>
  <c r="BA917" i="4"/>
  <c r="AL918" i="4"/>
  <c r="AM918" i="4"/>
  <c r="AN918" i="4"/>
  <c r="AO918" i="4"/>
  <c r="AT918" i="4"/>
  <c r="AV918" i="4"/>
  <c r="AX918" i="4"/>
  <c r="AZ918" i="4" s="1"/>
  <c r="AY918" i="4"/>
  <c r="BA918" i="4"/>
  <c r="AL919" i="4"/>
  <c r="AM919" i="4"/>
  <c r="AN919" i="4"/>
  <c r="AO919" i="4"/>
  <c r="AT919" i="4"/>
  <c r="AV919" i="4"/>
  <c r="AX919" i="4"/>
  <c r="AY919" i="4"/>
  <c r="AZ919" i="4"/>
  <c r="BA919" i="4"/>
  <c r="AL920" i="4"/>
  <c r="AM920" i="4"/>
  <c r="AN920" i="4"/>
  <c r="AO920" i="4"/>
  <c r="AT920" i="4"/>
  <c r="AV920" i="4" s="1"/>
  <c r="AX920" i="4"/>
  <c r="BA920" i="4" s="1"/>
  <c r="AY920" i="4"/>
  <c r="AZ920" i="4"/>
  <c r="AL921" i="4"/>
  <c r="AM921" i="4"/>
  <c r="AN921" i="4"/>
  <c r="AO921" i="4"/>
  <c r="AT921" i="4"/>
  <c r="AX921" i="4"/>
  <c r="AY921" i="4"/>
  <c r="AZ921" i="4"/>
  <c r="BA921" i="4"/>
  <c r="AL922" i="4"/>
  <c r="AM922" i="4"/>
  <c r="AN922" i="4"/>
  <c r="AO922" i="4"/>
  <c r="AT922" i="4"/>
  <c r="AV922" i="4"/>
  <c r="AX922" i="4"/>
  <c r="AY922" i="4"/>
  <c r="AZ922" i="4"/>
  <c r="BA922" i="4"/>
  <c r="AL923" i="4"/>
  <c r="AM923" i="4"/>
  <c r="AN923" i="4"/>
  <c r="AO923" i="4"/>
  <c r="AT923" i="4"/>
  <c r="AV923" i="4" s="1"/>
  <c r="AX923" i="4"/>
  <c r="AY923" i="4" s="1"/>
  <c r="AL924" i="4"/>
  <c r="AM924" i="4"/>
  <c r="AN924" i="4"/>
  <c r="AO924" i="4"/>
  <c r="AT924" i="4"/>
  <c r="AV924" i="4"/>
  <c r="AX924" i="4"/>
  <c r="AL925" i="4"/>
  <c r="AM925" i="4"/>
  <c r="AN925" i="4"/>
  <c r="AO925" i="4"/>
  <c r="AT925" i="4"/>
  <c r="AV925" i="4"/>
  <c r="AX925" i="4"/>
  <c r="BA925" i="4" s="1"/>
  <c r="AY925" i="4"/>
  <c r="AZ925" i="4"/>
  <c r="AL926" i="4"/>
  <c r="AM926" i="4"/>
  <c r="AN926" i="4"/>
  <c r="AO926" i="4"/>
  <c r="AT926" i="4"/>
  <c r="AV926" i="4"/>
  <c r="AX926" i="4"/>
  <c r="AY926" i="4"/>
  <c r="AZ926" i="4"/>
  <c r="BA926" i="4"/>
  <c r="AL927" i="4"/>
  <c r="AM927" i="4"/>
  <c r="AN927" i="4"/>
  <c r="AO927" i="4"/>
  <c r="AT927" i="4"/>
  <c r="AV927" i="4" s="1"/>
  <c r="AX927" i="4"/>
  <c r="AY927" i="4"/>
  <c r="AZ927" i="4"/>
  <c r="BA927" i="4"/>
  <c r="AL928" i="4"/>
  <c r="AM928" i="4"/>
  <c r="AN928" i="4"/>
  <c r="AO928" i="4"/>
  <c r="AT928" i="4"/>
  <c r="AV928" i="4" s="1"/>
  <c r="AX928" i="4"/>
  <c r="AY928" i="4" s="1"/>
  <c r="AL929" i="4"/>
  <c r="AM929" i="4"/>
  <c r="AN929" i="4"/>
  <c r="AO929" i="4"/>
  <c r="AT929" i="4"/>
  <c r="AX929" i="4"/>
  <c r="AY929" i="4"/>
  <c r="AL930" i="4"/>
  <c r="AM930" i="4"/>
  <c r="AN930" i="4"/>
  <c r="AO930" i="4"/>
  <c r="AT930" i="4"/>
  <c r="AV930" i="4"/>
  <c r="AX930" i="4"/>
  <c r="AY930" i="4"/>
  <c r="AZ930" i="4"/>
  <c r="BA930" i="4"/>
  <c r="AL931" i="4"/>
  <c r="AM931" i="4"/>
  <c r="AN931" i="4"/>
  <c r="AO931" i="4"/>
  <c r="AT931" i="4"/>
  <c r="AV931" i="4" s="1"/>
  <c r="AX931" i="4"/>
  <c r="AY931" i="4"/>
  <c r="AZ931" i="4"/>
  <c r="BA931" i="4"/>
  <c r="AL932" i="4"/>
  <c r="AM932" i="4"/>
  <c r="AN932" i="4"/>
  <c r="AO932" i="4"/>
  <c r="AT932" i="4"/>
  <c r="AX932" i="4"/>
  <c r="AZ932" i="4" s="1"/>
  <c r="AY932" i="4"/>
  <c r="BA932" i="4"/>
  <c r="AL933" i="4"/>
  <c r="AM933" i="4"/>
  <c r="AN933" i="4"/>
  <c r="AO933" i="4"/>
  <c r="AT933" i="4"/>
  <c r="AV933" i="4"/>
  <c r="AX933" i="4"/>
  <c r="AY933" i="4"/>
  <c r="AZ933" i="4"/>
  <c r="BA933" i="4"/>
  <c r="AL934" i="4"/>
  <c r="AM934" i="4"/>
  <c r="AN934" i="4"/>
  <c r="AO934" i="4"/>
  <c r="AT934" i="4"/>
  <c r="AV934" i="4"/>
  <c r="AX934" i="4"/>
  <c r="AY934" i="4"/>
  <c r="AL935" i="4"/>
  <c r="AM935" i="4"/>
  <c r="AN935" i="4"/>
  <c r="AO935" i="4"/>
  <c r="AT935" i="4"/>
  <c r="AV935" i="4" s="1"/>
  <c r="AX935" i="4"/>
  <c r="AY935" i="4"/>
  <c r="AZ935" i="4"/>
  <c r="BA935" i="4"/>
  <c r="AL936" i="4"/>
  <c r="AM936" i="4"/>
  <c r="AN936" i="4"/>
  <c r="AO936" i="4"/>
  <c r="AT936" i="4"/>
  <c r="AV936" i="4" s="1"/>
  <c r="AX936" i="4"/>
  <c r="AY936" i="4"/>
  <c r="AZ936" i="4"/>
  <c r="BA936" i="4"/>
  <c r="AL937" i="4"/>
  <c r="AM937" i="4"/>
  <c r="AN937" i="4"/>
  <c r="AO937" i="4"/>
  <c r="AT937" i="4"/>
  <c r="AX937" i="4"/>
  <c r="AY937" i="4" s="1"/>
  <c r="AL938" i="4"/>
  <c r="AM938" i="4"/>
  <c r="AN938" i="4"/>
  <c r="AO938" i="4"/>
  <c r="AT938" i="4"/>
  <c r="AV938" i="4" s="1"/>
  <c r="AX938" i="4"/>
  <c r="AY938" i="4"/>
  <c r="AL939" i="4"/>
  <c r="AM939" i="4"/>
  <c r="AN939" i="4"/>
  <c r="AO939" i="4"/>
  <c r="AT939" i="4"/>
  <c r="AV939" i="4" s="1"/>
  <c r="AX939" i="4"/>
  <c r="AY939" i="4"/>
  <c r="AZ939" i="4"/>
  <c r="BA939" i="4"/>
  <c r="AL940" i="4"/>
  <c r="AM940" i="4"/>
  <c r="AN940" i="4"/>
  <c r="AO940" i="4"/>
  <c r="AT940" i="4"/>
  <c r="AV940" i="4" s="1"/>
  <c r="AX940" i="4"/>
  <c r="AY940" i="4" s="1"/>
  <c r="BA940" i="4"/>
  <c r="AL941" i="4"/>
  <c r="AM941" i="4"/>
  <c r="AN941" i="4"/>
  <c r="AO941" i="4"/>
  <c r="AT941" i="4"/>
  <c r="AV941" i="4"/>
  <c r="AX941" i="4"/>
  <c r="BA941" i="4" s="1"/>
  <c r="AY941" i="4"/>
  <c r="AZ941" i="4"/>
  <c r="AL942" i="4"/>
  <c r="AM942" i="4"/>
  <c r="AN942" i="4"/>
  <c r="AO942" i="4"/>
  <c r="AT942" i="4"/>
  <c r="AV942" i="4"/>
  <c r="AX942" i="4"/>
  <c r="AY942" i="4"/>
  <c r="AL943" i="4"/>
  <c r="AM943" i="4"/>
  <c r="AN943" i="4"/>
  <c r="AO943" i="4"/>
  <c r="AT943" i="4"/>
  <c r="AV943" i="4" s="1"/>
  <c r="AX943" i="4"/>
  <c r="AY943" i="4" s="1"/>
  <c r="AL944" i="4"/>
  <c r="AM944" i="4"/>
  <c r="AN944" i="4"/>
  <c r="AO944" i="4"/>
  <c r="AT944" i="4"/>
  <c r="AV944" i="4"/>
  <c r="AX944" i="4"/>
  <c r="AL945" i="4"/>
  <c r="AM945" i="4"/>
  <c r="AN945" i="4"/>
  <c r="AO945" i="4"/>
  <c r="AT945" i="4"/>
  <c r="AV945" i="4"/>
  <c r="AX945" i="4"/>
  <c r="BA945" i="4" s="1"/>
  <c r="AY945" i="4"/>
  <c r="AZ945" i="4"/>
  <c r="AL946" i="4"/>
  <c r="AM946" i="4"/>
  <c r="AN946" i="4"/>
  <c r="AO946" i="4"/>
  <c r="AT946" i="4"/>
  <c r="AX946" i="4"/>
  <c r="AY946" i="4" s="1"/>
  <c r="AL947" i="4"/>
  <c r="AM947" i="4"/>
  <c r="AN947" i="4"/>
  <c r="AO947" i="4"/>
  <c r="AT947" i="4"/>
  <c r="AV947" i="4" s="1"/>
  <c r="AX947" i="4"/>
  <c r="AZ947" i="4"/>
  <c r="AL948" i="4"/>
  <c r="AM948" i="4"/>
  <c r="AN948" i="4"/>
  <c r="AO948" i="4"/>
  <c r="AT948" i="4"/>
  <c r="AV948" i="4"/>
  <c r="AX948" i="4"/>
  <c r="AY948" i="4" s="1"/>
  <c r="AZ948" i="4"/>
  <c r="BA948" i="4"/>
  <c r="AL949" i="4"/>
  <c r="AM949" i="4"/>
  <c r="AN949" i="4"/>
  <c r="AO949" i="4"/>
  <c r="AT949" i="4"/>
  <c r="AV949" i="4" s="1"/>
  <c r="AX949" i="4"/>
  <c r="BA949" i="4" s="1"/>
  <c r="AZ949" i="4"/>
  <c r="AL950" i="4"/>
  <c r="AM950" i="4"/>
  <c r="AN950" i="4"/>
  <c r="AO950" i="4"/>
  <c r="AT950" i="4"/>
  <c r="AV950" i="4" s="1"/>
  <c r="AX950" i="4"/>
  <c r="AY950" i="4" s="1"/>
  <c r="AL951" i="4"/>
  <c r="AM951" i="4"/>
  <c r="AN951" i="4"/>
  <c r="AO951" i="4"/>
  <c r="AT951" i="4"/>
  <c r="AV951" i="4" s="1"/>
  <c r="AX951" i="4"/>
  <c r="BA951" i="4" s="1"/>
  <c r="AY951" i="4"/>
  <c r="AZ951" i="4"/>
  <c r="AL952" i="4"/>
  <c r="AM952" i="4"/>
  <c r="AN952" i="4"/>
  <c r="AO952" i="4"/>
  <c r="AT952" i="4"/>
  <c r="AV952" i="4" s="1"/>
  <c r="AX952" i="4"/>
  <c r="AY952" i="4" s="1"/>
  <c r="BA952" i="4"/>
  <c r="AL953" i="4"/>
  <c r="AM953" i="4"/>
  <c r="AN953" i="4"/>
  <c r="AO953" i="4"/>
  <c r="AT953" i="4"/>
  <c r="AV953" i="4"/>
  <c r="AX953" i="4"/>
  <c r="BA953" i="4" s="1"/>
  <c r="AY953" i="4"/>
  <c r="AZ953" i="4"/>
  <c r="AL954" i="4"/>
  <c r="AM954" i="4"/>
  <c r="AN954" i="4"/>
  <c r="AO954" i="4"/>
  <c r="AT954" i="4"/>
  <c r="AV954" i="4"/>
  <c r="AX954" i="4"/>
  <c r="AL955" i="4"/>
  <c r="AM955" i="4"/>
  <c r="AN955" i="4"/>
  <c r="AO955" i="4"/>
  <c r="AT955" i="4"/>
  <c r="AV955" i="4" s="1"/>
  <c r="AX955" i="4"/>
  <c r="AZ955" i="4" s="1"/>
  <c r="AL956" i="4"/>
  <c r="AM956" i="4"/>
  <c r="AN956" i="4"/>
  <c r="AO956" i="4"/>
  <c r="AT956" i="4"/>
  <c r="AV956" i="4"/>
  <c r="AX956" i="4"/>
  <c r="AL957" i="4"/>
  <c r="AM957" i="4"/>
  <c r="AN957" i="4"/>
  <c r="AO957" i="4"/>
  <c r="AT957" i="4"/>
  <c r="AX957" i="4"/>
  <c r="BA957" i="4" s="1"/>
  <c r="AY957" i="4"/>
  <c r="AZ957" i="4"/>
  <c r="AL958" i="4"/>
  <c r="AM958" i="4"/>
  <c r="AN958" i="4"/>
  <c r="AO958" i="4"/>
  <c r="AT958" i="4"/>
  <c r="AV958" i="4"/>
  <c r="AX958" i="4"/>
  <c r="AY958" i="4" s="1"/>
  <c r="AL959" i="4"/>
  <c r="AM959" i="4"/>
  <c r="AN959" i="4"/>
  <c r="AO959" i="4"/>
  <c r="AT959" i="4"/>
  <c r="AV959" i="4" s="1"/>
  <c r="AX959" i="4"/>
  <c r="AY959" i="4"/>
  <c r="AL960" i="4"/>
  <c r="AM960" i="4"/>
  <c r="AN960" i="4"/>
  <c r="AO960" i="4"/>
  <c r="AT960" i="4"/>
  <c r="AV960" i="4"/>
  <c r="AX960" i="4"/>
  <c r="AY960" i="4" s="1"/>
  <c r="AZ960" i="4"/>
  <c r="BA960" i="4"/>
  <c r="AL961" i="4"/>
  <c r="AM961" i="4"/>
  <c r="AN961" i="4"/>
  <c r="AO961" i="4"/>
  <c r="AT961" i="4"/>
  <c r="AV961" i="4" s="1"/>
  <c r="AX961" i="4"/>
  <c r="BA961" i="4" s="1"/>
  <c r="AY961" i="4"/>
  <c r="AZ961" i="4"/>
  <c r="AL962" i="4"/>
  <c r="AM962" i="4"/>
  <c r="AN962" i="4"/>
  <c r="AO962" i="4"/>
  <c r="AT962" i="4"/>
  <c r="AV962" i="4" s="1"/>
  <c r="AX962" i="4"/>
  <c r="AY962" i="4" s="1"/>
  <c r="AL963" i="4"/>
  <c r="AM963" i="4"/>
  <c r="AN963" i="4"/>
  <c r="AO963" i="4"/>
  <c r="AT963" i="4"/>
  <c r="AV963" i="4" s="1"/>
  <c r="AX963" i="4"/>
  <c r="AZ963" i="4" s="1"/>
  <c r="AY963" i="4"/>
  <c r="AL964" i="4"/>
  <c r="AM964" i="4"/>
  <c r="AN964" i="4"/>
  <c r="AO964" i="4"/>
  <c r="AT964" i="4"/>
  <c r="AV964" i="4"/>
  <c r="AX964" i="4"/>
  <c r="AY964" i="4" s="1"/>
  <c r="AZ964" i="4"/>
  <c r="BA964" i="4"/>
  <c r="AL965" i="4"/>
  <c r="AM965" i="4"/>
  <c r="AN965" i="4"/>
  <c r="AO965" i="4"/>
  <c r="AT965" i="4"/>
  <c r="AV965" i="4" s="1"/>
  <c r="AX965" i="4"/>
  <c r="BA965" i="4" s="1"/>
  <c r="AZ965" i="4"/>
  <c r="AL966" i="4"/>
  <c r="AM966" i="4"/>
  <c r="AN966" i="4"/>
  <c r="AO966" i="4"/>
  <c r="AT966" i="4"/>
  <c r="AV966" i="4"/>
  <c r="AX966" i="4"/>
  <c r="AY966" i="4"/>
  <c r="AL967" i="4"/>
  <c r="AM967" i="4"/>
  <c r="AN967" i="4"/>
  <c r="AO967" i="4"/>
  <c r="AT967" i="4"/>
  <c r="AV967" i="4" s="1"/>
  <c r="AX967" i="4"/>
  <c r="AY967" i="4" s="1"/>
  <c r="BA967" i="4"/>
  <c r="AL968" i="4"/>
  <c r="AM968" i="4"/>
  <c r="AN968" i="4"/>
  <c r="AO968" i="4"/>
  <c r="AT968" i="4"/>
  <c r="AV968" i="4" s="1"/>
  <c r="AX968" i="4"/>
  <c r="AY968" i="4" s="1"/>
  <c r="BA968" i="4"/>
  <c r="AL969" i="4"/>
  <c r="AM969" i="4"/>
  <c r="AN969" i="4"/>
  <c r="AO969" i="4"/>
  <c r="AT969" i="4"/>
  <c r="AV969" i="4"/>
  <c r="AX969" i="4"/>
  <c r="AL970" i="4"/>
  <c r="AM970" i="4"/>
  <c r="AN970" i="4"/>
  <c r="AO970" i="4"/>
  <c r="AT970" i="4"/>
  <c r="AU970" i="4" s="1"/>
  <c r="AX970" i="4"/>
  <c r="AL971" i="4"/>
  <c r="AM971" i="4"/>
  <c r="AN971" i="4"/>
  <c r="AO971" i="4"/>
  <c r="AT971" i="4"/>
  <c r="AX971" i="4"/>
  <c r="AL972" i="4"/>
  <c r="AM972" i="4"/>
  <c r="AN972" i="4"/>
  <c r="AO972" i="4"/>
  <c r="AT972" i="4"/>
  <c r="AU972" i="4"/>
  <c r="AV972" i="4"/>
  <c r="AW972" i="4"/>
  <c r="AX972" i="4"/>
  <c r="AL973" i="4"/>
  <c r="AM973" i="4"/>
  <c r="AN973" i="4"/>
  <c r="AO973" i="4"/>
  <c r="AT973" i="4"/>
  <c r="AU973" i="4"/>
  <c r="AV973" i="4"/>
  <c r="AW973" i="4"/>
  <c r="AX973" i="4"/>
  <c r="AL974" i="4"/>
  <c r="AM974" i="4"/>
  <c r="AN974" i="4"/>
  <c r="AO974" i="4"/>
  <c r="AT974" i="4"/>
  <c r="AV974" i="4" s="1"/>
  <c r="AU974" i="4"/>
  <c r="AW974" i="4"/>
  <c r="AX974" i="4"/>
  <c r="AL975" i="4"/>
  <c r="AM975" i="4"/>
  <c r="AN975" i="4"/>
  <c r="AO975" i="4"/>
  <c r="AT975" i="4"/>
  <c r="AX975" i="4"/>
  <c r="AL976" i="4"/>
  <c r="AM976" i="4"/>
  <c r="AN976" i="4"/>
  <c r="AO976" i="4"/>
  <c r="AT976" i="4"/>
  <c r="AU976" i="4"/>
  <c r="AV976" i="4"/>
  <c r="AW976" i="4"/>
  <c r="AX976" i="4"/>
  <c r="AL977" i="4"/>
  <c r="AM977" i="4"/>
  <c r="AN977" i="4"/>
  <c r="AO977" i="4"/>
  <c r="AT977" i="4"/>
  <c r="AU977" i="4"/>
  <c r="AV977" i="4"/>
  <c r="AW977" i="4"/>
  <c r="AX977" i="4"/>
  <c r="AL978" i="4"/>
  <c r="AM978" i="4"/>
  <c r="AN978" i="4"/>
  <c r="AO978" i="4"/>
  <c r="AT978" i="4"/>
  <c r="AV978" i="4" s="1"/>
  <c r="AU978" i="4"/>
  <c r="AW978" i="4"/>
  <c r="AX978" i="4"/>
  <c r="AL979" i="4"/>
  <c r="AM979" i="4"/>
  <c r="AN979" i="4"/>
  <c r="AO979" i="4"/>
  <c r="AT979" i="4"/>
  <c r="AX979" i="4"/>
  <c r="AL980" i="4"/>
  <c r="AM980" i="4"/>
  <c r="AN980" i="4"/>
  <c r="AO980" i="4"/>
  <c r="AT980" i="4"/>
  <c r="AU980" i="4"/>
  <c r="AV980" i="4"/>
  <c r="AW980" i="4"/>
  <c r="AX980" i="4"/>
  <c r="AL981" i="4"/>
  <c r="AM981" i="4"/>
  <c r="AN981" i="4"/>
  <c r="AO981" i="4"/>
  <c r="AT981" i="4"/>
  <c r="AU981" i="4"/>
  <c r="AV981" i="4"/>
  <c r="AW981" i="4"/>
  <c r="AX981" i="4"/>
  <c r="AL982" i="4"/>
  <c r="AM982" i="4"/>
  <c r="AN982" i="4"/>
  <c r="AO982" i="4"/>
  <c r="AT982" i="4"/>
  <c r="AV982" i="4" s="1"/>
  <c r="AU982" i="4"/>
  <c r="AW982" i="4"/>
  <c r="AX982" i="4"/>
  <c r="AL983" i="4"/>
  <c r="AM983" i="4"/>
  <c r="AN983" i="4"/>
  <c r="AO983" i="4"/>
  <c r="AT983" i="4"/>
  <c r="AX983" i="4"/>
  <c r="AL984" i="4"/>
  <c r="AM984" i="4"/>
  <c r="AN984" i="4"/>
  <c r="AO984" i="4"/>
  <c r="AT984" i="4"/>
  <c r="AU984" i="4"/>
  <c r="AV984" i="4"/>
  <c r="AW984" i="4"/>
  <c r="AX984" i="4"/>
  <c r="AL985" i="4"/>
  <c r="AM985" i="4"/>
  <c r="AN985" i="4"/>
  <c r="AO985" i="4"/>
  <c r="AT985" i="4"/>
  <c r="AU985" i="4"/>
  <c r="AV985" i="4"/>
  <c r="AW985" i="4"/>
  <c r="AX985" i="4"/>
  <c r="AL986" i="4"/>
  <c r="AM986" i="4"/>
  <c r="AN986" i="4"/>
  <c r="AO986" i="4"/>
  <c r="AT986" i="4"/>
  <c r="AV986" i="4" s="1"/>
  <c r="AU986" i="4"/>
  <c r="AW986" i="4"/>
  <c r="AX986" i="4"/>
  <c r="AL987" i="4"/>
  <c r="AM987" i="4"/>
  <c r="AN987" i="4"/>
  <c r="AO987" i="4"/>
  <c r="AT987" i="4"/>
  <c r="AX987" i="4"/>
  <c r="AL988" i="4"/>
  <c r="AM988" i="4"/>
  <c r="AN988" i="4"/>
  <c r="AO988" i="4"/>
  <c r="AT988" i="4"/>
  <c r="AU988" i="4"/>
  <c r="AV988" i="4"/>
  <c r="AW988" i="4"/>
  <c r="AX988" i="4"/>
  <c r="AL989" i="4"/>
  <c r="AM989" i="4"/>
  <c r="AN989" i="4"/>
  <c r="AO989" i="4"/>
  <c r="AT989" i="4"/>
  <c r="AU989" i="4"/>
  <c r="AV989" i="4"/>
  <c r="AW989" i="4"/>
  <c r="AX989" i="4"/>
  <c r="AL990" i="4"/>
  <c r="AM990" i="4"/>
  <c r="AN990" i="4"/>
  <c r="AO990" i="4"/>
  <c r="AT990" i="4"/>
  <c r="AV990" i="4" s="1"/>
  <c r="AU990" i="4"/>
  <c r="AW990" i="4"/>
  <c r="AX990" i="4"/>
  <c r="AL991" i="4"/>
  <c r="AM991" i="4"/>
  <c r="AN991" i="4"/>
  <c r="AO991" i="4"/>
  <c r="AT991" i="4"/>
  <c r="AX991" i="4"/>
  <c r="AL992" i="4"/>
  <c r="AM992" i="4"/>
  <c r="AN992" i="4"/>
  <c r="AO992" i="4"/>
  <c r="AT992" i="4"/>
  <c r="AU992" i="4"/>
  <c r="AV992" i="4"/>
  <c r="AW992" i="4"/>
  <c r="AX992" i="4"/>
  <c r="AL993" i="4"/>
  <c r="AM993" i="4"/>
  <c r="AN993" i="4"/>
  <c r="AO993" i="4"/>
  <c r="AT993" i="4"/>
  <c r="AU993" i="4"/>
  <c r="AV993" i="4"/>
  <c r="AW993" i="4"/>
  <c r="AX993" i="4"/>
  <c r="AL994" i="4"/>
  <c r="AM994" i="4"/>
  <c r="AN994" i="4"/>
  <c r="AO994" i="4"/>
  <c r="AT994" i="4"/>
  <c r="AV994" i="4" s="1"/>
  <c r="AU994" i="4"/>
  <c r="AW994" i="4"/>
  <c r="AX994" i="4"/>
  <c r="AL995" i="4"/>
  <c r="AM995" i="4"/>
  <c r="AN995" i="4"/>
  <c r="AO995" i="4"/>
  <c r="AT995" i="4"/>
  <c r="AX995" i="4"/>
  <c r="AL996" i="4"/>
  <c r="AM996" i="4"/>
  <c r="AN996" i="4"/>
  <c r="AO996" i="4"/>
  <c r="AT996" i="4"/>
  <c r="AU996" i="4"/>
  <c r="AV996" i="4"/>
  <c r="AW996" i="4"/>
  <c r="AX996" i="4"/>
  <c r="AL997" i="4"/>
  <c r="AM997" i="4"/>
  <c r="AN997" i="4"/>
  <c r="AO997" i="4"/>
  <c r="AT997" i="4"/>
  <c r="AU997" i="4"/>
  <c r="AV997" i="4"/>
  <c r="AW997" i="4"/>
  <c r="AX997" i="4"/>
  <c r="AL998" i="4"/>
  <c r="AM998" i="4"/>
  <c r="AN998" i="4"/>
  <c r="AO998" i="4"/>
  <c r="AT998" i="4"/>
  <c r="AV998" i="4" s="1"/>
  <c r="AU998" i="4"/>
  <c r="AW998" i="4"/>
  <c r="AX998" i="4"/>
  <c r="AL999" i="4"/>
  <c r="AM999" i="4"/>
  <c r="AN999" i="4"/>
  <c r="AO999" i="4"/>
  <c r="AT999" i="4"/>
  <c r="AX999" i="4"/>
  <c r="AL1000" i="4"/>
  <c r="AM1000" i="4"/>
  <c r="AN1000" i="4"/>
  <c r="AO1000" i="4"/>
  <c r="AT1000" i="4"/>
  <c r="AU1000" i="4"/>
  <c r="AV1000" i="4"/>
  <c r="AW1000" i="4"/>
  <c r="AX1000" i="4"/>
  <c r="AL1001" i="4"/>
  <c r="AM1001" i="4"/>
  <c r="AN1001" i="4"/>
  <c r="AO1001" i="4"/>
  <c r="AT1001" i="4"/>
  <c r="AU1001" i="4"/>
  <c r="AV1001" i="4"/>
  <c r="AW1001" i="4"/>
  <c r="AX1001" i="4"/>
  <c r="AL1002" i="4"/>
  <c r="AM1002" i="4"/>
  <c r="AN1002" i="4"/>
  <c r="AO1002" i="4"/>
  <c r="AT1002" i="4"/>
  <c r="AV1002" i="4" s="1"/>
  <c r="AU1002" i="4"/>
  <c r="AW1002" i="4"/>
  <c r="AX1002" i="4"/>
  <c r="AL1003" i="4"/>
  <c r="AM1003" i="4"/>
  <c r="AN1003" i="4"/>
  <c r="AO1003" i="4"/>
  <c r="AT1003" i="4"/>
  <c r="AX1003" i="4"/>
  <c r="AL1004" i="4"/>
  <c r="AM1004" i="4"/>
  <c r="AN1004" i="4"/>
  <c r="AO1004" i="4"/>
  <c r="AT1004" i="4"/>
  <c r="AU1004" i="4"/>
  <c r="AV1004" i="4"/>
  <c r="AW1004" i="4"/>
  <c r="AX1004" i="4"/>
  <c r="AL1005" i="4"/>
  <c r="AM1005" i="4"/>
  <c r="AN1005" i="4"/>
  <c r="AO1005" i="4"/>
  <c r="AT1005" i="4"/>
  <c r="AU1005" i="4"/>
  <c r="AV1005" i="4"/>
  <c r="AW1005" i="4"/>
  <c r="AX1005" i="4"/>
  <c r="AL1006" i="4"/>
  <c r="AM1006" i="4"/>
  <c r="AN1006" i="4"/>
  <c r="AO1006" i="4"/>
  <c r="AT1006" i="4"/>
  <c r="AV1006" i="4" s="1"/>
  <c r="AU1006" i="4"/>
  <c r="AW1006" i="4"/>
  <c r="AX1006" i="4"/>
  <c r="AL1007" i="4"/>
  <c r="AM1007" i="4"/>
  <c r="AN1007" i="4"/>
  <c r="AO1007" i="4"/>
  <c r="AT1007" i="4"/>
  <c r="AX1007" i="4"/>
  <c r="AL1008" i="4"/>
  <c r="AM1008" i="4"/>
  <c r="AN1008" i="4"/>
  <c r="AO1008" i="4"/>
  <c r="AT1008" i="4"/>
  <c r="AU1008" i="4"/>
  <c r="AV1008" i="4"/>
  <c r="AW1008" i="4"/>
  <c r="AX1008" i="4"/>
  <c r="AL1009" i="4"/>
  <c r="AM1009" i="4"/>
  <c r="AN1009" i="4"/>
  <c r="AO1009" i="4"/>
  <c r="AT1009" i="4"/>
  <c r="AU1009" i="4"/>
  <c r="AV1009" i="4"/>
  <c r="AW1009" i="4"/>
  <c r="AX1009" i="4"/>
  <c r="AL1010" i="4"/>
  <c r="AM1010" i="4"/>
  <c r="AN1010" i="4"/>
  <c r="AO1010" i="4"/>
  <c r="AT1010" i="4"/>
  <c r="AV1010" i="4" s="1"/>
  <c r="AU1010" i="4"/>
  <c r="AW1010" i="4"/>
  <c r="AX1010" i="4"/>
  <c r="AL1011" i="4"/>
  <c r="AM1011" i="4"/>
  <c r="AN1011" i="4"/>
  <c r="AO1011" i="4"/>
  <c r="AT1011" i="4"/>
  <c r="AX1011" i="4"/>
  <c r="AY944" i="4" l="1"/>
  <c r="AZ944" i="4"/>
  <c r="BA944" i="4"/>
  <c r="AY895" i="4"/>
  <c r="AZ895" i="4"/>
  <c r="BA895" i="4"/>
  <c r="AY882" i="4"/>
  <c r="AZ882" i="4"/>
  <c r="BA882" i="4"/>
  <c r="AY870" i="4"/>
  <c r="AZ870" i="4"/>
  <c r="BA870" i="4"/>
  <c r="AY797" i="4"/>
  <c r="BA797" i="4"/>
  <c r="AY716" i="4"/>
  <c r="AZ716" i="4"/>
  <c r="BA716" i="4"/>
  <c r="AZ673" i="4"/>
  <c r="BA673" i="4"/>
  <c r="BA855" i="4"/>
  <c r="AY855" i="4"/>
  <c r="AZ855" i="4"/>
  <c r="AY800" i="4"/>
  <c r="AZ800" i="4"/>
  <c r="BA800" i="4"/>
  <c r="BA759" i="4"/>
  <c r="AY759" i="4"/>
  <c r="AZ759" i="4"/>
  <c r="AU706" i="4"/>
  <c r="AW706" i="4"/>
  <c r="AU679" i="4"/>
  <c r="AV679" i="4"/>
  <c r="AW679" i="4"/>
  <c r="AY886" i="4"/>
  <c r="AZ886" i="4"/>
  <c r="BA886" i="4"/>
  <c r="AY874" i="4"/>
  <c r="AZ874" i="4"/>
  <c r="BA874" i="4"/>
  <c r="AY862" i="4"/>
  <c r="AZ862" i="4"/>
  <c r="BA862" i="4"/>
  <c r="AY824" i="4"/>
  <c r="AZ824" i="4"/>
  <c r="BA824" i="4"/>
  <c r="BA783" i="4"/>
  <c r="AY783" i="4"/>
  <c r="AZ783" i="4"/>
  <c r="AY728" i="4"/>
  <c r="AZ728" i="4"/>
  <c r="BA728" i="4"/>
  <c r="AV697" i="4"/>
  <c r="AU697" i="4"/>
  <c r="AW697" i="4"/>
  <c r="AU680" i="4"/>
  <c r="AW680" i="4"/>
  <c r="AY634" i="4"/>
  <c r="BA634" i="4"/>
  <c r="AU484" i="4"/>
  <c r="AV484" i="4"/>
  <c r="AW484" i="4"/>
  <c r="BA707" i="4"/>
  <c r="AZ707" i="4"/>
  <c r="AY632" i="4"/>
  <c r="AZ632" i="4"/>
  <c r="BA632" i="4"/>
  <c r="AU1007" i="4"/>
  <c r="AV1007" i="4"/>
  <c r="AW1007" i="4"/>
  <c r="AU995" i="4"/>
  <c r="AV995" i="4"/>
  <c r="AW995" i="4"/>
  <c r="AU983" i="4"/>
  <c r="AV983" i="4"/>
  <c r="AW983" i="4"/>
  <c r="AU971" i="4"/>
  <c r="AV971" i="4"/>
  <c r="AW971" i="4"/>
  <c r="BA969" i="4"/>
  <c r="AZ969" i="4"/>
  <c r="AY924" i="4"/>
  <c r="AZ924" i="4"/>
  <c r="BA924" i="4"/>
  <c r="AY848" i="4"/>
  <c r="AZ848" i="4"/>
  <c r="BA848" i="4"/>
  <c r="BA807" i="4"/>
  <c r="AY807" i="4"/>
  <c r="AZ807" i="4"/>
  <c r="AY752" i="4"/>
  <c r="AZ752" i="4"/>
  <c r="BA752" i="4"/>
  <c r="AY662" i="4"/>
  <c r="AZ662" i="4"/>
  <c r="BA662" i="4"/>
  <c r="AY565" i="4"/>
  <c r="AZ565" i="4"/>
  <c r="BA565" i="4"/>
  <c r="AY562" i="4"/>
  <c r="AZ562" i="4"/>
  <c r="BA562" i="4"/>
  <c r="AY956" i="4"/>
  <c r="AZ956" i="4"/>
  <c r="BA956" i="4"/>
  <c r="AY890" i="4"/>
  <c r="AZ890" i="4"/>
  <c r="BA890" i="4"/>
  <c r="AY878" i="4"/>
  <c r="AZ878" i="4"/>
  <c r="BA878" i="4"/>
  <c r="AY866" i="4"/>
  <c r="AZ866" i="4"/>
  <c r="BA866" i="4"/>
  <c r="BA721" i="4"/>
  <c r="AY721" i="4"/>
  <c r="AZ721" i="4"/>
  <c r="AY773" i="4"/>
  <c r="BA773" i="4"/>
  <c r="AZ712" i="4"/>
  <c r="BA712" i="4"/>
  <c r="AY591" i="4"/>
  <c r="BA591" i="4"/>
  <c r="AZ591" i="4"/>
  <c r="AZ188" i="4"/>
  <c r="AY188" i="4"/>
  <c r="BA188" i="4"/>
  <c r="AZ186" i="4"/>
  <c r="AY186" i="4"/>
  <c r="BA831" i="4"/>
  <c r="AY831" i="4"/>
  <c r="AZ831" i="4"/>
  <c r="AY776" i="4"/>
  <c r="AZ776" i="4"/>
  <c r="BA776" i="4"/>
  <c r="BA735" i="4"/>
  <c r="AY735" i="4"/>
  <c r="AZ735" i="4"/>
  <c r="AY693" i="4"/>
  <c r="AZ693" i="4"/>
  <c r="BA693" i="4"/>
  <c r="AV594" i="4"/>
  <c r="AU594" i="4"/>
  <c r="AW594" i="4"/>
  <c r="AU415" i="4"/>
  <c r="AV415" i="4"/>
  <c r="AW415" i="4"/>
  <c r="AY347" i="4"/>
  <c r="BA347" i="4"/>
  <c r="AU1011" i="4"/>
  <c r="AV1011" i="4"/>
  <c r="AW1011" i="4"/>
  <c r="AU999" i="4"/>
  <c r="AV999" i="4"/>
  <c r="AW999" i="4"/>
  <c r="AU987" i="4"/>
  <c r="AV987" i="4"/>
  <c r="AW987" i="4"/>
  <c r="AU975" i="4"/>
  <c r="AV975" i="4"/>
  <c r="AW975" i="4"/>
  <c r="AZ959" i="4"/>
  <c r="BA959" i="4"/>
  <c r="AZ910" i="4"/>
  <c r="BA910" i="4"/>
  <c r="AU1003" i="4"/>
  <c r="AV1003" i="4"/>
  <c r="AW1003" i="4"/>
  <c r="AU991" i="4"/>
  <c r="AV991" i="4"/>
  <c r="AW991" i="4"/>
  <c r="AU979" i="4"/>
  <c r="AV979" i="4"/>
  <c r="AW979" i="4"/>
  <c r="AY947" i="4"/>
  <c r="BA947" i="4"/>
  <c r="AZ929" i="4"/>
  <c r="BA929" i="4"/>
  <c r="AY821" i="4"/>
  <c r="BA821" i="4"/>
  <c r="AY725" i="4"/>
  <c r="BA725" i="4"/>
  <c r="AY969" i="4"/>
  <c r="AZ934" i="4"/>
  <c r="BA934" i="4"/>
  <c r="AZ900" i="4"/>
  <c r="BA900" i="4"/>
  <c r="AY845" i="4"/>
  <c r="BA845" i="4"/>
  <c r="AY749" i="4"/>
  <c r="BA749" i="4"/>
  <c r="AW720" i="4"/>
  <c r="AV720" i="4"/>
  <c r="AU647" i="4"/>
  <c r="AV647" i="4"/>
  <c r="AY598" i="4"/>
  <c r="AZ598" i="4"/>
  <c r="BA598" i="4"/>
  <c r="AY580" i="4"/>
  <c r="AZ580" i="4"/>
  <c r="BA580" i="4"/>
  <c r="AV562" i="4"/>
  <c r="AU562" i="4"/>
  <c r="AW562" i="4"/>
  <c r="AV482" i="4"/>
  <c r="AU482" i="4"/>
  <c r="AW482" i="4"/>
  <c r="AZ433" i="4"/>
  <c r="BA433" i="4"/>
  <c r="AU247" i="4"/>
  <c r="AV247" i="4"/>
  <c r="AV662" i="4"/>
  <c r="AW662" i="4"/>
  <c r="AV527" i="4"/>
  <c r="AW527" i="4"/>
  <c r="AZ416" i="4"/>
  <c r="AY416" i="4"/>
  <c r="AU413" i="4"/>
  <c r="AV413" i="4"/>
  <c r="AW413" i="4"/>
  <c r="AY630" i="4"/>
  <c r="AZ630" i="4"/>
  <c r="BA630" i="4"/>
  <c r="AV580" i="4"/>
  <c r="AU580" i="4"/>
  <c r="AW514" i="4"/>
  <c r="AU514" i="4"/>
  <c r="AV514" i="4"/>
  <c r="AZ443" i="4"/>
  <c r="AY443" i="4"/>
  <c r="BA443" i="4"/>
  <c r="AZ99" i="4"/>
  <c r="BA99" i="4"/>
  <c r="AW525" i="4"/>
  <c r="AU525" i="4"/>
  <c r="AZ523" i="4"/>
  <c r="BA523" i="4"/>
  <c r="AZ457" i="4"/>
  <c r="BA457" i="4"/>
  <c r="AU328" i="4"/>
  <c r="AV328" i="4"/>
  <c r="AY309" i="4"/>
  <c r="AZ309" i="4"/>
  <c r="AU257" i="4"/>
  <c r="AV257" i="4"/>
  <c r="AW257" i="4"/>
  <c r="AY687" i="4"/>
  <c r="AZ687" i="4"/>
  <c r="AY671" i="4"/>
  <c r="AZ671" i="4"/>
  <c r="BA671" i="4"/>
  <c r="AU643" i="4"/>
  <c r="AV643" i="4"/>
  <c r="AY618" i="4"/>
  <c r="AZ618" i="4"/>
  <c r="AY615" i="4"/>
  <c r="AZ615" i="4"/>
  <c r="BA615" i="4"/>
  <c r="AV548" i="4"/>
  <c r="AW548" i="4"/>
  <c r="AY545" i="4"/>
  <c r="BA545" i="4"/>
  <c r="AY320" i="4"/>
  <c r="AZ320" i="4"/>
  <c r="AY262" i="4"/>
  <c r="AZ262" i="4"/>
  <c r="AZ189" i="4"/>
  <c r="AY189" i="4"/>
  <c r="BA189" i="4"/>
  <c r="BA60" i="4"/>
  <c r="AY60" i="4"/>
  <c r="AR12" i="4"/>
  <c r="AQ12" i="4"/>
  <c r="AY955" i="4"/>
  <c r="AZ952" i="4"/>
  <c r="AY949" i="4"/>
  <c r="AZ940" i="4"/>
  <c r="BA937" i="4"/>
  <c r="BA928" i="4"/>
  <c r="BA923" i="4"/>
  <c r="AY847" i="4"/>
  <c r="BA844" i="4"/>
  <c r="BA837" i="4"/>
  <c r="AY823" i="4"/>
  <c r="BA820" i="4"/>
  <c r="BA813" i="4"/>
  <c r="AY799" i="4"/>
  <c r="BA796" i="4"/>
  <c r="BA789" i="4"/>
  <c r="AY775" i="4"/>
  <c r="BA772" i="4"/>
  <c r="BA765" i="4"/>
  <c r="AY751" i="4"/>
  <c r="BA748" i="4"/>
  <c r="BA741" i="4"/>
  <c r="AY727" i="4"/>
  <c r="BA724" i="4"/>
  <c r="AU723" i="4"/>
  <c r="AY719" i="4"/>
  <c r="AY715" i="4"/>
  <c r="AW714" i="4"/>
  <c r="BA710" i="4"/>
  <c r="AU704" i="4"/>
  <c r="AZ701" i="4"/>
  <c r="BA697" i="4"/>
  <c r="AY692" i="4"/>
  <c r="AV687" i="4"/>
  <c r="AV671" i="4"/>
  <c r="AU671" i="4"/>
  <c r="AW671" i="4"/>
  <c r="AU646" i="4"/>
  <c r="AV646" i="4"/>
  <c r="AW646" i="4"/>
  <c r="AU638" i="4"/>
  <c r="AU615" i="4"/>
  <c r="AY590" i="4"/>
  <c r="BA590" i="4"/>
  <c r="AY581" i="4"/>
  <c r="BA581" i="4"/>
  <c r="AU448" i="4"/>
  <c r="AW448" i="4"/>
  <c r="AZ446" i="4"/>
  <c r="BA446" i="4"/>
  <c r="AU441" i="4"/>
  <c r="AV441" i="4"/>
  <c r="BA129" i="4"/>
  <c r="AY129" i="4"/>
  <c r="AZ923" i="4"/>
  <c r="AZ851" i="4"/>
  <c r="AZ844" i="4"/>
  <c r="AZ827" i="4"/>
  <c r="AZ820" i="4"/>
  <c r="AZ803" i="4"/>
  <c r="AZ796" i="4"/>
  <c r="AZ779" i="4"/>
  <c r="AZ772" i="4"/>
  <c r="AZ755" i="4"/>
  <c r="AZ748" i="4"/>
  <c r="AZ731" i="4"/>
  <c r="AZ724" i="4"/>
  <c r="AZ720" i="4"/>
  <c r="AY710" i="4"/>
  <c r="BA706" i="4"/>
  <c r="AV705" i="4"/>
  <c r="AY697" i="4"/>
  <c r="AW696" i="4"/>
  <c r="AY688" i="4"/>
  <c r="AZ688" i="4"/>
  <c r="AU687" i="4"/>
  <c r="BA684" i="4"/>
  <c r="AV683" i="4"/>
  <c r="AU683" i="4"/>
  <c r="AY675" i="4"/>
  <c r="BA675" i="4"/>
  <c r="AW631" i="4"/>
  <c r="AU618" i="4"/>
  <c r="AV618" i="4"/>
  <c r="AW599" i="4"/>
  <c r="AU599" i="4"/>
  <c r="AV599" i="4"/>
  <c r="AY551" i="4"/>
  <c r="AZ551" i="4"/>
  <c r="BA551" i="4"/>
  <c r="AV488" i="4"/>
  <c r="AU488" i="4"/>
  <c r="AW488" i="4"/>
  <c r="AW460" i="4"/>
  <c r="AU439" i="4"/>
  <c r="AV439" i="4"/>
  <c r="AW439" i="4"/>
  <c r="AU434" i="4"/>
  <c r="AV434" i="4"/>
  <c r="AW434" i="4"/>
  <c r="AY260" i="4"/>
  <c r="AZ260" i="4"/>
  <c r="BA127" i="4"/>
  <c r="AY127" i="4"/>
  <c r="BA14" i="4"/>
  <c r="AY14" i="4"/>
  <c r="AV574" i="4"/>
  <c r="AU574" i="4"/>
  <c r="AZ937" i="4"/>
  <c r="AZ928" i="4"/>
  <c r="AZ968" i="4"/>
  <c r="AY965" i="4"/>
  <c r="AY851" i="4"/>
  <c r="AY827" i="4"/>
  <c r="AY803" i="4"/>
  <c r="AY779" i="4"/>
  <c r="AY755" i="4"/>
  <c r="AY731" i="4"/>
  <c r="AY720" i="4"/>
  <c r="AU715" i="4"/>
  <c r="AZ706" i="4"/>
  <c r="AU705" i="4"/>
  <c r="AU696" i="4"/>
  <c r="AY684" i="4"/>
  <c r="AU678" i="4"/>
  <c r="AY669" i="4"/>
  <c r="AZ669" i="4"/>
  <c r="AV631" i="4"/>
  <c r="AY594" i="4"/>
  <c r="AZ594" i="4"/>
  <c r="BA594" i="4"/>
  <c r="AV590" i="4"/>
  <c r="AW590" i="4"/>
  <c r="AV460" i="4"/>
  <c r="AZ383" i="4"/>
  <c r="BA383" i="4"/>
  <c r="AV118" i="4"/>
  <c r="AU118" i="4"/>
  <c r="AZ109" i="4"/>
  <c r="AY109" i="4"/>
  <c r="AV181" i="4"/>
  <c r="AU181" i="4"/>
  <c r="AU534" i="4"/>
  <c r="AV534" i="4"/>
  <c r="AU254" i="4"/>
  <c r="AW254" i="4"/>
  <c r="AV188" i="4"/>
  <c r="AU188" i="4"/>
  <c r="AW188" i="4"/>
  <c r="AW57" i="4"/>
  <c r="AU57" i="4"/>
  <c r="AZ682" i="4"/>
  <c r="BA682" i="4"/>
  <c r="AV676" i="4"/>
  <c r="AU676" i="4"/>
  <c r="AV614" i="4"/>
  <c r="AU614" i="4"/>
  <c r="AW614" i="4"/>
  <c r="AY611" i="4"/>
  <c r="BA611" i="4"/>
  <c r="AY607" i="4"/>
  <c r="BA607" i="4"/>
  <c r="AV598" i="4"/>
  <c r="AU598" i="4"/>
  <c r="AW598" i="4"/>
  <c r="AY589" i="4"/>
  <c r="BA589" i="4"/>
  <c r="AZ589" i="4"/>
  <c r="AY578" i="4"/>
  <c r="AZ578" i="4"/>
  <c r="BA578" i="4"/>
  <c r="AY569" i="4"/>
  <c r="BA569" i="4"/>
  <c r="AU682" i="4"/>
  <c r="AW682" i="4"/>
  <c r="AW607" i="4"/>
  <c r="AU607" i="4"/>
  <c r="AV607" i="4"/>
  <c r="AY572" i="4"/>
  <c r="AZ572" i="4"/>
  <c r="BA572" i="4"/>
  <c r="AU541" i="4"/>
  <c r="AV541" i="4"/>
  <c r="AZ407" i="4"/>
  <c r="BA407" i="4"/>
  <c r="AU261" i="4"/>
  <c r="AW261" i="4"/>
  <c r="AU703" i="4"/>
  <c r="AW703" i="4"/>
  <c r="AW694" i="4"/>
  <c r="AV694" i="4"/>
  <c r="AY677" i="4"/>
  <c r="AZ677" i="4"/>
  <c r="AU627" i="4"/>
  <c r="AW627" i="4"/>
  <c r="AV627" i="4"/>
  <c r="AU595" i="4"/>
  <c r="AV595" i="4"/>
  <c r="AW595" i="4"/>
  <c r="AV578" i="4"/>
  <c r="AW578" i="4"/>
  <c r="AY542" i="4"/>
  <c r="AZ542" i="4"/>
  <c r="BA542" i="4"/>
  <c r="AV411" i="4"/>
  <c r="AU411" i="4"/>
  <c r="AZ193" i="4"/>
  <c r="BA193" i="4"/>
  <c r="AW124" i="4"/>
  <c r="AU124" i="4"/>
  <c r="AZ108" i="4"/>
  <c r="AY108" i="4"/>
  <c r="AV99" i="4"/>
  <c r="AU99" i="4"/>
  <c r="AW99" i="4"/>
  <c r="AU53" i="4"/>
  <c r="AV53" i="4"/>
  <c r="AW53" i="4"/>
  <c r="AY584" i="4"/>
  <c r="AZ584" i="4"/>
  <c r="BA584" i="4"/>
  <c r="AZ515" i="4"/>
  <c r="AY515" i="4"/>
  <c r="BA515" i="4"/>
  <c r="AV504" i="4"/>
  <c r="AU504" i="4"/>
  <c r="AW504" i="4"/>
  <c r="AW719" i="4"/>
  <c r="AV719" i="4"/>
  <c r="AU666" i="4"/>
  <c r="AV666" i="4"/>
  <c r="AY664" i="4"/>
  <c r="BA664" i="4"/>
  <c r="AW636" i="4"/>
  <c r="AU636" i="4"/>
  <c r="AV636" i="4"/>
  <c r="AY616" i="4"/>
  <c r="BA616" i="4"/>
  <c r="AZ616" i="4"/>
  <c r="AY571" i="4"/>
  <c r="BA571" i="4"/>
  <c r="AZ571" i="4"/>
  <c r="AZ458" i="4"/>
  <c r="AY458" i="4"/>
  <c r="AZ379" i="4"/>
  <c r="BA379" i="4"/>
  <c r="AY659" i="4"/>
  <c r="BA659" i="4"/>
  <c r="AW644" i="4"/>
  <c r="AU644" i="4"/>
  <c r="BA574" i="4"/>
  <c r="AU571" i="4"/>
  <c r="AV571" i="4"/>
  <c r="AW571" i="4"/>
  <c r="AY555" i="4"/>
  <c r="AZ555" i="4"/>
  <c r="AU505" i="4"/>
  <c r="AW505" i="4"/>
  <c r="AV505" i="4"/>
  <c r="AW491" i="4"/>
  <c r="AZ375" i="4"/>
  <c r="BA375" i="4"/>
  <c r="AY323" i="4"/>
  <c r="BA323" i="4"/>
  <c r="AY312" i="4"/>
  <c r="BA312" i="4"/>
  <c r="AY648" i="4"/>
  <c r="AZ648" i="4"/>
  <c r="AZ605" i="4"/>
  <c r="AZ585" i="4"/>
  <c r="AY579" i="4"/>
  <c r="AZ579" i="4"/>
  <c r="BA579" i="4"/>
  <c r="AY576" i="4"/>
  <c r="AZ576" i="4"/>
  <c r="AU552" i="4"/>
  <c r="BA544" i="4"/>
  <c r="AZ531" i="4"/>
  <c r="AY531" i="4"/>
  <c r="BA531" i="4"/>
  <c r="AW499" i="4"/>
  <c r="AU480" i="4"/>
  <c r="AV469" i="4"/>
  <c r="AU469" i="4"/>
  <c r="AU456" i="4"/>
  <c r="AW456" i="4"/>
  <c r="AZ399" i="4"/>
  <c r="BA399" i="4"/>
  <c r="AU314" i="4"/>
  <c r="AW314" i="4"/>
  <c r="AV312" i="4"/>
  <c r="AV253" i="4"/>
  <c r="AU189" i="4"/>
  <c r="AU132" i="4"/>
  <c r="AV111" i="4"/>
  <c r="AW111" i="4"/>
  <c r="AZ107" i="4"/>
  <c r="BA107" i="4"/>
  <c r="BA31" i="4"/>
  <c r="AY31" i="4"/>
  <c r="AZ31" i="4"/>
  <c r="AY602" i="4"/>
  <c r="BA602" i="4"/>
  <c r="AV588" i="4"/>
  <c r="AW588" i="4"/>
  <c r="AV579" i="4"/>
  <c r="AW563" i="4"/>
  <c r="AY553" i="4"/>
  <c r="BA553" i="4"/>
  <c r="AY550" i="4"/>
  <c r="BA550" i="4"/>
  <c r="AZ544" i="4"/>
  <c r="AV518" i="4"/>
  <c r="AU499" i="4"/>
  <c r="AV478" i="4"/>
  <c r="AW449" i="4"/>
  <c r="AU429" i="4"/>
  <c r="AV429" i="4"/>
  <c r="AY376" i="4"/>
  <c r="AW310" i="4"/>
  <c r="AV196" i="4"/>
  <c r="AU196" i="4"/>
  <c r="AW196" i="4"/>
  <c r="BA17" i="4"/>
  <c r="AZ17" i="4"/>
  <c r="BA13" i="4"/>
  <c r="AY13" i="4"/>
  <c r="AZ13" i="4"/>
  <c r="AU576" i="4"/>
  <c r="AV576" i="4"/>
  <c r="AY573" i="4"/>
  <c r="AZ573" i="4"/>
  <c r="BA573" i="4"/>
  <c r="AY567" i="4"/>
  <c r="AZ567" i="4"/>
  <c r="BA567" i="4"/>
  <c r="AV550" i="4"/>
  <c r="AU550" i="4"/>
  <c r="AW550" i="4"/>
  <c r="AU547" i="4"/>
  <c r="AV547" i="4"/>
  <c r="AW543" i="4"/>
  <c r="AU543" i="4"/>
  <c r="AU510" i="4"/>
  <c r="AV510" i="4"/>
  <c r="AW502" i="4"/>
  <c r="AV502" i="4"/>
  <c r="AU492" i="4"/>
  <c r="AW492" i="4"/>
  <c r="AU476" i="4"/>
  <c r="AW476" i="4"/>
  <c r="AZ417" i="4"/>
  <c r="BA417" i="4"/>
  <c r="AU343" i="4"/>
  <c r="AW343" i="4"/>
  <c r="AU308" i="4"/>
  <c r="AV308" i="4"/>
  <c r="AY600" i="4"/>
  <c r="AZ600" i="4"/>
  <c r="BA600" i="4"/>
  <c r="AY596" i="4"/>
  <c r="AZ596" i="4"/>
  <c r="AW567" i="4"/>
  <c r="AU567" i="4"/>
  <c r="AV567" i="4"/>
  <c r="AW557" i="4"/>
  <c r="AU557" i="4"/>
  <c r="AY548" i="4"/>
  <c r="AZ548" i="4"/>
  <c r="BA548" i="4"/>
  <c r="AZ430" i="4"/>
  <c r="BA430" i="4"/>
  <c r="AV183" i="4"/>
  <c r="AU183" i="4"/>
  <c r="AW183" i="4"/>
  <c r="AZ181" i="4"/>
  <c r="BA181" i="4"/>
  <c r="AU50" i="4"/>
  <c r="AV50" i="4"/>
  <c r="BA22" i="4"/>
  <c r="AY22" i="4"/>
  <c r="AZ22" i="4"/>
  <c r="AV668" i="4"/>
  <c r="AU668" i="4"/>
  <c r="AY654" i="4"/>
  <c r="AZ654" i="4"/>
  <c r="AY614" i="4"/>
  <c r="AZ614" i="4"/>
  <c r="BA614" i="4"/>
  <c r="AY558" i="4"/>
  <c r="AZ558" i="4"/>
  <c r="BA558" i="4"/>
  <c r="AZ529" i="4"/>
  <c r="BA529" i="4"/>
  <c r="AZ527" i="4"/>
  <c r="AY527" i="4"/>
  <c r="BA527" i="4"/>
  <c r="AW513" i="4"/>
  <c r="AU513" i="4"/>
  <c r="AU440" i="4"/>
  <c r="AW440" i="4"/>
  <c r="AZ387" i="4"/>
  <c r="BA387" i="4"/>
  <c r="AU266" i="4"/>
  <c r="AW266" i="4"/>
  <c r="AU249" i="4"/>
  <c r="AV249" i="4"/>
  <c r="AW249" i="4"/>
  <c r="BA57" i="4"/>
  <c r="AY57" i="4"/>
  <c r="AU675" i="4"/>
  <c r="AU654" i="4"/>
  <c r="AZ603" i="4"/>
  <c r="AZ587" i="4"/>
  <c r="AZ582" i="4"/>
  <c r="AY533" i="4"/>
  <c r="AU529" i="4"/>
  <c r="AY453" i="4"/>
  <c r="AV433" i="4"/>
  <c r="AW377" i="4"/>
  <c r="BA339" i="4"/>
  <c r="AZ252" i="4"/>
  <c r="AU193" i="4"/>
  <c r="AU185" i="4"/>
  <c r="AY119" i="4"/>
  <c r="AY56" i="4"/>
  <c r="AY28" i="4"/>
  <c r="AZ20" i="4"/>
  <c r="AY15" i="4"/>
  <c r="BA414" i="4"/>
  <c r="AV7" i="4"/>
  <c r="AZ643" i="4"/>
  <c r="AU630" i="4"/>
  <c r="AZ604" i="4"/>
  <c r="AV603" i="4"/>
  <c r="AZ583" i="4"/>
  <c r="AU582" i="4"/>
  <c r="AZ563" i="4"/>
  <c r="AU551" i="4"/>
  <c r="AY521" i="4"/>
  <c r="AV498" i="4"/>
  <c r="AY454" i="4"/>
  <c r="AV453" i="4"/>
  <c r="AV445" i="4"/>
  <c r="BA391" i="4"/>
  <c r="AV339" i="4"/>
  <c r="AW334" i="4"/>
  <c r="AZ250" i="4"/>
  <c r="AU129" i="4"/>
  <c r="AY120" i="4"/>
  <c r="AY117" i="4"/>
  <c r="AU61" i="4"/>
  <c r="AY54" i="4"/>
  <c r="AY26" i="4"/>
  <c r="AY5" i="4"/>
  <c r="AU6" i="4"/>
  <c r="AU929" i="4"/>
  <c r="AW929" i="4"/>
  <c r="AV929" i="4"/>
  <c r="AU695" i="4"/>
  <c r="AV695" i="4"/>
  <c r="AW695" i="4"/>
  <c r="AU532" i="4"/>
  <c r="AV532" i="4"/>
  <c r="AZ512" i="4"/>
  <c r="BA512" i="4"/>
  <c r="AY512" i="4"/>
  <c r="AY1010" i="4"/>
  <c r="AZ1010" i="4"/>
  <c r="BA1010" i="4"/>
  <c r="AU953" i="4"/>
  <c r="AW953" i="4"/>
  <c r="AU886" i="4"/>
  <c r="AV886" i="4"/>
  <c r="AW886" i="4"/>
  <c r="AU878" i="4"/>
  <c r="AV878" i="4"/>
  <c r="AW878" i="4"/>
  <c r="AU874" i="4"/>
  <c r="AV874" i="4"/>
  <c r="AW874" i="4"/>
  <c r="AU866" i="4"/>
  <c r="AV866" i="4"/>
  <c r="AW866" i="4"/>
  <c r="AU862" i="4"/>
  <c r="AV862" i="4"/>
  <c r="AW862" i="4"/>
  <c r="AU854" i="4"/>
  <c r="AV854" i="4"/>
  <c r="AW854" i="4"/>
  <c r="AU842" i="4"/>
  <c r="AV842" i="4"/>
  <c r="AW842" i="4"/>
  <c r="AU838" i="4"/>
  <c r="AV838" i="4"/>
  <c r="AW838" i="4"/>
  <c r="AU826" i="4"/>
  <c r="AV826" i="4"/>
  <c r="AW826" i="4"/>
  <c r="AU814" i="4"/>
  <c r="AV814" i="4"/>
  <c r="AW814" i="4"/>
  <c r="AU810" i="4"/>
  <c r="AV810" i="4"/>
  <c r="AW810" i="4"/>
  <c r="AU802" i="4"/>
  <c r="AV802" i="4"/>
  <c r="AW802" i="4"/>
  <c r="AU790" i="4"/>
  <c r="AV790" i="4"/>
  <c r="AW790" i="4"/>
  <c r="AU782" i="4"/>
  <c r="AV782" i="4"/>
  <c r="AW782" i="4"/>
  <c r="AU774" i="4"/>
  <c r="AV774" i="4"/>
  <c r="AW774" i="4"/>
  <c r="AU766" i="4"/>
  <c r="AV766" i="4"/>
  <c r="AW766" i="4"/>
  <c r="AU762" i="4"/>
  <c r="AV762" i="4"/>
  <c r="AW762" i="4"/>
  <c r="AU754" i="4"/>
  <c r="AV754" i="4"/>
  <c r="AW754" i="4"/>
  <c r="AU746" i="4"/>
  <c r="AV746" i="4"/>
  <c r="AW746" i="4"/>
  <c r="AU742" i="4"/>
  <c r="AV742" i="4"/>
  <c r="AW742" i="4"/>
  <c r="AU730" i="4"/>
  <c r="AV730" i="4"/>
  <c r="AW730" i="4"/>
  <c r="AV669" i="4"/>
  <c r="AW669" i="4"/>
  <c r="AY340" i="4"/>
  <c r="AZ340" i="4"/>
  <c r="BA340" i="4"/>
  <c r="AW970" i="4"/>
  <c r="AZ967" i="4"/>
  <c r="AU962" i="4"/>
  <c r="AW962" i="4"/>
  <c r="BA955" i="4"/>
  <c r="AU941" i="4"/>
  <c r="AW941" i="4"/>
  <c r="AZ938" i="4"/>
  <c r="BA938" i="4"/>
  <c r="AU919" i="4"/>
  <c r="AW919" i="4"/>
  <c r="AU913" i="4"/>
  <c r="AW913" i="4"/>
  <c r="AV913" i="4"/>
  <c r="AY628" i="4"/>
  <c r="AZ628" i="4"/>
  <c r="AV570" i="4"/>
  <c r="AW570" i="4"/>
  <c r="AU903" i="4"/>
  <c r="AW903" i="4"/>
  <c r="AU897" i="4"/>
  <c r="AW897" i="4"/>
  <c r="AV897" i="4"/>
  <c r="AY999" i="4"/>
  <c r="AZ999" i="4"/>
  <c r="BA999" i="4"/>
  <c r="AY995" i="4"/>
  <c r="AZ995" i="4"/>
  <c r="BA995" i="4"/>
  <c r="AY991" i="4"/>
  <c r="AZ991" i="4"/>
  <c r="BA991" i="4"/>
  <c r="AY987" i="4"/>
  <c r="AZ987" i="4"/>
  <c r="BA987" i="4"/>
  <c r="AY983" i="4"/>
  <c r="AZ983" i="4"/>
  <c r="BA983" i="4"/>
  <c r="AU966" i="4"/>
  <c r="AW966" i="4"/>
  <c r="AU945" i="4"/>
  <c r="AW945" i="4"/>
  <c r="AZ942" i="4"/>
  <c r="BA942" i="4"/>
  <c r="AU900" i="4"/>
  <c r="AW900" i="4"/>
  <c r="AV673" i="4"/>
  <c r="AW673" i="4"/>
  <c r="AZ962" i="4"/>
  <c r="BA962" i="4"/>
  <c r="AU905" i="4"/>
  <c r="AW905" i="4"/>
  <c r="AV905" i="4"/>
  <c r="AY998" i="4"/>
  <c r="AZ998" i="4"/>
  <c r="BA998" i="4"/>
  <c r="AY994" i="4"/>
  <c r="AZ994" i="4"/>
  <c r="BA994" i="4"/>
  <c r="AY990" i="4"/>
  <c r="AZ990" i="4"/>
  <c r="BA990" i="4"/>
  <c r="AY982" i="4"/>
  <c r="AZ982" i="4"/>
  <c r="BA982" i="4"/>
  <c r="AY978" i="4"/>
  <c r="AZ978" i="4"/>
  <c r="BA978" i="4"/>
  <c r="AY974" i="4"/>
  <c r="AZ974" i="4"/>
  <c r="BA974" i="4"/>
  <c r="AY970" i="4"/>
  <c r="AZ970" i="4"/>
  <c r="BA970" i="4"/>
  <c r="AZ950" i="4"/>
  <c r="BA950" i="4"/>
  <c r="AU890" i="4"/>
  <c r="AV890" i="4"/>
  <c r="AW890" i="4"/>
  <c r="AU882" i="4"/>
  <c r="AV882" i="4"/>
  <c r="AW882" i="4"/>
  <c r="AU870" i="4"/>
  <c r="AV870" i="4"/>
  <c r="AW870" i="4"/>
  <c r="AU858" i="4"/>
  <c r="AV858" i="4"/>
  <c r="AW858" i="4"/>
  <c r="AU850" i="4"/>
  <c r="AV850" i="4"/>
  <c r="AW850" i="4"/>
  <c r="AU846" i="4"/>
  <c r="AV846" i="4"/>
  <c r="AW846" i="4"/>
  <c r="AU830" i="4"/>
  <c r="AV830" i="4"/>
  <c r="AW830" i="4"/>
  <c r="AU822" i="4"/>
  <c r="AV822" i="4"/>
  <c r="AW822" i="4"/>
  <c r="AU818" i="4"/>
  <c r="AV818" i="4"/>
  <c r="AW818" i="4"/>
  <c r="AU806" i="4"/>
  <c r="AV806" i="4"/>
  <c r="AW806" i="4"/>
  <c r="AU798" i="4"/>
  <c r="AV798" i="4"/>
  <c r="AW798" i="4"/>
  <c r="AU794" i="4"/>
  <c r="AV794" i="4"/>
  <c r="AW794" i="4"/>
  <c r="AU786" i="4"/>
  <c r="AV786" i="4"/>
  <c r="AW786" i="4"/>
  <c r="AU778" i="4"/>
  <c r="AV778" i="4"/>
  <c r="AW778" i="4"/>
  <c r="AU770" i="4"/>
  <c r="AV770" i="4"/>
  <c r="AW770" i="4"/>
  <c r="AU758" i="4"/>
  <c r="AV758" i="4"/>
  <c r="AW758" i="4"/>
  <c r="AU750" i="4"/>
  <c r="AV750" i="4"/>
  <c r="AW750" i="4"/>
  <c r="AU738" i="4"/>
  <c r="AV738" i="4"/>
  <c r="AW738" i="4"/>
  <c r="AU734" i="4"/>
  <c r="AV734" i="4"/>
  <c r="AW734" i="4"/>
  <c r="AU726" i="4"/>
  <c r="AV726" i="4"/>
  <c r="AW726" i="4"/>
  <c r="AW702" i="4"/>
  <c r="AV702" i="4"/>
  <c r="AY1009" i="4"/>
  <c r="AZ1009" i="4"/>
  <c r="BA1009" i="4"/>
  <c r="AY1005" i="4"/>
  <c r="AZ1005" i="4"/>
  <c r="BA1005" i="4"/>
  <c r="AY1001" i="4"/>
  <c r="AZ1001" i="4"/>
  <c r="BA1001" i="4"/>
  <c r="AY997" i="4"/>
  <c r="AZ997" i="4"/>
  <c r="BA997" i="4"/>
  <c r="AY993" i="4"/>
  <c r="AZ993" i="4"/>
  <c r="BA993" i="4"/>
  <c r="AY989" i="4"/>
  <c r="AZ989" i="4"/>
  <c r="BA989" i="4"/>
  <c r="AY985" i="4"/>
  <c r="AZ985" i="4"/>
  <c r="BA985" i="4"/>
  <c r="AY981" i="4"/>
  <c r="AZ981" i="4"/>
  <c r="BA981" i="4"/>
  <c r="AY977" i="4"/>
  <c r="AZ977" i="4"/>
  <c r="BA977" i="4"/>
  <c r="AY973" i="4"/>
  <c r="AZ973" i="4"/>
  <c r="BA973" i="4"/>
  <c r="AV970" i="4"/>
  <c r="AU961" i="4"/>
  <c r="AW961" i="4"/>
  <c r="AZ958" i="4"/>
  <c r="BA958" i="4"/>
  <c r="AU950" i="4"/>
  <c r="AW950" i="4"/>
  <c r="BA943" i="4"/>
  <c r="AU916" i="4"/>
  <c r="AW916" i="4"/>
  <c r="AV717" i="4"/>
  <c r="AW717" i="4"/>
  <c r="AU717" i="4"/>
  <c r="AV685" i="4"/>
  <c r="AW685" i="4"/>
  <c r="AU685" i="4"/>
  <c r="AY639" i="4"/>
  <c r="BA639" i="4"/>
  <c r="AU628" i="4"/>
  <c r="AW628" i="4"/>
  <c r="AV628" i="4"/>
  <c r="AU613" i="4"/>
  <c r="AW613" i="4"/>
  <c r="AU555" i="4"/>
  <c r="AW555" i="4"/>
  <c r="AU524" i="4"/>
  <c r="AV524" i="4"/>
  <c r="AW524" i="4"/>
  <c r="AU417" i="4"/>
  <c r="AV417" i="4"/>
  <c r="AW417" i="4"/>
  <c r="AU957" i="4"/>
  <c r="AW957" i="4"/>
  <c r="AZ954" i="4"/>
  <c r="BA954" i="4"/>
  <c r="AU946" i="4"/>
  <c r="AW946" i="4"/>
  <c r="AY1007" i="4"/>
  <c r="AZ1007" i="4"/>
  <c r="BA1007" i="4"/>
  <c r="AV670" i="4"/>
  <c r="AU670" i="4"/>
  <c r="AW670" i="4"/>
  <c r="AU965" i="4"/>
  <c r="AW965" i="4"/>
  <c r="AU911" i="4"/>
  <c r="AW911" i="4"/>
  <c r="AU942" i="4"/>
  <c r="AW942" i="4"/>
  <c r="AU834" i="4"/>
  <c r="AV834" i="4"/>
  <c r="AW834" i="4"/>
  <c r="BA963" i="4"/>
  <c r="AZ946" i="4"/>
  <c r="BA946" i="4"/>
  <c r="AU938" i="4"/>
  <c r="AW938" i="4"/>
  <c r="AU935" i="4"/>
  <c r="AW935" i="4"/>
  <c r="AU927" i="4"/>
  <c r="AW927" i="4"/>
  <c r="AU895" i="4"/>
  <c r="AW895" i="4"/>
  <c r="AW640" i="4"/>
  <c r="AU640" i="4"/>
  <c r="AU508" i="4"/>
  <c r="AV508" i="4"/>
  <c r="AW508" i="4"/>
  <c r="AU507" i="4"/>
  <c r="AW507" i="4"/>
  <c r="AV507" i="4"/>
  <c r="AU932" i="4"/>
  <c r="AW932" i="4"/>
  <c r="AY660" i="4"/>
  <c r="AZ660" i="4"/>
  <c r="BA660" i="4"/>
  <c r="AY1011" i="4"/>
  <c r="AZ1011" i="4"/>
  <c r="BA1011" i="4"/>
  <c r="AY1003" i="4"/>
  <c r="AZ1003" i="4"/>
  <c r="BA1003" i="4"/>
  <c r="AY979" i="4"/>
  <c r="AZ979" i="4"/>
  <c r="BA979" i="4"/>
  <c r="AY975" i="4"/>
  <c r="AZ975" i="4"/>
  <c r="BA975" i="4"/>
  <c r="AY971" i="4"/>
  <c r="AZ971" i="4"/>
  <c r="BA971" i="4"/>
  <c r="AU954" i="4"/>
  <c r="AW954" i="4"/>
  <c r="AY1006" i="4"/>
  <c r="AZ1006" i="4"/>
  <c r="BA1006" i="4"/>
  <c r="AY1002" i="4"/>
  <c r="AZ1002" i="4"/>
  <c r="BA1002" i="4"/>
  <c r="AY986" i="4"/>
  <c r="AZ986" i="4"/>
  <c r="BA986" i="4"/>
  <c r="AU908" i="4"/>
  <c r="AW908" i="4"/>
  <c r="AU949" i="4"/>
  <c r="AW949" i="4"/>
  <c r="AZ943" i="4"/>
  <c r="AU921" i="4"/>
  <c r="AW921" i="4"/>
  <c r="AV921" i="4"/>
  <c r="AY1008" i="4"/>
  <c r="AZ1008" i="4"/>
  <c r="BA1008" i="4"/>
  <c r="AY1004" i="4"/>
  <c r="AZ1004" i="4"/>
  <c r="BA1004" i="4"/>
  <c r="AY1000" i="4"/>
  <c r="AZ1000" i="4"/>
  <c r="BA1000" i="4"/>
  <c r="AY996" i="4"/>
  <c r="AZ996" i="4"/>
  <c r="BA996" i="4"/>
  <c r="AY992" i="4"/>
  <c r="AZ992" i="4"/>
  <c r="BA992" i="4"/>
  <c r="AY988" i="4"/>
  <c r="AZ988" i="4"/>
  <c r="BA988" i="4"/>
  <c r="AY984" i="4"/>
  <c r="AZ984" i="4"/>
  <c r="BA984" i="4"/>
  <c r="AY980" i="4"/>
  <c r="AZ980" i="4"/>
  <c r="BA980" i="4"/>
  <c r="AY976" i="4"/>
  <c r="AZ976" i="4"/>
  <c r="BA976" i="4"/>
  <c r="AY972" i="4"/>
  <c r="AZ972" i="4"/>
  <c r="BA972" i="4"/>
  <c r="AU969" i="4"/>
  <c r="AW969" i="4"/>
  <c r="AZ966" i="4"/>
  <c r="BA966" i="4"/>
  <c r="AU958" i="4"/>
  <c r="AW958" i="4"/>
  <c r="AV957" i="4"/>
  <c r="AY954" i="4"/>
  <c r="AV946" i="4"/>
  <c r="AU937" i="4"/>
  <c r="AW937" i="4"/>
  <c r="AV937" i="4"/>
  <c r="AV932" i="4"/>
  <c r="AU930" i="4"/>
  <c r="AW930" i="4"/>
  <c r="AU924" i="4"/>
  <c r="AW924" i="4"/>
  <c r="AV903" i="4"/>
  <c r="AU892" i="4"/>
  <c r="AW892" i="4"/>
  <c r="AU888" i="4"/>
  <c r="AV888" i="4"/>
  <c r="AW888" i="4"/>
  <c r="AU884" i="4"/>
  <c r="AV884" i="4"/>
  <c r="AW884" i="4"/>
  <c r="AU880" i="4"/>
  <c r="AV880" i="4"/>
  <c r="AW880" i="4"/>
  <c r="AU876" i="4"/>
  <c r="AV876" i="4"/>
  <c r="AW876" i="4"/>
  <c r="AU872" i="4"/>
  <c r="AV872" i="4"/>
  <c r="AW872" i="4"/>
  <c r="AU868" i="4"/>
  <c r="AV868" i="4"/>
  <c r="AW868" i="4"/>
  <c r="AU864" i="4"/>
  <c r="AV864" i="4"/>
  <c r="AW864" i="4"/>
  <c r="AU860" i="4"/>
  <c r="AV860" i="4"/>
  <c r="AW860" i="4"/>
  <c r="AU856" i="4"/>
  <c r="AV856" i="4"/>
  <c r="AW856" i="4"/>
  <c r="AU852" i="4"/>
  <c r="AV852" i="4"/>
  <c r="AW852" i="4"/>
  <c r="AU848" i="4"/>
  <c r="AV848" i="4"/>
  <c r="AW848" i="4"/>
  <c r="AU844" i="4"/>
  <c r="AV844" i="4"/>
  <c r="AW844" i="4"/>
  <c r="AU840" i="4"/>
  <c r="AV840" i="4"/>
  <c r="AW840" i="4"/>
  <c r="AU836" i="4"/>
  <c r="AV836" i="4"/>
  <c r="AW836" i="4"/>
  <c r="AU832" i="4"/>
  <c r="AV832" i="4"/>
  <c r="AW832" i="4"/>
  <c r="AU828" i="4"/>
  <c r="AV828" i="4"/>
  <c r="AW828" i="4"/>
  <c r="AU824" i="4"/>
  <c r="AV824" i="4"/>
  <c r="AW824" i="4"/>
  <c r="AU820" i="4"/>
  <c r="AV820" i="4"/>
  <c r="AW820" i="4"/>
  <c r="AU816" i="4"/>
  <c r="AV816" i="4"/>
  <c r="AW816" i="4"/>
  <c r="AU812" i="4"/>
  <c r="AV812" i="4"/>
  <c r="AW812" i="4"/>
  <c r="AU808" i="4"/>
  <c r="AV808" i="4"/>
  <c r="AW808" i="4"/>
  <c r="AU804" i="4"/>
  <c r="AV804" i="4"/>
  <c r="AW804" i="4"/>
  <c r="AU800" i="4"/>
  <c r="AV800" i="4"/>
  <c r="AW800" i="4"/>
  <c r="AU796" i="4"/>
  <c r="AV796" i="4"/>
  <c r="AW796" i="4"/>
  <c r="AU792" i="4"/>
  <c r="AV792" i="4"/>
  <c r="AW792" i="4"/>
  <c r="AU788" i="4"/>
  <c r="AV788" i="4"/>
  <c r="AW788" i="4"/>
  <c r="AU784" i="4"/>
  <c r="AV784" i="4"/>
  <c r="AW784" i="4"/>
  <c r="AU780" i="4"/>
  <c r="AV780" i="4"/>
  <c r="AW780" i="4"/>
  <c r="AU776" i="4"/>
  <c r="AV776" i="4"/>
  <c r="AW776" i="4"/>
  <c r="AU772" i="4"/>
  <c r="AV772" i="4"/>
  <c r="AW772" i="4"/>
  <c r="AU768" i="4"/>
  <c r="AV768" i="4"/>
  <c r="AW768" i="4"/>
  <c r="AU764" i="4"/>
  <c r="AV764" i="4"/>
  <c r="AW764" i="4"/>
  <c r="AU760" i="4"/>
  <c r="AV760" i="4"/>
  <c r="AW760" i="4"/>
  <c r="AU756" i="4"/>
  <c r="AV756" i="4"/>
  <c r="AW756" i="4"/>
  <c r="AU752" i="4"/>
  <c r="AV752" i="4"/>
  <c r="AW752" i="4"/>
  <c r="AU748" i="4"/>
  <c r="AV748" i="4"/>
  <c r="AW748" i="4"/>
  <c r="AU744" i="4"/>
  <c r="AV744" i="4"/>
  <c r="AW744" i="4"/>
  <c r="AU740" i="4"/>
  <c r="AV740" i="4"/>
  <c r="AW740" i="4"/>
  <c r="AU736" i="4"/>
  <c r="AV736" i="4"/>
  <c r="AW736" i="4"/>
  <c r="AU732" i="4"/>
  <c r="AV732" i="4"/>
  <c r="AW732" i="4"/>
  <c r="AU728" i="4"/>
  <c r="AV728" i="4"/>
  <c r="AW728" i="4"/>
  <c r="AU724" i="4"/>
  <c r="AV724" i="4"/>
  <c r="AW724" i="4"/>
  <c r="AV709" i="4"/>
  <c r="AW709" i="4"/>
  <c r="AU692" i="4"/>
  <c r="AV692" i="4"/>
  <c r="AW692" i="4"/>
  <c r="AV677" i="4"/>
  <c r="AW677" i="4"/>
  <c r="AV674" i="4"/>
  <c r="AU674" i="4"/>
  <c r="AW674" i="4"/>
  <c r="AY646" i="4"/>
  <c r="BA646" i="4"/>
  <c r="AW559" i="4"/>
  <c r="AV559" i="4"/>
  <c r="AU914" i="4"/>
  <c r="AW914" i="4"/>
  <c r="AU684" i="4"/>
  <c r="AV684" i="4"/>
  <c r="AW684" i="4"/>
  <c r="AY665" i="4"/>
  <c r="AZ665" i="4"/>
  <c r="BA665" i="4"/>
  <c r="AY624" i="4"/>
  <c r="AZ624" i="4"/>
  <c r="BA624" i="4"/>
  <c r="AU619" i="4"/>
  <c r="AW619" i="4"/>
  <c r="AV619" i="4"/>
  <c r="AZ536" i="4"/>
  <c r="BA536" i="4"/>
  <c r="AY536" i="4"/>
  <c r="AU500" i="4"/>
  <c r="AW500" i="4"/>
  <c r="AV500" i="4"/>
  <c r="AV495" i="4"/>
  <c r="AU495" i="4"/>
  <c r="AW495" i="4"/>
  <c r="AZ451" i="4"/>
  <c r="AY451" i="4"/>
  <c r="AZ423" i="4"/>
  <c r="BA423" i="4"/>
  <c r="AY423" i="4"/>
  <c r="AU419" i="4"/>
  <c r="AV419" i="4"/>
  <c r="AW419" i="4"/>
  <c r="AU933" i="4"/>
  <c r="AW933" i="4"/>
  <c r="AU925" i="4"/>
  <c r="AW925" i="4"/>
  <c r="AU917" i="4"/>
  <c r="AW917" i="4"/>
  <c r="AU909" i="4"/>
  <c r="AW909" i="4"/>
  <c r="AU901" i="4"/>
  <c r="AW901" i="4"/>
  <c r="AU893" i="4"/>
  <c r="AW893" i="4"/>
  <c r="AU718" i="4"/>
  <c r="AV703" i="4"/>
  <c r="AV701" i="4"/>
  <c r="AW701" i="4"/>
  <c r="AU686" i="4"/>
  <c r="AV665" i="4"/>
  <c r="AW660" i="4"/>
  <c r="AV660" i="4"/>
  <c r="AV658" i="4"/>
  <c r="AY651" i="4"/>
  <c r="BA651" i="4"/>
  <c r="AZ651" i="4"/>
  <c r="AZ634" i="4"/>
  <c r="AY633" i="4"/>
  <c r="AZ633" i="4"/>
  <c r="BA633" i="4"/>
  <c r="AY631" i="4"/>
  <c r="AZ631" i="4"/>
  <c r="BA631" i="4"/>
  <c r="AV626" i="4"/>
  <c r="AU626" i="4"/>
  <c r="AW626" i="4"/>
  <c r="AU624" i="4"/>
  <c r="AW624" i="4"/>
  <c r="AV624" i="4"/>
  <c r="AY623" i="4"/>
  <c r="AZ623" i="4"/>
  <c r="AU581" i="4"/>
  <c r="AV581" i="4"/>
  <c r="AW581" i="4"/>
  <c r="AZ528" i="4"/>
  <c r="BA528" i="4"/>
  <c r="AY528" i="4"/>
  <c r="AZ518" i="4"/>
  <c r="AY518" i="4"/>
  <c r="BA518" i="4"/>
  <c r="AZ516" i="4"/>
  <c r="BA516" i="4"/>
  <c r="AY516" i="4"/>
  <c r="AY498" i="4"/>
  <c r="AZ498" i="4"/>
  <c r="AW496" i="4"/>
  <c r="AU496" i="4"/>
  <c r="AV496" i="4"/>
  <c r="AV471" i="4"/>
  <c r="AU471" i="4"/>
  <c r="AW471" i="4"/>
  <c r="AV470" i="4"/>
  <c r="AU422" i="4"/>
  <c r="AW422" i="4"/>
  <c r="AV422" i="4"/>
  <c r="AU922" i="4"/>
  <c r="AW922" i="4"/>
  <c r="AU906" i="4"/>
  <c r="AW906" i="4"/>
  <c r="AU967" i="4"/>
  <c r="AW967" i="4"/>
  <c r="AU963" i="4"/>
  <c r="AW963" i="4"/>
  <c r="AU959" i="4"/>
  <c r="AW959" i="4"/>
  <c r="AU955" i="4"/>
  <c r="AW955" i="4"/>
  <c r="AU951" i="4"/>
  <c r="AW951" i="4"/>
  <c r="AU947" i="4"/>
  <c r="AW947" i="4"/>
  <c r="AU943" i="4"/>
  <c r="AW943" i="4"/>
  <c r="AU939" i="4"/>
  <c r="AW939" i="4"/>
  <c r="AU936" i="4"/>
  <c r="AW936" i="4"/>
  <c r="AU928" i="4"/>
  <c r="AW928" i="4"/>
  <c r="AU920" i="4"/>
  <c r="AW920" i="4"/>
  <c r="AU912" i="4"/>
  <c r="AW912" i="4"/>
  <c r="AU904" i="4"/>
  <c r="AW904" i="4"/>
  <c r="AU896" i="4"/>
  <c r="AW896" i="4"/>
  <c r="AU891" i="4"/>
  <c r="AV891" i="4"/>
  <c r="AW891" i="4"/>
  <c r="AU889" i="4"/>
  <c r="AV889" i="4"/>
  <c r="AW889" i="4"/>
  <c r="AU887" i="4"/>
  <c r="AV887" i="4"/>
  <c r="AW887" i="4"/>
  <c r="AU885" i="4"/>
  <c r="AV885" i="4"/>
  <c r="AW885" i="4"/>
  <c r="AU883" i="4"/>
  <c r="AV883" i="4"/>
  <c r="AW883" i="4"/>
  <c r="AU881" i="4"/>
  <c r="AV881" i="4"/>
  <c r="AW881" i="4"/>
  <c r="AU879" i="4"/>
  <c r="AV879" i="4"/>
  <c r="AW879" i="4"/>
  <c r="AU877" i="4"/>
  <c r="AV877" i="4"/>
  <c r="AW877" i="4"/>
  <c r="AU875" i="4"/>
  <c r="AV875" i="4"/>
  <c r="AW875" i="4"/>
  <c r="AU873" i="4"/>
  <c r="AV873" i="4"/>
  <c r="AW873" i="4"/>
  <c r="AU871" i="4"/>
  <c r="AV871" i="4"/>
  <c r="AW871" i="4"/>
  <c r="AU869" i="4"/>
  <c r="AV869" i="4"/>
  <c r="AW869" i="4"/>
  <c r="AU867" i="4"/>
  <c r="AV867" i="4"/>
  <c r="AW867" i="4"/>
  <c r="AU865" i="4"/>
  <c r="AV865" i="4"/>
  <c r="AW865" i="4"/>
  <c r="AU863" i="4"/>
  <c r="AV863" i="4"/>
  <c r="AW863" i="4"/>
  <c r="AU861" i="4"/>
  <c r="AV861" i="4"/>
  <c r="AW861" i="4"/>
  <c r="AU859" i="4"/>
  <c r="AV859" i="4"/>
  <c r="AW859" i="4"/>
  <c r="AU857" i="4"/>
  <c r="AV857" i="4"/>
  <c r="AW857" i="4"/>
  <c r="AU855" i="4"/>
  <c r="AV855" i="4"/>
  <c r="AW855" i="4"/>
  <c r="AU853" i="4"/>
  <c r="AV853" i="4"/>
  <c r="AW853" i="4"/>
  <c r="AU851" i="4"/>
  <c r="AV851" i="4"/>
  <c r="AW851" i="4"/>
  <c r="AU849" i="4"/>
  <c r="AV849" i="4"/>
  <c r="AW849" i="4"/>
  <c r="AU847" i="4"/>
  <c r="AV847" i="4"/>
  <c r="AW847" i="4"/>
  <c r="AU845" i="4"/>
  <c r="AV845" i="4"/>
  <c r="AW845" i="4"/>
  <c r="AU843" i="4"/>
  <c r="AV843" i="4"/>
  <c r="AW843" i="4"/>
  <c r="AU841" i="4"/>
  <c r="AV841" i="4"/>
  <c r="AW841" i="4"/>
  <c r="AU839" i="4"/>
  <c r="AV839" i="4"/>
  <c r="AW839" i="4"/>
  <c r="AU837" i="4"/>
  <c r="AV837" i="4"/>
  <c r="AW837" i="4"/>
  <c r="AU835" i="4"/>
  <c r="AV835" i="4"/>
  <c r="AW835" i="4"/>
  <c r="AU833" i="4"/>
  <c r="AV833" i="4"/>
  <c r="AW833" i="4"/>
  <c r="AU831" i="4"/>
  <c r="AV831" i="4"/>
  <c r="AW831" i="4"/>
  <c r="AU829" i="4"/>
  <c r="AV829" i="4"/>
  <c r="AW829" i="4"/>
  <c r="AU827" i="4"/>
  <c r="AV827" i="4"/>
  <c r="AW827" i="4"/>
  <c r="AU825" i="4"/>
  <c r="AV825" i="4"/>
  <c r="AW825" i="4"/>
  <c r="AU823" i="4"/>
  <c r="AV823" i="4"/>
  <c r="AW823" i="4"/>
  <c r="AU821" i="4"/>
  <c r="AV821" i="4"/>
  <c r="AW821" i="4"/>
  <c r="AU819" i="4"/>
  <c r="AV819" i="4"/>
  <c r="AW819" i="4"/>
  <c r="AU817" i="4"/>
  <c r="AV817" i="4"/>
  <c r="AW817" i="4"/>
  <c r="AU815" i="4"/>
  <c r="AV815" i="4"/>
  <c r="AW815" i="4"/>
  <c r="AU813" i="4"/>
  <c r="AV813" i="4"/>
  <c r="AW813" i="4"/>
  <c r="AU811" i="4"/>
  <c r="AV811" i="4"/>
  <c r="AW811" i="4"/>
  <c r="AU809" i="4"/>
  <c r="AV809" i="4"/>
  <c r="AW809" i="4"/>
  <c r="AU807" i="4"/>
  <c r="AV807" i="4"/>
  <c r="AW807" i="4"/>
  <c r="AU805" i="4"/>
  <c r="AV805" i="4"/>
  <c r="AW805" i="4"/>
  <c r="AU803" i="4"/>
  <c r="AV803" i="4"/>
  <c r="AW803" i="4"/>
  <c r="AU801" i="4"/>
  <c r="AV801" i="4"/>
  <c r="AW801" i="4"/>
  <c r="AU799" i="4"/>
  <c r="AV799" i="4"/>
  <c r="AW799" i="4"/>
  <c r="AU797" i="4"/>
  <c r="AV797" i="4"/>
  <c r="AW797" i="4"/>
  <c r="AU795" i="4"/>
  <c r="AV795" i="4"/>
  <c r="AW795" i="4"/>
  <c r="AU793" i="4"/>
  <c r="AV793" i="4"/>
  <c r="AW793" i="4"/>
  <c r="AU791" i="4"/>
  <c r="AV791" i="4"/>
  <c r="AW791" i="4"/>
  <c r="AU789" i="4"/>
  <c r="AV789" i="4"/>
  <c r="AW789" i="4"/>
  <c r="AU787" i="4"/>
  <c r="AV787" i="4"/>
  <c r="AW787" i="4"/>
  <c r="AU785" i="4"/>
  <c r="AV785" i="4"/>
  <c r="AW785" i="4"/>
  <c r="AU783" i="4"/>
  <c r="AV783" i="4"/>
  <c r="AW783" i="4"/>
  <c r="AU781" i="4"/>
  <c r="AV781" i="4"/>
  <c r="AW781" i="4"/>
  <c r="AU779" i="4"/>
  <c r="AV779" i="4"/>
  <c r="AW779" i="4"/>
  <c r="AU777" i="4"/>
  <c r="AV777" i="4"/>
  <c r="AW777" i="4"/>
  <c r="AU775" i="4"/>
  <c r="AV775" i="4"/>
  <c r="AW775" i="4"/>
  <c r="AU773" i="4"/>
  <c r="AV773" i="4"/>
  <c r="AW773" i="4"/>
  <c r="AU771" i="4"/>
  <c r="AV771" i="4"/>
  <c r="AW771" i="4"/>
  <c r="AU769" i="4"/>
  <c r="AV769" i="4"/>
  <c r="AW769" i="4"/>
  <c r="AU767" i="4"/>
  <c r="AV767" i="4"/>
  <c r="AW767" i="4"/>
  <c r="AU765" i="4"/>
  <c r="AV765" i="4"/>
  <c r="AW765" i="4"/>
  <c r="AU763" i="4"/>
  <c r="AV763" i="4"/>
  <c r="AW763" i="4"/>
  <c r="AU761" i="4"/>
  <c r="AV761" i="4"/>
  <c r="AW761" i="4"/>
  <c r="AU759" i="4"/>
  <c r="AV759" i="4"/>
  <c r="AW759" i="4"/>
  <c r="AU757" i="4"/>
  <c r="AV757" i="4"/>
  <c r="AW757" i="4"/>
  <c r="AU755" i="4"/>
  <c r="AV755" i="4"/>
  <c r="AW755" i="4"/>
  <c r="AU753" i="4"/>
  <c r="AV753" i="4"/>
  <c r="AW753" i="4"/>
  <c r="AU751" i="4"/>
  <c r="AV751" i="4"/>
  <c r="AW751" i="4"/>
  <c r="AU749" i="4"/>
  <c r="AV749" i="4"/>
  <c r="AW749" i="4"/>
  <c r="AU747" i="4"/>
  <c r="AV747" i="4"/>
  <c r="AW747" i="4"/>
  <c r="AU745" i="4"/>
  <c r="AV745" i="4"/>
  <c r="AW745" i="4"/>
  <c r="AU743" i="4"/>
  <c r="AV743" i="4"/>
  <c r="AW743" i="4"/>
  <c r="AU741" i="4"/>
  <c r="AV741" i="4"/>
  <c r="AW741" i="4"/>
  <c r="AU739" i="4"/>
  <c r="AV739" i="4"/>
  <c r="AW739" i="4"/>
  <c r="AU737" i="4"/>
  <c r="AV737" i="4"/>
  <c r="AW737" i="4"/>
  <c r="AU735" i="4"/>
  <c r="AV735" i="4"/>
  <c r="AW735" i="4"/>
  <c r="AU733" i="4"/>
  <c r="AV733" i="4"/>
  <c r="AW733" i="4"/>
  <c r="AU731" i="4"/>
  <c r="AV731" i="4"/>
  <c r="AW731" i="4"/>
  <c r="AU729" i="4"/>
  <c r="AV729" i="4"/>
  <c r="AW729" i="4"/>
  <c r="AU727" i="4"/>
  <c r="AV727" i="4"/>
  <c r="AW727" i="4"/>
  <c r="AU725" i="4"/>
  <c r="AV725" i="4"/>
  <c r="AW725" i="4"/>
  <c r="AV710" i="4"/>
  <c r="AU708" i="4"/>
  <c r="AV708" i="4"/>
  <c r="AW708" i="4"/>
  <c r="AV678" i="4"/>
  <c r="AU665" i="4"/>
  <c r="AU658" i="4"/>
  <c r="AY657" i="4"/>
  <c r="AZ657" i="4"/>
  <c r="AY656" i="4"/>
  <c r="BA656" i="4"/>
  <c r="AY650" i="4"/>
  <c r="AZ650" i="4"/>
  <c r="AU635" i="4"/>
  <c r="AV635" i="4"/>
  <c r="AW632" i="4"/>
  <c r="AU632" i="4"/>
  <c r="AV632" i="4"/>
  <c r="AW565" i="4"/>
  <c r="AV538" i="4"/>
  <c r="AW538" i="4"/>
  <c r="AW530" i="4"/>
  <c r="AV530" i="4"/>
  <c r="AU470" i="4"/>
  <c r="AZ459" i="4"/>
  <c r="AY459" i="4"/>
  <c r="AZ427" i="4"/>
  <c r="BA427" i="4"/>
  <c r="AZ396" i="4"/>
  <c r="AY396" i="4"/>
  <c r="AU898" i="4"/>
  <c r="AW898" i="4"/>
  <c r="AU931" i="4"/>
  <c r="AW931" i="4"/>
  <c r="AU923" i="4"/>
  <c r="AW923" i="4"/>
  <c r="AU915" i="4"/>
  <c r="AW915" i="4"/>
  <c r="AU907" i="4"/>
  <c r="AW907" i="4"/>
  <c r="AU899" i="4"/>
  <c r="AW899" i="4"/>
  <c r="AV693" i="4"/>
  <c r="AW693" i="4"/>
  <c r="AU663" i="4"/>
  <c r="AW663" i="4"/>
  <c r="AU651" i="4"/>
  <c r="AV651" i="4"/>
  <c r="AY649" i="4"/>
  <c r="AZ649" i="4"/>
  <c r="AU587" i="4"/>
  <c r="AW587" i="4"/>
  <c r="AZ526" i="4"/>
  <c r="AY526" i="4"/>
  <c r="BA526" i="4"/>
  <c r="AZ508" i="4"/>
  <c r="BA508" i="4"/>
  <c r="AY508" i="4"/>
  <c r="AV473" i="4"/>
  <c r="AU473" i="4"/>
  <c r="AW473" i="4"/>
  <c r="AV467" i="4"/>
  <c r="AW467" i="4"/>
  <c r="AU467" i="4"/>
  <c r="AU427" i="4"/>
  <c r="AV427" i="4"/>
  <c r="AW427" i="4"/>
  <c r="AU716" i="4"/>
  <c r="AV716" i="4"/>
  <c r="AW716" i="4"/>
  <c r="AU968" i="4"/>
  <c r="AW968" i="4"/>
  <c r="AU964" i="4"/>
  <c r="AW964" i="4"/>
  <c r="AU960" i="4"/>
  <c r="AW960" i="4"/>
  <c r="AU956" i="4"/>
  <c r="AW956" i="4"/>
  <c r="AU952" i="4"/>
  <c r="AW952" i="4"/>
  <c r="AU948" i="4"/>
  <c r="AW948" i="4"/>
  <c r="AU944" i="4"/>
  <c r="AW944" i="4"/>
  <c r="AU940" i="4"/>
  <c r="AW940" i="4"/>
  <c r="AU934" i="4"/>
  <c r="AW934" i="4"/>
  <c r="AU926" i="4"/>
  <c r="AW926" i="4"/>
  <c r="AU918" i="4"/>
  <c r="AW918" i="4"/>
  <c r="AU910" i="4"/>
  <c r="AW910" i="4"/>
  <c r="AU902" i="4"/>
  <c r="AW902" i="4"/>
  <c r="AU894" i="4"/>
  <c r="AW894" i="4"/>
  <c r="AU700" i="4"/>
  <c r="AV700" i="4"/>
  <c r="AW700" i="4"/>
  <c r="AY667" i="4"/>
  <c r="BA667" i="4"/>
  <c r="AU657" i="4"/>
  <c r="AW657" i="4"/>
  <c r="AU641" i="4"/>
  <c r="AV641" i="4"/>
  <c r="AW641" i="4"/>
  <c r="AV602" i="4"/>
  <c r="AW602" i="4"/>
  <c r="AW591" i="4"/>
  <c r="AV591" i="4"/>
  <c r="AU549" i="4"/>
  <c r="AV549" i="4"/>
  <c r="AW549" i="4"/>
  <c r="AZ532" i="4"/>
  <c r="BA532" i="4"/>
  <c r="AY532" i="4"/>
  <c r="AZ507" i="4"/>
  <c r="AY507" i="4"/>
  <c r="AZ503" i="4"/>
  <c r="AY503" i="4"/>
  <c r="BA503" i="4"/>
  <c r="AW723" i="4"/>
  <c r="AV722" i="4"/>
  <c r="AW715" i="4"/>
  <c r="AV714" i="4"/>
  <c r="AW707" i="4"/>
  <c r="AV706" i="4"/>
  <c r="AW699" i="4"/>
  <c r="AV698" i="4"/>
  <c r="AW691" i="4"/>
  <c r="AV690" i="4"/>
  <c r="AW683" i="4"/>
  <c r="AV682" i="4"/>
  <c r="AY655" i="4"/>
  <c r="AZ655" i="4"/>
  <c r="AY642" i="4"/>
  <c r="AZ642" i="4"/>
  <c r="AY636" i="4"/>
  <c r="AZ636" i="4"/>
  <c r="AV633" i="4"/>
  <c r="AY621" i="4"/>
  <c r="AZ621" i="4"/>
  <c r="BA621" i="4"/>
  <c r="BA620" i="4"/>
  <c r="AV522" i="4"/>
  <c r="AY484" i="4"/>
  <c r="AZ484" i="4"/>
  <c r="BA484" i="4"/>
  <c r="AV475" i="4"/>
  <c r="AW475" i="4"/>
  <c r="AU475" i="4"/>
  <c r="AW474" i="4"/>
  <c r="AV474" i="4"/>
  <c r="AU457" i="4"/>
  <c r="AV457" i="4"/>
  <c r="AW457" i="4"/>
  <c r="AZ452" i="4"/>
  <c r="AY452" i="4"/>
  <c r="BA452" i="4"/>
  <c r="AU450" i="4"/>
  <c r="AW450" i="4"/>
  <c r="AV450" i="4"/>
  <c r="AU428" i="4"/>
  <c r="AV428" i="4"/>
  <c r="AY307" i="4"/>
  <c r="BA307" i="4"/>
  <c r="AW676" i="4"/>
  <c r="AW672" i="4"/>
  <c r="AW668" i="4"/>
  <c r="AY666" i="4"/>
  <c r="BA666" i="4"/>
  <c r="AY661" i="4"/>
  <c r="AZ661" i="4"/>
  <c r="AW656" i="4"/>
  <c r="AU656" i="4"/>
  <c r="AY652" i="4"/>
  <c r="AZ652" i="4"/>
  <c r="AU649" i="4"/>
  <c r="AW649" i="4"/>
  <c r="AV648" i="4"/>
  <c r="AW645" i="4"/>
  <c r="BA644" i="4"/>
  <c r="AY641" i="4"/>
  <c r="AZ641" i="4"/>
  <c r="BA641" i="4"/>
  <c r="AU634" i="4"/>
  <c r="AW634" i="4"/>
  <c r="AU633" i="4"/>
  <c r="AW630" i="4"/>
  <c r="AZ620" i="4"/>
  <c r="AU593" i="4"/>
  <c r="AW593" i="4"/>
  <c r="AV589" i="4"/>
  <c r="AU561" i="4"/>
  <c r="AW561" i="4"/>
  <c r="AV557" i="4"/>
  <c r="AU522" i="4"/>
  <c r="AZ520" i="4"/>
  <c r="BA520" i="4"/>
  <c r="AY520" i="4"/>
  <c r="AU516" i="4"/>
  <c r="AV516" i="4"/>
  <c r="AZ510" i="4"/>
  <c r="AY510" i="4"/>
  <c r="BA510" i="4"/>
  <c r="AV485" i="4"/>
  <c r="AW485" i="4"/>
  <c r="AU485" i="4"/>
  <c r="AV477" i="4"/>
  <c r="AU477" i="4"/>
  <c r="AW477" i="4"/>
  <c r="AU452" i="4"/>
  <c r="AW452" i="4"/>
  <c r="AV452" i="4"/>
  <c r="AU447" i="4"/>
  <c r="AW447" i="4"/>
  <c r="AV447" i="4"/>
  <c r="AW412" i="4"/>
  <c r="AU315" i="4"/>
  <c r="AW315" i="4"/>
  <c r="AV315" i="4"/>
  <c r="AY308" i="4"/>
  <c r="BA308" i="4"/>
  <c r="AZ308" i="4"/>
  <c r="AW664" i="4"/>
  <c r="AU664" i="4"/>
  <c r="AY663" i="4"/>
  <c r="AZ663" i="4"/>
  <c r="AU659" i="4"/>
  <c r="AV659" i="4"/>
  <c r="AY658" i="4"/>
  <c r="AZ658" i="4"/>
  <c r="AU655" i="4"/>
  <c r="AW655" i="4"/>
  <c r="AY647" i="4"/>
  <c r="AZ647" i="4"/>
  <c r="AU642" i="4"/>
  <c r="AW642" i="4"/>
  <c r="AY629" i="4"/>
  <c r="AZ629" i="4"/>
  <c r="AY625" i="4"/>
  <c r="AZ625" i="4"/>
  <c r="BA625" i="4"/>
  <c r="AW621" i="4"/>
  <c r="AV621" i="4"/>
  <c r="AY619" i="4"/>
  <c r="AZ619" i="4"/>
  <c r="AZ534" i="4"/>
  <c r="AY534" i="4"/>
  <c r="BA534" i="4"/>
  <c r="AZ524" i="4"/>
  <c r="BA524" i="4"/>
  <c r="AY524" i="4"/>
  <c r="AW486" i="4"/>
  <c r="AU486" i="4"/>
  <c r="AV486" i="4"/>
  <c r="AY479" i="4"/>
  <c r="AZ479" i="4"/>
  <c r="BA479" i="4"/>
  <c r="AZ445" i="4"/>
  <c r="BA445" i="4"/>
  <c r="AU442" i="4"/>
  <c r="AW442" i="4"/>
  <c r="AV442" i="4"/>
  <c r="AW16" i="4"/>
  <c r="AV16" i="4"/>
  <c r="AU16" i="4"/>
  <c r="AU620" i="4"/>
  <c r="AW620" i="4"/>
  <c r="AV620" i="4"/>
  <c r="AV604" i="4"/>
  <c r="AW604" i="4"/>
  <c r="AV572" i="4"/>
  <c r="AW572" i="4"/>
  <c r="AV540" i="4"/>
  <c r="AW540" i="4"/>
  <c r="AV493" i="4"/>
  <c r="AU493" i="4"/>
  <c r="AW493" i="4"/>
  <c r="AY469" i="4"/>
  <c r="AZ469" i="4"/>
  <c r="BA469" i="4"/>
  <c r="AY466" i="4"/>
  <c r="AZ466" i="4"/>
  <c r="BA466" i="4"/>
  <c r="AU444" i="4"/>
  <c r="AV444" i="4"/>
  <c r="AW444" i="4"/>
  <c r="AZ434" i="4"/>
  <c r="BA434" i="4"/>
  <c r="AY434" i="4"/>
  <c r="AZ384" i="4"/>
  <c r="AY384" i="4"/>
  <c r="AY637" i="4"/>
  <c r="AZ637" i="4"/>
  <c r="AY622" i="4"/>
  <c r="AZ622" i="4"/>
  <c r="AW605" i="4"/>
  <c r="AU601" i="4"/>
  <c r="AW601" i="4"/>
  <c r="AW573" i="4"/>
  <c r="AU569" i="4"/>
  <c r="AW569" i="4"/>
  <c r="AW541" i="4"/>
  <c r="AW534" i="4"/>
  <c r="AW526" i="4"/>
  <c r="AW518" i="4"/>
  <c r="AW510" i="4"/>
  <c r="AU503" i="4"/>
  <c r="AV503" i="4"/>
  <c r="AZ502" i="4"/>
  <c r="BA502" i="4"/>
  <c r="AY497" i="4"/>
  <c r="AZ497" i="4"/>
  <c r="AY493" i="4"/>
  <c r="AZ493" i="4"/>
  <c r="BA493" i="4"/>
  <c r="AY492" i="4"/>
  <c r="AZ492" i="4"/>
  <c r="BA492" i="4"/>
  <c r="AY480" i="4"/>
  <c r="AZ480" i="4"/>
  <c r="BA480" i="4"/>
  <c r="AU459" i="4"/>
  <c r="AV459" i="4"/>
  <c r="AW459" i="4"/>
  <c r="AZ444" i="4"/>
  <c r="AY444" i="4"/>
  <c r="BA444" i="4"/>
  <c r="AZ442" i="4"/>
  <c r="AY442" i="4"/>
  <c r="AU420" i="4"/>
  <c r="AV420" i="4"/>
  <c r="AW420" i="4"/>
  <c r="AZ419" i="4"/>
  <c r="BA419" i="4"/>
  <c r="AZ415" i="4"/>
  <c r="BA415" i="4"/>
  <c r="AY415" i="4"/>
  <c r="AW5" i="4"/>
  <c r="AU5" i="4"/>
  <c r="AV5" i="4"/>
  <c r="AV652" i="4"/>
  <c r="BA648" i="4"/>
  <c r="AW647" i="4"/>
  <c r="AY645" i="4"/>
  <c r="AZ645" i="4"/>
  <c r="BA643" i="4"/>
  <c r="BA638" i="4"/>
  <c r="AY626" i="4"/>
  <c r="AZ626" i="4"/>
  <c r="AV615" i="4"/>
  <c r="AW611" i="4"/>
  <c r="AU609" i="4"/>
  <c r="AW609" i="4"/>
  <c r="AW596" i="4"/>
  <c r="AV583" i="4"/>
  <c r="AW579" i="4"/>
  <c r="AU577" i="4"/>
  <c r="AW577" i="4"/>
  <c r="AW564" i="4"/>
  <c r="AV551" i="4"/>
  <c r="AW547" i="4"/>
  <c r="AU545" i="4"/>
  <c r="AW545" i="4"/>
  <c r="AW506" i="4"/>
  <c r="AV506" i="4"/>
  <c r="BA505" i="4"/>
  <c r="AY501" i="4"/>
  <c r="AZ501" i="4"/>
  <c r="AV492" i="4"/>
  <c r="AY488" i="4"/>
  <c r="AZ488" i="4"/>
  <c r="BA488" i="4"/>
  <c r="AV479" i="4"/>
  <c r="AU479" i="4"/>
  <c r="AW479" i="4"/>
  <c r="AU478" i="4"/>
  <c r="AY477" i="4"/>
  <c r="AZ477" i="4"/>
  <c r="AY465" i="4"/>
  <c r="AZ465" i="4"/>
  <c r="AW455" i="4"/>
  <c r="AV449" i="4"/>
  <c r="AZ431" i="4"/>
  <c r="BA431" i="4"/>
  <c r="AY431" i="4"/>
  <c r="AV385" i="4"/>
  <c r="AU385" i="4"/>
  <c r="AW385" i="4"/>
  <c r="AU536" i="4"/>
  <c r="AV536" i="4"/>
  <c r="AZ530" i="4"/>
  <c r="AY530" i="4"/>
  <c r="BA530" i="4"/>
  <c r="AU528" i="4"/>
  <c r="AV528" i="4"/>
  <c r="AZ522" i="4"/>
  <c r="AY522" i="4"/>
  <c r="BA522" i="4"/>
  <c r="AU520" i="4"/>
  <c r="AV520" i="4"/>
  <c r="AZ514" i="4"/>
  <c r="AY514" i="4"/>
  <c r="BA514" i="4"/>
  <c r="AU512" i="4"/>
  <c r="AV512" i="4"/>
  <c r="AY490" i="4"/>
  <c r="AZ490" i="4"/>
  <c r="AY487" i="4"/>
  <c r="AZ487" i="4"/>
  <c r="BA487" i="4"/>
  <c r="AY476" i="4"/>
  <c r="AZ476" i="4"/>
  <c r="AY474" i="4"/>
  <c r="AZ474" i="4"/>
  <c r="BA474" i="4"/>
  <c r="AY473" i="4"/>
  <c r="AZ473" i="4"/>
  <c r="BA473" i="4"/>
  <c r="AY463" i="4"/>
  <c r="AZ463" i="4"/>
  <c r="AV403" i="4"/>
  <c r="AU403" i="4"/>
  <c r="AV180" i="4"/>
  <c r="AU180" i="4"/>
  <c r="AW180" i="4"/>
  <c r="AY653" i="4"/>
  <c r="AZ653" i="4"/>
  <c r="AU617" i="4"/>
  <c r="AW617" i="4"/>
  <c r="AU585" i="4"/>
  <c r="AW585" i="4"/>
  <c r="AU553" i="4"/>
  <c r="AW553" i="4"/>
  <c r="AV489" i="4"/>
  <c r="AU489" i="4"/>
  <c r="AU472" i="4"/>
  <c r="AV472" i="4"/>
  <c r="AY470" i="4"/>
  <c r="AZ470" i="4"/>
  <c r="AU463" i="4"/>
  <c r="AV463" i="4"/>
  <c r="AW463" i="4"/>
  <c r="AU430" i="4"/>
  <c r="AW430" i="4"/>
  <c r="AV430" i="4"/>
  <c r="AZ410" i="4"/>
  <c r="BA410" i="4"/>
  <c r="AY410" i="4"/>
  <c r="AZ394" i="4"/>
  <c r="BA394" i="4"/>
  <c r="AY328" i="4"/>
  <c r="AZ328" i="4"/>
  <c r="BA328" i="4"/>
  <c r="AV537" i="4"/>
  <c r="AV533" i="4"/>
  <c r="AV529" i="4"/>
  <c r="AV525" i="4"/>
  <c r="AV521" i="4"/>
  <c r="AV517" i="4"/>
  <c r="AV513" i="4"/>
  <c r="AV509" i="4"/>
  <c r="AZ504" i="4"/>
  <c r="AY504" i="4"/>
  <c r="BA504" i="4"/>
  <c r="AY495" i="4"/>
  <c r="AZ495" i="4"/>
  <c r="AV490" i="4"/>
  <c r="AW490" i="4"/>
  <c r="AY481" i="4"/>
  <c r="AZ481" i="4"/>
  <c r="AZ456" i="4"/>
  <c r="AY456" i="4"/>
  <c r="BA456" i="4"/>
  <c r="AU443" i="4"/>
  <c r="AV443" i="4"/>
  <c r="AW443" i="4"/>
  <c r="AW386" i="4"/>
  <c r="AZ378" i="4"/>
  <c r="BA378" i="4"/>
  <c r="AY378" i="4"/>
  <c r="AU318" i="4"/>
  <c r="AW318" i="4"/>
  <c r="AU423" i="4"/>
  <c r="AW423" i="4"/>
  <c r="AV387" i="4"/>
  <c r="AU387" i="4"/>
  <c r="AY332" i="4"/>
  <c r="BA332" i="4"/>
  <c r="AZ332" i="4"/>
  <c r="AY494" i="4"/>
  <c r="AZ494" i="4"/>
  <c r="AY486" i="4"/>
  <c r="AZ486" i="4"/>
  <c r="AV481" i="4"/>
  <c r="AU481" i="4"/>
  <c r="AY472" i="4"/>
  <c r="AZ472" i="4"/>
  <c r="BA472" i="4"/>
  <c r="AU468" i="4"/>
  <c r="AW468" i="4"/>
  <c r="AU462" i="4"/>
  <c r="AW462" i="4"/>
  <c r="AV462" i="4"/>
  <c r="AZ455" i="4"/>
  <c r="BA455" i="4"/>
  <c r="AY455" i="4"/>
  <c r="AZ418" i="4"/>
  <c r="AY418" i="4"/>
  <c r="BA418" i="4"/>
  <c r="AZ412" i="4"/>
  <c r="AY412" i="4"/>
  <c r="BA412" i="4"/>
  <c r="AV397" i="4"/>
  <c r="AU397" i="4"/>
  <c r="AW397" i="4"/>
  <c r="AY327" i="4"/>
  <c r="BA327" i="4"/>
  <c r="AY329" i="4"/>
  <c r="AZ329" i="4"/>
  <c r="AV176" i="4"/>
  <c r="AW176" i="4"/>
  <c r="AU176" i="4"/>
  <c r="AY500" i="4"/>
  <c r="AZ500" i="4"/>
  <c r="AY496" i="4"/>
  <c r="AZ496" i="4"/>
  <c r="BA496" i="4"/>
  <c r="AU483" i="4"/>
  <c r="AV476" i="4"/>
  <c r="AY468" i="4"/>
  <c r="AZ468" i="4"/>
  <c r="AY464" i="4"/>
  <c r="AZ464" i="4"/>
  <c r="BA464" i="4"/>
  <c r="AU458" i="4"/>
  <c r="AW458" i="4"/>
  <c r="AZ447" i="4"/>
  <c r="BA447" i="4"/>
  <c r="AY447" i="4"/>
  <c r="AU438" i="4"/>
  <c r="AW438" i="4"/>
  <c r="AZ437" i="4"/>
  <c r="BA437" i="4"/>
  <c r="AZ408" i="4"/>
  <c r="AY408" i="4"/>
  <c r="AW406" i="4"/>
  <c r="AZ402" i="4"/>
  <c r="BA402" i="4"/>
  <c r="AZ400" i="4"/>
  <c r="AY400" i="4"/>
  <c r="AZ392" i="4"/>
  <c r="AY392" i="4"/>
  <c r="AW390" i="4"/>
  <c r="AZ382" i="4"/>
  <c r="BA382" i="4"/>
  <c r="AU338" i="4"/>
  <c r="AW338" i="4"/>
  <c r="AY324" i="4"/>
  <c r="AZ324" i="4"/>
  <c r="BA324" i="4"/>
  <c r="AY313" i="4"/>
  <c r="AZ313" i="4"/>
  <c r="AV177" i="4"/>
  <c r="AU177" i="4"/>
  <c r="AV497" i="4"/>
  <c r="AU497" i="4"/>
  <c r="AY489" i="4"/>
  <c r="AZ489" i="4"/>
  <c r="AY485" i="4"/>
  <c r="AZ485" i="4"/>
  <c r="AY482" i="4"/>
  <c r="AZ482" i="4"/>
  <c r="AY478" i="4"/>
  <c r="AZ478" i="4"/>
  <c r="AY471" i="4"/>
  <c r="AZ471" i="4"/>
  <c r="AV465" i="4"/>
  <c r="AU465" i="4"/>
  <c r="AZ440" i="4"/>
  <c r="BA440" i="4"/>
  <c r="AZ436" i="4"/>
  <c r="AY436" i="4"/>
  <c r="BA436" i="4"/>
  <c r="AZ424" i="4"/>
  <c r="AY424" i="4"/>
  <c r="BA424" i="4"/>
  <c r="AV407" i="4"/>
  <c r="AU407" i="4"/>
  <c r="AV405" i="4"/>
  <c r="AU405" i="4"/>
  <c r="AV399" i="4"/>
  <c r="AU399" i="4"/>
  <c r="AV391" i="4"/>
  <c r="AU391" i="4"/>
  <c r="AV389" i="4"/>
  <c r="AU389" i="4"/>
  <c r="AZ386" i="4"/>
  <c r="BA386" i="4"/>
  <c r="AV382" i="4"/>
  <c r="AW382" i="4"/>
  <c r="AY331" i="4"/>
  <c r="BA331" i="4"/>
  <c r="AY305" i="4"/>
  <c r="AZ305" i="4"/>
  <c r="AY263" i="4"/>
  <c r="BA263" i="4"/>
  <c r="AZ192" i="4"/>
  <c r="AY192" i="4"/>
  <c r="AZ178" i="4"/>
  <c r="AY178" i="4"/>
  <c r="AY499" i="4"/>
  <c r="AZ499" i="4"/>
  <c r="AY491" i="4"/>
  <c r="AZ491" i="4"/>
  <c r="AY483" i="4"/>
  <c r="AZ483" i="4"/>
  <c r="AY475" i="4"/>
  <c r="AZ475" i="4"/>
  <c r="AY467" i="4"/>
  <c r="AZ467" i="4"/>
  <c r="AU454" i="4"/>
  <c r="AW454" i="4"/>
  <c r="AU451" i="4"/>
  <c r="AV451" i="4"/>
  <c r="AW451" i="4"/>
  <c r="AZ450" i="4"/>
  <c r="AY450" i="4"/>
  <c r="AZ439" i="4"/>
  <c r="BA439" i="4"/>
  <c r="AZ432" i="4"/>
  <c r="BA432" i="4"/>
  <c r="AU425" i="4"/>
  <c r="AW425" i="4"/>
  <c r="AU418" i="4"/>
  <c r="AW418" i="4"/>
  <c r="AZ380" i="4"/>
  <c r="AY380" i="4"/>
  <c r="AV378" i="4"/>
  <c r="AW378" i="4"/>
  <c r="AY348" i="4"/>
  <c r="AZ348" i="4"/>
  <c r="BA348" i="4"/>
  <c r="AY325" i="4"/>
  <c r="AZ325" i="4"/>
  <c r="AZ312" i="4"/>
  <c r="BA311" i="4"/>
  <c r="AU267" i="4"/>
  <c r="AV267" i="4"/>
  <c r="AY255" i="4"/>
  <c r="BA255" i="4"/>
  <c r="BA251" i="4"/>
  <c r="AU436" i="4"/>
  <c r="AV436" i="4"/>
  <c r="AU435" i="4"/>
  <c r="AV435" i="4"/>
  <c r="AW435" i="4"/>
  <c r="AU255" i="4"/>
  <c r="AV255" i="4"/>
  <c r="AZ184" i="4"/>
  <c r="BA184" i="4"/>
  <c r="AY184" i="4"/>
  <c r="AZ185" i="4"/>
  <c r="AY185" i="4"/>
  <c r="BA185" i="4"/>
  <c r="AZ460" i="4"/>
  <c r="AY460" i="4"/>
  <c r="BA460" i="4"/>
  <c r="AU446" i="4"/>
  <c r="AW446" i="4"/>
  <c r="BA435" i="4"/>
  <c r="AW433" i="4"/>
  <c r="AW431" i="4"/>
  <c r="AZ428" i="4"/>
  <c r="AY428" i="4"/>
  <c r="BA428" i="4"/>
  <c r="AW426" i="4"/>
  <c r="AU414" i="4"/>
  <c r="AW414" i="4"/>
  <c r="BA413" i="4"/>
  <c r="AV401" i="4"/>
  <c r="AU401" i="4"/>
  <c r="AZ398" i="4"/>
  <c r="BA398" i="4"/>
  <c r="AV381" i="4"/>
  <c r="AU381" i="4"/>
  <c r="AZ374" i="4"/>
  <c r="BA374" i="4"/>
  <c r="AU330" i="4"/>
  <c r="AW330" i="4"/>
  <c r="AV179" i="4"/>
  <c r="AU179" i="4"/>
  <c r="BA124" i="4"/>
  <c r="AY124" i="4"/>
  <c r="AU122" i="4"/>
  <c r="AV119" i="4"/>
  <c r="AW119" i="4"/>
  <c r="AU119" i="4"/>
  <c r="BA133" i="4"/>
  <c r="AY133" i="4"/>
  <c r="AW126" i="4"/>
  <c r="AU126" i="4"/>
  <c r="AZ420" i="4"/>
  <c r="AY420" i="4"/>
  <c r="BA420" i="4"/>
  <c r="AU350" i="4"/>
  <c r="AW350" i="4"/>
  <c r="AY336" i="4"/>
  <c r="AZ336" i="4"/>
  <c r="AY316" i="4"/>
  <c r="AZ316" i="4"/>
  <c r="BA316" i="4"/>
  <c r="AY258" i="4"/>
  <c r="BA258" i="4"/>
  <c r="AW134" i="4"/>
  <c r="AU134" i="4"/>
  <c r="AW58" i="4"/>
  <c r="AU58" i="4"/>
  <c r="AV187" i="4"/>
  <c r="AW187" i="4"/>
  <c r="AU187" i="4"/>
  <c r="AZ115" i="4"/>
  <c r="BA115" i="4"/>
  <c r="AV112" i="4"/>
  <c r="AU112" i="4"/>
  <c r="AY457" i="4"/>
  <c r="AV456" i="4"/>
  <c r="AY449" i="4"/>
  <c r="AV448" i="4"/>
  <c r="AY441" i="4"/>
  <c r="AV440" i="4"/>
  <c r="AY433" i="4"/>
  <c r="AV432" i="4"/>
  <c r="AY425" i="4"/>
  <c r="AV424" i="4"/>
  <c r="AY417" i="4"/>
  <c r="AV416" i="4"/>
  <c r="AW410" i="4"/>
  <c r="AW394" i="4"/>
  <c r="AU377" i="4"/>
  <c r="AV375" i="4"/>
  <c r="AU375" i="4"/>
  <c r="AV373" i="4"/>
  <c r="AW373" i="4"/>
  <c r="AY344" i="4"/>
  <c r="AZ344" i="4"/>
  <c r="BA344" i="4"/>
  <c r="BA343" i="4"/>
  <c r="AU326" i="4"/>
  <c r="AW326" i="4"/>
  <c r="AU323" i="4"/>
  <c r="AW323" i="4"/>
  <c r="AV323" i="4"/>
  <c r="AW322" i="4"/>
  <c r="AZ321" i="4"/>
  <c r="AZ190" i="4"/>
  <c r="AY190" i="4"/>
  <c r="AZ176" i="4"/>
  <c r="AY176" i="4"/>
  <c r="BA176" i="4"/>
  <c r="BA121" i="4"/>
  <c r="AY121" i="4"/>
  <c r="AV110" i="4"/>
  <c r="AW110" i="4"/>
  <c r="AU110" i="4"/>
  <c r="AV106" i="4"/>
  <c r="AW106" i="4"/>
  <c r="AV409" i="4"/>
  <c r="AU409" i="4"/>
  <c r="AZ406" i="4"/>
  <c r="BA406" i="4"/>
  <c r="AZ404" i="4"/>
  <c r="AY404" i="4"/>
  <c r="AV393" i="4"/>
  <c r="AU393" i="4"/>
  <c r="AZ390" i="4"/>
  <c r="BA390" i="4"/>
  <c r="AZ388" i="4"/>
  <c r="AY388" i="4"/>
  <c r="AY319" i="4"/>
  <c r="BA319" i="4"/>
  <c r="AU259" i="4"/>
  <c r="AV259" i="4"/>
  <c r="AY254" i="4"/>
  <c r="AZ254" i="4"/>
  <c r="AZ177" i="4"/>
  <c r="AY177" i="4"/>
  <c r="BA177" i="4"/>
  <c r="AZ174" i="4"/>
  <c r="AY174" i="4"/>
  <c r="BA132" i="4"/>
  <c r="AY132" i="4"/>
  <c r="BA128" i="4"/>
  <c r="AY128" i="4"/>
  <c r="BA125" i="4"/>
  <c r="AY125" i="4"/>
  <c r="BA58" i="4"/>
  <c r="AY58" i="4"/>
  <c r="AV374" i="4"/>
  <c r="AW374" i="4"/>
  <c r="AU342" i="4"/>
  <c r="AW342" i="4"/>
  <c r="AU327" i="4"/>
  <c r="AW327" i="4"/>
  <c r="AU311" i="4"/>
  <c r="AW311" i="4"/>
  <c r="AV311" i="4"/>
  <c r="AY270" i="4"/>
  <c r="BA270" i="4"/>
  <c r="AV115" i="4"/>
  <c r="AW115" i="4"/>
  <c r="AY62" i="4"/>
  <c r="AY61" i="4"/>
  <c r="AW59" i="4"/>
  <c r="AU59" i="4"/>
  <c r="AY50" i="4"/>
  <c r="AZ50" i="4"/>
  <c r="BA50" i="4"/>
  <c r="AU30" i="4"/>
  <c r="BA23" i="4"/>
  <c r="AZ23" i="4"/>
  <c r="AU49" i="4"/>
  <c r="AV49" i="4"/>
  <c r="AW49" i="4"/>
  <c r="BA19" i="4"/>
  <c r="AZ19" i="4"/>
  <c r="AY19" i="4"/>
  <c r="AU63" i="4"/>
  <c r="AU14" i="4"/>
  <c r="AU346" i="4"/>
  <c r="AW346" i="4"/>
  <c r="AU331" i="4"/>
  <c r="AW331" i="4"/>
  <c r="AU306" i="4"/>
  <c r="AW306" i="4"/>
  <c r="AY266" i="4"/>
  <c r="AZ266" i="4"/>
  <c r="AU51" i="4"/>
  <c r="AV51" i="4"/>
  <c r="AW19" i="4"/>
  <c r="AV19" i="4"/>
  <c r="AW18" i="4"/>
  <c r="AV18" i="4"/>
  <c r="AU307" i="4"/>
  <c r="AW307" i="4"/>
  <c r="AZ196" i="4"/>
  <c r="BA196" i="4"/>
  <c r="AU55" i="4"/>
  <c r="AW22" i="4"/>
  <c r="AU22" i="4"/>
  <c r="AV22" i="4"/>
  <c r="AW15" i="4"/>
  <c r="AU15" i="4"/>
  <c r="AV15" i="4"/>
  <c r="AY7" i="4"/>
  <c r="AU319" i="4"/>
  <c r="AW319" i="4"/>
  <c r="AV195" i="4"/>
  <c r="AU195" i="4"/>
  <c r="AV191" i="4"/>
  <c r="AW191" i="4"/>
  <c r="AZ182" i="4"/>
  <c r="AY182" i="4"/>
  <c r="AZ112" i="4"/>
  <c r="AY112" i="4"/>
  <c r="BA27" i="4"/>
  <c r="AY27" i="4"/>
  <c r="AZ27" i="4"/>
  <c r="AY20" i="4"/>
  <c r="AY17" i="4"/>
  <c r="AW8" i="4"/>
  <c r="AV8" i="4"/>
  <c r="BA6" i="4"/>
  <c r="AY6" i="4"/>
  <c r="AZ6" i="4"/>
  <c r="AY51" i="4"/>
  <c r="BA51" i="4"/>
  <c r="AW33" i="4"/>
  <c r="AV33" i="4"/>
  <c r="BA24" i="4"/>
  <c r="AY24" i="4"/>
  <c r="BA16" i="4"/>
  <c r="AY16" i="4"/>
  <c r="AZ16" i="4"/>
  <c r="AY12" i="4"/>
  <c r="BA116" i="4"/>
  <c r="AZ52" i="4"/>
  <c r="AV25" i="4"/>
  <c r="AV20" i="4"/>
  <c r="AY18" i="4"/>
  <c r="AU17" i="4"/>
  <c r="AZ14" i="4"/>
  <c r="AV13" i="4"/>
  <c r="AY8" i="4"/>
  <c r="AU7" i="4"/>
  <c r="AU135" i="4"/>
  <c r="AY134" i="4"/>
  <c r="AU131" i="4"/>
  <c r="AY130" i="4"/>
  <c r="AU127" i="4"/>
  <c r="AY126" i="4"/>
  <c r="AU123" i="4"/>
  <c r="AY122" i="4"/>
  <c r="AY116" i="4"/>
  <c r="AY113" i="4"/>
  <c r="AU111" i="4"/>
  <c r="AU108" i="4"/>
  <c r="AY107" i="4"/>
  <c r="AU64" i="4"/>
  <c r="AY63" i="4"/>
  <c r="AU60" i="4"/>
  <c r="AY59" i="4"/>
  <c r="AU31" i="4"/>
  <c r="AY30" i="4"/>
  <c r="AU25" i="4"/>
  <c r="AW411" i="4"/>
  <c r="AY409" i="4"/>
  <c r="BA408" i="4"/>
  <c r="AU408" i="4"/>
  <c r="AW407" i="4"/>
  <c r="AY405" i="4"/>
  <c r="BA404" i="4"/>
  <c r="AU404" i="4"/>
  <c r="AW403" i="4"/>
  <c r="AY401" i="4"/>
  <c r="BA400" i="4"/>
  <c r="AU400" i="4"/>
  <c r="AW399" i="4"/>
  <c r="AY397" i="4"/>
  <c r="BA396" i="4"/>
  <c r="AU396" i="4"/>
  <c r="AW395" i="4"/>
  <c r="AY393" i="4"/>
  <c r="BA392" i="4"/>
  <c r="AU392" i="4"/>
  <c r="AW391" i="4"/>
  <c r="AY389" i="4"/>
  <c r="BA388" i="4"/>
  <c r="AU388" i="4"/>
  <c r="AW387" i="4"/>
  <c r="AY385" i="4"/>
  <c r="BA384" i="4"/>
  <c r="AU384" i="4"/>
  <c r="AW383" i="4"/>
  <c r="AY381" i="4"/>
  <c r="BA380" i="4"/>
  <c r="AU380" i="4"/>
  <c r="AW379" i="4"/>
  <c r="AY377" i="4"/>
  <c r="BA376" i="4"/>
  <c r="AU376" i="4"/>
  <c r="AW375" i="4"/>
  <c r="AY373" i="4"/>
  <c r="AY349" i="4"/>
  <c r="BA349" i="4"/>
  <c r="AU348" i="4"/>
  <c r="AW348" i="4"/>
  <c r="AY345" i="4"/>
  <c r="BA345" i="4"/>
  <c r="AU344" i="4"/>
  <c r="AW344" i="4"/>
  <c r="AY341" i="4"/>
  <c r="BA341" i="4"/>
  <c r="AU340" i="4"/>
  <c r="AW340" i="4"/>
  <c r="AY337" i="4"/>
  <c r="BA337" i="4"/>
  <c r="AU336" i="4"/>
  <c r="AW336" i="4"/>
  <c r="AY372" i="4"/>
  <c r="AZ372" i="4"/>
  <c r="AU371" i="4"/>
  <c r="AV371" i="4"/>
  <c r="AY370" i="4"/>
  <c r="AZ370" i="4"/>
  <c r="AU369" i="4"/>
  <c r="AV369" i="4"/>
  <c r="AY368" i="4"/>
  <c r="AZ368" i="4"/>
  <c r="AU367" i="4"/>
  <c r="AV367" i="4"/>
  <c r="AY366" i="4"/>
  <c r="AZ366" i="4"/>
  <c r="AU365" i="4"/>
  <c r="AV365" i="4"/>
  <c r="AY364" i="4"/>
  <c r="AZ364" i="4"/>
  <c r="AU363" i="4"/>
  <c r="AV363" i="4"/>
  <c r="AY362" i="4"/>
  <c r="AZ362" i="4"/>
  <c r="AU361" i="4"/>
  <c r="AV361" i="4"/>
  <c r="AY360" i="4"/>
  <c r="AZ360" i="4"/>
  <c r="AU359" i="4"/>
  <c r="AV359" i="4"/>
  <c r="AY358" i="4"/>
  <c r="AZ358" i="4"/>
  <c r="AU357" i="4"/>
  <c r="AV357" i="4"/>
  <c r="AY356" i="4"/>
  <c r="AZ356" i="4"/>
  <c r="AU355" i="4"/>
  <c r="AV355" i="4"/>
  <c r="AY354" i="4"/>
  <c r="AZ354" i="4"/>
  <c r="AU353" i="4"/>
  <c r="AV353" i="4"/>
  <c r="AY352" i="4"/>
  <c r="AZ352" i="4"/>
  <c r="AU351" i="4"/>
  <c r="AV351" i="4"/>
  <c r="AY350" i="4"/>
  <c r="AZ350" i="4"/>
  <c r="AU349" i="4"/>
  <c r="AV349" i="4"/>
  <c r="AW349" i="4"/>
  <c r="AY346" i="4"/>
  <c r="AZ346" i="4"/>
  <c r="BA346" i="4"/>
  <c r="AU345" i="4"/>
  <c r="AV345" i="4"/>
  <c r="AW345" i="4"/>
  <c r="AY342" i="4"/>
  <c r="AZ342" i="4"/>
  <c r="BA342" i="4"/>
  <c r="AU341" i="4"/>
  <c r="AV341" i="4"/>
  <c r="AW341" i="4"/>
  <c r="AY338" i="4"/>
  <c r="AZ338" i="4"/>
  <c r="BA338" i="4"/>
  <c r="AU337" i="4"/>
  <c r="AV337" i="4"/>
  <c r="AW337" i="4"/>
  <c r="AY411" i="4"/>
  <c r="AU410" i="4"/>
  <c r="AY407" i="4"/>
  <c r="AU406" i="4"/>
  <c r="AY403" i="4"/>
  <c r="AU402" i="4"/>
  <c r="AY399" i="4"/>
  <c r="AU398" i="4"/>
  <c r="AY395" i="4"/>
  <c r="AU394" i="4"/>
  <c r="AY391" i="4"/>
  <c r="AU390" i="4"/>
  <c r="AY387" i="4"/>
  <c r="AU386" i="4"/>
  <c r="AY383" i="4"/>
  <c r="AU382" i="4"/>
  <c r="AY379" i="4"/>
  <c r="AU378" i="4"/>
  <c r="AY375" i="4"/>
  <c r="AU374" i="4"/>
  <c r="BA409" i="4"/>
  <c r="AW408" i="4"/>
  <c r="BA405" i="4"/>
  <c r="AW404" i="4"/>
  <c r="BA401" i="4"/>
  <c r="AW400" i="4"/>
  <c r="BA397" i="4"/>
  <c r="AW396" i="4"/>
  <c r="BA393" i="4"/>
  <c r="AW392" i="4"/>
  <c r="BA389" i="4"/>
  <c r="AW388" i="4"/>
  <c r="BA385" i="4"/>
  <c r="AW384" i="4"/>
  <c r="BA381" i="4"/>
  <c r="AW380" i="4"/>
  <c r="BA377" i="4"/>
  <c r="AW376" i="4"/>
  <c r="BA373" i="4"/>
  <c r="AU372" i="4"/>
  <c r="AV372" i="4"/>
  <c r="AY371" i="4"/>
  <c r="AZ371" i="4"/>
  <c r="AU370" i="4"/>
  <c r="AV370" i="4"/>
  <c r="AY369" i="4"/>
  <c r="AZ369" i="4"/>
  <c r="AU368" i="4"/>
  <c r="AV368" i="4"/>
  <c r="AY367" i="4"/>
  <c r="AZ367" i="4"/>
  <c r="AU366" i="4"/>
  <c r="AV366" i="4"/>
  <c r="AY365" i="4"/>
  <c r="AZ365" i="4"/>
  <c r="AU364" i="4"/>
  <c r="AV364" i="4"/>
  <c r="AY363" i="4"/>
  <c r="AZ363" i="4"/>
  <c r="AU362" i="4"/>
  <c r="AV362" i="4"/>
  <c r="AY361" i="4"/>
  <c r="AZ361" i="4"/>
  <c r="AU360" i="4"/>
  <c r="AV360" i="4"/>
  <c r="AY359" i="4"/>
  <c r="AZ359" i="4"/>
  <c r="AU358" i="4"/>
  <c r="AV358" i="4"/>
  <c r="AY357" i="4"/>
  <c r="AZ357" i="4"/>
  <c r="AU356" i="4"/>
  <c r="AV356" i="4"/>
  <c r="AY355" i="4"/>
  <c r="AZ355" i="4"/>
  <c r="AU354" i="4"/>
  <c r="AV354" i="4"/>
  <c r="AY353" i="4"/>
  <c r="AZ353" i="4"/>
  <c r="AU352" i="4"/>
  <c r="AV352" i="4"/>
  <c r="AY351" i="4"/>
  <c r="AZ351" i="4"/>
  <c r="AV350" i="4"/>
  <c r="AZ347" i="4"/>
  <c r="AV346" i="4"/>
  <c r="AZ343" i="4"/>
  <c r="AV342" i="4"/>
  <c r="AZ339" i="4"/>
  <c r="AV338" i="4"/>
  <c r="AZ335" i="4"/>
  <c r="BA334" i="4"/>
  <c r="AV334" i="4"/>
  <c r="AW333" i="4"/>
  <c r="AZ331" i="4"/>
  <c r="BA330" i="4"/>
  <c r="AV330" i="4"/>
  <c r="AW329" i="4"/>
  <c r="AZ327" i="4"/>
  <c r="BA326" i="4"/>
  <c r="AV326" i="4"/>
  <c r="AW325" i="4"/>
  <c r="AZ323" i="4"/>
  <c r="BA322" i="4"/>
  <c r="AV322" i="4"/>
  <c r="AW321" i="4"/>
  <c r="AZ319" i="4"/>
  <c r="BA318" i="4"/>
  <c r="AV318" i="4"/>
  <c r="AW317" i="4"/>
  <c r="AZ315" i="4"/>
  <c r="BA314" i="4"/>
  <c r="AV314" i="4"/>
  <c r="AW313" i="4"/>
  <c r="AZ311" i="4"/>
  <c r="BA310" i="4"/>
  <c r="AV310" i="4"/>
  <c r="AW309" i="4"/>
  <c r="AZ307" i="4"/>
  <c r="BA306" i="4"/>
  <c r="AV306" i="4"/>
  <c r="AW305" i="4"/>
  <c r="AW304" i="4"/>
  <c r="AU304" i="4"/>
  <c r="BA303" i="4"/>
  <c r="AY303" i="4"/>
  <c r="AW302" i="4"/>
  <c r="AU302" i="4"/>
  <c r="BA301" i="4"/>
  <c r="AY301" i="4"/>
  <c r="AW300" i="4"/>
  <c r="AU300" i="4"/>
  <c r="BA299" i="4"/>
  <c r="AY299" i="4"/>
  <c r="AW298" i="4"/>
  <c r="AU298" i="4"/>
  <c r="BA297" i="4"/>
  <c r="AY297" i="4"/>
  <c r="AW296" i="4"/>
  <c r="AU296" i="4"/>
  <c r="BA295" i="4"/>
  <c r="AY295" i="4"/>
  <c r="AW294" i="4"/>
  <c r="AU294" i="4"/>
  <c r="BA293" i="4"/>
  <c r="AY293" i="4"/>
  <c r="AW292" i="4"/>
  <c r="AU292" i="4"/>
  <c r="BA291" i="4"/>
  <c r="AY291" i="4"/>
  <c r="AW290" i="4"/>
  <c r="AU290" i="4"/>
  <c r="BA289" i="4"/>
  <c r="AY289" i="4"/>
  <c r="AW288" i="4"/>
  <c r="AU288" i="4"/>
  <c r="BA287" i="4"/>
  <c r="AY287" i="4"/>
  <c r="AW286" i="4"/>
  <c r="AU286" i="4"/>
  <c r="BA285" i="4"/>
  <c r="AY285" i="4"/>
  <c r="AW284" i="4"/>
  <c r="AU284" i="4"/>
  <c r="BA283" i="4"/>
  <c r="AY283" i="4"/>
  <c r="AV282" i="4"/>
  <c r="AW282" i="4"/>
  <c r="AU282" i="4"/>
  <c r="AZ279" i="4"/>
  <c r="BA279" i="4"/>
  <c r="AY279" i="4"/>
  <c r="AV278" i="4"/>
  <c r="AW278" i="4"/>
  <c r="AU278" i="4"/>
  <c r="AZ275" i="4"/>
  <c r="BA275" i="4"/>
  <c r="AY275" i="4"/>
  <c r="AV274" i="4"/>
  <c r="AW274" i="4"/>
  <c r="AU274" i="4"/>
  <c r="AZ271" i="4"/>
  <c r="BA271" i="4"/>
  <c r="AY271" i="4"/>
  <c r="AZ334" i="4"/>
  <c r="BA333" i="4"/>
  <c r="AV333" i="4"/>
  <c r="AW332" i="4"/>
  <c r="AZ330" i="4"/>
  <c r="BA329" i="4"/>
  <c r="AV329" i="4"/>
  <c r="AW328" i="4"/>
  <c r="AZ326" i="4"/>
  <c r="BA325" i="4"/>
  <c r="AV325" i="4"/>
  <c r="AW324" i="4"/>
  <c r="AZ322" i="4"/>
  <c r="BA321" i="4"/>
  <c r="AV321" i="4"/>
  <c r="AW320" i="4"/>
  <c r="AZ318" i="4"/>
  <c r="BA317" i="4"/>
  <c r="AV317" i="4"/>
  <c r="AW316" i="4"/>
  <c r="AZ314" i="4"/>
  <c r="BA313" i="4"/>
  <c r="AV313" i="4"/>
  <c r="AW312" i="4"/>
  <c r="AZ310" i="4"/>
  <c r="BA309" i="4"/>
  <c r="AV309" i="4"/>
  <c r="AW308" i="4"/>
  <c r="AZ306" i="4"/>
  <c r="BA305" i="4"/>
  <c r="AV305" i="4"/>
  <c r="AV283" i="4"/>
  <c r="AW283" i="4"/>
  <c r="AU283" i="4"/>
  <c r="AZ280" i="4"/>
  <c r="BA280" i="4"/>
  <c r="AY280" i="4"/>
  <c r="AV279" i="4"/>
  <c r="AW279" i="4"/>
  <c r="AU279" i="4"/>
  <c r="AZ276" i="4"/>
  <c r="BA276" i="4"/>
  <c r="AY276" i="4"/>
  <c r="AV275" i="4"/>
  <c r="AW275" i="4"/>
  <c r="AU275" i="4"/>
  <c r="AZ272" i="4"/>
  <c r="BA272" i="4"/>
  <c r="AY272" i="4"/>
  <c r="AV271" i="4"/>
  <c r="AW271" i="4"/>
  <c r="AU271" i="4"/>
  <c r="AZ333" i="4"/>
  <c r="AV332" i="4"/>
  <c r="BA304" i="4"/>
  <c r="AY304" i="4"/>
  <c r="AW303" i="4"/>
  <c r="AU303" i="4"/>
  <c r="BA302" i="4"/>
  <c r="AY302" i="4"/>
  <c r="AW301" i="4"/>
  <c r="AU301" i="4"/>
  <c r="BA300" i="4"/>
  <c r="AY300" i="4"/>
  <c r="AW299" i="4"/>
  <c r="AU299" i="4"/>
  <c r="BA298" i="4"/>
  <c r="AY298" i="4"/>
  <c r="AW297" i="4"/>
  <c r="AU297" i="4"/>
  <c r="BA296" i="4"/>
  <c r="AY296" i="4"/>
  <c r="AW295" i="4"/>
  <c r="AU295" i="4"/>
  <c r="BA294" i="4"/>
  <c r="AY294" i="4"/>
  <c r="AW293" i="4"/>
  <c r="AU293" i="4"/>
  <c r="BA292" i="4"/>
  <c r="AY292" i="4"/>
  <c r="AW291" i="4"/>
  <c r="AU291" i="4"/>
  <c r="BA290" i="4"/>
  <c r="AY290" i="4"/>
  <c r="AW289" i="4"/>
  <c r="AU289" i="4"/>
  <c r="BA288" i="4"/>
  <c r="AY288" i="4"/>
  <c r="AW287" i="4"/>
  <c r="AU287" i="4"/>
  <c r="BA286" i="4"/>
  <c r="AY286" i="4"/>
  <c r="AW285" i="4"/>
  <c r="AU285" i="4"/>
  <c r="BA284" i="4"/>
  <c r="AY284" i="4"/>
  <c r="AZ281" i="4"/>
  <c r="BA281" i="4"/>
  <c r="AY281" i="4"/>
  <c r="AV280" i="4"/>
  <c r="AW280" i="4"/>
  <c r="AU280" i="4"/>
  <c r="AZ277" i="4"/>
  <c r="BA277" i="4"/>
  <c r="AY277" i="4"/>
  <c r="AV276" i="4"/>
  <c r="AW276" i="4"/>
  <c r="AU276" i="4"/>
  <c r="AZ273" i="4"/>
  <c r="BA273" i="4"/>
  <c r="AY273" i="4"/>
  <c r="AV272" i="4"/>
  <c r="AW272" i="4"/>
  <c r="AU272" i="4"/>
  <c r="AY269" i="4"/>
  <c r="BA269" i="4"/>
  <c r="AZ269" i="4"/>
  <c r="AU268" i="4"/>
  <c r="AW268" i="4"/>
  <c r="AV268" i="4"/>
  <c r="AY265" i="4"/>
  <c r="BA265" i="4"/>
  <c r="AZ265" i="4"/>
  <c r="AU264" i="4"/>
  <c r="AW264" i="4"/>
  <c r="AV264" i="4"/>
  <c r="AZ282" i="4"/>
  <c r="BA282" i="4"/>
  <c r="AY282" i="4"/>
  <c r="AV281" i="4"/>
  <c r="AW281" i="4"/>
  <c r="AU281" i="4"/>
  <c r="AZ278" i="4"/>
  <c r="BA278" i="4"/>
  <c r="AY278" i="4"/>
  <c r="AV277" i="4"/>
  <c r="AW277" i="4"/>
  <c r="AU277" i="4"/>
  <c r="AZ274" i="4"/>
  <c r="BA274" i="4"/>
  <c r="AY274" i="4"/>
  <c r="AV273" i="4"/>
  <c r="AW273" i="4"/>
  <c r="AU273" i="4"/>
  <c r="BA268" i="4"/>
  <c r="AW267" i="4"/>
  <c r="BA264" i="4"/>
  <c r="AW263" i="4"/>
  <c r="AZ261" i="4"/>
  <c r="BA260" i="4"/>
  <c r="AV260" i="4"/>
  <c r="AW259" i="4"/>
  <c r="AZ257" i="4"/>
  <c r="BA256" i="4"/>
  <c r="AV256" i="4"/>
  <c r="AW255" i="4"/>
  <c r="AZ253" i="4"/>
  <c r="BA252" i="4"/>
  <c r="AV252" i="4"/>
  <c r="AW251" i="4"/>
  <c r="AZ249" i="4"/>
  <c r="BA248" i="4"/>
  <c r="AV248" i="4"/>
  <c r="AW247" i="4"/>
  <c r="AV218" i="4"/>
  <c r="AW218" i="4"/>
  <c r="AU218" i="4"/>
  <c r="AZ215" i="4"/>
  <c r="BA215" i="4"/>
  <c r="AY215" i="4"/>
  <c r="AV214" i="4"/>
  <c r="AW214" i="4"/>
  <c r="AU214" i="4"/>
  <c r="AZ211" i="4"/>
  <c r="BA211" i="4"/>
  <c r="AY211" i="4"/>
  <c r="AV210" i="4"/>
  <c r="AW210" i="4"/>
  <c r="AU210" i="4"/>
  <c r="AZ207" i="4"/>
  <c r="BA207" i="4"/>
  <c r="AY207" i="4"/>
  <c r="AV206" i="4"/>
  <c r="AW206" i="4"/>
  <c r="AU206" i="4"/>
  <c r="AZ203" i="4"/>
  <c r="BA203" i="4"/>
  <c r="AY203" i="4"/>
  <c r="AV202" i="4"/>
  <c r="AW202" i="4"/>
  <c r="AU202" i="4"/>
  <c r="AZ199" i="4"/>
  <c r="BA199" i="4"/>
  <c r="AY199" i="4"/>
  <c r="AV198" i="4"/>
  <c r="AW198" i="4"/>
  <c r="AU198" i="4"/>
  <c r="AZ191" i="4"/>
  <c r="BA191" i="4"/>
  <c r="AY191" i="4"/>
  <c r="AV186" i="4"/>
  <c r="AW186" i="4"/>
  <c r="AU186" i="4"/>
  <c r="AZ175" i="4"/>
  <c r="BA175" i="4"/>
  <c r="AY175" i="4"/>
  <c r="AV246" i="4"/>
  <c r="AU246" i="4"/>
  <c r="AZ245" i="4"/>
  <c r="AY245" i="4"/>
  <c r="AV244" i="4"/>
  <c r="AU244" i="4"/>
  <c r="AZ243" i="4"/>
  <c r="AY243" i="4"/>
  <c r="AV242" i="4"/>
  <c r="AU242" i="4"/>
  <c r="AZ241" i="4"/>
  <c r="AY241" i="4"/>
  <c r="AV240" i="4"/>
  <c r="AU240" i="4"/>
  <c r="AZ239" i="4"/>
  <c r="AY239" i="4"/>
  <c r="AV238" i="4"/>
  <c r="AU238" i="4"/>
  <c r="AZ237" i="4"/>
  <c r="AY237" i="4"/>
  <c r="AV236" i="4"/>
  <c r="AU236" i="4"/>
  <c r="AZ235" i="4"/>
  <c r="AY235" i="4"/>
  <c r="AV234" i="4"/>
  <c r="AU234" i="4"/>
  <c r="AZ233" i="4"/>
  <c r="AY233" i="4"/>
  <c r="AV232" i="4"/>
  <c r="AU232" i="4"/>
  <c r="AZ231" i="4"/>
  <c r="AY231" i="4"/>
  <c r="AV230" i="4"/>
  <c r="AU230" i="4"/>
  <c r="AZ229" i="4"/>
  <c r="AY229" i="4"/>
  <c r="AV228" i="4"/>
  <c r="AU228" i="4"/>
  <c r="AZ227" i="4"/>
  <c r="AY227" i="4"/>
  <c r="AV226" i="4"/>
  <c r="AU226" i="4"/>
  <c r="AZ225" i="4"/>
  <c r="AY225" i="4"/>
  <c r="AV224" i="4"/>
  <c r="AU224" i="4"/>
  <c r="AZ223" i="4"/>
  <c r="AY223" i="4"/>
  <c r="AV222" i="4"/>
  <c r="AU222" i="4"/>
  <c r="AZ221" i="4"/>
  <c r="AY221" i="4"/>
  <c r="AV220" i="4"/>
  <c r="AU220" i="4"/>
  <c r="AZ219" i="4"/>
  <c r="AY219" i="4"/>
  <c r="AZ216" i="4"/>
  <c r="BA216" i="4"/>
  <c r="AY216" i="4"/>
  <c r="AV215" i="4"/>
  <c r="AW215" i="4"/>
  <c r="AU215" i="4"/>
  <c r="AZ212" i="4"/>
  <c r="BA212" i="4"/>
  <c r="AY212" i="4"/>
  <c r="AV211" i="4"/>
  <c r="AW211" i="4"/>
  <c r="AU211" i="4"/>
  <c r="AZ208" i="4"/>
  <c r="BA208" i="4"/>
  <c r="AY208" i="4"/>
  <c r="AV207" i="4"/>
  <c r="AW207" i="4"/>
  <c r="AU207" i="4"/>
  <c r="AZ204" i="4"/>
  <c r="BA204" i="4"/>
  <c r="AY204" i="4"/>
  <c r="AV203" i="4"/>
  <c r="AW203" i="4"/>
  <c r="AU203" i="4"/>
  <c r="AZ200" i="4"/>
  <c r="BA200" i="4"/>
  <c r="AY200" i="4"/>
  <c r="AV199" i="4"/>
  <c r="AW199" i="4"/>
  <c r="AU199" i="4"/>
  <c r="AZ195" i="4"/>
  <c r="BA195" i="4"/>
  <c r="AY195" i="4"/>
  <c r="AV190" i="4"/>
  <c r="AW190" i="4"/>
  <c r="AU190" i="4"/>
  <c r="AZ179" i="4"/>
  <c r="BA179" i="4"/>
  <c r="AY179" i="4"/>
  <c r="AV174" i="4"/>
  <c r="AW174" i="4"/>
  <c r="AU174" i="4"/>
  <c r="AV270" i="4"/>
  <c r="AZ267" i="4"/>
  <c r="AV266" i="4"/>
  <c r="AZ263" i="4"/>
  <c r="AV262" i="4"/>
  <c r="AZ259" i="4"/>
  <c r="AV258" i="4"/>
  <c r="AZ255" i="4"/>
  <c r="AV254" i="4"/>
  <c r="AZ251" i="4"/>
  <c r="AV250" i="4"/>
  <c r="AZ247" i="4"/>
  <c r="AZ217" i="4"/>
  <c r="BA217" i="4"/>
  <c r="AY217" i="4"/>
  <c r="AV216" i="4"/>
  <c r="AW216" i="4"/>
  <c r="AU216" i="4"/>
  <c r="AZ213" i="4"/>
  <c r="BA213" i="4"/>
  <c r="AY213" i="4"/>
  <c r="AV212" i="4"/>
  <c r="AW212" i="4"/>
  <c r="AU212" i="4"/>
  <c r="AZ209" i="4"/>
  <c r="BA209" i="4"/>
  <c r="AY209" i="4"/>
  <c r="AV208" i="4"/>
  <c r="AW208" i="4"/>
  <c r="AU208" i="4"/>
  <c r="AZ205" i="4"/>
  <c r="BA205" i="4"/>
  <c r="AY205" i="4"/>
  <c r="AV204" i="4"/>
  <c r="AW204" i="4"/>
  <c r="AU204" i="4"/>
  <c r="AZ201" i="4"/>
  <c r="BA201" i="4"/>
  <c r="AY201" i="4"/>
  <c r="AV200" i="4"/>
  <c r="AW200" i="4"/>
  <c r="AU200" i="4"/>
  <c r="AZ197" i="4"/>
  <c r="BA197" i="4"/>
  <c r="AY197" i="4"/>
  <c r="AV194" i="4"/>
  <c r="AW194" i="4"/>
  <c r="AU194" i="4"/>
  <c r="AZ183" i="4"/>
  <c r="BA183" i="4"/>
  <c r="AY183" i="4"/>
  <c r="AV178" i="4"/>
  <c r="AW178" i="4"/>
  <c r="AU178" i="4"/>
  <c r="BA261" i="4"/>
  <c r="AW260" i="4"/>
  <c r="BA257" i="4"/>
  <c r="AW256" i="4"/>
  <c r="BA253" i="4"/>
  <c r="AW252" i="4"/>
  <c r="BA249" i="4"/>
  <c r="AW248" i="4"/>
  <c r="AZ246" i="4"/>
  <c r="AY246" i="4"/>
  <c r="AV245" i="4"/>
  <c r="AU245" i="4"/>
  <c r="AZ244" i="4"/>
  <c r="AY244" i="4"/>
  <c r="AV243" i="4"/>
  <c r="AU243" i="4"/>
  <c r="AZ242" i="4"/>
  <c r="AY242" i="4"/>
  <c r="AV241" i="4"/>
  <c r="AU241" i="4"/>
  <c r="AZ240" i="4"/>
  <c r="AY240" i="4"/>
  <c r="AV239" i="4"/>
  <c r="AU239" i="4"/>
  <c r="AZ238" i="4"/>
  <c r="AY238" i="4"/>
  <c r="AV237" i="4"/>
  <c r="AU237" i="4"/>
  <c r="AZ236" i="4"/>
  <c r="AY236" i="4"/>
  <c r="AV235" i="4"/>
  <c r="AU235" i="4"/>
  <c r="AZ234" i="4"/>
  <c r="AY234" i="4"/>
  <c r="AV233" i="4"/>
  <c r="AU233" i="4"/>
  <c r="AZ232" i="4"/>
  <c r="AY232" i="4"/>
  <c r="AV231" i="4"/>
  <c r="AU231" i="4"/>
  <c r="AZ230" i="4"/>
  <c r="AY230" i="4"/>
  <c r="AV229" i="4"/>
  <c r="AU229" i="4"/>
  <c r="AZ228" i="4"/>
  <c r="AY228" i="4"/>
  <c r="AV227" i="4"/>
  <c r="AU227" i="4"/>
  <c r="AZ226" i="4"/>
  <c r="AY226" i="4"/>
  <c r="AV225" i="4"/>
  <c r="AU225" i="4"/>
  <c r="AZ224" i="4"/>
  <c r="AY224" i="4"/>
  <c r="AV223" i="4"/>
  <c r="AU223" i="4"/>
  <c r="AZ222" i="4"/>
  <c r="AY222" i="4"/>
  <c r="AV221" i="4"/>
  <c r="AU221" i="4"/>
  <c r="AZ220" i="4"/>
  <c r="AY220" i="4"/>
  <c r="AV219" i="4"/>
  <c r="AU219" i="4"/>
  <c r="AZ218" i="4"/>
  <c r="AY218" i="4"/>
  <c r="AV217" i="4"/>
  <c r="AW217" i="4"/>
  <c r="AU217" i="4"/>
  <c r="AZ214" i="4"/>
  <c r="BA214" i="4"/>
  <c r="AY214" i="4"/>
  <c r="AV213" i="4"/>
  <c r="AW213" i="4"/>
  <c r="AU213" i="4"/>
  <c r="AZ210" i="4"/>
  <c r="BA210" i="4"/>
  <c r="AY210" i="4"/>
  <c r="AV209" i="4"/>
  <c r="AW209" i="4"/>
  <c r="AU209" i="4"/>
  <c r="AZ206" i="4"/>
  <c r="BA206" i="4"/>
  <c r="AY206" i="4"/>
  <c r="AV205" i="4"/>
  <c r="AW205" i="4"/>
  <c r="AU205" i="4"/>
  <c r="AZ202" i="4"/>
  <c r="BA202" i="4"/>
  <c r="AY202" i="4"/>
  <c r="AV201" i="4"/>
  <c r="AW201" i="4"/>
  <c r="AU201" i="4"/>
  <c r="AZ198" i="4"/>
  <c r="BA198" i="4"/>
  <c r="AY198" i="4"/>
  <c r="AV197" i="4"/>
  <c r="AW197" i="4"/>
  <c r="AU197" i="4"/>
  <c r="AZ187" i="4"/>
  <c r="BA187" i="4"/>
  <c r="AY187" i="4"/>
  <c r="AV182" i="4"/>
  <c r="AW182" i="4"/>
  <c r="AU182" i="4"/>
  <c r="BA194" i="4"/>
  <c r="AW193" i="4"/>
  <c r="BA190" i="4"/>
  <c r="AW189" i="4"/>
  <c r="BA186" i="4"/>
  <c r="AW185" i="4"/>
  <c r="BA182" i="4"/>
  <c r="AW181" i="4"/>
  <c r="BA178" i="4"/>
  <c r="AW177" i="4"/>
  <c r="BA174" i="4"/>
  <c r="AW173" i="4"/>
  <c r="AV173" i="4"/>
  <c r="BA172" i="4"/>
  <c r="AZ172" i="4"/>
  <c r="AW171" i="4"/>
  <c r="AV171" i="4"/>
  <c r="BA170" i="4"/>
  <c r="AZ170" i="4"/>
  <c r="AW169" i="4"/>
  <c r="AV169" i="4"/>
  <c r="BA168" i="4"/>
  <c r="AZ168" i="4"/>
  <c r="AW167" i="4"/>
  <c r="AV167" i="4"/>
  <c r="BA166" i="4"/>
  <c r="AZ166" i="4"/>
  <c r="AW165" i="4"/>
  <c r="AV165" i="4"/>
  <c r="BA164" i="4"/>
  <c r="AZ164" i="4"/>
  <c r="AW163" i="4"/>
  <c r="AV163" i="4"/>
  <c r="BA162" i="4"/>
  <c r="AZ162" i="4"/>
  <c r="AW161" i="4"/>
  <c r="AV161" i="4"/>
  <c r="BA160" i="4"/>
  <c r="AZ160" i="4"/>
  <c r="AW159" i="4"/>
  <c r="AV159" i="4"/>
  <c r="BA158" i="4"/>
  <c r="AZ158" i="4"/>
  <c r="AW157" i="4"/>
  <c r="AV157" i="4"/>
  <c r="BA156" i="4"/>
  <c r="AZ156" i="4"/>
  <c r="AW155" i="4"/>
  <c r="AV155" i="4"/>
  <c r="BA154" i="4"/>
  <c r="AZ154" i="4"/>
  <c r="AW153" i="4"/>
  <c r="AV153" i="4"/>
  <c r="BA152" i="4"/>
  <c r="AZ152" i="4"/>
  <c r="AW151" i="4"/>
  <c r="AV151" i="4"/>
  <c r="BA150" i="4"/>
  <c r="AZ150" i="4"/>
  <c r="AW149" i="4"/>
  <c r="AV149" i="4"/>
  <c r="BA148" i="4"/>
  <c r="AZ148" i="4"/>
  <c r="AW147" i="4"/>
  <c r="AV147" i="4"/>
  <c r="BA146" i="4"/>
  <c r="AZ146" i="4"/>
  <c r="AW145" i="4"/>
  <c r="AV145" i="4"/>
  <c r="BA144" i="4"/>
  <c r="AZ144" i="4"/>
  <c r="AW143" i="4"/>
  <c r="AV143" i="4"/>
  <c r="BA142" i="4"/>
  <c r="AZ142" i="4"/>
  <c r="AW141" i="4"/>
  <c r="AV141" i="4"/>
  <c r="BA140" i="4"/>
  <c r="AZ140" i="4"/>
  <c r="AW139" i="4"/>
  <c r="AV139" i="4"/>
  <c r="BA138" i="4"/>
  <c r="AZ138" i="4"/>
  <c r="AW137" i="4"/>
  <c r="AV137" i="4"/>
  <c r="BA136" i="4"/>
  <c r="AZ136" i="4"/>
  <c r="AZ114" i="4"/>
  <c r="BA114" i="4"/>
  <c r="AY114" i="4"/>
  <c r="AV109" i="4"/>
  <c r="AW109" i="4"/>
  <c r="AU109" i="4"/>
  <c r="AZ118" i="4"/>
  <c r="BA118" i="4"/>
  <c r="AY118" i="4"/>
  <c r="AV113" i="4"/>
  <c r="AW113" i="4"/>
  <c r="AU113" i="4"/>
  <c r="AW98" i="4"/>
  <c r="AV98" i="4"/>
  <c r="AU98" i="4"/>
  <c r="BA95" i="4"/>
  <c r="AZ95" i="4"/>
  <c r="AY95" i="4"/>
  <c r="AW90" i="4"/>
  <c r="AV90" i="4"/>
  <c r="AU90" i="4"/>
  <c r="BA87" i="4"/>
  <c r="AZ87" i="4"/>
  <c r="AY87" i="4"/>
  <c r="AY48" i="4"/>
  <c r="AZ48" i="4"/>
  <c r="BA48" i="4"/>
  <c r="AU43" i="4"/>
  <c r="AV43" i="4"/>
  <c r="AW43" i="4"/>
  <c r="AY40" i="4"/>
  <c r="AZ40" i="4"/>
  <c r="BA40" i="4"/>
  <c r="AU35" i="4"/>
  <c r="AV35" i="4"/>
  <c r="AW35" i="4"/>
  <c r="AU34" i="4"/>
  <c r="AV34" i="4"/>
  <c r="AW34" i="4"/>
  <c r="BA25" i="4"/>
  <c r="AY25" i="4"/>
  <c r="AZ25" i="4"/>
  <c r="BA173" i="4"/>
  <c r="AZ173" i="4"/>
  <c r="AW172" i="4"/>
  <c r="AV172" i="4"/>
  <c r="BA171" i="4"/>
  <c r="AZ171" i="4"/>
  <c r="AW170" i="4"/>
  <c r="AV170" i="4"/>
  <c r="BA169" i="4"/>
  <c r="AZ169" i="4"/>
  <c r="AW168" i="4"/>
  <c r="AV168" i="4"/>
  <c r="BA167" i="4"/>
  <c r="AZ167" i="4"/>
  <c r="AW166" i="4"/>
  <c r="AV166" i="4"/>
  <c r="BA165" i="4"/>
  <c r="AZ165" i="4"/>
  <c r="AW164" i="4"/>
  <c r="AV164" i="4"/>
  <c r="BA163" i="4"/>
  <c r="AZ163" i="4"/>
  <c r="AW162" i="4"/>
  <c r="AV162" i="4"/>
  <c r="BA161" i="4"/>
  <c r="AZ161" i="4"/>
  <c r="AW160" i="4"/>
  <c r="AV160" i="4"/>
  <c r="BA159" i="4"/>
  <c r="AZ159" i="4"/>
  <c r="AW158" i="4"/>
  <c r="AV158" i="4"/>
  <c r="BA157" i="4"/>
  <c r="AZ157" i="4"/>
  <c r="AW156" i="4"/>
  <c r="AV156" i="4"/>
  <c r="BA155" i="4"/>
  <c r="AZ155" i="4"/>
  <c r="AW154" i="4"/>
  <c r="AV154" i="4"/>
  <c r="BA153" i="4"/>
  <c r="AZ153" i="4"/>
  <c r="AW152" i="4"/>
  <c r="AV152" i="4"/>
  <c r="BA151" i="4"/>
  <c r="AZ151" i="4"/>
  <c r="AW150" i="4"/>
  <c r="AV150" i="4"/>
  <c r="BA149" i="4"/>
  <c r="AZ149" i="4"/>
  <c r="AW148" i="4"/>
  <c r="AV148" i="4"/>
  <c r="BA147" i="4"/>
  <c r="AZ147" i="4"/>
  <c r="AW146" i="4"/>
  <c r="AV146" i="4"/>
  <c r="BA145" i="4"/>
  <c r="AZ145" i="4"/>
  <c r="AW144" i="4"/>
  <c r="AV144" i="4"/>
  <c r="BA143" i="4"/>
  <c r="AZ143" i="4"/>
  <c r="AW142" i="4"/>
  <c r="AV142" i="4"/>
  <c r="BA141" i="4"/>
  <c r="AZ141" i="4"/>
  <c r="AW140" i="4"/>
  <c r="AV140" i="4"/>
  <c r="BA139" i="4"/>
  <c r="AZ139" i="4"/>
  <c r="AW138" i="4"/>
  <c r="AV138" i="4"/>
  <c r="BA137" i="4"/>
  <c r="AZ137" i="4"/>
  <c r="AV117" i="4"/>
  <c r="AW117" i="4"/>
  <c r="AU117" i="4"/>
  <c r="AZ106" i="4"/>
  <c r="BA106" i="4"/>
  <c r="AY106" i="4"/>
  <c r="AV121" i="4"/>
  <c r="AW121" i="4"/>
  <c r="AU121" i="4"/>
  <c r="AZ110" i="4"/>
  <c r="BA110" i="4"/>
  <c r="AY110" i="4"/>
  <c r="AV136" i="4"/>
  <c r="AZ135" i="4"/>
  <c r="AV135" i="4"/>
  <c r="AZ134" i="4"/>
  <c r="AV134" i="4"/>
  <c r="AZ133" i="4"/>
  <c r="AV133" i="4"/>
  <c r="AZ132" i="4"/>
  <c r="AV132" i="4"/>
  <c r="AZ131" i="4"/>
  <c r="AV131" i="4"/>
  <c r="AZ130" i="4"/>
  <c r="AV130" i="4"/>
  <c r="AZ129" i="4"/>
  <c r="AV129" i="4"/>
  <c r="AZ128" i="4"/>
  <c r="AV128" i="4"/>
  <c r="AZ127" i="4"/>
  <c r="AV127" i="4"/>
  <c r="AZ126" i="4"/>
  <c r="AV126" i="4"/>
  <c r="AZ125" i="4"/>
  <c r="AV125" i="4"/>
  <c r="AZ124" i="4"/>
  <c r="AV124" i="4"/>
  <c r="AZ123" i="4"/>
  <c r="AV123" i="4"/>
  <c r="AZ122" i="4"/>
  <c r="AV122" i="4"/>
  <c r="AZ121" i="4"/>
  <c r="AW120" i="4"/>
  <c r="BA117" i="4"/>
  <c r="AW116" i="4"/>
  <c r="BA113" i="4"/>
  <c r="AW112" i="4"/>
  <c r="BA109" i="4"/>
  <c r="AW108" i="4"/>
  <c r="BA105" i="4"/>
  <c r="AU105" i="4"/>
  <c r="AV105" i="4"/>
  <c r="AY104" i="4"/>
  <c r="AZ104" i="4"/>
  <c r="AU103" i="4"/>
  <c r="AV103" i="4"/>
  <c r="AY102" i="4"/>
  <c r="AZ102" i="4"/>
  <c r="AU101" i="4"/>
  <c r="AV101" i="4"/>
  <c r="AY100" i="4"/>
  <c r="AZ100" i="4"/>
  <c r="BA97" i="4"/>
  <c r="AZ97" i="4"/>
  <c r="AY97" i="4"/>
  <c r="AW92" i="4"/>
  <c r="AV92" i="4"/>
  <c r="AU92" i="4"/>
  <c r="BA89" i="4"/>
  <c r="AZ89" i="4"/>
  <c r="AY89" i="4"/>
  <c r="AU104" i="4"/>
  <c r="AV104" i="4"/>
  <c r="AY103" i="4"/>
  <c r="AZ103" i="4"/>
  <c r="AU102" i="4"/>
  <c r="AV102" i="4"/>
  <c r="AY101" i="4"/>
  <c r="AZ101" i="4"/>
  <c r="AU100" i="4"/>
  <c r="AV100" i="4"/>
  <c r="AW96" i="4"/>
  <c r="AV96" i="4"/>
  <c r="AU96" i="4"/>
  <c r="BA93" i="4"/>
  <c r="AZ93" i="4"/>
  <c r="AY93" i="4"/>
  <c r="AW88" i="4"/>
  <c r="AV88" i="4"/>
  <c r="AU88" i="4"/>
  <c r="AW94" i="4"/>
  <c r="AV94" i="4"/>
  <c r="AU94" i="4"/>
  <c r="BA91" i="4"/>
  <c r="AZ91" i="4"/>
  <c r="AY91" i="4"/>
  <c r="AY99" i="4"/>
  <c r="BA98" i="4"/>
  <c r="AZ98" i="4"/>
  <c r="AW97" i="4"/>
  <c r="AV97" i="4"/>
  <c r="BA96" i="4"/>
  <c r="AZ96" i="4"/>
  <c r="AW95" i="4"/>
  <c r="AV95" i="4"/>
  <c r="BA94" i="4"/>
  <c r="AZ94" i="4"/>
  <c r="AW93" i="4"/>
  <c r="AV93" i="4"/>
  <c r="BA92" i="4"/>
  <c r="AZ92" i="4"/>
  <c r="AW91" i="4"/>
  <c r="AV91" i="4"/>
  <c r="BA90" i="4"/>
  <c r="AZ90" i="4"/>
  <c r="AW89" i="4"/>
  <c r="AV89" i="4"/>
  <c r="BA88" i="4"/>
  <c r="AZ88" i="4"/>
  <c r="AW87" i="4"/>
  <c r="AV87" i="4"/>
  <c r="BA86" i="4"/>
  <c r="AZ86" i="4"/>
  <c r="AW85" i="4"/>
  <c r="AV85" i="4"/>
  <c r="BA84" i="4"/>
  <c r="AZ84" i="4"/>
  <c r="AW83" i="4"/>
  <c r="AV83" i="4"/>
  <c r="BA82" i="4"/>
  <c r="AZ82" i="4"/>
  <c r="AW81" i="4"/>
  <c r="AV81" i="4"/>
  <c r="BA80" i="4"/>
  <c r="AZ80" i="4"/>
  <c r="AW79" i="4"/>
  <c r="AV79" i="4"/>
  <c r="BA78" i="4"/>
  <c r="AZ78" i="4"/>
  <c r="AW77" i="4"/>
  <c r="AV77" i="4"/>
  <c r="BA76" i="4"/>
  <c r="AZ76" i="4"/>
  <c r="AW75" i="4"/>
  <c r="AV75" i="4"/>
  <c r="BA74" i="4"/>
  <c r="AZ74" i="4"/>
  <c r="AW73" i="4"/>
  <c r="AV73" i="4"/>
  <c r="BA72" i="4"/>
  <c r="AZ72" i="4"/>
  <c r="AW71" i="4"/>
  <c r="AV71" i="4"/>
  <c r="BA70" i="4"/>
  <c r="AZ70" i="4"/>
  <c r="AW69" i="4"/>
  <c r="AV69" i="4"/>
  <c r="BA68" i="4"/>
  <c r="AZ68" i="4"/>
  <c r="AW67" i="4"/>
  <c r="AV67" i="4"/>
  <c r="BA66" i="4"/>
  <c r="AZ66" i="4"/>
  <c r="AW65" i="4"/>
  <c r="AV65" i="4"/>
  <c r="AY49" i="4"/>
  <c r="BA49" i="4"/>
  <c r="AZ49" i="4"/>
  <c r="AY46" i="4"/>
  <c r="AZ46" i="4"/>
  <c r="BA46" i="4"/>
  <c r="AU41" i="4"/>
  <c r="AV41" i="4"/>
  <c r="AW41" i="4"/>
  <c r="AY38" i="4"/>
  <c r="AZ38" i="4"/>
  <c r="BA38" i="4"/>
  <c r="AY53" i="4"/>
  <c r="BA53" i="4"/>
  <c r="AZ53" i="4"/>
  <c r="AU47" i="4"/>
  <c r="AV47" i="4"/>
  <c r="AW47" i="4"/>
  <c r="AY44" i="4"/>
  <c r="AZ44" i="4"/>
  <c r="BA44" i="4"/>
  <c r="AU39" i="4"/>
  <c r="AV39" i="4"/>
  <c r="AW39" i="4"/>
  <c r="AY36" i="4"/>
  <c r="AZ36" i="4"/>
  <c r="BA36" i="4"/>
  <c r="AW86" i="4"/>
  <c r="AV86" i="4"/>
  <c r="BA85" i="4"/>
  <c r="AZ85" i="4"/>
  <c r="AW84" i="4"/>
  <c r="AV84" i="4"/>
  <c r="BA83" i="4"/>
  <c r="AZ83" i="4"/>
  <c r="AW82" i="4"/>
  <c r="AV82" i="4"/>
  <c r="BA81" i="4"/>
  <c r="AZ81" i="4"/>
  <c r="AW80" i="4"/>
  <c r="AV80" i="4"/>
  <c r="BA79" i="4"/>
  <c r="AZ79" i="4"/>
  <c r="AW78" i="4"/>
  <c r="AV78" i="4"/>
  <c r="BA77" i="4"/>
  <c r="AZ77" i="4"/>
  <c r="AW76" i="4"/>
  <c r="AV76" i="4"/>
  <c r="BA75" i="4"/>
  <c r="AZ75" i="4"/>
  <c r="AW74" i="4"/>
  <c r="AV74" i="4"/>
  <c r="BA73" i="4"/>
  <c r="AZ73" i="4"/>
  <c r="AW72" i="4"/>
  <c r="AV72" i="4"/>
  <c r="BA71" i="4"/>
  <c r="AZ71" i="4"/>
  <c r="AW70" i="4"/>
  <c r="AV70" i="4"/>
  <c r="BA69" i="4"/>
  <c r="AZ69" i="4"/>
  <c r="AW68" i="4"/>
  <c r="AV68" i="4"/>
  <c r="BA67" i="4"/>
  <c r="AZ67" i="4"/>
  <c r="AW66" i="4"/>
  <c r="AV66" i="4"/>
  <c r="BA65" i="4"/>
  <c r="AZ65" i="4"/>
  <c r="AU52" i="4"/>
  <c r="AW52" i="4"/>
  <c r="AV52" i="4"/>
  <c r="AU45" i="4"/>
  <c r="AV45" i="4"/>
  <c r="AW45" i="4"/>
  <c r="AY42" i="4"/>
  <c r="AZ42" i="4"/>
  <c r="BA42" i="4"/>
  <c r="AU37" i="4"/>
  <c r="AV37" i="4"/>
  <c r="AW37" i="4"/>
  <c r="AZ64" i="4"/>
  <c r="AV64" i="4"/>
  <c r="AZ63" i="4"/>
  <c r="AV63" i="4"/>
  <c r="AZ62" i="4"/>
  <c r="AV62" i="4"/>
  <c r="AZ61" i="4"/>
  <c r="AV61" i="4"/>
  <c r="AZ60" i="4"/>
  <c r="AV60" i="4"/>
  <c r="AZ59" i="4"/>
  <c r="AV59" i="4"/>
  <c r="AZ58" i="4"/>
  <c r="AV58" i="4"/>
  <c r="AZ57" i="4"/>
  <c r="AV57" i="4"/>
  <c r="AZ56" i="4"/>
  <c r="AV56" i="4"/>
  <c r="AZ55" i="4"/>
  <c r="AV55" i="4"/>
  <c r="AZ54" i="4"/>
  <c r="AV54" i="4"/>
  <c r="BA52" i="4"/>
  <c r="AW51" i="4"/>
  <c r="AY34" i="4"/>
  <c r="AZ34" i="4"/>
  <c r="BA34" i="4"/>
  <c r="AW32" i="4"/>
  <c r="AU32" i="4"/>
  <c r="AV32" i="4"/>
  <c r="BA21" i="4"/>
  <c r="AY21" i="4"/>
  <c r="AZ21" i="4"/>
  <c r="AT10" i="4"/>
  <c r="BA29" i="4"/>
  <c r="AY29" i="4"/>
  <c r="AZ29" i="4"/>
  <c r="AW24" i="4"/>
  <c r="AU24" i="4"/>
  <c r="AV24" i="4"/>
  <c r="AU48" i="4"/>
  <c r="AV48" i="4"/>
  <c r="AY47" i="4"/>
  <c r="AZ47" i="4"/>
  <c r="AU46" i="4"/>
  <c r="AV46" i="4"/>
  <c r="AY45" i="4"/>
  <c r="AZ45" i="4"/>
  <c r="AU44" i="4"/>
  <c r="AV44" i="4"/>
  <c r="AY43" i="4"/>
  <c r="AZ43" i="4"/>
  <c r="AU42" i="4"/>
  <c r="AV42" i="4"/>
  <c r="AY41" i="4"/>
  <c r="AZ41" i="4"/>
  <c r="AU40" i="4"/>
  <c r="AV40" i="4"/>
  <c r="AY39" i="4"/>
  <c r="AZ39" i="4"/>
  <c r="AU38" i="4"/>
  <c r="AV38" i="4"/>
  <c r="AY37" i="4"/>
  <c r="AZ37" i="4"/>
  <c r="AU36" i="4"/>
  <c r="AV36" i="4"/>
  <c r="AY35" i="4"/>
  <c r="AZ35" i="4"/>
  <c r="AY33" i="4"/>
  <c r="AZ33" i="4"/>
  <c r="BA33" i="4"/>
  <c r="AW28" i="4"/>
  <c r="AU28" i="4"/>
  <c r="AV28" i="4"/>
  <c r="AX10" i="4"/>
  <c r="AZ32" i="4"/>
  <c r="AV31" i="4"/>
  <c r="AZ28" i="4"/>
  <c r="AV27" i="4"/>
  <c r="AZ24" i="4"/>
  <c r="AV23" i="4"/>
  <c r="AL10" i="4"/>
  <c r="BA12" i="4"/>
  <c r="AW12" i="4"/>
  <c r="AS12" i="4"/>
  <c r="AX11" i="4"/>
  <c r="AT11" i="4"/>
  <c r="AL11" i="4"/>
  <c r="AV1011" i="3"/>
  <c r="AV14" i="3"/>
  <c r="AV15" i="3"/>
  <c r="AV16" i="3"/>
  <c r="AV17" i="3"/>
  <c r="AV18" i="3"/>
  <c r="AV19" i="3"/>
  <c r="AV20" i="3"/>
  <c r="AV21" i="3"/>
  <c r="AV22" i="3"/>
  <c r="AV23" i="3"/>
  <c r="AV24" i="3"/>
  <c r="AV25" i="3"/>
  <c r="AV26" i="3"/>
  <c r="AV27" i="3"/>
  <c r="AV28" i="3"/>
  <c r="AV29" i="3"/>
  <c r="AV30" i="3"/>
  <c r="AV31" i="3"/>
  <c r="AV32" i="3"/>
  <c r="AV33" i="3"/>
  <c r="AV34" i="3"/>
  <c r="AV35" i="3"/>
  <c r="AV36" i="3"/>
  <c r="AV37" i="3"/>
  <c r="AV38" i="3"/>
  <c r="AV39" i="3"/>
  <c r="AV40" i="3"/>
  <c r="AV41" i="3"/>
  <c r="AV42" i="3"/>
  <c r="AV43" i="3"/>
  <c r="AV44" i="3"/>
  <c r="AV45" i="3"/>
  <c r="AV46" i="3"/>
  <c r="AV47" i="3"/>
  <c r="AV48" i="3"/>
  <c r="AV49" i="3"/>
  <c r="AV50" i="3"/>
  <c r="AV51" i="3"/>
  <c r="AV52" i="3"/>
  <c r="AV53" i="3"/>
  <c r="AV54" i="3"/>
  <c r="AV55" i="3"/>
  <c r="AV56" i="3"/>
  <c r="AV57" i="3"/>
  <c r="AV58" i="3"/>
  <c r="AV59" i="3"/>
  <c r="AV60" i="3"/>
  <c r="AV61" i="3"/>
  <c r="AV62" i="3"/>
  <c r="AV63" i="3"/>
  <c r="AV64" i="3"/>
  <c r="AV65" i="3"/>
  <c r="AV66" i="3"/>
  <c r="AV67" i="3"/>
  <c r="AV68" i="3"/>
  <c r="AV69" i="3"/>
  <c r="AV70" i="3"/>
  <c r="AV71" i="3"/>
  <c r="AV72" i="3"/>
  <c r="AV73" i="3"/>
  <c r="AV74" i="3"/>
  <c r="AV75" i="3"/>
  <c r="AV76" i="3"/>
  <c r="AV77" i="3"/>
  <c r="AV78" i="3"/>
  <c r="AV79" i="3"/>
  <c r="AV80" i="3"/>
  <c r="AV81" i="3"/>
  <c r="AV82" i="3"/>
  <c r="AV83" i="3"/>
  <c r="AV84" i="3"/>
  <c r="AV85" i="3"/>
  <c r="AV86" i="3"/>
  <c r="AV87" i="3"/>
  <c r="AV88" i="3"/>
  <c r="AV89" i="3"/>
  <c r="AV90" i="3"/>
  <c r="AV91" i="3"/>
  <c r="AV92" i="3"/>
  <c r="AV93" i="3"/>
  <c r="AV94" i="3"/>
  <c r="AV95" i="3"/>
  <c r="AV96" i="3"/>
  <c r="AV97" i="3"/>
  <c r="AV98" i="3"/>
  <c r="AV99" i="3"/>
  <c r="AV100" i="3"/>
  <c r="AV101" i="3"/>
  <c r="AV102" i="3"/>
  <c r="AV103" i="3"/>
  <c r="AV104" i="3"/>
  <c r="AV105" i="3"/>
  <c r="AV106" i="3"/>
  <c r="AV107" i="3"/>
  <c r="AV108" i="3"/>
  <c r="AV109" i="3"/>
  <c r="AV110" i="3"/>
  <c r="AV111" i="3"/>
  <c r="AV112" i="3"/>
  <c r="AV113" i="3"/>
  <c r="AV114" i="3"/>
  <c r="AV115" i="3"/>
  <c r="AV116" i="3"/>
  <c r="AV117" i="3"/>
  <c r="AV118" i="3"/>
  <c r="AV119" i="3"/>
  <c r="AV120" i="3"/>
  <c r="AV121" i="3"/>
  <c r="AV122" i="3"/>
  <c r="AV123" i="3"/>
  <c r="AV124" i="3"/>
  <c r="AV125" i="3"/>
  <c r="AV126" i="3"/>
  <c r="AV127" i="3"/>
  <c r="AV128" i="3"/>
  <c r="AV129" i="3"/>
  <c r="AV130" i="3"/>
  <c r="AV131" i="3"/>
  <c r="AV132" i="3"/>
  <c r="AV133" i="3"/>
  <c r="AV134" i="3"/>
  <c r="AV135" i="3"/>
  <c r="AV136" i="3"/>
  <c r="AV137" i="3"/>
  <c r="AV138" i="3"/>
  <c r="AV139" i="3"/>
  <c r="AV140" i="3"/>
  <c r="AV141" i="3"/>
  <c r="AV142" i="3"/>
  <c r="AV143" i="3"/>
  <c r="AV144" i="3"/>
  <c r="AV145" i="3"/>
  <c r="AV146" i="3"/>
  <c r="AV147" i="3"/>
  <c r="AV148" i="3"/>
  <c r="AV149" i="3"/>
  <c r="AV150" i="3"/>
  <c r="AV151" i="3"/>
  <c r="AV152" i="3"/>
  <c r="AV153" i="3"/>
  <c r="AV154" i="3"/>
  <c r="AV155" i="3"/>
  <c r="AV156" i="3"/>
  <c r="AV157" i="3"/>
  <c r="AV158" i="3"/>
  <c r="AV159" i="3"/>
  <c r="AV160" i="3"/>
  <c r="AV161" i="3"/>
  <c r="AV162" i="3"/>
  <c r="AV163" i="3"/>
  <c r="AV164" i="3"/>
  <c r="AV165" i="3"/>
  <c r="AV166" i="3"/>
  <c r="AV167" i="3"/>
  <c r="AV168" i="3"/>
  <c r="AV169" i="3"/>
  <c r="AV170" i="3"/>
  <c r="AV171" i="3"/>
  <c r="AV172" i="3"/>
  <c r="AV173" i="3"/>
  <c r="AV174" i="3"/>
  <c r="AV175" i="3"/>
  <c r="AV176" i="3"/>
  <c r="AV177" i="3"/>
  <c r="AV178" i="3"/>
  <c r="AV179" i="3"/>
  <c r="AV180" i="3"/>
  <c r="AV181" i="3"/>
  <c r="AV182" i="3"/>
  <c r="AV183" i="3"/>
  <c r="AV184" i="3"/>
  <c r="AV185" i="3"/>
  <c r="AV186" i="3"/>
  <c r="AV187" i="3"/>
  <c r="AV188" i="3"/>
  <c r="AV189" i="3"/>
  <c r="AV190" i="3"/>
  <c r="AV191" i="3"/>
  <c r="AV192" i="3"/>
  <c r="AV193" i="3"/>
  <c r="AV194" i="3"/>
  <c r="AV195" i="3"/>
  <c r="AV196" i="3"/>
  <c r="AV197" i="3"/>
  <c r="AV198" i="3"/>
  <c r="AV199" i="3"/>
  <c r="AV200" i="3"/>
  <c r="AV201" i="3"/>
  <c r="AV202" i="3"/>
  <c r="AV203" i="3"/>
  <c r="AV204" i="3"/>
  <c r="AV205" i="3"/>
  <c r="AV206" i="3"/>
  <c r="AV207" i="3"/>
  <c r="AV208" i="3"/>
  <c r="AV209" i="3"/>
  <c r="AV210" i="3"/>
  <c r="AV211" i="3"/>
  <c r="AV212" i="3"/>
  <c r="AV213" i="3"/>
  <c r="AV214" i="3"/>
  <c r="AV215" i="3"/>
  <c r="AV216" i="3"/>
  <c r="AV217" i="3"/>
  <c r="AV218" i="3"/>
  <c r="AV219" i="3"/>
  <c r="AV220" i="3"/>
  <c r="AV221" i="3"/>
  <c r="AV222" i="3"/>
  <c r="AV223" i="3"/>
  <c r="AV224" i="3"/>
  <c r="AV225" i="3"/>
  <c r="AV226" i="3"/>
  <c r="AV227" i="3"/>
  <c r="AV228" i="3"/>
  <c r="AV229" i="3"/>
  <c r="AV230" i="3"/>
  <c r="AV231" i="3"/>
  <c r="AV232" i="3"/>
  <c r="AV233" i="3"/>
  <c r="AV234" i="3"/>
  <c r="AV235" i="3"/>
  <c r="AV236" i="3"/>
  <c r="AV237" i="3"/>
  <c r="AV238" i="3"/>
  <c r="AV239" i="3"/>
  <c r="AV240" i="3"/>
  <c r="AV241" i="3"/>
  <c r="AV242" i="3"/>
  <c r="AV243" i="3"/>
  <c r="AV244" i="3"/>
  <c r="AV245" i="3"/>
  <c r="AV246" i="3"/>
  <c r="AV247" i="3"/>
  <c r="AV248" i="3"/>
  <c r="AV249" i="3"/>
  <c r="AV250" i="3"/>
  <c r="AV251" i="3"/>
  <c r="AV252" i="3"/>
  <c r="AV253" i="3"/>
  <c r="AV254" i="3"/>
  <c r="AV255" i="3"/>
  <c r="AV256" i="3"/>
  <c r="AV257" i="3"/>
  <c r="AV258" i="3"/>
  <c r="AV259" i="3"/>
  <c r="AV260" i="3"/>
  <c r="AV261" i="3"/>
  <c r="AV262" i="3"/>
  <c r="AV263" i="3"/>
  <c r="AV264" i="3"/>
  <c r="AV265" i="3"/>
  <c r="AV266" i="3"/>
  <c r="AV267" i="3"/>
  <c r="AV268" i="3"/>
  <c r="AV269" i="3"/>
  <c r="AV270" i="3"/>
  <c r="AV271" i="3"/>
  <c r="AV272" i="3"/>
  <c r="AV273" i="3"/>
  <c r="AV274" i="3"/>
  <c r="AV275" i="3"/>
  <c r="AV276" i="3"/>
  <c r="AV277" i="3"/>
  <c r="AV278" i="3"/>
  <c r="AV279" i="3"/>
  <c r="AV280" i="3"/>
  <c r="AV281" i="3"/>
  <c r="AV282" i="3"/>
  <c r="AV283" i="3"/>
  <c r="AV284" i="3"/>
  <c r="AV285" i="3"/>
  <c r="AV286" i="3"/>
  <c r="AV287" i="3"/>
  <c r="AV288" i="3"/>
  <c r="AV289" i="3"/>
  <c r="AV290" i="3"/>
  <c r="AV291" i="3"/>
  <c r="AV292" i="3"/>
  <c r="AV293" i="3"/>
  <c r="AV294" i="3"/>
  <c r="AV295" i="3"/>
  <c r="AV296" i="3"/>
  <c r="AV297" i="3"/>
  <c r="AV298" i="3"/>
  <c r="AV299" i="3"/>
  <c r="AV300" i="3"/>
  <c r="AV301" i="3"/>
  <c r="AV302" i="3"/>
  <c r="AV303" i="3"/>
  <c r="AV304" i="3"/>
  <c r="AV305" i="3"/>
  <c r="AV306" i="3"/>
  <c r="AV307" i="3"/>
  <c r="AV308" i="3"/>
  <c r="AV309" i="3"/>
  <c r="AV310" i="3"/>
  <c r="AV311" i="3"/>
  <c r="AV312" i="3"/>
  <c r="AV313" i="3"/>
  <c r="AV314" i="3"/>
  <c r="AV315" i="3"/>
  <c r="AV316" i="3"/>
  <c r="AV317" i="3"/>
  <c r="AV318" i="3"/>
  <c r="AV319" i="3"/>
  <c r="AV320" i="3"/>
  <c r="AV321" i="3"/>
  <c r="AV322" i="3"/>
  <c r="AV323" i="3"/>
  <c r="AV324" i="3"/>
  <c r="AV325" i="3"/>
  <c r="AV326" i="3"/>
  <c r="AV327" i="3"/>
  <c r="AV328" i="3"/>
  <c r="AV329" i="3"/>
  <c r="AV330" i="3"/>
  <c r="AV331" i="3"/>
  <c r="AV332" i="3"/>
  <c r="AV333" i="3"/>
  <c r="AV334" i="3"/>
  <c r="AV335" i="3"/>
  <c r="AV336" i="3"/>
  <c r="AV337" i="3"/>
  <c r="AV338" i="3"/>
  <c r="AV339" i="3"/>
  <c r="AV340" i="3"/>
  <c r="AV341" i="3"/>
  <c r="AV342" i="3"/>
  <c r="AV343" i="3"/>
  <c r="AV344" i="3"/>
  <c r="AV345" i="3"/>
  <c r="AV346" i="3"/>
  <c r="AV347" i="3"/>
  <c r="AV348" i="3"/>
  <c r="AV349" i="3"/>
  <c r="AV350" i="3"/>
  <c r="AV351" i="3"/>
  <c r="AV352" i="3"/>
  <c r="AV353" i="3"/>
  <c r="AV354" i="3"/>
  <c r="AV355" i="3"/>
  <c r="AV356" i="3"/>
  <c r="AV357" i="3"/>
  <c r="AV358" i="3"/>
  <c r="AV359" i="3"/>
  <c r="AV360" i="3"/>
  <c r="AV361" i="3"/>
  <c r="AV362" i="3"/>
  <c r="AV363" i="3"/>
  <c r="AV364" i="3"/>
  <c r="AV365" i="3"/>
  <c r="AV366" i="3"/>
  <c r="AV367" i="3"/>
  <c r="AV368" i="3"/>
  <c r="AV369" i="3"/>
  <c r="AV370" i="3"/>
  <c r="AV371" i="3"/>
  <c r="AV372" i="3"/>
  <c r="AV373" i="3"/>
  <c r="AV374" i="3"/>
  <c r="AV375" i="3"/>
  <c r="AV376" i="3"/>
  <c r="AV377" i="3"/>
  <c r="AV378" i="3"/>
  <c r="AV379" i="3"/>
  <c r="AV380" i="3"/>
  <c r="AV381" i="3"/>
  <c r="AV382" i="3"/>
  <c r="AV383" i="3"/>
  <c r="AV384" i="3"/>
  <c r="AV385" i="3"/>
  <c r="AV386" i="3"/>
  <c r="AV387" i="3"/>
  <c r="AV388" i="3"/>
  <c r="AV389" i="3"/>
  <c r="AV390" i="3"/>
  <c r="AV391" i="3"/>
  <c r="AV392" i="3"/>
  <c r="AV393" i="3"/>
  <c r="AV394" i="3"/>
  <c r="AV395" i="3"/>
  <c r="AV396" i="3"/>
  <c r="AV397" i="3"/>
  <c r="AV398" i="3"/>
  <c r="AV399" i="3"/>
  <c r="AV400" i="3"/>
  <c r="AV401" i="3"/>
  <c r="AV402" i="3"/>
  <c r="AV403" i="3"/>
  <c r="AV404" i="3"/>
  <c r="AV405" i="3"/>
  <c r="AV406" i="3"/>
  <c r="AV407" i="3"/>
  <c r="AV408" i="3"/>
  <c r="AV409" i="3"/>
  <c r="AV410" i="3"/>
  <c r="AV411" i="3"/>
  <c r="AV412" i="3"/>
  <c r="AV413" i="3"/>
  <c r="AV414" i="3"/>
  <c r="AV415" i="3"/>
  <c r="AV416" i="3"/>
  <c r="AV417" i="3"/>
  <c r="AV418" i="3"/>
  <c r="AV419" i="3"/>
  <c r="AV420" i="3"/>
  <c r="AV421" i="3"/>
  <c r="AV422" i="3"/>
  <c r="AV423" i="3"/>
  <c r="AV424" i="3"/>
  <c r="AV425" i="3"/>
  <c r="AV426" i="3"/>
  <c r="AV427" i="3"/>
  <c r="AV428" i="3"/>
  <c r="AV429" i="3"/>
  <c r="AV430" i="3"/>
  <c r="AV431" i="3"/>
  <c r="AV432" i="3"/>
  <c r="AV433" i="3"/>
  <c r="AV434" i="3"/>
  <c r="AV435" i="3"/>
  <c r="AV436" i="3"/>
  <c r="AV437" i="3"/>
  <c r="AV438" i="3"/>
  <c r="AV439" i="3"/>
  <c r="AV440" i="3"/>
  <c r="AV441" i="3"/>
  <c r="AV442" i="3"/>
  <c r="AV443" i="3"/>
  <c r="AV444" i="3"/>
  <c r="AV445" i="3"/>
  <c r="AV446" i="3"/>
  <c r="AV447" i="3"/>
  <c r="AV448" i="3"/>
  <c r="AV449" i="3"/>
  <c r="AV450" i="3"/>
  <c r="AV451" i="3"/>
  <c r="AV452" i="3"/>
  <c r="AV453" i="3"/>
  <c r="AV454" i="3"/>
  <c r="AV455" i="3"/>
  <c r="AV456" i="3"/>
  <c r="AV457" i="3"/>
  <c r="AV458" i="3"/>
  <c r="AV459" i="3"/>
  <c r="AV460" i="3"/>
  <c r="AV461" i="3"/>
  <c r="AV462" i="3"/>
  <c r="AV463" i="3"/>
  <c r="AV464" i="3"/>
  <c r="AV465" i="3"/>
  <c r="AV466" i="3"/>
  <c r="AV467" i="3"/>
  <c r="AV468" i="3"/>
  <c r="AV469" i="3"/>
  <c r="AV470" i="3"/>
  <c r="AV471" i="3"/>
  <c r="AV472" i="3"/>
  <c r="AV473" i="3"/>
  <c r="AV474" i="3"/>
  <c r="AV475" i="3"/>
  <c r="AV476" i="3"/>
  <c r="AV477" i="3"/>
  <c r="AV478" i="3"/>
  <c r="AV479" i="3"/>
  <c r="AV480" i="3"/>
  <c r="AV481" i="3"/>
  <c r="AV482" i="3"/>
  <c r="AV483" i="3"/>
  <c r="AV484" i="3"/>
  <c r="AV485" i="3"/>
  <c r="AV486" i="3"/>
  <c r="AV487" i="3"/>
  <c r="AV488" i="3"/>
  <c r="AV489" i="3"/>
  <c r="AV490" i="3"/>
  <c r="AV491" i="3"/>
  <c r="AV492" i="3"/>
  <c r="AV493" i="3"/>
  <c r="AV494" i="3"/>
  <c r="AV495" i="3"/>
  <c r="AV496" i="3"/>
  <c r="AV497" i="3"/>
  <c r="AV498" i="3"/>
  <c r="AV499" i="3"/>
  <c r="AV500" i="3"/>
  <c r="AV501" i="3"/>
  <c r="AV502" i="3"/>
  <c r="AV503" i="3"/>
  <c r="AV504" i="3"/>
  <c r="AV505" i="3"/>
  <c r="AV506" i="3"/>
  <c r="AV507" i="3"/>
  <c r="AV508" i="3"/>
  <c r="AV509" i="3"/>
  <c r="AV510" i="3"/>
  <c r="AV511" i="3"/>
  <c r="AV512" i="3"/>
  <c r="AV513" i="3"/>
  <c r="AV514" i="3"/>
  <c r="AV515" i="3"/>
  <c r="AV516" i="3"/>
  <c r="AV517" i="3"/>
  <c r="AV518" i="3"/>
  <c r="AV519" i="3"/>
  <c r="AV520" i="3"/>
  <c r="AV521" i="3"/>
  <c r="AV522" i="3"/>
  <c r="AV523" i="3"/>
  <c r="AV524" i="3"/>
  <c r="AV525" i="3"/>
  <c r="AV526" i="3"/>
  <c r="AV527" i="3"/>
  <c r="AV528" i="3"/>
  <c r="AV529" i="3"/>
  <c r="AV530" i="3"/>
  <c r="AV531" i="3"/>
  <c r="AV532" i="3"/>
  <c r="AV533" i="3"/>
  <c r="AV534" i="3"/>
  <c r="AV535" i="3"/>
  <c r="AV536" i="3"/>
  <c r="AV537" i="3"/>
  <c r="AV538" i="3"/>
  <c r="AV539" i="3"/>
  <c r="AV540" i="3"/>
  <c r="AV541" i="3"/>
  <c r="AV542" i="3"/>
  <c r="AV543" i="3"/>
  <c r="AV544" i="3"/>
  <c r="AV545" i="3"/>
  <c r="AV546" i="3"/>
  <c r="AV547" i="3"/>
  <c r="AV548" i="3"/>
  <c r="AV549" i="3"/>
  <c r="AV550" i="3"/>
  <c r="AV551" i="3"/>
  <c r="AV552" i="3"/>
  <c r="AV553" i="3"/>
  <c r="AV554" i="3"/>
  <c r="AV555" i="3"/>
  <c r="AV556" i="3"/>
  <c r="AV557" i="3"/>
  <c r="AV558" i="3"/>
  <c r="AV559" i="3"/>
  <c r="AV560" i="3"/>
  <c r="AV561" i="3"/>
  <c r="AV562" i="3"/>
  <c r="AV563" i="3"/>
  <c r="AV564" i="3"/>
  <c r="AV565" i="3"/>
  <c r="AV566" i="3"/>
  <c r="AV567" i="3"/>
  <c r="AV568" i="3"/>
  <c r="AV569" i="3"/>
  <c r="AV570" i="3"/>
  <c r="AV571" i="3"/>
  <c r="AV572" i="3"/>
  <c r="AV573" i="3"/>
  <c r="AV574" i="3"/>
  <c r="AV575" i="3"/>
  <c r="AV576" i="3"/>
  <c r="AV577" i="3"/>
  <c r="AV578" i="3"/>
  <c r="AV579" i="3"/>
  <c r="AV580" i="3"/>
  <c r="AV581" i="3"/>
  <c r="AV582" i="3"/>
  <c r="AV583" i="3"/>
  <c r="AV584" i="3"/>
  <c r="AV585" i="3"/>
  <c r="AV586" i="3"/>
  <c r="AV587" i="3"/>
  <c r="AV588" i="3"/>
  <c r="AV589" i="3"/>
  <c r="AV590" i="3"/>
  <c r="AV591" i="3"/>
  <c r="AV592" i="3"/>
  <c r="AV593" i="3"/>
  <c r="AV594" i="3"/>
  <c r="AV595" i="3"/>
  <c r="AV596" i="3"/>
  <c r="AV597" i="3"/>
  <c r="AV598" i="3"/>
  <c r="AV599" i="3"/>
  <c r="AV600" i="3"/>
  <c r="AV601" i="3"/>
  <c r="AV602" i="3"/>
  <c r="AV603" i="3"/>
  <c r="AV604" i="3"/>
  <c r="AV605" i="3"/>
  <c r="AV606" i="3"/>
  <c r="AV607" i="3"/>
  <c r="AV608" i="3"/>
  <c r="AV609" i="3"/>
  <c r="AV610" i="3"/>
  <c r="AV611" i="3"/>
  <c r="AV612" i="3"/>
  <c r="AV613" i="3"/>
  <c r="AV614" i="3"/>
  <c r="AV615" i="3"/>
  <c r="AV616" i="3"/>
  <c r="AV617" i="3"/>
  <c r="AV618" i="3"/>
  <c r="AV619" i="3"/>
  <c r="AV620" i="3"/>
  <c r="AV621" i="3"/>
  <c r="AV622" i="3"/>
  <c r="AV623" i="3"/>
  <c r="AV624" i="3"/>
  <c r="AV625" i="3"/>
  <c r="AV626" i="3"/>
  <c r="AV627" i="3"/>
  <c r="AV628" i="3"/>
  <c r="AV629" i="3"/>
  <c r="AV630" i="3"/>
  <c r="AV631" i="3"/>
  <c r="AV632" i="3"/>
  <c r="AV633" i="3"/>
  <c r="AV634" i="3"/>
  <c r="AV635" i="3"/>
  <c r="AV636" i="3"/>
  <c r="AV637" i="3"/>
  <c r="AV638" i="3"/>
  <c r="AV639" i="3"/>
  <c r="AV640" i="3"/>
  <c r="AV641" i="3"/>
  <c r="AV642" i="3"/>
  <c r="AV643" i="3"/>
  <c r="AV644" i="3"/>
  <c r="AV645" i="3"/>
  <c r="AV646" i="3"/>
  <c r="AV647" i="3"/>
  <c r="AV648" i="3"/>
  <c r="AV649" i="3"/>
  <c r="AV650" i="3"/>
  <c r="AV651" i="3"/>
  <c r="AV652" i="3"/>
  <c r="AV653" i="3"/>
  <c r="AV654" i="3"/>
  <c r="AV655" i="3"/>
  <c r="AV656" i="3"/>
  <c r="AV657" i="3"/>
  <c r="AV658" i="3"/>
  <c r="AV659" i="3"/>
  <c r="AV660" i="3"/>
  <c r="AV661" i="3"/>
  <c r="AV662" i="3"/>
  <c r="AV663" i="3"/>
  <c r="AV664" i="3"/>
  <c r="AV665" i="3"/>
  <c r="AV666" i="3"/>
  <c r="AV667" i="3"/>
  <c r="AV668" i="3"/>
  <c r="AV669" i="3"/>
  <c r="AV670" i="3"/>
  <c r="AV671" i="3"/>
  <c r="AV672" i="3"/>
  <c r="AV673" i="3"/>
  <c r="AV674" i="3"/>
  <c r="AV675" i="3"/>
  <c r="AV676" i="3"/>
  <c r="AV677" i="3"/>
  <c r="AV678" i="3"/>
  <c r="AV679" i="3"/>
  <c r="AV680" i="3"/>
  <c r="AV681" i="3"/>
  <c r="AV682" i="3"/>
  <c r="AV683" i="3"/>
  <c r="AV684" i="3"/>
  <c r="AV685" i="3"/>
  <c r="AV686" i="3"/>
  <c r="AV687" i="3"/>
  <c r="AV688" i="3"/>
  <c r="AV689" i="3"/>
  <c r="AV690" i="3"/>
  <c r="AV691" i="3"/>
  <c r="AV692" i="3"/>
  <c r="AV693" i="3"/>
  <c r="AV694" i="3"/>
  <c r="AV695" i="3"/>
  <c r="AV696" i="3"/>
  <c r="AV697" i="3"/>
  <c r="AV698" i="3"/>
  <c r="AV699" i="3"/>
  <c r="AV700" i="3"/>
  <c r="AV701" i="3"/>
  <c r="AV702" i="3"/>
  <c r="AV703" i="3"/>
  <c r="AV704" i="3"/>
  <c r="AV705" i="3"/>
  <c r="AV706" i="3"/>
  <c r="AV707" i="3"/>
  <c r="AV708" i="3"/>
  <c r="AV709" i="3"/>
  <c r="AV710" i="3"/>
  <c r="AV711" i="3"/>
  <c r="AV712" i="3"/>
  <c r="AV713" i="3"/>
  <c r="AV714" i="3"/>
  <c r="AV715" i="3"/>
  <c r="AV716" i="3"/>
  <c r="AV717" i="3"/>
  <c r="AV718" i="3"/>
  <c r="AV719" i="3"/>
  <c r="AV720" i="3"/>
  <c r="AV721" i="3"/>
  <c r="AV722" i="3"/>
  <c r="AV723" i="3"/>
  <c r="AV724" i="3"/>
  <c r="AV725" i="3"/>
  <c r="AV726" i="3"/>
  <c r="AV727" i="3"/>
  <c r="AV728" i="3"/>
  <c r="AV729" i="3"/>
  <c r="AV730" i="3"/>
  <c r="AV731" i="3"/>
  <c r="AV732" i="3"/>
  <c r="AV733" i="3"/>
  <c r="AV734" i="3"/>
  <c r="AV735" i="3"/>
  <c r="AV736" i="3"/>
  <c r="AV737" i="3"/>
  <c r="AV738" i="3"/>
  <c r="AV739" i="3"/>
  <c r="AV740" i="3"/>
  <c r="AV741" i="3"/>
  <c r="AV742" i="3"/>
  <c r="AV743" i="3"/>
  <c r="AV744" i="3"/>
  <c r="AV745" i="3"/>
  <c r="AV746" i="3"/>
  <c r="AV747" i="3"/>
  <c r="AV748" i="3"/>
  <c r="AV749" i="3"/>
  <c r="AV750" i="3"/>
  <c r="AV751" i="3"/>
  <c r="AV752" i="3"/>
  <c r="AV753" i="3"/>
  <c r="AV754" i="3"/>
  <c r="AV755" i="3"/>
  <c r="AV756" i="3"/>
  <c r="AV757" i="3"/>
  <c r="AV758" i="3"/>
  <c r="AV759" i="3"/>
  <c r="AV760" i="3"/>
  <c r="AV761" i="3"/>
  <c r="AV762" i="3"/>
  <c r="AV763" i="3"/>
  <c r="AV764" i="3"/>
  <c r="AV765" i="3"/>
  <c r="AV766" i="3"/>
  <c r="AV767" i="3"/>
  <c r="AV768" i="3"/>
  <c r="AV769" i="3"/>
  <c r="AV770" i="3"/>
  <c r="AV771" i="3"/>
  <c r="AV772" i="3"/>
  <c r="AV773" i="3"/>
  <c r="AV774" i="3"/>
  <c r="AV775" i="3"/>
  <c r="AV776" i="3"/>
  <c r="AV777" i="3"/>
  <c r="AV778" i="3"/>
  <c r="AV779" i="3"/>
  <c r="AV780" i="3"/>
  <c r="AV781" i="3"/>
  <c r="AV782" i="3"/>
  <c r="AV783" i="3"/>
  <c r="AV784" i="3"/>
  <c r="AV785" i="3"/>
  <c r="AV786" i="3"/>
  <c r="AV787" i="3"/>
  <c r="AV788" i="3"/>
  <c r="AV789" i="3"/>
  <c r="AV790" i="3"/>
  <c r="AV791" i="3"/>
  <c r="AV792" i="3"/>
  <c r="AV793" i="3"/>
  <c r="AV794" i="3"/>
  <c r="AV795" i="3"/>
  <c r="AV796" i="3"/>
  <c r="AV797" i="3"/>
  <c r="AV798" i="3"/>
  <c r="AV799" i="3"/>
  <c r="AV800" i="3"/>
  <c r="AV801" i="3"/>
  <c r="AV802" i="3"/>
  <c r="AV803" i="3"/>
  <c r="AV804" i="3"/>
  <c r="AV805" i="3"/>
  <c r="AV806" i="3"/>
  <c r="AV807" i="3"/>
  <c r="AV808" i="3"/>
  <c r="AV809" i="3"/>
  <c r="AV810" i="3"/>
  <c r="AV811" i="3"/>
  <c r="AV812" i="3"/>
  <c r="AV813" i="3"/>
  <c r="AV814" i="3"/>
  <c r="AV815" i="3"/>
  <c r="AV816" i="3"/>
  <c r="AV817" i="3"/>
  <c r="AV818" i="3"/>
  <c r="AV819" i="3"/>
  <c r="AV820" i="3"/>
  <c r="AV821" i="3"/>
  <c r="AV822" i="3"/>
  <c r="AV823" i="3"/>
  <c r="AV824" i="3"/>
  <c r="AV825" i="3"/>
  <c r="AV826" i="3"/>
  <c r="AV827" i="3"/>
  <c r="AV828" i="3"/>
  <c r="AV829" i="3"/>
  <c r="AV830" i="3"/>
  <c r="AV831" i="3"/>
  <c r="AV832" i="3"/>
  <c r="AV833" i="3"/>
  <c r="AV834" i="3"/>
  <c r="AV835" i="3"/>
  <c r="AV836" i="3"/>
  <c r="AV837" i="3"/>
  <c r="AV838" i="3"/>
  <c r="AV839" i="3"/>
  <c r="AV840" i="3"/>
  <c r="AV841" i="3"/>
  <c r="AV842" i="3"/>
  <c r="AV843" i="3"/>
  <c r="AV844" i="3"/>
  <c r="AV845" i="3"/>
  <c r="AV846" i="3"/>
  <c r="AV847" i="3"/>
  <c r="AV848" i="3"/>
  <c r="AV849" i="3"/>
  <c r="AV850" i="3"/>
  <c r="AV851" i="3"/>
  <c r="AV852" i="3"/>
  <c r="AV853" i="3"/>
  <c r="AV854" i="3"/>
  <c r="AV855" i="3"/>
  <c r="AV856" i="3"/>
  <c r="AV857" i="3"/>
  <c r="AV858" i="3"/>
  <c r="AV859" i="3"/>
  <c r="AV860" i="3"/>
  <c r="AV861" i="3"/>
  <c r="AV862" i="3"/>
  <c r="AV863" i="3"/>
  <c r="AV864" i="3"/>
  <c r="AV865" i="3"/>
  <c r="AV866" i="3"/>
  <c r="AV867" i="3"/>
  <c r="AV868" i="3"/>
  <c r="AV869" i="3"/>
  <c r="AV870" i="3"/>
  <c r="AV871" i="3"/>
  <c r="AV872" i="3"/>
  <c r="AV873" i="3"/>
  <c r="AV874" i="3"/>
  <c r="AV875" i="3"/>
  <c r="AV876" i="3"/>
  <c r="AV877" i="3"/>
  <c r="AV878" i="3"/>
  <c r="AV879" i="3"/>
  <c r="AV880" i="3"/>
  <c r="AV881" i="3"/>
  <c r="AV882" i="3"/>
  <c r="AV883" i="3"/>
  <c r="AV884" i="3"/>
  <c r="AV885" i="3"/>
  <c r="AV886" i="3"/>
  <c r="AV887" i="3"/>
  <c r="AV888" i="3"/>
  <c r="AV889" i="3"/>
  <c r="AV890" i="3"/>
  <c r="AV891" i="3"/>
  <c r="AV892" i="3"/>
  <c r="AV893" i="3"/>
  <c r="AV894" i="3"/>
  <c r="AV895" i="3"/>
  <c r="AV896" i="3"/>
  <c r="AV897" i="3"/>
  <c r="AV898" i="3"/>
  <c r="AV899" i="3"/>
  <c r="AV900" i="3"/>
  <c r="AV901" i="3"/>
  <c r="AV902" i="3"/>
  <c r="AV903" i="3"/>
  <c r="AV904" i="3"/>
  <c r="AV905" i="3"/>
  <c r="AV906" i="3"/>
  <c r="AV907" i="3"/>
  <c r="AV908" i="3"/>
  <c r="AV909" i="3"/>
  <c r="AV910" i="3"/>
  <c r="AV911" i="3"/>
  <c r="AV912" i="3"/>
  <c r="AV913" i="3"/>
  <c r="AV914" i="3"/>
  <c r="AV915" i="3"/>
  <c r="AV916" i="3"/>
  <c r="AV917" i="3"/>
  <c r="AV918" i="3"/>
  <c r="AV919" i="3"/>
  <c r="AV920" i="3"/>
  <c r="AV921" i="3"/>
  <c r="AV922" i="3"/>
  <c r="AV923" i="3"/>
  <c r="AV924" i="3"/>
  <c r="AV925" i="3"/>
  <c r="AV926" i="3"/>
  <c r="AV927" i="3"/>
  <c r="AV928" i="3"/>
  <c r="AV929" i="3"/>
  <c r="AV930" i="3"/>
  <c r="AV931" i="3"/>
  <c r="AV932" i="3"/>
  <c r="AV933" i="3"/>
  <c r="AV934" i="3"/>
  <c r="AV935" i="3"/>
  <c r="AV936" i="3"/>
  <c r="AV937" i="3"/>
  <c r="AV938" i="3"/>
  <c r="AV939" i="3"/>
  <c r="AV940" i="3"/>
  <c r="AV941" i="3"/>
  <c r="AV942" i="3"/>
  <c r="AV943" i="3"/>
  <c r="AV944" i="3"/>
  <c r="AV945" i="3"/>
  <c r="AV946" i="3"/>
  <c r="AV947" i="3"/>
  <c r="AV948" i="3"/>
  <c r="AV949" i="3"/>
  <c r="AV950" i="3"/>
  <c r="AV951" i="3"/>
  <c r="AV952" i="3"/>
  <c r="AV953" i="3"/>
  <c r="AV954" i="3"/>
  <c r="AV955" i="3"/>
  <c r="AV956" i="3"/>
  <c r="AV957" i="3"/>
  <c r="AV958" i="3"/>
  <c r="AV959" i="3"/>
  <c r="AV960" i="3"/>
  <c r="AV961" i="3"/>
  <c r="AV962" i="3"/>
  <c r="AV963" i="3"/>
  <c r="AV964" i="3"/>
  <c r="AV965" i="3"/>
  <c r="AV966" i="3"/>
  <c r="AV967" i="3"/>
  <c r="AV968" i="3"/>
  <c r="AV969" i="3"/>
  <c r="AV970" i="3"/>
  <c r="AV971" i="3"/>
  <c r="AV972" i="3"/>
  <c r="AV973" i="3"/>
  <c r="AV974" i="3"/>
  <c r="AV975" i="3"/>
  <c r="AV976" i="3"/>
  <c r="AV977" i="3"/>
  <c r="AV978" i="3"/>
  <c r="AV979" i="3"/>
  <c r="AV980" i="3"/>
  <c r="AV981" i="3"/>
  <c r="AV982" i="3"/>
  <c r="AV983" i="3"/>
  <c r="AV984" i="3"/>
  <c r="AV985" i="3"/>
  <c r="AV986" i="3"/>
  <c r="AV987" i="3"/>
  <c r="AV988" i="3"/>
  <c r="AV989" i="3"/>
  <c r="AV990" i="3"/>
  <c r="AV991" i="3"/>
  <c r="AV992" i="3"/>
  <c r="AV993" i="3"/>
  <c r="AV994" i="3"/>
  <c r="AV995" i="3"/>
  <c r="AV996" i="3"/>
  <c r="AV997" i="3"/>
  <c r="AV998" i="3"/>
  <c r="AV999" i="3"/>
  <c r="AV1000" i="3"/>
  <c r="AV1001" i="3"/>
  <c r="AV1002" i="3"/>
  <c r="AV1003" i="3"/>
  <c r="AV1004" i="3"/>
  <c r="AV1005" i="3"/>
  <c r="AV1006" i="3"/>
  <c r="AV1007" i="3"/>
  <c r="AV1008" i="3"/>
  <c r="AV1009" i="3"/>
  <c r="AV1010" i="3"/>
  <c r="AV12" i="3"/>
  <c r="AV13" i="3"/>
  <c r="AQ1011" i="3"/>
  <c r="AQ15" i="3"/>
  <c r="AQ16" i="3"/>
  <c r="AQ17" i="3"/>
  <c r="AQ18" i="3"/>
  <c r="AQ19" i="3"/>
  <c r="AQ20" i="3"/>
  <c r="AQ21" i="3"/>
  <c r="AQ22" i="3"/>
  <c r="AQ23" i="3"/>
  <c r="AQ24" i="3"/>
  <c r="AQ25" i="3"/>
  <c r="AQ26" i="3"/>
  <c r="AQ27" i="3"/>
  <c r="AQ28" i="3"/>
  <c r="AQ29" i="3"/>
  <c r="AQ30" i="3"/>
  <c r="AQ31" i="3"/>
  <c r="AQ32" i="3"/>
  <c r="AQ33" i="3"/>
  <c r="AQ34" i="3"/>
  <c r="AQ35" i="3"/>
  <c r="AQ36" i="3"/>
  <c r="AQ37" i="3"/>
  <c r="AQ38" i="3"/>
  <c r="AQ39" i="3"/>
  <c r="AQ40" i="3"/>
  <c r="AQ41" i="3"/>
  <c r="AQ42" i="3"/>
  <c r="AQ43" i="3"/>
  <c r="AQ44" i="3"/>
  <c r="AQ45" i="3"/>
  <c r="AQ46" i="3"/>
  <c r="AQ47" i="3"/>
  <c r="AQ48" i="3"/>
  <c r="AQ49" i="3"/>
  <c r="AQ50" i="3"/>
  <c r="AQ51" i="3"/>
  <c r="AQ52" i="3"/>
  <c r="AQ53" i="3"/>
  <c r="AQ54" i="3"/>
  <c r="AQ55" i="3"/>
  <c r="AQ56" i="3"/>
  <c r="AQ57" i="3"/>
  <c r="AQ58" i="3"/>
  <c r="AQ59" i="3"/>
  <c r="AQ60" i="3"/>
  <c r="AQ61" i="3"/>
  <c r="AQ62" i="3"/>
  <c r="AQ63" i="3"/>
  <c r="AQ64" i="3"/>
  <c r="AQ65" i="3"/>
  <c r="AQ66" i="3"/>
  <c r="AQ67" i="3"/>
  <c r="AQ68" i="3"/>
  <c r="AQ69" i="3"/>
  <c r="AQ70" i="3"/>
  <c r="AQ71" i="3"/>
  <c r="AQ72" i="3"/>
  <c r="AQ73" i="3"/>
  <c r="AQ74" i="3"/>
  <c r="AQ75" i="3"/>
  <c r="AQ76" i="3"/>
  <c r="AQ77" i="3"/>
  <c r="AQ78" i="3"/>
  <c r="AQ79" i="3"/>
  <c r="AQ80" i="3"/>
  <c r="AQ81" i="3"/>
  <c r="AQ82" i="3"/>
  <c r="AQ83" i="3"/>
  <c r="AQ84" i="3"/>
  <c r="AQ85" i="3"/>
  <c r="AQ86" i="3"/>
  <c r="AQ87" i="3"/>
  <c r="AQ88" i="3"/>
  <c r="AQ89" i="3"/>
  <c r="AQ90" i="3"/>
  <c r="AQ91" i="3"/>
  <c r="AQ92" i="3"/>
  <c r="AQ93" i="3"/>
  <c r="AQ94" i="3"/>
  <c r="AQ95" i="3"/>
  <c r="AQ96" i="3"/>
  <c r="AQ97" i="3"/>
  <c r="AQ98" i="3"/>
  <c r="AQ99" i="3"/>
  <c r="AQ100" i="3"/>
  <c r="AQ101" i="3"/>
  <c r="AQ102" i="3"/>
  <c r="AQ103" i="3"/>
  <c r="AQ104" i="3"/>
  <c r="AQ105" i="3"/>
  <c r="AQ106" i="3"/>
  <c r="AQ107" i="3"/>
  <c r="AQ108" i="3"/>
  <c r="AQ109" i="3"/>
  <c r="AQ110" i="3"/>
  <c r="AQ111" i="3"/>
  <c r="AQ112" i="3"/>
  <c r="AQ113" i="3"/>
  <c r="AQ114" i="3"/>
  <c r="AQ115" i="3"/>
  <c r="AQ116" i="3"/>
  <c r="AQ117" i="3"/>
  <c r="AQ118" i="3"/>
  <c r="AQ119" i="3"/>
  <c r="AQ120" i="3"/>
  <c r="AQ121" i="3"/>
  <c r="AQ122" i="3"/>
  <c r="AQ123" i="3"/>
  <c r="AQ124" i="3"/>
  <c r="AQ125" i="3"/>
  <c r="AQ126" i="3"/>
  <c r="AQ127" i="3"/>
  <c r="AQ128" i="3"/>
  <c r="AQ129" i="3"/>
  <c r="AQ130" i="3"/>
  <c r="AQ131" i="3"/>
  <c r="AQ132" i="3"/>
  <c r="AQ133" i="3"/>
  <c r="AQ134" i="3"/>
  <c r="AQ135" i="3"/>
  <c r="AQ136" i="3"/>
  <c r="AQ137" i="3"/>
  <c r="AQ138" i="3"/>
  <c r="AQ139" i="3"/>
  <c r="AQ140" i="3"/>
  <c r="AQ141" i="3"/>
  <c r="AQ142" i="3"/>
  <c r="AQ143" i="3"/>
  <c r="AQ144" i="3"/>
  <c r="AQ145" i="3"/>
  <c r="AQ146" i="3"/>
  <c r="AQ147" i="3"/>
  <c r="AQ148" i="3"/>
  <c r="AQ149" i="3"/>
  <c r="AQ150" i="3"/>
  <c r="AQ151" i="3"/>
  <c r="AQ152" i="3"/>
  <c r="AQ153" i="3"/>
  <c r="AQ154" i="3"/>
  <c r="AQ155" i="3"/>
  <c r="AQ156" i="3"/>
  <c r="AQ157" i="3"/>
  <c r="AQ158" i="3"/>
  <c r="AQ159" i="3"/>
  <c r="AQ160" i="3"/>
  <c r="AQ161" i="3"/>
  <c r="AQ162" i="3"/>
  <c r="AQ163" i="3"/>
  <c r="AQ164" i="3"/>
  <c r="AQ165" i="3"/>
  <c r="AQ166" i="3"/>
  <c r="AQ167" i="3"/>
  <c r="AQ168" i="3"/>
  <c r="AQ169" i="3"/>
  <c r="AQ170" i="3"/>
  <c r="AQ171" i="3"/>
  <c r="AQ172" i="3"/>
  <c r="AQ173" i="3"/>
  <c r="AQ174" i="3"/>
  <c r="AQ175" i="3"/>
  <c r="AQ176" i="3"/>
  <c r="AQ177" i="3"/>
  <c r="AQ178" i="3"/>
  <c r="AQ179" i="3"/>
  <c r="AQ180" i="3"/>
  <c r="AQ181" i="3"/>
  <c r="AQ182" i="3"/>
  <c r="AQ183" i="3"/>
  <c r="AQ184" i="3"/>
  <c r="AQ185" i="3"/>
  <c r="AQ186" i="3"/>
  <c r="AQ187" i="3"/>
  <c r="AQ188" i="3"/>
  <c r="AQ189" i="3"/>
  <c r="AQ190" i="3"/>
  <c r="AQ191" i="3"/>
  <c r="AQ192" i="3"/>
  <c r="AQ193" i="3"/>
  <c r="AQ194" i="3"/>
  <c r="AQ195" i="3"/>
  <c r="AQ196" i="3"/>
  <c r="AQ197" i="3"/>
  <c r="AQ198" i="3"/>
  <c r="AQ199" i="3"/>
  <c r="AQ200" i="3"/>
  <c r="AQ201" i="3"/>
  <c r="AQ202" i="3"/>
  <c r="AQ203" i="3"/>
  <c r="AQ204" i="3"/>
  <c r="AQ205" i="3"/>
  <c r="AQ206" i="3"/>
  <c r="AQ207" i="3"/>
  <c r="AQ208" i="3"/>
  <c r="AQ209" i="3"/>
  <c r="AQ210" i="3"/>
  <c r="AQ211" i="3"/>
  <c r="AQ212" i="3"/>
  <c r="AQ213" i="3"/>
  <c r="AQ214" i="3"/>
  <c r="AQ215" i="3"/>
  <c r="AQ216" i="3"/>
  <c r="AQ217" i="3"/>
  <c r="AQ218" i="3"/>
  <c r="AQ219" i="3"/>
  <c r="AQ220" i="3"/>
  <c r="AQ221" i="3"/>
  <c r="AQ222" i="3"/>
  <c r="AQ223" i="3"/>
  <c r="AQ224" i="3"/>
  <c r="AQ225" i="3"/>
  <c r="AQ226" i="3"/>
  <c r="AQ227" i="3"/>
  <c r="AQ228" i="3"/>
  <c r="AQ229" i="3"/>
  <c r="AQ230" i="3"/>
  <c r="AQ231" i="3"/>
  <c r="AQ232" i="3"/>
  <c r="AQ233" i="3"/>
  <c r="AQ234" i="3"/>
  <c r="AQ235" i="3"/>
  <c r="AQ236" i="3"/>
  <c r="AQ237" i="3"/>
  <c r="AQ238" i="3"/>
  <c r="AQ239" i="3"/>
  <c r="AQ240" i="3"/>
  <c r="AQ241" i="3"/>
  <c r="AQ242" i="3"/>
  <c r="AQ243" i="3"/>
  <c r="AQ244" i="3"/>
  <c r="AQ245" i="3"/>
  <c r="AQ246" i="3"/>
  <c r="AQ247" i="3"/>
  <c r="AQ248" i="3"/>
  <c r="AQ249" i="3"/>
  <c r="AQ250" i="3"/>
  <c r="AQ251" i="3"/>
  <c r="AQ252" i="3"/>
  <c r="AQ253" i="3"/>
  <c r="AQ254" i="3"/>
  <c r="AQ255" i="3"/>
  <c r="AQ256" i="3"/>
  <c r="AQ257" i="3"/>
  <c r="AQ258" i="3"/>
  <c r="AQ259" i="3"/>
  <c r="AQ260" i="3"/>
  <c r="AQ261" i="3"/>
  <c r="AQ262" i="3"/>
  <c r="AQ263" i="3"/>
  <c r="AQ264" i="3"/>
  <c r="AQ265" i="3"/>
  <c r="AQ266" i="3"/>
  <c r="AQ267" i="3"/>
  <c r="AQ268" i="3"/>
  <c r="AQ269" i="3"/>
  <c r="AQ270" i="3"/>
  <c r="AQ271" i="3"/>
  <c r="AQ272" i="3"/>
  <c r="AQ273" i="3"/>
  <c r="AQ274" i="3"/>
  <c r="AQ275" i="3"/>
  <c r="AQ276" i="3"/>
  <c r="AQ277" i="3"/>
  <c r="AQ278" i="3"/>
  <c r="AQ279" i="3"/>
  <c r="AQ280" i="3"/>
  <c r="AQ281" i="3"/>
  <c r="AQ282" i="3"/>
  <c r="AQ283" i="3"/>
  <c r="AQ284" i="3"/>
  <c r="AQ285" i="3"/>
  <c r="AQ286" i="3"/>
  <c r="AQ287" i="3"/>
  <c r="AQ288" i="3"/>
  <c r="AQ289" i="3"/>
  <c r="AQ290" i="3"/>
  <c r="AQ291" i="3"/>
  <c r="AQ292" i="3"/>
  <c r="AQ293" i="3"/>
  <c r="AQ294" i="3"/>
  <c r="AQ295" i="3"/>
  <c r="AQ296" i="3"/>
  <c r="AQ297" i="3"/>
  <c r="AQ298" i="3"/>
  <c r="AQ299" i="3"/>
  <c r="AQ300" i="3"/>
  <c r="AQ301" i="3"/>
  <c r="AQ302" i="3"/>
  <c r="AQ303" i="3"/>
  <c r="AQ304" i="3"/>
  <c r="AQ305" i="3"/>
  <c r="AQ306" i="3"/>
  <c r="AQ307" i="3"/>
  <c r="AQ308" i="3"/>
  <c r="AQ309" i="3"/>
  <c r="AQ310" i="3"/>
  <c r="AQ311" i="3"/>
  <c r="AQ312" i="3"/>
  <c r="AQ313" i="3"/>
  <c r="AQ314" i="3"/>
  <c r="AQ315" i="3"/>
  <c r="AQ316" i="3"/>
  <c r="AQ317" i="3"/>
  <c r="AQ318" i="3"/>
  <c r="AQ319" i="3"/>
  <c r="AQ320" i="3"/>
  <c r="AQ321" i="3"/>
  <c r="AQ322" i="3"/>
  <c r="AQ323" i="3"/>
  <c r="AQ324" i="3"/>
  <c r="AQ325" i="3"/>
  <c r="AQ326" i="3"/>
  <c r="AQ327" i="3"/>
  <c r="AQ328" i="3"/>
  <c r="AQ329" i="3"/>
  <c r="AQ330" i="3"/>
  <c r="AQ331" i="3"/>
  <c r="AQ332" i="3"/>
  <c r="AQ333" i="3"/>
  <c r="AQ334" i="3"/>
  <c r="AQ335" i="3"/>
  <c r="AQ336" i="3"/>
  <c r="AQ337" i="3"/>
  <c r="AQ338" i="3"/>
  <c r="AQ339" i="3"/>
  <c r="AQ340" i="3"/>
  <c r="AQ341" i="3"/>
  <c r="AQ342" i="3"/>
  <c r="AQ343" i="3"/>
  <c r="AQ344" i="3"/>
  <c r="AQ345" i="3"/>
  <c r="AQ346" i="3"/>
  <c r="AQ347" i="3"/>
  <c r="AQ348" i="3"/>
  <c r="AQ349" i="3"/>
  <c r="AQ350" i="3"/>
  <c r="AQ351" i="3"/>
  <c r="AQ352" i="3"/>
  <c r="AQ353" i="3"/>
  <c r="AQ354" i="3"/>
  <c r="AQ355" i="3"/>
  <c r="AQ356" i="3"/>
  <c r="AQ357" i="3"/>
  <c r="AQ358" i="3"/>
  <c r="AQ359" i="3"/>
  <c r="AQ360" i="3"/>
  <c r="AQ361" i="3"/>
  <c r="AQ362" i="3"/>
  <c r="AQ363" i="3"/>
  <c r="AQ364" i="3"/>
  <c r="AQ365" i="3"/>
  <c r="AQ366" i="3"/>
  <c r="AQ367" i="3"/>
  <c r="AQ368" i="3"/>
  <c r="AQ369" i="3"/>
  <c r="AQ370" i="3"/>
  <c r="AQ371" i="3"/>
  <c r="AQ372" i="3"/>
  <c r="AQ373" i="3"/>
  <c r="AQ374" i="3"/>
  <c r="AQ375" i="3"/>
  <c r="AQ376" i="3"/>
  <c r="AQ377" i="3"/>
  <c r="AQ378" i="3"/>
  <c r="AQ379" i="3"/>
  <c r="AQ380" i="3"/>
  <c r="AQ381" i="3"/>
  <c r="AQ382" i="3"/>
  <c r="AQ383" i="3"/>
  <c r="AQ384" i="3"/>
  <c r="AQ385" i="3"/>
  <c r="AQ386" i="3"/>
  <c r="AQ387" i="3"/>
  <c r="AQ388" i="3"/>
  <c r="AQ389" i="3"/>
  <c r="AQ390" i="3"/>
  <c r="AQ391" i="3"/>
  <c r="AQ392" i="3"/>
  <c r="AQ393" i="3"/>
  <c r="AQ394" i="3"/>
  <c r="AQ395" i="3"/>
  <c r="AQ396" i="3"/>
  <c r="AQ397" i="3"/>
  <c r="AQ398" i="3"/>
  <c r="AQ399" i="3"/>
  <c r="AQ400" i="3"/>
  <c r="AQ401" i="3"/>
  <c r="AQ402" i="3"/>
  <c r="AQ403" i="3"/>
  <c r="AQ404" i="3"/>
  <c r="AQ405" i="3"/>
  <c r="AQ406" i="3"/>
  <c r="AQ407" i="3"/>
  <c r="AQ408" i="3"/>
  <c r="AQ409" i="3"/>
  <c r="AQ410" i="3"/>
  <c r="AQ411" i="3"/>
  <c r="AQ412" i="3"/>
  <c r="AQ413" i="3"/>
  <c r="AQ414" i="3"/>
  <c r="AQ415" i="3"/>
  <c r="AQ416" i="3"/>
  <c r="AQ417" i="3"/>
  <c r="AQ418" i="3"/>
  <c r="AQ419" i="3"/>
  <c r="AQ420" i="3"/>
  <c r="AQ421" i="3"/>
  <c r="AQ422" i="3"/>
  <c r="AQ423" i="3"/>
  <c r="AQ424" i="3"/>
  <c r="AQ425" i="3"/>
  <c r="AQ426" i="3"/>
  <c r="AQ427" i="3"/>
  <c r="AQ428" i="3"/>
  <c r="AQ429" i="3"/>
  <c r="AQ430" i="3"/>
  <c r="AQ431" i="3"/>
  <c r="AQ432" i="3"/>
  <c r="AQ433" i="3"/>
  <c r="AQ434" i="3"/>
  <c r="AQ435" i="3"/>
  <c r="AQ436" i="3"/>
  <c r="AQ437" i="3"/>
  <c r="AQ438" i="3"/>
  <c r="AQ439" i="3"/>
  <c r="AQ440" i="3"/>
  <c r="AQ441" i="3"/>
  <c r="AQ442" i="3"/>
  <c r="AQ443" i="3"/>
  <c r="AQ444" i="3"/>
  <c r="AQ445" i="3"/>
  <c r="AQ446" i="3"/>
  <c r="AQ447" i="3"/>
  <c r="AQ448" i="3"/>
  <c r="AQ449" i="3"/>
  <c r="AQ450" i="3"/>
  <c r="AQ451" i="3"/>
  <c r="AQ452" i="3"/>
  <c r="AQ453" i="3"/>
  <c r="AQ454" i="3"/>
  <c r="AQ455" i="3"/>
  <c r="AQ456" i="3"/>
  <c r="AQ457" i="3"/>
  <c r="AQ458" i="3"/>
  <c r="AQ459" i="3"/>
  <c r="AQ460" i="3"/>
  <c r="AQ461" i="3"/>
  <c r="AQ462" i="3"/>
  <c r="AQ463" i="3"/>
  <c r="AQ464" i="3"/>
  <c r="AQ465" i="3"/>
  <c r="AQ466" i="3"/>
  <c r="AQ467" i="3"/>
  <c r="AQ468" i="3"/>
  <c r="AQ469" i="3"/>
  <c r="AQ470" i="3"/>
  <c r="AQ471" i="3"/>
  <c r="AQ472" i="3"/>
  <c r="AQ473" i="3"/>
  <c r="AQ474" i="3"/>
  <c r="AQ475" i="3"/>
  <c r="AQ476" i="3"/>
  <c r="AQ477" i="3"/>
  <c r="AQ478" i="3"/>
  <c r="AQ479" i="3"/>
  <c r="AQ480" i="3"/>
  <c r="AQ481" i="3"/>
  <c r="AQ482" i="3"/>
  <c r="AQ483" i="3"/>
  <c r="AQ484" i="3"/>
  <c r="AQ485" i="3"/>
  <c r="AQ486" i="3"/>
  <c r="AQ487" i="3"/>
  <c r="AQ488" i="3"/>
  <c r="AQ489" i="3"/>
  <c r="AQ490" i="3"/>
  <c r="AQ491" i="3"/>
  <c r="AQ492" i="3"/>
  <c r="AQ493" i="3"/>
  <c r="AQ494" i="3"/>
  <c r="AQ495" i="3"/>
  <c r="AQ496" i="3"/>
  <c r="AQ497" i="3"/>
  <c r="AQ498" i="3"/>
  <c r="AQ499" i="3"/>
  <c r="AQ500" i="3"/>
  <c r="AQ501" i="3"/>
  <c r="AQ502" i="3"/>
  <c r="AQ503" i="3"/>
  <c r="AQ504" i="3"/>
  <c r="AQ505" i="3"/>
  <c r="AQ506" i="3"/>
  <c r="AQ507" i="3"/>
  <c r="AQ508" i="3"/>
  <c r="AQ509" i="3"/>
  <c r="AQ510" i="3"/>
  <c r="AQ511" i="3"/>
  <c r="AQ512" i="3"/>
  <c r="AQ513" i="3"/>
  <c r="AQ514" i="3"/>
  <c r="AQ515" i="3"/>
  <c r="AQ516" i="3"/>
  <c r="AQ517" i="3"/>
  <c r="AQ518" i="3"/>
  <c r="AQ519" i="3"/>
  <c r="AQ520" i="3"/>
  <c r="AQ521" i="3"/>
  <c r="AQ522" i="3"/>
  <c r="AQ523" i="3"/>
  <c r="AQ524" i="3"/>
  <c r="AQ525" i="3"/>
  <c r="AQ526" i="3"/>
  <c r="AQ527" i="3"/>
  <c r="AQ528" i="3"/>
  <c r="AQ529" i="3"/>
  <c r="AQ530" i="3"/>
  <c r="AQ531" i="3"/>
  <c r="AQ532" i="3"/>
  <c r="AQ533" i="3"/>
  <c r="AQ534" i="3"/>
  <c r="AQ535" i="3"/>
  <c r="AQ536" i="3"/>
  <c r="AQ537" i="3"/>
  <c r="AQ538" i="3"/>
  <c r="AQ539" i="3"/>
  <c r="AQ540" i="3"/>
  <c r="AQ541" i="3"/>
  <c r="AQ542" i="3"/>
  <c r="AQ543" i="3"/>
  <c r="AQ544" i="3"/>
  <c r="AQ545" i="3"/>
  <c r="AQ546" i="3"/>
  <c r="AQ547" i="3"/>
  <c r="AQ548" i="3"/>
  <c r="AQ549" i="3"/>
  <c r="AQ550" i="3"/>
  <c r="AQ551" i="3"/>
  <c r="AQ552" i="3"/>
  <c r="AQ553" i="3"/>
  <c r="AQ554" i="3"/>
  <c r="AQ555" i="3"/>
  <c r="AQ556" i="3"/>
  <c r="AQ557" i="3"/>
  <c r="AQ558" i="3"/>
  <c r="AQ559" i="3"/>
  <c r="AQ560" i="3"/>
  <c r="AQ561" i="3"/>
  <c r="AQ562" i="3"/>
  <c r="AQ563" i="3"/>
  <c r="AQ564" i="3"/>
  <c r="AQ565" i="3"/>
  <c r="AQ566" i="3"/>
  <c r="AQ567" i="3"/>
  <c r="AQ568" i="3"/>
  <c r="AQ569" i="3"/>
  <c r="AQ570" i="3"/>
  <c r="AQ571" i="3"/>
  <c r="AQ572" i="3"/>
  <c r="AQ573" i="3"/>
  <c r="AQ574" i="3"/>
  <c r="AQ575" i="3"/>
  <c r="AQ576" i="3"/>
  <c r="AQ577" i="3"/>
  <c r="AQ578" i="3"/>
  <c r="AQ579" i="3"/>
  <c r="AQ580" i="3"/>
  <c r="AQ581" i="3"/>
  <c r="AQ582" i="3"/>
  <c r="AQ583" i="3"/>
  <c r="AQ584" i="3"/>
  <c r="AQ585" i="3"/>
  <c r="AQ586" i="3"/>
  <c r="AQ587" i="3"/>
  <c r="AQ588" i="3"/>
  <c r="AQ589" i="3"/>
  <c r="AQ590" i="3"/>
  <c r="AQ591" i="3"/>
  <c r="AQ592" i="3"/>
  <c r="AQ593" i="3"/>
  <c r="AQ594" i="3"/>
  <c r="AQ595" i="3"/>
  <c r="AQ596" i="3"/>
  <c r="AQ597" i="3"/>
  <c r="AQ598" i="3"/>
  <c r="AQ599" i="3"/>
  <c r="AQ600" i="3"/>
  <c r="AQ601" i="3"/>
  <c r="AQ602" i="3"/>
  <c r="AQ603" i="3"/>
  <c r="AQ604" i="3"/>
  <c r="AQ605" i="3"/>
  <c r="AQ606" i="3"/>
  <c r="AQ607" i="3"/>
  <c r="AQ608" i="3"/>
  <c r="AQ609" i="3"/>
  <c r="AQ610" i="3"/>
  <c r="AQ611" i="3"/>
  <c r="AQ612" i="3"/>
  <c r="AQ613" i="3"/>
  <c r="AQ614" i="3"/>
  <c r="AQ615" i="3"/>
  <c r="AQ616" i="3"/>
  <c r="AQ617" i="3"/>
  <c r="AQ618" i="3"/>
  <c r="AQ619" i="3"/>
  <c r="AQ620" i="3"/>
  <c r="AQ621" i="3"/>
  <c r="AQ622" i="3"/>
  <c r="AQ623" i="3"/>
  <c r="AQ624" i="3"/>
  <c r="AQ625" i="3"/>
  <c r="AQ626" i="3"/>
  <c r="AQ627" i="3"/>
  <c r="AQ628" i="3"/>
  <c r="AQ629" i="3"/>
  <c r="AQ630" i="3"/>
  <c r="AQ631" i="3"/>
  <c r="AQ632" i="3"/>
  <c r="AQ633" i="3"/>
  <c r="AQ634" i="3"/>
  <c r="AQ635" i="3"/>
  <c r="AQ636" i="3"/>
  <c r="AQ637" i="3"/>
  <c r="AQ638" i="3"/>
  <c r="AQ639" i="3"/>
  <c r="AQ640" i="3"/>
  <c r="AQ641" i="3"/>
  <c r="AQ642" i="3"/>
  <c r="AQ643" i="3"/>
  <c r="AQ644" i="3"/>
  <c r="AQ645" i="3"/>
  <c r="AQ646" i="3"/>
  <c r="AQ647" i="3"/>
  <c r="AQ648" i="3"/>
  <c r="AQ649" i="3"/>
  <c r="AQ650" i="3"/>
  <c r="AQ651" i="3"/>
  <c r="AQ652" i="3"/>
  <c r="AQ653" i="3"/>
  <c r="AQ654" i="3"/>
  <c r="AQ655" i="3"/>
  <c r="AQ656" i="3"/>
  <c r="AQ657" i="3"/>
  <c r="AQ658" i="3"/>
  <c r="AQ659" i="3"/>
  <c r="AQ660" i="3"/>
  <c r="AQ661" i="3"/>
  <c r="AQ662" i="3"/>
  <c r="AQ663" i="3"/>
  <c r="AQ664" i="3"/>
  <c r="AQ665" i="3"/>
  <c r="AQ666" i="3"/>
  <c r="AQ667" i="3"/>
  <c r="AQ668" i="3"/>
  <c r="AQ669" i="3"/>
  <c r="AQ670" i="3"/>
  <c r="AQ671" i="3"/>
  <c r="AQ672" i="3"/>
  <c r="AQ673" i="3"/>
  <c r="AQ674" i="3"/>
  <c r="AQ675" i="3"/>
  <c r="AQ676" i="3"/>
  <c r="AQ677" i="3"/>
  <c r="AQ678" i="3"/>
  <c r="AQ679" i="3"/>
  <c r="AQ680" i="3"/>
  <c r="AQ681" i="3"/>
  <c r="AQ682" i="3"/>
  <c r="AQ683" i="3"/>
  <c r="AQ684" i="3"/>
  <c r="AQ685" i="3"/>
  <c r="AQ686" i="3"/>
  <c r="AQ687" i="3"/>
  <c r="AQ688" i="3"/>
  <c r="AQ689" i="3"/>
  <c r="AQ690" i="3"/>
  <c r="AQ691" i="3"/>
  <c r="AQ692" i="3"/>
  <c r="AQ693" i="3"/>
  <c r="AQ694" i="3"/>
  <c r="AQ695" i="3"/>
  <c r="AQ696" i="3"/>
  <c r="AQ697" i="3"/>
  <c r="AQ698" i="3"/>
  <c r="AQ699" i="3"/>
  <c r="AQ700" i="3"/>
  <c r="AQ701" i="3"/>
  <c r="AQ702" i="3"/>
  <c r="AQ703" i="3"/>
  <c r="AQ704" i="3"/>
  <c r="AQ705" i="3"/>
  <c r="AQ706" i="3"/>
  <c r="AQ707" i="3"/>
  <c r="AQ708" i="3"/>
  <c r="AQ709" i="3"/>
  <c r="AQ710" i="3"/>
  <c r="AQ711" i="3"/>
  <c r="AQ712" i="3"/>
  <c r="AQ713" i="3"/>
  <c r="AQ714" i="3"/>
  <c r="AQ715" i="3"/>
  <c r="AQ716" i="3"/>
  <c r="AQ717" i="3"/>
  <c r="AQ718" i="3"/>
  <c r="AQ719" i="3"/>
  <c r="AQ720" i="3"/>
  <c r="AQ721" i="3"/>
  <c r="AQ722" i="3"/>
  <c r="AQ723" i="3"/>
  <c r="AQ724" i="3"/>
  <c r="AQ725" i="3"/>
  <c r="AQ726" i="3"/>
  <c r="AQ727" i="3"/>
  <c r="AQ728" i="3"/>
  <c r="AQ729" i="3"/>
  <c r="AQ730" i="3"/>
  <c r="AQ731" i="3"/>
  <c r="AQ732" i="3"/>
  <c r="AQ733" i="3"/>
  <c r="AQ734" i="3"/>
  <c r="AQ735" i="3"/>
  <c r="AQ736" i="3"/>
  <c r="AQ737" i="3"/>
  <c r="AQ738" i="3"/>
  <c r="AQ739" i="3"/>
  <c r="AQ740" i="3"/>
  <c r="AQ741" i="3"/>
  <c r="AQ742" i="3"/>
  <c r="AQ743" i="3"/>
  <c r="AQ744" i="3"/>
  <c r="AQ745" i="3"/>
  <c r="AQ746" i="3"/>
  <c r="AQ747" i="3"/>
  <c r="AQ748" i="3"/>
  <c r="AQ749" i="3"/>
  <c r="AQ750" i="3"/>
  <c r="AQ751" i="3"/>
  <c r="AQ752" i="3"/>
  <c r="AQ753" i="3"/>
  <c r="AQ754" i="3"/>
  <c r="AQ755" i="3"/>
  <c r="AQ756" i="3"/>
  <c r="AQ757" i="3"/>
  <c r="AQ758" i="3"/>
  <c r="AQ759" i="3"/>
  <c r="AQ760" i="3"/>
  <c r="AQ761" i="3"/>
  <c r="AQ762" i="3"/>
  <c r="AQ763" i="3"/>
  <c r="AQ764" i="3"/>
  <c r="AQ765" i="3"/>
  <c r="AQ766" i="3"/>
  <c r="AQ767" i="3"/>
  <c r="AQ768" i="3"/>
  <c r="AQ769" i="3"/>
  <c r="AQ770" i="3"/>
  <c r="AQ771" i="3"/>
  <c r="AQ772" i="3"/>
  <c r="AQ773" i="3"/>
  <c r="AQ774" i="3"/>
  <c r="AQ775" i="3"/>
  <c r="AQ776" i="3"/>
  <c r="AQ777" i="3"/>
  <c r="AQ778" i="3"/>
  <c r="AQ779" i="3"/>
  <c r="AQ780" i="3"/>
  <c r="AQ781" i="3"/>
  <c r="AQ782" i="3"/>
  <c r="AQ783" i="3"/>
  <c r="AQ784" i="3"/>
  <c r="AQ785" i="3"/>
  <c r="AQ786" i="3"/>
  <c r="AQ787" i="3"/>
  <c r="AQ788" i="3"/>
  <c r="AQ789" i="3"/>
  <c r="AQ790" i="3"/>
  <c r="AQ791" i="3"/>
  <c r="AQ792" i="3"/>
  <c r="AQ793" i="3"/>
  <c r="AQ794" i="3"/>
  <c r="AQ795" i="3"/>
  <c r="AQ796" i="3"/>
  <c r="AQ797" i="3"/>
  <c r="AQ798" i="3"/>
  <c r="AQ799" i="3"/>
  <c r="AQ800" i="3"/>
  <c r="AQ801" i="3"/>
  <c r="AQ802" i="3"/>
  <c r="AQ803" i="3"/>
  <c r="AQ804" i="3"/>
  <c r="AQ805" i="3"/>
  <c r="AQ806" i="3"/>
  <c r="AQ807" i="3"/>
  <c r="AQ808" i="3"/>
  <c r="AQ809" i="3"/>
  <c r="AQ810" i="3"/>
  <c r="AQ811" i="3"/>
  <c r="AQ812" i="3"/>
  <c r="AQ813" i="3"/>
  <c r="AQ814" i="3"/>
  <c r="AQ815" i="3"/>
  <c r="AQ816" i="3"/>
  <c r="AQ817" i="3"/>
  <c r="AQ818" i="3"/>
  <c r="AQ819" i="3"/>
  <c r="AQ820" i="3"/>
  <c r="AQ821" i="3"/>
  <c r="AQ822" i="3"/>
  <c r="AQ823" i="3"/>
  <c r="AQ824" i="3"/>
  <c r="AQ825" i="3"/>
  <c r="AQ826" i="3"/>
  <c r="AQ827" i="3"/>
  <c r="AQ828" i="3"/>
  <c r="AQ829" i="3"/>
  <c r="AQ830" i="3"/>
  <c r="AQ831" i="3"/>
  <c r="AQ832" i="3"/>
  <c r="AQ833" i="3"/>
  <c r="AQ834" i="3"/>
  <c r="AQ835" i="3"/>
  <c r="AQ836" i="3"/>
  <c r="AQ837" i="3"/>
  <c r="AQ838" i="3"/>
  <c r="AQ839" i="3"/>
  <c r="AQ840" i="3"/>
  <c r="AQ841" i="3"/>
  <c r="AQ842" i="3"/>
  <c r="AQ843" i="3"/>
  <c r="AQ844" i="3"/>
  <c r="AQ845" i="3"/>
  <c r="AQ846" i="3"/>
  <c r="AQ847" i="3"/>
  <c r="AQ848" i="3"/>
  <c r="AQ849" i="3"/>
  <c r="AQ850" i="3"/>
  <c r="AQ851" i="3"/>
  <c r="AQ852" i="3"/>
  <c r="AQ853" i="3"/>
  <c r="AQ854" i="3"/>
  <c r="AQ855" i="3"/>
  <c r="AQ856" i="3"/>
  <c r="AQ857" i="3"/>
  <c r="AQ858" i="3"/>
  <c r="AQ859" i="3"/>
  <c r="AQ860" i="3"/>
  <c r="AQ861" i="3"/>
  <c r="AQ862" i="3"/>
  <c r="AQ863" i="3"/>
  <c r="AQ864" i="3"/>
  <c r="AQ865" i="3"/>
  <c r="AQ866" i="3"/>
  <c r="AQ867" i="3"/>
  <c r="AQ868" i="3"/>
  <c r="AQ869" i="3"/>
  <c r="AQ870" i="3"/>
  <c r="AQ871" i="3"/>
  <c r="AQ872" i="3"/>
  <c r="AQ873" i="3"/>
  <c r="AQ874" i="3"/>
  <c r="AQ875" i="3"/>
  <c r="AQ876" i="3"/>
  <c r="AQ877" i="3"/>
  <c r="AQ878" i="3"/>
  <c r="AQ879" i="3"/>
  <c r="AQ880" i="3"/>
  <c r="AQ881" i="3"/>
  <c r="AQ882" i="3"/>
  <c r="AQ883" i="3"/>
  <c r="AQ884" i="3"/>
  <c r="AQ885" i="3"/>
  <c r="AQ886" i="3"/>
  <c r="AQ887" i="3"/>
  <c r="AQ888" i="3"/>
  <c r="AQ889" i="3"/>
  <c r="AQ890" i="3"/>
  <c r="AQ891" i="3"/>
  <c r="AQ892" i="3"/>
  <c r="AQ893" i="3"/>
  <c r="AQ894" i="3"/>
  <c r="AQ895" i="3"/>
  <c r="AQ896" i="3"/>
  <c r="AQ897" i="3"/>
  <c r="AQ898" i="3"/>
  <c r="AQ899" i="3"/>
  <c r="AQ900" i="3"/>
  <c r="AQ901" i="3"/>
  <c r="AQ902" i="3"/>
  <c r="AQ903" i="3"/>
  <c r="AQ904" i="3"/>
  <c r="AQ905" i="3"/>
  <c r="AQ906" i="3"/>
  <c r="AQ907" i="3"/>
  <c r="AQ908" i="3"/>
  <c r="AQ909" i="3"/>
  <c r="AQ910" i="3"/>
  <c r="AQ911" i="3"/>
  <c r="AQ912" i="3"/>
  <c r="AQ913" i="3"/>
  <c r="AQ914" i="3"/>
  <c r="AQ915" i="3"/>
  <c r="AQ916" i="3"/>
  <c r="AQ917" i="3"/>
  <c r="AQ918" i="3"/>
  <c r="AQ919" i="3"/>
  <c r="AQ920" i="3"/>
  <c r="AQ921" i="3"/>
  <c r="AQ922" i="3"/>
  <c r="AQ923" i="3"/>
  <c r="AQ924" i="3"/>
  <c r="AQ925" i="3"/>
  <c r="AQ926" i="3"/>
  <c r="AQ927" i="3"/>
  <c r="AQ928" i="3"/>
  <c r="AQ929" i="3"/>
  <c r="AQ930" i="3"/>
  <c r="AQ931" i="3"/>
  <c r="AQ932" i="3"/>
  <c r="AQ933" i="3"/>
  <c r="AQ934" i="3"/>
  <c r="AQ935" i="3"/>
  <c r="AQ936" i="3"/>
  <c r="AQ937" i="3"/>
  <c r="AQ938" i="3"/>
  <c r="AQ939" i="3"/>
  <c r="AQ940" i="3"/>
  <c r="AQ941" i="3"/>
  <c r="AQ942" i="3"/>
  <c r="AQ943" i="3"/>
  <c r="AQ944" i="3"/>
  <c r="AQ945" i="3"/>
  <c r="AQ946" i="3"/>
  <c r="AQ947" i="3"/>
  <c r="AQ948" i="3"/>
  <c r="AQ949" i="3"/>
  <c r="AQ950" i="3"/>
  <c r="AQ951" i="3"/>
  <c r="AQ952" i="3"/>
  <c r="AQ953" i="3"/>
  <c r="AQ954" i="3"/>
  <c r="AQ955" i="3"/>
  <c r="AQ956" i="3"/>
  <c r="AQ957" i="3"/>
  <c r="AQ958" i="3"/>
  <c r="AQ959" i="3"/>
  <c r="AQ960" i="3"/>
  <c r="AQ961" i="3"/>
  <c r="AQ962" i="3"/>
  <c r="AQ963" i="3"/>
  <c r="AQ964" i="3"/>
  <c r="AQ965" i="3"/>
  <c r="AQ966" i="3"/>
  <c r="AQ967" i="3"/>
  <c r="AQ968" i="3"/>
  <c r="AQ969" i="3"/>
  <c r="AQ970" i="3"/>
  <c r="AQ971" i="3"/>
  <c r="AQ972" i="3"/>
  <c r="AQ973" i="3"/>
  <c r="AQ974" i="3"/>
  <c r="AQ975" i="3"/>
  <c r="AQ976" i="3"/>
  <c r="AQ977" i="3"/>
  <c r="AQ978" i="3"/>
  <c r="AQ979" i="3"/>
  <c r="AQ980" i="3"/>
  <c r="AQ981" i="3"/>
  <c r="AQ982" i="3"/>
  <c r="AQ983" i="3"/>
  <c r="AQ984" i="3"/>
  <c r="AQ985" i="3"/>
  <c r="AQ986" i="3"/>
  <c r="AQ987" i="3"/>
  <c r="AQ988" i="3"/>
  <c r="AQ989" i="3"/>
  <c r="AQ990" i="3"/>
  <c r="AQ991" i="3"/>
  <c r="AQ992" i="3"/>
  <c r="AQ993" i="3"/>
  <c r="AQ994" i="3"/>
  <c r="AQ995" i="3"/>
  <c r="AQ996" i="3"/>
  <c r="AQ997" i="3"/>
  <c r="AQ998" i="3"/>
  <c r="AQ999" i="3"/>
  <c r="AQ1000" i="3"/>
  <c r="AQ1001" i="3"/>
  <c r="AQ1002" i="3"/>
  <c r="AQ1003" i="3"/>
  <c r="AQ1004" i="3"/>
  <c r="AQ1005" i="3"/>
  <c r="AQ1006" i="3"/>
  <c r="AQ1007" i="3"/>
  <c r="AQ1008" i="3"/>
  <c r="AQ1009" i="3"/>
  <c r="AQ1010" i="3"/>
  <c r="AP1008" i="3"/>
  <c r="AP1009" i="3"/>
  <c r="AP1010" i="3"/>
  <c r="AR1010" i="3"/>
  <c r="AR1011" i="3"/>
  <c r="AT1009" i="3"/>
  <c r="AT1010" i="3"/>
  <c r="AT1011" i="3"/>
  <c r="AS1011" i="3"/>
  <c r="AU1011" i="3"/>
  <c r="AU14" i="3"/>
  <c r="AU15" i="3"/>
  <c r="AU16" i="3"/>
  <c r="AU17" i="3"/>
  <c r="AU18" i="3"/>
  <c r="AU19" i="3"/>
  <c r="AU20" i="3"/>
  <c r="AU21" i="3"/>
  <c r="AU22" i="3"/>
  <c r="AU23" i="3"/>
  <c r="AU24" i="3"/>
  <c r="AU25" i="3"/>
  <c r="AU26" i="3"/>
  <c r="AU27" i="3"/>
  <c r="AU28" i="3"/>
  <c r="AU29" i="3"/>
  <c r="AU30" i="3"/>
  <c r="AU31" i="3"/>
  <c r="AU32" i="3"/>
  <c r="AU33" i="3"/>
  <c r="AU34" i="3"/>
  <c r="AU35" i="3"/>
  <c r="AU36" i="3"/>
  <c r="AU37" i="3"/>
  <c r="AU38" i="3"/>
  <c r="AU39" i="3"/>
  <c r="AU40" i="3"/>
  <c r="AU41" i="3"/>
  <c r="AU42" i="3"/>
  <c r="AU43" i="3"/>
  <c r="AU44" i="3"/>
  <c r="AU45" i="3"/>
  <c r="AU46" i="3"/>
  <c r="AU47" i="3"/>
  <c r="AU48" i="3"/>
  <c r="AU49" i="3"/>
  <c r="AU50" i="3"/>
  <c r="AU51" i="3"/>
  <c r="AU52" i="3"/>
  <c r="AU53" i="3"/>
  <c r="AU54" i="3"/>
  <c r="AU55" i="3"/>
  <c r="AU56" i="3"/>
  <c r="AU57" i="3"/>
  <c r="AU58" i="3"/>
  <c r="AU59" i="3"/>
  <c r="AU60" i="3"/>
  <c r="AU61" i="3"/>
  <c r="AU62" i="3"/>
  <c r="AU63" i="3"/>
  <c r="AU64" i="3"/>
  <c r="AU65" i="3"/>
  <c r="AU66" i="3"/>
  <c r="AU67" i="3"/>
  <c r="AU68" i="3"/>
  <c r="AU69" i="3"/>
  <c r="AU70" i="3"/>
  <c r="AU71" i="3"/>
  <c r="AU72" i="3"/>
  <c r="AU73" i="3"/>
  <c r="AU74" i="3"/>
  <c r="AU75" i="3"/>
  <c r="AU76" i="3"/>
  <c r="AU77" i="3"/>
  <c r="AU78" i="3"/>
  <c r="AU79" i="3"/>
  <c r="AU80" i="3"/>
  <c r="AU81" i="3"/>
  <c r="AU82" i="3"/>
  <c r="AU83" i="3"/>
  <c r="AU84" i="3"/>
  <c r="AU85" i="3"/>
  <c r="AU86" i="3"/>
  <c r="AU87" i="3"/>
  <c r="AU88" i="3"/>
  <c r="AU89" i="3"/>
  <c r="AU90" i="3"/>
  <c r="AU91" i="3"/>
  <c r="AU92" i="3"/>
  <c r="AU93" i="3"/>
  <c r="AU94" i="3"/>
  <c r="AU95" i="3"/>
  <c r="AU96" i="3"/>
  <c r="AU97" i="3"/>
  <c r="AU98" i="3"/>
  <c r="AU99" i="3"/>
  <c r="AU100" i="3"/>
  <c r="AU101" i="3"/>
  <c r="AU102" i="3"/>
  <c r="AU103" i="3"/>
  <c r="AU104" i="3"/>
  <c r="AU105" i="3"/>
  <c r="AU106" i="3"/>
  <c r="AU107" i="3"/>
  <c r="AU108" i="3"/>
  <c r="AU109" i="3"/>
  <c r="AU110" i="3"/>
  <c r="AU111" i="3"/>
  <c r="AU112" i="3"/>
  <c r="AU113" i="3"/>
  <c r="AU114" i="3"/>
  <c r="AU115" i="3"/>
  <c r="AU116" i="3"/>
  <c r="AU117" i="3"/>
  <c r="AU118" i="3"/>
  <c r="AU119" i="3"/>
  <c r="AU120" i="3"/>
  <c r="AU121" i="3"/>
  <c r="AU122" i="3"/>
  <c r="AU123" i="3"/>
  <c r="AU124" i="3"/>
  <c r="AU125" i="3"/>
  <c r="AU126" i="3"/>
  <c r="AU127" i="3"/>
  <c r="AU128" i="3"/>
  <c r="AU129" i="3"/>
  <c r="AU130" i="3"/>
  <c r="AU131" i="3"/>
  <c r="AU132" i="3"/>
  <c r="AU133" i="3"/>
  <c r="AU134" i="3"/>
  <c r="AU135" i="3"/>
  <c r="AU136" i="3"/>
  <c r="AU137" i="3"/>
  <c r="AU138" i="3"/>
  <c r="AU139" i="3"/>
  <c r="AU140" i="3"/>
  <c r="AU141" i="3"/>
  <c r="AU142" i="3"/>
  <c r="AU143" i="3"/>
  <c r="AU144" i="3"/>
  <c r="AU145" i="3"/>
  <c r="AU146" i="3"/>
  <c r="AU147" i="3"/>
  <c r="AU148" i="3"/>
  <c r="AU149" i="3"/>
  <c r="AU150" i="3"/>
  <c r="AU151" i="3"/>
  <c r="AU152" i="3"/>
  <c r="AU153" i="3"/>
  <c r="AU154" i="3"/>
  <c r="AU155" i="3"/>
  <c r="AU156" i="3"/>
  <c r="AU157" i="3"/>
  <c r="AU158" i="3"/>
  <c r="AU159" i="3"/>
  <c r="AU160" i="3"/>
  <c r="AU161" i="3"/>
  <c r="AU162" i="3"/>
  <c r="AU163" i="3"/>
  <c r="AU164" i="3"/>
  <c r="AU165" i="3"/>
  <c r="AU166" i="3"/>
  <c r="AU167" i="3"/>
  <c r="AU168" i="3"/>
  <c r="AU169" i="3"/>
  <c r="AU170" i="3"/>
  <c r="AU171" i="3"/>
  <c r="AU172" i="3"/>
  <c r="AU173" i="3"/>
  <c r="AU174" i="3"/>
  <c r="AU175" i="3"/>
  <c r="AU176" i="3"/>
  <c r="AU177" i="3"/>
  <c r="AU178" i="3"/>
  <c r="AU179" i="3"/>
  <c r="AU180" i="3"/>
  <c r="AU181" i="3"/>
  <c r="AU182" i="3"/>
  <c r="AU183" i="3"/>
  <c r="AU184" i="3"/>
  <c r="AU185" i="3"/>
  <c r="AU186" i="3"/>
  <c r="AU187" i="3"/>
  <c r="AU188" i="3"/>
  <c r="AU189" i="3"/>
  <c r="AU190" i="3"/>
  <c r="AU191" i="3"/>
  <c r="AU192" i="3"/>
  <c r="AU193" i="3"/>
  <c r="AU194" i="3"/>
  <c r="AU195" i="3"/>
  <c r="AU196" i="3"/>
  <c r="AU197" i="3"/>
  <c r="AU198" i="3"/>
  <c r="AU199" i="3"/>
  <c r="AU200" i="3"/>
  <c r="AU201" i="3"/>
  <c r="AU202" i="3"/>
  <c r="AU203" i="3"/>
  <c r="AU204" i="3"/>
  <c r="AU205" i="3"/>
  <c r="AU206" i="3"/>
  <c r="AU207" i="3"/>
  <c r="AU208" i="3"/>
  <c r="AU209" i="3"/>
  <c r="AU210" i="3"/>
  <c r="AU211" i="3"/>
  <c r="AU212" i="3"/>
  <c r="AU213" i="3"/>
  <c r="AU214" i="3"/>
  <c r="AU215" i="3"/>
  <c r="AU216" i="3"/>
  <c r="AU217" i="3"/>
  <c r="AU218" i="3"/>
  <c r="AU219" i="3"/>
  <c r="AU220" i="3"/>
  <c r="AU221" i="3"/>
  <c r="AU222" i="3"/>
  <c r="AU223" i="3"/>
  <c r="AU224" i="3"/>
  <c r="AU225" i="3"/>
  <c r="AU226" i="3"/>
  <c r="AU227" i="3"/>
  <c r="AU228" i="3"/>
  <c r="AU229" i="3"/>
  <c r="AU230" i="3"/>
  <c r="AU231" i="3"/>
  <c r="AU232" i="3"/>
  <c r="AU233" i="3"/>
  <c r="AU234" i="3"/>
  <c r="AU235" i="3"/>
  <c r="AU236" i="3"/>
  <c r="AU237" i="3"/>
  <c r="AU238" i="3"/>
  <c r="AU239" i="3"/>
  <c r="AU240" i="3"/>
  <c r="AU241" i="3"/>
  <c r="AU242" i="3"/>
  <c r="AU243" i="3"/>
  <c r="AU244" i="3"/>
  <c r="AU245" i="3"/>
  <c r="AU246" i="3"/>
  <c r="AU247" i="3"/>
  <c r="AU248" i="3"/>
  <c r="AU249" i="3"/>
  <c r="AU250" i="3"/>
  <c r="AU251" i="3"/>
  <c r="AU252" i="3"/>
  <c r="AU253" i="3"/>
  <c r="AU254" i="3"/>
  <c r="AU255" i="3"/>
  <c r="AU256" i="3"/>
  <c r="AU257" i="3"/>
  <c r="AU258" i="3"/>
  <c r="AU259" i="3"/>
  <c r="AU260" i="3"/>
  <c r="AU261" i="3"/>
  <c r="AU262" i="3"/>
  <c r="AU263" i="3"/>
  <c r="AU264" i="3"/>
  <c r="AU265" i="3"/>
  <c r="AU266" i="3"/>
  <c r="AU267" i="3"/>
  <c r="AU268" i="3"/>
  <c r="AU269" i="3"/>
  <c r="AU270" i="3"/>
  <c r="AU271" i="3"/>
  <c r="AU272" i="3"/>
  <c r="AU273" i="3"/>
  <c r="AU274" i="3"/>
  <c r="AU275" i="3"/>
  <c r="AU276" i="3"/>
  <c r="AU277" i="3"/>
  <c r="AU278" i="3"/>
  <c r="AU279" i="3"/>
  <c r="AU280" i="3"/>
  <c r="AU281" i="3"/>
  <c r="AU282" i="3"/>
  <c r="AU283" i="3"/>
  <c r="AU284" i="3"/>
  <c r="AU285" i="3"/>
  <c r="AU286" i="3"/>
  <c r="AU287" i="3"/>
  <c r="AU288" i="3"/>
  <c r="AU289" i="3"/>
  <c r="AU290" i="3"/>
  <c r="AU291" i="3"/>
  <c r="AU292" i="3"/>
  <c r="AU293" i="3"/>
  <c r="AU294" i="3"/>
  <c r="AU295" i="3"/>
  <c r="AU296" i="3"/>
  <c r="AU297" i="3"/>
  <c r="AU298" i="3"/>
  <c r="AU299" i="3"/>
  <c r="AU300" i="3"/>
  <c r="AU301" i="3"/>
  <c r="AU302" i="3"/>
  <c r="AU303" i="3"/>
  <c r="AU304" i="3"/>
  <c r="AU305" i="3"/>
  <c r="AU306" i="3"/>
  <c r="AU307" i="3"/>
  <c r="AU308" i="3"/>
  <c r="AU309" i="3"/>
  <c r="AU310" i="3"/>
  <c r="AU311" i="3"/>
  <c r="AU312" i="3"/>
  <c r="AU313" i="3"/>
  <c r="AU314" i="3"/>
  <c r="AU315" i="3"/>
  <c r="AU316" i="3"/>
  <c r="AU317" i="3"/>
  <c r="AU318" i="3"/>
  <c r="AU319" i="3"/>
  <c r="AU320" i="3"/>
  <c r="AU321" i="3"/>
  <c r="AU322" i="3"/>
  <c r="AU323" i="3"/>
  <c r="AU324" i="3"/>
  <c r="AU325" i="3"/>
  <c r="AU326" i="3"/>
  <c r="AU327" i="3"/>
  <c r="AU328" i="3"/>
  <c r="AU329" i="3"/>
  <c r="AU330" i="3"/>
  <c r="AU331" i="3"/>
  <c r="AU332" i="3"/>
  <c r="AU333" i="3"/>
  <c r="AU334" i="3"/>
  <c r="AU335" i="3"/>
  <c r="AU336" i="3"/>
  <c r="AU337" i="3"/>
  <c r="AU338" i="3"/>
  <c r="AU339" i="3"/>
  <c r="AU340" i="3"/>
  <c r="AU341" i="3"/>
  <c r="AU342" i="3"/>
  <c r="AU343" i="3"/>
  <c r="AU344" i="3"/>
  <c r="AU345" i="3"/>
  <c r="AU346" i="3"/>
  <c r="AU347" i="3"/>
  <c r="AU348" i="3"/>
  <c r="AU349" i="3"/>
  <c r="AU350" i="3"/>
  <c r="AU351" i="3"/>
  <c r="AU352" i="3"/>
  <c r="AU353" i="3"/>
  <c r="AU354" i="3"/>
  <c r="AU355" i="3"/>
  <c r="AU356" i="3"/>
  <c r="AU357" i="3"/>
  <c r="AU358" i="3"/>
  <c r="AU359" i="3"/>
  <c r="AU360" i="3"/>
  <c r="AU361" i="3"/>
  <c r="AU362" i="3"/>
  <c r="AU363" i="3"/>
  <c r="AU364" i="3"/>
  <c r="AU365" i="3"/>
  <c r="AU366" i="3"/>
  <c r="AU367" i="3"/>
  <c r="AU368" i="3"/>
  <c r="AU369" i="3"/>
  <c r="AU370" i="3"/>
  <c r="AU371" i="3"/>
  <c r="AU372" i="3"/>
  <c r="AU373" i="3"/>
  <c r="AU374" i="3"/>
  <c r="AU375" i="3"/>
  <c r="AU376" i="3"/>
  <c r="AU377" i="3"/>
  <c r="AU378" i="3"/>
  <c r="AU379" i="3"/>
  <c r="AU380" i="3"/>
  <c r="AU381" i="3"/>
  <c r="AU382" i="3"/>
  <c r="AU383" i="3"/>
  <c r="AU384" i="3"/>
  <c r="AU385" i="3"/>
  <c r="AU386" i="3"/>
  <c r="AU387" i="3"/>
  <c r="AU388" i="3"/>
  <c r="AU389" i="3"/>
  <c r="AU390" i="3"/>
  <c r="AU391" i="3"/>
  <c r="AU392" i="3"/>
  <c r="AU393" i="3"/>
  <c r="AU394" i="3"/>
  <c r="AU395" i="3"/>
  <c r="AU396" i="3"/>
  <c r="AU397" i="3"/>
  <c r="AU398" i="3"/>
  <c r="AU399" i="3"/>
  <c r="AU400" i="3"/>
  <c r="AU401" i="3"/>
  <c r="AU402" i="3"/>
  <c r="AU403" i="3"/>
  <c r="AU404" i="3"/>
  <c r="AU405" i="3"/>
  <c r="AU406" i="3"/>
  <c r="AU407" i="3"/>
  <c r="AU408" i="3"/>
  <c r="AU409" i="3"/>
  <c r="AU410" i="3"/>
  <c r="AU411" i="3"/>
  <c r="AU412" i="3"/>
  <c r="AU413" i="3"/>
  <c r="AU414" i="3"/>
  <c r="AU415" i="3"/>
  <c r="AU416" i="3"/>
  <c r="AU417" i="3"/>
  <c r="AU418" i="3"/>
  <c r="AU419" i="3"/>
  <c r="AU420" i="3"/>
  <c r="AU421" i="3"/>
  <c r="AU422" i="3"/>
  <c r="AU423" i="3"/>
  <c r="AU424" i="3"/>
  <c r="AU425" i="3"/>
  <c r="AU426" i="3"/>
  <c r="AU427" i="3"/>
  <c r="AU428" i="3"/>
  <c r="AU429" i="3"/>
  <c r="AU430" i="3"/>
  <c r="AU431" i="3"/>
  <c r="AU432" i="3"/>
  <c r="AU433" i="3"/>
  <c r="AU434" i="3"/>
  <c r="AU435" i="3"/>
  <c r="AU436" i="3"/>
  <c r="AU437" i="3"/>
  <c r="AU438" i="3"/>
  <c r="AU439" i="3"/>
  <c r="AU440" i="3"/>
  <c r="AU441" i="3"/>
  <c r="AU442" i="3"/>
  <c r="AU443" i="3"/>
  <c r="AU444" i="3"/>
  <c r="AU445" i="3"/>
  <c r="AU446" i="3"/>
  <c r="AU447" i="3"/>
  <c r="AU448" i="3"/>
  <c r="AU449" i="3"/>
  <c r="AU450" i="3"/>
  <c r="AU451" i="3"/>
  <c r="AU452" i="3"/>
  <c r="AU453" i="3"/>
  <c r="AU454" i="3"/>
  <c r="AU455" i="3"/>
  <c r="AU456" i="3"/>
  <c r="AU457" i="3"/>
  <c r="AU458" i="3"/>
  <c r="AU459" i="3"/>
  <c r="AU460" i="3"/>
  <c r="AU461" i="3"/>
  <c r="AU462" i="3"/>
  <c r="AU463" i="3"/>
  <c r="AU464" i="3"/>
  <c r="AU465" i="3"/>
  <c r="AU466" i="3"/>
  <c r="AU467" i="3"/>
  <c r="AU468" i="3"/>
  <c r="AU469" i="3"/>
  <c r="AU470" i="3"/>
  <c r="AU471" i="3"/>
  <c r="AU472" i="3"/>
  <c r="AU473" i="3"/>
  <c r="AU474" i="3"/>
  <c r="AU475" i="3"/>
  <c r="AU476" i="3"/>
  <c r="AU477" i="3"/>
  <c r="AU478" i="3"/>
  <c r="AU479" i="3"/>
  <c r="AU480" i="3"/>
  <c r="AU481" i="3"/>
  <c r="AU482" i="3"/>
  <c r="AU483" i="3"/>
  <c r="AU484" i="3"/>
  <c r="AU485" i="3"/>
  <c r="AU486" i="3"/>
  <c r="AU487" i="3"/>
  <c r="AU488" i="3"/>
  <c r="AU489" i="3"/>
  <c r="AU490" i="3"/>
  <c r="AU491" i="3"/>
  <c r="AU492" i="3"/>
  <c r="AU493" i="3"/>
  <c r="AU494" i="3"/>
  <c r="AU495" i="3"/>
  <c r="AU496" i="3"/>
  <c r="AU497" i="3"/>
  <c r="AU498" i="3"/>
  <c r="AU499" i="3"/>
  <c r="AU500" i="3"/>
  <c r="AU501" i="3"/>
  <c r="AU502" i="3"/>
  <c r="AU503" i="3"/>
  <c r="AU504" i="3"/>
  <c r="AU505" i="3"/>
  <c r="AU506" i="3"/>
  <c r="AU507" i="3"/>
  <c r="AU508" i="3"/>
  <c r="AU509" i="3"/>
  <c r="AU510" i="3"/>
  <c r="AU511" i="3"/>
  <c r="AU512" i="3"/>
  <c r="AU513" i="3"/>
  <c r="AU514" i="3"/>
  <c r="AU515" i="3"/>
  <c r="AU516" i="3"/>
  <c r="AU517" i="3"/>
  <c r="AU518" i="3"/>
  <c r="AU519" i="3"/>
  <c r="AU520" i="3"/>
  <c r="AU521" i="3"/>
  <c r="AU522" i="3"/>
  <c r="AU523" i="3"/>
  <c r="AU524" i="3"/>
  <c r="AU525" i="3"/>
  <c r="AU526" i="3"/>
  <c r="AU527" i="3"/>
  <c r="AU528" i="3"/>
  <c r="AU529" i="3"/>
  <c r="AU530" i="3"/>
  <c r="AU531" i="3"/>
  <c r="AU532" i="3"/>
  <c r="AU533" i="3"/>
  <c r="AU534" i="3"/>
  <c r="AU535" i="3"/>
  <c r="AU536" i="3"/>
  <c r="AU537" i="3"/>
  <c r="AU538" i="3"/>
  <c r="AU539" i="3"/>
  <c r="AU540" i="3"/>
  <c r="AU541" i="3"/>
  <c r="AU542" i="3"/>
  <c r="AU543" i="3"/>
  <c r="AU544" i="3"/>
  <c r="AU545" i="3"/>
  <c r="AU546" i="3"/>
  <c r="AU547" i="3"/>
  <c r="AU548" i="3"/>
  <c r="AU549" i="3"/>
  <c r="AU550" i="3"/>
  <c r="AU551" i="3"/>
  <c r="AU552" i="3"/>
  <c r="AU553" i="3"/>
  <c r="AU554" i="3"/>
  <c r="AU555" i="3"/>
  <c r="AU556" i="3"/>
  <c r="AU557" i="3"/>
  <c r="AU558" i="3"/>
  <c r="AU559" i="3"/>
  <c r="AU560" i="3"/>
  <c r="AU561" i="3"/>
  <c r="AU562" i="3"/>
  <c r="AU563" i="3"/>
  <c r="AU564" i="3"/>
  <c r="AU565" i="3"/>
  <c r="AU566" i="3"/>
  <c r="AU567" i="3"/>
  <c r="AU568" i="3"/>
  <c r="AU569" i="3"/>
  <c r="AU570" i="3"/>
  <c r="AU571" i="3"/>
  <c r="AU572" i="3"/>
  <c r="AU573" i="3"/>
  <c r="AU574" i="3"/>
  <c r="AU575" i="3"/>
  <c r="AU576" i="3"/>
  <c r="AU577" i="3"/>
  <c r="AU578" i="3"/>
  <c r="AU579" i="3"/>
  <c r="AU580" i="3"/>
  <c r="AU581" i="3"/>
  <c r="AU582" i="3"/>
  <c r="AU583" i="3"/>
  <c r="AU584" i="3"/>
  <c r="AU585" i="3"/>
  <c r="AU586" i="3"/>
  <c r="AU587" i="3"/>
  <c r="AU588" i="3"/>
  <c r="AU589" i="3"/>
  <c r="AU590" i="3"/>
  <c r="AU591" i="3"/>
  <c r="AU592" i="3"/>
  <c r="AU593" i="3"/>
  <c r="AU594" i="3"/>
  <c r="AU595" i="3"/>
  <c r="AU596" i="3"/>
  <c r="AU597" i="3"/>
  <c r="AU598" i="3"/>
  <c r="AU599" i="3"/>
  <c r="AU600" i="3"/>
  <c r="AU601" i="3"/>
  <c r="AU602" i="3"/>
  <c r="AU603" i="3"/>
  <c r="AU604" i="3"/>
  <c r="AU605" i="3"/>
  <c r="AU606" i="3"/>
  <c r="AU607" i="3"/>
  <c r="AU608" i="3"/>
  <c r="AU609" i="3"/>
  <c r="AU610" i="3"/>
  <c r="AU611" i="3"/>
  <c r="AU612" i="3"/>
  <c r="AU613" i="3"/>
  <c r="AU614" i="3"/>
  <c r="AU615" i="3"/>
  <c r="AU616" i="3"/>
  <c r="AU617" i="3"/>
  <c r="AU618" i="3"/>
  <c r="AU619" i="3"/>
  <c r="AU620" i="3"/>
  <c r="AU621" i="3"/>
  <c r="AU622" i="3"/>
  <c r="AU623" i="3"/>
  <c r="AU624" i="3"/>
  <c r="AU625" i="3"/>
  <c r="AU626" i="3"/>
  <c r="AU627" i="3"/>
  <c r="AU628" i="3"/>
  <c r="AU629" i="3"/>
  <c r="AU630" i="3"/>
  <c r="AU631" i="3"/>
  <c r="AU632" i="3"/>
  <c r="AU633" i="3"/>
  <c r="AU634" i="3"/>
  <c r="AU635" i="3"/>
  <c r="AU636" i="3"/>
  <c r="AU637" i="3"/>
  <c r="AU638" i="3"/>
  <c r="AU639" i="3"/>
  <c r="AU640" i="3"/>
  <c r="AU641" i="3"/>
  <c r="AU642" i="3"/>
  <c r="AU643" i="3"/>
  <c r="AU644" i="3"/>
  <c r="AU645" i="3"/>
  <c r="AU646" i="3"/>
  <c r="AU647" i="3"/>
  <c r="AU648" i="3"/>
  <c r="AU649" i="3"/>
  <c r="AU650" i="3"/>
  <c r="AU651" i="3"/>
  <c r="AU652" i="3"/>
  <c r="AU653" i="3"/>
  <c r="AU654" i="3"/>
  <c r="AU655" i="3"/>
  <c r="AU656" i="3"/>
  <c r="AU657" i="3"/>
  <c r="AU658" i="3"/>
  <c r="AU659" i="3"/>
  <c r="AU660" i="3"/>
  <c r="AU661" i="3"/>
  <c r="AU662" i="3"/>
  <c r="AU663" i="3"/>
  <c r="AU664" i="3"/>
  <c r="AU665" i="3"/>
  <c r="AU666" i="3"/>
  <c r="AU667" i="3"/>
  <c r="AU668" i="3"/>
  <c r="AU669" i="3"/>
  <c r="AU670" i="3"/>
  <c r="AU671" i="3"/>
  <c r="AU672" i="3"/>
  <c r="AU673" i="3"/>
  <c r="AU674" i="3"/>
  <c r="AU675" i="3"/>
  <c r="AU676" i="3"/>
  <c r="AU677" i="3"/>
  <c r="AU678" i="3"/>
  <c r="AU679" i="3"/>
  <c r="AU680" i="3"/>
  <c r="AU681" i="3"/>
  <c r="AU682" i="3"/>
  <c r="AU683" i="3"/>
  <c r="AU684" i="3"/>
  <c r="AU685" i="3"/>
  <c r="AU686" i="3"/>
  <c r="AU687" i="3"/>
  <c r="AU688" i="3"/>
  <c r="AU689" i="3"/>
  <c r="AU690" i="3"/>
  <c r="AU691" i="3"/>
  <c r="AU692" i="3"/>
  <c r="AU693" i="3"/>
  <c r="AU694" i="3"/>
  <c r="AU695" i="3"/>
  <c r="AU696" i="3"/>
  <c r="AU697" i="3"/>
  <c r="AU698" i="3"/>
  <c r="AU699" i="3"/>
  <c r="AU700" i="3"/>
  <c r="AU701" i="3"/>
  <c r="AU702" i="3"/>
  <c r="AU703" i="3"/>
  <c r="AU704" i="3"/>
  <c r="AU705" i="3"/>
  <c r="AU706" i="3"/>
  <c r="AU707" i="3"/>
  <c r="AU708" i="3"/>
  <c r="AU709" i="3"/>
  <c r="AU710" i="3"/>
  <c r="AU711" i="3"/>
  <c r="AU712" i="3"/>
  <c r="AU713" i="3"/>
  <c r="AU714" i="3"/>
  <c r="AU715" i="3"/>
  <c r="AU716" i="3"/>
  <c r="AU717" i="3"/>
  <c r="AU718" i="3"/>
  <c r="AU719" i="3"/>
  <c r="AU720" i="3"/>
  <c r="AU721" i="3"/>
  <c r="AU722" i="3"/>
  <c r="AU723" i="3"/>
  <c r="AU724" i="3"/>
  <c r="AU725" i="3"/>
  <c r="AU726" i="3"/>
  <c r="AU727" i="3"/>
  <c r="AU728" i="3"/>
  <c r="AU729" i="3"/>
  <c r="AU730" i="3"/>
  <c r="AU731" i="3"/>
  <c r="AU732" i="3"/>
  <c r="AU733" i="3"/>
  <c r="AU734" i="3"/>
  <c r="AU735" i="3"/>
  <c r="AU736" i="3"/>
  <c r="AU737" i="3"/>
  <c r="AU738" i="3"/>
  <c r="AU739" i="3"/>
  <c r="AU740" i="3"/>
  <c r="AU741" i="3"/>
  <c r="AU742" i="3"/>
  <c r="AU743" i="3"/>
  <c r="AU744" i="3"/>
  <c r="AU745" i="3"/>
  <c r="AU746" i="3"/>
  <c r="AU747" i="3"/>
  <c r="AU748" i="3"/>
  <c r="AU749" i="3"/>
  <c r="AU750" i="3"/>
  <c r="AU751" i="3"/>
  <c r="AU752" i="3"/>
  <c r="AU753" i="3"/>
  <c r="AU754" i="3"/>
  <c r="AU755" i="3"/>
  <c r="AU756" i="3"/>
  <c r="AU757" i="3"/>
  <c r="AU758" i="3"/>
  <c r="AU759" i="3"/>
  <c r="AU760" i="3"/>
  <c r="AU761" i="3"/>
  <c r="AU762" i="3"/>
  <c r="AU763" i="3"/>
  <c r="AU764" i="3"/>
  <c r="AU765" i="3"/>
  <c r="AU766" i="3"/>
  <c r="AU767" i="3"/>
  <c r="AU768" i="3"/>
  <c r="AU769" i="3"/>
  <c r="AU770" i="3"/>
  <c r="AU771" i="3"/>
  <c r="AU772" i="3"/>
  <c r="AU773" i="3"/>
  <c r="AU774" i="3"/>
  <c r="AU775" i="3"/>
  <c r="AU776" i="3"/>
  <c r="AU777" i="3"/>
  <c r="AU778" i="3"/>
  <c r="AU779" i="3"/>
  <c r="AU780" i="3"/>
  <c r="AU781" i="3"/>
  <c r="AU782" i="3"/>
  <c r="AU783" i="3"/>
  <c r="AU784" i="3"/>
  <c r="AU785" i="3"/>
  <c r="AU786" i="3"/>
  <c r="AU787" i="3"/>
  <c r="AU788" i="3"/>
  <c r="AU789" i="3"/>
  <c r="AU790" i="3"/>
  <c r="AU791" i="3"/>
  <c r="AU792" i="3"/>
  <c r="AU793" i="3"/>
  <c r="AU794" i="3"/>
  <c r="AU795" i="3"/>
  <c r="AU796" i="3"/>
  <c r="AU797" i="3"/>
  <c r="AU798" i="3"/>
  <c r="AU799" i="3"/>
  <c r="AU800" i="3"/>
  <c r="AU801" i="3"/>
  <c r="AU802" i="3"/>
  <c r="AU803" i="3"/>
  <c r="AU804" i="3"/>
  <c r="AU805" i="3"/>
  <c r="AU806" i="3"/>
  <c r="AU807" i="3"/>
  <c r="AU808" i="3"/>
  <c r="AU809" i="3"/>
  <c r="AU810" i="3"/>
  <c r="AU811" i="3"/>
  <c r="AU812" i="3"/>
  <c r="AU813" i="3"/>
  <c r="AU814" i="3"/>
  <c r="AU815" i="3"/>
  <c r="AU816" i="3"/>
  <c r="AU817" i="3"/>
  <c r="AU818" i="3"/>
  <c r="AU819" i="3"/>
  <c r="AU820" i="3"/>
  <c r="AU821" i="3"/>
  <c r="AU822" i="3"/>
  <c r="AU823" i="3"/>
  <c r="AU824" i="3"/>
  <c r="AU825" i="3"/>
  <c r="AU826" i="3"/>
  <c r="AU827" i="3"/>
  <c r="AU828" i="3"/>
  <c r="AU829" i="3"/>
  <c r="AU830" i="3"/>
  <c r="AU831" i="3"/>
  <c r="AU832" i="3"/>
  <c r="AU833" i="3"/>
  <c r="AU834" i="3"/>
  <c r="AU835" i="3"/>
  <c r="AU836" i="3"/>
  <c r="AU837" i="3"/>
  <c r="AU838" i="3"/>
  <c r="AU839" i="3"/>
  <c r="AU840" i="3"/>
  <c r="AU841" i="3"/>
  <c r="AU842" i="3"/>
  <c r="AU843" i="3"/>
  <c r="AU844" i="3"/>
  <c r="AU845" i="3"/>
  <c r="AU846" i="3"/>
  <c r="AU847" i="3"/>
  <c r="AU848" i="3"/>
  <c r="AU849" i="3"/>
  <c r="AU850" i="3"/>
  <c r="AU851" i="3"/>
  <c r="AU852" i="3"/>
  <c r="AU853" i="3"/>
  <c r="AU854" i="3"/>
  <c r="AU855" i="3"/>
  <c r="AU856" i="3"/>
  <c r="AU857" i="3"/>
  <c r="AU858" i="3"/>
  <c r="AU859" i="3"/>
  <c r="AU860" i="3"/>
  <c r="AU861" i="3"/>
  <c r="AU862" i="3"/>
  <c r="AU863" i="3"/>
  <c r="AU864" i="3"/>
  <c r="AU865" i="3"/>
  <c r="AU866" i="3"/>
  <c r="AU867" i="3"/>
  <c r="AU868" i="3"/>
  <c r="AU869" i="3"/>
  <c r="AU870" i="3"/>
  <c r="AU871" i="3"/>
  <c r="AU872" i="3"/>
  <c r="AU873" i="3"/>
  <c r="AU874" i="3"/>
  <c r="AU875" i="3"/>
  <c r="AU876" i="3"/>
  <c r="AU877" i="3"/>
  <c r="AU878" i="3"/>
  <c r="AU879" i="3"/>
  <c r="AU880" i="3"/>
  <c r="AU881" i="3"/>
  <c r="AU882" i="3"/>
  <c r="AU883" i="3"/>
  <c r="AU884" i="3"/>
  <c r="AU885" i="3"/>
  <c r="AU886" i="3"/>
  <c r="AU887" i="3"/>
  <c r="AU888" i="3"/>
  <c r="AU889" i="3"/>
  <c r="AU890" i="3"/>
  <c r="AU891" i="3"/>
  <c r="AU892" i="3"/>
  <c r="AU893" i="3"/>
  <c r="AU894" i="3"/>
  <c r="AU895" i="3"/>
  <c r="AU896" i="3"/>
  <c r="AU897" i="3"/>
  <c r="AU898" i="3"/>
  <c r="AU899" i="3"/>
  <c r="AU900" i="3"/>
  <c r="AU901" i="3"/>
  <c r="AU902" i="3"/>
  <c r="AU903" i="3"/>
  <c r="AU904" i="3"/>
  <c r="AU905" i="3"/>
  <c r="AU906" i="3"/>
  <c r="AU907" i="3"/>
  <c r="AU908" i="3"/>
  <c r="AU909" i="3"/>
  <c r="AU910" i="3"/>
  <c r="AU911" i="3"/>
  <c r="AU912" i="3"/>
  <c r="AU913" i="3"/>
  <c r="AU914" i="3"/>
  <c r="AU915" i="3"/>
  <c r="AU916" i="3"/>
  <c r="AU917" i="3"/>
  <c r="AU918" i="3"/>
  <c r="AU919" i="3"/>
  <c r="AU920" i="3"/>
  <c r="AU921" i="3"/>
  <c r="AU922" i="3"/>
  <c r="AU923" i="3"/>
  <c r="AU924" i="3"/>
  <c r="AU925" i="3"/>
  <c r="AU926" i="3"/>
  <c r="AU927" i="3"/>
  <c r="AU928" i="3"/>
  <c r="AU929" i="3"/>
  <c r="AU930" i="3"/>
  <c r="AU931" i="3"/>
  <c r="AU932" i="3"/>
  <c r="AU933" i="3"/>
  <c r="AU934" i="3"/>
  <c r="AU935" i="3"/>
  <c r="AU936" i="3"/>
  <c r="AU937" i="3"/>
  <c r="AU938" i="3"/>
  <c r="AU939" i="3"/>
  <c r="AU940" i="3"/>
  <c r="AU941" i="3"/>
  <c r="AU942" i="3"/>
  <c r="AU943" i="3"/>
  <c r="AU944" i="3"/>
  <c r="AU945" i="3"/>
  <c r="AU946" i="3"/>
  <c r="AU947" i="3"/>
  <c r="AU948" i="3"/>
  <c r="AU949" i="3"/>
  <c r="AU950" i="3"/>
  <c r="AU951" i="3"/>
  <c r="AU952" i="3"/>
  <c r="AU953" i="3"/>
  <c r="AU954" i="3"/>
  <c r="AU955" i="3"/>
  <c r="AU956" i="3"/>
  <c r="AU957" i="3"/>
  <c r="AU958" i="3"/>
  <c r="AU959" i="3"/>
  <c r="AU960" i="3"/>
  <c r="AU961" i="3"/>
  <c r="AU962" i="3"/>
  <c r="AU963" i="3"/>
  <c r="AU964" i="3"/>
  <c r="AU965" i="3"/>
  <c r="AU966" i="3"/>
  <c r="AU967" i="3"/>
  <c r="AU968" i="3"/>
  <c r="AU969" i="3"/>
  <c r="AU970" i="3"/>
  <c r="AU971" i="3"/>
  <c r="AU972" i="3"/>
  <c r="AU973" i="3"/>
  <c r="AU974" i="3"/>
  <c r="AU975" i="3"/>
  <c r="AU976" i="3"/>
  <c r="AU977" i="3"/>
  <c r="AU978" i="3"/>
  <c r="AU979" i="3"/>
  <c r="AU980" i="3"/>
  <c r="AU981" i="3"/>
  <c r="AU982" i="3"/>
  <c r="AU983" i="3"/>
  <c r="AU984" i="3"/>
  <c r="AU985" i="3"/>
  <c r="AU986" i="3"/>
  <c r="AU987" i="3"/>
  <c r="AU988" i="3"/>
  <c r="AU989" i="3"/>
  <c r="AU990" i="3"/>
  <c r="AU991" i="3"/>
  <c r="AU992" i="3"/>
  <c r="AU993" i="3"/>
  <c r="AU994" i="3"/>
  <c r="AU995" i="3"/>
  <c r="AU996" i="3"/>
  <c r="AU997" i="3"/>
  <c r="AU998" i="3"/>
  <c r="AU999" i="3"/>
  <c r="AU1000" i="3"/>
  <c r="AU1001" i="3"/>
  <c r="AU1002" i="3"/>
  <c r="AU1003" i="3"/>
  <c r="AU1004" i="3"/>
  <c r="AU1005" i="3"/>
  <c r="AU1006" i="3"/>
  <c r="AU1007" i="3"/>
  <c r="AU1008" i="3"/>
  <c r="AU1009" i="3"/>
  <c r="AU1010" i="3"/>
  <c r="AU12" i="3"/>
  <c r="AU13" i="3"/>
  <c r="AT14" i="3"/>
  <c r="AT15" i="3"/>
  <c r="AT16" i="3"/>
  <c r="AT17" i="3"/>
  <c r="AT18" i="3"/>
  <c r="AT19" i="3"/>
  <c r="AT20" i="3"/>
  <c r="AT21" i="3"/>
  <c r="AT22" i="3"/>
  <c r="AT23" i="3"/>
  <c r="AT24" i="3"/>
  <c r="AT25" i="3"/>
  <c r="AT26" i="3"/>
  <c r="AT27" i="3"/>
  <c r="AT28" i="3"/>
  <c r="AT29" i="3"/>
  <c r="AT30" i="3"/>
  <c r="AT31" i="3"/>
  <c r="AT32" i="3"/>
  <c r="AT33" i="3"/>
  <c r="AT34" i="3"/>
  <c r="AT35" i="3"/>
  <c r="AT36" i="3"/>
  <c r="AT37" i="3"/>
  <c r="AT38" i="3"/>
  <c r="AT39" i="3"/>
  <c r="AT40" i="3"/>
  <c r="AT41" i="3"/>
  <c r="AT42" i="3"/>
  <c r="AT43" i="3"/>
  <c r="AT44" i="3"/>
  <c r="AT45" i="3"/>
  <c r="AT46" i="3"/>
  <c r="AT47" i="3"/>
  <c r="AT48" i="3"/>
  <c r="AT49" i="3"/>
  <c r="AT50" i="3"/>
  <c r="AT51" i="3"/>
  <c r="AT52" i="3"/>
  <c r="AT53" i="3"/>
  <c r="AT54" i="3"/>
  <c r="AT55" i="3"/>
  <c r="AT56" i="3"/>
  <c r="AT57" i="3"/>
  <c r="AT58" i="3"/>
  <c r="AT59" i="3"/>
  <c r="AT60" i="3"/>
  <c r="AT61" i="3"/>
  <c r="AT62" i="3"/>
  <c r="AT63" i="3"/>
  <c r="AT64" i="3"/>
  <c r="AT65" i="3"/>
  <c r="AT66" i="3"/>
  <c r="AT67" i="3"/>
  <c r="AT68" i="3"/>
  <c r="AT69" i="3"/>
  <c r="AT70" i="3"/>
  <c r="AT71" i="3"/>
  <c r="AT72" i="3"/>
  <c r="AT73" i="3"/>
  <c r="AT74" i="3"/>
  <c r="AT75" i="3"/>
  <c r="AT76" i="3"/>
  <c r="AT77" i="3"/>
  <c r="AT78" i="3"/>
  <c r="AT79" i="3"/>
  <c r="AT80" i="3"/>
  <c r="AT81" i="3"/>
  <c r="AT82" i="3"/>
  <c r="AT83" i="3"/>
  <c r="AT84" i="3"/>
  <c r="AT85" i="3"/>
  <c r="AT86" i="3"/>
  <c r="AT87" i="3"/>
  <c r="AT88" i="3"/>
  <c r="AT89" i="3"/>
  <c r="AT90" i="3"/>
  <c r="AT91" i="3"/>
  <c r="AT92" i="3"/>
  <c r="AT93" i="3"/>
  <c r="AT94" i="3"/>
  <c r="AT95" i="3"/>
  <c r="AT96" i="3"/>
  <c r="AT97" i="3"/>
  <c r="AT98" i="3"/>
  <c r="AT99" i="3"/>
  <c r="AT100" i="3"/>
  <c r="AT101" i="3"/>
  <c r="AT102" i="3"/>
  <c r="AT103" i="3"/>
  <c r="AT104" i="3"/>
  <c r="AT105" i="3"/>
  <c r="AT106" i="3"/>
  <c r="AT107" i="3"/>
  <c r="AT108" i="3"/>
  <c r="AT109" i="3"/>
  <c r="AT110" i="3"/>
  <c r="AT111" i="3"/>
  <c r="AT112" i="3"/>
  <c r="AT113" i="3"/>
  <c r="AT114" i="3"/>
  <c r="AT115" i="3"/>
  <c r="AT116" i="3"/>
  <c r="AT117" i="3"/>
  <c r="AT118" i="3"/>
  <c r="AT119" i="3"/>
  <c r="AT120" i="3"/>
  <c r="AT121" i="3"/>
  <c r="AT122" i="3"/>
  <c r="AT123" i="3"/>
  <c r="AT124" i="3"/>
  <c r="AT125" i="3"/>
  <c r="AT126" i="3"/>
  <c r="AT127" i="3"/>
  <c r="AT128" i="3"/>
  <c r="AT129" i="3"/>
  <c r="AT130" i="3"/>
  <c r="AT131" i="3"/>
  <c r="AT132" i="3"/>
  <c r="AT133" i="3"/>
  <c r="AT134" i="3"/>
  <c r="AT135" i="3"/>
  <c r="AT136" i="3"/>
  <c r="AT137" i="3"/>
  <c r="AT138" i="3"/>
  <c r="AT139" i="3"/>
  <c r="AT140" i="3"/>
  <c r="AT141" i="3"/>
  <c r="AT142" i="3"/>
  <c r="AT143" i="3"/>
  <c r="AT144" i="3"/>
  <c r="AT145" i="3"/>
  <c r="AT146" i="3"/>
  <c r="AT147" i="3"/>
  <c r="AT148" i="3"/>
  <c r="AT149" i="3"/>
  <c r="AT150" i="3"/>
  <c r="AT151" i="3"/>
  <c r="AT152" i="3"/>
  <c r="AT153" i="3"/>
  <c r="AT154" i="3"/>
  <c r="AT155" i="3"/>
  <c r="AT156" i="3"/>
  <c r="AT157" i="3"/>
  <c r="AT158" i="3"/>
  <c r="AT159" i="3"/>
  <c r="AT160" i="3"/>
  <c r="AT161" i="3"/>
  <c r="AT162" i="3"/>
  <c r="AT163" i="3"/>
  <c r="AT164" i="3"/>
  <c r="AT165" i="3"/>
  <c r="AT166" i="3"/>
  <c r="AT167" i="3"/>
  <c r="AT168" i="3"/>
  <c r="AT169" i="3"/>
  <c r="AT170" i="3"/>
  <c r="AT171" i="3"/>
  <c r="AT172" i="3"/>
  <c r="AT173" i="3"/>
  <c r="AT174" i="3"/>
  <c r="AT175" i="3"/>
  <c r="AT176" i="3"/>
  <c r="AT177" i="3"/>
  <c r="AT178" i="3"/>
  <c r="AT179" i="3"/>
  <c r="AT180" i="3"/>
  <c r="AT181" i="3"/>
  <c r="AT182" i="3"/>
  <c r="AT183" i="3"/>
  <c r="AT184" i="3"/>
  <c r="AT185" i="3"/>
  <c r="AT186" i="3"/>
  <c r="AT187" i="3"/>
  <c r="AT188" i="3"/>
  <c r="AT189" i="3"/>
  <c r="AT190" i="3"/>
  <c r="AT191" i="3"/>
  <c r="AT192" i="3"/>
  <c r="AT193" i="3"/>
  <c r="AT194" i="3"/>
  <c r="AT195" i="3"/>
  <c r="AT196" i="3"/>
  <c r="AT197" i="3"/>
  <c r="AT198" i="3"/>
  <c r="AT199" i="3"/>
  <c r="AT200" i="3"/>
  <c r="AT201" i="3"/>
  <c r="AT202" i="3"/>
  <c r="AT203" i="3"/>
  <c r="AT204" i="3"/>
  <c r="AT205" i="3"/>
  <c r="AT206" i="3"/>
  <c r="AT207" i="3"/>
  <c r="AT208" i="3"/>
  <c r="AT209" i="3"/>
  <c r="AT210" i="3"/>
  <c r="AT211" i="3"/>
  <c r="AT212" i="3"/>
  <c r="AT213" i="3"/>
  <c r="AT214" i="3"/>
  <c r="AT215" i="3"/>
  <c r="AT216" i="3"/>
  <c r="AT217" i="3"/>
  <c r="AT218" i="3"/>
  <c r="AT219" i="3"/>
  <c r="AT220" i="3"/>
  <c r="AT221" i="3"/>
  <c r="AT222" i="3"/>
  <c r="AT223" i="3"/>
  <c r="AT224" i="3"/>
  <c r="AT225" i="3"/>
  <c r="AT226" i="3"/>
  <c r="AT227" i="3"/>
  <c r="AT228" i="3"/>
  <c r="AT229" i="3"/>
  <c r="AT230" i="3"/>
  <c r="AT231" i="3"/>
  <c r="AT232" i="3"/>
  <c r="AT233" i="3"/>
  <c r="AT234" i="3"/>
  <c r="AT235" i="3"/>
  <c r="AT236" i="3"/>
  <c r="AT237" i="3"/>
  <c r="AT238" i="3"/>
  <c r="AT239" i="3"/>
  <c r="AT240" i="3"/>
  <c r="AT241" i="3"/>
  <c r="AT242" i="3"/>
  <c r="AT243" i="3"/>
  <c r="AT244" i="3"/>
  <c r="AT245" i="3"/>
  <c r="AT246" i="3"/>
  <c r="AT247" i="3"/>
  <c r="AT248" i="3"/>
  <c r="AT249" i="3"/>
  <c r="AT250" i="3"/>
  <c r="AT251" i="3"/>
  <c r="AT252" i="3"/>
  <c r="AT253" i="3"/>
  <c r="AT254" i="3"/>
  <c r="AT255" i="3"/>
  <c r="AT256" i="3"/>
  <c r="AT257" i="3"/>
  <c r="AT258" i="3"/>
  <c r="AT259" i="3"/>
  <c r="AT260" i="3"/>
  <c r="AT261" i="3"/>
  <c r="AT262" i="3"/>
  <c r="AT263" i="3"/>
  <c r="AT264" i="3"/>
  <c r="AT265" i="3"/>
  <c r="AT266" i="3"/>
  <c r="AT267" i="3"/>
  <c r="AT268" i="3"/>
  <c r="AT269" i="3"/>
  <c r="AT270" i="3"/>
  <c r="AT271" i="3"/>
  <c r="AT272" i="3"/>
  <c r="AT273" i="3"/>
  <c r="AT274" i="3"/>
  <c r="AT275" i="3"/>
  <c r="AT276" i="3"/>
  <c r="AT277" i="3"/>
  <c r="AT278" i="3"/>
  <c r="AT279" i="3"/>
  <c r="AT280" i="3"/>
  <c r="AT281" i="3"/>
  <c r="AT282" i="3"/>
  <c r="AT283" i="3"/>
  <c r="AT284" i="3"/>
  <c r="AT285" i="3"/>
  <c r="AT286" i="3"/>
  <c r="AT287" i="3"/>
  <c r="AT288" i="3"/>
  <c r="AT289" i="3"/>
  <c r="AT290" i="3"/>
  <c r="AT291" i="3"/>
  <c r="AT292" i="3"/>
  <c r="AT293" i="3"/>
  <c r="AT294" i="3"/>
  <c r="AT295" i="3"/>
  <c r="AT296" i="3"/>
  <c r="AT297" i="3"/>
  <c r="AT298" i="3"/>
  <c r="AT299" i="3"/>
  <c r="AT300" i="3"/>
  <c r="AT301" i="3"/>
  <c r="AT302" i="3"/>
  <c r="AT303" i="3"/>
  <c r="AT304" i="3"/>
  <c r="AT305" i="3"/>
  <c r="AT306" i="3"/>
  <c r="AT307" i="3"/>
  <c r="AT308" i="3"/>
  <c r="AT309" i="3"/>
  <c r="AT310" i="3"/>
  <c r="AT311" i="3"/>
  <c r="AT312" i="3"/>
  <c r="AT313" i="3"/>
  <c r="AT314" i="3"/>
  <c r="AT315" i="3"/>
  <c r="AT316" i="3"/>
  <c r="AT317" i="3"/>
  <c r="AT318" i="3"/>
  <c r="AT319" i="3"/>
  <c r="AT320" i="3"/>
  <c r="AT321" i="3"/>
  <c r="AT322" i="3"/>
  <c r="AT323" i="3"/>
  <c r="AT324" i="3"/>
  <c r="AT325" i="3"/>
  <c r="AT326" i="3"/>
  <c r="AT327" i="3"/>
  <c r="AT328" i="3"/>
  <c r="AT329" i="3"/>
  <c r="AT330" i="3"/>
  <c r="AT331" i="3"/>
  <c r="AT332" i="3"/>
  <c r="AT333" i="3"/>
  <c r="AT334" i="3"/>
  <c r="AT335" i="3"/>
  <c r="AT336" i="3"/>
  <c r="AT337" i="3"/>
  <c r="AT338" i="3"/>
  <c r="AT339" i="3"/>
  <c r="AT340" i="3"/>
  <c r="AT341" i="3"/>
  <c r="AT342" i="3"/>
  <c r="AT343" i="3"/>
  <c r="AT344" i="3"/>
  <c r="AT345" i="3"/>
  <c r="AT346" i="3"/>
  <c r="AT347" i="3"/>
  <c r="AT348" i="3"/>
  <c r="AT349" i="3"/>
  <c r="AT350" i="3"/>
  <c r="AT351" i="3"/>
  <c r="AT352" i="3"/>
  <c r="AT353" i="3"/>
  <c r="AT354" i="3"/>
  <c r="AT355" i="3"/>
  <c r="AT356" i="3"/>
  <c r="AT357" i="3"/>
  <c r="AT358" i="3"/>
  <c r="AT359" i="3"/>
  <c r="AT360" i="3"/>
  <c r="AT361" i="3"/>
  <c r="AT362" i="3"/>
  <c r="AT363" i="3"/>
  <c r="AT364" i="3"/>
  <c r="AT365" i="3"/>
  <c r="AT366" i="3"/>
  <c r="AT367" i="3"/>
  <c r="AT368" i="3"/>
  <c r="AT369" i="3"/>
  <c r="AT370" i="3"/>
  <c r="AT371" i="3"/>
  <c r="AT372" i="3"/>
  <c r="AT373" i="3"/>
  <c r="AT374" i="3"/>
  <c r="AT375" i="3"/>
  <c r="AT376" i="3"/>
  <c r="AT377" i="3"/>
  <c r="AT378" i="3"/>
  <c r="AT379" i="3"/>
  <c r="AT380" i="3"/>
  <c r="AT381" i="3"/>
  <c r="AT382" i="3"/>
  <c r="AT383" i="3"/>
  <c r="AT384" i="3"/>
  <c r="AT385" i="3"/>
  <c r="AT386" i="3"/>
  <c r="AT387" i="3"/>
  <c r="AT388" i="3"/>
  <c r="AT389" i="3"/>
  <c r="AT390" i="3"/>
  <c r="AT391" i="3"/>
  <c r="AT392" i="3"/>
  <c r="AT393" i="3"/>
  <c r="AT394" i="3"/>
  <c r="AT395" i="3"/>
  <c r="AT396" i="3"/>
  <c r="AT397" i="3"/>
  <c r="AT398" i="3"/>
  <c r="AT399" i="3"/>
  <c r="AT400" i="3"/>
  <c r="AT401" i="3"/>
  <c r="AT402" i="3"/>
  <c r="AT403" i="3"/>
  <c r="AT404" i="3"/>
  <c r="AT405" i="3"/>
  <c r="AT406" i="3"/>
  <c r="AT407" i="3"/>
  <c r="AT408" i="3"/>
  <c r="AT409" i="3"/>
  <c r="AT410" i="3"/>
  <c r="AT411" i="3"/>
  <c r="AT412" i="3"/>
  <c r="AT413" i="3"/>
  <c r="AT414" i="3"/>
  <c r="AT415" i="3"/>
  <c r="AT416" i="3"/>
  <c r="AT417" i="3"/>
  <c r="AT418" i="3"/>
  <c r="AT419" i="3"/>
  <c r="AT420" i="3"/>
  <c r="AT421" i="3"/>
  <c r="AT422" i="3"/>
  <c r="AT423" i="3"/>
  <c r="AT424" i="3"/>
  <c r="AT425" i="3"/>
  <c r="AT426" i="3"/>
  <c r="AT427" i="3"/>
  <c r="AT428" i="3"/>
  <c r="AT429" i="3"/>
  <c r="AT430" i="3"/>
  <c r="AT431" i="3"/>
  <c r="AT432" i="3"/>
  <c r="AT433" i="3"/>
  <c r="AT434" i="3"/>
  <c r="AT435" i="3"/>
  <c r="AT436" i="3"/>
  <c r="AT437" i="3"/>
  <c r="AT438" i="3"/>
  <c r="AT439" i="3"/>
  <c r="AT440" i="3"/>
  <c r="AT441" i="3"/>
  <c r="AT442" i="3"/>
  <c r="AT443" i="3"/>
  <c r="AT444" i="3"/>
  <c r="AT445" i="3"/>
  <c r="AT446" i="3"/>
  <c r="AT447" i="3"/>
  <c r="AT448" i="3"/>
  <c r="AT449" i="3"/>
  <c r="AT450" i="3"/>
  <c r="AT451" i="3"/>
  <c r="AT452" i="3"/>
  <c r="AT453" i="3"/>
  <c r="AT454" i="3"/>
  <c r="AT455" i="3"/>
  <c r="AT456" i="3"/>
  <c r="AT457" i="3"/>
  <c r="AT458" i="3"/>
  <c r="AT459" i="3"/>
  <c r="AT460" i="3"/>
  <c r="AT461" i="3"/>
  <c r="AT462" i="3"/>
  <c r="AT463" i="3"/>
  <c r="AT464" i="3"/>
  <c r="AT465" i="3"/>
  <c r="AT466" i="3"/>
  <c r="AT467" i="3"/>
  <c r="AT468" i="3"/>
  <c r="AT469" i="3"/>
  <c r="AT470" i="3"/>
  <c r="AT471" i="3"/>
  <c r="AT472" i="3"/>
  <c r="AT473" i="3"/>
  <c r="AT474" i="3"/>
  <c r="AT475" i="3"/>
  <c r="AT476" i="3"/>
  <c r="AT477" i="3"/>
  <c r="AT478" i="3"/>
  <c r="AT479" i="3"/>
  <c r="AT480" i="3"/>
  <c r="AT481" i="3"/>
  <c r="AT482" i="3"/>
  <c r="AT483" i="3"/>
  <c r="AT484" i="3"/>
  <c r="AT485" i="3"/>
  <c r="AT486" i="3"/>
  <c r="AT487" i="3"/>
  <c r="AT488" i="3"/>
  <c r="AT489" i="3"/>
  <c r="AT490" i="3"/>
  <c r="AT491" i="3"/>
  <c r="AT492" i="3"/>
  <c r="AT493" i="3"/>
  <c r="AT494" i="3"/>
  <c r="AT495" i="3"/>
  <c r="AT496" i="3"/>
  <c r="AT497" i="3"/>
  <c r="AT498" i="3"/>
  <c r="AT499" i="3"/>
  <c r="AT500" i="3"/>
  <c r="AT501" i="3"/>
  <c r="AT502" i="3"/>
  <c r="AT503" i="3"/>
  <c r="AT504" i="3"/>
  <c r="AT505" i="3"/>
  <c r="AT506" i="3"/>
  <c r="AT507" i="3"/>
  <c r="AT508" i="3"/>
  <c r="AT509" i="3"/>
  <c r="AT510" i="3"/>
  <c r="AT511" i="3"/>
  <c r="AT512" i="3"/>
  <c r="AT513" i="3"/>
  <c r="AT514" i="3"/>
  <c r="AT515" i="3"/>
  <c r="AT516" i="3"/>
  <c r="AT517" i="3"/>
  <c r="AT518" i="3"/>
  <c r="AT519" i="3"/>
  <c r="AT520" i="3"/>
  <c r="AT521" i="3"/>
  <c r="AT522" i="3"/>
  <c r="AT523" i="3"/>
  <c r="AT524" i="3"/>
  <c r="AT525" i="3"/>
  <c r="AT526" i="3"/>
  <c r="AT527" i="3"/>
  <c r="AT528" i="3"/>
  <c r="AT529" i="3"/>
  <c r="AT530" i="3"/>
  <c r="AT531" i="3"/>
  <c r="AT532" i="3"/>
  <c r="AT533" i="3"/>
  <c r="AT534" i="3"/>
  <c r="AT535" i="3"/>
  <c r="AT536" i="3"/>
  <c r="AT537" i="3"/>
  <c r="AT538" i="3"/>
  <c r="AT539" i="3"/>
  <c r="AT540" i="3"/>
  <c r="AT541" i="3"/>
  <c r="AT542" i="3"/>
  <c r="AT543" i="3"/>
  <c r="AT544" i="3"/>
  <c r="AT545" i="3"/>
  <c r="AT546" i="3"/>
  <c r="AT547" i="3"/>
  <c r="AT548" i="3"/>
  <c r="AT549" i="3"/>
  <c r="AT550" i="3"/>
  <c r="AT551" i="3"/>
  <c r="AT552" i="3"/>
  <c r="AT553" i="3"/>
  <c r="AT554" i="3"/>
  <c r="AT555" i="3"/>
  <c r="AT556" i="3"/>
  <c r="AT557" i="3"/>
  <c r="AT558" i="3"/>
  <c r="AT559" i="3"/>
  <c r="AT560" i="3"/>
  <c r="AT561" i="3"/>
  <c r="AT562" i="3"/>
  <c r="AT563" i="3"/>
  <c r="AT564" i="3"/>
  <c r="AT565" i="3"/>
  <c r="AT566" i="3"/>
  <c r="AT567" i="3"/>
  <c r="AT568" i="3"/>
  <c r="AT569" i="3"/>
  <c r="AT570" i="3"/>
  <c r="AT571" i="3"/>
  <c r="AT572" i="3"/>
  <c r="AT573" i="3"/>
  <c r="AT574" i="3"/>
  <c r="AT575" i="3"/>
  <c r="AT576" i="3"/>
  <c r="AT577" i="3"/>
  <c r="AT578" i="3"/>
  <c r="AT579" i="3"/>
  <c r="AT580" i="3"/>
  <c r="AT581" i="3"/>
  <c r="AT582" i="3"/>
  <c r="AT583" i="3"/>
  <c r="AT584" i="3"/>
  <c r="AT585" i="3"/>
  <c r="AT586" i="3"/>
  <c r="AT587" i="3"/>
  <c r="AT588" i="3"/>
  <c r="AT589" i="3"/>
  <c r="AT590" i="3"/>
  <c r="AT591" i="3"/>
  <c r="AT592" i="3"/>
  <c r="AT593" i="3"/>
  <c r="AT594" i="3"/>
  <c r="AT595" i="3"/>
  <c r="AT596" i="3"/>
  <c r="AT597" i="3"/>
  <c r="AT598" i="3"/>
  <c r="AT599" i="3"/>
  <c r="AT600" i="3"/>
  <c r="AT601" i="3"/>
  <c r="AT602" i="3"/>
  <c r="AT603" i="3"/>
  <c r="AT604" i="3"/>
  <c r="AT605" i="3"/>
  <c r="AT606" i="3"/>
  <c r="AT607" i="3"/>
  <c r="AT608" i="3"/>
  <c r="AT609" i="3"/>
  <c r="AT610" i="3"/>
  <c r="AT611" i="3"/>
  <c r="AT612" i="3"/>
  <c r="AT613" i="3"/>
  <c r="AT614" i="3"/>
  <c r="AT615" i="3"/>
  <c r="AT616" i="3"/>
  <c r="AT617" i="3"/>
  <c r="AT618" i="3"/>
  <c r="AT619" i="3"/>
  <c r="AT620" i="3"/>
  <c r="AT621" i="3"/>
  <c r="AT622" i="3"/>
  <c r="AT623" i="3"/>
  <c r="AT624" i="3"/>
  <c r="AT625" i="3"/>
  <c r="AT626" i="3"/>
  <c r="AT627" i="3"/>
  <c r="AT628" i="3"/>
  <c r="AT629" i="3"/>
  <c r="AT630" i="3"/>
  <c r="AT631" i="3"/>
  <c r="AT632" i="3"/>
  <c r="AT633" i="3"/>
  <c r="AT634" i="3"/>
  <c r="AT635" i="3"/>
  <c r="AT636" i="3"/>
  <c r="AT637" i="3"/>
  <c r="AT638" i="3"/>
  <c r="AT639" i="3"/>
  <c r="AT640" i="3"/>
  <c r="AT641" i="3"/>
  <c r="AT642" i="3"/>
  <c r="AT643" i="3"/>
  <c r="AT644" i="3"/>
  <c r="AT645" i="3"/>
  <c r="AT646" i="3"/>
  <c r="AT647" i="3"/>
  <c r="AT648" i="3"/>
  <c r="AT649" i="3"/>
  <c r="AT650" i="3"/>
  <c r="AT651" i="3"/>
  <c r="AT652" i="3"/>
  <c r="AT653" i="3"/>
  <c r="AT654" i="3"/>
  <c r="AT655" i="3"/>
  <c r="AT656" i="3"/>
  <c r="AT657" i="3"/>
  <c r="AT658" i="3"/>
  <c r="AT659" i="3"/>
  <c r="AT660" i="3"/>
  <c r="AT661" i="3"/>
  <c r="AT662" i="3"/>
  <c r="AT663" i="3"/>
  <c r="AT664" i="3"/>
  <c r="AT665" i="3"/>
  <c r="AT666" i="3"/>
  <c r="AT667" i="3"/>
  <c r="AT668" i="3"/>
  <c r="AT669" i="3"/>
  <c r="AT670" i="3"/>
  <c r="AT671" i="3"/>
  <c r="AT672" i="3"/>
  <c r="AT673" i="3"/>
  <c r="AT674" i="3"/>
  <c r="AT675" i="3"/>
  <c r="AT676" i="3"/>
  <c r="AT677" i="3"/>
  <c r="AT678" i="3"/>
  <c r="AT679" i="3"/>
  <c r="AT680" i="3"/>
  <c r="AT681" i="3"/>
  <c r="AT682" i="3"/>
  <c r="AT683" i="3"/>
  <c r="AT684" i="3"/>
  <c r="AT685" i="3"/>
  <c r="AT686" i="3"/>
  <c r="AT687" i="3"/>
  <c r="AT688" i="3"/>
  <c r="AT689" i="3"/>
  <c r="AT690" i="3"/>
  <c r="AT691" i="3"/>
  <c r="AT692" i="3"/>
  <c r="AT693" i="3"/>
  <c r="AT694" i="3"/>
  <c r="AT695" i="3"/>
  <c r="AT696" i="3"/>
  <c r="AT697" i="3"/>
  <c r="AT698" i="3"/>
  <c r="AT699" i="3"/>
  <c r="AT700" i="3"/>
  <c r="AT701" i="3"/>
  <c r="AT702" i="3"/>
  <c r="AT703" i="3"/>
  <c r="AT704" i="3"/>
  <c r="AT705" i="3"/>
  <c r="AT706" i="3"/>
  <c r="AT707" i="3"/>
  <c r="AT708" i="3"/>
  <c r="AT709" i="3"/>
  <c r="AT710" i="3"/>
  <c r="AT711" i="3"/>
  <c r="AT712" i="3"/>
  <c r="AT713" i="3"/>
  <c r="AT714" i="3"/>
  <c r="AT715" i="3"/>
  <c r="AT716" i="3"/>
  <c r="AT717" i="3"/>
  <c r="AT718" i="3"/>
  <c r="AT719" i="3"/>
  <c r="AT720" i="3"/>
  <c r="AT721" i="3"/>
  <c r="AT722" i="3"/>
  <c r="AT723" i="3"/>
  <c r="AT724" i="3"/>
  <c r="AT725" i="3"/>
  <c r="AT726" i="3"/>
  <c r="AT727" i="3"/>
  <c r="AT728" i="3"/>
  <c r="AT729" i="3"/>
  <c r="AT730" i="3"/>
  <c r="AT731" i="3"/>
  <c r="AT732" i="3"/>
  <c r="AT733" i="3"/>
  <c r="AT734" i="3"/>
  <c r="AT735" i="3"/>
  <c r="AT736" i="3"/>
  <c r="AT737" i="3"/>
  <c r="AT738" i="3"/>
  <c r="AT739" i="3"/>
  <c r="AT740" i="3"/>
  <c r="AT741" i="3"/>
  <c r="AT742" i="3"/>
  <c r="AT743" i="3"/>
  <c r="AT744" i="3"/>
  <c r="AT745" i="3"/>
  <c r="AT746" i="3"/>
  <c r="AT747" i="3"/>
  <c r="AT748" i="3"/>
  <c r="AT749" i="3"/>
  <c r="AT750" i="3"/>
  <c r="AT751" i="3"/>
  <c r="AT752" i="3"/>
  <c r="AT753" i="3"/>
  <c r="AT754" i="3"/>
  <c r="AT755" i="3"/>
  <c r="AT756" i="3"/>
  <c r="AT757" i="3"/>
  <c r="AT758" i="3"/>
  <c r="AT759" i="3"/>
  <c r="AT760" i="3"/>
  <c r="AT761" i="3"/>
  <c r="AT762" i="3"/>
  <c r="AT763" i="3"/>
  <c r="AT764" i="3"/>
  <c r="AT765" i="3"/>
  <c r="AT766" i="3"/>
  <c r="AT767" i="3"/>
  <c r="AT768" i="3"/>
  <c r="AT769" i="3"/>
  <c r="AT770" i="3"/>
  <c r="AT771" i="3"/>
  <c r="AT772" i="3"/>
  <c r="AT773" i="3"/>
  <c r="AT774" i="3"/>
  <c r="AT775" i="3"/>
  <c r="AT776" i="3"/>
  <c r="AT777" i="3"/>
  <c r="AT778" i="3"/>
  <c r="AT779" i="3"/>
  <c r="AT780" i="3"/>
  <c r="AT781" i="3"/>
  <c r="AT782" i="3"/>
  <c r="AT783" i="3"/>
  <c r="AT784" i="3"/>
  <c r="AT785" i="3"/>
  <c r="AT786" i="3"/>
  <c r="AT787" i="3"/>
  <c r="AT788" i="3"/>
  <c r="AT789" i="3"/>
  <c r="AT790" i="3"/>
  <c r="AT791" i="3"/>
  <c r="AT792" i="3"/>
  <c r="AT793" i="3"/>
  <c r="AT794" i="3"/>
  <c r="AT795" i="3"/>
  <c r="AT796" i="3"/>
  <c r="AT797" i="3"/>
  <c r="AT798" i="3"/>
  <c r="AT799" i="3"/>
  <c r="AT800" i="3"/>
  <c r="AT801" i="3"/>
  <c r="AT802" i="3"/>
  <c r="AT803" i="3"/>
  <c r="AT804" i="3"/>
  <c r="AT805" i="3"/>
  <c r="AT806" i="3"/>
  <c r="AT807" i="3"/>
  <c r="AT808" i="3"/>
  <c r="AT809" i="3"/>
  <c r="AT810" i="3"/>
  <c r="AT811" i="3"/>
  <c r="AT812" i="3"/>
  <c r="AT813" i="3"/>
  <c r="AT814" i="3"/>
  <c r="AT815" i="3"/>
  <c r="AT816" i="3"/>
  <c r="AT817" i="3"/>
  <c r="AT818" i="3"/>
  <c r="AT819" i="3"/>
  <c r="AT820" i="3"/>
  <c r="AT821" i="3"/>
  <c r="AT822" i="3"/>
  <c r="AT823" i="3"/>
  <c r="AT824" i="3"/>
  <c r="AT825" i="3"/>
  <c r="AT826" i="3"/>
  <c r="AT827" i="3"/>
  <c r="AT828" i="3"/>
  <c r="AT829" i="3"/>
  <c r="AT830" i="3"/>
  <c r="AT831" i="3"/>
  <c r="AT832" i="3"/>
  <c r="AT833" i="3"/>
  <c r="AT834" i="3"/>
  <c r="AT835" i="3"/>
  <c r="AT836" i="3"/>
  <c r="AT837" i="3"/>
  <c r="AT838" i="3"/>
  <c r="AT839" i="3"/>
  <c r="AT840" i="3"/>
  <c r="AT841" i="3"/>
  <c r="AT842" i="3"/>
  <c r="AT843" i="3"/>
  <c r="AT844" i="3"/>
  <c r="AT845" i="3"/>
  <c r="AT846" i="3"/>
  <c r="AT847" i="3"/>
  <c r="AT848" i="3"/>
  <c r="AT849" i="3"/>
  <c r="AT850" i="3"/>
  <c r="AT851" i="3"/>
  <c r="AT852" i="3"/>
  <c r="AT853" i="3"/>
  <c r="AT854" i="3"/>
  <c r="AT855" i="3"/>
  <c r="AT856" i="3"/>
  <c r="AT857" i="3"/>
  <c r="AT858" i="3"/>
  <c r="AT859" i="3"/>
  <c r="AT860" i="3"/>
  <c r="AT861" i="3"/>
  <c r="AT862" i="3"/>
  <c r="AT863" i="3"/>
  <c r="AT864" i="3"/>
  <c r="AT865" i="3"/>
  <c r="AT866" i="3"/>
  <c r="AT867" i="3"/>
  <c r="AT868" i="3"/>
  <c r="AT869" i="3"/>
  <c r="AT870" i="3"/>
  <c r="AT871" i="3"/>
  <c r="AT872" i="3"/>
  <c r="AT873" i="3"/>
  <c r="AT874" i="3"/>
  <c r="AT875" i="3"/>
  <c r="AT876" i="3"/>
  <c r="AT877" i="3"/>
  <c r="AT878" i="3"/>
  <c r="AT879" i="3"/>
  <c r="AT880" i="3"/>
  <c r="AT881" i="3"/>
  <c r="AT882" i="3"/>
  <c r="AT883" i="3"/>
  <c r="AT884" i="3"/>
  <c r="AT885" i="3"/>
  <c r="AT886" i="3"/>
  <c r="AT887" i="3"/>
  <c r="AT888" i="3"/>
  <c r="AT889" i="3"/>
  <c r="AT890" i="3"/>
  <c r="AT891" i="3"/>
  <c r="AT892" i="3"/>
  <c r="AT893" i="3"/>
  <c r="AT894" i="3"/>
  <c r="AT895" i="3"/>
  <c r="AT896" i="3"/>
  <c r="AT897" i="3"/>
  <c r="AT898" i="3"/>
  <c r="AT899" i="3"/>
  <c r="AT900" i="3"/>
  <c r="AT901" i="3"/>
  <c r="AT902" i="3"/>
  <c r="AT903" i="3"/>
  <c r="AT904" i="3"/>
  <c r="AT905" i="3"/>
  <c r="AT906" i="3"/>
  <c r="AT907" i="3"/>
  <c r="AT908" i="3"/>
  <c r="AT909" i="3"/>
  <c r="AT910" i="3"/>
  <c r="AT911" i="3"/>
  <c r="AT912" i="3"/>
  <c r="AT913" i="3"/>
  <c r="AT914" i="3"/>
  <c r="AT915" i="3"/>
  <c r="AT916" i="3"/>
  <c r="AT917" i="3"/>
  <c r="AT918" i="3"/>
  <c r="AT919" i="3"/>
  <c r="AT920" i="3"/>
  <c r="AT921" i="3"/>
  <c r="AT922" i="3"/>
  <c r="AT923" i="3"/>
  <c r="AT924" i="3"/>
  <c r="AT925" i="3"/>
  <c r="AT926" i="3"/>
  <c r="AT927" i="3"/>
  <c r="AT928" i="3"/>
  <c r="AT929" i="3"/>
  <c r="AT930" i="3"/>
  <c r="AT931" i="3"/>
  <c r="AT932" i="3"/>
  <c r="AT933" i="3"/>
  <c r="AT934" i="3"/>
  <c r="AT935" i="3"/>
  <c r="AT936" i="3"/>
  <c r="AT937" i="3"/>
  <c r="AT938" i="3"/>
  <c r="AT939" i="3"/>
  <c r="AT940" i="3"/>
  <c r="AT941" i="3"/>
  <c r="AT942" i="3"/>
  <c r="AT943" i="3"/>
  <c r="AT944" i="3"/>
  <c r="AT945" i="3"/>
  <c r="AT946" i="3"/>
  <c r="AT947" i="3"/>
  <c r="AT948" i="3"/>
  <c r="AT949" i="3"/>
  <c r="AT950" i="3"/>
  <c r="AT951" i="3"/>
  <c r="AT952" i="3"/>
  <c r="AT953" i="3"/>
  <c r="AT954" i="3"/>
  <c r="AT955" i="3"/>
  <c r="AT956" i="3"/>
  <c r="AT957" i="3"/>
  <c r="AT958" i="3"/>
  <c r="AT959" i="3"/>
  <c r="AT960" i="3"/>
  <c r="AT961" i="3"/>
  <c r="AT962" i="3"/>
  <c r="AT963" i="3"/>
  <c r="AT964" i="3"/>
  <c r="AT965" i="3"/>
  <c r="AT966" i="3"/>
  <c r="AT967" i="3"/>
  <c r="AT968" i="3"/>
  <c r="AT969" i="3"/>
  <c r="AT970" i="3"/>
  <c r="AT971" i="3"/>
  <c r="AT972" i="3"/>
  <c r="AT973" i="3"/>
  <c r="AT974" i="3"/>
  <c r="AT975" i="3"/>
  <c r="AT976" i="3"/>
  <c r="AT977" i="3"/>
  <c r="AT978" i="3"/>
  <c r="AT979" i="3"/>
  <c r="AT980" i="3"/>
  <c r="AT981" i="3"/>
  <c r="AT982" i="3"/>
  <c r="AT983" i="3"/>
  <c r="AT984" i="3"/>
  <c r="AT985" i="3"/>
  <c r="AT986" i="3"/>
  <c r="AT987" i="3"/>
  <c r="AT988" i="3"/>
  <c r="AT989" i="3"/>
  <c r="AT990" i="3"/>
  <c r="AT991" i="3"/>
  <c r="AT992" i="3"/>
  <c r="AT993" i="3"/>
  <c r="AT994" i="3"/>
  <c r="AT995" i="3"/>
  <c r="AT996" i="3"/>
  <c r="AT997" i="3"/>
  <c r="AT998" i="3"/>
  <c r="AT999" i="3"/>
  <c r="AT1000" i="3"/>
  <c r="AT1001" i="3"/>
  <c r="AT1002" i="3"/>
  <c r="AT1003" i="3"/>
  <c r="AT1004" i="3"/>
  <c r="AT1005" i="3"/>
  <c r="AT1006" i="3"/>
  <c r="AT1007" i="3"/>
  <c r="AT1008" i="3"/>
  <c r="AT12" i="3"/>
  <c r="AT13" i="3"/>
  <c r="AS14" i="3"/>
  <c r="AS15" i="3"/>
  <c r="AS16" i="3"/>
  <c r="AS17" i="3"/>
  <c r="AS18" i="3"/>
  <c r="AS19" i="3"/>
  <c r="AS20" i="3"/>
  <c r="AS21" i="3"/>
  <c r="AS22" i="3"/>
  <c r="AS23" i="3"/>
  <c r="AS24" i="3"/>
  <c r="AS25" i="3"/>
  <c r="AS26" i="3"/>
  <c r="AS27" i="3"/>
  <c r="AS28" i="3"/>
  <c r="AS29" i="3"/>
  <c r="AS30" i="3"/>
  <c r="AS31" i="3"/>
  <c r="AS32" i="3"/>
  <c r="AS33" i="3"/>
  <c r="AS34" i="3"/>
  <c r="AS35" i="3"/>
  <c r="AS36" i="3"/>
  <c r="AS37" i="3"/>
  <c r="AS38" i="3"/>
  <c r="AS39" i="3"/>
  <c r="AS40" i="3"/>
  <c r="AS41" i="3"/>
  <c r="AS42" i="3"/>
  <c r="AS43" i="3"/>
  <c r="AS44" i="3"/>
  <c r="AS45" i="3"/>
  <c r="AS46" i="3"/>
  <c r="AS47" i="3"/>
  <c r="AS48" i="3"/>
  <c r="AS49" i="3"/>
  <c r="AS50" i="3"/>
  <c r="AS51" i="3"/>
  <c r="AS52" i="3"/>
  <c r="AS53" i="3"/>
  <c r="AS54" i="3"/>
  <c r="AS55" i="3"/>
  <c r="AS56" i="3"/>
  <c r="AS57" i="3"/>
  <c r="AS58" i="3"/>
  <c r="AS59" i="3"/>
  <c r="AS60" i="3"/>
  <c r="AS61" i="3"/>
  <c r="AS62" i="3"/>
  <c r="AS63" i="3"/>
  <c r="AS64" i="3"/>
  <c r="AS65" i="3"/>
  <c r="AS66" i="3"/>
  <c r="AS67" i="3"/>
  <c r="AS68" i="3"/>
  <c r="AS69" i="3"/>
  <c r="AS70" i="3"/>
  <c r="AS71" i="3"/>
  <c r="AS72" i="3"/>
  <c r="AS73" i="3"/>
  <c r="AS74" i="3"/>
  <c r="AS75" i="3"/>
  <c r="AS76" i="3"/>
  <c r="AS77" i="3"/>
  <c r="AS78" i="3"/>
  <c r="AS79" i="3"/>
  <c r="AS80" i="3"/>
  <c r="AS81" i="3"/>
  <c r="AS82" i="3"/>
  <c r="AS83" i="3"/>
  <c r="AS84" i="3"/>
  <c r="AS85" i="3"/>
  <c r="AS86" i="3"/>
  <c r="AS87" i="3"/>
  <c r="AS88" i="3"/>
  <c r="AS89" i="3"/>
  <c r="AS90" i="3"/>
  <c r="AS91" i="3"/>
  <c r="AS92" i="3"/>
  <c r="AS93" i="3"/>
  <c r="AS94" i="3"/>
  <c r="AS95" i="3"/>
  <c r="AS96" i="3"/>
  <c r="AS97" i="3"/>
  <c r="AS98" i="3"/>
  <c r="AS99" i="3"/>
  <c r="AS100" i="3"/>
  <c r="AS101" i="3"/>
  <c r="AS102" i="3"/>
  <c r="AS103" i="3"/>
  <c r="AS104" i="3"/>
  <c r="AS105" i="3"/>
  <c r="AS106" i="3"/>
  <c r="AS107" i="3"/>
  <c r="AS108" i="3"/>
  <c r="AS109" i="3"/>
  <c r="AS110" i="3"/>
  <c r="AS111" i="3"/>
  <c r="AS112" i="3"/>
  <c r="AS113" i="3"/>
  <c r="AS114" i="3"/>
  <c r="AS115" i="3"/>
  <c r="AS116" i="3"/>
  <c r="AS117" i="3"/>
  <c r="AS118" i="3"/>
  <c r="AS119" i="3"/>
  <c r="AS120" i="3"/>
  <c r="AS121" i="3"/>
  <c r="AS122" i="3"/>
  <c r="AS123" i="3"/>
  <c r="AS124" i="3"/>
  <c r="AS125" i="3"/>
  <c r="AS126" i="3"/>
  <c r="AS127" i="3"/>
  <c r="AS128" i="3"/>
  <c r="AS129" i="3"/>
  <c r="AS130" i="3"/>
  <c r="AS131" i="3"/>
  <c r="AS132" i="3"/>
  <c r="AS133" i="3"/>
  <c r="AS134" i="3"/>
  <c r="AS135" i="3"/>
  <c r="AS136" i="3"/>
  <c r="AS137" i="3"/>
  <c r="AS138" i="3"/>
  <c r="AS139" i="3"/>
  <c r="AS140" i="3"/>
  <c r="AS141" i="3"/>
  <c r="AS142" i="3"/>
  <c r="AS143" i="3"/>
  <c r="AS144" i="3"/>
  <c r="AS145" i="3"/>
  <c r="AS146" i="3"/>
  <c r="AS147" i="3"/>
  <c r="AS148" i="3"/>
  <c r="AS149" i="3"/>
  <c r="AS150" i="3"/>
  <c r="AS151" i="3"/>
  <c r="AS152" i="3"/>
  <c r="AS153" i="3"/>
  <c r="AS154" i="3"/>
  <c r="AS155" i="3"/>
  <c r="AS156" i="3"/>
  <c r="AS157" i="3"/>
  <c r="AS158" i="3"/>
  <c r="AS159" i="3"/>
  <c r="AS160" i="3"/>
  <c r="AS161" i="3"/>
  <c r="AS162" i="3"/>
  <c r="AS163" i="3"/>
  <c r="AS164" i="3"/>
  <c r="AS165" i="3"/>
  <c r="AS166" i="3"/>
  <c r="AS167" i="3"/>
  <c r="AS168" i="3"/>
  <c r="AS169" i="3"/>
  <c r="AS170" i="3"/>
  <c r="AS171" i="3"/>
  <c r="AS172" i="3"/>
  <c r="AS173" i="3"/>
  <c r="AS174" i="3"/>
  <c r="AS175" i="3"/>
  <c r="AS176" i="3"/>
  <c r="AS177" i="3"/>
  <c r="AS178" i="3"/>
  <c r="AS179" i="3"/>
  <c r="AS180" i="3"/>
  <c r="AS181" i="3"/>
  <c r="AS182" i="3"/>
  <c r="AS183" i="3"/>
  <c r="AS184" i="3"/>
  <c r="AS185" i="3"/>
  <c r="AS186" i="3"/>
  <c r="AS187" i="3"/>
  <c r="AS188" i="3"/>
  <c r="AS189" i="3"/>
  <c r="AS190" i="3"/>
  <c r="AS191" i="3"/>
  <c r="AS192" i="3"/>
  <c r="AS193" i="3"/>
  <c r="AS194" i="3"/>
  <c r="AS195" i="3"/>
  <c r="AS196" i="3"/>
  <c r="AS197" i="3"/>
  <c r="AS198" i="3"/>
  <c r="AS199" i="3"/>
  <c r="AS200" i="3"/>
  <c r="AS201" i="3"/>
  <c r="AS202" i="3"/>
  <c r="AS203" i="3"/>
  <c r="AS204" i="3"/>
  <c r="AS205" i="3"/>
  <c r="AS206" i="3"/>
  <c r="AS207" i="3"/>
  <c r="AS208" i="3"/>
  <c r="AS209" i="3"/>
  <c r="AS210" i="3"/>
  <c r="AS211" i="3"/>
  <c r="AS212" i="3"/>
  <c r="AS213" i="3"/>
  <c r="AS214" i="3"/>
  <c r="AS215" i="3"/>
  <c r="AS216" i="3"/>
  <c r="AS217" i="3"/>
  <c r="AS218" i="3"/>
  <c r="AS219" i="3"/>
  <c r="AS220" i="3"/>
  <c r="AS221" i="3"/>
  <c r="AS222" i="3"/>
  <c r="AS223" i="3"/>
  <c r="AS224" i="3"/>
  <c r="AS225" i="3"/>
  <c r="AS226" i="3"/>
  <c r="AS227" i="3"/>
  <c r="AS228" i="3"/>
  <c r="AS229" i="3"/>
  <c r="AS230" i="3"/>
  <c r="AS231" i="3"/>
  <c r="AS232" i="3"/>
  <c r="AS233" i="3"/>
  <c r="AS234" i="3"/>
  <c r="AS235" i="3"/>
  <c r="AS236" i="3"/>
  <c r="AS237" i="3"/>
  <c r="AS238" i="3"/>
  <c r="AS239" i="3"/>
  <c r="AS240" i="3"/>
  <c r="AS241" i="3"/>
  <c r="AS242" i="3"/>
  <c r="AS243" i="3"/>
  <c r="AS244" i="3"/>
  <c r="AS245" i="3"/>
  <c r="AS246" i="3"/>
  <c r="AS247" i="3"/>
  <c r="AS248" i="3"/>
  <c r="AS249" i="3"/>
  <c r="AS250" i="3"/>
  <c r="AS251" i="3"/>
  <c r="AS252" i="3"/>
  <c r="AS253" i="3"/>
  <c r="AS254" i="3"/>
  <c r="AS255" i="3"/>
  <c r="AS256" i="3"/>
  <c r="AS257" i="3"/>
  <c r="AS258" i="3"/>
  <c r="AS259" i="3"/>
  <c r="AS260" i="3"/>
  <c r="AS261" i="3"/>
  <c r="AS262" i="3"/>
  <c r="AS263" i="3"/>
  <c r="AS264" i="3"/>
  <c r="AS265" i="3"/>
  <c r="AS266" i="3"/>
  <c r="AS267" i="3"/>
  <c r="AS268" i="3"/>
  <c r="AS269" i="3"/>
  <c r="AS270" i="3"/>
  <c r="AS271" i="3"/>
  <c r="AS272" i="3"/>
  <c r="AS273" i="3"/>
  <c r="AS274" i="3"/>
  <c r="AS275" i="3"/>
  <c r="AS276" i="3"/>
  <c r="AS277" i="3"/>
  <c r="AS278" i="3"/>
  <c r="AS279" i="3"/>
  <c r="AS280" i="3"/>
  <c r="AS281" i="3"/>
  <c r="AS282" i="3"/>
  <c r="AS283" i="3"/>
  <c r="AS284" i="3"/>
  <c r="AS285" i="3"/>
  <c r="AS286" i="3"/>
  <c r="AS287" i="3"/>
  <c r="AS288" i="3"/>
  <c r="AS289" i="3"/>
  <c r="AS290" i="3"/>
  <c r="AS291" i="3"/>
  <c r="AS292" i="3"/>
  <c r="AS293" i="3"/>
  <c r="AS294" i="3"/>
  <c r="AS295" i="3"/>
  <c r="AS296" i="3"/>
  <c r="AS297" i="3"/>
  <c r="AS298" i="3"/>
  <c r="AS299" i="3"/>
  <c r="AS300" i="3"/>
  <c r="AS301" i="3"/>
  <c r="AS302" i="3"/>
  <c r="AS303" i="3"/>
  <c r="AS304" i="3"/>
  <c r="AS305" i="3"/>
  <c r="AS306" i="3"/>
  <c r="AS307" i="3"/>
  <c r="AS308" i="3"/>
  <c r="AS309" i="3"/>
  <c r="AS310" i="3"/>
  <c r="AS311" i="3"/>
  <c r="AS312" i="3"/>
  <c r="AS313" i="3"/>
  <c r="AS314" i="3"/>
  <c r="AS315" i="3"/>
  <c r="AS316" i="3"/>
  <c r="AS317" i="3"/>
  <c r="AS318" i="3"/>
  <c r="AS319" i="3"/>
  <c r="AS320" i="3"/>
  <c r="AS321" i="3"/>
  <c r="AS322" i="3"/>
  <c r="AS323" i="3"/>
  <c r="AS324" i="3"/>
  <c r="AS325" i="3"/>
  <c r="AS326" i="3"/>
  <c r="AS327" i="3"/>
  <c r="AS328" i="3"/>
  <c r="AS329" i="3"/>
  <c r="AS330" i="3"/>
  <c r="AS331" i="3"/>
  <c r="AS332" i="3"/>
  <c r="AS333" i="3"/>
  <c r="AS334" i="3"/>
  <c r="AS335" i="3"/>
  <c r="AS336" i="3"/>
  <c r="AS337" i="3"/>
  <c r="AS338" i="3"/>
  <c r="AS339" i="3"/>
  <c r="AS340" i="3"/>
  <c r="AS341" i="3"/>
  <c r="AS342" i="3"/>
  <c r="AS343" i="3"/>
  <c r="AS344" i="3"/>
  <c r="AS345" i="3"/>
  <c r="AS346" i="3"/>
  <c r="AS347" i="3"/>
  <c r="AS348" i="3"/>
  <c r="AS349" i="3"/>
  <c r="AS350" i="3"/>
  <c r="AS351" i="3"/>
  <c r="AS352" i="3"/>
  <c r="AS353" i="3"/>
  <c r="AS354" i="3"/>
  <c r="AS355" i="3"/>
  <c r="AS356" i="3"/>
  <c r="AS357" i="3"/>
  <c r="AS358" i="3"/>
  <c r="AS359" i="3"/>
  <c r="AS360" i="3"/>
  <c r="AS361" i="3"/>
  <c r="AS362" i="3"/>
  <c r="AS363" i="3"/>
  <c r="AS364" i="3"/>
  <c r="AS365" i="3"/>
  <c r="AS366" i="3"/>
  <c r="AS367" i="3"/>
  <c r="AS368" i="3"/>
  <c r="AS369" i="3"/>
  <c r="AS370" i="3"/>
  <c r="AS371" i="3"/>
  <c r="AS372" i="3"/>
  <c r="AS373" i="3"/>
  <c r="AS374" i="3"/>
  <c r="AS375" i="3"/>
  <c r="AS376" i="3"/>
  <c r="AS377" i="3"/>
  <c r="AS378" i="3"/>
  <c r="AS379" i="3"/>
  <c r="AS380" i="3"/>
  <c r="AS381" i="3"/>
  <c r="AS382" i="3"/>
  <c r="AS383" i="3"/>
  <c r="AS384" i="3"/>
  <c r="AS385" i="3"/>
  <c r="AS386" i="3"/>
  <c r="AS387" i="3"/>
  <c r="AS388" i="3"/>
  <c r="AS389" i="3"/>
  <c r="AS390" i="3"/>
  <c r="AS391" i="3"/>
  <c r="AS392" i="3"/>
  <c r="AS393" i="3"/>
  <c r="AS394" i="3"/>
  <c r="AS395" i="3"/>
  <c r="AS396" i="3"/>
  <c r="AS397" i="3"/>
  <c r="AS398" i="3"/>
  <c r="AS399" i="3"/>
  <c r="AS400" i="3"/>
  <c r="AS401" i="3"/>
  <c r="AS402" i="3"/>
  <c r="AS403" i="3"/>
  <c r="AS404" i="3"/>
  <c r="AS405" i="3"/>
  <c r="AS406" i="3"/>
  <c r="AS407" i="3"/>
  <c r="AS408" i="3"/>
  <c r="AS409" i="3"/>
  <c r="AS410" i="3"/>
  <c r="AS411" i="3"/>
  <c r="AS412" i="3"/>
  <c r="AS413" i="3"/>
  <c r="AS414" i="3"/>
  <c r="AS415" i="3"/>
  <c r="AS416" i="3"/>
  <c r="AS417" i="3"/>
  <c r="AS418" i="3"/>
  <c r="AS419" i="3"/>
  <c r="AS420" i="3"/>
  <c r="AS421" i="3"/>
  <c r="AS422" i="3"/>
  <c r="AS423" i="3"/>
  <c r="AS424" i="3"/>
  <c r="AS425" i="3"/>
  <c r="AS426" i="3"/>
  <c r="AS427" i="3"/>
  <c r="AS428" i="3"/>
  <c r="AS429" i="3"/>
  <c r="AS430" i="3"/>
  <c r="AS431" i="3"/>
  <c r="AS432" i="3"/>
  <c r="AS433" i="3"/>
  <c r="AS434" i="3"/>
  <c r="AS435" i="3"/>
  <c r="AS436" i="3"/>
  <c r="AS437" i="3"/>
  <c r="AS438" i="3"/>
  <c r="AS439" i="3"/>
  <c r="AS440" i="3"/>
  <c r="AS441" i="3"/>
  <c r="AS442" i="3"/>
  <c r="AS443" i="3"/>
  <c r="AS444" i="3"/>
  <c r="AS445" i="3"/>
  <c r="AS446" i="3"/>
  <c r="AS447" i="3"/>
  <c r="AS448" i="3"/>
  <c r="AS449" i="3"/>
  <c r="AS450" i="3"/>
  <c r="AS451" i="3"/>
  <c r="AS452" i="3"/>
  <c r="AS453" i="3"/>
  <c r="AS454" i="3"/>
  <c r="AS455" i="3"/>
  <c r="AS456" i="3"/>
  <c r="AS457" i="3"/>
  <c r="AS458" i="3"/>
  <c r="AS459" i="3"/>
  <c r="AS460" i="3"/>
  <c r="AS461" i="3"/>
  <c r="AS462" i="3"/>
  <c r="AS463" i="3"/>
  <c r="AS464" i="3"/>
  <c r="AS465" i="3"/>
  <c r="AS466" i="3"/>
  <c r="AS467" i="3"/>
  <c r="AS468" i="3"/>
  <c r="AS469" i="3"/>
  <c r="AS470" i="3"/>
  <c r="AS471" i="3"/>
  <c r="AS472" i="3"/>
  <c r="AS473" i="3"/>
  <c r="AS474" i="3"/>
  <c r="AS475" i="3"/>
  <c r="AS476" i="3"/>
  <c r="AS477" i="3"/>
  <c r="AS478" i="3"/>
  <c r="AS479" i="3"/>
  <c r="AS480" i="3"/>
  <c r="AS481" i="3"/>
  <c r="AS482" i="3"/>
  <c r="AS483" i="3"/>
  <c r="AS484" i="3"/>
  <c r="AS485" i="3"/>
  <c r="AS486" i="3"/>
  <c r="AS487" i="3"/>
  <c r="AS488" i="3"/>
  <c r="AS489" i="3"/>
  <c r="AS490" i="3"/>
  <c r="AS491" i="3"/>
  <c r="AS492" i="3"/>
  <c r="AS493" i="3"/>
  <c r="AS494" i="3"/>
  <c r="AS495" i="3"/>
  <c r="AS496" i="3"/>
  <c r="AS497" i="3"/>
  <c r="AS498" i="3"/>
  <c r="AS499" i="3"/>
  <c r="AS500" i="3"/>
  <c r="AS501" i="3"/>
  <c r="AS502" i="3"/>
  <c r="AS503" i="3"/>
  <c r="AS504" i="3"/>
  <c r="AS505" i="3"/>
  <c r="AS506" i="3"/>
  <c r="AS507" i="3"/>
  <c r="AS508" i="3"/>
  <c r="AS509" i="3"/>
  <c r="AS510" i="3"/>
  <c r="AS511" i="3"/>
  <c r="AS512" i="3"/>
  <c r="AS513" i="3"/>
  <c r="AS514" i="3"/>
  <c r="AS515" i="3"/>
  <c r="AS516" i="3"/>
  <c r="AS517" i="3"/>
  <c r="AS518" i="3"/>
  <c r="AS519" i="3"/>
  <c r="AS520" i="3"/>
  <c r="AS521" i="3"/>
  <c r="AS522" i="3"/>
  <c r="AS523" i="3"/>
  <c r="AS524" i="3"/>
  <c r="AS525" i="3"/>
  <c r="AS526" i="3"/>
  <c r="AS527" i="3"/>
  <c r="AS528" i="3"/>
  <c r="AS529" i="3"/>
  <c r="AS530" i="3"/>
  <c r="AS531" i="3"/>
  <c r="AS532" i="3"/>
  <c r="AS533" i="3"/>
  <c r="AS534" i="3"/>
  <c r="AS535" i="3"/>
  <c r="AS536" i="3"/>
  <c r="AS537" i="3"/>
  <c r="AS538" i="3"/>
  <c r="AS539" i="3"/>
  <c r="AS540" i="3"/>
  <c r="AS541" i="3"/>
  <c r="AS542" i="3"/>
  <c r="AS543" i="3"/>
  <c r="AS544" i="3"/>
  <c r="AS545" i="3"/>
  <c r="AS546" i="3"/>
  <c r="AS547" i="3"/>
  <c r="AS548" i="3"/>
  <c r="AS549" i="3"/>
  <c r="AS550" i="3"/>
  <c r="AS551" i="3"/>
  <c r="AS552" i="3"/>
  <c r="AS553" i="3"/>
  <c r="AS554" i="3"/>
  <c r="AS555" i="3"/>
  <c r="AS556" i="3"/>
  <c r="AS557" i="3"/>
  <c r="AS558" i="3"/>
  <c r="AS559" i="3"/>
  <c r="AS560" i="3"/>
  <c r="AS561" i="3"/>
  <c r="AS562" i="3"/>
  <c r="AS563" i="3"/>
  <c r="AS564" i="3"/>
  <c r="AS565" i="3"/>
  <c r="AS566" i="3"/>
  <c r="AS567" i="3"/>
  <c r="AS568" i="3"/>
  <c r="AS569" i="3"/>
  <c r="AS570" i="3"/>
  <c r="AS571" i="3"/>
  <c r="AS572" i="3"/>
  <c r="AS573" i="3"/>
  <c r="AS574" i="3"/>
  <c r="AS575" i="3"/>
  <c r="AS576" i="3"/>
  <c r="AS577" i="3"/>
  <c r="AS578" i="3"/>
  <c r="AS579" i="3"/>
  <c r="AS580" i="3"/>
  <c r="AS581" i="3"/>
  <c r="AS582" i="3"/>
  <c r="AS583" i="3"/>
  <c r="AS584" i="3"/>
  <c r="AS585" i="3"/>
  <c r="AS586" i="3"/>
  <c r="AS587" i="3"/>
  <c r="AS588" i="3"/>
  <c r="AS589" i="3"/>
  <c r="AS590" i="3"/>
  <c r="AS591" i="3"/>
  <c r="AS592" i="3"/>
  <c r="AS593" i="3"/>
  <c r="AS594" i="3"/>
  <c r="AS595" i="3"/>
  <c r="AS596" i="3"/>
  <c r="AS597" i="3"/>
  <c r="AS598" i="3"/>
  <c r="AS599" i="3"/>
  <c r="AS600" i="3"/>
  <c r="AS601" i="3"/>
  <c r="AS602" i="3"/>
  <c r="AS603" i="3"/>
  <c r="AS604" i="3"/>
  <c r="AS605" i="3"/>
  <c r="AS606" i="3"/>
  <c r="AS607" i="3"/>
  <c r="AS608" i="3"/>
  <c r="AS609" i="3"/>
  <c r="AS610" i="3"/>
  <c r="AS611" i="3"/>
  <c r="AS612" i="3"/>
  <c r="AS613" i="3"/>
  <c r="AS614" i="3"/>
  <c r="AS615" i="3"/>
  <c r="AS616" i="3"/>
  <c r="AS617" i="3"/>
  <c r="AS618" i="3"/>
  <c r="AS619" i="3"/>
  <c r="AS620" i="3"/>
  <c r="AS621" i="3"/>
  <c r="AS622" i="3"/>
  <c r="AS623" i="3"/>
  <c r="AS624" i="3"/>
  <c r="AS625" i="3"/>
  <c r="AS626" i="3"/>
  <c r="AS627" i="3"/>
  <c r="AS628" i="3"/>
  <c r="AS629" i="3"/>
  <c r="AS630" i="3"/>
  <c r="AS631" i="3"/>
  <c r="AS632" i="3"/>
  <c r="AS633" i="3"/>
  <c r="AS634" i="3"/>
  <c r="AS635" i="3"/>
  <c r="AS636" i="3"/>
  <c r="AS637" i="3"/>
  <c r="AS638" i="3"/>
  <c r="AS639" i="3"/>
  <c r="AS640" i="3"/>
  <c r="AS641" i="3"/>
  <c r="AS642" i="3"/>
  <c r="AS643" i="3"/>
  <c r="AS644" i="3"/>
  <c r="AS645" i="3"/>
  <c r="AS646" i="3"/>
  <c r="AS647" i="3"/>
  <c r="AS648" i="3"/>
  <c r="AS649" i="3"/>
  <c r="AS650" i="3"/>
  <c r="AS651" i="3"/>
  <c r="AS652" i="3"/>
  <c r="AS653" i="3"/>
  <c r="AS654" i="3"/>
  <c r="AS655" i="3"/>
  <c r="AS656" i="3"/>
  <c r="AS657" i="3"/>
  <c r="AS658" i="3"/>
  <c r="AS659" i="3"/>
  <c r="AS660" i="3"/>
  <c r="AS661" i="3"/>
  <c r="AS662" i="3"/>
  <c r="AS663" i="3"/>
  <c r="AS664" i="3"/>
  <c r="AS665" i="3"/>
  <c r="AS666" i="3"/>
  <c r="AS667" i="3"/>
  <c r="AS668" i="3"/>
  <c r="AS669" i="3"/>
  <c r="AS670" i="3"/>
  <c r="AS671" i="3"/>
  <c r="AS672" i="3"/>
  <c r="AS673" i="3"/>
  <c r="AS674" i="3"/>
  <c r="AS675" i="3"/>
  <c r="AS676" i="3"/>
  <c r="AS677" i="3"/>
  <c r="AS678" i="3"/>
  <c r="AS679" i="3"/>
  <c r="AS680" i="3"/>
  <c r="AS681" i="3"/>
  <c r="AS682" i="3"/>
  <c r="AS683" i="3"/>
  <c r="AS684" i="3"/>
  <c r="AS685" i="3"/>
  <c r="AS686" i="3"/>
  <c r="AS687" i="3"/>
  <c r="AS688" i="3"/>
  <c r="AS689" i="3"/>
  <c r="AS690" i="3"/>
  <c r="AS691" i="3"/>
  <c r="AS692" i="3"/>
  <c r="AS693" i="3"/>
  <c r="AS694" i="3"/>
  <c r="AS695" i="3"/>
  <c r="AS696" i="3"/>
  <c r="AS697" i="3"/>
  <c r="AS698" i="3"/>
  <c r="AS699" i="3"/>
  <c r="AS700" i="3"/>
  <c r="AS701" i="3"/>
  <c r="AS702" i="3"/>
  <c r="AS703" i="3"/>
  <c r="AS704" i="3"/>
  <c r="AS705" i="3"/>
  <c r="AS706" i="3"/>
  <c r="AS707" i="3"/>
  <c r="AS708" i="3"/>
  <c r="AS709" i="3"/>
  <c r="AS710" i="3"/>
  <c r="AS711" i="3"/>
  <c r="AS712" i="3"/>
  <c r="AS713" i="3"/>
  <c r="AS714" i="3"/>
  <c r="AS715" i="3"/>
  <c r="AS716" i="3"/>
  <c r="AS717" i="3"/>
  <c r="AS718" i="3"/>
  <c r="AS719" i="3"/>
  <c r="AS720" i="3"/>
  <c r="AS721" i="3"/>
  <c r="AS722" i="3"/>
  <c r="AS723" i="3"/>
  <c r="AS724" i="3"/>
  <c r="AS725" i="3"/>
  <c r="AS726" i="3"/>
  <c r="AS727" i="3"/>
  <c r="AS728" i="3"/>
  <c r="AS729" i="3"/>
  <c r="AS730" i="3"/>
  <c r="AS731" i="3"/>
  <c r="AS732" i="3"/>
  <c r="AS733" i="3"/>
  <c r="AS734" i="3"/>
  <c r="AS735" i="3"/>
  <c r="AS736" i="3"/>
  <c r="AS737" i="3"/>
  <c r="AS738" i="3"/>
  <c r="AS739" i="3"/>
  <c r="AS740" i="3"/>
  <c r="AS741" i="3"/>
  <c r="AS742" i="3"/>
  <c r="AS743" i="3"/>
  <c r="AS744" i="3"/>
  <c r="AS745" i="3"/>
  <c r="AS746" i="3"/>
  <c r="AS747" i="3"/>
  <c r="AS748" i="3"/>
  <c r="AS749" i="3"/>
  <c r="AS750" i="3"/>
  <c r="AS751" i="3"/>
  <c r="AS752" i="3"/>
  <c r="AS753" i="3"/>
  <c r="AS754" i="3"/>
  <c r="AS755" i="3"/>
  <c r="AS756" i="3"/>
  <c r="AS757" i="3"/>
  <c r="AS758" i="3"/>
  <c r="AS759" i="3"/>
  <c r="AS760" i="3"/>
  <c r="AS761" i="3"/>
  <c r="AS762" i="3"/>
  <c r="AS763" i="3"/>
  <c r="AS764" i="3"/>
  <c r="AS765" i="3"/>
  <c r="AS766" i="3"/>
  <c r="AS767" i="3"/>
  <c r="AS768" i="3"/>
  <c r="AS769" i="3"/>
  <c r="AS770" i="3"/>
  <c r="AS771" i="3"/>
  <c r="AS772" i="3"/>
  <c r="AS773" i="3"/>
  <c r="AS774" i="3"/>
  <c r="AS775" i="3"/>
  <c r="AS776" i="3"/>
  <c r="AS777" i="3"/>
  <c r="AS778" i="3"/>
  <c r="AS779" i="3"/>
  <c r="AS780" i="3"/>
  <c r="AS781" i="3"/>
  <c r="AS782" i="3"/>
  <c r="AS783" i="3"/>
  <c r="AS784" i="3"/>
  <c r="AS785" i="3"/>
  <c r="AS786" i="3"/>
  <c r="AS787" i="3"/>
  <c r="AS788" i="3"/>
  <c r="AS789" i="3"/>
  <c r="AS790" i="3"/>
  <c r="AS791" i="3"/>
  <c r="AS792" i="3"/>
  <c r="AS793" i="3"/>
  <c r="AS794" i="3"/>
  <c r="AS795" i="3"/>
  <c r="AS796" i="3"/>
  <c r="AS797" i="3"/>
  <c r="AS798" i="3"/>
  <c r="AS799" i="3"/>
  <c r="AS800" i="3"/>
  <c r="AS801" i="3"/>
  <c r="AS802" i="3"/>
  <c r="AS803" i="3"/>
  <c r="AS804" i="3"/>
  <c r="AS805" i="3"/>
  <c r="AS806" i="3"/>
  <c r="AS807" i="3"/>
  <c r="AS808" i="3"/>
  <c r="AS809" i="3"/>
  <c r="AS810" i="3"/>
  <c r="AS811" i="3"/>
  <c r="AS812" i="3"/>
  <c r="AS813" i="3"/>
  <c r="AS814" i="3"/>
  <c r="AS815" i="3"/>
  <c r="AS816" i="3"/>
  <c r="AS817" i="3"/>
  <c r="AS818" i="3"/>
  <c r="AS819" i="3"/>
  <c r="AS820" i="3"/>
  <c r="AS821" i="3"/>
  <c r="AS822" i="3"/>
  <c r="AS823" i="3"/>
  <c r="AS824" i="3"/>
  <c r="AS825" i="3"/>
  <c r="AS826" i="3"/>
  <c r="AS827" i="3"/>
  <c r="AS828" i="3"/>
  <c r="AS829" i="3"/>
  <c r="AS830" i="3"/>
  <c r="AS831" i="3"/>
  <c r="AS832" i="3"/>
  <c r="AS833" i="3"/>
  <c r="AS834" i="3"/>
  <c r="AS835" i="3"/>
  <c r="AS836" i="3"/>
  <c r="AS837" i="3"/>
  <c r="AS838" i="3"/>
  <c r="AS839" i="3"/>
  <c r="AS840" i="3"/>
  <c r="AS841" i="3"/>
  <c r="AS842" i="3"/>
  <c r="AS843" i="3"/>
  <c r="AS844" i="3"/>
  <c r="AS845" i="3"/>
  <c r="AS846" i="3"/>
  <c r="AS847" i="3"/>
  <c r="AS848" i="3"/>
  <c r="AS849" i="3"/>
  <c r="AS850" i="3"/>
  <c r="AS851" i="3"/>
  <c r="AS852" i="3"/>
  <c r="AS853" i="3"/>
  <c r="AS854" i="3"/>
  <c r="AS855" i="3"/>
  <c r="AS856" i="3"/>
  <c r="AS857" i="3"/>
  <c r="AS858" i="3"/>
  <c r="AS859" i="3"/>
  <c r="AS860" i="3"/>
  <c r="AS861" i="3"/>
  <c r="AS862" i="3"/>
  <c r="AS863" i="3"/>
  <c r="AS864" i="3"/>
  <c r="AS865" i="3"/>
  <c r="AS866" i="3"/>
  <c r="AS867" i="3"/>
  <c r="AS868" i="3"/>
  <c r="AS869" i="3"/>
  <c r="AS870" i="3"/>
  <c r="AS871" i="3"/>
  <c r="AS872" i="3"/>
  <c r="AS873" i="3"/>
  <c r="AS874" i="3"/>
  <c r="AS875" i="3"/>
  <c r="AS876" i="3"/>
  <c r="AS877" i="3"/>
  <c r="AS878" i="3"/>
  <c r="AS879" i="3"/>
  <c r="AS880" i="3"/>
  <c r="AS881" i="3"/>
  <c r="AS882" i="3"/>
  <c r="AS883" i="3"/>
  <c r="AS884" i="3"/>
  <c r="AS885" i="3"/>
  <c r="AS886" i="3"/>
  <c r="AS887" i="3"/>
  <c r="AS888" i="3"/>
  <c r="AS889" i="3"/>
  <c r="AS890" i="3"/>
  <c r="AS891" i="3"/>
  <c r="AS892" i="3"/>
  <c r="AS893" i="3"/>
  <c r="AS894" i="3"/>
  <c r="AS895" i="3"/>
  <c r="AS896" i="3"/>
  <c r="AS897" i="3"/>
  <c r="AS898" i="3"/>
  <c r="AS899" i="3"/>
  <c r="AS900" i="3"/>
  <c r="AS901" i="3"/>
  <c r="AS902" i="3"/>
  <c r="AS903" i="3"/>
  <c r="AS904" i="3"/>
  <c r="AS905" i="3"/>
  <c r="AS906" i="3"/>
  <c r="AS907" i="3"/>
  <c r="AS908" i="3"/>
  <c r="AS909" i="3"/>
  <c r="AS910" i="3"/>
  <c r="AS911" i="3"/>
  <c r="AS912" i="3"/>
  <c r="AS913" i="3"/>
  <c r="AS914" i="3"/>
  <c r="AS915" i="3"/>
  <c r="AS916" i="3"/>
  <c r="AS917" i="3"/>
  <c r="AS918" i="3"/>
  <c r="AS919" i="3"/>
  <c r="AS920" i="3"/>
  <c r="AS921" i="3"/>
  <c r="AS922" i="3"/>
  <c r="AS923" i="3"/>
  <c r="AS924" i="3"/>
  <c r="AS925" i="3"/>
  <c r="AS926" i="3"/>
  <c r="AS927" i="3"/>
  <c r="AS928" i="3"/>
  <c r="AS929" i="3"/>
  <c r="AS930" i="3"/>
  <c r="AS931" i="3"/>
  <c r="AS932" i="3"/>
  <c r="AS933" i="3"/>
  <c r="AS934" i="3"/>
  <c r="AS935" i="3"/>
  <c r="AS936" i="3"/>
  <c r="AS937" i="3"/>
  <c r="AS938" i="3"/>
  <c r="AS939" i="3"/>
  <c r="AS940" i="3"/>
  <c r="AS941" i="3"/>
  <c r="AS942" i="3"/>
  <c r="AS943" i="3"/>
  <c r="AS944" i="3"/>
  <c r="AS945" i="3"/>
  <c r="AS946" i="3"/>
  <c r="AS947" i="3"/>
  <c r="AS948" i="3"/>
  <c r="AS949" i="3"/>
  <c r="AS950" i="3"/>
  <c r="AS951" i="3"/>
  <c r="AS952" i="3"/>
  <c r="AS953" i="3"/>
  <c r="AS954" i="3"/>
  <c r="AS955" i="3"/>
  <c r="AS956" i="3"/>
  <c r="AS957" i="3"/>
  <c r="AS958" i="3"/>
  <c r="AS959" i="3"/>
  <c r="AS960" i="3"/>
  <c r="AS961" i="3"/>
  <c r="AS962" i="3"/>
  <c r="AS963" i="3"/>
  <c r="AS964" i="3"/>
  <c r="AS965" i="3"/>
  <c r="AS966" i="3"/>
  <c r="AS967" i="3"/>
  <c r="AS968" i="3"/>
  <c r="AS969" i="3"/>
  <c r="AS970" i="3"/>
  <c r="AS971" i="3"/>
  <c r="AS972" i="3"/>
  <c r="AS973" i="3"/>
  <c r="AS974" i="3"/>
  <c r="AS975" i="3"/>
  <c r="AS976" i="3"/>
  <c r="AS977" i="3"/>
  <c r="AS978" i="3"/>
  <c r="AS979" i="3"/>
  <c r="AS980" i="3"/>
  <c r="AS981" i="3"/>
  <c r="AS982" i="3"/>
  <c r="AS983" i="3"/>
  <c r="AS984" i="3"/>
  <c r="AS985" i="3"/>
  <c r="AS986" i="3"/>
  <c r="AS987" i="3"/>
  <c r="AS988" i="3"/>
  <c r="AS989" i="3"/>
  <c r="AS990" i="3"/>
  <c r="AS991" i="3"/>
  <c r="AS992" i="3"/>
  <c r="AS993" i="3"/>
  <c r="AS994" i="3"/>
  <c r="AS995" i="3"/>
  <c r="AS996" i="3"/>
  <c r="AS997" i="3"/>
  <c r="AS998" i="3"/>
  <c r="AS999" i="3"/>
  <c r="AS1000" i="3"/>
  <c r="AS1001" i="3"/>
  <c r="AS1002" i="3"/>
  <c r="AS1003" i="3"/>
  <c r="AS1004" i="3"/>
  <c r="AS1005" i="3"/>
  <c r="AS1006" i="3"/>
  <c r="AS1007" i="3"/>
  <c r="AS1008" i="3"/>
  <c r="AS1009" i="3"/>
  <c r="AS1010" i="3"/>
  <c r="AS12" i="3"/>
  <c r="AS13" i="3"/>
  <c r="AR14" i="3"/>
  <c r="AR15" i="3"/>
  <c r="AR16" i="3"/>
  <c r="AR17" i="3"/>
  <c r="AR18" i="3"/>
  <c r="AR19" i="3"/>
  <c r="AR20" i="3"/>
  <c r="AR21" i="3"/>
  <c r="AR22" i="3"/>
  <c r="AR23" i="3"/>
  <c r="AR24" i="3"/>
  <c r="AR25" i="3"/>
  <c r="AR26" i="3"/>
  <c r="AR27" i="3"/>
  <c r="AR28" i="3"/>
  <c r="AR29" i="3"/>
  <c r="AR30" i="3"/>
  <c r="AR31" i="3"/>
  <c r="AR32" i="3"/>
  <c r="AR33" i="3"/>
  <c r="AR34" i="3"/>
  <c r="AR35" i="3"/>
  <c r="AR36" i="3"/>
  <c r="AR37" i="3"/>
  <c r="AR38" i="3"/>
  <c r="AR39" i="3"/>
  <c r="AR40" i="3"/>
  <c r="AR41" i="3"/>
  <c r="AR42" i="3"/>
  <c r="AR43" i="3"/>
  <c r="AR44" i="3"/>
  <c r="AR45" i="3"/>
  <c r="AR46" i="3"/>
  <c r="AR47" i="3"/>
  <c r="AR48" i="3"/>
  <c r="AR49" i="3"/>
  <c r="AR50" i="3"/>
  <c r="AR51" i="3"/>
  <c r="AR52" i="3"/>
  <c r="AR53" i="3"/>
  <c r="AR54" i="3"/>
  <c r="AR55" i="3"/>
  <c r="AR56" i="3"/>
  <c r="AR57" i="3"/>
  <c r="AR58" i="3"/>
  <c r="AR59" i="3"/>
  <c r="AR60" i="3"/>
  <c r="AR61" i="3"/>
  <c r="AR62" i="3"/>
  <c r="AR63" i="3"/>
  <c r="AR64" i="3"/>
  <c r="AR65" i="3"/>
  <c r="AR66" i="3"/>
  <c r="AR67" i="3"/>
  <c r="AR68" i="3"/>
  <c r="AR69" i="3"/>
  <c r="AR70" i="3"/>
  <c r="AR71" i="3"/>
  <c r="AR72" i="3"/>
  <c r="AR73" i="3"/>
  <c r="AR74" i="3"/>
  <c r="AR75" i="3"/>
  <c r="AR76" i="3"/>
  <c r="AR77" i="3"/>
  <c r="AR78" i="3"/>
  <c r="AR79" i="3"/>
  <c r="AR80" i="3"/>
  <c r="AR81" i="3"/>
  <c r="AR82" i="3"/>
  <c r="AR83" i="3"/>
  <c r="AR84" i="3"/>
  <c r="AR85" i="3"/>
  <c r="AR86" i="3"/>
  <c r="AR87" i="3"/>
  <c r="AR88" i="3"/>
  <c r="AR89" i="3"/>
  <c r="AR90" i="3"/>
  <c r="AR91" i="3"/>
  <c r="AR92" i="3"/>
  <c r="AR93" i="3"/>
  <c r="AR94" i="3"/>
  <c r="AR95" i="3"/>
  <c r="AR96" i="3"/>
  <c r="AR97" i="3"/>
  <c r="AR98" i="3"/>
  <c r="AR99" i="3"/>
  <c r="AR100" i="3"/>
  <c r="AR101" i="3"/>
  <c r="AR102" i="3"/>
  <c r="AR103" i="3"/>
  <c r="AR104" i="3"/>
  <c r="AR105" i="3"/>
  <c r="AR106" i="3"/>
  <c r="AR107" i="3"/>
  <c r="AR108" i="3"/>
  <c r="AR109" i="3"/>
  <c r="AR110" i="3"/>
  <c r="AR111" i="3"/>
  <c r="AR112" i="3"/>
  <c r="AR113" i="3"/>
  <c r="AR114" i="3"/>
  <c r="AR115" i="3"/>
  <c r="AR116" i="3"/>
  <c r="AR117" i="3"/>
  <c r="AR118" i="3"/>
  <c r="AR119" i="3"/>
  <c r="AR120" i="3"/>
  <c r="AR121" i="3"/>
  <c r="AR122" i="3"/>
  <c r="AR123" i="3"/>
  <c r="AR124" i="3"/>
  <c r="AR125" i="3"/>
  <c r="AR126" i="3"/>
  <c r="AR127" i="3"/>
  <c r="AR128" i="3"/>
  <c r="AR129" i="3"/>
  <c r="AR130" i="3"/>
  <c r="AR131" i="3"/>
  <c r="AR132" i="3"/>
  <c r="AR133" i="3"/>
  <c r="AR134" i="3"/>
  <c r="AR135" i="3"/>
  <c r="AR136" i="3"/>
  <c r="AR137" i="3"/>
  <c r="AR138" i="3"/>
  <c r="AR139" i="3"/>
  <c r="AR140" i="3"/>
  <c r="AR141" i="3"/>
  <c r="AR142" i="3"/>
  <c r="AR143" i="3"/>
  <c r="AR144" i="3"/>
  <c r="AR145" i="3"/>
  <c r="AR146" i="3"/>
  <c r="AR147" i="3"/>
  <c r="AR148" i="3"/>
  <c r="AR149" i="3"/>
  <c r="AR150" i="3"/>
  <c r="AR151" i="3"/>
  <c r="AR152" i="3"/>
  <c r="AR153" i="3"/>
  <c r="AR154" i="3"/>
  <c r="AR155" i="3"/>
  <c r="AR156" i="3"/>
  <c r="AR157" i="3"/>
  <c r="AR158" i="3"/>
  <c r="AR159" i="3"/>
  <c r="AR160" i="3"/>
  <c r="AR161" i="3"/>
  <c r="AR162" i="3"/>
  <c r="AR163" i="3"/>
  <c r="AR164" i="3"/>
  <c r="AR165" i="3"/>
  <c r="AR166" i="3"/>
  <c r="AR167" i="3"/>
  <c r="AR168" i="3"/>
  <c r="AR169" i="3"/>
  <c r="AR170" i="3"/>
  <c r="AR171" i="3"/>
  <c r="AR172" i="3"/>
  <c r="AR173" i="3"/>
  <c r="AR174" i="3"/>
  <c r="AR175" i="3"/>
  <c r="AR176" i="3"/>
  <c r="AR177" i="3"/>
  <c r="AR178" i="3"/>
  <c r="AR179" i="3"/>
  <c r="AR180" i="3"/>
  <c r="AR181" i="3"/>
  <c r="AR182" i="3"/>
  <c r="AR183" i="3"/>
  <c r="AR184" i="3"/>
  <c r="AR185" i="3"/>
  <c r="AR186" i="3"/>
  <c r="AR187" i="3"/>
  <c r="AR188" i="3"/>
  <c r="AR189" i="3"/>
  <c r="AR190" i="3"/>
  <c r="AR191" i="3"/>
  <c r="AR192" i="3"/>
  <c r="AR193" i="3"/>
  <c r="AR194" i="3"/>
  <c r="AR195" i="3"/>
  <c r="AR196" i="3"/>
  <c r="AR197" i="3"/>
  <c r="AR198" i="3"/>
  <c r="AR199" i="3"/>
  <c r="AR200" i="3"/>
  <c r="AR201" i="3"/>
  <c r="AR202" i="3"/>
  <c r="AR203" i="3"/>
  <c r="AR204" i="3"/>
  <c r="AR205" i="3"/>
  <c r="AR206" i="3"/>
  <c r="AR207" i="3"/>
  <c r="AR208" i="3"/>
  <c r="AR209" i="3"/>
  <c r="AR210" i="3"/>
  <c r="AR211" i="3"/>
  <c r="AR212" i="3"/>
  <c r="AR213" i="3"/>
  <c r="AR214" i="3"/>
  <c r="AR215" i="3"/>
  <c r="AR216" i="3"/>
  <c r="AR217" i="3"/>
  <c r="AR218" i="3"/>
  <c r="AR219" i="3"/>
  <c r="AR220" i="3"/>
  <c r="AR221" i="3"/>
  <c r="AR222" i="3"/>
  <c r="AR223" i="3"/>
  <c r="AR224" i="3"/>
  <c r="AR225" i="3"/>
  <c r="AR226" i="3"/>
  <c r="AR227" i="3"/>
  <c r="AR228" i="3"/>
  <c r="AR229" i="3"/>
  <c r="AR230" i="3"/>
  <c r="AR231" i="3"/>
  <c r="AR232" i="3"/>
  <c r="AR233" i="3"/>
  <c r="AR234" i="3"/>
  <c r="AR235" i="3"/>
  <c r="AR236" i="3"/>
  <c r="AR237" i="3"/>
  <c r="AR238" i="3"/>
  <c r="AR239" i="3"/>
  <c r="AR240" i="3"/>
  <c r="AR241" i="3"/>
  <c r="AR242" i="3"/>
  <c r="AR243" i="3"/>
  <c r="AR244" i="3"/>
  <c r="AR245" i="3"/>
  <c r="AR246" i="3"/>
  <c r="AR247" i="3"/>
  <c r="AR248" i="3"/>
  <c r="AR249" i="3"/>
  <c r="AR250" i="3"/>
  <c r="AR251" i="3"/>
  <c r="AR252" i="3"/>
  <c r="AR253" i="3"/>
  <c r="AR254" i="3"/>
  <c r="AR255" i="3"/>
  <c r="AR256" i="3"/>
  <c r="AR257" i="3"/>
  <c r="AR258" i="3"/>
  <c r="AR259" i="3"/>
  <c r="AR260" i="3"/>
  <c r="AR261" i="3"/>
  <c r="AR262" i="3"/>
  <c r="AR263" i="3"/>
  <c r="AR264" i="3"/>
  <c r="AR265" i="3"/>
  <c r="AR266" i="3"/>
  <c r="AR267" i="3"/>
  <c r="AR268" i="3"/>
  <c r="AR269" i="3"/>
  <c r="AR270" i="3"/>
  <c r="AR271" i="3"/>
  <c r="AR272" i="3"/>
  <c r="AR273" i="3"/>
  <c r="AR274" i="3"/>
  <c r="AR275" i="3"/>
  <c r="AR276" i="3"/>
  <c r="AR277" i="3"/>
  <c r="AR278" i="3"/>
  <c r="AR279" i="3"/>
  <c r="AR280" i="3"/>
  <c r="AR281" i="3"/>
  <c r="AR282" i="3"/>
  <c r="AR283" i="3"/>
  <c r="AR284" i="3"/>
  <c r="AR285" i="3"/>
  <c r="AR286" i="3"/>
  <c r="AR287" i="3"/>
  <c r="AR288" i="3"/>
  <c r="AR289" i="3"/>
  <c r="AR290" i="3"/>
  <c r="AR291" i="3"/>
  <c r="AR292" i="3"/>
  <c r="AR293" i="3"/>
  <c r="AR294" i="3"/>
  <c r="AR295" i="3"/>
  <c r="AR296" i="3"/>
  <c r="AR297" i="3"/>
  <c r="AR298" i="3"/>
  <c r="AR299" i="3"/>
  <c r="AR300" i="3"/>
  <c r="AR301" i="3"/>
  <c r="AR302" i="3"/>
  <c r="AR303" i="3"/>
  <c r="AR304" i="3"/>
  <c r="AR305" i="3"/>
  <c r="AR306" i="3"/>
  <c r="AR307" i="3"/>
  <c r="AR308" i="3"/>
  <c r="AR309" i="3"/>
  <c r="AR310" i="3"/>
  <c r="AR311" i="3"/>
  <c r="AR312" i="3"/>
  <c r="AR313" i="3"/>
  <c r="AR314" i="3"/>
  <c r="AR315" i="3"/>
  <c r="AR316" i="3"/>
  <c r="AR317" i="3"/>
  <c r="AR318" i="3"/>
  <c r="AR319" i="3"/>
  <c r="AR320" i="3"/>
  <c r="AR321" i="3"/>
  <c r="AR322" i="3"/>
  <c r="AR323" i="3"/>
  <c r="AR324" i="3"/>
  <c r="AR325" i="3"/>
  <c r="AR326" i="3"/>
  <c r="AR327" i="3"/>
  <c r="AR328" i="3"/>
  <c r="AR329" i="3"/>
  <c r="AR330" i="3"/>
  <c r="AR331" i="3"/>
  <c r="AR332" i="3"/>
  <c r="AR333" i="3"/>
  <c r="AR334" i="3"/>
  <c r="AR335" i="3"/>
  <c r="AR336" i="3"/>
  <c r="AR337" i="3"/>
  <c r="AR338" i="3"/>
  <c r="AR339" i="3"/>
  <c r="AR340" i="3"/>
  <c r="AR341" i="3"/>
  <c r="AR342" i="3"/>
  <c r="AR343" i="3"/>
  <c r="AR344" i="3"/>
  <c r="AR345" i="3"/>
  <c r="AR346" i="3"/>
  <c r="AR347" i="3"/>
  <c r="AR348" i="3"/>
  <c r="AR349" i="3"/>
  <c r="AR350" i="3"/>
  <c r="AR351" i="3"/>
  <c r="AR352" i="3"/>
  <c r="AR353" i="3"/>
  <c r="AR354" i="3"/>
  <c r="AR355" i="3"/>
  <c r="AR356" i="3"/>
  <c r="AR357" i="3"/>
  <c r="AR358" i="3"/>
  <c r="AR359" i="3"/>
  <c r="AR360" i="3"/>
  <c r="AR361" i="3"/>
  <c r="AR362" i="3"/>
  <c r="AR363" i="3"/>
  <c r="AR364" i="3"/>
  <c r="AR365" i="3"/>
  <c r="AR366" i="3"/>
  <c r="AR367" i="3"/>
  <c r="AR368" i="3"/>
  <c r="AR369" i="3"/>
  <c r="AR370" i="3"/>
  <c r="AR371" i="3"/>
  <c r="AR372" i="3"/>
  <c r="AR373" i="3"/>
  <c r="AR374" i="3"/>
  <c r="AR375" i="3"/>
  <c r="AR376" i="3"/>
  <c r="AR377" i="3"/>
  <c r="AR378" i="3"/>
  <c r="AR379" i="3"/>
  <c r="AR380" i="3"/>
  <c r="AR381" i="3"/>
  <c r="AR382" i="3"/>
  <c r="AR383" i="3"/>
  <c r="AR384" i="3"/>
  <c r="AR385" i="3"/>
  <c r="AR386" i="3"/>
  <c r="AR387" i="3"/>
  <c r="AR388" i="3"/>
  <c r="AR389" i="3"/>
  <c r="AR390" i="3"/>
  <c r="AR391" i="3"/>
  <c r="AR392" i="3"/>
  <c r="AR393" i="3"/>
  <c r="AR394" i="3"/>
  <c r="AR395" i="3"/>
  <c r="AR396" i="3"/>
  <c r="AR397" i="3"/>
  <c r="AR398" i="3"/>
  <c r="AR399" i="3"/>
  <c r="AR400" i="3"/>
  <c r="AR401" i="3"/>
  <c r="AR402" i="3"/>
  <c r="AR403" i="3"/>
  <c r="AR404" i="3"/>
  <c r="AR405" i="3"/>
  <c r="AR406" i="3"/>
  <c r="AR407" i="3"/>
  <c r="AR408" i="3"/>
  <c r="AR409" i="3"/>
  <c r="AR410" i="3"/>
  <c r="AR411" i="3"/>
  <c r="AR412" i="3"/>
  <c r="AR413" i="3"/>
  <c r="AR414" i="3"/>
  <c r="AR415" i="3"/>
  <c r="AR416" i="3"/>
  <c r="AR417" i="3"/>
  <c r="AR418" i="3"/>
  <c r="AR419" i="3"/>
  <c r="AR420" i="3"/>
  <c r="AR421" i="3"/>
  <c r="AR422" i="3"/>
  <c r="AR423" i="3"/>
  <c r="AR424" i="3"/>
  <c r="AR425" i="3"/>
  <c r="AR426" i="3"/>
  <c r="AR427" i="3"/>
  <c r="AR428" i="3"/>
  <c r="AR429" i="3"/>
  <c r="AR430" i="3"/>
  <c r="AR431" i="3"/>
  <c r="AR432" i="3"/>
  <c r="AR433" i="3"/>
  <c r="AR434" i="3"/>
  <c r="AR435" i="3"/>
  <c r="AR436" i="3"/>
  <c r="AR437" i="3"/>
  <c r="AR438" i="3"/>
  <c r="AR439" i="3"/>
  <c r="AR440" i="3"/>
  <c r="AR441" i="3"/>
  <c r="AR442" i="3"/>
  <c r="AR443" i="3"/>
  <c r="AR444" i="3"/>
  <c r="AR445" i="3"/>
  <c r="AR446" i="3"/>
  <c r="AR447" i="3"/>
  <c r="AR448" i="3"/>
  <c r="AR449" i="3"/>
  <c r="AR450" i="3"/>
  <c r="AR451" i="3"/>
  <c r="AR452" i="3"/>
  <c r="AR453" i="3"/>
  <c r="AR454" i="3"/>
  <c r="AR455" i="3"/>
  <c r="AR456" i="3"/>
  <c r="AR457" i="3"/>
  <c r="AR458" i="3"/>
  <c r="AR459" i="3"/>
  <c r="AR460" i="3"/>
  <c r="AR461" i="3"/>
  <c r="AR462" i="3"/>
  <c r="AR463" i="3"/>
  <c r="AR464" i="3"/>
  <c r="AR465" i="3"/>
  <c r="AR466" i="3"/>
  <c r="AR467" i="3"/>
  <c r="AR468" i="3"/>
  <c r="AR469" i="3"/>
  <c r="AR470" i="3"/>
  <c r="AR471" i="3"/>
  <c r="AR472" i="3"/>
  <c r="AR473" i="3"/>
  <c r="AR474" i="3"/>
  <c r="AR475" i="3"/>
  <c r="AR476" i="3"/>
  <c r="AR477" i="3"/>
  <c r="AR478" i="3"/>
  <c r="AR479" i="3"/>
  <c r="AR480" i="3"/>
  <c r="AR481" i="3"/>
  <c r="AR482" i="3"/>
  <c r="AR483" i="3"/>
  <c r="AR484" i="3"/>
  <c r="AR485" i="3"/>
  <c r="AR486" i="3"/>
  <c r="AR487" i="3"/>
  <c r="AR488" i="3"/>
  <c r="AR489" i="3"/>
  <c r="AR490" i="3"/>
  <c r="AR491" i="3"/>
  <c r="AR492" i="3"/>
  <c r="AR493" i="3"/>
  <c r="AR494" i="3"/>
  <c r="AR495" i="3"/>
  <c r="AR496" i="3"/>
  <c r="AR497" i="3"/>
  <c r="AR498" i="3"/>
  <c r="AR499" i="3"/>
  <c r="AR500" i="3"/>
  <c r="AR501" i="3"/>
  <c r="AR502" i="3"/>
  <c r="AR503" i="3"/>
  <c r="AR504" i="3"/>
  <c r="AR505" i="3"/>
  <c r="AR506" i="3"/>
  <c r="AR507" i="3"/>
  <c r="AR508" i="3"/>
  <c r="AR509" i="3"/>
  <c r="AR510" i="3"/>
  <c r="AR511" i="3"/>
  <c r="AR512" i="3"/>
  <c r="AR513" i="3"/>
  <c r="AR514" i="3"/>
  <c r="AR515" i="3"/>
  <c r="AR516" i="3"/>
  <c r="AR517" i="3"/>
  <c r="AR518" i="3"/>
  <c r="AR519" i="3"/>
  <c r="AR520" i="3"/>
  <c r="AR521" i="3"/>
  <c r="AR522" i="3"/>
  <c r="AR523" i="3"/>
  <c r="AR524" i="3"/>
  <c r="AR525" i="3"/>
  <c r="AR526" i="3"/>
  <c r="AR527" i="3"/>
  <c r="AR528" i="3"/>
  <c r="AR529" i="3"/>
  <c r="AR530" i="3"/>
  <c r="AR531" i="3"/>
  <c r="AR532" i="3"/>
  <c r="AR533" i="3"/>
  <c r="AR534" i="3"/>
  <c r="AR535" i="3"/>
  <c r="AR536" i="3"/>
  <c r="AR537" i="3"/>
  <c r="AR538" i="3"/>
  <c r="AR539" i="3"/>
  <c r="AR540" i="3"/>
  <c r="AR541" i="3"/>
  <c r="AR542" i="3"/>
  <c r="AR543" i="3"/>
  <c r="AR544" i="3"/>
  <c r="AR545" i="3"/>
  <c r="AR546" i="3"/>
  <c r="AR547" i="3"/>
  <c r="AR548" i="3"/>
  <c r="AR549" i="3"/>
  <c r="AR550" i="3"/>
  <c r="AR551" i="3"/>
  <c r="AR552" i="3"/>
  <c r="AR553" i="3"/>
  <c r="AR554" i="3"/>
  <c r="AR555" i="3"/>
  <c r="AR556" i="3"/>
  <c r="AR557" i="3"/>
  <c r="AR558" i="3"/>
  <c r="AR559" i="3"/>
  <c r="AR560" i="3"/>
  <c r="AR561" i="3"/>
  <c r="AR562" i="3"/>
  <c r="AR563" i="3"/>
  <c r="AR564" i="3"/>
  <c r="AR565" i="3"/>
  <c r="AR566" i="3"/>
  <c r="AR567" i="3"/>
  <c r="AR568" i="3"/>
  <c r="AR569" i="3"/>
  <c r="AR570" i="3"/>
  <c r="AR571" i="3"/>
  <c r="AR572" i="3"/>
  <c r="AR573" i="3"/>
  <c r="AR574" i="3"/>
  <c r="AR575" i="3"/>
  <c r="AR576" i="3"/>
  <c r="AR577" i="3"/>
  <c r="AR578" i="3"/>
  <c r="AR579" i="3"/>
  <c r="AR580" i="3"/>
  <c r="AR581" i="3"/>
  <c r="AR582" i="3"/>
  <c r="AR583" i="3"/>
  <c r="AR584" i="3"/>
  <c r="AR585" i="3"/>
  <c r="AR586" i="3"/>
  <c r="AR587" i="3"/>
  <c r="AR588" i="3"/>
  <c r="AR589" i="3"/>
  <c r="AR590" i="3"/>
  <c r="AR591" i="3"/>
  <c r="AR592" i="3"/>
  <c r="AR593" i="3"/>
  <c r="AR594" i="3"/>
  <c r="AR595" i="3"/>
  <c r="AR596" i="3"/>
  <c r="AR597" i="3"/>
  <c r="AR598" i="3"/>
  <c r="AR599" i="3"/>
  <c r="AR600" i="3"/>
  <c r="AR601" i="3"/>
  <c r="AR602" i="3"/>
  <c r="AR603" i="3"/>
  <c r="AR604" i="3"/>
  <c r="AR605" i="3"/>
  <c r="AR606" i="3"/>
  <c r="AR607" i="3"/>
  <c r="AR608" i="3"/>
  <c r="AR609" i="3"/>
  <c r="AR610" i="3"/>
  <c r="AR611" i="3"/>
  <c r="AR612" i="3"/>
  <c r="AR613" i="3"/>
  <c r="AR614" i="3"/>
  <c r="AR615" i="3"/>
  <c r="AR616" i="3"/>
  <c r="AR617" i="3"/>
  <c r="AR618" i="3"/>
  <c r="AR619" i="3"/>
  <c r="AR620" i="3"/>
  <c r="AR621" i="3"/>
  <c r="AR622" i="3"/>
  <c r="AR623" i="3"/>
  <c r="AR624" i="3"/>
  <c r="AR625" i="3"/>
  <c r="AR626" i="3"/>
  <c r="AR627" i="3"/>
  <c r="AR628" i="3"/>
  <c r="AR629" i="3"/>
  <c r="AR630" i="3"/>
  <c r="AR631" i="3"/>
  <c r="AR632" i="3"/>
  <c r="AR633" i="3"/>
  <c r="AR634" i="3"/>
  <c r="AR635" i="3"/>
  <c r="AR636" i="3"/>
  <c r="AR637" i="3"/>
  <c r="AR638" i="3"/>
  <c r="AR639" i="3"/>
  <c r="AR640" i="3"/>
  <c r="AR641" i="3"/>
  <c r="AR642" i="3"/>
  <c r="AR643" i="3"/>
  <c r="AR644" i="3"/>
  <c r="AR645" i="3"/>
  <c r="AR646" i="3"/>
  <c r="AR647" i="3"/>
  <c r="AR648" i="3"/>
  <c r="AR649" i="3"/>
  <c r="AR650" i="3"/>
  <c r="AR651" i="3"/>
  <c r="AR652" i="3"/>
  <c r="AR653" i="3"/>
  <c r="AR654" i="3"/>
  <c r="AR655" i="3"/>
  <c r="AR656" i="3"/>
  <c r="AR657" i="3"/>
  <c r="AR658" i="3"/>
  <c r="AR659" i="3"/>
  <c r="AR660" i="3"/>
  <c r="AR661" i="3"/>
  <c r="AR662" i="3"/>
  <c r="AR663" i="3"/>
  <c r="AR664" i="3"/>
  <c r="AR665" i="3"/>
  <c r="AR666" i="3"/>
  <c r="AR667" i="3"/>
  <c r="AR668" i="3"/>
  <c r="AR669" i="3"/>
  <c r="AR670" i="3"/>
  <c r="AR671" i="3"/>
  <c r="AR672" i="3"/>
  <c r="AR673" i="3"/>
  <c r="AR674" i="3"/>
  <c r="AR675" i="3"/>
  <c r="AR676" i="3"/>
  <c r="AR677" i="3"/>
  <c r="AR678" i="3"/>
  <c r="AR679" i="3"/>
  <c r="AR680" i="3"/>
  <c r="AR681" i="3"/>
  <c r="AR682" i="3"/>
  <c r="AR683" i="3"/>
  <c r="AR684" i="3"/>
  <c r="AR685" i="3"/>
  <c r="AR686" i="3"/>
  <c r="AR687" i="3"/>
  <c r="AR688" i="3"/>
  <c r="AR689" i="3"/>
  <c r="AR690" i="3"/>
  <c r="AR691" i="3"/>
  <c r="AR692" i="3"/>
  <c r="AR693" i="3"/>
  <c r="AR694" i="3"/>
  <c r="AR695" i="3"/>
  <c r="AR696" i="3"/>
  <c r="AR697" i="3"/>
  <c r="AR698" i="3"/>
  <c r="AR699" i="3"/>
  <c r="AR700" i="3"/>
  <c r="AR701" i="3"/>
  <c r="AR702" i="3"/>
  <c r="AR703" i="3"/>
  <c r="AR704" i="3"/>
  <c r="AR705" i="3"/>
  <c r="AR706" i="3"/>
  <c r="AR707" i="3"/>
  <c r="AR708" i="3"/>
  <c r="AR709" i="3"/>
  <c r="AR710" i="3"/>
  <c r="AR711" i="3"/>
  <c r="AR712" i="3"/>
  <c r="AR713" i="3"/>
  <c r="AR714" i="3"/>
  <c r="AR715" i="3"/>
  <c r="AR716" i="3"/>
  <c r="AR717" i="3"/>
  <c r="AR718" i="3"/>
  <c r="AR719" i="3"/>
  <c r="AR720" i="3"/>
  <c r="AR721" i="3"/>
  <c r="AR722" i="3"/>
  <c r="AR723" i="3"/>
  <c r="AR724" i="3"/>
  <c r="AR725" i="3"/>
  <c r="AR726" i="3"/>
  <c r="AR727" i="3"/>
  <c r="AR728" i="3"/>
  <c r="AR729" i="3"/>
  <c r="AR730" i="3"/>
  <c r="AR731" i="3"/>
  <c r="AR732" i="3"/>
  <c r="AR733" i="3"/>
  <c r="AR734" i="3"/>
  <c r="AR735" i="3"/>
  <c r="AR736" i="3"/>
  <c r="AR737" i="3"/>
  <c r="AR738" i="3"/>
  <c r="AR739" i="3"/>
  <c r="AR740" i="3"/>
  <c r="AR741" i="3"/>
  <c r="AR742" i="3"/>
  <c r="AR743" i="3"/>
  <c r="AR744" i="3"/>
  <c r="AR745" i="3"/>
  <c r="AR746" i="3"/>
  <c r="AR747" i="3"/>
  <c r="AR748" i="3"/>
  <c r="AR749" i="3"/>
  <c r="AR750" i="3"/>
  <c r="AR751" i="3"/>
  <c r="AR752" i="3"/>
  <c r="AR753" i="3"/>
  <c r="AR754" i="3"/>
  <c r="AR755" i="3"/>
  <c r="AR756" i="3"/>
  <c r="AR757" i="3"/>
  <c r="AR758" i="3"/>
  <c r="AR759" i="3"/>
  <c r="AR760" i="3"/>
  <c r="AR761" i="3"/>
  <c r="AR762" i="3"/>
  <c r="AR763" i="3"/>
  <c r="AR764" i="3"/>
  <c r="AR765" i="3"/>
  <c r="AR766" i="3"/>
  <c r="AR767" i="3"/>
  <c r="AR768" i="3"/>
  <c r="AR769" i="3"/>
  <c r="AR770" i="3"/>
  <c r="AR771" i="3"/>
  <c r="AR772" i="3"/>
  <c r="AR773" i="3"/>
  <c r="AR774" i="3"/>
  <c r="AR775" i="3"/>
  <c r="AR776" i="3"/>
  <c r="AR777" i="3"/>
  <c r="AR778" i="3"/>
  <c r="AR779" i="3"/>
  <c r="AR780" i="3"/>
  <c r="AR781" i="3"/>
  <c r="AR782" i="3"/>
  <c r="AR783" i="3"/>
  <c r="AR784" i="3"/>
  <c r="AR785" i="3"/>
  <c r="AR786" i="3"/>
  <c r="AR787" i="3"/>
  <c r="AR788" i="3"/>
  <c r="AR789" i="3"/>
  <c r="AR790" i="3"/>
  <c r="AR791" i="3"/>
  <c r="AR792" i="3"/>
  <c r="AR793" i="3"/>
  <c r="AR794" i="3"/>
  <c r="AR795" i="3"/>
  <c r="AR796" i="3"/>
  <c r="AR797" i="3"/>
  <c r="AR798" i="3"/>
  <c r="AR799" i="3"/>
  <c r="AR800" i="3"/>
  <c r="AR801" i="3"/>
  <c r="AR802" i="3"/>
  <c r="AR803" i="3"/>
  <c r="AR804" i="3"/>
  <c r="AR805" i="3"/>
  <c r="AR806" i="3"/>
  <c r="AR807" i="3"/>
  <c r="AR808" i="3"/>
  <c r="AR809" i="3"/>
  <c r="AR810" i="3"/>
  <c r="AR811" i="3"/>
  <c r="AR812" i="3"/>
  <c r="AR813" i="3"/>
  <c r="AR814" i="3"/>
  <c r="AR815" i="3"/>
  <c r="AR816" i="3"/>
  <c r="AR817" i="3"/>
  <c r="AR818" i="3"/>
  <c r="AR819" i="3"/>
  <c r="AR820" i="3"/>
  <c r="AR821" i="3"/>
  <c r="AR822" i="3"/>
  <c r="AR823" i="3"/>
  <c r="AR824" i="3"/>
  <c r="AR825" i="3"/>
  <c r="AR826" i="3"/>
  <c r="AR827" i="3"/>
  <c r="AR828" i="3"/>
  <c r="AR829" i="3"/>
  <c r="AR830" i="3"/>
  <c r="AR831" i="3"/>
  <c r="AR832" i="3"/>
  <c r="AR833" i="3"/>
  <c r="AR834" i="3"/>
  <c r="AR835" i="3"/>
  <c r="AR836" i="3"/>
  <c r="AR837" i="3"/>
  <c r="AR838" i="3"/>
  <c r="AR839" i="3"/>
  <c r="AR840" i="3"/>
  <c r="AR841" i="3"/>
  <c r="AR842" i="3"/>
  <c r="AR843" i="3"/>
  <c r="AR844" i="3"/>
  <c r="AR845" i="3"/>
  <c r="AR846" i="3"/>
  <c r="AR847" i="3"/>
  <c r="AR848" i="3"/>
  <c r="AR849" i="3"/>
  <c r="AR850" i="3"/>
  <c r="AR851" i="3"/>
  <c r="AR852" i="3"/>
  <c r="AR853" i="3"/>
  <c r="AR854" i="3"/>
  <c r="AR855" i="3"/>
  <c r="AR856" i="3"/>
  <c r="AR857" i="3"/>
  <c r="AR858" i="3"/>
  <c r="AR859" i="3"/>
  <c r="AR860" i="3"/>
  <c r="AR861" i="3"/>
  <c r="AR862" i="3"/>
  <c r="AR863" i="3"/>
  <c r="AR864" i="3"/>
  <c r="AR865" i="3"/>
  <c r="AR866" i="3"/>
  <c r="AR867" i="3"/>
  <c r="AR868" i="3"/>
  <c r="AR869" i="3"/>
  <c r="AR870" i="3"/>
  <c r="AR871" i="3"/>
  <c r="AR872" i="3"/>
  <c r="AR873" i="3"/>
  <c r="AR874" i="3"/>
  <c r="AR875" i="3"/>
  <c r="AR876" i="3"/>
  <c r="AR877" i="3"/>
  <c r="AR878" i="3"/>
  <c r="AR879" i="3"/>
  <c r="AR880" i="3"/>
  <c r="AR881" i="3"/>
  <c r="AR882" i="3"/>
  <c r="AR883" i="3"/>
  <c r="AR884" i="3"/>
  <c r="AR885" i="3"/>
  <c r="AR886" i="3"/>
  <c r="AR887" i="3"/>
  <c r="AR888" i="3"/>
  <c r="AR889" i="3"/>
  <c r="AR890" i="3"/>
  <c r="AR891" i="3"/>
  <c r="AR892" i="3"/>
  <c r="AR893" i="3"/>
  <c r="AR894" i="3"/>
  <c r="AR895" i="3"/>
  <c r="AR896" i="3"/>
  <c r="AR897" i="3"/>
  <c r="AR898" i="3"/>
  <c r="AR899" i="3"/>
  <c r="AR900" i="3"/>
  <c r="AR901" i="3"/>
  <c r="AR902" i="3"/>
  <c r="AR903" i="3"/>
  <c r="AR904" i="3"/>
  <c r="AR905" i="3"/>
  <c r="AR906" i="3"/>
  <c r="AR907" i="3"/>
  <c r="AR908" i="3"/>
  <c r="AR909" i="3"/>
  <c r="AR910" i="3"/>
  <c r="AR911" i="3"/>
  <c r="AR912" i="3"/>
  <c r="AR913" i="3"/>
  <c r="AR914" i="3"/>
  <c r="AR915" i="3"/>
  <c r="AR916" i="3"/>
  <c r="AR917" i="3"/>
  <c r="AR918" i="3"/>
  <c r="AR919" i="3"/>
  <c r="AR920" i="3"/>
  <c r="AR921" i="3"/>
  <c r="AR922" i="3"/>
  <c r="AR923" i="3"/>
  <c r="AR924" i="3"/>
  <c r="AR925" i="3"/>
  <c r="AR926" i="3"/>
  <c r="AR927" i="3"/>
  <c r="AR928" i="3"/>
  <c r="AR929" i="3"/>
  <c r="AR930" i="3"/>
  <c r="AR931" i="3"/>
  <c r="AR932" i="3"/>
  <c r="AR933" i="3"/>
  <c r="AR934" i="3"/>
  <c r="AR935" i="3"/>
  <c r="AR936" i="3"/>
  <c r="AR937" i="3"/>
  <c r="AR938" i="3"/>
  <c r="AR939" i="3"/>
  <c r="AR940" i="3"/>
  <c r="AR941" i="3"/>
  <c r="AR942" i="3"/>
  <c r="AR943" i="3"/>
  <c r="AR944" i="3"/>
  <c r="AR945" i="3"/>
  <c r="AR946" i="3"/>
  <c r="AR947" i="3"/>
  <c r="AR948" i="3"/>
  <c r="AR949" i="3"/>
  <c r="AR950" i="3"/>
  <c r="AR951" i="3"/>
  <c r="AR952" i="3"/>
  <c r="AR953" i="3"/>
  <c r="AR954" i="3"/>
  <c r="AR955" i="3"/>
  <c r="AR956" i="3"/>
  <c r="AR957" i="3"/>
  <c r="AR958" i="3"/>
  <c r="AR959" i="3"/>
  <c r="AR960" i="3"/>
  <c r="AR961" i="3"/>
  <c r="AR962" i="3"/>
  <c r="AR963" i="3"/>
  <c r="AR964" i="3"/>
  <c r="AR965" i="3"/>
  <c r="AR966" i="3"/>
  <c r="AR967" i="3"/>
  <c r="AR968" i="3"/>
  <c r="AR969" i="3"/>
  <c r="AR970" i="3"/>
  <c r="AR971" i="3"/>
  <c r="AR972" i="3"/>
  <c r="AR973" i="3"/>
  <c r="AR974" i="3"/>
  <c r="AR975" i="3"/>
  <c r="AR976" i="3"/>
  <c r="AR977" i="3"/>
  <c r="AR978" i="3"/>
  <c r="AR979" i="3"/>
  <c r="AR980" i="3"/>
  <c r="AR981" i="3"/>
  <c r="AR982" i="3"/>
  <c r="AR983" i="3"/>
  <c r="AR984" i="3"/>
  <c r="AR985" i="3"/>
  <c r="AR986" i="3"/>
  <c r="AR987" i="3"/>
  <c r="AR988" i="3"/>
  <c r="AR989" i="3"/>
  <c r="AR990" i="3"/>
  <c r="AR991" i="3"/>
  <c r="AR992" i="3"/>
  <c r="AR993" i="3"/>
  <c r="AR994" i="3"/>
  <c r="AR995" i="3"/>
  <c r="AR996" i="3"/>
  <c r="AR997" i="3"/>
  <c r="AR998" i="3"/>
  <c r="AR999" i="3"/>
  <c r="AR1000" i="3"/>
  <c r="AR1001" i="3"/>
  <c r="AR1002" i="3"/>
  <c r="AR1003" i="3"/>
  <c r="AR1004" i="3"/>
  <c r="AR1005" i="3"/>
  <c r="AR1006" i="3"/>
  <c r="AR1007" i="3"/>
  <c r="AR1008" i="3"/>
  <c r="AR1009" i="3"/>
  <c r="AR12" i="3"/>
  <c r="AR13" i="3"/>
  <c r="AQ13" i="3"/>
  <c r="AQ14" i="3"/>
  <c r="AQ12" i="3"/>
  <c r="AP1011" i="3"/>
  <c r="AP14" i="3"/>
  <c r="AP15" i="3"/>
  <c r="AP16" i="3"/>
  <c r="AP17" i="3"/>
  <c r="AP18" i="3"/>
  <c r="AP19" i="3"/>
  <c r="AP20" i="3"/>
  <c r="AP21" i="3"/>
  <c r="AP22" i="3"/>
  <c r="AP23" i="3"/>
  <c r="AP24" i="3"/>
  <c r="AP25" i="3"/>
  <c r="AP26" i="3"/>
  <c r="AP27" i="3"/>
  <c r="AP28" i="3"/>
  <c r="AP29" i="3"/>
  <c r="AP30" i="3"/>
  <c r="AP31" i="3"/>
  <c r="AP32" i="3"/>
  <c r="AP33" i="3"/>
  <c r="AP34" i="3"/>
  <c r="AP35" i="3"/>
  <c r="AP36" i="3"/>
  <c r="AP37" i="3"/>
  <c r="AP38" i="3"/>
  <c r="AP39" i="3"/>
  <c r="AP40" i="3"/>
  <c r="AP41" i="3"/>
  <c r="AP42" i="3"/>
  <c r="AP43" i="3"/>
  <c r="AP44" i="3"/>
  <c r="AP45" i="3"/>
  <c r="AP46" i="3"/>
  <c r="AP47" i="3"/>
  <c r="AP48" i="3"/>
  <c r="AP49" i="3"/>
  <c r="AP50" i="3"/>
  <c r="AP51" i="3"/>
  <c r="AP52" i="3"/>
  <c r="AP53" i="3"/>
  <c r="AP54" i="3"/>
  <c r="AP55" i="3"/>
  <c r="AP56" i="3"/>
  <c r="AP57" i="3"/>
  <c r="AP58" i="3"/>
  <c r="AP59" i="3"/>
  <c r="AP60" i="3"/>
  <c r="AP61" i="3"/>
  <c r="AP62" i="3"/>
  <c r="AP63" i="3"/>
  <c r="AP64" i="3"/>
  <c r="AP65" i="3"/>
  <c r="AP66" i="3"/>
  <c r="AP67" i="3"/>
  <c r="AP68" i="3"/>
  <c r="AP69" i="3"/>
  <c r="AP70" i="3"/>
  <c r="AP71" i="3"/>
  <c r="AP72" i="3"/>
  <c r="AP73" i="3"/>
  <c r="AP74" i="3"/>
  <c r="AP75" i="3"/>
  <c r="AP76" i="3"/>
  <c r="AP77" i="3"/>
  <c r="AP78" i="3"/>
  <c r="AP79" i="3"/>
  <c r="AP80" i="3"/>
  <c r="AP81" i="3"/>
  <c r="AP82" i="3"/>
  <c r="AP83" i="3"/>
  <c r="AP84" i="3"/>
  <c r="AP85" i="3"/>
  <c r="AP86" i="3"/>
  <c r="AP87" i="3"/>
  <c r="AP88" i="3"/>
  <c r="AP89" i="3"/>
  <c r="AP90" i="3"/>
  <c r="AP91" i="3"/>
  <c r="AP92" i="3"/>
  <c r="AP93" i="3"/>
  <c r="AP94" i="3"/>
  <c r="AP95" i="3"/>
  <c r="AP96" i="3"/>
  <c r="AP97" i="3"/>
  <c r="AP98" i="3"/>
  <c r="AP99" i="3"/>
  <c r="AP100" i="3"/>
  <c r="AP101" i="3"/>
  <c r="AP102" i="3"/>
  <c r="AP103" i="3"/>
  <c r="AP104" i="3"/>
  <c r="AP105" i="3"/>
  <c r="AP106" i="3"/>
  <c r="AP107" i="3"/>
  <c r="AP108" i="3"/>
  <c r="AP109" i="3"/>
  <c r="AP110" i="3"/>
  <c r="AP111" i="3"/>
  <c r="AP112" i="3"/>
  <c r="AP113" i="3"/>
  <c r="AP114" i="3"/>
  <c r="AP115" i="3"/>
  <c r="AP116" i="3"/>
  <c r="AP117" i="3"/>
  <c r="AP118" i="3"/>
  <c r="AP119" i="3"/>
  <c r="AP120" i="3"/>
  <c r="AP121" i="3"/>
  <c r="AP122" i="3"/>
  <c r="AP123" i="3"/>
  <c r="AP124" i="3"/>
  <c r="AP125" i="3"/>
  <c r="AP126" i="3"/>
  <c r="AP127" i="3"/>
  <c r="AP128" i="3"/>
  <c r="AP129" i="3"/>
  <c r="AP130" i="3"/>
  <c r="AP131" i="3"/>
  <c r="AP132" i="3"/>
  <c r="AP133" i="3"/>
  <c r="AP134" i="3"/>
  <c r="AP135" i="3"/>
  <c r="AP136" i="3"/>
  <c r="AP137" i="3"/>
  <c r="AP138" i="3"/>
  <c r="AP139" i="3"/>
  <c r="AP140" i="3"/>
  <c r="AP141" i="3"/>
  <c r="AP142" i="3"/>
  <c r="AP143" i="3"/>
  <c r="AP144" i="3"/>
  <c r="AP145" i="3"/>
  <c r="AP146" i="3"/>
  <c r="AP147" i="3"/>
  <c r="AP148" i="3"/>
  <c r="AP149" i="3"/>
  <c r="AP150" i="3"/>
  <c r="AP151" i="3"/>
  <c r="AP152" i="3"/>
  <c r="AP153" i="3"/>
  <c r="AP154" i="3"/>
  <c r="AP155" i="3"/>
  <c r="AP156" i="3"/>
  <c r="AP157" i="3"/>
  <c r="AP158" i="3"/>
  <c r="AP159" i="3"/>
  <c r="AP160" i="3"/>
  <c r="AP161" i="3"/>
  <c r="AP162" i="3"/>
  <c r="AP163" i="3"/>
  <c r="AP164" i="3"/>
  <c r="AP165" i="3"/>
  <c r="AP166" i="3"/>
  <c r="AP167" i="3"/>
  <c r="AP168" i="3"/>
  <c r="AP169" i="3"/>
  <c r="AP170" i="3"/>
  <c r="AP171" i="3"/>
  <c r="AP172" i="3"/>
  <c r="AP173" i="3"/>
  <c r="AP174" i="3"/>
  <c r="AP175" i="3"/>
  <c r="AP176" i="3"/>
  <c r="AP177" i="3"/>
  <c r="AP178" i="3"/>
  <c r="AP179" i="3"/>
  <c r="AP180" i="3"/>
  <c r="AP181" i="3"/>
  <c r="AP182" i="3"/>
  <c r="AP183" i="3"/>
  <c r="AP184" i="3"/>
  <c r="AP185" i="3"/>
  <c r="AP186" i="3"/>
  <c r="AP187" i="3"/>
  <c r="AP188" i="3"/>
  <c r="AP189" i="3"/>
  <c r="AP190" i="3"/>
  <c r="AP191" i="3"/>
  <c r="AP192" i="3"/>
  <c r="AP193" i="3"/>
  <c r="AP194" i="3"/>
  <c r="AP195" i="3"/>
  <c r="AP196" i="3"/>
  <c r="AP197" i="3"/>
  <c r="AP198" i="3"/>
  <c r="AP199" i="3"/>
  <c r="AP200" i="3"/>
  <c r="AP201" i="3"/>
  <c r="AP202" i="3"/>
  <c r="AP203" i="3"/>
  <c r="AP204" i="3"/>
  <c r="AP205" i="3"/>
  <c r="AP206" i="3"/>
  <c r="AP207" i="3"/>
  <c r="AP208" i="3"/>
  <c r="AP209" i="3"/>
  <c r="AP210" i="3"/>
  <c r="AP211" i="3"/>
  <c r="AP212" i="3"/>
  <c r="AP213" i="3"/>
  <c r="AP214" i="3"/>
  <c r="AP215" i="3"/>
  <c r="AP216" i="3"/>
  <c r="AP217" i="3"/>
  <c r="AP218" i="3"/>
  <c r="AP219" i="3"/>
  <c r="AP220" i="3"/>
  <c r="AP221" i="3"/>
  <c r="AP222" i="3"/>
  <c r="AP223" i="3"/>
  <c r="AP224" i="3"/>
  <c r="AP225" i="3"/>
  <c r="AP226" i="3"/>
  <c r="AP227" i="3"/>
  <c r="AP228" i="3"/>
  <c r="AP229" i="3"/>
  <c r="AP230" i="3"/>
  <c r="AP231" i="3"/>
  <c r="AP232" i="3"/>
  <c r="AP233" i="3"/>
  <c r="AP234" i="3"/>
  <c r="AP235" i="3"/>
  <c r="AP236" i="3"/>
  <c r="AP237" i="3"/>
  <c r="AP238" i="3"/>
  <c r="AP239" i="3"/>
  <c r="AP240" i="3"/>
  <c r="AP241" i="3"/>
  <c r="AP242" i="3"/>
  <c r="AP243" i="3"/>
  <c r="AP244" i="3"/>
  <c r="AP245" i="3"/>
  <c r="AP246" i="3"/>
  <c r="AP247" i="3"/>
  <c r="AP248" i="3"/>
  <c r="AP249" i="3"/>
  <c r="AP250" i="3"/>
  <c r="AP251" i="3"/>
  <c r="AP252" i="3"/>
  <c r="AP253" i="3"/>
  <c r="AP254" i="3"/>
  <c r="AP255" i="3"/>
  <c r="AP256" i="3"/>
  <c r="AP257" i="3"/>
  <c r="AP258" i="3"/>
  <c r="AP259" i="3"/>
  <c r="AP260" i="3"/>
  <c r="AP261" i="3"/>
  <c r="AP262" i="3"/>
  <c r="AP263" i="3"/>
  <c r="AP264" i="3"/>
  <c r="AP265" i="3"/>
  <c r="AP266" i="3"/>
  <c r="AP267" i="3"/>
  <c r="AP268" i="3"/>
  <c r="AP269" i="3"/>
  <c r="AP270" i="3"/>
  <c r="AP271" i="3"/>
  <c r="AP272" i="3"/>
  <c r="AP273" i="3"/>
  <c r="AP274" i="3"/>
  <c r="AP275" i="3"/>
  <c r="AP276" i="3"/>
  <c r="AP277" i="3"/>
  <c r="AP278" i="3"/>
  <c r="AP279" i="3"/>
  <c r="AP280" i="3"/>
  <c r="AP281" i="3"/>
  <c r="AP282" i="3"/>
  <c r="AP283" i="3"/>
  <c r="AP284" i="3"/>
  <c r="AP285" i="3"/>
  <c r="AP286" i="3"/>
  <c r="AP287" i="3"/>
  <c r="AP288" i="3"/>
  <c r="AP289" i="3"/>
  <c r="AP290" i="3"/>
  <c r="AP291" i="3"/>
  <c r="AP292" i="3"/>
  <c r="AP293" i="3"/>
  <c r="AP294" i="3"/>
  <c r="AP295" i="3"/>
  <c r="AP296" i="3"/>
  <c r="AP297" i="3"/>
  <c r="AP298" i="3"/>
  <c r="AP299" i="3"/>
  <c r="AP300" i="3"/>
  <c r="AP301" i="3"/>
  <c r="AP302" i="3"/>
  <c r="AP303" i="3"/>
  <c r="AP304" i="3"/>
  <c r="AP305" i="3"/>
  <c r="AP306" i="3"/>
  <c r="AP307" i="3"/>
  <c r="AP308" i="3"/>
  <c r="AP309" i="3"/>
  <c r="AP310" i="3"/>
  <c r="AP311" i="3"/>
  <c r="AP312" i="3"/>
  <c r="AP313" i="3"/>
  <c r="AP314" i="3"/>
  <c r="AP315" i="3"/>
  <c r="AP316" i="3"/>
  <c r="AP317" i="3"/>
  <c r="AP318" i="3"/>
  <c r="AP319" i="3"/>
  <c r="AP320" i="3"/>
  <c r="AP321" i="3"/>
  <c r="AP322" i="3"/>
  <c r="AP323" i="3"/>
  <c r="AP324" i="3"/>
  <c r="AP325" i="3"/>
  <c r="AP326" i="3"/>
  <c r="AP327" i="3"/>
  <c r="AP328" i="3"/>
  <c r="AP329" i="3"/>
  <c r="AP330" i="3"/>
  <c r="AP331" i="3"/>
  <c r="AP332" i="3"/>
  <c r="AP333" i="3"/>
  <c r="AP334" i="3"/>
  <c r="AP335" i="3"/>
  <c r="AP336" i="3"/>
  <c r="AP337" i="3"/>
  <c r="AP338" i="3"/>
  <c r="AP339" i="3"/>
  <c r="AP340" i="3"/>
  <c r="AP341" i="3"/>
  <c r="AP342" i="3"/>
  <c r="AP343" i="3"/>
  <c r="AP344" i="3"/>
  <c r="AP345" i="3"/>
  <c r="AP346" i="3"/>
  <c r="AP347" i="3"/>
  <c r="AP348" i="3"/>
  <c r="AP349" i="3"/>
  <c r="AP350" i="3"/>
  <c r="AP351" i="3"/>
  <c r="AP352" i="3"/>
  <c r="AP353" i="3"/>
  <c r="AP354" i="3"/>
  <c r="AP355" i="3"/>
  <c r="AP356" i="3"/>
  <c r="AP357" i="3"/>
  <c r="AP358" i="3"/>
  <c r="AP359" i="3"/>
  <c r="AP360" i="3"/>
  <c r="AP361" i="3"/>
  <c r="AP362" i="3"/>
  <c r="AP363" i="3"/>
  <c r="AP364" i="3"/>
  <c r="AP365" i="3"/>
  <c r="AP366" i="3"/>
  <c r="AP367" i="3"/>
  <c r="AP368" i="3"/>
  <c r="AP369" i="3"/>
  <c r="AP370" i="3"/>
  <c r="AP371" i="3"/>
  <c r="AP372" i="3"/>
  <c r="AP373" i="3"/>
  <c r="AP374" i="3"/>
  <c r="AP375" i="3"/>
  <c r="AP376" i="3"/>
  <c r="AP377" i="3"/>
  <c r="AP378" i="3"/>
  <c r="AP379" i="3"/>
  <c r="AP380" i="3"/>
  <c r="AP381" i="3"/>
  <c r="AP382" i="3"/>
  <c r="AP383" i="3"/>
  <c r="AP384" i="3"/>
  <c r="AP385" i="3"/>
  <c r="AP386" i="3"/>
  <c r="AP387" i="3"/>
  <c r="AP388" i="3"/>
  <c r="AP389" i="3"/>
  <c r="AP390" i="3"/>
  <c r="AP391" i="3"/>
  <c r="AP392" i="3"/>
  <c r="AP393" i="3"/>
  <c r="AP394" i="3"/>
  <c r="AP395" i="3"/>
  <c r="AP396" i="3"/>
  <c r="AP397" i="3"/>
  <c r="AP398" i="3"/>
  <c r="AP399" i="3"/>
  <c r="AP400" i="3"/>
  <c r="AP401" i="3"/>
  <c r="AP402" i="3"/>
  <c r="AP403" i="3"/>
  <c r="AP404" i="3"/>
  <c r="AP405" i="3"/>
  <c r="AP406" i="3"/>
  <c r="AP407" i="3"/>
  <c r="AP408" i="3"/>
  <c r="AP409" i="3"/>
  <c r="AP410" i="3"/>
  <c r="AP411" i="3"/>
  <c r="AP412" i="3"/>
  <c r="AP413" i="3"/>
  <c r="AP414" i="3"/>
  <c r="AP415" i="3"/>
  <c r="AP416" i="3"/>
  <c r="AP417" i="3"/>
  <c r="AP418" i="3"/>
  <c r="AP419" i="3"/>
  <c r="AP420" i="3"/>
  <c r="AP421" i="3"/>
  <c r="AP422" i="3"/>
  <c r="AP423" i="3"/>
  <c r="AP424" i="3"/>
  <c r="AP425" i="3"/>
  <c r="AP426" i="3"/>
  <c r="AP427" i="3"/>
  <c r="AP428" i="3"/>
  <c r="AP429" i="3"/>
  <c r="AP430" i="3"/>
  <c r="AP431" i="3"/>
  <c r="AP432" i="3"/>
  <c r="AP433" i="3"/>
  <c r="AP434" i="3"/>
  <c r="AP435" i="3"/>
  <c r="AP436" i="3"/>
  <c r="AP437" i="3"/>
  <c r="AP438" i="3"/>
  <c r="AP439" i="3"/>
  <c r="AP440" i="3"/>
  <c r="AP441" i="3"/>
  <c r="AP442" i="3"/>
  <c r="AP443" i="3"/>
  <c r="AP444" i="3"/>
  <c r="AP445" i="3"/>
  <c r="AP446" i="3"/>
  <c r="AP447" i="3"/>
  <c r="AP448" i="3"/>
  <c r="AP449" i="3"/>
  <c r="AP450" i="3"/>
  <c r="AP451" i="3"/>
  <c r="AP452" i="3"/>
  <c r="AP453" i="3"/>
  <c r="AP454" i="3"/>
  <c r="AP455" i="3"/>
  <c r="AP456" i="3"/>
  <c r="AP457" i="3"/>
  <c r="AP458" i="3"/>
  <c r="AP459" i="3"/>
  <c r="AP460" i="3"/>
  <c r="AP461" i="3"/>
  <c r="AP462" i="3"/>
  <c r="AP463" i="3"/>
  <c r="AP464" i="3"/>
  <c r="AP465" i="3"/>
  <c r="AP466" i="3"/>
  <c r="AP467" i="3"/>
  <c r="AP468" i="3"/>
  <c r="AP469" i="3"/>
  <c r="AP470" i="3"/>
  <c r="AP471" i="3"/>
  <c r="AP472" i="3"/>
  <c r="AP473" i="3"/>
  <c r="AP474" i="3"/>
  <c r="AP475" i="3"/>
  <c r="AP476" i="3"/>
  <c r="AP477" i="3"/>
  <c r="AP478" i="3"/>
  <c r="AP479" i="3"/>
  <c r="AP480" i="3"/>
  <c r="AP481" i="3"/>
  <c r="AP482" i="3"/>
  <c r="AP483" i="3"/>
  <c r="AP484" i="3"/>
  <c r="AP485" i="3"/>
  <c r="AP486" i="3"/>
  <c r="AP487" i="3"/>
  <c r="AP488" i="3"/>
  <c r="AP489" i="3"/>
  <c r="AP490" i="3"/>
  <c r="AP491" i="3"/>
  <c r="AP492" i="3"/>
  <c r="AP493" i="3"/>
  <c r="AP494" i="3"/>
  <c r="AP495" i="3"/>
  <c r="AP496" i="3"/>
  <c r="AP497" i="3"/>
  <c r="AP498" i="3"/>
  <c r="AP499" i="3"/>
  <c r="AP500" i="3"/>
  <c r="AP501" i="3"/>
  <c r="AP502" i="3"/>
  <c r="AP503" i="3"/>
  <c r="AP504" i="3"/>
  <c r="AP505" i="3"/>
  <c r="AP506" i="3"/>
  <c r="AP507" i="3"/>
  <c r="AP508" i="3"/>
  <c r="AP509" i="3"/>
  <c r="AP510" i="3"/>
  <c r="AP511" i="3"/>
  <c r="AP512" i="3"/>
  <c r="AP513" i="3"/>
  <c r="AP514" i="3"/>
  <c r="AP515" i="3"/>
  <c r="AP516" i="3"/>
  <c r="AP517" i="3"/>
  <c r="AP518" i="3"/>
  <c r="AP519" i="3"/>
  <c r="AP520" i="3"/>
  <c r="AP521" i="3"/>
  <c r="AP522" i="3"/>
  <c r="AP523" i="3"/>
  <c r="AP524" i="3"/>
  <c r="AP525" i="3"/>
  <c r="AP526" i="3"/>
  <c r="AP527" i="3"/>
  <c r="AP528" i="3"/>
  <c r="AP529" i="3"/>
  <c r="AP530" i="3"/>
  <c r="AP531" i="3"/>
  <c r="AP532" i="3"/>
  <c r="AP533" i="3"/>
  <c r="AP534" i="3"/>
  <c r="AP535" i="3"/>
  <c r="AP536" i="3"/>
  <c r="AP537" i="3"/>
  <c r="AP538" i="3"/>
  <c r="AP539" i="3"/>
  <c r="AP540" i="3"/>
  <c r="AP541" i="3"/>
  <c r="AP542" i="3"/>
  <c r="AP543" i="3"/>
  <c r="AP544" i="3"/>
  <c r="AP545" i="3"/>
  <c r="AP546" i="3"/>
  <c r="AP547" i="3"/>
  <c r="AP548" i="3"/>
  <c r="AP549" i="3"/>
  <c r="AP550" i="3"/>
  <c r="AP551" i="3"/>
  <c r="AP552" i="3"/>
  <c r="AP553" i="3"/>
  <c r="AP554" i="3"/>
  <c r="AP555" i="3"/>
  <c r="AP556" i="3"/>
  <c r="AP557" i="3"/>
  <c r="AP558" i="3"/>
  <c r="AP559" i="3"/>
  <c r="AP560" i="3"/>
  <c r="AP561" i="3"/>
  <c r="AP562" i="3"/>
  <c r="AP563" i="3"/>
  <c r="AP564" i="3"/>
  <c r="AP565" i="3"/>
  <c r="AP566" i="3"/>
  <c r="AP567" i="3"/>
  <c r="AP568" i="3"/>
  <c r="AP569" i="3"/>
  <c r="AP570" i="3"/>
  <c r="AP571" i="3"/>
  <c r="AP572" i="3"/>
  <c r="AP573" i="3"/>
  <c r="AP574" i="3"/>
  <c r="AP575" i="3"/>
  <c r="AP576" i="3"/>
  <c r="AP577" i="3"/>
  <c r="AP578" i="3"/>
  <c r="AP579" i="3"/>
  <c r="AP580" i="3"/>
  <c r="AP581" i="3"/>
  <c r="AP582" i="3"/>
  <c r="AP583" i="3"/>
  <c r="AP584" i="3"/>
  <c r="AP585" i="3"/>
  <c r="AP586" i="3"/>
  <c r="AP587" i="3"/>
  <c r="AP588" i="3"/>
  <c r="AP589" i="3"/>
  <c r="AP590" i="3"/>
  <c r="AP591" i="3"/>
  <c r="AP592" i="3"/>
  <c r="AP593" i="3"/>
  <c r="AP594" i="3"/>
  <c r="AP595" i="3"/>
  <c r="AP596" i="3"/>
  <c r="AP597" i="3"/>
  <c r="AP598" i="3"/>
  <c r="AP599" i="3"/>
  <c r="AP600" i="3"/>
  <c r="AP601" i="3"/>
  <c r="AP602" i="3"/>
  <c r="AP603" i="3"/>
  <c r="AP604" i="3"/>
  <c r="AP605" i="3"/>
  <c r="AP606" i="3"/>
  <c r="AP607" i="3"/>
  <c r="AP608" i="3"/>
  <c r="AP609" i="3"/>
  <c r="AP610" i="3"/>
  <c r="AP611" i="3"/>
  <c r="AP612" i="3"/>
  <c r="AP613" i="3"/>
  <c r="AP614" i="3"/>
  <c r="AP615" i="3"/>
  <c r="AP616" i="3"/>
  <c r="AP617" i="3"/>
  <c r="AP618" i="3"/>
  <c r="AP619" i="3"/>
  <c r="AP620" i="3"/>
  <c r="AP621" i="3"/>
  <c r="AP622" i="3"/>
  <c r="AP623" i="3"/>
  <c r="AP624" i="3"/>
  <c r="AP625" i="3"/>
  <c r="AP626" i="3"/>
  <c r="AP627" i="3"/>
  <c r="AP628" i="3"/>
  <c r="AP629" i="3"/>
  <c r="AP630" i="3"/>
  <c r="AP631" i="3"/>
  <c r="AP632" i="3"/>
  <c r="AP633" i="3"/>
  <c r="AP634" i="3"/>
  <c r="AP635" i="3"/>
  <c r="AP636" i="3"/>
  <c r="AP637" i="3"/>
  <c r="AP638" i="3"/>
  <c r="AP639" i="3"/>
  <c r="AP640" i="3"/>
  <c r="AP641" i="3"/>
  <c r="AP642" i="3"/>
  <c r="AP643" i="3"/>
  <c r="AP644" i="3"/>
  <c r="AP645" i="3"/>
  <c r="AP646" i="3"/>
  <c r="AP647" i="3"/>
  <c r="AP648" i="3"/>
  <c r="AP649" i="3"/>
  <c r="AP650" i="3"/>
  <c r="AP651" i="3"/>
  <c r="AP652" i="3"/>
  <c r="AP653" i="3"/>
  <c r="AP654" i="3"/>
  <c r="AP655" i="3"/>
  <c r="AP656" i="3"/>
  <c r="AP657" i="3"/>
  <c r="AP658" i="3"/>
  <c r="AP659" i="3"/>
  <c r="AP660" i="3"/>
  <c r="AP661" i="3"/>
  <c r="AP662" i="3"/>
  <c r="AP663" i="3"/>
  <c r="AP664" i="3"/>
  <c r="AP665" i="3"/>
  <c r="AP666" i="3"/>
  <c r="AP667" i="3"/>
  <c r="AP668" i="3"/>
  <c r="AP669" i="3"/>
  <c r="AP670" i="3"/>
  <c r="AP671" i="3"/>
  <c r="AP672" i="3"/>
  <c r="AP673" i="3"/>
  <c r="AP674" i="3"/>
  <c r="AP675" i="3"/>
  <c r="AP676" i="3"/>
  <c r="AP677" i="3"/>
  <c r="AP678" i="3"/>
  <c r="AP679" i="3"/>
  <c r="AP680" i="3"/>
  <c r="AP681" i="3"/>
  <c r="AP682" i="3"/>
  <c r="AP683" i="3"/>
  <c r="AP684" i="3"/>
  <c r="AP685" i="3"/>
  <c r="AP686" i="3"/>
  <c r="AP687" i="3"/>
  <c r="AP688" i="3"/>
  <c r="AP689" i="3"/>
  <c r="AP690" i="3"/>
  <c r="AP691" i="3"/>
  <c r="AP692" i="3"/>
  <c r="AP693" i="3"/>
  <c r="AP694" i="3"/>
  <c r="AP695" i="3"/>
  <c r="AP696" i="3"/>
  <c r="AP697" i="3"/>
  <c r="AP698" i="3"/>
  <c r="AP699" i="3"/>
  <c r="AP700" i="3"/>
  <c r="AP701" i="3"/>
  <c r="AP702" i="3"/>
  <c r="AP703" i="3"/>
  <c r="AP704" i="3"/>
  <c r="AP705" i="3"/>
  <c r="AP706" i="3"/>
  <c r="AP707" i="3"/>
  <c r="AP708" i="3"/>
  <c r="AP709" i="3"/>
  <c r="AP710" i="3"/>
  <c r="AP711" i="3"/>
  <c r="AP712" i="3"/>
  <c r="AP713" i="3"/>
  <c r="AP714" i="3"/>
  <c r="AP715" i="3"/>
  <c r="AP716" i="3"/>
  <c r="AP717" i="3"/>
  <c r="AP718" i="3"/>
  <c r="AP719" i="3"/>
  <c r="AP720" i="3"/>
  <c r="AP721" i="3"/>
  <c r="AP722" i="3"/>
  <c r="AP723" i="3"/>
  <c r="AP724" i="3"/>
  <c r="AP725" i="3"/>
  <c r="AP726" i="3"/>
  <c r="AP727" i="3"/>
  <c r="AP728" i="3"/>
  <c r="AP729" i="3"/>
  <c r="AP730" i="3"/>
  <c r="AP731" i="3"/>
  <c r="AP732" i="3"/>
  <c r="AP733" i="3"/>
  <c r="AP734" i="3"/>
  <c r="AP735" i="3"/>
  <c r="AP736" i="3"/>
  <c r="AP737" i="3"/>
  <c r="AP738" i="3"/>
  <c r="AP739" i="3"/>
  <c r="AP740" i="3"/>
  <c r="AP741" i="3"/>
  <c r="AP742" i="3"/>
  <c r="AP743" i="3"/>
  <c r="AP744" i="3"/>
  <c r="AP745" i="3"/>
  <c r="AP746" i="3"/>
  <c r="AP747" i="3"/>
  <c r="AP748" i="3"/>
  <c r="AP749" i="3"/>
  <c r="AP750" i="3"/>
  <c r="AP751" i="3"/>
  <c r="AP752" i="3"/>
  <c r="AP753" i="3"/>
  <c r="AP754" i="3"/>
  <c r="AP755" i="3"/>
  <c r="AP756" i="3"/>
  <c r="AP757" i="3"/>
  <c r="AP758" i="3"/>
  <c r="AP759" i="3"/>
  <c r="AP760" i="3"/>
  <c r="AP761" i="3"/>
  <c r="AP762" i="3"/>
  <c r="AP763" i="3"/>
  <c r="AP764" i="3"/>
  <c r="AP765" i="3"/>
  <c r="AP766" i="3"/>
  <c r="AP767" i="3"/>
  <c r="AP768" i="3"/>
  <c r="AP769" i="3"/>
  <c r="AP770" i="3"/>
  <c r="AP771" i="3"/>
  <c r="AP772" i="3"/>
  <c r="AP773" i="3"/>
  <c r="AP774" i="3"/>
  <c r="AP775" i="3"/>
  <c r="AP776" i="3"/>
  <c r="AP777" i="3"/>
  <c r="AP778" i="3"/>
  <c r="AP779" i="3"/>
  <c r="AP780" i="3"/>
  <c r="AP781" i="3"/>
  <c r="AP782" i="3"/>
  <c r="AP783" i="3"/>
  <c r="AP784" i="3"/>
  <c r="AP785" i="3"/>
  <c r="AP786" i="3"/>
  <c r="AP787" i="3"/>
  <c r="AP788" i="3"/>
  <c r="AP789" i="3"/>
  <c r="AP790" i="3"/>
  <c r="AP791" i="3"/>
  <c r="AP792" i="3"/>
  <c r="AP793" i="3"/>
  <c r="AP794" i="3"/>
  <c r="AP795" i="3"/>
  <c r="AP796" i="3"/>
  <c r="AP797" i="3"/>
  <c r="AP798" i="3"/>
  <c r="AP799" i="3"/>
  <c r="AP800" i="3"/>
  <c r="AP801" i="3"/>
  <c r="AP802" i="3"/>
  <c r="AP803" i="3"/>
  <c r="AP804" i="3"/>
  <c r="AP805" i="3"/>
  <c r="AP806" i="3"/>
  <c r="AP807" i="3"/>
  <c r="AP808" i="3"/>
  <c r="AP809" i="3"/>
  <c r="AP810" i="3"/>
  <c r="AP811" i="3"/>
  <c r="AP812" i="3"/>
  <c r="AP813" i="3"/>
  <c r="AP814" i="3"/>
  <c r="AP815" i="3"/>
  <c r="AP816" i="3"/>
  <c r="AP817" i="3"/>
  <c r="AP818" i="3"/>
  <c r="AP819" i="3"/>
  <c r="AP820" i="3"/>
  <c r="AP821" i="3"/>
  <c r="AP822" i="3"/>
  <c r="AP823" i="3"/>
  <c r="AP824" i="3"/>
  <c r="AP825" i="3"/>
  <c r="AP826" i="3"/>
  <c r="AP827" i="3"/>
  <c r="AP828" i="3"/>
  <c r="AP829" i="3"/>
  <c r="AP830" i="3"/>
  <c r="AP831" i="3"/>
  <c r="AP832" i="3"/>
  <c r="AP833" i="3"/>
  <c r="AP834" i="3"/>
  <c r="AP835" i="3"/>
  <c r="AP836" i="3"/>
  <c r="AP837" i="3"/>
  <c r="AP838" i="3"/>
  <c r="AP839" i="3"/>
  <c r="AP840" i="3"/>
  <c r="AP841" i="3"/>
  <c r="AP842" i="3"/>
  <c r="AP843" i="3"/>
  <c r="AP844" i="3"/>
  <c r="AP845" i="3"/>
  <c r="AP846" i="3"/>
  <c r="AP847" i="3"/>
  <c r="AP848" i="3"/>
  <c r="AP849" i="3"/>
  <c r="AP850" i="3"/>
  <c r="AP851" i="3"/>
  <c r="AP852" i="3"/>
  <c r="AP853" i="3"/>
  <c r="AP854" i="3"/>
  <c r="AP855" i="3"/>
  <c r="AP856" i="3"/>
  <c r="AP857" i="3"/>
  <c r="AP858" i="3"/>
  <c r="AP859" i="3"/>
  <c r="AP860" i="3"/>
  <c r="AP861" i="3"/>
  <c r="AP862" i="3"/>
  <c r="AP863" i="3"/>
  <c r="AP864" i="3"/>
  <c r="AP865" i="3"/>
  <c r="AP866" i="3"/>
  <c r="AP867" i="3"/>
  <c r="AP868" i="3"/>
  <c r="AP869" i="3"/>
  <c r="AP870" i="3"/>
  <c r="AP871" i="3"/>
  <c r="AP872" i="3"/>
  <c r="AP873" i="3"/>
  <c r="AP874" i="3"/>
  <c r="AP875" i="3"/>
  <c r="AP876" i="3"/>
  <c r="AP877" i="3"/>
  <c r="AP878" i="3"/>
  <c r="AP879" i="3"/>
  <c r="AP880" i="3"/>
  <c r="AP881" i="3"/>
  <c r="AP882" i="3"/>
  <c r="AP883" i="3"/>
  <c r="AP884" i="3"/>
  <c r="AP885" i="3"/>
  <c r="AP886" i="3"/>
  <c r="AP887" i="3"/>
  <c r="AP888" i="3"/>
  <c r="AP889" i="3"/>
  <c r="AP890" i="3"/>
  <c r="AP891" i="3"/>
  <c r="AP892" i="3"/>
  <c r="AP893" i="3"/>
  <c r="AP894" i="3"/>
  <c r="AP895" i="3"/>
  <c r="AP896" i="3"/>
  <c r="AP897" i="3"/>
  <c r="AP898" i="3"/>
  <c r="AP899" i="3"/>
  <c r="AP900" i="3"/>
  <c r="AP901" i="3"/>
  <c r="AP902" i="3"/>
  <c r="AP903" i="3"/>
  <c r="AP904" i="3"/>
  <c r="AP905" i="3"/>
  <c r="AP906" i="3"/>
  <c r="AP907" i="3"/>
  <c r="AP908" i="3"/>
  <c r="AP909" i="3"/>
  <c r="AP910" i="3"/>
  <c r="AP911" i="3"/>
  <c r="AP912" i="3"/>
  <c r="AP913" i="3"/>
  <c r="AP914" i="3"/>
  <c r="AP915" i="3"/>
  <c r="AP916" i="3"/>
  <c r="AP917" i="3"/>
  <c r="AP918" i="3"/>
  <c r="AP919" i="3"/>
  <c r="AP920" i="3"/>
  <c r="AP921" i="3"/>
  <c r="AP922" i="3"/>
  <c r="AP923" i="3"/>
  <c r="AP924" i="3"/>
  <c r="AP925" i="3"/>
  <c r="AP926" i="3"/>
  <c r="AP927" i="3"/>
  <c r="AP928" i="3"/>
  <c r="AP929" i="3"/>
  <c r="AP930" i="3"/>
  <c r="AP931" i="3"/>
  <c r="AP932" i="3"/>
  <c r="AP933" i="3"/>
  <c r="AP934" i="3"/>
  <c r="AP935" i="3"/>
  <c r="AP936" i="3"/>
  <c r="AP937" i="3"/>
  <c r="AP938" i="3"/>
  <c r="AP939" i="3"/>
  <c r="AP940" i="3"/>
  <c r="AP941" i="3"/>
  <c r="AP942" i="3"/>
  <c r="AP943" i="3"/>
  <c r="AP944" i="3"/>
  <c r="AP945" i="3"/>
  <c r="AP946" i="3"/>
  <c r="AP947" i="3"/>
  <c r="AP948" i="3"/>
  <c r="AP949" i="3"/>
  <c r="AP950" i="3"/>
  <c r="AP951" i="3"/>
  <c r="AP952" i="3"/>
  <c r="AP953" i="3"/>
  <c r="AP954" i="3"/>
  <c r="AP955" i="3"/>
  <c r="AP956" i="3"/>
  <c r="AP957" i="3"/>
  <c r="AP958" i="3"/>
  <c r="AP959" i="3"/>
  <c r="AP960" i="3"/>
  <c r="AP961" i="3"/>
  <c r="AP962" i="3"/>
  <c r="AP963" i="3"/>
  <c r="AP964" i="3"/>
  <c r="AP965" i="3"/>
  <c r="AP966" i="3"/>
  <c r="AP967" i="3"/>
  <c r="AP968" i="3"/>
  <c r="AP969" i="3"/>
  <c r="AP970" i="3"/>
  <c r="AP971" i="3"/>
  <c r="AP972" i="3"/>
  <c r="AP973" i="3"/>
  <c r="AP974" i="3"/>
  <c r="AP975" i="3"/>
  <c r="AP976" i="3"/>
  <c r="AP977" i="3"/>
  <c r="AP978" i="3"/>
  <c r="AP979" i="3"/>
  <c r="AP980" i="3"/>
  <c r="AP981" i="3"/>
  <c r="AP982" i="3"/>
  <c r="AP983" i="3"/>
  <c r="AP984" i="3"/>
  <c r="AP985" i="3"/>
  <c r="AP986" i="3"/>
  <c r="AP987" i="3"/>
  <c r="AP988" i="3"/>
  <c r="AP989" i="3"/>
  <c r="AP990" i="3"/>
  <c r="AP991" i="3"/>
  <c r="AP992" i="3"/>
  <c r="AP993" i="3"/>
  <c r="AP994" i="3"/>
  <c r="AP995" i="3"/>
  <c r="AP996" i="3"/>
  <c r="AP997" i="3"/>
  <c r="AP998" i="3"/>
  <c r="AP999" i="3"/>
  <c r="AP1000" i="3"/>
  <c r="AP1001" i="3"/>
  <c r="AP1002" i="3"/>
  <c r="AP1003" i="3"/>
  <c r="AP1004" i="3"/>
  <c r="AP1005" i="3"/>
  <c r="AP1006" i="3"/>
  <c r="AP1007" i="3"/>
  <c r="AP13" i="3"/>
  <c r="AP12" i="3"/>
  <c r="BA5" i="3"/>
  <c r="BB5" i="3" s="1"/>
  <c r="BA6" i="3"/>
  <c r="BB6" i="3" s="1"/>
  <c r="BA7" i="3"/>
  <c r="BB7" i="3" s="1"/>
  <c r="BA8" i="3"/>
  <c r="BA12" i="3"/>
  <c r="BB12" i="3" s="1"/>
  <c r="BA13" i="3"/>
  <c r="BC13" i="3" s="1"/>
  <c r="BA14" i="3"/>
  <c r="BB14" i="3" s="1"/>
  <c r="BA15" i="3"/>
  <c r="BB15" i="3" s="1"/>
  <c r="BA16" i="3"/>
  <c r="BB16" i="3" s="1"/>
  <c r="BA17" i="3"/>
  <c r="BB17" i="3" s="1"/>
  <c r="BA18" i="3"/>
  <c r="BB18" i="3" s="1"/>
  <c r="BA19" i="3"/>
  <c r="BB19" i="3" s="1"/>
  <c r="BA20" i="3"/>
  <c r="BB20" i="3" s="1"/>
  <c r="BA21" i="3"/>
  <c r="BB21" i="3" s="1"/>
  <c r="BA22" i="3"/>
  <c r="BA23" i="3"/>
  <c r="BA24" i="3"/>
  <c r="BB24" i="3" s="1"/>
  <c r="BA25" i="3"/>
  <c r="BB25" i="3" s="1"/>
  <c r="BA26" i="3"/>
  <c r="BB26" i="3" s="1"/>
  <c r="BA27" i="3"/>
  <c r="BB27" i="3" s="1"/>
  <c r="BA28" i="3"/>
  <c r="BB28" i="3" s="1"/>
  <c r="BA29" i="3"/>
  <c r="BB29" i="3" s="1"/>
  <c r="BC29" i="3" s="1"/>
  <c r="BD29" i="3" s="1"/>
  <c r="BA30" i="3"/>
  <c r="BB30" i="3" s="1"/>
  <c r="BC30" i="3" s="1"/>
  <c r="BD30" i="3" s="1"/>
  <c r="BA31" i="3"/>
  <c r="BA32" i="3"/>
  <c r="BB32" i="3" s="1"/>
  <c r="BA33" i="3"/>
  <c r="BB33" i="3" s="1"/>
  <c r="BA34" i="3"/>
  <c r="BB34" i="3" s="1"/>
  <c r="BA35" i="3"/>
  <c r="BB35" i="3" s="1"/>
  <c r="BA36" i="3"/>
  <c r="BB36" i="3" s="1"/>
  <c r="BA37" i="3"/>
  <c r="BB37" i="3" s="1"/>
  <c r="BA38" i="3"/>
  <c r="BB38" i="3" s="1"/>
  <c r="BA39" i="3"/>
  <c r="BB39" i="3" s="1"/>
  <c r="BA40" i="3"/>
  <c r="BB40" i="3" s="1"/>
  <c r="BA41" i="3"/>
  <c r="BA42" i="3"/>
  <c r="BB42" i="3" s="1"/>
  <c r="BA43" i="3"/>
  <c r="BB43" i="3" s="1"/>
  <c r="BA44" i="3"/>
  <c r="BB44" i="3" s="1"/>
  <c r="BA45" i="3"/>
  <c r="BA46" i="3"/>
  <c r="BB46" i="3" s="1"/>
  <c r="BA47" i="3"/>
  <c r="BB47" i="3" s="1"/>
  <c r="BA48" i="3"/>
  <c r="BA49" i="3"/>
  <c r="BB49" i="3" s="1"/>
  <c r="BA50" i="3"/>
  <c r="BB50" i="3" s="1"/>
  <c r="BA51" i="3"/>
  <c r="BB51" i="3" s="1"/>
  <c r="BA52" i="3"/>
  <c r="BA53" i="3"/>
  <c r="BB53" i="3" s="1"/>
  <c r="BA54" i="3"/>
  <c r="BB54" i="3" s="1"/>
  <c r="BA55" i="3"/>
  <c r="BB55" i="3" s="1"/>
  <c r="BA56" i="3"/>
  <c r="BB56" i="3" s="1"/>
  <c r="BA57" i="3"/>
  <c r="BB57" i="3" s="1"/>
  <c r="BA58" i="3"/>
  <c r="BA59" i="3"/>
  <c r="BB59" i="3" s="1"/>
  <c r="BA60" i="3"/>
  <c r="BA61" i="3"/>
  <c r="BB61" i="3" s="1"/>
  <c r="BA62" i="3"/>
  <c r="BA63" i="3"/>
  <c r="BB63" i="3" s="1"/>
  <c r="BA64" i="3"/>
  <c r="BB64" i="3" s="1"/>
  <c r="BA65" i="3"/>
  <c r="BA66" i="3"/>
  <c r="BA67" i="3"/>
  <c r="BB67" i="3" s="1"/>
  <c r="BA68" i="3"/>
  <c r="BB68" i="3" s="1"/>
  <c r="BA69" i="3"/>
  <c r="BB69" i="3" s="1"/>
  <c r="BA70" i="3"/>
  <c r="BC70" i="3" s="1"/>
  <c r="BA71" i="3"/>
  <c r="BB71" i="3" s="1"/>
  <c r="BA72" i="3"/>
  <c r="BB72" i="3" s="1"/>
  <c r="BA73" i="3"/>
  <c r="BB73" i="3" s="1"/>
  <c r="BA74" i="3"/>
  <c r="BA75" i="3"/>
  <c r="BB75" i="3" s="1"/>
  <c r="BA76" i="3"/>
  <c r="BB76" i="3" s="1"/>
  <c r="BA77" i="3"/>
  <c r="BB77" i="3" s="1"/>
  <c r="BA78" i="3"/>
  <c r="BB78" i="3" s="1"/>
  <c r="BA79" i="3"/>
  <c r="BB79" i="3" s="1"/>
  <c r="BA80" i="3"/>
  <c r="BB80" i="3" s="1"/>
  <c r="BA81" i="3"/>
  <c r="BA82" i="3"/>
  <c r="BC82" i="3" s="1"/>
  <c r="BA83" i="3"/>
  <c r="BB83" i="3" s="1"/>
  <c r="BA84" i="3"/>
  <c r="BB84" i="3" s="1"/>
  <c r="BA85" i="3"/>
  <c r="BB85" i="3" s="1"/>
  <c r="BA86" i="3"/>
  <c r="BA87" i="3"/>
  <c r="BB87" i="3" s="1"/>
  <c r="BA88" i="3"/>
  <c r="BA89" i="3"/>
  <c r="BC89" i="3" s="1"/>
  <c r="BA90" i="3"/>
  <c r="BB90" i="3" s="1"/>
  <c r="BA91" i="3"/>
  <c r="BB91" i="3" s="1"/>
  <c r="BA92" i="3"/>
  <c r="BB92" i="3" s="1"/>
  <c r="BA93" i="3"/>
  <c r="BB93" i="3" s="1"/>
  <c r="BA94" i="3"/>
  <c r="BB94" i="3" s="1"/>
  <c r="BA95" i="3"/>
  <c r="BB95" i="3" s="1"/>
  <c r="BA96" i="3"/>
  <c r="BB96" i="3" s="1"/>
  <c r="BA97" i="3"/>
  <c r="BB97" i="3" s="1"/>
  <c r="BA98" i="3"/>
  <c r="BA99" i="3"/>
  <c r="BB99" i="3" s="1"/>
  <c r="BA100" i="3"/>
  <c r="BB100" i="3" s="1"/>
  <c r="BA101" i="3"/>
  <c r="BB101" i="3" s="1"/>
  <c r="BA102" i="3"/>
  <c r="BA103" i="3"/>
  <c r="BB103" i="3" s="1"/>
  <c r="BA104" i="3"/>
  <c r="BA105" i="3"/>
  <c r="BA106" i="3"/>
  <c r="BA107" i="3"/>
  <c r="BB107" i="3" s="1"/>
  <c r="BA108" i="3"/>
  <c r="BB108" i="3" s="1"/>
  <c r="BA109" i="3"/>
  <c r="BA110" i="3"/>
  <c r="BA111" i="3"/>
  <c r="BA112" i="3"/>
  <c r="BB112" i="3" s="1"/>
  <c r="BA113" i="3"/>
  <c r="BB113" i="3" s="1"/>
  <c r="BA114" i="3"/>
  <c r="BA115" i="3"/>
  <c r="BB115" i="3" s="1"/>
  <c r="BA116" i="3"/>
  <c r="BB116" i="3" s="1"/>
  <c r="BA117" i="3"/>
  <c r="BB117" i="3" s="1"/>
  <c r="BA118" i="3"/>
  <c r="BC118" i="3" s="1"/>
  <c r="BA119" i="3"/>
  <c r="BA120" i="3"/>
  <c r="BB120" i="3" s="1"/>
  <c r="BA121" i="3"/>
  <c r="BB121" i="3" s="1"/>
  <c r="BA122" i="3"/>
  <c r="BB122" i="3" s="1"/>
  <c r="BA123" i="3"/>
  <c r="BB123" i="3" s="1"/>
  <c r="BA124" i="3"/>
  <c r="BA125" i="3"/>
  <c r="BC125" i="3" s="1"/>
  <c r="BA126" i="3"/>
  <c r="BA127" i="3"/>
  <c r="BB127" i="3" s="1"/>
  <c r="BA128" i="3"/>
  <c r="BA129" i="3"/>
  <c r="BB129" i="3" s="1"/>
  <c r="BA130" i="3"/>
  <c r="BB130" i="3" s="1"/>
  <c r="BA131" i="3"/>
  <c r="BB131" i="3" s="1"/>
  <c r="BA132" i="3"/>
  <c r="BA133" i="3"/>
  <c r="BC133" i="3" s="1"/>
  <c r="BA134" i="3"/>
  <c r="BB134" i="3" s="1"/>
  <c r="BA135" i="3"/>
  <c r="BA136" i="3"/>
  <c r="BB136" i="3" s="1"/>
  <c r="BA137" i="3"/>
  <c r="BB137" i="3" s="1"/>
  <c r="BA138" i="3"/>
  <c r="BB138" i="3" s="1"/>
  <c r="BA139" i="3"/>
  <c r="BB139" i="3" s="1"/>
  <c r="BA140" i="3"/>
  <c r="BA141" i="3"/>
  <c r="BA142" i="3"/>
  <c r="BB142" i="3" s="1"/>
  <c r="BA143" i="3"/>
  <c r="BB143" i="3" s="1"/>
  <c r="BA144" i="3"/>
  <c r="BB144" i="3" s="1"/>
  <c r="BA145" i="3"/>
  <c r="BA146" i="3"/>
  <c r="BA147" i="3"/>
  <c r="BA148" i="3"/>
  <c r="BA149" i="3"/>
  <c r="BC149" i="3" s="1"/>
  <c r="BA150" i="3"/>
  <c r="BB150" i="3" s="1"/>
  <c r="BA151" i="3"/>
  <c r="BB151" i="3" s="1"/>
  <c r="BA152" i="3"/>
  <c r="BB152" i="3" s="1"/>
  <c r="BA153" i="3"/>
  <c r="BA154" i="3"/>
  <c r="BB154" i="3" s="1"/>
  <c r="BA155" i="3"/>
  <c r="BB155" i="3" s="1"/>
  <c r="BA156" i="3"/>
  <c r="BB156" i="3" s="1"/>
  <c r="BA157" i="3"/>
  <c r="BA158" i="3"/>
  <c r="BB158" i="3" s="1"/>
  <c r="BA159" i="3"/>
  <c r="BB159" i="3" s="1"/>
  <c r="BA160" i="3"/>
  <c r="BA161" i="3"/>
  <c r="BB161" i="3" s="1"/>
  <c r="BA162" i="3"/>
  <c r="BB162" i="3" s="1"/>
  <c r="BA163" i="3"/>
  <c r="BB163" i="3" s="1"/>
  <c r="BA164" i="3"/>
  <c r="BA165" i="3"/>
  <c r="BA166" i="3"/>
  <c r="BB166" i="3" s="1"/>
  <c r="BA167" i="3"/>
  <c r="BB167" i="3" s="1"/>
  <c r="BA168" i="3"/>
  <c r="BB168" i="3" s="1"/>
  <c r="BA169" i="3"/>
  <c r="BB169" i="3" s="1"/>
  <c r="BA170" i="3"/>
  <c r="BC170" i="3" s="1"/>
  <c r="BA171" i="3"/>
  <c r="BB171" i="3" s="1"/>
  <c r="BA172" i="3"/>
  <c r="BA173" i="3"/>
  <c r="BB173" i="3" s="1"/>
  <c r="BA174" i="3"/>
  <c r="BB174" i="3" s="1"/>
  <c r="BA175" i="3"/>
  <c r="BA176" i="3"/>
  <c r="BB176" i="3" s="1"/>
  <c r="BA177" i="3"/>
  <c r="BB177" i="3" s="1"/>
  <c r="BA178" i="3"/>
  <c r="BB178" i="3" s="1"/>
  <c r="BA179" i="3"/>
  <c r="BB179" i="3" s="1"/>
  <c r="BA180" i="3"/>
  <c r="BB180" i="3" s="1"/>
  <c r="BA181" i="3"/>
  <c r="BB181" i="3" s="1"/>
  <c r="BA182" i="3"/>
  <c r="BB182" i="3" s="1"/>
  <c r="BA183" i="3"/>
  <c r="BB183" i="3" s="1"/>
  <c r="BA184" i="3"/>
  <c r="BA185" i="3"/>
  <c r="BB185" i="3" s="1"/>
  <c r="BA186" i="3"/>
  <c r="BB186" i="3" s="1"/>
  <c r="BA187" i="3"/>
  <c r="BA188" i="3"/>
  <c r="BA189" i="3"/>
  <c r="BB189" i="3" s="1"/>
  <c r="BA190" i="3"/>
  <c r="BB190" i="3" s="1"/>
  <c r="BA191" i="3"/>
  <c r="BA192" i="3"/>
  <c r="BA193" i="3"/>
  <c r="BB193" i="3" s="1"/>
  <c r="BA194" i="3"/>
  <c r="BB194" i="3" s="1"/>
  <c r="BA195" i="3"/>
  <c r="BA196" i="3"/>
  <c r="BB196" i="3" s="1"/>
  <c r="BA197" i="3"/>
  <c r="BB197" i="3" s="1"/>
  <c r="BA198" i="3"/>
  <c r="BB198" i="3" s="1"/>
  <c r="BA199" i="3"/>
  <c r="BA200" i="3"/>
  <c r="BB200" i="3" s="1"/>
  <c r="BA201" i="3"/>
  <c r="BB201" i="3" s="1"/>
  <c r="BA202" i="3"/>
  <c r="BB202" i="3" s="1"/>
  <c r="BA203" i="3"/>
  <c r="BB203" i="3" s="1"/>
  <c r="BA204" i="3"/>
  <c r="BB204" i="3" s="1"/>
  <c r="BA205" i="3"/>
  <c r="BA206" i="3"/>
  <c r="BB206" i="3" s="1"/>
  <c r="BA207" i="3"/>
  <c r="BB207" i="3" s="1"/>
  <c r="BA208" i="3"/>
  <c r="BA209" i="3"/>
  <c r="BB209" i="3" s="1"/>
  <c r="BA210" i="3"/>
  <c r="BB210" i="3" s="1"/>
  <c r="BA211" i="3"/>
  <c r="BA212" i="3"/>
  <c r="BB212" i="3" s="1"/>
  <c r="BA213" i="3"/>
  <c r="BA214" i="3"/>
  <c r="BB214" i="3" s="1"/>
  <c r="BA215" i="3"/>
  <c r="BB215" i="3" s="1"/>
  <c r="BA216" i="3"/>
  <c r="BB216" i="3" s="1"/>
  <c r="BA217" i="3"/>
  <c r="BB217" i="3" s="1"/>
  <c r="BA218" i="3"/>
  <c r="BA219" i="3"/>
  <c r="BB219" i="3" s="1"/>
  <c r="BA220" i="3"/>
  <c r="BB220" i="3" s="1"/>
  <c r="BA221" i="3"/>
  <c r="BB221" i="3" s="1"/>
  <c r="BA222" i="3"/>
  <c r="BB222" i="3" s="1"/>
  <c r="BA223" i="3"/>
  <c r="BA224" i="3"/>
  <c r="BA225" i="3"/>
  <c r="BA226" i="3"/>
  <c r="BB226" i="3" s="1"/>
  <c r="BA227" i="3"/>
  <c r="BB227" i="3" s="1"/>
  <c r="BA228" i="3"/>
  <c r="BB228" i="3" s="1"/>
  <c r="BA229" i="3"/>
  <c r="BB229" i="3" s="1"/>
  <c r="BA230" i="3"/>
  <c r="BB230" i="3" s="1"/>
  <c r="BA231" i="3"/>
  <c r="BA232" i="3"/>
  <c r="BB232" i="3" s="1"/>
  <c r="BA233" i="3"/>
  <c r="BB233" i="3" s="1"/>
  <c r="BA234" i="3"/>
  <c r="BB234" i="3" s="1"/>
  <c r="BA235" i="3"/>
  <c r="BB235" i="3" s="1"/>
  <c r="BA236" i="3"/>
  <c r="BB236" i="3" s="1"/>
  <c r="BA237" i="3"/>
  <c r="BB237" i="3" s="1"/>
  <c r="BA238" i="3"/>
  <c r="BA239" i="3"/>
  <c r="BA240" i="3"/>
  <c r="BB240" i="3" s="1"/>
  <c r="BA241" i="3"/>
  <c r="BB241" i="3" s="1"/>
  <c r="BA242" i="3"/>
  <c r="BB242" i="3" s="1"/>
  <c r="BA243" i="3"/>
  <c r="BA244" i="3"/>
  <c r="BB244" i="3" s="1"/>
  <c r="BA245" i="3"/>
  <c r="BB245" i="3" s="1"/>
  <c r="BA246" i="3"/>
  <c r="BB246" i="3" s="1"/>
  <c r="BA247" i="3"/>
  <c r="BB247" i="3" s="1"/>
  <c r="BA248" i="3"/>
  <c r="BB248" i="3" s="1"/>
  <c r="BA249" i="3"/>
  <c r="BB249" i="3" s="1"/>
  <c r="BA250" i="3"/>
  <c r="BB250" i="3" s="1"/>
  <c r="BA251" i="3"/>
  <c r="BC251" i="3" s="1"/>
  <c r="BA252" i="3"/>
  <c r="BB252" i="3" s="1"/>
  <c r="BA253" i="3"/>
  <c r="BB253" i="3" s="1"/>
  <c r="BA254" i="3"/>
  <c r="BA255" i="3"/>
  <c r="BB255" i="3" s="1"/>
  <c r="BA256" i="3"/>
  <c r="BB256" i="3" s="1"/>
  <c r="BA257" i="3"/>
  <c r="BB257" i="3" s="1"/>
  <c r="BA258" i="3"/>
  <c r="BA259" i="3"/>
  <c r="BA260" i="3"/>
  <c r="BB260" i="3" s="1"/>
  <c r="BA261" i="3"/>
  <c r="BB261" i="3" s="1"/>
  <c r="BA262" i="3"/>
  <c r="BB262" i="3" s="1"/>
  <c r="BA263" i="3"/>
  <c r="BB263" i="3" s="1"/>
  <c r="BA264" i="3"/>
  <c r="BB264" i="3" s="1"/>
  <c r="BA265" i="3"/>
  <c r="BB265" i="3" s="1"/>
  <c r="BA266" i="3"/>
  <c r="BB266" i="3" s="1"/>
  <c r="BA267" i="3"/>
  <c r="BB267" i="3" s="1"/>
  <c r="BA268" i="3"/>
  <c r="BB268" i="3" s="1"/>
  <c r="BA269" i="3"/>
  <c r="BA270" i="3"/>
  <c r="BA271" i="3"/>
  <c r="BB271" i="3" s="1"/>
  <c r="BA272" i="3"/>
  <c r="BB272" i="3" s="1"/>
  <c r="BA273" i="3"/>
  <c r="BB273" i="3" s="1"/>
  <c r="BA274" i="3"/>
  <c r="BA275" i="3"/>
  <c r="BB275" i="3" s="1"/>
  <c r="BA276" i="3"/>
  <c r="BB276" i="3" s="1"/>
  <c r="BA277" i="3"/>
  <c r="BC277" i="3" s="1"/>
  <c r="BA278" i="3"/>
  <c r="BC278" i="3" s="1"/>
  <c r="BA279" i="3"/>
  <c r="BC279" i="3" s="1"/>
  <c r="BA280" i="3"/>
  <c r="BB280" i="3" s="1"/>
  <c r="BA281" i="3"/>
  <c r="BC281" i="3" s="1"/>
  <c r="BA282" i="3"/>
  <c r="BA283" i="3"/>
  <c r="BA284" i="3"/>
  <c r="BB284" i="3" s="1"/>
  <c r="BA285" i="3"/>
  <c r="BB285" i="3" s="1"/>
  <c r="BA286" i="3"/>
  <c r="BC286" i="3" s="1"/>
  <c r="BA287" i="3"/>
  <c r="BC287" i="3" s="1"/>
  <c r="BA288" i="3"/>
  <c r="BB288" i="3" s="1"/>
  <c r="BA289" i="3"/>
  <c r="BB289" i="3" s="1"/>
  <c r="BA290" i="3"/>
  <c r="BC290" i="3" s="1"/>
  <c r="BA291" i="3"/>
  <c r="BB291" i="3" s="1"/>
  <c r="BA292" i="3"/>
  <c r="BB292" i="3" s="1"/>
  <c r="BA293" i="3"/>
  <c r="BB293" i="3" s="1"/>
  <c r="BA294" i="3"/>
  <c r="BB294" i="3" s="1"/>
  <c r="BA295" i="3"/>
  <c r="BB295" i="3" s="1"/>
  <c r="BA296" i="3"/>
  <c r="BA297" i="3"/>
  <c r="BB297" i="3" s="1"/>
  <c r="BA298" i="3"/>
  <c r="BB298" i="3" s="1"/>
  <c r="BA299" i="3"/>
  <c r="BA300" i="3"/>
  <c r="BB300" i="3" s="1"/>
  <c r="BA301" i="3"/>
  <c r="BB301" i="3" s="1"/>
  <c r="BA302" i="3"/>
  <c r="BB302" i="3" s="1"/>
  <c r="BA303" i="3"/>
  <c r="BC303" i="3" s="1"/>
  <c r="BA304" i="3"/>
  <c r="BB304" i="3" s="1"/>
  <c r="BA305" i="3"/>
  <c r="BA306" i="3"/>
  <c r="BA307" i="3"/>
  <c r="BA308" i="3"/>
  <c r="BB308" i="3" s="1"/>
  <c r="BA309" i="3"/>
  <c r="BA310" i="3"/>
  <c r="BB310" i="3" s="1"/>
  <c r="BA311" i="3"/>
  <c r="BB311" i="3" s="1"/>
  <c r="BA312" i="3"/>
  <c r="BA313" i="3"/>
  <c r="BB313" i="3" s="1"/>
  <c r="BA314" i="3"/>
  <c r="BA315" i="3"/>
  <c r="BB315" i="3" s="1"/>
  <c r="BA316" i="3"/>
  <c r="BB316" i="3" s="1"/>
  <c r="BA317" i="3"/>
  <c r="BB317" i="3" s="1"/>
  <c r="BA318" i="3"/>
  <c r="BB318" i="3" s="1"/>
  <c r="BA319" i="3"/>
  <c r="BB319" i="3" s="1"/>
  <c r="BA320" i="3"/>
  <c r="BB320" i="3" s="1"/>
  <c r="BA321" i="3"/>
  <c r="BB321" i="3" s="1"/>
  <c r="BA322" i="3"/>
  <c r="BB322" i="3" s="1"/>
  <c r="BA323" i="3"/>
  <c r="BA324" i="3"/>
  <c r="BB324" i="3" s="1"/>
  <c r="BA325" i="3"/>
  <c r="BB325" i="3" s="1"/>
  <c r="BA326" i="3"/>
  <c r="BA327" i="3"/>
  <c r="BC327" i="3" s="1"/>
  <c r="BA328" i="3"/>
  <c r="BB328" i="3" s="1"/>
  <c r="BA329" i="3"/>
  <c r="BB329" i="3" s="1"/>
  <c r="BA330" i="3"/>
  <c r="BB330" i="3" s="1"/>
  <c r="BA331" i="3"/>
  <c r="BB331" i="3" s="1"/>
  <c r="BA332" i="3"/>
  <c r="BB332" i="3" s="1"/>
  <c r="BA333" i="3"/>
  <c r="BA334" i="3"/>
  <c r="BB334" i="3" s="1"/>
  <c r="BA335" i="3"/>
  <c r="BB335" i="3" s="1"/>
  <c r="BA336" i="3"/>
  <c r="BB336" i="3" s="1"/>
  <c r="BA337" i="3"/>
  <c r="BB337" i="3" s="1"/>
  <c r="BA338" i="3"/>
  <c r="BC338" i="3" s="1"/>
  <c r="BA339" i="3"/>
  <c r="BA340" i="3"/>
  <c r="BB340" i="3" s="1"/>
  <c r="BA341" i="3"/>
  <c r="BC341" i="3" s="1"/>
  <c r="BA342" i="3"/>
  <c r="BC342" i="3" s="1"/>
  <c r="BA343" i="3"/>
  <c r="BB343" i="3" s="1"/>
  <c r="BA344" i="3"/>
  <c r="BC344" i="3" s="1"/>
  <c r="BA345" i="3"/>
  <c r="BB345" i="3" s="1"/>
  <c r="BA346" i="3"/>
  <c r="BA347" i="3"/>
  <c r="BA348" i="3"/>
  <c r="BB348" i="3" s="1"/>
  <c r="BA349" i="3"/>
  <c r="BB349" i="3" s="1"/>
  <c r="BA350" i="3"/>
  <c r="BA351" i="3"/>
  <c r="BA352" i="3"/>
  <c r="BA353" i="3"/>
  <c r="BB353" i="3" s="1"/>
  <c r="BA354" i="3"/>
  <c r="BA355" i="3"/>
  <c r="BB355" i="3" s="1"/>
  <c r="BA356" i="3"/>
  <c r="BB356" i="3" s="1"/>
  <c r="BA357" i="3"/>
  <c r="BC357" i="3" s="1"/>
  <c r="BA358" i="3"/>
  <c r="BA359" i="3"/>
  <c r="BA360" i="3"/>
  <c r="BB360" i="3" s="1"/>
  <c r="BA361" i="3"/>
  <c r="BB361" i="3" s="1"/>
  <c r="BA362" i="3"/>
  <c r="BB362" i="3" s="1"/>
  <c r="BA363" i="3"/>
  <c r="BC363" i="3" s="1"/>
  <c r="BA364" i="3"/>
  <c r="BB364" i="3" s="1"/>
  <c r="BA365" i="3"/>
  <c r="BB365" i="3" s="1"/>
  <c r="BA366" i="3"/>
  <c r="BB366" i="3" s="1"/>
  <c r="BA367" i="3"/>
  <c r="BB367" i="3" s="1"/>
  <c r="BA368" i="3"/>
  <c r="BC368" i="3" s="1"/>
  <c r="BA369" i="3"/>
  <c r="BC369" i="3" s="1"/>
  <c r="BA370" i="3"/>
  <c r="BB370" i="3" s="1"/>
  <c r="BA371" i="3"/>
  <c r="BB371" i="3" s="1"/>
  <c r="BA372" i="3"/>
  <c r="BB372" i="3" s="1"/>
  <c r="BA373" i="3"/>
  <c r="BA374" i="3"/>
  <c r="BB374" i="3" s="1"/>
  <c r="BA375" i="3"/>
  <c r="BB375" i="3" s="1"/>
  <c r="BA376" i="3"/>
  <c r="BA377" i="3"/>
  <c r="BB377" i="3" s="1"/>
  <c r="BA378" i="3"/>
  <c r="BC378" i="3" s="1"/>
  <c r="BA379" i="3"/>
  <c r="BA380" i="3"/>
  <c r="BB380" i="3" s="1"/>
  <c r="BA381" i="3"/>
  <c r="BA382" i="3"/>
  <c r="BA383" i="3"/>
  <c r="BA384" i="3"/>
  <c r="BB384" i="3" s="1"/>
  <c r="BA385" i="3"/>
  <c r="BA386" i="3"/>
  <c r="BB386" i="3" s="1"/>
  <c r="BA387" i="3"/>
  <c r="BC387" i="3" s="1"/>
  <c r="BA388" i="3"/>
  <c r="BB388" i="3" s="1"/>
  <c r="BA389" i="3"/>
  <c r="BB389" i="3" s="1"/>
  <c r="BA390" i="3"/>
  <c r="BA391" i="3"/>
  <c r="BB391" i="3" s="1"/>
  <c r="BA392" i="3"/>
  <c r="BB392" i="3" s="1"/>
  <c r="BA393" i="3"/>
  <c r="BB393" i="3" s="1"/>
  <c r="BA394" i="3"/>
  <c r="BB394" i="3" s="1"/>
  <c r="BA395" i="3"/>
  <c r="BB395" i="3" s="1"/>
  <c r="BA396" i="3"/>
  <c r="BB396" i="3" s="1"/>
  <c r="BA397" i="3"/>
  <c r="BA398" i="3"/>
  <c r="BB398" i="3" s="1"/>
  <c r="BA399" i="3"/>
  <c r="BB399" i="3" s="1"/>
  <c r="BA400" i="3"/>
  <c r="BB400" i="3" s="1"/>
  <c r="BA401" i="3"/>
  <c r="BB401" i="3" s="1"/>
  <c r="BA402" i="3"/>
  <c r="BA403" i="3"/>
  <c r="BA404" i="3"/>
  <c r="BB404" i="3" s="1"/>
  <c r="BA405" i="3"/>
  <c r="BB405" i="3" s="1"/>
  <c r="BA406" i="3"/>
  <c r="BB406" i="3" s="1"/>
  <c r="BA407" i="3"/>
  <c r="BB407" i="3" s="1"/>
  <c r="BA408" i="3"/>
  <c r="BA409" i="3"/>
  <c r="BB409" i="3" s="1"/>
  <c r="BA410" i="3"/>
  <c r="BA411" i="3"/>
  <c r="BB411" i="3" s="1"/>
  <c r="BA412" i="3"/>
  <c r="BB412" i="3" s="1"/>
  <c r="BA413" i="3"/>
  <c r="BC413" i="3" s="1"/>
  <c r="BA414" i="3"/>
  <c r="BB414" i="3" s="1"/>
  <c r="BA415" i="3"/>
  <c r="BC415" i="3" s="1"/>
  <c r="BA416" i="3"/>
  <c r="BB416" i="3" s="1"/>
  <c r="BA417" i="3"/>
  <c r="BB417" i="3" s="1"/>
  <c r="BA418" i="3"/>
  <c r="BB418" i="3" s="1"/>
  <c r="BA419" i="3"/>
  <c r="BB419" i="3" s="1"/>
  <c r="BA420" i="3"/>
  <c r="BB420" i="3" s="1"/>
  <c r="BA421" i="3"/>
  <c r="BC421" i="3" s="1"/>
  <c r="BA422" i="3"/>
  <c r="BB422" i="3" s="1"/>
  <c r="BA423" i="3"/>
  <c r="BB423" i="3" s="1"/>
  <c r="BA424" i="3"/>
  <c r="BB424" i="3" s="1"/>
  <c r="BA425" i="3"/>
  <c r="BB425" i="3" s="1"/>
  <c r="BA426" i="3"/>
  <c r="BC426" i="3" s="1"/>
  <c r="BA427" i="3"/>
  <c r="BA428" i="3"/>
  <c r="BA429" i="3"/>
  <c r="BB429" i="3" s="1"/>
  <c r="BA430" i="3"/>
  <c r="BB430" i="3" s="1"/>
  <c r="BA431" i="3"/>
  <c r="BB431" i="3" s="1"/>
  <c r="BA432" i="3"/>
  <c r="BB432" i="3" s="1"/>
  <c r="BA433" i="3"/>
  <c r="BA434" i="3"/>
  <c r="BB434" i="3" s="1"/>
  <c r="BA435" i="3"/>
  <c r="BB435" i="3" s="1"/>
  <c r="BA436" i="3"/>
  <c r="BB436" i="3" s="1"/>
  <c r="BA437" i="3"/>
  <c r="BB437" i="3" s="1"/>
  <c r="BA438" i="3"/>
  <c r="BA439" i="3"/>
  <c r="BB439" i="3" s="1"/>
  <c r="BA440" i="3"/>
  <c r="BB440" i="3" s="1"/>
  <c r="BA441" i="3"/>
  <c r="BA442" i="3"/>
  <c r="BA443" i="3"/>
  <c r="BB443" i="3" s="1"/>
  <c r="BA444" i="3"/>
  <c r="BC444" i="3" s="1"/>
  <c r="BA445" i="3"/>
  <c r="BB445" i="3" s="1"/>
  <c r="BA446" i="3"/>
  <c r="BA447" i="3"/>
  <c r="BC447" i="3" s="1"/>
  <c r="BA448" i="3"/>
  <c r="BA449" i="3"/>
  <c r="BB449" i="3" s="1"/>
  <c r="BA450" i="3"/>
  <c r="BB450" i="3" s="1"/>
  <c r="BA451" i="3"/>
  <c r="BA452" i="3"/>
  <c r="BB452" i="3" s="1"/>
  <c r="BA453" i="3"/>
  <c r="BB453" i="3" s="1"/>
  <c r="BA454" i="3"/>
  <c r="BB454" i="3" s="1"/>
  <c r="BA455" i="3"/>
  <c r="BB455" i="3" s="1"/>
  <c r="BA456" i="3"/>
  <c r="BB456" i="3" s="1"/>
  <c r="BA457" i="3"/>
  <c r="BC457" i="3" s="1"/>
  <c r="BA458" i="3"/>
  <c r="BB458" i="3"/>
  <c r="BA459" i="3"/>
  <c r="BB459" i="3" s="1"/>
  <c r="BA460" i="3"/>
  <c r="BC460" i="3" s="1"/>
  <c r="BA461" i="3"/>
  <c r="BB461" i="3" s="1"/>
  <c r="BA462" i="3"/>
  <c r="BA463" i="3"/>
  <c r="BB463" i="3" s="1"/>
  <c r="BA464" i="3"/>
  <c r="BC464" i="3" s="1"/>
  <c r="BA465" i="3"/>
  <c r="BA466" i="3"/>
  <c r="BB466" i="3" s="1"/>
  <c r="BA467" i="3"/>
  <c r="BA468" i="3"/>
  <c r="BB468" i="3" s="1"/>
  <c r="BA469" i="3"/>
  <c r="BC469" i="3" s="1"/>
  <c r="BA470" i="3"/>
  <c r="BC470" i="3" s="1"/>
  <c r="BA471" i="3"/>
  <c r="BB471" i="3" s="1"/>
  <c r="BA472" i="3"/>
  <c r="BB472" i="3" s="1"/>
  <c r="BA473" i="3"/>
  <c r="BA474" i="3"/>
  <c r="BB474" i="3" s="1"/>
  <c r="BA475" i="3"/>
  <c r="BB475" i="3" s="1"/>
  <c r="BA476" i="3"/>
  <c r="BC476" i="3" s="1"/>
  <c r="BA477" i="3"/>
  <c r="BA478" i="3"/>
  <c r="BB478" i="3" s="1"/>
  <c r="BA479" i="3"/>
  <c r="BA480" i="3"/>
  <c r="BB480" i="3" s="1"/>
  <c r="BA481" i="3"/>
  <c r="BB481" i="3" s="1"/>
  <c r="BA482" i="3"/>
  <c r="BB482" i="3" s="1"/>
  <c r="BA483" i="3"/>
  <c r="BB483" i="3" s="1"/>
  <c r="BA484" i="3"/>
  <c r="BB484" i="3" s="1"/>
  <c r="BA485" i="3"/>
  <c r="BA486" i="3"/>
  <c r="BB486" i="3" s="1"/>
  <c r="BA487" i="3"/>
  <c r="BB487" i="3" s="1"/>
  <c r="BA488" i="3"/>
  <c r="BC488" i="3" s="1"/>
  <c r="BA489" i="3"/>
  <c r="BC489" i="3" s="1"/>
  <c r="BA490" i="3"/>
  <c r="BB490" i="3" s="1"/>
  <c r="BA491" i="3"/>
  <c r="BA492" i="3"/>
  <c r="BC492" i="3" s="1"/>
  <c r="BA493" i="3"/>
  <c r="BB493" i="3" s="1"/>
  <c r="BA494" i="3"/>
  <c r="BB494" i="3" s="1"/>
  <c r="BA495" i="3"/>
  <c r="BA496" i="3"/>
  <c r="BB496" i="3" s="1"/>
  <c r="BA497" i="3"/>
  <c r="BC497" i="3" s="1"/>
  <c r="BA498" i="3"/>
  <c r="BB498" i="3" s="1"/>
  <c r="BA499" i="3"/>
  <c r="BB499" i="3" s="1"/>
  <c r="BA500" i="3"/>
  <c r="BB500" i="3" s="1"/>
  <c r="BA501" i="3"/>
  <c r="BA502" i="3"/>
  <c r="BB502" i="3" s="1"/>
  <c r="BA503" i="3"/>
  <c r="BB503" i="3" s="1"/>
  <c r="BA504" i="3"/>
  <c r="BB504" i="3" s="1"/>
  <c r="BA505" i="3"/>
  <c r="BA506" i="3"/>
  <c r="BB506" i="3" s="1"/>
  <c r="BA507" i="3"/>
  <c r="BC507" i="3" s="1"/>
  <c r="BA508" i="3"/>
  <c r="BC508" i="3" s="1"/>
  <c r="BA509" i="3"/>
  <c r="BB509" i="3" s="1"/>
  <c r="BA510" i="3"/>
  <c r="BB510" i="3" s="1"/>
  <c r="BA511" i="3"/>
  <c r="BA512" i="3"/>
  <c r="BC512" i="3" s="1"/>
  <c r="BA513" i="3"/>
  <c r="BC513" i="3" s="1"/>
  <c r="BA514" i="3"/>
  <c r="BC514" i="3" s="1"/>
  <c r="BA515" i="3"/>
  <c r="BB515" i="3" s="1"/>
  <c r="BA516" i="3"/>
  <c r="BB516" i="3" s="1"/>
  <c r="BA517" i="3"/>
  <c r="BB517" i="3" s="1"/>
  <c r="BA518" i="3"/>
  <c r="BC518" i="3" s="1"/>
  <c r="BA519" i="3"/>
  <c r="BB519" i="3" s="1"/>
  <c r="BA520" i="3"/>
  <c r="BA521" i="3"/>
  <c r="BB521" i="3" s="1"/>
  <c r="BA522" i="3"/>
  <c r="BB522" i="3" s="1"/>
  <c r="BA523" i="3"/>
  <c r="BB523" i="3" s="1"/>
  <c r="BA524" i="3"/>
  <c r="BC524" i="3" s="1"/>
  <c r="BA525" i="3"/>
  <c r="BA526" i="3"/>
  <c r="BA527" i="3"/>
  <c r="BB527" i="3" s="1"/>
  <c r="BA528" i="3"/>
  <c r="BB528" i="3" s="1"/>
  <c r="BA529" i="3"/>
  <c r="BB529" i="3" s="1"/>
  <c r="BA530" i="3"/>
  <c r="BC530" i="3" s="1"/>
  <c r="BA531" i="3"/>
  <c r="BB531" i="3" s="1"/>
  <c r="BA532" i="3"/>
  <c r="BC532" i="3" s="1"/>
  <c r="BA533" i="3"/>
  <c r="BB533" i="3" s="1"/>
  <c r="BA534" i="3"/>
  <c r="BC534" i="3" s="1"/>
  <c r="BA535" i="3"/>
  <c r="BB535" i="3" s="1"/>
  <c r="BA536" i="3"/>
  <c r="BB536" i="3" s="1"/>
  <c r="BA537" i="3"/>
  <c r="BA538" i="3"/>
  <c r="BB538" i="3" s="1"/>
  <c r="BA539" i="3"/>
  <c r="BC539" i="3" s="1"/>
  <c r="BA540" i="3"/>
  <c r="BB540" i="3" s="1"/>
  <c r="BA541" i="3"/>
  <c r="BB541" i="3" s="1"/>
  <c r="BA542" i="3"/>
  <c r="BB542" i="3" s="1"/>
  <c r="BA543" i="3"/>
  <c r="BB543" i="3" s="1"/>
  <c r="BA544" i="3"/>
  <c r="BB544" i="3" s="1"/>
  <c r="BA545" i="3"/>
  <c r="BA546" i="3"/>
  <c r="BB546" i="3" s="1"/>
  <c r="BA547" i="3"/>
  <c r="BB547" i="3" s="1"/>
  <c r="BA548" i="3"/>
  <c r="BA549" i="3"/>
  <c r="BB549" i="3" s="1"/>
  <c r="BA550" i="3"/>
  <c r="BA551" i="3"/>
  <c r="BC551" i="3" s="1"/>
  <c r="BA552" i="3"/>
  <c r="BA553" i="3"/>
  <c r="BA554" i="3"/>
  <c r="BB554" i="3" s="1"/>
  <c r="BA555" i="3"/>
  <c r="BB555" i="3" s="1"/>
  <c r="BA556" i="3"/>
  <c r="BA557" i="3"/>
  <c r="BB557" i="3" s="1"/>
  <c r="BA558" i="3"/>
  <c r="BA559" i="3"/>
  <c r="BA560" i="3"/>
  <c r="BA561" i="3"/>
  <c r="BB561" i="3" s="1"/>
  <c r="BA562" i="3"/>
  <c r="BB562" i="3" s="1"/>
  <c r="BA563" i="3"/>
  <c r="BB563" i="3" s="1"/>
  <c r="BA564" i="3"/>
  <c r="BB564" i="3" s="1"/>
  <c r="BA565" i="3"/>
  <c r="BB565" i="3" s="1"/>
  <c r="BA566" i="3"/>
  <c r="BA567" i="3"/>
  <c r="BA568" i="3"/>
  <c r="BA569" i="3"/>
  <c r="BA570" i="3"/>
  <c r="BB570" i="3" s="1"/>
  <c r="BA571" i="3"/>
  <c r="BB571" i="3" s="1"/>
  <c r="BA572" i="3"/>
  <c r="BB572" i="3" s="1"/>
  <c r="BA573" i="3"/>
  <c r="BC573" i="3" s="1"/>
  <c r="BA574" i="3"/>
  <c r="BB574" i="3" s="1"/>
  <c r="BA575" i="3"/>
  <c r="BB575" i="3" s="1"/>
  <c r="BA576" i="3"/>
  <c r="BB576" i="3" s="1"/>
  <c r="BA577" i="3"/>
  <c r="BB577" i="3" s="1"/>
  <c r="BA578" i="3"/>
  <c r="BC578" i="3" s="1"/>
  <c r="BA579" i="3"/>
  <c r="BA580" i="3"/>
  <c r="BA581" i="3"/>
  <c r="BB581" i="3" s="1"/>
  <c r="BA582" i="3"/>
  <c r="BC582" i="3" s="1"/>
  <c r="BA583" i="3"/>
  <c r="BB583" i="3" s="1"/>
  <c r="BA584" i="3"/>
  <c r="BB584" i="3" s="1"/>
  <c r="BA585" i="3"/>
  <c r="BA586" i="3"/>
  <c r="BB586" i="3" s="1"/>
  <c r="BA587" i="3"/>
  <c r="BB587" i="3" s="1"/>
  <c r="BA588" i="3"/>
  <c r="BA589" i="3"/>
  <c r="BA590" i="3"/>
  <c r="BA591" i="3"/>
  <c r="BB591" i="3" s="1"/>
  <c r="BA592" i="3"/>
  <c r="BB592" i="3" s="1"/>
  <c r="BA593" i="3"/>
  <c r="BA594" i="3"/>
  <c r="BB594" i="3" s="1"/>
  <c r="BA595" i="3"/>
  <c r="BA596" i="3"/>
  <c r="BB596" i="3" s="1"/>
  <c r="BA597" i="3"/>
  <c r="BB597" i="3" s="1"/>
  <c r="BA598" i="3"/>
  <c r="BA599" i="3"/>
  <c r="BA600" i="3"/>
  <c r="BB600" i="3" s="1"/>
  <c r="BA601" i="3"/>
  <c r="BB601" i="3" s="1"/>
  <c r="BA602" i="3"/>
  <c r="BA603" i="3"/>
  <c r="BB603" i="3" s="1"/>
  <c r="BA604" i="3"/>
  <c r="BC604" i="3" s="1"/>
  <c r="BA605" i="3"/>
  <c r="BB605" i="3" s="1"/>
  <c r="BA606" i="3"/>
  <c r="BB606" i="3" s="1"/>
  <c r="BA607" i="3"/>
  <c r="BB607" i="3" s="1"/>
  <c r="BA608" i="3"/>
  <c r="BB608" i="3" s="1"/>
  <c r="BA609" i="3"/>
  <c r="BA610" i="3"/>
  <c r="BB610" i="3" s="1"/>
  <c r="BA611" i="3"/>
  <c r="BB611" i="3" s="1"/>
  <c r="BA612" i="3"/>
  <c r="BA613" i="3"/>
  <c r="BB613" i="3" s="1"/>
  <c r="BA614" i="3"/>
  <c r="BC614" i="3" s="1"/>
  <c r="BA615" i="3"/>
  <c r="BB615" i="3" s="1"/>
  <c r="BA616" i="3"/>
  <c r="BB616" i="3" s="1"/>
  <c r="BA617" i="3"/>
  <c r="BB617" i="3" s="1"/>
  <c r="BA618" i="3"/>
  <c r="BB618" i="3" s="1"/>
  <c r="BA619" i="3"/>
  <c r="BC619" i="3" s="1"/>
  <c r="BA620" i="3"/>
  <c r="BC620" i="3" s="1"/>
  <c r="BA621" i="3"/>
  <c r="BA622" i="3"/>
  <c r="BC622" i="3" s="1"/>
  <c r="BA623" i="3"/>
  <c r="BB623" i="3" s="1"/>
  <c r="BA624" i="3"/>
  <c r="BA625" i="3"/>
  <c r="BA626" i="3"/>
  <c r="BC626" i="3" s="1"/>
  <c r="BA627" i="3"/>
  <c r="BA628" i="3"/>
  <c r="BB628" i="3" s="1"/>
  <c r="BA629" i="3"/>
  <c r="BB629" i="3" s="1"/>
  <c r="BA630" i="3"/>
  <c r="BB630" i="3" s="1"/>
  <c r="BA631" i="3"/>
  <c r="BB631" i="3" s="1"/>
  <c r="BA632" i="3"/>
  <c r="BA633" i="3"/>
  <c r="BB633" i="3" s="1"/>
  <c r="BA634" i="3"/>
  <c r="BB634" i="3" s="1"/>
  <c r="BA635" i="3"/>
  <c r="BB635" i="3" s="1"/>
  <c r="BA636" i="3"/>
  <c r="BB636" i="3" s="1"/>
  <c r="BA637" i="3"/>
  <c r="BB637" i="3" s="1"/>
  <c r="BA638" i="3"/>
  <c r="BA639" i="3"/>
  <c r="BB639" i="3" s="1"/>
  <c r="BA640" i="3"/>
  <c r="BC640" i="3" s="1"/>
  <c r="BA641" i="3"/>
  <c r="BB641" i="3" s="1"/>
  <c r="BA642" i="3"/>
  <c r="BB642" i="3" s="1"/>
  <c r="BA643" i="3"/>
  <c r="BB643" i="3" s="1"/>
  <c r="BA644" i="3"/>
  <c r="BA645" i="3"/>
  <c r="BA646" i="3"/>
  <c r="BB646" i="3" s="1"/>
  <c r="BA647" i="3"/>
  <c r="BB647" i="3" s="1"/>
  <c r="BA648" i="3"/>
  <c r="BA649" i="3"/>
  <c r="BA650" i="3"/>
  <c r="BB650" i="3" s="1"/>
  <c r="BA651" i="3"/>
  <c r="BA652" i="3"/>
  <c r="BB652" i="3" s="1"/>
  <c r="BA653" i="3"/>
  <c r="BC653" i="3" s="1"/>
  <c r="BA654" i="3"/>
  <c r="BA655" i="3"/>
  <c r="BC655" i="3" s="1"/>
  <c r="BA656" i="3"/>
  <c r="BB656" i="3" s="1"/>
  <c r="BA657" i="3"/>
  <c r="BB657" i="3" s="1"/>
  <c r="BA658" i="3"/>
  <c r="BB658" i="3" s="1"/>
  <c r="BA659" i="3"/>
  <c r="BB659" i="3" s="1"/>
  <c r="BA660" i="3"/>
  <c r="BB660" i="3" s="1"/>
  <c r="BA661" i="3"/>
  <c r="BB661" i="3" s="1"/>
  <c r="BA662" i="3"/>
  <c r="BA663" i="3"/>
  <c r="BC663" i="3" s="1"/>
  <c r="BA664" i="3"/>
  <c r="BC664" i="3" s="1"/>
  <c r="BA665" i="3"/>
  <c r="BB665" i="3" s="1"/>
  <c r="BA666" i="3"/>
  <c r="BA667" i="3"/>
  <c r="BB667" i="3" s="1"/>
  <c r="BA668" i="3"/>
  <c r="BA669" i="3"/>
  <c r="BC669" i="3" s="1"/>
  <c r="BA670" i="3"/>
  <c r="BA671" i="3"/>
  <c r="BC671" i="3" s="1"/>
  <c r="BA672" i="3"/>
  <c r="BA673" i="3"/>
  <c r="BB673" i="3" s="1"/>
  <c r="BA674" i="3"/>
  <c r="BA675" i="3"/>
  <c r="BA676" i="3"/>
  <c r="BB676" i="3" s="1"/>
  <c r="BA677" i="3"/>
  <c r="BB677" i="3" s="1"/>
  <c r="BA678" i="3"/>
  <c r="BB678" i="3" s="1"/>
  <c r="BA679" i="3"/>
  <c r="BA680" i="3"/>
  <c r="BC680" i="3" s="1"/>
  <c r="BA681" i="3"/>
  <c r="BA682" i="3"/>
  <c r="BC682" i="3" s="1"/>
  <c r="BB682" i="3"/>
  <c r="BA683" i="3"/>
  <c r="BC683" i="3" s="1"/>
  <c r="BA684" i="3"/>
  <c r="BA685" i="3"/>
  <c r="BC685" i="3" s="1"/>
  <c r="BA686" i="3"/>
  <c r="BB686" i="3" s="1"/>
  <c r="BA687" i="3"/>
  <c r="BB687" i="3" s="1"/>
  <c r="BA688" i="3"/>
  <c r="BA689" i="3"/>
  <c r="BB689" i="3" s="1"/>
  <c r="BA690" i="3"/>
  <c r="BB690" i="3" s="1"/>
  <c r="BA691" i="3"/>
  <c r="BB691" i="3" s="1"/>
  <c r="BA692" i="3"/>
  <c r="BB692" i="3" s="1"/>
  <c r="BA693" i="3"/>
  <c r="BB693" i="3" s="1"/>
  <c r="BA694" i="3"/>
  <c r="BC694" i="3" s="1"/>
  <c r="BA695" i="3"/>
  <c r="BC695" i="3" s="1"/>
  <c r="BA696" i="3"/>
  <c r="BB696" i="3" s="1"/>
  <c r="BA697" i="3"/>
  <c r="BB697" i="3" s="1"/>
  <c r="BA698" i="3"/>
  <c r="BB698" i="3" s="1"/>
  <c r="BA699" i="3"/>
  <c r="BA700" i="3"/>
  <c r="BB700" i="3" s="1"/>
  <c r="BA701" i="3"/>
  <c r="BB701" i="3" s="1"/>
  <c r="BA702" i="3"/>
  <c r="BC702" i="3" s="1"/>
  <c r="BA703" i="3"/>
  <c r="BA704" i="3"/>
  <c r="BB704" i="3" s="1"/>
  <c r="BA705" i="3"/>
  <c r="BA706" i="3"/>
  <c r="BB706" i="3" s="1"/>
  <c r="BA707" i="3"/>
  <c r="BB707" i="3" s="1"/>
  <c r="BA708" i="3"/>
  <c r="BC708" i="3" s="1"/>
  <c r="BA709" i="3"/>
  <c r="BB709" i="3" s="1"/>
  <c r="BA710" i="3"/>
  <c r="BB710" i="3" s="1"/>
  <c r="BA711" i="3"/>
  <c r="BB711" i="3" s="1"/>
  <c r="BA712" i="3"/>
  <c r="BA713" i="3"/>
  <c r="BA714" i="3"/>
  <c r="BC714" i="3" s="1"/>
  <c r="BA715" i="3"/>
  <c r="BA716" i="3"/>
  <c r="BC716" i="3" s="1"/>
  <c r="BA717" i="3"/>
  <c r="BB717" i="3" s="1"/>
  <c r="BA718" i="3"/>
  <c r="BB718" i="3" s="1"/>
  <c r="BA719" i="3"/>
  <c r="BB719" i="3" s="1"/>
  <c r="BA720" i="3"/>
  <c r="BB720" i="3" s="1"/>
  <c r="BA721" i="3"/>
  <c r="BA722" i="3"/>
  <c r="BB722" i="3" s="1"/>
  <c r="BA723" i="3"/>
  <c r="BB723" i="3" s="1"/>
  <c r="BA724" i="3"/>
  <c r="BB724" i="3" s="1"/>
  <c r="BA725" i="3"/>
  <c r="BB725" i="3" s="1"/>
  <c r="BA726" i="3"/>
  <c r="BC726" i="3" s="1"/>
  <c r="BA727" i="3"/>
  <c r="BC727" i="3" s="1"/>
  <c r="BA728" i="3"/>
  <c r="BA729" i="3"/>
  <c r="BA730" i="3"/>
  <c r="BA731" i="3"/>
  <c r="BB731" i="3" s="1"/>
  <c r="BA732" i="3"/>
  <c r="BA733" i="3"/>
  <c r="BB733" i="3" s="1"/>
  <c r="BA734" i="3"/>
  <c r="BB734" i="3" s="1"/>
  <c r="BA735" i="3"/>
  <c r="BA736" i="3"/>
  <c r="BA737" i="3"/>
  <c r="BB737" i="3" s="1"/>
  <c r="BA738" i="3"/>
  <c r="BB738" i="3" s="1"/>
  <c r="BA739" i="3"/>
  <c r="BB739" i="3" s="1"/>
  <c r="BA740" i="3"/>
  <c r="BA741" i="3"/>
  <c r="BC741" i="3" s="1"/>
  <c r="BA742" i="3"/>
  <c r="BB742" i="3" s="1"/>
  <c r="BA743" i="3"/>
  <c r="BA744" i="3"/>
  <c r="BA745" i="3"/>
  <c r="BA746" i="3"/>
  <c r="BB746" i="3" s="1"/>
  <c r="BA747" i="3"/>
  <c r="BA748" i="3"/>
  <c r="BA749" i="3"/>
  <c r="BC749" i="3" s="1"/>
  <c r="BA750" i="3"/>
  <c r="BB750" i="3" s="1"/>
  <c r="BA751" i="3"/>
  <c r="BB751" i="3" s="1"/>
  <c r="BA752" i="3"/>
  <c r="BA753" i="3"/>
  <c r="BA754" i="3"/>
  <c r="BB754" i="3" s="1"/>
  <c r="BA755" i="3"/>
  <c r="BB755" i="3" s="1"/>
  <c r="BA756" i="3"/>
  <c r="BC756" i="3" s="1"/>
  <c r="BA757" i="3"/>
  <c r="BB757" i="3" s="1"/>
  <c r="BA758" i="3"/>
  <c r="BB758" i="3" s="1"/>
  <c r="BA759" i="3"/>
  <c r="BB759" i="3" s="1"/>
  <c r="BA760" i="3"/>
  <c r="BA761" i="3"/>
  <c r="BB761" i="3" s="1"/>
  <c r="BA762" i="3"/>
  <c r="BC762" i="3" s="1"/>
  <c r="BA763" i="3"/>
  <c r="BA764" i="3"/>
  <c r="BB764" i="3" s="1"/>
  <c r="BA765" i="3"/>
  <c r="BB765" i="3" s="1"/>
  <c r="BA766" i="3"/>
  <c r="BB766" i="3" s="1"/>
  <c r="BA767" i="3"/>
  <c r="BB767" i="3" s="1"/>
  <c r="BA768" i="3"/>
  <c r="BA769" i="3"/>
  <c r="BA770" i="3"/>
  <c r="BC770" i="3" s="1"/>
  <c r="BA771" i="3"/>
  <c r="BA772" i="3"/>
  <c r="BC772" i="3" s="1"/>
  <c r="BA773" i="3"/>
  <c r="BC773" i="3" s="1"/>
  <c r="BA774" i="3"/>
  <c r="BA775" i="3"/>
  <c r="BB775" i="3" s="1"/>
  <c r="BA776" i="3"/>
  <c r="BA777" i="3"/>
  <c r="BB777" i="3" s="1"/>
  <c r="BA778" i="3"/>
  <c r="BA779" i="3"/>
  <c r="BB779" i="3" s="1"/>
  <c r="BA780" i="3"/>
  <c r="BC780" i="3" s="1"/>
  <c r="BA781" i="3"/>
  <c r="BB781" i="3" s="1"/>
  <c r="BA782" i="3"/>
  <c r="BC782" i="3" s="1"/>
  <c r="BA783" i="3"/>
  <c r="BB783" i="3" s="1"/>
  <c r="BA784" i="3"/>
  <c r="BC784" i="3" s="1"/>
  <c r="BA785" i="3"/>
  <c r="BA786" i="3"/>
  <c r="BB786" i="3" s="1"/>
  <c r="BA787" i="3"/>
  <c r="BB787" i="3" s="1"/>
  <c r="BA788" i="3"/>
  <c r="BB788" i="3" s="1"/>
  <c r="BA789" i="3"/>
  <c r="BB789" i="3" s="1"/>
  <c r="BA790" i="3"/>
  <c r="BB790" i="3" s="1"/>
  <c r="BA791" i="3"/>
  <c r="BB791" i="3" s="1"/>
  <c r="BA792" i="3"/>
  <c r="BA793" i="3"/>
  <c r="BB793" i="3" s="1"/>
  <c r="BA794" i="3"/>
  <c r="BA795" i="3"/>
  <c r="BA796" i="3"/>
  <c r="BB796" i="3" s="1"/>
  <c r="BA797" i="3"/>
  <c r="BB797" i="3" s="1"/>
  <c r="BA798" i="3"/>
  <c r="BB798" i="3" s="1"/>
  <c r="BA799" i="3"/>
  <c r="BB799" i="3" s="1"/>
  <c r="BA800" i="3"/>
  <c r="BB800" i="3" s="1"/>
  <c r="BA801" i="3"/>
  <c r="BB801" i="3" s="1"/>
  <c r="BA802" i="3"/>
  <c r="BC802" i="3" s="1"/>
  <c r="BA803" i="3"/>
  <c r="BA804" i="3"/>
  <c r="BA805" i="3"/>
  <c r="BA806" i="3"/>
  <c r="BB806" i="3" s="1"/>
  <c r="BA807" i="3"/>
  <c r="BB807" i="3" s="1"/>
  <c r="BA808" i="3"/>
  <c r="BB808" i="3" s="1"/>
  <c r="BA809" i="3"/>
  <c r="BA810" i="3"/>
  <c r="BC810" i="3" s="1"/>
  <c r="BA811" i="3"/>
  <c r="BB811" i="3" s="1"/>
  <c r="BA812" i="3"/>
  <c r="BA813" i="3"/>
  <c r="BC813" i="3" s="1"/>
  <c r="BA814" i="3"/>
  <c r="BB814" i="3" s="1"/>
  <c r="BA815" i="3"/>
  <c r="BB815" i="3" s="1"/>
  <c r="BA816" i="3"/>
  <c r="BC816" i="3" s="1"/>
  <c r="BA817" i="3"/>
  <c r="BB817" i="3" s="1"/>
  <c r="BA818" i="3"/>
  <c r="BC818" i="3" s="1"/>
  <c r="BA819" i="3"/>
  <c r="BB819" i="3" s="1"/>
  <c r="BA820" i="3"/>
  <c r="BC820" i="3" s="1"/>
  <c r="BA821" i="3"/>
  <c r="BC821" i="3" s="1"/>
  <c r="BA822" i="3"/>
  <c r="BA823" i="3"/>
  <c r="BB823" i="3" s="1"/>
  <c r="BA824" i="3"/>
  <c r="BA825" i="3"/>
  <c r="BB825" i="3" s="1"/>
  <c r="BA826" i="3"/>
  <c r="BB826" i="3" s="1"/>
  <c r="BA827" i="3"/>
  <c r="BC827" i="3" s="1"/>
  <c r="BA828" i="3"/>
  <c r="BA829" i="3"/>
  <c r="BA830" i="3"/>
  <c r="BB830" i="3" s="1"/>
  <c r="BA831" i="3"/>
  <c r="BB831" i="3" s="1"/>
  <c r="BA832" i="3"/>
  <c r="BB832" i="3" s="1"/>
  <c r="BA833" i="3"/>
  <c r="BB833" i="3" s="1"/>
  <c r="BA834" i="3"/>
  <c r="BC834" i="3" s="1"/>
  <c r="BA835" i="3"/>
  <c r="BB835" i="3" s="1"/>
  <c r="BA836" i="3"/>
  <c r="BC836" i="3" s="1"/>
  <c r="BA837" i="3"/>
  <c r="BB837" i="3" s="1"/>
  <c r="BA838" i="3"/>
  <c r="BB838" i="3" s="1"/>
  <c r="BA839" i="3"/>
  <c r="BB839" i="3" s="1"/>
  <c r="BA840" i="3"/>
  <c r="BA841" i="3"/>
  <c r="BC841" i="3" s="1"/>
  <c r="BA842" i="3"/>
  <c r="BB842" i="3" s="1"/>
  <c r="BA843" i="3"/>
  <c r="BB843" i="3" s="1"/>
  <c r="BA844" i="3"/>
  <c r="BB844" i="3" s="1"/>
  <c r="BA845" i="3"/>
  <c r="BB845" i="3" s="1"/>
  <c r="BA846" i="3"/>
  <c r="BB846" i="3" s="1"/>
  <c r="BA847" i="3"/>
  <c r="BB847" i="3" s="1"/>
  <c r="BA848" i="3"/>
  <c r="BA849" i="3"/>
  <c r="BA850" i="3"/>
  <c r="BB850" i="3" s="1"/>
  <c r="BA851" i="3"/>
  <c r="BB851" i="3" s="1"/>
  <c r="BA852" i="3"/>
  <c r="BC852" i="3" s="1"/>
  <c r="BA853" i="3"/>
  <c r="BC853" i="3" s="1"/>
  <c r="BA854" i="3"/>
  <c r="BA855" i="3"/>
  <c r="BA856" i="3"/>
  <c r="BA857" i="3"/>
  <c r="BC857" i="3" s="1"/>
  <c r="BA858" i="3"/>
  <c r="BA859" i="3"/>
  <c r="BB859" i="3" s="1"/>
  <c r="BA860" i="3"/>
  <c r="BA861" i="3"/>
  <c r="BA862" i="3"/>
  <c r="BB862" i="3" s="1"/>
  <c r="BA863" i="3"/>
  <c r="BB863" i="3" s="1"/>
  <c r="BA864" i="3"/>
  <c r="BA865" i="3"/>
  <c r="BC865" i="3" s="1"/>
  <c r="BA866" i="3"/>
  <c r="BC866" i="3" s="1"/>
  <c r="BA867" i="3"/>
  <c r="BB867" i="3" s="1"/>
  <c r="BA868" i="3"/>
  <c r="BA869" i="3"/>
  <c r="BA870" i="3"/>
  <c r="BC870" i="3" s="1"/>
  <c r="BA871" i="3"/>
  <c r="BB871" i="3" s="1"/>
  <c r="BA872" i="3"/>
  <c r="BC872" i="3" s="1"/>
  <c r="BA873" i="3"/>
  <c r="BB873" i="3" s="1"/>
  <c r="BA874" i="3"/>
  <c r="BB874" i="3" s="1"/>
  <c r="BA875" i="3"/>
  <c r="BB875" i="3" s="1"/>
  <c r="BA876" i="3"/>
  <c r="BC876" i="3" s="1"/>
  <c r="BA877" i="3"/>
  <c r="BC877" i="3" s="1"/>
  <c r="BA878" i="3"/>
  <c r="BA879" i="3"/>
  <c r="BB879" i="3" s="1"/>
  <c r="BA880" i="3"/>
  <c r="BB880" i="3" s="1"/>
  <c r="BA881" i="3"/>
  <c r="BA882" i="3"/>
  <c r="BC882" i="3" s="1"/>
  <c r="BA883" i="3"/>
  <c r="BA884" i="3"/>
  <c r="BC884" i="3" s="1"/>
  <c r="BA885" i="3"/>
  <c r="BB885" i="3" s="1"/>
  <c r="BA886" i="3"/>
  <c r="BB886" i="3" s="1"/>
  <c r="BA887" i="3"/>
  <c r="BA888" i="3"/>
  <c r="BC888" i="3" s="1"/>
  <c r="BA889" i="3"/>
  <c r="BA890" i="3"/>
  <c r="BB890" i="3" s="1"/>
  <c r="BA891" i="3"/>
  <c r="BB891" i="3" s="1"/>
  <c r="BA892" i="3"/>
  <c r="BC892" i="3" s="1"/>
  <c r="BA893" i="3"/>
  <c r="BA894" i="3"/>
  <c r="BB894" i="3" s="1"/>
  <c r="BA895" i="3"/>
  <c r="BA896" i="3"/>
  <c r="BC896" i="3" s="1"/>
  <c r="BA897" i="3"/>
  <c r="BA898" i="3"/>
  <c r="BA899" i="3"/>
  <c r="BA900" i="3"/>
  <c r="BC900" i="3" s="1"/>
  <c r="BA901" i="3"/>
  <c r="BC901" i="3" s="1"/>
  <c r="BA902" i="3"/>
  <c r="BC902" i="3" s="1"/>
  <c r="BA903" i="3"/>
  <c r="BC903" i="3" s="1"/>
  <c r="BA904" i="3"/>
  <c r="BA905" i="3"/>
  <c r="BB905" i="3" s="1"/>
  <c r="BA906" i="3"/>
  <c r="BC906" i="3" s="1"/>
  <c r="BA907" i="3"/>
  <c r="BB907" i="3" s="1"/>
  <c r="BA908" i="3"/>
  <c r="BA909" i="3"/>
  <c r="BB909" i="3" s="1"/>
  <c r="BA910" i="3"/>
  <c r="BA911" i="3"/>
  <c r="BA912" i="3"/>
  <c r="BB912" i="3" s="1"/>
  <c r="BA913" i="3"/>
  <c r="BA914" i="3"/>
  <c r="BB914" i="3" s="1"/>
  <c r="BA915" i="3"/>
  <c r="BB915" i="3" s="1"/>
  <c r="BA916" i="3"/>
  <c r="BA917" i="3"/>
  <c r="BB917" i="3" s="1"/>
  <c r="BA918" i="3"/>
  <c r="BA919" i="3"/>
  <c r="BB919" i="3" s="1"/>
  <c r="BA920" i="3"/>
  <c r="BB920" i="3" s="1"/>
  <c r="BA921" i="3"/>
  <c r="BB921" i="3" s="1"/>
  <c r="BA922" i="3"/>
  <c r="BC922" i="3" s="1"/>
  <c r="BA923" i="3"/>
  <c r="BB923" i="3" s="1"/>
  <c r="BA924" i="3"/>
  <c r="BB924" i="3" s="1"/>
  <c r="BA925" i="3"/>
  <c r="BB925" i="3" s="1"/>
  <c r="BA926" i="3"/>
  <c r="BC926" i="3" s="1"/>
  <c r="BA927" i="3"/>
  <c r="BB927" i="3" s="1"/>
  <c r="BA928" i="3"/>
  <c r="BA929" i="3"/>
  <c r="BC929" i="3" s="1"/>
  <c r="BA930" i="3"/>
  <c r="BA931" i="3"/>
  <c r="BB931" i="3" s="1"/>
  <c r="BA932" i="3"/>
  <c r="BC932" i="3" s="1"/>
  <c r="BA933" i="3"/>
  <c r="BB933" i="3" s="1"/>
  <c r="BA934" i="3"/>
  <c r="BC934" i="3" s="1"/>
  <c r="BA935" i="3"/>
  <c r="BC935" i="3" s="1"/>
  <c r="BA936" i="3"/>
  <c r="BC936" i="3" s="1"/>
  <c r="BA937" i="3"/>
  <c r="BC937" i="3" s="1"/>
  <c r="BA938" i="3"/>
  <c r="BC938" i="3" s="1"/>
  <c r="BA939" i="3"/>
  <c r="BA940" i="3"/>
  <c r="BB940" i="3" s="1"/>
  <c r="BA941" i="3"/>
  <c r="BA942" i="3"/>
  <c r="BB942" i="3" s="1"/>
  <c r="BA943" i="3"/>
  <c r="BC943" i="3" s="1"/>
  <c r="BA944" i="3"/>
  <c r="BB944" i="3" s="1"/>
  <c r="BA945" i="3"/>
  <c r="BA946" i="3"/>
  <c r="BC946" i="3" s="1"/>
  <c r="BA947" i="3"/>
  <c r="BB947" i="3" s="1"/>
  <c r="BA948" i="3"/>
  <c r="BA949" i="3"/>
  <c r="BA950" i="3"/>
  <c r="BA951" i="3"/>
  <c r="BB951" i="3" s="1"/>
  <c r="BA952" i="3"/>
  <c r="BC952" i="3" s="1"/>
  <c r="BA953" i="3"/>
  <c r="BC953" i="3" s="1"/>
  <c r="BA954" i="3"/>
  <c r="BB954" i="3" s="1"/>
  <c r="BA955" i="3"/>
  <c r="BC955" i="3" s="1"/>
  <c r="BA956" i="3"/>
  <c r="BB956" i="3" s="1"/>
  <c r="BA957" i="3"/>
  <c r="BA958" i="3"/>
  <c r="BC958" i="3" s="1"/>
  <c r="BA959" i="3"/>
  <c r="BB959" i="3" s="1"/>
  <c r="BA960" i="3"/>
  <c r="BB960" i="3" s="1"/>
  <c r="BA961" i="3"/>
  <c r="BC961" i="3" s="1"/>
  <c r="BA962" i="3"/>
  <c r="BB962" i="3" s="1"/>
  <c r="BA963" i="3"/>
  <c r="BC963" i="3" s="1"/>
  <c r="BA964" i="3"/>
  <c r="BA965" i="3"/>
  <c r="BB965" i="3" s="1"/>
  <c r="BA966" i="3"/>
  <c r="BA967" i="3"/>
  <c r="BA968" i="3"/>
  <c r="BC968" i="3" s="1"/>
  <c r="BA969" i="3"/>
  <c r="BB969" i="3" s="1"/>
  <c r="BA970" i="3"/>
  <c r="BA971" i="3"/>
  <c r="BB971" i="3" s="1"/>
  <c r="BA972" i="3"/>
  <c r="BA973" i="3"/>
  <c r="BB973" i="3" s="1"/>
  <c r="BA974" i="3"/>
  <c r="BB974" i="3" s="1"/>
  <c r="BA975" i="3"/>
  <c r="BB975" i="3" s="1"/>
  <c r="BA976" i="3"/>
  <c r="BC976" i="3" s="1"/>
  <c r="BA977" i="3"/>
  <c r="BA978" i="3"/>
  <c r="BC978" i="3" s="1"/>
  <c r="BA979" i="3"/>
  <c r="BA980" i="3"/>
  <c r="BC980" i="3" s="1"/>
  <c r="BA981" i="3"/>
  <c r="BB981" i="3" s="1"/>
  <c r="BA982" i="3"/>
  <c r="BB982" i="3" s="1"/>
  <c r="BA983" i="3"/>
  <c r="BC983" i="3" s="1"/>
  <c r="BB983" i="3"/>
  <c r="BA984" i="3"/>
  <c r="BC984" i="3" s="1"/>
  <c r="BA985" i="3"/>
  <c r="BC985" i="3" s="1"/>
  <c r="BA986" i="3"/>
  <c r="BB986" i="3" s="1"/>
  <c r="BA987" i="3"/>
  <c r="BC987" i="3" s="1"/>
  <c r="BA988" i="3"/>
  <c r="BA989" i="3"/>
  <c r="BB989" i="3" s="1"/>
  <c r="BA990" i="3"/>
  <c r="BC990" i="3" s="1"/>
  <c r="BA991" i="3"/>
  <c r="BA992" i="3"/>
  <c r="BC992" i="3" s="1"/>
  <c r="BA993" i="3"/>
  <c r="BC993" i="3" s="1"/>
  <c r="BA994" i="3"/>
  <c r="BC994" i="3" s="1"/>
  <c r="BA995" i="3"/>
  <c r="BB995" i="3" s="1"/>
  <c r="BA996" i="3"/>
  <c r="BC996" i="3" s="1"/>
  <c r="BA997" i="3"/>
  <c r="BB997" i="3" s="1"/>
  <c r="BA998" i="3"/>
  <c r="BC998" i="3" s="1"/>
  <c r="BA999" i="3"/>
  <c r="BB999" i="3" s="1"/>
  <c r="BA1000" i="3"/>
  <c r="BA1001" i="3"/>
  <c r="BC1001" i="3" s="1"/>
  <c r="BA1002" i="3"/>
  <c r="BC1002" i="3" s="1"/>
  <c r="BA1003" i="3"/>
  <c r="BB1003" i="3" s="1"/>
  <c r="BA1004" i="3"/>
  <c r="BB1004" i="3" s="1"/>
  <c r="BA1005" i="3"/>
  <c r="BB1005" i="3" s="1"/>
  <c r="BA1006" i="3"/>
  <c r="BC1006" i="3" s="1"/>
  <c r="BA1007" i="3"/>
  <c r="BC1007" i="3" s="1"/>
  <c r="BA1008" i="3"/>
  <c r="BB1008" i="3" s="1"/>
  <c r="BA1009" i="3"/>
  <c r="BA1010" i="3"/>
  <c r="BA1011" i="3"/>
  <c r="BB1011" i="3" s="1"/>
  <c r="BC201" i="3"/>
  <c r="BC33" i="3"/>
  <c r="BC178" i="3"/>
  <c r="BC298" i="3"/>
  <c r="BC490" i="3"/>
  <c r="BC797" i="3"/>
  <c r="BB421" i="3" l="1"/>
  <c r="BB290" i="3"/>
  <c r="BC167" i="3"/>
  <c r="BB671" i="3"/>
  <c r="BC217" i="3"/>
  <c r="BC240" i="3"/>
  <c r="BC241" i="3"/>
  <c r="BC384" i="3"/>
  <c r="BC596" i="3"/>
  <c r="BC581" i="3"/>
  <c r="BC617" i="3"/>
  <c r="BC806" i="3"/>
  <c r="BC830" i="3"/>
  <c r="BC838" i="3"/>
  <c r="BC698" i="3"/>
  <c r="BC171" i="3"/>
  <c r="BB133" i="3"/>
  <c r="BC484" i="3"/>
  <c r="BB937" i="3"/>
  <c r="BB903" i="3"/>
  <c r="BB619" i="3"/>
  <c r="BB512" i="3"/>
  <c r="BC650" i="3"/>
  <c r="BC425" i="3"/>
  <c r="BC944" i="3"/>
  <c r="BC234" i="3"/>
  <c r="BC179" i="3"/>
  <c r="BC623" i="3"/>
  <c r="BB935" i="3"/>
  <c r="BC801" i="3"/>
  <c r="BB852" i="3"/>
  <c r="BC68" i="3"/>
  <c r="BC787" i="3"/>
  <c r="AU10" i="4"/>
  <c r="BC692" i="3"/>
  <c r="BC411" i="3"/>
  <c r="BC55" i="3"/>
  <c r="BC528" i="3"/>
  <c r="BC837" i="3"/>
  <c r="BC431" i="3"/>
  <c r="BC454" i="3"/>
  <c r="BC430" i="3"/>
  <c r="BC659" i="3"/>
  <c r="BC366" i="3"/>
  <c r="BC136" i="3"/>
  <c r="BC535" i="3"/>
  <c r="BB952" i="3"/>
  <c r="BB415" i="3"/>
  <c r="BC517" i="3"/>
  <c r="BC789" i="3"/>
  <c r="BC786" i="3"/>
  <c r="BC32" i="3"/>
  <c r="BC40" i="3"/>
  <c r="BC658" i="3"/>
  <c r="BC597" i="3"/>
  <c r="BC468" i="3"/>
  <c r="BC969" i="3"/>
  <c r="BC173" i="3"/>
  <c r="BB996" i="3"/>
  <c r="BB882" i="3"/>
  <c r="BB802" i="3"/>
  <c r="BC833" i="3"/>
  <c r="BC886" i="3"/>
  <c r="BB1002" i="3"/>
  <c r="BB865" i="3"/>
  <c r="BB714" i="3"/>
  <c r="BB655" i="3"/>
  <c r="BB507" i="3"/>
  <c r="BB888" i="3"/>
  <c r="BB338" i="3"/>
  <c r="BC879" i="3"/>
  <c r="BB827" i="3"/>
  <c r="BB726" i="3"/>
  <c r="BB514" i="3"/>
  <c r="BB426" i="3"/>
  <c r="BB363" i="3"/>
  <c r="BB281" i="3"/>
  <c r="AV10" i="4"/>
  <c r="BC71" i="3"/>
  <c r="AP11" i="3"/>
  <c r="BC765" i="3"/>
  <c r="BC226" i="3"/>
  <c r="BC78" i="3"/>
  <c r="BC16" i="3"/>
  <c r="BC72" i="3"/>
  <c r="BC711" i="3"/>
  <c r="BB958" i="3"/>
  <c r="BB680" i="3"/>
  <c r="BB513" i="3"/>
  <c r="BC56" i="3"/>
  <c r="BC156" i="3"/>
  <c r="BC472" i="3"/>
  <c r="BB708" i="3"/>
  <c r="BB279" i="3"/>
  <c r="AU11" i="4"/>
  <c r="BC690" i="3"/>
  <c r="BC6" i="3"/>
  <c r="AZ11" i="4"/>
  <c r="BC219" i="3"/>
  <c r="BC17" i="3"/>
  <c r="BC845" i="3"/>
  <c r="BC757" i="3"/>
  <c r="BC210" i="3"/>
  <c r="BC64" i="3"/>
  <c r="BC24" i="3"/>
  <c r="BC361" i="3"/>
  <c r="BC919" i="3"/>
  <c r="BB1006" i="3"/>
  <c r="BB985" i="3"/>
  <c r="BB943" i="3"/>
  <c r="BB89" i="3"/>
  <c r="AY10" i="4"/>
  <c r="BC227" i="3"/>
  <c r="BC5" i="3"/>
  <c r="BC661" i="3"/>
  <c r="AY11" i="4"/>
  <c r="BC962" i="3"/>
  <c r="BC764" i="3"/>
  <c r="BC95" i="3"/>
  <c r="BC353" i="3"/>
  <c r="BC742" i="3"/>
  <c r="BC717" i="3"/>
  <c r="BC196" i="3"/>
  <c r="BC63" i="3"/>
  <c r="BC25" i="3"/>
  <c r="BC375" i="3"/>
  <c r="BB978" i="3"/>
  <c r="BB539" i="3"/>
  <c r="BB489" i="3"/>
  <c r="BB378" i="3"/>
  <c r="AZ10" i="4"/>
  <c r="AW10" i="4"/>
  <c r="AW11" i="4"/>
  <c r="AV11" i="4"/>
  <c r="BA10" i="4"/>
  <c r="BA11" i="4"/>
  <c r="BC754" i="3"/>
  <c r="BC737" i="3"/>
  <c r="BC256" i="3"/>
  <c r="BC971" i="3"/>
  <c r="BC731" i="3"/>
  <c r="BC605" i="3"/>
  <c r="BC466" i="3"/>
  <c r="BC334" i="3"/>
  <c r="BC263" i="3"/>
  <c r="BC542" i="3"/>
  <c r="BB990" i="3"/>
  <c r="BB922" i="3"/>
  <c r="BB902" i="3"/>
  <c r="BB303" i="3"/>
  <c r="BC986" i="3"/>
  <c r="BC422" i="3"/>
  <c r="BC452" i="3"/>
  <c r="BC330" i="3"/>
  <c r="BC163" i="3"/>
  <c r="BC271" i="3"/>
  <c r="BC437" i="3"/>
  <c r="BC798" i="3"/>
  <c r="BC863" i="3"/>
  <c r="BC285" i="3"/>
  <c r="BC355" i="3"/>
  <c r="BC931" i="3"/>
  <c r="BC445" i="3"/>
  <c r="BC321" i="3"/>
  <c r="BC216" i="3"/>
  <c r="BC449" i="3"/>
  <c r="BC800" i="3"/>
  <c r="BB953" i="3"/>
  <c r="BC738" i="3"/>
  <c r="BC248" i="3"/>
  <c r="BC710" i="3"/>
  <c r="BC264" i="3"/>
  <c r="BC874" i="3"/>
  <c r="BC531" i="3"/>
  <c r="BC315" i="3"/>
  <c r="BC92" i="3"/>
  <c r="BB1001" i="3"/>
  <c r="BB934" i="3"/>
  <c r="BB821" i="3"/>
  <c r="BB762" i="3"/>
  <c r="BB342" i="3"/>
  <c r="BB170" i="3"/>
  <c r="BC246" i="3"/>
  <c r="BC826" i="3"/>
  <c r="BC418" i="3"/>
  <c r="BC189" i="3"/>
  <c r="BC959" i="3"/>
  <c r="BC643" i="3"/>
  <c r="BC331" i="3"/>
  <c r="BC122" i="3"/>
  <c r="BC34" i="3"/>
  <c r="BC97" i="3"/>
  <c r="BC209" i="3"/>
  <c r="BC954" i="3"/>
  <c r="BC819" i="3"/>
  <c r="BC693" i="3"/>
  <c r="BC635" i="3"/>
  <c r="BC461" i="3"/>
  <c r="BC414" i="3"/>
  <c r="BC180" i="3"/>
  <c r="BC113" i="3"/>
  <c r="BC129" i="3"/>
  <c r="BC407" i="3"/>
  <c r="BC478" i="3"/>
  <c r="BC601" i="3"/>
  <c r="BC720" i="3"/>
  <c r="BC942" i="3"/>
  <c r="BB938" i="3"/>
  <c r="BB926" i="3"/>
  <c r="BB906" i="3"/>
  <c r="BB866" i="3"/>
  <c r="BB770" i="3"/>
  <c r="BB604" i="3"/>
  <c r="BB530" i="3"/>
  <c r="BB524" i="3"/>
  <c r="BB518" i="3"/>
  <c r="BB492" i="3"/>
  <c r="BB369" i="3"/>
  <c r="BB287" i="3"/>
  <c r="BC515" i="3"/>
  <c r="BC230" i="3"/>
  <c r="BC915" i="3"/>
  <c r="BC750" i="3"/>
  <c r="BC691" i="3"/>
  <c r="BC510" i="3"/>
  <c r="BC450" i="3"/>
  <c r="BC317" i="3"/>
  <c r="BC85" i="3"/>
  <c r="BC137" i="3"/>
  <c r="BC233" i="3"/>
  <c r="BC790" i="3"/>
  <c r="BB961" i="3"/>
  <c r="BB955" i="3"/>
  <c r="BB877" i="3"/>
  <c r="BB464" i="3"/>
  <c r="BC547" i="3"/>
  <c r="BC154" i="3"/>
  <c r="BC456" i="3"/>
  <c r="BC1003" i="3"/>
  <c r="BC907" i="3"/>
  <c r="BC788" i="3"/>
  <c r="BC594" i="3"/>
  <c r="BC494" i="3"/>
  <c r="BC69" i="3"/>
  <c r="BC152" i="3"/>
  <c r="BC289" i="3"/>
  <c r="BC521" i="3"/>
  <c r="BC629" i="3"/>
  <c r="BC793" i="3"/>
  <c r="BC975" i="3"/>
  <c r="BB993" i="3"/>
  <c r="BB987" i="3"/>
  <c r="BB870" i="3"/>
  <c r="BB857" i="3"/>
  <c r="BB782" i="3"/>
  <c r="BB702" i="3"/>
  <c r="BB695" i="3"/>
  <c r="BB622" i="3"/>
  <c r="BB534" i="3"/>
  <c r="BB469" i="3"/>
  <c r="BB457" i="3"/>
  <c r="BB387" i="3"/>
  <c r="AU11" i="3"/>
  <c r="AT11" i="3"/>
  <c r="AQ11" i="3"/>
  <c r="AV11" i="3"/>
  <c r="AR11" i="3"/>
  <c r="AS11" i="3"/>
  <c r="BC930" i="3"/>
  <c r="BB930" i="3"/>
  <c r="BB803" i="3"/>
  <c r="BC803" i="3"/>
  <c r="BB31" i="3"/>
  <c r="BC31" i="3"/>
  <c r="BC453" i="3"/>
  <c r="BC856" i="3"/>
  <c r="BB856" i="3"/>
  <c r="BB625" i="3"/>
  <c r="BC625" i="3"/>
  <c r="BB383" i="3"/>
  <c r="BC383" i="3"/>
  <c r="BC868" i="3"/>
  <c r="BB868" i="3"/>
  <c r="BB848" i="3"/>
  <c r="BC848" i="3"/>
  <c r="BB675" i="3"/>
  <c r="BC675" i="3"/>
  <c r="BB60" i="3"/>
  <c r="BC60" i="3"/>
  <c r="BB861" i="3"/>
  <c r="BC861" i="3"/>
  <c r="BB520" i="3"/>
  <c r="BC520" i="3"/>
  <c r="BB314" i="3"/>
  <c r="BC314" i="3"/>
  <c r="BB306" i="3"/>
  <c r="BC306" i="3"/>
  <c r="BB164" i="3"/>
  <c r="BC164" i="3"/>
  <c r="BB157" i="3"/>
  <c r="BC157" i="3"/>
  <c r="BB126" i="3"/>
  <c r="BC126" i="3"/>
  <c r="BB104" i="3"/>
  <c r="BC104" i="3"/>
  <c r="BC835" i="3"/>
  <c r="BC370" i="3"/>
  <c r="BC322" i="3"/>
  <c r="BB771" i="3"/>
  <c r="BC771" i="3"/>
  <c r="BB741" i="3"/>
  <c r="BB735" i="3"/>
  <c r="BC735" i="3"/>
  <c r="BB727" i="3"/>
  <c r="BB559" i="3"/>
  <c r="BC559" i="3"/>
  <c r="BB551" i="3"/>
  <c r="BB525" i="3"/>
  <c r="BC525" i="3"/>
  <c r="BB508" i="3"/>
  <c r="BB402" i="3"/>
  <c r="BC402" i="3"/>
  <c r="BB339" i="3"/>
  <c r="BC339" i="3"/>
  <c r="BB327" i="3"/>
  <c r="BB305" i="3"/>
  <c r="BC305" i="3"/>
  <c r="BB184" i="3"/>
  <c r="BC184" i="3"/>
  <c r="BB140" i="3"/>
  <c r="BC140" i="3"/>
  <c r="BB125" i="3"/>
  <c r="BB118" i="3"/>
  <c r="BB111" i="3"/>
  <c r="BC111" i="3"/>
  <c r="BB66" i="3"/>
  <c r="BC66" i="3"/>
  <c r="BB58" i="3"/>
  <c r="BC58" i="3"/>
  <c r="BB829" i="3"/>
  <c r="BC829" i="3"/>
  <c r="BC606" i="3"/>
  <c r="BB822" i="3"/>
  <c r="BC822" i="3"/>
  <c r="BB390" i="3"/>
  <c r="BC390" i="3"/>
  <c r="BC307" i="3"/>
  <c r="BB307" i="3"/>
  <c r="BC275" i="3"/>
  <c r="BB972" i="3"/>
  <c r="BC972" i="3"/>
  <c r="BB854" i="3"/>
  <c r="BC854" i="3"/>
  <c r="BB681" i="3"/>
  <c r="BC681" i="3"/>
  <c r="BC475" i="3"/>
  <c r="BC288" i="3"/>
  <c r="BB778" i="3"/>
  <c r="BC778" i="3"/>
  <c r="BB748" i="3"/>
  <c r="BC748" i="3"/>
  <c r="BB428" i="3"/>
  <c r="BC428" i="3"/>
  <c r="BB239" i="3"/>
  <c r="BC239" i="3"/>
  <c r="BB223" i="3"/>
  <c r="BC223" i="3"/>
  <c r="BB175" i="3"/>
  <c r="BC175" i="3"/>
  <c r="BB132" i="3"/>
  <c r="BC132" i="3"/>
  <c r="BB110" i="3"/>
  <c r="BC110" i="3"/>
  <c r="BB102" i="3"/>
  <c r="BC102" i="3"/>
  <c r="BC112" i="3"/>
  <c r="BC44" i="3"/>
  <c r="BC656" i="3"/>
  <c r="BC899" i="3"/>
  <c r="BB899" i="3"/>
  <c r="BB747" i="3"/>
  <c r="BC747" i="3"/>
  <c r="BB740" i="3"/>
  <c r="BC740" i="3"/>
  <c r="BB579" i="3"/>
  <c r="BC579" i="3"/>
  <c r="BB448" i="3"/>
  <c r="BC448" i="3"/>
  <c r="BB442" i="3"/>
  <c r="BC442" i="3"/>
  <c r="BC359" i="3"/>
  <c r="BB359" i="3"/>
  <c r="BB351" i="3"/>
  <c r="BC351" i="3"/>
  <c r="BC270" i="3"/>
  <c r="BB270" i="3"/>
  <c r="BB897" i="3"/>
  <c r="BC897" i="3"/>
  <c r="BB670" i="3"/>
  <c r="BC670" i="3"/>
  <c r="BC282" i="3"/>
  <c r="BB282" i="3"/>
  <c r="BB941" i="3"/>
  <c r="BC941" i="3"/>
  <c r="BB849" i="3"/>
  <c r="BC849" i="3"/>
  <c r="BB662" i="3"/>
  <c r="BC662" i="3"/>
  <c r="BB632" i="3"/>
  <c r="BC632" i="3"/>
  <c r="BC850" i="3"/>
  <c r="BC377" i="3"/>
  <c r="BB855" i="3"/>
  <c r="BC855" i="3"/>
  <c r="BB939" i="3"/>
  <c r="BC939" i="3"/>
  <c r="BB526" i="3"/>
  <c r="BC526" i="3"/>
  <c r="BC923" i="3"/>
  <c r="BC53" i="3"/>
  <c r="BC417" i="3"/>
  <c r="BB566" i="3"/>
  <c r="BC566" i="3"/>
  <c r="BC352" i="3"/>
  <c r="BB352" i="3"/>
  <c r="BC96" i="3"/>
  <c r="BC423" i="3"/>
  <c r="BC496" i="3"/>
  <c r="BC873" i="3"/>
  <c r="BB904" i="3"/>
  <c r="BC904" i="3"/>
  <c r="BB898" i="3"/>
  <c r="BC898" i="3"/>
  <c r="BB810" i="3"/>
  <c r="BB804" i="3"/>
  <c r="BC804" i="3"/>
  <c r="BB776" i="3"/>
  <c r="BC776" i="3"/>
  <c r="BB663" i="3"/>
  <c r="BB626" i="3"/>
  <c r="BB614" i="3"/>
  <c r="BB578" i="3"/>
  <c r="BB447" i="3"/>
  <c r="BB441" i="3"/>
  <c r="BC441" i="3"/>
  <c r="BB358" i="3"/>
  <c r="BC358" i="3"/>
  <c r="BC267" i="3"/>
  <c r="BC138" i="3"/>
  <c r="BC394" i="3"/>
  <c r="BC108" i="3"/>
  <c r="BC583" i="3"/>
  <c r="BC673" i="3"/>
  <c r="BC570" i="3"/>
  <c r="BC212" i="3"/>
  <c r="BC80" i="3"/>
  <c r="BC933" i="3"/>
  <c r="BC706" i="3"/>
  <c r="BC667" i="3"/>
  <c r="BC562" i="3"/>
  <c r="BC242" i="3"/>
  <c r="BC20" i="3"/>
  <c r="BC49" i="3"/>
  <c r="BC273" i="3"/>
  <c r="BC393" i="3"/>
  <c r="BC481" i="3"/>
  <c r="BC584" i="3"/>
  <c r="BC630" i="3"/>
  <c r="BC758" i="3"/>
  <c r="BC905" i="3"/>
  <c r="BB998" i="3"/>
  <c r="BB818" i="3"/>
  <c r="BB772" i="3"/>
  <c r="BB683" i="3"/>
  <c r="BB664" i="3"/>
  <c r="BB460" i="3"/>
  <c r="BB278" i="3"/>
  <c r="BC995" i="3"/>
  <c r="BC73" i="3"/>
  <c r="BC611" i="3"/>
  <c r="BC549" i="3"/>
  <c r="BC235" i="3"/>
  <c r="BC204" i="3"/>
  <c r="BC130" i="3"/>
  <c r="BC93" i="3"/>
  <c r="BC672" i="3"/>
  <c r="BB672" i="3"/>
  <c r="BB23" i="3"/>
  <c r="BC23" i="3"/>
  <c r="BB354" i="3"/>
  <c r="BC354" i="3"/>
  <c r="BB991" i="3"/>
  <c r="BC991" i="3"/>
  <c r="BB979" i="3"/>
  <c r="BC979" i="3"/>
  <c r="BC743" i="3"/>
  <c r="BB743" i="3"/>
  <c r="BB730" i="3"/>
  <c r="BC730" i="3"/>
  <c r="BC491" i="3"/>
  <c r="BB491" i="3"/>
  <c r="BB283" i="3"/>
  <c r="BC283" i="3"/>
  <c r="BB88" i="3"/>
  <c r="BC88" i="3"/>
  <c r="BB81" i="3"/>
  <c r="BC81" i="3"/>
  <c r="BB74" i="3"/>
  <c r="BC74" i="3"/>
  <c r="BC272" i="3"/>
  <c r="BB763" i="3"/>
  <c r="BC763" i="3"/>
  <c r="BB756" i="3"/>
  <c r="BB749" i="3"/>
  <c r="BB729" i="3"/>
  <c r="BC729" i="3"/>
  <c r="BB703" i="3"/>
  <c r="BC703" i="3"/>
  <c r="BB146" i="3"/>
  <c r="BC146" i="3"/>
  <c r="BB124" i="3"/>
  <c r="BC124" i="3"/>
  <c r="BC967" i="3"/>
  <c r="BB967" i="3"/>
  <c r="BB950" i="3"/>
  <c r="BC950" i="3"/>
  <c r="BB666" i="3"/>
  <c r="BC666" i="3"/>
  <c r="BB654" i="3"/>
  <c r="BC654" i="3"/>
  <c r="BB462" i="3"/>
  <c r="BC462" i="3"/>
  <c r="BB258" i="3"/>
  <c r="BC258" i="3"/>
  <c r="BC39" i="3"/>
  <c r="BB966" i="3"/>
  <c r="BC966" i="3"/>
  <c r="BB684" i="3"/>
  <c r="BC684" i="3"/>
  <c r="BB679" i="3"/>
  <c r="BC679" i="3"/>
  <c r="BB645" i="3"/>
  <c r="BC645" i="3"/>
  <c r="BB479" i="3"/>
  <c r="BC479" i="3"/>
  <c r="BB347" i="3"/>
  <c r="BC347" i="3"/>
  <c r="BC889" i="3"/>
  <c r="BB889" i="3"/>
  <c r="BB397" i="3"/>
  <c r="BC397" i="3"/>
  <c r="BC153" i="3"/>
  <c r="BB153" i="3"/>
  <c r="BC486" i="3"/>
  <c r="BB558" i="3"/>
  <c r="BC558" i="3"/>
  <c r="BB537" i="3"/>
  <c r="BC537" i="3"/>
  <c r="BB410" i="3"/>
  <c r="BC410" i="3"/>
  <c r="BB160" i="3"/>
  <c r="BC160" i="3"/>
  <c r="BC660" i="3"/>
  <c r="BC389" i="3"/>
  <c r="BC266" i="3"/>
  <c r="BC678" i="3"/>
  <c r="BB895" i="3"/>
  <c r="BC895" i="3"/>
  <c r="BB599" i="3"/>
  <c r="BC599" i="3"/>
  <c r="BB550" i="3"/>
  <c r="BC550" i="3"/>
  <c r="BB326" i="3"/>
  <c r="BC326" i="3"/>
  <c r="BB172" i="3"/>
  <c r="BC172" i="3"/>
  <c r="BC473" i="3"/>
  <c r="BB473" i="3"/>
  <c r="BB451" i="3"/>
  <c r="BC451" i="3"/>
  <c r="BB243" i="3"/>
  <c r="BC243" i="3"/>
  <c r="BB52" i="3"/>
  <c r="BC52" i="3"/>
  <c r="BB45" i="3"/>
  <c r="BC45" i="3"/>
  <c r="BB22" i="3"/>
  <c r="BC22" i="3"/>
  <c r="BC14" i="3"/>
  <c r="BB883" i="3"/>
  <c r="BC883" i="3"/>
  <c r="BB860" i="3"/>
  <c r="BC860" i="3"/>
  <c r="BB840" i="3"/>
  <c r="BC840" i="3"/>
  <c r="BB145" i="3"/>
  <c r="BC145" i="3"/>
  <c r="BC974" i="3"/>
  <c r="BB795" i="3"/>
  <c r="BC795" i="3"/>
  <c r="BB382" i="3"/>
  <c r="BC382" i="3"/>
  <c r="BC265" i="3"/>
  <c r="BC646" i="3"/>
  <c r="BB624" i="3"/>
  <c r="BC624" i="3"/>
  <c r="BB612" i="3"/>
  <c r="BC612" i="3"/>
  <c r="BB598" i="3"/>
  <c r="BC598" i="3"/>
  <c r="BB446" i="3"/>
  <c r="BC446" i="3"/>
  <c r="BB433" i="3"/>
  <c r="BC433" i="3"/>
  <c r="BC259" i="3"/>
  <c r="BB259" i="3"/>
  <c r="BB251" i="3"/>
  <c r="BC443" i="3"/>
  <c r="BC127" i="3"/>
  <c r="BC302" i="3"/>
  <c r="BC608" i="3"/>
  <c r="BC949" i="3"/>
  <c r="BB949" i="3"/>
  <c r="BC794" i="3"/>
  <c r="BB794" i="3"/>
  <c r="BC644" i="3"/>
  <c r="BB644" i="3"/>
  <c r="BB199" i="3"/>
  <c r="BC199" i="3"/>
  <c r="BB165" i="3"/>
  <c r="BC165" i="3"/>
  <c r="BB86" i="3"/>
  <c r="BC86" i="3"/>
  <c r="BC925" i="3"/>
  <c r="BC891" i="3"/>
  <c r="BC652" i="3"/>
  <c r="BC506" i="3"/>
  <c r="BC502" i="3"/>
  <c r="BC733" i="3"/>
  <c r="BC920" i="3"/>
  <c r="BC887" i="3"/>
  <c r="BB887" i="3"/>
  <c r="BB768" i="3"/>
  <c r="BC768" i="3"/>
  <c r="BB501" i="3"/>
  <c r="BC501" i="3"/>
  <c r="BB438" i="3"/>
  <c r="BC438" i="3"/>
  <c r="BB408" i="3"/>
  <c r="BC408" i="3"/>
  <c r="AV10" i="3"/>
  <c r="BC999" i="3"/>
  <c r="BC707" i="3"/>
  <c r="BC362" i="3"/>
  <c r="BC291" i="3"/>
  <c r="BC181" i="3"/>
  <c r="BC47" i="3"/>
  <c r="BC247" i="3"/>
  <c r="BC574" i="3"/>
  <c r="BC858" i="3"/>
  <c r="BB858" i="3"/>
  <c r="BB495" i="3"/>
  <c r="BC495" i="3"/>
  <c r="BB467" i="3"/>
  <c r="BC467" i="3"/>
  <c r="BB299" i="3"/>
  <c r="BC299" i="3"/>
  <c r="BB191" i="3"/>
  <c r="BC191" i="3"/>
  <c r="BB65" i="3"/>
  <c r="BC65" i="3"/>
  <c r="BC386" i="3"/>
  <c r="BC169" i="3"/>
  <c r="BC392" i="3"/>
  <c r="BC577" i="3"/>
  <c r="BC687" i="3"/>
  <c r="BC982" i="3"/>
  <c r="BC651" i="3"/>
  <c r="BB651" i="3"/>
  <c r="BB590" i="3"/>
  <c r="BC590" i="3"/>
  <c r="BC956" i="3"/>
  <c r="BC924" i="3"/>
  <c r="BC890" i="3"/>
  <c r="BC846" i="3"/>
  <c r="BC779" i="3"/>
  <c r="BC700" i="3"/>
  <c r="BC676" i="3"/>
  <c r="BC432" i="3"/>
  <c r="BC250" i="3"/>
  <c r="BC155" i="3"/>
  <c r="BC90" i="3"/>
  <c r="BC249" i="3"/>
  <c r="BC310" i="3"/>
  <c r="BC536" i="3"/>
  <c r="BB1000" i="3"/>
  <c r="BC1000" i="3"/>
  <c r="BC970" i="3"/>
  <c r="BB970" i="3"/>
  <c r="BB963" i="3"/>
  <c r="BB929" i="3"/>
  <c r="BB869" i="3"/>
  <c r="BC869" i="3"/>
  <c r="BB713" i="3"/>
  <c r="BC713" i="3"/>
  <c r="BB694" i="3"/>
  <c r="BC589" i="3"/>
  <c r="BB589" i="3"/>
  <c r="BB488" i="3"/>
  <c r="BB470" i="3"/>
  <c r="BB379" i="3"/>
  <c r="BC379" i="3"/>
  <c r="BB368" i="3"/>
  <c r="BB357" i="3"/>
  <c r="BB333" i="3"/>
  <c r="BC333" i="3"/>
  <c r="BB286" i="3"/>
  <c r="BB218" i="3"/>
  <c r="BC218" i="3"/>
  <c r="BB149" i="3"/>
  <c r="BB135" i="3"/>
  <c r="BC135" i="3"/>
  <c r="BB128" i="3"/>
  <c r="BC128" i="3"/>
  <c r="BB114" i="3"/>
  <c r="BC114" i="3"/>
  <c r="BB106" i="3"/>
  <c r="BC106" i="3"/>
  <c r="BB98" i="3"/>
  <c r="BC98" i="3"/>
  <c r="BB70" i="3"/>
  <c r="BB48" i="3"/>
  <c r="BC48" i="3"/>
  <c r="BB918" i="3"/>
  <c r="BC918" i="3"/>
  <c r="BC824" i="3"/>
  <c r="BB824" i="3"/>
  <c r="BC805" i="3"/>
  <c r="BB805" i="3"/>
  <c r="BC674" i="3"/>
  <c r="BB674" i="3"/>
  <c r="BB627" i="3"/>
  <c r="BC627" i="3"/>
  <c r="BB602" i="3"/>
  <c r="BC602" i="3"/>
  <c r="BB560" i="3"/>
  <c r="BC560" i="3"/>
  <c r="BB465" i="3"/>
  <c r="BC465" i="3"/>
  <c r="BC274" i="3"/>
  <c r="BB274" i="3"/>
  <c r="BB254" i="3"/>
  <c r="BC254" i="3"/>
  <c r="BB188" i="3"/>
  <c r="BC188" i="3"/>
  <c r="BB105" i="3"/>
  <c r="BC105" i="3"/>
  <c r="BB62" i="3"/>
  <c r="BC62" i="3"/>
  <c r="BC1011" i="3"/>
  <c r="BC843" i="3"/>
  <c r="BC400" i="3"/>
  <c r="BC7" i="3"/>
  <c r="BC57" i="3"/>
  <c r="BC120" i="3"/>
  <c r="BC1010" i="3"/>
  <c r="BB1010" i="3"/>
  <c r="BC910" i="3"/>
  <c r="BB910" i="3"/>
  <c r="BC668" i="3"/>
  <c r="BB668" i="3"/>
  <c r="BB648" i="3"/>
  <c r="BC648" i="3"/>
  <c r="BB595" i="3"/>
  <c r="BC595" i="3"/>
  <c r="BB511" i="3"/>
  <c r="BC511" i="3"/>
  <c r="BC505" i="3"/>
  <c r="BB505" i="3"/>
  <c r="BB296" i="3"/>
  <c r="BC296" i="3"/>
  <c r="BC224" i="3"/>
  <c r="BB224" i="3"/>
  <c r="BB195" i="3"/>
  <c r="BC195" i="3"/>
  <c r="BB148" i="3"/>
  <c r="BC148" i="3"/>
  <c r="BB141" i="3"/>
  <c r="BC141" i="3"/>
  <c r="BB119" i="3"/>
  <c r="BC119" i="3"/>
  <c r="BB41" i="3"/>
  <c r="BC41" i="3"/>
  <c r="BC1004" i="3"/>
  <c r="BC940" i="3"/>
  <c r="BC917" i="3"/>
  <c r="BC875" i="3"/>
  <c r="BC642" i="3"/>
  <c r="BC555" i="3"/>
  <c r="BC483" i="3"/>
  <c r="BC395" i="3"/>
  <c r="BC367" i="3"/>
  <c r="BC335" i="3"/>
  <c r="BC202" i="3"/>
  <c r="BC50" i="3"/>
  <c r="BC37" i="3"/>
  <c r="BC61" i="3"/>
  <c r="BC121" i="3"/>
  <c r="BC197" i="3"/>
  <c r="BC328" i="3"/>
  <c r="BC825" i="3"/>
  <c r="BC916" i="3"/>
  <c r="BB916" i="3"/>
  <c r="BB878" i="3"/>
  <c r="BC878" i="3"/>
  <c r="BB238" i="3"/>
  <c r="BC238" i="3"/>
  <c r="BB231" i="3"/>
  <c r="BC231" i="3"/>
  <c r="BB785" i="3"/>
  <c r="BC785" i="3"/>
  <c r="BC533" i="3"/>
  <c r="BC957" i="3"/>
  <c r="BB957" i="3"/>
  <c r="BB568" i="3"/>
  <c r="BC568" i="3"/>
  <c r="BC796" i="3"/>
  <c r="BC755" i="3"/>
  <c r="BC880" i="3"/>
  <c r="BC817" i="3"/>
  <c r="BC862" i="3"/>
  <c r="BB621" i="3"/>
  <c r="BC621" i="3"/>
  <c r="BB567" i="3"/>
  <c r="BC567" i="3"/>
  <c r="BC844" i="3"/>
  <c r="BC814" i="3"/>
  <c r="BC701" i="3"/>
  <c r="BC399" i="3"/>
  <c r="BC766" i="3"/>
  <c r="BB1007" i="3"/>
  <c r="BB984" i="3"/>
  <c r="BB980" i="3"/>
  <c r="BB932" i="3"/>
  <c r="BB813" i="3"/>
  <c r="BC638" i="3"/>
  <c r="BB638" i="3"/>
  <c r="BB582" i="3"/>
  <c r="BB552" i="3"/>
  <c r="BC552" i="3"/>
  <c r="BC323" i="3"/>
  <c r="BB323" i="3"/>
  <c r="BB225" i="3"/>
  <c r="BC225" i="3"/>
  <c r="BB715" i="3"/>
  <c r="BC715" i="3"/>
  <c r="BC809" i="3"/>
  <c r="BB809" i="3"/>
  <c r="BB346" i="3"/>
  <c r="BC346" i="3"/>
  <c r="BC745" i="3"/>
  <c r="BB745" i="3"/>
  <c r="BB403" i="3"/>
  <c r="BC403" i="3"/>
  <c r="BC722" i="3"/>
  <c r="BC541" i="3"/>
  <c r="BC419" i="3"/>
  <c r="BC371" i="3"/>
  <c r="BC295" i="3"/>
  <c r="BC576" i="3"/>
  <c r="BC697" i="3"/>
  <c r="BC894" i="3"/>
  <c r="BC1009" i="3"/>
  <c r="BB1009" i="3"/>
  <c r="BB988" i="3"/>
  <c r="BC988" i="3"/>
  <c r="BC948" i="3"/>
  <c r="BB948" i="3"/>
  <c r="BB911" i="3"/>
  <c r="BC911" i="3"/>
  <c r="BB881" i="3"/>
  <c r="BC881" i="3"/>
  <c r="BB864" i="3"/>
  <c r="BC864" i="3"/>
  <c r="BB753" i="3"/>
  <c r="BC753" i="3"/>
  <c r="BB699" i="3"/>
  <c r="BC699" i="3"/>
  <c r="BC688" i="3"/>
  <c r="BB688" i="3"/>
  <c r="BC381" i="3"/>
  <c r="BB381" i="3"/>
  <c r="BB350" i="3"/>
  <c r="BC350" i="3"/>
  <c r="BB427" i="3"/>
  <c r="BC427" i="3"/>
  <c r="BC269" i="3"/>
  <c r="BB269" i="3"/>
  <c r="BC257" i="3"/>
  <c r="BC977" i="3"/>
  <c r="BB977" i="3"/>
  <c r="BB945" i="3"/>
  <c r="BC945" i="3"/>
  <c r="BB928" i="3"/>
  <c r="BC928" i="3"/>
  <c r="BC960" i="3"/>
  <c r="BC964" i="3"/>
  <c r="BB964" i="3"/>
  <c r="BB893" i="3"/>
  <c r="BC893" i="3"/>
  <c r="BB593" i="3"/>
  <c r="BC593" i="3"/>
  <c r="AR10" i="3"/>
  <c r="BC732" i="3"/>
  <c r="BB732" i="3"/>
  <c r="BC718" i="3"/>
  <c r="BC337" i="3"/>
  <c r="BC781" i="3"/>
  <c r="BB994" i="3"/>
  <c r="BB946" i="3"/>
  <c r="BB908" i="3"/>
  <c r="BC908" i="3"/>
  <c r="BB774" i="3"/>
  <c r="BC774" i="3"/>
  <c r="BB716" i="3"/>
  <c r="BB721" i="3"/>
  <c r="BC721" i="3"/>
  <c r="BC712" i="3"/>
  <c r="BB712" i="3"/>
  <c r="BB192" i="3"/>
  <c r="BC192" i="3"/>
  <c r="BB900" i="3"/>
  <c r="BB884" i="3"/>
  <c r="BB853" i="3"/>
  <c r="BB841" i="3"/>
  <c r="BB836" i="3"/>
  <c r="BB834" i="3"/>
  <c r="BB828" i="3"/>
  <c r="BC828" i="3"/>
  <c r="BB820" i="3"/>
  <c r="BB812" i="3"/>
  <c r="BC812" i="3"/>
  <c r="BB669" i="3"/>
  <c r="BB497" i="3"/>
  <c r="BC913" i="3"/>
  <c r="BB913" i="3"/>
  <c r="BC485" i="3"/>
  <c r="BB485" i="3"/>
  <c r="AQ10" i="3"/>
  <c r="BC376" i="3"/>
  <c r="BB376" i="3"/>
  <c r="BC304" i="3"/>
  <c r="BB968" i="3"/>
  <c r="BB936" i="3"/>
  <c r="BB901" i="3"/>
  <c r="BB872" i="3"/>
  <c r="BB780" i="3"/>
  <c r="BB773" i="3"/>
  <c r="BC116" i="3"/>
  <c r="BC752" i="3"/>
  <c r="BB752" i="3"/>
  <c r="BB573" i="3"/>
  <c r="BB685" i="3"/>
  <c r="BB620" i="3"/>
  <c r="BB476" i="3"/>
  <c r="BC205" i="3"/>
  <c r="BB205" i="3"/>
  <c r="BC309" i="3"/>
  <c r="BB309" i="3"/>
  <c r="BC373" i="3"/>
  <c r="BB373" i="3"/>
  <c r="BC312" i="3"/>
  <c r="BB312" i="3"/>
  <c r="AU10" i="3"/>
  <c r="AP10" i="3"/>
  <c r="AT10" i="3"/>
  <c r="AS10" i="3"/>
  <c r="BC616" i="3"/>
  <c r="BC792" i="3"/>
  <c r="BB792" i="3"/>
  <c r="BC580" i="3"/>
  <c r="BB580" i="3"/>
  <c r="BB147" i="3"/>
  <c r="BC147" i="3"/>
  <c r="BB705" i="3"/>
  <c r="BC705" i="3"/>
  <c r="BC641" i="3"/>
  <c r="BB892" i="3"/>
  <c r="BB876" i="3"/>
  <c r="BB784" i="3"/>
  <c r="BB585" i="3"/>
  <c r="BC585" i="3"/>
  <c r="BB211" i="3"/>
  <c r="BC211" i="3"/>
  <c r="BC208" i="3"/>
  <c r="BB208" i="3"/>
  <c r="BB769" i="3"/>
  <c r="BC769" i="3"/>
  <c r="BB545" i="3"/>
  <c r="BC545" i="3"/>
  <c r="BC280" i="3"/>
  <c r="BC633" i="3"/>
  <c r="BC548" i="3"/>
  <c r="BB548" i="3"/>
  <c r="BC628" i="3"/>
  <c r="BC832" i="3"/>
  <c r="BC1008" i="3"/>
  <c r="BB569" i="3"/>
  <c r="BC569" i="3"/>
  <c r="BB213" i="3"/>
  <c r="BC213" i="3"/>
  <c r="BB187" i="3"/>
  <c r="BC187" i="3"/>
  <c r="BB8" i="3"/>
  <c r="BC8" i="3"/>
  <c r="BB736" i="3"/>
  <c r="BC736" i="3"/>
  <c r="BB649" i="3"/>
  <c r="BC649" i="3"/>
  <c r="BC529" i="3"/>
  <c r="BB744" i="3"/>
  <c r="BC744" i="3"/>
  <c r="BB609" i="3"/>
  <c r="BC609" i="3"/>
  <c r="BB385" i="3"/>
  <c r="BC385" i="3"/>
  <c r="BC665" i="3"/>
  <c r="BC696" i="3"/>
  <c r="BC808" i="3"/>
  <c r="BC912" i="3"/>
  <c r="BB992" i="3"/>
  <c r="BB976" i="3"/>
  <c r="BB896" i="3"/>
  <c r="BB816" i="3"/>
  <c r="BB760" i="3"/>
  <c r="BC760" i="3"/>
  <c r="BB553" i="3"/>
  <c r="BC553" i="3"/>
  <c r="BC477" i="3"/>
  <c r="BB477" i="3"/>
  <c r="BB444" i="3"/>
  <c r="BB728" i="3"/>
  <c r="BC728" i="3"/>
  <c r="BB556" i="3"/>
  <c r="BC556" i="3"/>
  <c r="BC416" i="3"/>
  <c r="BC561" i="3"/>
  <c r="BB653" i="3"/>
  <c r="BB640" i="3"/>
  <c r="BB588" i="3"/>
  <c r="BC588" i="3"/>
  <c r="BB532" i="3"/>
  <c r="BB413" i="3"/>
  <c r="BB344" i="3"/>
  <c r="BB341" i="3"/>
  <c r="BB277" i="3"/>
  <c r="BB109" i="3"/>
  <c r="BC109" i="3"/>
  <c r="BB82" i="3"/>
  <c r="BB13" i="3"/>
  <c r="BA10" i="3"/>
  <c r="BA11" i="3"/>
  <c r="BC482" i="3"/>
  <c r="BC404" i="3"/>
  <c r="BC374" i="3"/>
  <c r="BC349" i="3"/>
  <c r="BC689" i="3"/>
  <c r="BC527" i="3"/>
  <c r="BC420" i="3"/>
  <c r="BC704" i="3"/>
  <c r="BC647" i="3"/>
  <c r="BC186" i="3"/>
  <c r="BC522" i="3"/>
  <c r="BC498" i="3"/>
  <c r="BC463" i="3"/>
  <c r="BC329" i="3"/>
  <c r="BC294" i="3"/>
  <c r="BC276" i="3"/>
  <c r="BC927" i="3"/>
  <c r="BC909" i="3"/>
  <c r="BC807" i="3"/>
  <c r="BC739" i="3"/>
  <c r="BC724" i="3"/>
  <c r="BC657" i="3"/>
  <c r="BC637" i="3"/>
  <c r="BC610" i="3"/>
  <c r="BC564" i="3"/>
  <c r="BC540" i="3"/>
  <c r="BC471" i="3"/>
  <c r="BC429" i="3"/>
  <c r="BC401" i="3"/>
  <c r="BC336" i="3"/>
  <c r="BC232" i="3"/>
  <c r="BC206" i="3"/>
  <c r="BC185" i="3"/>
  <c r="BC84" i="3"/>
  <c r="BC54" i="3"/>
  <c r="BC839" i="3"/>
  <c r="BC799" i="3"/>
  <c r="BC268" i="3"/>
  <c r="BC815" i="3"/>
  <c r="BC459" i="3"/>
  <c r="BC759" i="3"/>
  <c r="BC439" i="3"/>
  <c r="BC831" i="3"/>
  <c r="BC847" i="3"/>
  <c r="BC751" i="3"/>
  <c r="BC719" i="3"/>
  <c r="BC500" i="3"/>
  <c r="BC458" i="3"/>
  <c r="BC563" i="3"/>
  <c r="BC436" i="3"/>
  <c r="BC388" i="3"/>
  <c r="BC293" i="3"/>
  <c r="BC177" i="3"/>
  <c r="BC775" i="3"/>
  <c r="BC791" i="3"/>
  <c r="BC587" i="3"/>
  <c r="BC997" i="3"/>
  <c r="BC981" i="3"/>
  <c r="BC973" i="3"/>
  <c r="BC965" i="3"/>
  <c r="BC947" i="3"/>
  <c r="BC921" i="3"/>
  <c r="BC914" i="3"/>
  <c r="BC867" i="3"/>
  <c r="BC859" i="3"/>
  <c r="BC851" i="3"/>
  <c r="BC842" i="3"/>
  <c r="BC823" i="3"/>
  <c r="BC811" i="3"/>
  <c r="BC777" i="3"/>
  <c r="BC767" i="3"/>
  <c r="BC761" i="3"/>
  <c r="BC746" i="3"/>
  <c r="BC725" i="3"/>
  <c r="BC686" i="3"/>
  <c r="BC677" i="3"/>
  <c r="BC586" i="3"/>
  <c r="BC572" i="3"/>
  <c r="BC565" i="3"/>
  <c r="BC543" i="3"/>
  <c r="BC516" i="3"/>
  <c r="BC509" i="3"/>
  <c r="BC434" i="3"/>
  <c r="BC406" i="3"/>
  <c r="BC151" i="3"/>
  <c r="BC101" i="3"/>
  <c r="BC546" i="3"/>
  <c r="BC709" i="3"/>
  <c r="BC493" i="3"/>
  <c r="BC292" i="3"/>
  <c r="BC261" i="3"/>
  <c r="BC607" i="3"/>
  <c r="BC1005" i="3"/>
  <c r="BC989" i="3"/>
  <c r="BC951" i="3"/>
  <c r="BC885" i="3"/>
  <c r="BC871" i="3"/>
  <c r="BC783" i="3"/>
  <c r="BC734" i="3"/>
  <c r="BC613" i="3"/>
  <c r="BC591" i="3"/>
  <c r="BC575" i="3"/>
  <c r="BC503" i="3"/>
  <c r="BC487" i="3"/>
  <c r="BC364" i="3"/>
  <c r="BC356" i="3"/>
  <c r="BC723" i="3"/>
  <c r="BC639" i="3"/>
  <c r="BC636" i="3"/>
  <c r="BC634" i="3"/>
  <c r="BC631" i="3"/>
  <c r="BC615" i="3"/>
  <c r="BC600" i="3"/>
  <c r="BC571" i="3"/>
  <c r="BC554" i="3"/>
  <c r="BC544" i="3"/>
  <c r="BC499" i="3"/>
  <c r="BC409" i="3"/>
  <c r="BC391" i="3"/>
  <c r="BC319" i="3"/>
  <c r="BC297" i="3"/>
  <c r="BC222" i="3"/>
  <c r="BC618" i="3"/>
  <c r="BC603" i="3"/>
  <c r="BC480" i="3"/>
  <c r="BC435" i="3"/>
  <c r="BC424" i="3"/>
  <c r="BC592" i="3"/>
  <c r="BC557" i="3"/>
  <c r="BC523" i="3"/>
  <c r="BC504" i="3"/>
  <c r="BC405" i="3"/>
  <c r="BC398" i="3"/>
  <c r="BC324" i="3"/>
  <c r="BC262" i="3"/>
  <c r="BC168" i="3"/>
  <c r="BC79" i="3"/>
  <c r="BC77" i="3"/>
  <c r="BC440" i="3"/>
  <c r="BC396" i="3"/>
  <c r="BC345" i="3"/>
  <c r="BC313" i="3"/>
  <c r="BC159" i="3"/>
  <c r="BC143" i="3"/>
  <c r="BC162" i="3"/>
  <c r="BC144" i="3"/>
  <c r="BC139" i="3"/>
  <c r="BC538" i="3"/>
  <c r="BC519" i="3"/>
  <c r="BC474" i="3"/>
  <c r="BC455" i="3"/>
  <c r="BC365" i="3"/>
  <c r="BC360" i="3"/>
  <c r="BC340" i="3"/>
  <c r="BC320" i="3"/>
  <c r="BC318" i="3"/>
  <c r="BC311" i="3"/>
  <c r="BC207" i="3"/>
  <c r="BC194" i="3"/>
  <c r="BC176" i="3"/>
  <c r="BC161" i="3"/>
  <c r="BC158" i="3"/>
  <c r="BC372" i="3"/>
  <c r="BC343" i="3"/>
  <c r="BC301" i="3"/>
  <c r="BC255" i="3"/>
  <c r="BC190" i="3"/>
  <c r="BC183" i="3"/>
  <c r="BC150" i="3"/>
  <c r="BC87" i="3"/>
  <c r="BC325" i="3"/>
  <c r="BC284" i="3"/>
  <c r="BC252" i="3"/>
  <c r="BC244" i="3"/>
  <c r="BC236" i="3"/>
  <c r="BC228" i="3"/>
  <c r="BC220" i="3"/>
  <c r="BC215" i="3"/>
  <c r="BC115" i="3"/>
  <c r="BC107" i="3"/>
  <c r="BC100" i="3"/>
  <c r="BC76" i="3"/>
  <c r="BC46" i="3"/>
  <c r="BC348" i="3"/>
  <c r="BC174" i="3"/>
  <c r="BC27" i="3"/>
  <c r="BC21" i="3"/>
  <c r="BC412" i="3"/>
  <c r="BC380" i="3"/>
  <c r="BC316" i="3"/>
  <c r="BC253" i="3"/>
  <c r="BC245" i="3"/>
  <c r="BC237" i="3"/>
  <c r="BC229" i="3"/>
  <c r="BC221" i="3"/>
  <c r="BC193" i="3"/>
  <c r="BC94" i="3"/>
  <c r="BC91" i="3"/>
  <c r="BC38" i="3"/>
  <c r="BC28" i="3"/>
  <c r="BC332" i="3"/>
  <c r="BC300" i="3"/>
  <c r="BC260" i="3"/>
  <c r="BC200" i="3"/>
  <c r="BC134" i="3"/>
  <c r="BC19" i="3"/>
  <c r="BC308" i="3"/>
  <c r="BC203" i="3"/>
  <c r="BC198" i="3"/>
  <c r="BC166" i="3"/>
  <c r="BC51" i="3"/>
  <c r="BC43" i="3"/>
  <c r="BC36" i="3"/>
  <c r="BC182" i="3"/>
  <c r="BC117" i="3"/>
  <c r="BC103" i="3"/>
  <c r="BC67" i="3"/>
  <c r="BC15" i="3"/>
  <c r="BC214" i="3"/>
  <c r="BC142" i="3"/>
  <c r="BC131" i="3"/>
  <c r="BC99" i="3"/>
  <c r="BC75" i="3"/>
  <c r="BC35" i="3"/>
  <c r="BC123" i="3"/>
  <c r="BC12" i="3"/>
  <c r="BC83" i="3"/>
  <c r="BC59" i="3"/>
  <c r="BC42" i="3"/>
  <c r="BC26" i="3"/>
  <c r="BC18" i="3"/>
  <c r="BB10" i="3" l="1"/>
  <c r="BB11" i="3"/>
  <c r="BC11" i="3"/>
  <c r="BC10" i="3"/>
  <c r="AD6" i="3" l="1"/>
  <c r="Y13" i="4"/>
  <c r="Y14" i="4"/>
  <c r="Y15" i="4"/>
  <c r="AD1011" i="4"/>
  <c r="Z1011" i="4"/>
  <c r="Y1011" i="4"/>
  <c r="N1011" i="4"/>
  <c r="AP1011" i="4" s="1"/>
  <c r="AD1010" i="4"/>
  <c r="Z1010" i="4"/>
  <c r="AJ1010" i="4" s="1"/>
  <c r="AK1010" i="4" s="1"/>
  <c r="Y1010" i="4"/>
  <c r="N1010" i="4"/>
  <c r="AP1010" i="4" s="1"/>
  <c r="AD1009" i="4"/>
  <c r="Z1009" i="4"/>
  <c r="Y1009" i="4"/>
  <c r="N1009" i="4"/>
  <c r="AP1009" i="4" s="1"/>
  <c r="AD1008" i="4"/>
  <c r="Z1008" i="4"/>
  <c r="Y1008" i="4"/>
  <c r="N1008" i="4"/>
  <c r="AP1008" i="4" s="1"/>
  <c r="AD1007" i="4"/>
  <c r="Z1007" i="4"/>
  <c r="Y1007" i="4"/>
  <c r="N1007" i="4"/>
  <c r="AP1007" i="4" s="1"/>
  <c r="AD1006" i="4"/>
  <c r="Z1006" i="4"/>
  <c r="AB1006" i="4" s="1"/>
  <c r="Y1006" i="4"/>
  <c r="N1006" i="4"/>
  <c r="AP1006" i="4" s="1"/>
  <c r="AD1005" i="4"/>
  <c r="Z1005" i="4"/>
  <c r="Y1005" i="4"/>
  <c r="N1005" i="4"/>
  <c r="AP1005" i="4" s="1"/>
  <c r="AD1004" i="4"/>
  <c r="Z1004" i="4"/>
  <c r="Y1004" i="4"/>
  <c r="N1004" i="4"/>
  <c r="AP1004" i="4" s="1"/>
  <c r="AD1003" i="4"/>
  <c r="Z1003" i="4"/>
  <c r="Y1003" i="4"/>
  <c r="N1003" i="4"/>
  <c r="AP1003" i="4" s="1"/>
  <c r="AD1002" i="4"/>
  <c r="Z1002" i="4"/>
  <c r="AB1002" i="4" s="1"/>
  <c r="Y1002" i="4"/>
  <c r="N1002" i="4"/>
  <c r="AP1002" i="4" s="1"/>
  <c r="AD1001" i="4"/>
  <c r="Z1001" i="4"/>
  <c r="AJ1001" i="4" s="1"/>
  <c r="AK1001" i="4" s="1"/>
  <c r="Y1001" i="4"/>
  <c r="N1001" i="4"/>
  <c r="AP1001" i="4" s="1"/>
  <c r="AD1000" i="4"/>
  <c r="Z1000" i="4"/>
  <c r="AJ1000" i="4" s="1"/>
  <c r="AK1000" i="4" s="1"/>
  <c r="Y1000" i="4"/>
  <c r="N1000" i="4"/>
  <c r="AP1000" i="4" s="1"/>
  <c r="AD999" i="4"/>
  <c r="Z999" i="4"/>
  <c r="Y999" i="4"/>
  <c r="N999" i="4"/>
  <c r="AP999" i="4" s="1"/>
  <c r="AD998" i="4"/>
  <c r="Z998" i="4"/>
  <c r="AB998" i="4" s="1"/>
  <c r="Y998" i="4"/>
  <c r="N998" i="4"/>
  <c r="AP998" i="4" s="1"/>
  <c r="AD997" i="4"/>
  <c r="Z997" i="4"/>
  <c r="Y997" i="4"/>
  <c r="N997" i="4"/>
  <c r="AP997" i="4" s="1"/>
  <c r="AD996" i="4"/>
  <c r="Z996" i="4"/>
  <c r="Y996" i="4"/>
  <c r="N996" i="4"/>
  <c r="AP996" i="4" s="1"/>
  <c r="AD995" i="4"/>
  <c r="Z995" i="4"/>
  <c r="Y995" i="4"/>
  <c r="N995" i="4"/>
  <c r="AP995" i="4" s="1"/>
  <c r="AD994" i="4"/>
  <c r="Z994" i="4"/>
  <c r="AJ994" i="4" s="1"/>
  <c r="AK994" i="4" s="1"/>
  <c r="Y994" i="4"/>
  <c r="N994" i="4"/>
  <c r="AP994" i="4" s="1"/>
  <c r="AD993" i="4"/>
  <c r="Z993" i="4"/>
  <c r="AJ993" i="4" s="1"/>
  <c r="AK993" i="4" s="1"/>
  <c r="Y993" i="4"/>
  <c r="N993" i="4"/>
  <c r="AP993" i="4" s="1"/>
  <c r="AD992" i="4"/>
  <c r="Z992" i="4"/>
  <c r="Y992" i="4"/>
  <c r="N992" i="4"/>
  <c r="AP992" i="4" s="1"/>
  <c r="AD991" i="4"/>
  <c r="Z991" i="4"/>
  <c r="Y991" i="4"/>
  <c r="N991" i="4"/>
  <c r="AP991" i="4" s="1"/>
  <c r="AD990" i="4"/>
  <c r="Z990" i="4"/>
  <c r="AJ990" i="4" s="1"/>
  <c r="AK990" i="4" s="1"/>
  <c r="Y990" i="4"/>
  <c r="N990" i="4"/>
  <c r="AP990" i="4" s="1"/>
  <c r="AD989" i="4"/>
  <c r="Z989" i="4"/>
  <c r="Y989" i="4"/>
  <c r="N989" i="4"/>
  <c r="AP989" i="4" s="1"/>
  <c r="AD988" i="4"/>
  <c r="Z988" i="4"/>
  <c r="Y988" i="4"/>
  <c r="N988" i="4"/>
  <c r="AP988" i="4" s="1"/>
  <c r="AD987" i="4"/>
  <c r="Z987" i="4"/>
  <c r="Y987" i="4"/>
  <c r="N987" i="4"/>
  <c r="AP987" i="4" s="1"/>
  <c r="AD986" i="4"/>
  <c r="Z986" i="4"/>
  <c r="AB986" i="4" s="1"/>
  <c r="Y986" i="4"/>
  <c r="N986" i="4"/>
  <c r="AP986" i="4" s="1"/>
  <c r="AD985" i="4"/>
  <c r="Z985" i="4"/>
  <c r="Y985" i="4"/>
  <c r="N985" i="4"/>
  <c r="AP985" i="4" s="1"/>
  <c r="AD984" i="4"/>
  <c r="Z984" i="4"/>
  <c r="AB984" i="4" s="1"/>
  <c r="Y984" i="4"/>
  <c r="N984" i="4"/>
  <c r="AP984" i="4" s="1"/>
  <c r="AD983" i="4"/>
  <c r="Z983" i="4"/>
  <c r="Y983" i="4"/>
  <c r="N983" i="4"/>
  <c r="AP983" i="4" s="1"/>
  <c r="AD982" i="4"/>
  <c r="Z982" i="4"/>
  <c r="Y982" i="4"/>
  <c r="N982" i="4"/>
  <c r="AP982" i="4" s="1"/>
  <c r="AD981" i="4"/>
  <c r="Z981" i="4"/>
  <c r="AB981" i="4" s="1"/>
  <c r="Y981" i="4"/>
  <c r="N981" i="4"/>
  <c r="AP981" i="4" s="1"/>
  <c r="AD980" i="4"/>
  <c r="Z980" i="4"/>
  <c r="Y980" i="4"/>
  <c r="N980" i="4"/>
  <c r="AP980" i="4" s="1"/>
  <c r="AD979" i="4"/>
  <c r="Z979" i="4"/>
  <c r="Y979" i="4"/>
  <c r="N979" i="4"/>
  <c r="AP979" i="4" s="1"/>
  <c r="AD978" i="4"/>
  <c r="Z978" i="4"/>
  <c r="AJ978" i="4" s="1"/>
  <c r="AK978" i="4" s="1"/>
  <c r="Y978" i="4"/>
  <c r="N978" i="4"/>
  <c r="AP978" i="4" s="1"/>
  <c r="AD977" i="4"/>
  <c r="Z977" i="4"/>
  <c r="AJ977" i="4" s="1"/>
  <c r="AK977" i="4" s="1"/>
  <c r="Y977" i="4"/>
  <c r="N977" i="4"/>
  <c r="AP977" i="4" s="1"/>
  <c r="AD976" i="4"/>
  <c r="Z976" i="4"/>
  <c r="AB976" i="4" s="1"/>
  <c r="Y976" i="4"/>
  <c r="N976" i="4"/>
  <c r="AP976" i="4" s="1"/>
  <c r="AD975" i="4"/>
  <c r="Z975" i="4"/>
  <c r="Y975" i="4"/>
  <c r="N975" i="4"/>
  <c r="AP975" i="4" s="1"/>
  <c r="AD974" i="4"/>
  <c r="Z974" i="4"/>
  <c r="Y974" i="4"/>
  <c r="N974" i="4"/>
  <c r="AP974" i="4" s="1"/>
  <c r="AD973" i="4"/>
  <c r="Z973" i="4"/>
  <c r="Y973" i="4"/>
  <c r="N973" i="4"/>
  <c r="AP973" i="4" s="1"/>
  <c r="AD972" i="4"/>
  <c r="Z972" i="4"/>
  <c r="Y972" i="4"/>
  <c r="N972" i="4"/>
  <c r="AP972" i="4" s="1"/>
  <c r="AD971" i="4"/>
  <c r="Z971" i="4"/>
  <c r="Y971" i="4"/>
  <c r="N971" i="4"/>
  <c r="AP971" i="4" s="1"/>
  <c r="AD970" i="4"/>
  <c r="Z970" i="4"/>
  <c r="AB970" i="4" s="1"/>
  <c r="Y970" i="4"/>
  <c r="N970" i="4"/>
  <c r="AP970" i="4" s="1"/>
  <c r="AD969" i="4"/>
  <c r="Z969" i="4"/>
  <c r="AJ969" i="4" s="1"/>
  <c r="AK969" i="4" s="1"/>
  <c r="Y969" i="4"/>
  <c r="N969" i="4"/>
  <c r="AP969" i="4" s="1"/>
  <c r="AD968" i="4"/>
  <c r="Z968" i="4"/>
  <c r="AB968" i="4" s="1"/>
  <c r="Y968" i="4"/>
  <c r="N968" i="4"/>
  <c r="AP968" i="4" s="1"/>
  <c r="AD967" i="4"/>
  <c r="Z967" i="4"/>
  <c r="Y967" i="4"/>
  <c r="N967" i="4"/>
  <c r="AP967" i="4" s="1"/>
  <c r="AD966" i="4"/>
  <c r="Z966" i="4"/>
  <c r="Y966" i="4"/>
  <c r="N966" i="4"/>
  <c r="AP966" i="4" s="1"/>
  <c r="AD965" i="4"/>
  <c r="Z965" i="4"/>
  <c r="AB965" i="4" s="1"/>
  <c r="Y965" i="4"/>
  <c r="N965" i="4"/>
  <c r="AP965" i="4" s="1"/>
  <c r="AD964" i="4"/>
  <c r="Z964" i="4"/>
  <c r="AJ964" i="4" s="1"/>
  <c r="AK964" i="4" s="1"/>
  <c r="Y964" i="4"/>
  <c r="N964" i="4"/>
  <c r="AP964" i="4" s="1"/>
  <c r="AD963" i="4"/>
  <c r="Z963" i="4"/>
  <c r="AB963" i="4" s="1"/>
  <c r="Y963" i="4"/>
  <c r="N963" i="4"/>
  <c r="AP963" i="4" s="1"/>
  <c r="AD962" i="4"/>
  <c r="Z962" i="4"/>
  <c r="Y962" i="4"/>
  <c r="N962" i="4"/>
  <c r="AP962" i="4" s="1"/>
  <c r="AD961" i="4"/>
  <c r="Z961" i="4"/>
  <c r="Y961" i="4"/>
  <c r="N961" i="4"/>
  <c r="AP961" i="4" s="1"/>
  <c r="AD960" i="4"/>
  <c r="Z960" i="4"/>
  <c r="Y960" i="4"/>
  <c r="N960" i="4"/>
  <c r="AP960" i="4" s="1"/>
  <c r="AD959" i="4"/>
  <c r="Z959" i="4"/>
  <c r="Y959" i="4"/>
  <c r="N959" i="4"/>
  <c r="AP959" i="4" s="1"/>
  <c r="AD958" i="4"/>
  <c r="Z958" i="4"/>
  <c r="AB958" i="4" s="1"/>
  <c r="Y958" i="4"/>
  <c r="N958" i="4"/>
  <c r="AP958" i="4" s="1"/>
  <c r="AD957" i="4"/>
  <c r="Z957" i="4"/>
  <c r="AJ957" i="4" s="1"/>
  <c r="AK957" i="4" s="1"/>
  <c r="Y957" i="4"/>
  <c r="N957" i="4"/>
  <c r="AP957" i="4" s="1"/>
  <c r="AD956" i="4"/>
  <c r="Z956" i="4"/>
  <c r="AJ956" i="4" s="1"/>
  <c r="AK956" i="4" s="1"/>
  <c r="Y956" i="4"/>
  <c r="N956" i="4"/>
  <c r="AP956" i="4" s="1"/>
  <c r="AD955" i="4"/>
  <c r="Z955" i="4"/>
  <c r="Y955" i="4"/>
  <c r="N955" i="4"/>
  <c r="AP955" i="4" s="1"/>
  <c r="AD954" i="4"/>
  <c r="Z954" i="4"/>
  <c r="AJ954" i="4" s="1"/>
  <c r="AK954" i="4" s="1"/>
  <c r="Y954" i="4"/>
  <c r="N954" i="4"/>
  <c r="AP954" i="4" s="1"/>
  <c r="AD953" i="4"/>
  <c r="Z953" i="4"/>
  <c r="AB953" i="4" s="1"/>
  <c r="Y953" i="4"/>
  <c r="N953" i="4"/>
  <c r="AP953" i="4" s="1"/>
  <c r="AD952" i="4"/>
  <c r="Z952" i="4"/>
  <c r="Y952" i="4"/>
  <c r="N952" i="4"/>
  <c r="AP952" i="4" s="1"/>
  <c r="AD951" i="4"/>
  <c r="Z951" i="4"/>
  <c r="Y951" i="4"/>
  <c r="N951" i="4"/>
  <c r="AP951" i="4" s="1"/>
  <c r="AD950" i="4"/>
  <c r="Z950" i="4"/>
  <c r="Y950" i="4"/>
  <c r="N950" i="4"/>
  <c r="AP950" i="4" s="1"/>
  <c r="AD949" i="4"/>
  <c r="Z949" i="4"/>
  <c r="AJ949" i="4" s="1"/>
  <c r="AK949" i="4" s="1"/>
  <c r="Y949" i="4"/>
  <c r="N949" i="4"/>
  <c r="AP949" i="4" s="1"/>
  <c r="AD948" i="4"/>
  <c r="Z948" i="4"/>
  <c r="Y948" i="4"/>
  <c r="N948" i="4"/>
  <c r="AP948" i="4" s="1"/>
  <c r="AD947" i="4"/>
  <c r="Z947" i="4"/>
  <c r="Y947" i="4"/>
  <c r="N947" i="4"/>
  <c r="AP947" i="4" s="1"/>
  <c r="AD946" i="4"/>
  <c r="Z946" i="4"/>
  <c r="Y946" i="4"/>
  <c r="N946" i="4"/>
  <c r="AP946" i="4" s="1"/>
  <c r="AD945" i="4"/>
  <c r="Z945" i="4"/>
  <c r="Y945" i="4"/>
  <c r="N945" i="4"/>
  <c r="AP945" i="4" s="1"/>
  <c r="AD944" i="4"/>
  <c r="Z944" i="4"/>
  <c r="AJ944" i="4" s="1"/>
  <c r="AK944" i="4" s="1"/>
  <c r="Y944" i="4"/>
  <c r="N944" i="4"/>
  <c r="AP944" i="4" s="1"/>
  <c r="AD943" i="4"/>
  <c r="Z943" i="4"/>
  <c r="Y943" i="4"/>
  <c r="N943" i="4"/>
  <c r="AP943" i="4" s="1"/>
  <c r="AD942" i="4"/>
  <c r="Z942" i="4"/>
  <c r="AB942" i="4" s="1"/>
  <c r="Y942" i="4"/>
  <c r="N942" i="4"/>
  <c r="AP942" i="4" s="1"/>
  <c r="AD941" i="4"/>
  <c r="Z941" i="4"/>
  <c r="Y941" i="4"/>
  <c r="N941" i="4"/>
  <c r="AP941" i="4" s="1"/>
  <c r="AD940" i="4"/>
  <c r="Z940" i="4"/>
  <c r="Y940" i="4"/>
  <c r="N940" i="4"/>
  <c r="AP940" i="4" s="1"/>
  <c r="AD939" i="4"/>
  <c r="Z939" i="4"/>
  <c r="AB939" i="4" s="1"/>
  <c r="Y939" i="4"/>
  <c r="N939" i="4"/>
  <c r="AP939" i="4" s="1"/>
  <c r="AD938" i="4"/>
  <c r="Z938" i="4"/>
  <c r="AJ938" i="4" s="1"/>
  <c r="AK938" i="4" s="1"/>
  <c r="Y938" i="4"/>
  <c r="N938" i="4"/>
  <c r="AP938" i="4" s="1"/>
  <c r="AD937" i="4"/>
  <c r="Z937" i="4"/>
  <c r="Y937" i="4"/>
  <c r="N937" i="4"/>
  <c r="AP937" i="4" s="1"/>
  <c r="AD936" i="4"/>
  <c r="Z936" i="4"/>
  <c r="AJ936" i="4" s="1"/>
  <c r="AK936" i="4" s="1"/>
  <c r="Y936" i="4"/>
  <c r="N936" i="4"/>
  <c r="AP936" i="4" s="1"/>
  <c r="AD935" i="4"/>
  <c r="Z935" i="4"/>
  <c r="Y935" i="4"/>
  <c r="N935" i="4"/>
  <c r="AP935" i="4" s="1"/>
  <c r="AD934" i="4"/>
  <c r="Z934" i="4"/>
  <c r="AJ934" i="4" s="1"/>
  <c r="AK934" i="4" s="1"/>
  <c r="Y934" i="4"/>
  <c r="N934" i="4"/>
  <c r="AP934" i="4" s="1"/>
  <c r="AD933" i="4"/>
  <c r="Z933" i="4"/>
  <c r="Y933" i="4"/>
  <c r="N933" i="4"/>
  <c r="AP933" i="4" s="1"/>
  <c r="AD932" i="4"/>
  <c r="Z932" i="4"/>
  <c r="Y932" i="4"/>
  <c r="N932" i="4"/>
  <c r="AP932" i="4" s="1"/>
  <c r="AD931" i="4"/>
  <c r="Z931" i="4"/>
  <c r="Y931" i="4"/>
  <c r="N931" i="4"/>
  <c r="AP931" i="4" s="1"/>
  <c r="AD930" i="4"/>
  <c r="Z930" i="4"/>
  <c r="AB930" i="4" s="1"/>
  <c r="Y930" i="4"/>
  <c r="N930" i="4"/>
  <c r="AP930" i="4" s="1"/>
  <c r="AD929" i="4"/>
  <c r="Z929" i="4"/>
  <c r="AB929" i="4" s="1"/>
  <c r="Y929" i="4"/>
  <c r="N929" i="4"/>
  <c r="AP929" i="4" s="1"/>
  <c r="AD928" i="4"/>
  <c r="Z928" i="4"/>
  <c r="AB928" i="4" s="1"/>
  <c r="Y928" i="4"/>
  <c r="N928" i="4"/>
  <c r="AP928" i="4" s="1"/>
  <c r="AD927" i="4"/>
  <c r="Z927" i="4"/>
  <c r="AJ927" i="4" s="1"/>
  <c r="AK927" i="4" s="1"/>
  <c r="Y927" i="4"/>
  <c r="N927" i="4"/>
  <c r="AP927" i="4" s="1"/>
  <c r="AD926" i="4"/>
  <c r="Z926" i="4"/>
  <c r="Y926" i="4"/>
  <c r="N926" i="4"/>
  <c r="AP926" i="4" s="1"/>
  <c r="AD925" i="4"/>
  <c r="Z925" i="4"/>
  <c r="AB925" i="4" s="1"/>
  <c r="Y925" i="4"/>
  <c r="N925" i="4"/>
  <c r="AP925" i="4" s="1"/>
  <c r="AD924" i="4"/>
  <c r="Z924" i="4"/>
  <c r="AB924" i="4" s="1"/>
  <c r="Y924" i="4"/>
  <c r="N924" i="4"/>
  <c r="AP924" i="4" s="1"/>
  <c r="AD923" i="4"/>
  <c r="Z923" i="4"/>
  <c r="Y923" i="4"/>
  <c r="N923" i="4"/>
  <c r="AP923" i="4" s="1"/>
  <c r="AD922" i="4"/>
  <c r="Z922" i="4"/>
  <c r="Y922" i="4"/>
  <c r="N922" i="4"/>
  <c r="AP922" i="4" s="1"/>
  <c r="AD921" i="4"/>
  <c r="Z921" i="4"/>
  <c r="AJ921" i="4" s="1"/>
  <c r="AK921" i="4" s="1"/>
  <c r="Y921" i="4"/>
  <c r="N921" i="4"/>
  <c r="AP921" i="4" s="1"/>
  <c r="AD920" i="4"/>
  <c r="Z920" i="4"/>
  <c r="AB920" i="4" s="1"/>
  <c r="Y920" i="4"/>
  <c r="N920" i="4"/>
  <c r="AP920" i="4" s="1"/>
  <c r="AD919" i="4"/>
  <c r="Z919" i="4"/>
  <c r="Y919" i="4"/>
  <c r="N919" i="4"/>
  <c r="AP919" i="4" s="1"/>
  <c r="AD918" i="4"/>
  <c r="Z918" i="4"/>
  <c r="Y918" i="4"/>
  <c r="N918" i="4"/>
  <c r="AP918" i="4" s="1"/>
  <c r="AD917" i="4"/>
  <c r="AB917" i="4"/>
  <c r="Z917" i="4"/>
  <c r="Y917" i="4"/>
  <c r="N917" i="4"/>
  <c r="AP917" i="4" s="1"/>
  <c r="AD916" i="4"/>
  <c r="Z916" i="4"/>
  <c r="AB916" i="4" s="1"/>
  <c r="Y916" i="4"/>
  <c r="N916" i="4"/>
  <c r="AP916" i="4" s="1"/>
  <c r="AD915" i="4"/>
  <c r="Z915" i="4"/>
  <c r="Y915" i="4"/>
  <c r="N915" i="4"/>
  <c r="AP915" i="4" s="1"/>
  <c r="AD914" i="4"/>
  <c r="Z914" i="4"/>
  <c r="Y914" i="4"/>
  <c r="N914" i="4"/>
  <c r="AP914" i="4" s="1"/>
  <c r="AD913" i="4"/>
  <c r="Z913" i="4"/>
  <c r="Y913" i="4"/>
  <c r="N913" i="4"/>
  <c r="AP913" i="4" s="1"/>
  <c r="AD912" i="4"/>
  <c r="Z912" i="4"/>
  <c r="AB912" i="4" s="1"/>
  <c r="Y912" i="4"/>
  <c r="N912" i="4"/>
  <c r="AP912" i="4" s="1"/>
  <c r="AD911" i="4"/>
  <c r="Z911" i="4"/>
  <c r="AJ911" i="4" s="1"/>
  <c r="AK911" i="4" s="1"/>
  <c r="Y911" i="4"/>
  <c r="N911" i="4"/>
  <c r="AP911" i="4" s="1"/>
  <c r="AD910" i="4"/>
  <c r="Z910" i="4"/>
  <c r="AJ910" i="4" s="1"/>
  <c r="AK910" i="4" s="1"/>
  <c r="Y910" i="4"/>
  <c r="N910" i="4"/>
  <c r="AP910" i="4" s="1"/>
  <c r="AD909" i="4"/>
  <c r="Z909" i="4"/>
  <c r="Y909" i="4"/>
  <c r="N909" i="4"/>
  <c r="AP909" i="4" s="1"/>
  <c r="AD908" i="4"/>
  <c r="Z908" i="4"/>
  <c r="Y908" i="4"/>
  <c r="N908" i="4"/>
  <c r="AP908" i="4" s="1"/>
  <c r="AD907" i="4"/>
  <c r="Z907" i="4"/>
  <c r="Y907" i="4"/>
  <c r="N907" i="4"/>
  <c r="AP907" i="4" s="1"/>
  <c r="AD906" i="4"/>
  <c r="Z906" i="4"/>
  <c r="Y906" i="4"/>
  <c r="N906" i="4"/>
  <c r="AP906" i="4" s="1"/>
  <c r="AD905" i="4"/>
  <c r="Z905" i="4"/>
  <c r="Y905" i="4"/>
  <c r="N905" i="4"/>
  <c r="AP905" i="4" s="1"/>
  <c r="AD904" i="4"/>
  <c r="Z904" i="4"/>
  <c r="Y904" i="4"/>
  <c r="N904" i="4"/>
  <c r="AP904" i="4" s="1"/>
  <c r="AD903" i="4"/>
  <c r="Z903" i="4"/>
  <c r="AJ903" i="4" s="1"/>
  <c r="AK903" i="4" s="1"/>
  <c r="Y903" i="4"/>
  <c r="N903" i="4"/>
  <c r="AP903" i="4" s="1"/>
  <c r="AD902" i="4"/>
  <c r="Z902" i="4"/>
  <c r="Y902" i="4"/>
  <c r="N902" i="4"/>
  <c r="AP902" i="4" s="1"/>
  <c r="AD901" i="4"/>
  <c r="Z901" i="4"/>
  <c r="AJ901" i="4" s="1"/>
  <c r="AK901" i="4" s="1"/>
  <c r="Y901" i="4"/>
  <c r="N901" i="4"/>
  <c r="AP901" i="4" s="1"/>
  <c r="AD900" i="4"/>
  <c r="Z900" i="4"/>
  <c r="AJ900" i="4" s="1"/>
  <c r="AK900" i="4" s="1"/>
  <c r="Y900" i="4"/>
  <c r="N900" i="4"/>
  <c r="AP900" i="4" s="1"/>
  <c r="AD899" i="4"/>
  <c r="Z899" i="4"/>
  <c r="Y899" i="4"/>
  <c r="N899" i="4"/>
  <c r="AP899" i="4" s="1"/>
  <c r="AD898" i="4"/>
  <c r="Z898" i="4"/>
  <c r="Y898" i="4"/>
  <c r="N898" i="4"/>
  <c r="AP898" i="4" s="1"/>
  <c r="AD897" i="4"/>
  <c r="Z897" i="4"/>
  <c r="Y897" i="4"/>
  <c r="N897" i="4"/>
  <c r="AP897" i="4" s="1"/>
  <c r="AD896" i="4"/>
  <c r="Z896" i="4"/>
  <c r="AJ896" i="4" s="1"/>
  <c r="AK896" i="4" s="1"/>
  <c r="Y896" i="4"/>
  <c r="N896" i="4"/>
  <c r="AP896" i="4" s="1"/>
  <c r="AD895" i="4"/>
  <c r="Z895" i="4"/>
  <c r="Y895" i="4"/>
  <c r="N895" i="4"/>
  <c r="AP895" i="4" s="1"/>
  <c r="AD894" i="4"/>
  <c r="Z894" i="4"/>
  <c r="AB894" i="4" s="1"/>
  <c r="Y894" i="4"/>
  <c r="N894" i="4"/>
  <c r="AP894" i="4" s="1"/>
  <c r="AD893" i="4"/>
  <c r="Z893" i="4"/>
  <c r="AJ893" i="4" s="1"/>
  <c r="AK893" i="4" s="1"/>
  <c r="Y893" i="4"/>
  <c r="N893" i="4"/>
  <c r="AP893" i="4" s="1"/>
  <c r="AD892" i="4"/>
  <c r="Z892" i="4"/>
  <c r="Y892" i="4"/>
  <c r="N892" i="4"/>
  <c r="AP892" i="4" s="1"/>
  <c r="AD891" i="4"/>
  <c r="Z891" i="4"/>
  <c r="Y891" i="4"/>
  <c r="N891" i="4"/>
  <c r="AP891" i="4" s="1"/>
  <c r="AD890" i="4"/>
  <c r="Z890" i="4"/>
  <c r="Y890" i="4"/>
  <c r="N890" i="4"/>
  <c r="AP890" i="4" s="1"/>
  <c r="AD889" i="4"/>
  <c r="Z889" i="4"/>
  <c r="Y889" i="4"/>
  <c r="N889" i="4"/>
  <c r="AP889" i="4" s="1"/>
  <c r="AD888" i="4"/>
  <c r="Z888" i="4"/>
  <c r="Y888" i="4"/>
  <c r="N888" i="4"/>
  <c r="AP888" i="4" s="1"/>
  <c r="AD887" i="4"/>
  <c r="Z887" i="4"/>
  <c r="Y887" i="4"/>
  <c r="N887" i="4"/>
  <c r="AP887" i="4" s="1"/>
  <c r="AD886" i="4"/>
  <c r="Z886" i="4"/>
  <c r="Y886" i="4"/>
  <c r="N886" i="4"/>
  <c r="AP886" i="4" s="1"/>
  <c r="AD885" i="4"/>
  <c r="Z885" i="4"/>
  <c r="Y885" i="4"/>
  <c r="N885" i="4"/>
  <c r="AP885" i="4" s="1"/>
  <c r="AD884" i="4"/>
  <c r="Z884" i="4"/>
  <c r="AB884" i="4" s="1"/>
  <c r="Y884" i="4"/>
  <c r="N884" i="4"/>
  <c r="AP884" i="4" s="1"/>
  <c r="AD883" i="4"/>
  <c r="Z883" i="4"/>
  <c r="AB883" i="4" s="1"/>
  <c r="Y883" i="4"/>
  <c r="N883" i="4"/>
  <c r="AP883" i="4" s="1"/>
  <c r="AD882" i="4"/>
  <c r="Z882" i="4"/>
  <c r="Y882" i="4"/>
  <c r="N882" i="4"/>
  <c r="AP882" i="4" s="1"/>
  <c r="AD881" i="4"/>
  <c r="Z881" i="4"/>
  <c r="Y881" i="4"/>
  <c r="N881" i="4"/>
  <c r="AP881" i="4" s="1"/>
  <c r="AD880" i="4"/>
  <c r="Z880" i="4"/>
  <c r="Y880" i="4"/>
  <c r="N880" i="4"/>
  <c r="AP880" i="4" s="1"/>
  <c r="AD879" i="4"/>
  <c r="Z879" i="4"/>
  <c r="AJ879" i="4" s="1"/>
  <c r="AK879" i="4" s="1"/>
  <c r="Y879" i="4"/>
  <c r="N879" i="4"/>
  <c r="AP879" i="4" s="1"/>
  <c r="AD878" i="4"/>
  <c r="Z878" i="4"/>
  <c r="Y878" i="4"/>
  <c r="N878" i="4"/>
  <c r="AP878" i="4" s="1"/>
  <c r="AD877" i="4"/>
  <c r="Z877" i="4"/>
  <c r="Y877" i="4"/>
  <c r="N877" i="4"/>
  <c r="AP877" i="4" s="1"/>
  <c r="AD876" i="4"/>
  <c r="Z876" i="4"/>
  <c r="Y876" i="4"/>
  <c r="N876" i="4"/>
  <c r="AP876" i="4" s="1"/>
  <c r="AD875" i="4"/>
  <c r="Z875" i="4"/>
  <c r="Y875" i="4"/>
  <c r="N875" i="4"/>
  <c r="AP875" i="4" s="1"/>
  <c r="AD874" i="4"/>
  <c r="Z874" i="4"/>
  <c r="Y874" i="4"/>
  <c r="N874" i="4"/>
  <c r="AP874" i="4" s="1"/>
  <c r="AD873" i="4"/>
  <c r="Z873" i="4"/>
  <c r="Y873" i="4"/>
  <c r="N873" i="4"/>
  <c r="AP873" i="4" s="1"/>
  <c r="AD872" i="4"/>
  <c r="Z872" i="4"/>
  <c r="AB872" i="4" s="1"/>
  <c r="Y872" i="4"/>
  <c r="N872" i="4"/>
  <c r="AP872" i="4" s="1"/>
  <c r="AD871" i="4"/>
  <c r="Z871" i="4"/>
  <c r="AJ871" i="4" s="1"/>
  <c r="AK871" i="4" s="1"/>
  <c r="Y871" i="4"/>
  <c r="N871" i="4"/>
  <c r="AP871" i="4" s="1"/>
  <c r="AD870" i="4"/>
  <c r="Z870" i="4"/>
  <c r="AB870" i="4" s="1"/>
  <c r="Y870" i="4"/>
  <c r="N870" i="4"/>
  <c r="AP870" i="4" s="1"/>
  <c r="AD869" i="4"/>
  <c r="Z869" i="4"/>
  <c r="Y869" i="4"/>
  <c r="N869" i="4"/>
  <c r="AP869" i="4" s="1"/>
  <c r="AD868" i="4"/>
  <c r="Z868" i="4"/>
  <c r="Y868" i="4"/>
  <c r="N868" i="4"/>
  <c r="AP868" i="4" s="1"/>
  <c r="AD867" i="4"/>
  <c r="Z867" i="4"/>
  <c r="AB867" i="4" s="1"/>
  <c r="Y867" i="4"/>
  <c r="N867" i="4"/>
  <c r="AP867" i="4" s="1"/>
  <c r="AD866" i="4"/>
  <c r="Z866" i="4"/>
  <c r="Y866" i="4"/>
  <c r="N866" i="4"/>
  <c r="AP866" i="4" s="1"/>
  <c r="AD865" i="4"/>
  <c r="Z865" i="4"/>
  <c r="Y865" i="4"/>
  <c r="N865" i="4"/>
  <c r="AP865" i="4" s="1"/>
  <c r="AD864" i="4"/>
  <c r="Z864" i="4"/>
  <c r="Y864" i="4"/>
  <c r="N864" i="4"/>
  <c r="AP864" i="4" s="1"/>
  <c r="AD863" i="4"/>
  <c r="Z863" i="4"/>
  <c r="Y863" i="4"/>
  <c r="N863" i="4"/>
  <c r="AP863" i="4" s="1"/>
  <c r="AD862" i="4"/>
  <c r="Z862" i="4"/>
  <c r="AJ862" i="4" s="1"/>
  <c r="AK862" i="4" s="1"/>
  <c r="Y862" i="4"/>
  <c r="N862" i="4"/>
  <c r="AP862" i="4" s="1"/>
  <c r="AD861" i="4"/>
  <c r="Z861" i="4"/>
  <c r="Y861" i="4"/>
  <c r="N861" i="4"/>
  <c r="AP861" i="4" s="1"/>
  <c r="AD860" i="4"/>
  <c r="Z860" i="4"/>
  <c r="AJ860" i="4" s="1"/>
  <c r="AK860" i="4" s="1"/>
  <c r="Y860" i="4"/>
  <c r="N860" i="4"/>
  <c r="AP860" i="4" s="1"/>
  <c r="AD859" i="4"/>
  <c r="Z859" i="4"/>
  <c r="Y859" i="4"/>
  <c r="N859" i="4"/>
  <c r="AP859" i="4" s="1"/>
  <c r="AD858" i="4"/>
  <c r="Z858" i="4"/>
  <c r="Y858" i="4"/>
  <c r="N858" i="4"/>
  <c r="AP858" i="4" s="1"/>
  <c r="AD857" i="4"/>
  <c r="Z857" i="4"/>
  <c r="AB857" i="4" s="1"/>
  <c r="Y857" i="4"/>
  <c r="N857" i="4"/>
  <c r="AP857" i="4" s="1"/>
  <c r="AD856" i="4"/>
  <c r="Z856" i="4"/>
  <c r="AB856" i="4" s="1"/>
  <c r="Y856" i="4"/>
  <c r="N856" i="4"/>
  <c r="AP856" i="4" s="1"/>
  <c r="AD855" i="4"/>
  <c r="Z855" i="4"/>
  <c r="Y855" i="4"/>
  <c r="N855" i="4"/>
  <c r="AP855" i="4" s="1"/>
  <c r="AD854" i="4"/>
  <c r="Z854" i="4"/>
  <c r="AJ854" i="4" s="1"/>
  <c r="AK854" i="4" s="1"/>
  <c r="Y854" i="4"/>
  <c r="N854" i="4"/>
  <c r="AP854" i="4" s="1"/>
  <c r="AD853" i="4"/>
  <c r="Z853" i="4"/>
  <c r="AB853" i="4" s="1"/>
  <c r="Y853" i="4"/>
  <c r="N853" i="4"/>
  <c r="AP853" i="4" s="1"/>
  <c r="AD852" i="4"/>
  <c r="Z852" i="4"/>
  <c r="Y852" i="4"/>
  <c r="N852" i="4"/>
  <c r="AP852" i="4" s="1"/>
  <c r="AD851" i="4"/>
  <c r="Z851" i="4"/>
  <c r="AB851" i="4" s="1"/>
  <c r="Y851" i="4"/>
  <c r="N851" i="4"/>
  <c r="AP851" i="4" s="1"/>
  <c r="AD850" i="4"/>
  <c r="Z850" i="4"/>
  <c r="Y850" i="4"/>
  <c r="N850" i="4"/>
  <c r="AP850" i="4" s="1"/>
  <c r="AD849" i="4"/>
  <c r="Z849" i="4"/>
  <c r="Y849" i="4"/>
  <c r="N849" i="4"/>
  <c r="AP849" i="4" s="1"/>
  <c r="AD848" i="4"/>
  <c r="Z848" i="4"/>
  <c r="Y848" i="4"/>
  <c r="N848" i="4"/>
  <c r="AP848" i="4" s="1"/>
  <c r="AD847" i="4"/>
  <c r="Z847" i="4"/>
  <c r="AJ847" i="4" s="1"/>
  <c r="AK847" i="4" s="1"/>
  <c r="Y847" i="4"/>
  <c r="N847" i="4"/>
  <c r="AP847" i="4" s="1"/>
  <c r="AD846" i="4"/>
  <c r="Z846" i="4"/>
  <c r="Y846" i="4"/>
  <c r="N846" i="4"/>
  <c r="AP846" i="4" s="1"/>
  <c r="AD845" i="4"/>
  <c r="Z845" i="4"/>
  <c r="AJ845" i="4" s="1"/>
  <c r="AK845" i="4" s="1"/>
  <c r="Y845" i="4"/>
  <c r="N845" i="4"/>
  <c r="AP845" i="4" s="1"/>
  <c r="AD844" i="4"/>
  <c r="Z844" i="4"/>
  <c r="Y844" i="4"/>
  <c r="N844" i="4"/>
  <c r="AP844" i="4" s="1"/>
  <c r="AD843" i="4"/>
  <c r="Z843" i="4"/>
  <c r="Y843" i="4"/>
  <c r="N843" i="4"/>
  <c r="AP843" i="4" s="1"/>
  <c r="AD842" i="4"/>
  <c r="Z842" i="4"/>
  <c r="AB842" i="4" s="1"/>
  <c r="Y842" i="4"/>
  <c r="N842" i="4"/>
  <c r="AP842" i="4" s="1"/>
  <c r="AD841" i="4"/>
  <c r="Z841" i="4"/>
  <c r="Y841" i="4"/>
  <c r="N841" i="4"/>
  <c r="AP841" i="4" s="1"/>
  <c r="AD840" i="4"/>
  <c r="Z840" i="4"/>
  <c r="Y840" i="4"/>
  <c r="N840" i="4"/>
  <c r="AP840" i="4" s="1"/>
  <c r="AD839" i="4"/>
  <c r="Z839" i="4"/>
  <c r="AB839" i="4" s="1"/>
  <c r="Y839" i="4"/>
  <c r="N839" i="4"/>
  <c r="AP839" i="4" s="1"/>
  <c r="AD838" i="4"/>
  <c r="Z838" i="4"/>
  <c r="AJ838" i="4" s="1"/>
  <c r="AK838" i="4" s="1"/>
  <c r="Y838" i="4"/>
  <c r="N838" i="4"/>
  <c r="AP838" i="4" s="1"/>
  <c r="AD837" i="4"/>
  <c r="Z837" i="4"/>
  <c r="Y837" i="4"/>
  <c r="N837" i="4"/>
  <c r="AP837" i="4" s="1"/>
  <c r="AD836" i="4"/>
  <c r="Z836" i="4"/>
  <c r="AJ836" i="4" s="1"/>
  <c r="AK836" i="4" s="1"/>
  <c r="Y836" i="4"/>
  <c r="N836" i="4"/>
  <c r="AP836" i="4" s="1"/>
  <c r="AD835" i="4"/>
  <c r="Z835" i="4"/>
  <c r="AJ835" i="4" s="1"/>
  <c r="AK835" i="4" s="1"/>
  <c r="Y835" i="4"/>
  <c r="N835" i="4"/>
  <c r="AP835" i="4" s="1"/>
  <c r="AD834" i="4"/>
  <c r="Z834" i="4"/>
  <c r="Y834" i="4"/>
  <c r="N834" i="4"/>
  <c r="AP834" i="4" s="1"/>
  <c r="AD833" i="4"/>
  <c r="Z833" i="4"/>
  <c r="Y833" i="4"/>
  <c r="N833" i="4"/>
  <c r="AP833" i="4" s="1"/>
  <c r="AD832" i="4"/>
  <c r="Z832" i="4"/>
  <c r="Y832" i="4"/>
  <c r="N832" i="4"/>
  <c r="AP832" i="4" s="1"/>
  <c r="AD831" i="4"/>
  <c r="Z831" i="4"/>
  <c r="AJ831" i="4" s="1"/>
  <c r="AK831" i="4" s="1"/>
  <c r="Y831" i="4"/>
  <c r="N831" i="4"/>
  <c r="AP831" i="4" s="1"/>
  <c r="AD830" i="4"/>
  <c r="Z830" i="4"/>
  <c r="Y830" i="4"/>
  <c r="N830" i="4"/>
  <c r="AP830" i="4" s="1"/>
  <c r="AD829" i="4"/>
  <c r="Z829" i="4"/>
  <c r="AB829" i="4" s="1"/>
  <c r="Y829" i="4"/>
  <c r="N829" i="4"/>
  <c r="AP829" i="4" s="1"/>
  <c r="AD828" i="4"/>
  <c r="Z828" i="4"/>
  <c r="Y828" i="4"/>
  <c r="N828" i="4"/>
  <c r="AP828" i="4" s="1"/>
  <c r="AD827" i="4"/>
  <c r="Z827" i="4"/>
  <c r="AJ827" i="4" s="1"/>
  <c r="AK827" i="4" s="1"/>
  <c r="Y827" i="4"/>
  <c r="N827" i="4"/>
  <c r="AP827" i="4" s="1"/>
  <c r="AD826" i="4"/>
  <c r="Z826" i="4"/>
  <c r="Y826" i="4"/>
  <c r="N826" i="4"/>
  <c r="AP826" i="4" s="1"/>
  <c r="AD825" i="4"/>
  <c r="Z825" i="4"/>
  <c r="Y825" i="4"/>
  <c r="N825" i="4"/>
  <c r="AP825" i="4" s="1"/>
  <c r="AD824" i="4"/>
  <c r="Z824" i="4"/>
  <c r="Y824" i="4"/>
  <c r="N824" i="4"/>
  <c r="AP824" i="4" s="1"/>
  <c r="AD823" i="4"/>
  <c r="Z823" i="4"/>
  <c r="Y823" i="4"/>
  <c r="N823" i="4"/>
  <c r="AP823" i="4" s="1"/>
  <c r="AD822" i="4"/>
  <c r="Z822" i="4"/>
  <c r="Y822" i="4"/>
  <c r="N822" i="4"/>
  <c r="AP822" i="4" s="1"/>
  <c r="AD821" i="4"/>
  <c r="Z821" i="4"/>
  <c r="Y821" i="4"/>
  <c r="N821" i="4"/>
  <c r="AP821" i="4" s="1"/>
  <c r="AD820" i="4"/>
  <c r="Z820" i="4"/>
  <c r="AJ820" i="4" s="1"/>
  <c r="AK820" i="4" s="1"/>
  <c r="Y820" i="4"/>
  <c r="N820" i="4"/>
  <c r="AP820" i="4" s="1"/>
  <c r="AD819" i="4"/>
  <c r="Z819" i="4"/>
  <c r="Y819" i="4"/>
  <c r="N819" i="4"/>
  <c r="AP819" i="4" s="1"/>
  <c r="AD818" i="4"/>
  <c r="Z818" i="4"/>
  <c r="AJ818" i="4" s="1"/>
  <c r="AK818" i="4" s="1"/>
  <c r="Y818" i="4"/>
  <c r="N818" i="4"/>
  <c r="AP818" i="4" s="1"/>
  <c r="AD817" i="4"/>
  <c r="Z817" i="4"/>
  <c r="Y817" i="4"/>
  <c r="N817" i="4"/>
  <c r="AP817" i="4" s="1"/>
  <c r="AD816" i="4"/>
  <c r="Z816" i="4"/>
  <c r="Y816" i="4"/>
  <c r="N816" i="4"/>
  <c r="AP816" i="4" s="1"/>
  <c r="AD815" i="4"/>
  <c r="Z815" i="4"/>
  <c r="Y815" i="4"/>
  <c r="N815" i="4"/>
  <c r="AP815" i="4" s="1"/>
  <c r="AD814" i="4"/>
  <c r="Z814" i="4"/>
  <c r="AB814" i="4" s="1"/>
  <c r="Y814" i="4"/>
  <c r="N814" i="4"/>
  <c r="AP814" i="4" s="1"/>
  <c r="AD813" i="4"/>
  <c r="Z813" i="4"/>
  <c r="Y813" i="4"/>
  <c r="N813" i="4"/>
  <c r="AP813" i="4" s="1"/>
  <c r="AD812" i="4"/>
  <c r="Z812" i="4"/>
  <c r="Y812" i="4"/>
  <c r="N812" i="4"/>
  <c r="AP812" i="4" s="1"/>
  <c r="AD811" i="4"/>
  <c r="Z811" i="4"/>
  <c r="Y811" i="4"/>
  <c r="N811" i="4"/>
  <c r="AP811" i="4" s="1"/>
  <c r="AD810" i="4"/>
  <c r="Z810" i="4"/>
  <c r="Y810" i="4"/>
  <c r="N810" i="4"/>
  <c r="AP810" i="4" s="1"/>
  <c r="AD809" i="4"/>
  <c r="Z809" i="4"/>
  <c r="Y809" i="4"/>
  <c r="N809" i="4"/>
  <c r="AP809" i="4" s="1"/>
  <c r="AD808" i="4"/>
  <c r="Z808" i="4"/>
  <c r="Y808" i="4"/>
  <c r="N808" i="4"/>
  <c r="AP808" i="4" s="1"/>
  <c r="AD807" i="4"/>
  <c r="Z807" i="4"/>
  <c r="Y807" i="4"/>
  <c r="N807" i="4"/>
  <c r="AP807" i="4" s="1"/>
  <c r="AD806" i="4"/>
  <c r="Z806" i="4"/>
  <c r="Y806" i="4"/>
  <c r="N806" i="4"/>
  <c r="AP806" i="4" s="1"/>
  <c r="AD805" i="4"/>
  <c r="Z805" i="4"/>
  <c r="AB805" i="4" s="1"/>
  <c r="Y805" i="4"/>
  <c r="N805" i="4"/>
  <c r="AP805" i="4" s="1"/>
  <c r="AD804" i="4"/>
  <c r="Z804" i="4"/>
  <c r="Y804" i="4"/>
  <c r="N804" i="4"/>
  <c r="AP804" i="4" s="1"/>
  <c r="AD803" i="4"/>
  <c r="Z803" i="4"/>
  <c r="Y803" i="4"/>
  <c r="N803" i="4"/>
  <c r="AP803" i="4" s="1"/>
  <c r="AD802" i="4"/>
  <c r="Z802" i="4"/>
  <c r="Y802" i="4"/>
  <c r="N802" i="4"/>
  <c r="AP802" i="4" s="1"/>
  <c r="AD801" i="4"/>
  <c r="Z801" i="4"/>
  <c r="Y801" i="4"/>
  <c r="N801" i="4"/>
  <c r="AP801" i="4" s="1"/>
  <c r="AD800" i="4"/>
  <c r="Z800" i="4"/>
  <c r="AJ800" i="4" s="1"/>
  <c r="AK800" i="4" s="1"/>
  <c r="Y800" i="4"/>
  <c r="N800" i="4"/>
  <c r="AP800" i="4" s="1"/>
  <c r="AD799" i="4"/>
  <c r="Z799" i="4"/>
  <c r="Y799" i="4"/>
  <c r="N799" i="4"/>
  <c r="AP799" i="4" s="1"/>
  <c r="AD798" i="4"/>
  <c r="Z798" i="4"/>
  <c r="Y798" i="4"/>
  <c r="N798" i="4"/>
  <c r="AP798" i="4" s="1"/>
  <c r="AD797" i="4"/>
  <c r="Z797" i="4"/>
  <c r="Y797" i="4"/>
  <c r="N797" i="4"/>
  <c r="AP797" i="4" s="1"/>
  <c r="AD796" i="4"/>
  <c r="Z796" i="4"/>
  <c r="Y796" i="4"/>
  <c r="N796" i="4"/>
  <c r="AP796" i="4" s="1"/>
  <c r="AD795" i="4"/>
  <c r="Z795" i="4"/>
  <c r="Y795" i="4"/>
  <c r="N795" i="4"/>
  <c r="AP795" i="4" s="1"/>
  <c r="AD794" i="4"/>
  <c r="Z794" i="4"/>
  <c r="Y794" i="4"/>
  <c r="N794" i="4"/>
  <c r="AP794" i="4" s="1"/>
  <c r="AD793" i="4"/>
  <c r="Z793" i="4"/>
  <c r="AJ793" i="4" s="1"/>
  <c r="AK793" i="4" s="1"/>
  <c r="Y793" i="4"/>
  <c r="N793" i="4"/>
  <c r="AP793" i="4" s="1"/>
  <c r="AD792" i="4"/>
  <c r="Z792" i="4"/>
  <c r="AB792" i="4" s="1"/>
  <c r="Y792" i="4"/>
  <c r="N792" i="4"/>
  <c r="AP792" i="4" s="1"/>
  <c r="AD791" i="4"/>
  <c r="Z791" i="4"/>
  <c r="Y791" i="4"/>
  <c r="N791" i="4"/>
  <c r="AP791" i="4" s="1"/>
  <c r="AD790" i="4"/>
  <c r="Z790" i="4"/>
  <c r="AJ790" i="4" s="1"/>
  <c r="AK790" i="4" s="1"/>
  <c r="Y790" i="4"/>
  <c r="N790" i="4"/>
  <c r="AP790" i="4" s="1"/>
  <c r="AD789" i="4"/>
  <c r="Z789" i="4"/>
  <c r="Y789" i="4"/>
  <c r="N789" i="4"/>
  <c r="AP789" i="4" s="1"/>
  <c r="AD788" i="4"/>
  <c r="Z788" i="4"/>
  <c r="AB788" i="4" s="1"/>
  <c r="Y788" i="4"/>
  <c r="N788" i="4"/>
  <c r="AP788" i="4" s="1"/>
  <c r="AD787" i="4"/>
  <c r="Z787" i="4"/>
  <c r="AB787" i="4" s="1"/>
  <c r="Y787" i="4"/>
  <c r="N787" i="4"/>
  <c r="AP787" i="4" s="1"/>
  <c r="AD786" i="4"/>
  <c r="Z786" i="4"/>
  <c r="Y786" i="4"/>
  <c r="N786" i="4"/>
  <c r="AP786" i="4" s="1"/>
  <c r="AD785" i="4"/>
  <c r="Z785" i="4"/>
  <c r="Y785" i="4"/>
  <c r="N785" i="4"/>
  <c r="AP785" i="4" s="1"/>
  <c r="AD784" i="4"/>
  <c r="Z784" i="4"/>
  <c r="AB784" i="4" s="1"/>
  <c r="Y784" i="4"/>
  <c r="N784" i="4"/>
  <c r="AP784" i="4" s="1"/>
  <c r="AD783" i="4"/>
  <c r="Z783" i="4"/>
  <c r="Y783" i="4"/>
  <c r="N783" i="4"/>
  <c r="AP783" i="4" s="1"/>
  <c r="AD782" i="4"/>
  <c r="Z782" i="4"/>
  <c r="Y782" i="4"/>
  <c r="N782" i="4"/>
  <c r="AP782" i="4" s="1"/>
  <c r="AD781" i="4"/>
  <c r="Z781" i="4"/>
  <c r="Y781" i="4"/>
  <c r="N781" i="4"/>
  <c r="AP781" i="4" s="1"/>
  <c r="AD780" i="4"/>
  <c r="Z780" i="4"/>
  <c r="Y780" i="4"/>
  <c r="N780" i="4"/>
  <c r="AP780" i="4" s="1"/>
  <c r="AD779" i="4"/>
  <c r="Z779" i="4"/>
  <c r="Y779" i="4"/>
  <c r="N779" i="4"/>
  <c r="AP779" i="4" s="1"/>
  <c r="AD778" i="4"/>
  <c r="Z778" i="4"/>
  <c r="AB778" i="4" s="1"/>
  <c r="Y778" i="4"/>
  <c r="N778" i="4"/>
  <c r="AP778" i="4" s="1"/>
  <c r="AD777" i="4"/>
  <c r="Z777" i="4"/>
  <c r="AJ777" i="4" s="1"/>
  <c r="AK777" i="4" s="1"/>
  <c r="Y777" i="4"/>
  <c r="N777" i="4"/>
  <c r="AP777" i="4" s="1"/>
  <c r="AD776" i="4"/>
  <c r="Z776" i="4"/>
  <c r="AJ776" i="4" s="1"/>
  <c r="AK776" i="4" s="1"/>
  <c r="Y776" i="4"/>
  <c r="N776" i="4"/>
  <c r="AP776" i="4" s="1"/>
  <c r="AD775" i="4"/>
  <c r="Z775" i="4"/>
  <c r="Y775" i="4"/>
  <c r="N775" i="4"/>
  <c r="AP775" i="4" s="1"/>
  <c r="AD774" i="4"/>
  <c r="Z774" i="4"/>
  <c r="AB774" i="4" s="1"/>
  <c r="Y774" i="4"/>
  <c r="N774" i="4"/>
  <c r="AP774" i="4" s="1"/>
  <c r="AD773" i="4"/>
  <c r="Z773" i="4"/>
  <c r="AB773" i="4" s="1"/>
  <c r="Y773" i="4"/>
  <c r="N773" i="4"/>
  <c r="AP773" i="4" s="1"/>
  <c r="AD772" i="4"/>
  <c r="Z772" i="4"/>
  <c r="Y772" i="4"/>
  <c r="N772" i="4"/>
  <c r="AP772" i="4" s="1"/>
  <c r="AD771" i="4"/>
  <c r="Z771" i="4"/>
  <c r="Y771" i="4"/>
  <c r="N771" i="4"/>
  <c r="AP771" i="4" s="1"/>
  <c r="AD770" i="4"/>
  <c r="Z770" i="4"/>
  <c r="Y770" i="4"/>
  <c r="N770" i="4"/>
  <c r="AP770" i="4" s="1"/>
  <c r="AD769" i="4"/>
  <c r="Z769" i="4"/>
  <c r="Y769" i="4"/>
  <c r="N769" i="4"/>
  <c r="AP769" i="4" s="1"/>
  <c r="AD768" i="4"/>
  <c r="Z768" i="4"/>
  <c r="AB768" i="4" s="1"/>
  <c r="Y768" i="4"/>
  <c r="N768" i="4"/>
  <c r="AP768" i="4" s="1"/>
  <c r="AD767" i="4"/>
  <c r="Z767" i="4"/>
  <c r="Y767" i="4"/>
  <c r="N767" i="4"/>
  <c r="AP767" i="4" s="1"/>
  <c r="AD766" i="4"/>
  <c r="Z766" i="4"/>
  <c r="AB766" i="4" s="1"/>
  <c r="Y766" i="4"/>
  <c r="N766" i="4"/>
  <c r="AP766" i="4" s="1"/>
  <c r="AD765" i="4"/>
  <c r="Z765" i="4"/>
  <c r="AB765" i="4" s="1"/>
  <c r="Y765" i="4"/>
  <c r="N765" i="4"/>
  <c r="AP765" i="4" s="1"/>
  <c r="AD764" i="4"/>
  <c r="Z764" i="4"/>
  <c r="Y764" i="4"/>
  <c r="N764" i="4"/>
  <c r="AP764" i="4" s="1"/>
  <c r="AD763" i="4"/>
  <c r="Z763" i="4"/>
  <c r="Y763" i="4"/>
  <c r="N763" i="4"/>
  <c r="AP763" i="4" s="1"/>
  <c r="AD762" i="4"/>
  <c r="Z762" i="4"/>
  <c r="Y762" i="4"/>
  <c r="N762" i="4"/>
  <c r="AP762" i="4" s="1"/>
  <c r="AD761" i="4"/>
  <c r="Z761" i="4"/>
  <c r="Y761" i="4"/>
  <c r="N761" i="4"/>
  <c r="AP761" i="4" s="1"/>
  <c r="AD760" i="4"/>
  <c r="Z760" i="4"/>
  <c r="Y760" i="4"/>
  <c r="N760" i="4"/>
  <c r="AP760" i="4" s="1"/>
  <c r="AD759" i="4"/>
  <c r="Z759" i="4"/>
  <c r="Y759" i="4"/>
  <c r="N759" i="4"/>
  <c r="AP759" i="4" s="1"/>
  <c r="AD758" i="4"/>
  <c r="Z758" i="4"/>
  <c r="AB758" i="4" s="1"/>
  <c r="Y758" i="4"/>
  <c r="N758" i="4"/>
  <c r="AP758" i="4" s="1"/>
  <c r="AD757" i="4"/>
  <c r="Z757" i="4"/>
  <c r="AJ757" i="4" s="1"/>
  <c r="AK757" i="4" s="1"/>
  <c r="Y757" i="4"/>
  <c r="N757" i="4"/>
  <c r="AP757" i="4" s="1"/>
  <c r="AD756" i="4"/>
  <c r="Z756" i="4"/>
  <c r="Y756" i="4"/>
  <c r="N756" i="4"/>
  <c r="AP756" i="4" s="1"/>
  <c r="AD755" i="4"/>
  <c r="Z755" i="4"/>
  <c r="Y755" i="4"/>
  <c r="N755" i="4"/>
  <c r="AP755" i="4" s="1"/>
  <c r="AD754" i="4"/>
  <c r="Z754" i="4"/>
  <c r="Y754" i="4"/>
  <c r="N754" i="4"/>
  <c r="AP754" i="4" s="1"/>
  <c r="AD753" i="4"/>
  <c r="Z753" i="4"/>
  <c r="Y753" i="4"/>
  <c r="N753" i="4"/>
  <c r="AP753" i="4" s="1"/>
  <c r="AD752" i="4"/>
  <c r="Z752" i="4"/>
  <c r="Y752" i="4"/>
  <c r="N752" i="4"/>
  <c r="AP752" i="4" s="1"/>
  <c r="AD751" i="4"/>
  <c r="Z751" i="4"/>
  <c r="Y751" i="4"/>
  <c r="N751" i="4"/>
  <c r="AP751" i="4" s="1"/>
  <c r="AD750" i="4"/>
  <c r="Z750" i="4"/>
  <c r="Y750" i="4"/>
  <c r="N750" i="4"/>
  <c r="AP750" i="4" s="1"/>
  <c r="AD749" i="4"/>
  <c r="Z749" i="4"/>
  <c r="Y749" i="4"/>
  <c r="N749" i="4"/>
  <c r="AP749" i="4" s="1"/>
  <c r="AD748" i="4"/>
  <c r="Z748" i="4"/>
  <c r="Y748" i="4"/>
  <c r="N748" i="4"/>
  <c r="AP748" i="4" s="1"/>
  <c r="AD747" i="4"/>
  <c r="Z747" i="4"/>
  <c r="Y747" i="4"/>
  <c r="N747" i="4"/>
  <c r="AP747" i="4" s="1"/>
  <c r="AD746" i="4"/>
  <c r="Z746" i="4"/>
  <c r="Y746" i="4"/>
  <c r="N746" i="4"/>
  <c r="AP746" i="4" s="1"/>
  <c r="AD745" i="4"/>
  <c r="Z745" i="4"/>
  <c r="Y745" i="4"/>
  <c r="N745" i="4"/>
  <c r="AP745" i="4" s="1"/>
  <c r="AD744" i="4"/>
  <c r="Z744" i="4"/>
  <c r="AJ744" i="4" s="1"/>
  <c r="AK744" i="4" s="1"/>
  <c r="Y744" i="4"/>
  <c r="N744" i="4"/>
  <c r="AP744" i="4" s="1"/>
  <c r="AD743" i="4"/>
  <c r="Z743" i="4"/>
  <c r="Y743" i="4"/>
  <c r="N743" i="4"/>
  <c r="AP743" i="4" s="1"/>
  <c r="AD742" i="4"/>
  <c r="Z742" i="4"/>
  <c r="Y742" i="4"/>
  <c r="N742" i="4"/>
  <c r="AP742" i="4" s="1"/>
  <c r="AD741" i="4"/>
  <c r="Z741" i="4"/>
  <c r="AB741" i="4" s="1"/>
  <c r="Y741" i="4"/>
  <c r="N741" i="4"/>
  <c r="AP741" i="4" s="1"/>
  <c r="AD740" i="4"/>
  <c r="Z740" i="4"/>
  <c r="Y740" i="4"/>
  <c r="N740" i="4"/>
  <c r="AP740" i="4" s="1"/>
  <c r="AD739" i="4"/>
  <c r="Z739" i="4"/>
  <c r="Y739" i="4"/>
  <c r="N739" i="4"/>
  <c r="AP739" i="4" s="1"/>
  <c r="AD738" i="4"/>
  <c r="Z738" i="4"/>
  <c r="Y738" i="4"/>
  <c r="N738" i="4"/>
  <c r="AP738" i="4" s="1"/>
  <c r="AD737" i="4"/>
  <c r="Z737" i="4"/>
  <c r="AB737" i="4" s="1"/>
  <c r="Y737" i="4"/>
  <c r="N737" i="4"/>
  <c r="AP737" i="4" s="1"/>
  <c r="AD736" i="4"/>
  <c r="Z736" i="4"/>
  <c r="AB736" i="4" s="1"/>
  <c r="Y736" i="4"/>
  <c r="N736" i="4"/>
  <c r="AP736" i="4" s="1"/>
  <c r="AD735" i="4"/>
  <c r="Z735" i="4"/>
  <c r="Y735" i="4"/>
  <c r="N735" i="4"/>
  <c r="AP735" i="4" s="1"/>
  <c r="AD734" i="4"/>
  <c r="Z734" i="4"/>
  <c r="Y734" i="4"/>
  <c r="N734" i="4"/>
  <c r="AP734" i="4" s="1"/>
  <c r="AD733" i="4"/>
  <c r="Z733" i="4"/>
  <c r="AJ733" i="4" s="1"/>
  <c r="AK733" i="4" s="1"/>
  <c r="Y733" i="4"/>
  <c r="N733" i="4"/>
  <c r="AP733" i="4" s="1"/>
  <c r="AD732" i="4"/>
  <c r="Z732" i="4"/>
  <c r="Y732" i="4"/>
  <c r="N732" i="4"/>
  <c r="AP732" i="4" s="1"/>
  <c r="AD731" i="4"/>
  <c r="Z731" i="4"/>
  <c r="Y731" i="4"/>
  <c r="N731" i="4"/>
  <c r="AP731" i="4" s="1"/>
  <c r="AD730" i="4"/>
  <c r="Z730" i="4"/>
  <c r="AJ730" i="4" s="1"/>
  <c r="AK730" i="4" s="1"/>
  <c r="Y730" i="4"/>
  <c r="N730" i="4"/>
  <c r="AP730" i="4" s="1"/>
  <c r="AD729" i="4"/>
  <c r="Z729" i="4"/>
  <c r="Y729" i="4"/>
  <c r="N729" i="4"/>
  <c r="AP729" i="4" s="1"/>
  <c r="AD728" i="4"/>
  <c r="Z728" i="4"/>
  <c r="Y728" i="4"/>
  <c r="N728" i="4"/>
  <c r="AP728" i="4" s="1"/>
  <c r="AD727" i="4"/>
  <c r="Z727" i="4"/>
  <c r="Y727" i="4"/>
  <c r="N727" i="4"/>
  <c r="AP727" i="4" s="1"/>
  <c r="AD726" i="4"/>
  <c r="Z726" i="4"/>
  <c r="Y726" i="4"/>
  <c r="N726" i="4"/>
  <c r="AP726" i="4" s="1"/>
  <c r="AD725" i="4"/>
  <c r="Z725" i="4"/>
  <c r="Y725" i="4"/>
  <c r="N725" i="4"/>
  <c r="AP725" i="4" s="1"/>
  <c r="AD724" i="4"/>
  <c r="Z724" i="4"/>
  <c r="AB724" i="4" s="1"/>
  <c r="Y724" i="4"/>
  <c r="N724" i="4"/>
  <c r="AP724" i="4" s="1"/>
  <c r="AD723" i="4"/>
  <c r="Z723" i="4"/>
  <c r="Y723" i="4"/>
  <c r="N723" i="4"/>
  <c r="AP723" i="4" s="1"/>
  <c r="AD722" i="4"/>
  <c r="Z722" i="4"/>
  <c r="Y722" i="4"/>
  <c r="N722" i="4"/>
  <c r="AP722" i="4" s="1"/>
  <c r="AD721" i="4"/>
  <c r="Z721" i="4"/>
  <c r="Y721" i="4"/>
  <c r="N721" i="4"/>
  <c r="AP721" i="4" s="1"/>
  <c r="AD720" i="4"/>
  <c r="Z720" i="4"/>
  <c r="Y720" i="4"/>
  <c r="N720" i="4"/>
  <c r="AP720" i="4" s="1"/>
  <c r="AD719" i="4"/>
  <c r="Z719" i="4"/>
  <c r="Y719" i="4"/>
  <c r="N719" i="4"/>
  <c r="AP719" i="4" s="1"/>
  <c r="AD718" i="4"/>
  <c r="Z718" i="4"/>
  <c r="AB718" i="4" s="1"/>
  <c r="Y718" i="4"/>
  <c r="N718" i="4"/>
  <c r="AP718" i="4" s="1"/>
  <c r="AD717" i="4"/>
  <c r="Z717" i="4"/>
  <c r="Y717" i="4"/>
  <c r="N717" i="4"/>
  <c r="AP717" i="4" s="1"/>
  <c r="AD716" i="4"/>
  <c r="Z716" i="4"/>
  <c r="AB716" i="4" s="1"/>
  <c r="Y716" i="4"/>
  <c r="N716" i="4"/>
  <c r="AP716" i="4" s="1"/>
  <c r="AD715" i="4"/>
  <c r="Z715" i="4"/>
  <c r="Y715" i="4"/>
  <c r="N715" i="4"/>
  <c r="AP715" i="4" s="1"/>
  <c r="AD714" i="4"/>
  <c r="Z714" i="4"/>
  <c r="Y714" i="4"/>
  <c r="N714" i="4"/>
  <c r="AP714" i="4" s="1"/>
  <c r="AD713" i="4"/>
  <c r="Z713" i="4"/>
  <c r="Y713" i="4"/>
  <c r="N713" i="4"/>
  <c r="AP713" i="4" s="1"/>
  <c r="AD712" i="4"/>
  <c r="Z712" i="4"/>
  <c r="Y712" i="4"/>
  <c r="N712" i="4"/>
  <c r="AP712" i="4" s="1"/>
  <c r="AD711" i="4"/>
  <c r="Z711" i="4"/>
  <c r="Y711" i="4"/>
  <c r="N711" i="4"/>
  <c r="AP711" i="4" s="1"/>
  <c r="AD710" i="4"/>
  <c r="Z710" i="4"/>
  <c r="Y710" i="4"/>
  <c r="N710" i="4"/>
  <c r="AP710" i="4" s="1"/>
  <c r="AD709" i="4"/>
  <c r="Z709" i="4"/>
  <c r="AJ709" i="4" s="1"/>
  <c r="AK709" i="4" s="1"/>
  <c r="Y709" i="4"/>
  <c r="N709" i="4"/>
  <c r="AP709" i="4" s="1"/>
  <c r="AD708" i="4"/>
  <c r="Z708" i="4"/>
  <c r="Y708" i="4"/>
  <c r="N708" i="4"/>
  <c r="AP708" i="4" s="1"/>
  <c r="AD707" i="4"/>
  <c r="Z707" i="4"/>
  <c r="Y707" i="4"/>
  <c r="N707" i="4"/>
  <c r="AP707" i="4" s="1"/>
  <c r="AD706" i="4"/>
  <c r="Z706" i="4"/>
  <c r="Y706" i="4"/>
  <c r="N706" i="4"/>
  <c r="AP706" i="4" s="1"/>
  <c r="AD705" i="4"/>
  <c r="Z705" i="4"/>
  <c r="Y705" i="4"/>
  <c r="N705" i="4"/>
  <c r="AP705" i="4" s="1"/>
  <c r="AD704" i="4"/>
  <c r="Z704" i="4"/>
  <c r="Y704" i="4"/>
  <c r="N704" i="4"/>
  <c r="AP704" i="4" s="1"/>
  <c r="AD703" i="4"/>
  <c r="Z703" i="4"/>
  <c r="Y703" i="4"/>
  <c r="N703" i="4"/>
  <c r="AP703" i="4" s="1"/>
  <c r="AD702" i="4"/>
  <c r="Z702" i="4"/>
  <c r="Y702" i="4"/>
  <c r="N702" i="4"/>
  <c r="AP702" i="4" s="1"/>
  <c r="AD701" i="4"/>
  <c r="Z701" i="4"/>
  <c r="Y701" i="4"/>
  <c r="N701" i="4"/>
  <c r="AP701" i="4" s="1"/>
  <c r="AD700" i="4"/>
  <c r="Z700" i="4"/>
  <c r="AB700" i="4" s="1"/>
  <c r="Y700" i="4"/>
  <c r="N700" i="4"/>
  <c r="AP700" i="4" s="1"/>
  <c r="AD699" i="4"/>
  <c r="Z699" i="4"/>
  <c r="Y699" i="4"/>
  <c r="N699" i="4"/>
  <c r="AP699" i="4" s="1"/>
  <c r="AD698" i="4"/>
  <c r="Z698" i="4"/>
  <c r="Y698" i="4"/>
  <c r="N698" i="4"/>
  <c r="AP698" i="4" s="1"/>
  <c r="AD697" i="4"/>
  <c r="Z697" i="4"/>
  <c r="AB697" i="4" s="1"/>
  <c r="Y697" i="4"/>
  <c r="N697" i="4"/>
  <c r="AP697" i="4" s="1"/>
  <c r="AD696" i="4"/>
  <c r="Z696" i="4"/>
  <c r="AJ696" i="4" s="1"/>
  <c r="AK696" i="4" s="1"/>
  <c r="Y696" i="4"/>
  <c r="N696" i="4"/>
  <c r="AP696" i="4" s="1"/>
  <c r="AD695" i="4"/>
  <c r="Z695" i="4"/>
  <c r="Y695" i="4"/>
  <c r="N695" i="4"/>
  <c r="AP695" i="4" s="1"/>
  <c r="AD694" i="4"/>
  <c r="Z694" i="4"/>
  <c r="Y694" i="4"/>
  <c r="N694" i="4"/>
  <c r="AP694" i="4" s="1"/>
  <c r="AD693" i="4"/>
  <c r="Z693" i="4"/>
  <c r="Y693" i="4"/>
  <c r="N693" i="4"/>
  <c r="AP693" i="4" s="1"/>
  <c r="AD692" i="4"/>
  <c r="Z692" i="4"/>
  <c r="Y692" i="4"/>
  <c r="N692" i="4"/>
  <c r="AP692" i="4" s="1"/>
  <c r="AD691" i="4"/>
  <c r="Z691" i="4"/>
  <c r="Y691" i="4"/>
  <c r="N691" i="4"/>
  <c r="AP691" i="4" s="1"/>
  <c r="AD690" i="4"/>
  <c r="Z690" i="4"/>
  <c r="AJ690" i="4" s="1"/>
  <c r="AK690" i="4" s="1"/>
  <c r="Y690" i="4"/>
  <c r="N690" i="4"/>
  <c r="AP690" i="4" s="1"/>
  <c r="AD689" i="4"/>
  <c r="Z689" i="4"/>
  <c r="Y689" i="4"/>
  <c r="N689" i="4"/>
  <c r="AP689" i="4" s="1"/>
  <c r="AD688" i="4"/>
  <c r="Z688" i="4"/>
  <c r="Y688" i="4"/>
  <c r="N688" i="4"/>
  <c r="AP688" i="4" s="1"/>
  <c r="AD687" i="4"/>
  <c r="Z687" i="4"/>
  <c r="AJ687" i="4" s="1"/>
  <c r="AK687" i="4" s="1"/>
  <c r="Y687" i="4"/>
  <c r="N687" i="4"/>
  <c r="AP687" i="4" s="1"/>
  <c r="AD686" i="4"/>
  <c r="Z686" i="4"/>
  <c r="AJ686" i="4" s="1"/>
  <c r="AK686" i="4" s="1"/>
  <c r="Y686" i="4"/>
  <c r="N686" i="4"/>
  <c r="AP686" i="4" s="1"/>
  <c r="AD685" i="4"/>
  <c r="Z685" i="4"/>
  <c r="Y685" i="4"/>
  <c r="N685" i="4"/>
  <c r="AP685" i="4" s="1"/>
  <c r="AD684" i="4"/>
  <c r="Z684" i="4"/>
  <c r="Y684" i="4"/>
  <c r="N684" i="4"/>
  <c r="AP684" i="4" s="1"/>
  <c r="AD683" i="4"/>
  <c r="Z683" i="4"/>
  <c r="AJ683" i="4" s="1"/>
  <c r="AK683" i="4" s="1"/>
  <c r="Y683" i="4"/>
  <c r="N683" i="4"/>
  <c r="AP683" i="4" s="1"/>
  <c r="AD682" i="4"/>
  <c r="Z682" i="4"/>
  <c r="Y682" i="4"/>
  <c r="N682" i="4"/>
  <c r="AP682" i="4" s="1"/>
  <c r="AD681" i="4"/>
  <c r="Z681" i="4"/>
  <c r="Y681" i="4"/>
  <c r="N681" i="4"/>
  <c r="AP681" i="4" s="1"/>
  <c r="AD680" i="4"/>
  <c r="Z680" i="4"/>
  <c r="Y680" i="4"/>
  <c r="N680" i="4"/>
  <c r="AP680" i="4" s="1"/>
  <c r="AD679" i="4"/>
  <c r="Z679" i="4"/>
  <c r="Y679" i="4"/>
  <c r="N679" i="4"/>
  <c r="AP679" i="4" s="1"/>
  <c r="AD678" i="4"/>
  <c r="Z678" i="4"/>
  <c r="Y678" i="4"/>
  <c r="N678" i="4"/>
  <c r="AP678" i="4" s="1"/>
  <c r="AD677" i="4"/>
  <c r="Z677" i="4"/>
  <c r="Y677" i="4"/>
  <c r="N677" i="4"/>
  <c r="AP677" i="4" s="1"/>
  <c r="AD676" i="4"/>
  <c r="Z676" i="4"/>
  <c r="AJ676" i="4" s="1"/>
  <c r="AK676" i="4" s="1"/>
  <c r="Y676" i="4"/>
  <c r="N676" i="4"/>
  <c r="AP676" i="4" s="1"/>
  <c r="AD675" i="4"/>
  <c r="Z675" i="4"/>
  <c r="Y675" i="4"/>
  <c r="N675" i="4"/>
  <c r="AP675" i="4" s="1"/>
  <c r="AD674" i="4"/>
  <c r="Z674" i="4"/>
  <c r="Y674" i="4"/>
  <c r="N674" i="4"/>
  <c r="AP674" i="4" s="1"/>
  <c r="AD673" i="4"/>
  <c r="Z673" i="4"/>
  <c r="AB673" i="4" s="1"/>
  <c r="Y673" i="4"/>
  <c r="N673" i="4"/>
  <c r="AP673" i="4" s="1"/>
  <c r="AD672" i="4"/>
  <c r="Z672" i="4"/>
  <c r="AB672" i="4" s="1"/>
  <c r="Y672" i="4"/>
  <c r="N672" i="4"/>
  <c r="AP672" i="4" s="1"/>
  <c r="AD671" i="4"/>
  <c r="Z671" i="4"/>
  <c r="Y671" i="4"/>
  <c r="N671" i="4"/>
  <c r="AP671" i="4" s="1"/>
  <c r="AD670" i="4"/>
  <c r="Z670" i="4"/>
  <c r="Y670" i="4"/>
  <c r="N670" i="4"/>
  <c r="AP670" i="4" s="1"/>
  <c r="AD669" i="4"/>
  <c r="Z669" i="4"/>
  <c r="AB669" i="4" s="1"/>
  <c r="Y669" i="4"/>
  <c r="N669" i="4"/>
  <c r="AP669" i="4" s="1"/>
  <c r="AD668" i="4"/>
  <c r="Z668" i="4"/>
  <c r="AJ668" i="4" s="1"/>
  <c r="AK668" i="4" s="1"/>
  <c r="Y668" i="4"/>
  <c r="N668" i="4"/>
  <c r="AP668" i="4" s="1"/>
  <c r="AD667" i="4"/>
  <c r="Z667" i="4"/>
  <c r="AJ667" i="4" s="1"/>
  <c r="AK667" i="4" s="1"/>
  <c r="Y667" i="4"/>
  <c r="N667" i="4"/>
  <c r="AP667" i="4" s="1"/>
  <c r="AD666" i="4"/>
  <c r="Z666" i="4"/>
  <c r="Y666" i="4"/>
  <c r="N666" i="4"/>
  <c r="AP666" i="4" s="1"/>
  <c r="AD665" i="4"/>
  <c r="Z665" i="4"/>
  <c r="AB665" i="4" s="1"/>
  <c r="Y665" i="4"/>
  <c r="N665" i="4"/>
  <c r="AP665" i="4" s="1"/>
  <c r="AD664" i="4"/>
  <c r="Z664" i="4"/>
  <c r="AB664" i="4" s="1"/>
  <c r="Y664" i="4"/>
  <c r="N664" i="4"/>
  <c r="AP664" i="4" s="1"/>
  <c r="AD663" i="4"/>
  <c r="Z663" i="4"/>
  <c r="Y663" i="4"/>
  <c r="N663" i="4"/>
  <c r="AP663" i="4" s="1"/>
  <c r="AD662" i="4"/>
  <c r="Z662" i="4"/>
  <c r="Y662" i="4"/>
  <c r="N662" i="4"/>
  <c r="AP662" i="4" s="1"/>
  <c r="AD661" i="4"/>
  <c r="Z661" i="4"/>
  <c r="Y661" i="4"/>
  <c r="N661" i="4"/>
  <c r="AP661" i="4" s="1"/>
  <c r="AD660" i="4"/>
  <c r="Z660" i="4"/>
  <c r="Y660" i="4"/>
  <c r="N660" i="4"/>
  <c r="AP660" i="4" s="1"/>
  <c r="AD659" i="4"/>
  <c r="Z659" i="4"/>
  <c r="Y659" i="4"/>
  <c r="N659" i="4"/>
  <c r="AP659" i="4" s="1"/>
  <c r="AD658" i="4"/>
  <c r="Z658" i="4"/>
  <c r="AB658" i="4" s="1"/>
  <c r="Y658" i="4"/>
  <c r="N658" i="4"/>
  <c r="AP658" i="4" s="1"/>
  <c r="AD657" i="4"/>
  <c r="Z657" i="4"/>
  <c r="Y657" i="4"/>
  <c r="N657" i="4"/>
  <c r="AP657" i="4" s="1"/>
  <c r="AD656" i="4"/>
  <c r="Z656" i="4"/>
  <c r="Y656" i="4"/>
  <c r="N656" i="4"/>
  <c r="AP656" i="4" s="1"/>
  <c r="AD655" i="4"/>
  <c r="Z655" i="4"/>
  <c r="AB655" i="4" s="1"/>
  <c r="Y655" i="4"/>
  <c r="N655" i="4"/>
  <c r="AP655" i="4" s="1"/>
  <c r="AD654" i="4"/>
  <c r="Z654" i="4"/>
  <c r="Y654" i="4"/>
  <c r="N654" i="4"/>
  <c r="AP654" i="4" s="1"/>
  <c r="AD653" i="4"/>
  <c r="Z653" i="4"/>
  <c r="Y653" i="4"/>
  <c r="N653" i="4"/>
  <c r="AP653" i="4" s="1"/>
  <c r="AD652" i="4"/>
  <c r="Z652" i="4"/>
  <c r="AJ652" i="4" s="1"/>
  <c r="AK652" i="4" s="1"/>
  <c r="Y652" i="4"/>
  <c r="N652" i="4"/>
  <c r="AP652" i="4" s="1"/>
  <c r="AD651" i="4"/>
  <c r="Z651" i="4"/>
  <c r="Y651" i="4"/>
  <c r="N651" i="4"/>
  <c r="AP651" i="4" s="1"/>
  <c r="AD650" i="4"/>
  <c r="Z650" i="4"/>
  <c r="Y650" i="4"/>
  <c r="N650" i="4"/>
  <c r="AP650" i="4" s="1"/>
  <c r="AD649" i="4"/>
  <c r="Z649" i="4"/>
  <c r="Y649" i="4"/>
  <c r="N649" i="4"/>
  <c r="AP649" i="4" s="1"/>
  <c r="AD648" i="4"/>
  <c r="Z648" i="4"/>
  <c r="Y648" i="4"/>
  <c r="N648" i="4"/>
  <c r="AP648" i="4" s="1"/>
  <c r="AD647" i="4"/>
  <c r="Z647" i="4"/>
  <c r="Y647" i="4"/>
  <c r="N647" i="4"/>
  <c r="AP647" i="4" s="1"/>
  <c r="AD646" i="4"/>
  <c r="Z646" i="4"/>
  <c r="Y646" i="4"/>
  <c r="N646" i="4"/>
  <c r="AP646" i="4" s="1"/>
  <c r="AD645" i="4"/>
  <c r="Z645" i="4"/>
  <c r="Y645" i="4"/>
  <c r="N645" i="4"/>
  <c r="AP645" i="4" s="1"/>
  <c r="AD644" i="4"/>
  <c r="Z644" i="4"/>
  <c r="Y644" i="4"/>
  <c r="N644" i="4"/>
  <c r="AP644" i="4" s="1"/>
  <c r="AD643" i="4"/>
  <c r="Z643" i="4"/>
  <c r="Y643" i="4"/>
  <c r="N643" i="4"/>
  <c r="AP643" i="4" s="1"/>
  <c r="AD642" i="4"/>
  <c r="Z642" i="4"/>
  <c r="AB642" i="4" s="1"/>
  <c r="Y642" i="4"/>
  <c r="N642" i="4"/>
  <c r="AP642" i="4" s="1"/>
  <c r="AD641" i="4"/>
  <c r="Z641" i="4"/>
  <c r="AB641" i="4" s="1"/>
  <c r="Y641" i="4"/>
  <c r="N641" i="4"/>
  <c r="AP641" i="4" s="1"/>
  <c r="AD640" i="4"/>
  <c r="Z640" i="4"/>
  <c r="Y640" i="4"/>
  <c r="N640" i="4"/>
  <c r="AP640" i="4" s="1"/>
  <c r="AD639" i="4"/>
  <c r="Z639" i="4"/>
  <c r="AB639" i="4" s="1"/>
  <c r="Y639" i="4"/>
  <c r="N639" i="4"/>
  <c r="AP639" i="4" s="1"/>
  <c r="AD638" i="4"/>
  <c r="Z638" i="4"/>
  <c r="AJ638" i="4" s="1"/>
  <c r="AK638" i="4" s="1"/>
  <c r="Y638" i="4"/>
  <c r="N638" i="4"/>
  <c r="AP638" i="4" s="1"/>
  <c r="AD637" i="4"/>
  <c r="Z637" i="4"/>
  <c r="AB637" i="4" s="1"/>
  <c r="Y637" i="4"/>
  <c r="N637" i="4"/>
  <c r="AP637" i="4" s="1"/>
  <c r="AD636" i="4"/>
  <c r="Z636" i="4"/>
  <c r="Y636" i="4"/>
  <c r="N636" i="4"/>
  <c r="AP636" i="4" s="1"/>
  <c r="AD635" i="4"/>
  <c r="Z635" i="4"/>
  <c r="AJ635" i="4" s="1"/>
  <c r="AK635" i="4" s="1"/>
  <c r="Y635" i="4"/>
  <c r="N635" i="4"/>
  <c r="AP635" i="4" s="1"/>
  <c r="AD634" i="4"/>
  <c r="Z634" i="4"/>
  <c r="Y634" i="4"/>
  <c r="N634" i="4"/>
  <c r="AP634" i="4" s="1"/>
  <c r="AD633" i="4"/>
  <c r="Z633" i="4"/>
  <c r="Y633" i="4"/>
  <c r="N633" i="4"/>
  <c r="AP633" i="4" s="1"/>
  <c r="AD632" i="4"/>
  <c r="Z632" i="4"/>
  <c r="Y632" i="4"/>
  <c r="N632" i="4"/>
  <c r="AP632" i="4" s="1"/>
  <c r="AD631" i="4"/>
  <c r="Z631" i="4"/>
  <c r="AB631" i="4" s="1"/>
  <c r="Y631" i="4"/>
  <c r="N631" i="4"/>
  <c r="AP631" i="4" s="1"/>
  <c r="AD630" i="4"/>
  <c r="Z630" i="4"/>
  <c r="AJ630" i="4" s="1"/>
  <c r="AK630" i="4" s="1"/>
  <c r="Y630" i="4"/>
  <c r="N630" i="4"/>
  <c r="AP630" i="4" s="1"/>
  <c r="AD629" i="4"/>
  <c r="Z629" i="4"/>
  <c r="Y629" i="4"/>
  <c r="N629" i="4"/>
  <c r="AP629" i="4" s="1"/>
  <c r="AD628" i="4"/>
  <c r="Z628" i="4"/>
  <c r="Y628" i="4"/>
  <c r="N628" i="4"/>
  <c r="AP628" i="4" s="1"/>
  <c r="AD627" i="4"/>
  <c r="Z627" i="4"/>
  <c r="Y627" i="4"/>
  <c r="N627" i="4"/>
  <c r="AP627" i="4" s="1"/>
  <c r="AD626" i="4"/>
  <c r="Z626" i="4"/>
  <c r="Y626" i="4"/>
  <c r="N626" i="4"/>
  <c r="AP626" i="4" s="1"/>
  <c r="AD625" i="4"/>
  <c r="Z625" i="4"/>
  <c r="Y625" i="4"/>
  <c r="N625" i="4"/>
  <c r="AP625" i="4" s="1"/>
  <c r="AD624" i="4"/>
  <c r="Z624" i="4"/>
  <c r="Y624" i="4"/>
  <c r="N624" i="4"/>
  <c r="AP624" i="4" s="1"/>
  <c r="AD623" i="4"/>
  <c r="Z623" i="4"/>
  <c r="Y623" i="4"/>
  <c r="N623" i="4"/>
  <c r="AP623" i="4" s="1"/>
  <c r="AD622" i="4"/>
  <c r="Z622" i="4"/>
  <c r="Y622" i="4"/>
  <c r="N622" i="4"/>
  <c r="AP622" i="4" s="1"/>
  <c r="AD621" i="4"/>
  <c r="Z621" i="4"/>
  <c r="AJ621" i="4" s="1"/>
  <c r="AK621" i="4" s="1"/>
  <c r="Y621" i="4"/>
  <c r="N621" i="4"/>
  <c r="AP621" i="4" s="1"/>
  <c r="AD620" i="4"/>
  <c r="Z620" i="4"/>
  <c r="AJ620" i="4" s="1"/>
  <c r="AK620" i="4" s="1"/>
  <c r="Y620" i="4"/>
  <c r="N620" i="4"/>
  <c r="AP620" i="4" s="1"/>
  <c r="AD619" i="4"/>
  <c r="Z619" i="4"/>
  <c r="Y619" i="4"/>
  <c r="N619" i="4"/>
  <c r="AP619" i="4" s="1"/>
  <c r="AD618" i="4"/>
  <c r="Z618" i="4"/>
  <c r="AB618" i="4" s="1"/>
  <c r="Y618" i="4"/>
  <c r="N618" i="4"/>
  <c r="AP618" i="4" s="1"/>
  <c r="AD617" i="4"/>
  <c r="Z617" i="4"/>
  <c r="AB617" i="4" s="1"/>
  <c r="Y617" i="4"/>
  <c r="N617" i="4"/>
  <c r="AP617" i="4" s="1"/>
  <c r="AD616" i="4"/>
  <c r="Z616" i="4"/>
  <c r="Y616" i="4"/>
  <c r="N616" i="4"/>
  <c r="AP616" i="4" s="1"/>
  <c r="AD615" i="4"/>
  <c r="Z615" i="4"/>
  <c r="AB615" i="4" s="1"/>
  <c r="Y615" i="4"/>
  <c r="N615" i="4"/>
  <c r="AP615" i="4" s="1"/>
  <c r="AD614" i="4"/>
  <c r="Z614" i="4"/>
  <c r="AB614" i="4" s="1"/>
  <c r="Y614" i="4"/>
  <c r="N614" i="4"/>
  <c r="AP614" i="4" s="1"/>
  <c r="AD613" i="4"/>
  <c r="Z613" i="4"/>
  <c r="AB613" i="4" s="1"/>
  <c r="Y613" i="4"/>
  <c r="N613" i="4"/>
  <c r="AP613" i="4" s="1"/>
  <c r="AD612" i="4"/>
  <c r="Z612" i="4"/>
  <c r="AJ612" i="4" s="1"/>
  <c r="AK612" i="4" s="1"/>
  <c r="Y612" i="4"/>
  <c r="N612" i="4"/>
  <c r="AP612" i="4" s="1"/>
  <c r="AD611" i="4"/>
  <c r="Z611" i="4"/>
  <c r="Y611" i="4"/>
  <c r="N611" i="4"/>
  <c r="AP611" i="4" s="1"/>
  <c r="AD610" i="4"/>
  <c r="Z610" i="4"/>
  <c r="Y610" i="4"/>
  <c r="N610" i="4"/>
  <c r="AP610" i="4" s="1"/>
  <c r="AD609" i="4"/>
  <c r="Z609" i="4"/>
  <c r="Y609" i="4"/>
  <c r="N609" i="4"/>
  <c r="AP609" i="4" s="1"/>
  <c r="AD608" i="4"/>
  <c r="Z608" i="4"/>
  <c r="Y608" i="4"/>
  <c r="N608" i="4"/>
  <c r="AP608" i="4" s="1"/>
  <c r="AD607" i="4"/>
  <c r="Z607" i="4"/>
  <c r="Y607" i="4"/>
  <c r="N607" i="4"/>
  <c r="AP607" i="4" s="1"/>
  <c r="AD606" i="4"/>
  <c r="Z606" i="4"/>
  <c r="AJ606" i="4" s="1"/>
  <c r="AK606" i="4" s="1"/>
  <c r="Y606" i="4"/>
  <c r="N606" i="4"/>
  <c r="AP606" i="4" s="1"/>
  <c r="AD605" i="4"/>
  <c r="Z605" i="4"/>
  <c r="AJ605" i="4" s="1"/>
  <c r="AK605" i="4" s="1"/>
  <c r="Y605" i="4"/>
  <c r="N605" i="4"/>
  <c r="AP605" i="4" s="1"/>
  <c r="AD604" i="4"/>
  <c r="Z604" i="4"/>
  <c r="AJ604" i="4" s="1"/>
  <c r="AK604" i="4" s="1"/>
  <c r="Y604" i="4"/>
  <c r="N604" i="4"/>
  <c r="AP604" i="4" s="1"/>
  <c r="AD603" i="4"/>
  <c r="Z603" i="4"/>
  <c r="Y603" i="4"/>
  <c r="N603" i="4"/>
  <c r="AP603" i="4" s="1"/>
  <c r="AD602" i="4"/>
  <c r="Z602" i="4"/>
  <c r="AB602" i="4" s="1"/>
  <c r="Y602" i="4"/>
  <c r="N602" i="4"/>
  <c r="AP602" i="4" s="1"/>
  <c r="AD601" i="4"/>
  <c r="Z601" i="4"/>
  <c r="AB601" i="4" s="1"/>
  <c r="Y601" i="4"/>
  <c r="N601" i="4"/>
  <c r="AP601" i="4" s="1"/>
  <c r="AD600" i="4"/>
  <c r="Z600" i="4"/>
  <c r="Y600" i="4"/>
  <c r="N600" i="4"/>
  <c r="AP600" i="4" s="1"/>
  <c r="AD599" i="4"/>
  <c r="Z599" i="4"/>
  <c r="AB599" i="4" s="1"/>
  <c r="Y599" i="4"/>
  <c r="N599" i="4"/>
  <c r="AP599" i="4" s="1"/>
  <c r="AD598" i="4"/>
  <c r="Z598" i="4"/>
  <c r="Y598" i="4"/>
  <c r="N598" i="4"/>
  <c r="AP598" i="4" s="1"/>
  <c r="AD597" i="4"/>
  <c r="Z597" i="4"/>
  <c r="AB597" i="4" s="1"/>
  <c r="Y597" i="4"/>
  <c r="N597" i="4"/>
  <c r="AP597" i="4" s="1"/>
  <c r="AD596" i="4"/>
  <c r="Z596" i="4"/>
  <c r="Y596" i="4"/>
  <c r="N596" i="4"/>
  <c r="AP596" i="4" s="1"/>
  <c r="AD595" i="4"/>
  <c r="Z595" i="4"/>
  <c r="Y595" i="4"/>
  <c r="N595" i="4"/>
  <c r="AP595" i="4" s="1"/>
  <c r="AD594" i="4"/>
  <c r="Z594" i="4"/>
  <c r="Y594" i="4"/>
  <c r="N594" i="4"/>
  <c r="AP594" i="4" s="1"/>
  <c r="AD593" i="4"/>
  <c r="Z593" i="4"/>
  <c r="Y593" i="4"/>
  <c r="N593" i="4"/>
  <c r="AP593" i="4" s="1"/>
  <c r="AD592" i="4"/>
  <c r="Z592" i="4"/>
  <c r="Y592" i="4"/>
  <c r="N592" i="4"/>
  <c r="AP592" i="4" s="1"/>
  <c r="AD591" i="4"/>
  <c r="Z591" i="4"/>
  <c r="AB591" i="4" s="1"/>
  <c r="Y591" i="4"/>
  <c r="N591" i="4"/>
  <c r="AP591" i="4" s="1"/>
  <c r="AD590" i="4"/>
  <c r="Z590" i="4"/>
  <c r="Y590" i="4"/>
  <c r="N590" i="4"/>
  <c r="AP590" i="4" s="1"/>
  <c r="AD589" i="4"/>
  <c r="Z589" i="4"/>
  <c r="AB589" i="4" s="1"/>
  <c r="Y589" i="4"/>
  <c r="N589" i="4"/>
  <c r="AP589" i="4" s="1"/>
  <c r="AD588" i="4"/>
  <c r="Z588" i="4"/>
  <c r="Y588" i="4"/>
  <c r="N588" i="4"/>
  <c r="AP588" i="4" s="1"/>
  <c r="AD587" i="4"/>
  <c r="Z587" i="4"/>
  <c r="Y587" i="4"/>
  <c r="N587" i="4"/>
  <c r="AP587" i="4" s="1"/>
  <c r="AD586" i="4"/>
  <c r="Z586" i="4"/>
  <c r="Y586" i="4"/>
  <c r="N586" i="4"/>
  <c r="AP586" i="4" s="1"/>
  <c r="AD585" i="4"/>
  <c r="Z585" i="4"/>
  <c r="Y585" i="4"/>
  <c r="N585" i="4"/>
  <c r="AP585" i="4" s="1"/>
  <c r="AD584" i="4"/>
  <c r="Z584" i="4"/>
  <c r="AB584" i="4" s="1"/>
  <c r="Y584" i="4"/>
  <c r="N584" i="4"/>
  <c r="AP584" i="4" s="1"/>
  <c r="AD583" i="4"/>
  <c r="Z583" i="4"/>
  <c r="Y583" i="4"/>
  <c r="N583" i="4"/>
  <c r="AP583" i="4" s="1"/>
  <c r="AD582" i="4"/>
  <c r="Z582" i="4"/>
  <c r="Y582" i="4"/>
  <c r="N582" i="4"/>
  <c r="AP582" i="4" s="1"/>
  <c r="AD581" i="4"/>
  <c r="Z581" i="4"/>
  <c r="Y581" i="4"/>
  <c r="N581" i="4"/>
  <c r="AP581" i="4" s="1"/>
  <c r="AD580" i="4"/>
  <c r="Z580" i="4"/>
  <c r="AJ580" i="4" s="1"/>
  <c r="AK580" i="4" s="1"/>
  <c r="Y580" i="4"/>
  <c r="N580" i="4"/>
  <c r="AP580" i="4" s="1"/>
  <c r="AD579" i="4"/>
  <c r="Z579" i="4"/>
  <c r="Y579" i="4"/>
  <c r="N579" i="4"/>
  <c r="AP579" i="4" s="1"/>
  <c r="AD578" i="4"/>
  <c r="Z578" i="4"/>
  <c r="Y578" i="4"/>
  <c r="N578" i="4"/>
  <c r="AP578" i="4" s="1"/>
  <c r="AD577" i="4"/>
  <c r="Z577" i="4"/>
  <c r="AJ577" i="4" s="1"/>
  <c r="AK577" i="4" s="1"/>
  <c r="Y577" i="4"/>
  <c r="N577" i="4"/>
  <c r="AP577" i="4" s="1"/>
  <c r="AD576" i="4"/>
  <c r="Z576" i="4"/>
  <c r="Y576" i="4"/>
  <c r="N576" i="4"/>
  <c r="AP576" i="4" s="1"/>
  <c r="AD575" i="4"/>
  <c r="Z575" i="4"/>
  <c r="Y575" i="4"/>
  <c r="N575" i="4"/>
  <c r="AP575" i="4" s="1"/>
  <c r="AD574" i="4"/>
  <c r="Z574" i="4"/>
  <c r="Y574" i="4"/>
  <c r="N574" i="4"/>
  <c r="AP574" i="4" s="1"/>
  <c r="AD573" i="4"/>
  <c r="Z573" i="4"/>
  <c r="AJ573" i="4" s="1"/>
  <c r="AK573" i="4" s="1"/>
  <c r="Y573" i="4"/>
  <c r="N573" i="4"/>
  <c r="AP573" i="4" s="1"/>
  <c r="AD572" i="4"/>
  <c r="Z572" i="4"/>
  <c r="AJ572" i="4" s="1"/>
  <c r="AK572" i="4" s="1"/>
  <c r="Y572" i="4"/>
  <c r="N572" i="4"/>
  <c r="AP572" i="4" s="1"/>
  <c r="AD571" i="4"/>
  <c r="Z571" i="4"/>
  <c r="Y571" i="4"/>
  <c r="N571" i="4"/>
  <c r="AP571" i="4" s="1"/>
  <c r="AD570" i="4"/>
  <c r="Z570" i="4"/>
  <c r="AJ570" i="4" s="1"/>
  <c r="AK570" i="4" s="1"/>
  <c r="Y570" i="4"/>
  <c r="N570" i="4"/>
  <c r="AP570" i="4" s="1"/>
  <c r="AD569" i="4"/>
  <c r="Z569" i="4"/>
  <c r="AB569" i="4" s="1"/>
  <c r="Y569" i="4"/>
  <c r="N569" i="4"/>
  <c r="AP569" i="4" s="1"/>
  <c r="AD568" i="4"/>
  <c r="Z568" i="4"/>
  <c r="Y568" i="4"/>
  <c r="N568" i="4"/>
  <c r="AP568" i="4" s="1"/>
  <c r="AD567" i="4"/>
  <c r="Z567" i="4"/>
  <c r="Y567" i="4"/>
  <c r="N567" i="4"/>
  <c r="AP567" i="4" s="1"/>
  <c r="AD566" i="4"/>
  <c r="Z566" i="4"/>
  <c r="Y566" i="4"/>
  <c r="N566" i="4"/>
  <c r="AP566" i="4" s="1"/>
  <c r="AD565" i="4"/>
  <c r="Z565" i="4"/>
  <c r="Y565" i="4"/>
  <c r="N565" i="4"/>
  <c r="AP565" i="4" s="1"/>
  <c r="AD564" i="4"/>
  <c r="Z564" i="4"/>
  <c r="AJ564" i="4" s="1"/>
  <c r="AK564" i="4" s="1"/>
  <c r="Y564" i="4"/>
  <c r="N564" i="4"/>
  <c r="AP564" i="4" s="1"/>
  <c r="AD563" i="4"/>
  <c r="Z563" i="4"/>
  <c r="Y563" i="4"/>
  <c r="N563" i="4"/>
  <c r="AP563" i="4" s="1"/>
  <c r="AD562" i="4"/>
  <c r="Z562" i="4"/>
  <c r="Y562" i="4"/>
  <c r="N562" i="4"/>
  <c r="AP562" i="4" s="1"/>
  <c r="AD561" i="4"/>
  <c r="Z561" i="4"/>
  <c r="Y561" i="4"/>
  <c r="N561" i="4"/>
  <c r="AP561" i="4" s="1"/>
  <c r="AD560" i="4"/>
  <c r="Z560" i="4"/>
  <c r="Y560" i="4"/>
  <c r="N560" i="4"/>
  <c r="AP560" i="4" s="1"/>
  <c r="AD559" i="4"/>
  <c r="Z559" i="4"/>
  <c r="Y559" i="4"/>
  <c r="N559" i="4"/>
  <c r="AP559" i="4" s="1"/>
  <c r="AD558" i="4"/>
  <c r="Z558" i="4"/>
  <c r="Y558" i="4"/>
  <c r="N558" i="4"/>
  <c r="AP558" i="4" s="1"/>
  <c r="AD557" i="4"/>
  <c r="Z557" i="4"/>
  <c r="Y557" i="4"/>
  <c r="N557" i="4"/>
  <c r="AP557" i="4" s="1"/>
  <c r="AD556" i="4"/>
  <c r="Z556" i="4"/>
  <c r="AJ556" i="4" s="1"/>
  <c r="AK556" i="4" s="1"/>
  <c r="Y556" i="4"/>
  <c r="N556" i="4"/>
  <c r="AP556" i="4" s="1"/>
  <c r="AD555" i="4"/>
  <c r="Z555" i="4"/>
  <c r="AJ555" i="4" s="1"/>
  <c r="AK555" i="4" s="1"/>
  <c r="Y555" i="4"/>
  <c r="N555" i="4"/>
  <c r="AP555" i="4" s="1"/>
  <c r="AD554" i="4"/>
  <c r="Z554" i="4"/>
  <c r="AJ554" i="4" s="1"/>
  <c r="AK554" i="4" s="1"/>
  <c r="Y554" i="4"/>
  <c r="N554" i="4"/>
  <c r="AP554" i="4" s="1"/>
  <c r="AD553" i="4"/>
  <c r="Z553" i="4"/>
  <c r="AB553" i="4" s="1"/>
  <c r="Y553" i="4"/>
  <c r="N553" i="4"/>
  <c r="AP553" i="4" s="1"/>
  <c r="AD552" i="4"/>
  <c r="Z552" i="4"/>
  <c r="Y552" i="4"/>
  <c r="N552" i="4"/>
  <c r="AP552" i="4" s="1"/>
  <c r="AD551" i="4"/>
  <c r="Z551" i="4"/>
  <c r="AB551" i="4" s="1"/>
  <c r="Y551" i="4"/>
  <c r="N551" i="4"/>
  <c r="AP551" i="4" s="1"/>
  <c r="AD550" i="4"/>
  <c r="Z550" i="4"/>
  <c r="Y550" i="4"/>
  <c r="N550" i="4"/>
  <c r="AP550" i="4" s="1"/>
  <c r="AD549" i="4"/>
  <c r="Z549" i="4"/>
  <c r="Y549" i="4"/>
  <c r="N549" i="4"/>
  <c r="AP549" i="4" s="1"/>
  <c r="AD548" i="4"/>
  <c r="Z548" i="4"/>
  <c r="Y548" i="4"/>
  <c r="N548" i="4"/>
  <c r="AP548" i="4" s="1"/>
  <c r="AD547" i="4"/>
  <c r="Z547" i="4"/>
  <c r="AJ547" i="4" s="1"/>
  <c r="AK547" i="4" s="1"/>
  <c r="Y547" i="4"/>
  <c r="N547" i="4"/>
  <c r="AP547" i="4" s="1"/>
  <c r="AD546" i="4"/>
  <c r="Z546" i="4"/>
  <c r="AJ546" i="4" s="1"/>
  <c r="AK546" i="4" s="1"/>
  <c r="Y546" i="4"/>
  <c r="N546" i="4"/>
  <c r="AP546" i="4" s="1"/>
  <c r="AD545" i="4"/>
  <c r="Z545" i="4"/>
  <c r="Y545" i="4"/>
  <c r="N545" i="4"/>
  <c r="AP545" i="4" s="1"/>
  <c r="AD544" i="4"/>
  <c r="Z544" i="4"/>
  <c r="Y544" i="4"/>
  <c r="N544" i="4"/>
  <c r="AP544" i="4" s="1"/>
  <c r="AD543" i="4"/>
  <c r="Z543" i="4"/>
  <c r="Y543" i="4"/>
  <c r="N543" i="4"/>
  <c r="AP543" i="4" s="1"/>
  <c r="AD542" i="4"/>
  <c r="Z542" i="4"/>
  <c r="AB542" i="4" s="1"/>
  <c r="Y542" i="4"/>
  <c r="N542" i="4"/>
  <c r="AP542" i="4" s="1"/>
  <c r="AD541" i="4"/>
  <c r="Z541" i="4"/>
  <c r="Y541" i="4"/>
  <c r="N541" i="4"/>
  <c r="AP541" i="4" s="1"/>
  <c r="AD540" i="4"/>
  <c r="Z540" i="4"/>
  <c r="AB540" i="4" s="1"/>
  <c r="Y540" i="4"/>
  <c r="N540" i="4"/>
  <c r="AP540" i="4" s="1"/>
  <c r="AD539" i="4"/>
  <c r="Z539" i="4"/>
  <c r="Y539" i="4"/>
  <c r="N539" i="4"/>
  <c r="AP539" i="4" s="1"/>
  <c r="AD538" i="4"/>
  <c r="Z538" i="4"/>
  <c r="Y538" i="4"/>
  <c r="N538" i="4"/>
  <c r="AP538" i="4" s="1"/>
  <c r="AD537" i="4"/>
  <c r="Z537" i="4"/>
  <c r="Y537" i="4"/>
  <c r="N537" i="4"/>
  <c r="AP537" i="4" s="1"/>
  <c r="AD536" i="4"/>
  <c r="Z536" i="4"/>
  <c r="Y536" i="4"/>
  <c r="N536" i="4"/>
  <c r="AP536" i="4" s="1"/>
  <c r="AD535" i="4"/>
  <c r="Z535" i="4"/>
  <c r="AB535" i="4" s="1"/>
  <c r="Y535" i="4"/>
  <c r="N535" i="4"/>
  <c r="AP535" i="4" s="1"/>
  <c r="AD534" i="4"/>
  <c r="Z534" i="4"/>
  <c r="AB534" i="4" s="1"/>
  <c r="Y534" i="4"/>
  <c r="N534" i="4"/>
  <c r="AP534" i="4" s="1"/>
  <c r="AD533" i="4"/>
  <c r="Z533" i="4"/>
  <c r="AB533" i="4" s="1"/>
  <c r="Y533" i="4"/>
  <c r="N533" i="4"/>
  <c r="AP533" i="4" s="1"/>
  <c r="AD532" i="4"/>
  <c r="Z532" i="4"/>
  <c r="Y532" i="4"/>
  <c r="N532" i="4"/>
  <c r="AP532" i="4" s="1"/>
  <c r="AD531" i="4"/>
  <c r="Z531" i="4"/>
  <c r="Y531" i="4"/>
  <c r="N531" i="4"/>
  <c r="AP531" i="4" s="1"/>
  <c r="AD530" i="4"/>
  <c r="Z530" i="4"/>
  <c r="AJ530" i="4" s="1"/>
  <c r="AK530" i="4" s="1"/>
  <c r="Y530" i="4"/>
  <c r="N530" i="4"/>
  <c r="AP530" i="4" s="1"/>
  <c r="AD529" i="4"/>
  <c r="Z529" i="4"/>
  <c r="Y529" i="4"/>
  <c r="N529" i="4"/>
  <c r="AP529" i="4" s="1"/>
  <c r="AD528" i="4"/>
  <c r="Z528" i="4"/>
  <c r="Y528" i="4"/>
  <c r="N528" i="4"/>
  <c r="AP528" i="4" s="1"/>
  <c r="AD527" i="4"/>
  <c r="Z527" i="4"/>
  <c r="Y527" i="4"/>
  <c r="N527" i="4"/>
  <c r="AP527" i="4" s="1"/>
  <c r="AD526" i="4"/>
  <c r="Z526" i="4"/>
  <c r="Y526" i="4"/>
  <c r="N526" i="4"/>
  <c r="AP526" i="4" s="1"/>
  <c r="AD525" i="4"/>
  <c r="Z525" i="4"/>
  <c r="Y525" i="4"/>
  <c r="N525" i="4"/>
  <c r="AP525" i="4" s="1"/>
  <c r="AD524" i="4"/>
  <c r="Z524" i="4"/>
  <c r="AJ524" i="4" s="1"/>
  <c r="AK524" i="4" s="1"/>
  <c r="Y524" i="4"/>
  <c r="N524" i="4"/>
  <c r="AP524" i="4" s="1"/>
  <c r="AD523" i="4"/>
  <c r="Z523" i="4"/>
  <c r="AB523" i="4" s="1"/>
  <c r="Y523" i="4"/>
  <c r="N523" i="4"/>
  <c r="AP523" i="4" s="1"/>
  <c r="AD522" i="4"/>
  <c r="Z522" i="4"/>
  <c r="Y522" i="4"/>
  <c r="N522" i="4"/>
  <c r="AP522" i="4" s="1"/>
  <c r="AD521" i="4"/>
  <c r="Z521" i="4"/>
  <c r="AJ521" i="4" s="1"/>
  <c r="AK521" i="4" s="1"/>
  <c r="Y521" i="4"/>
  <c r="N521" i="4"/>
  <c r="AP521" i="4" s="1"/>
  <c r="AD520" i="4"/>
  <c r="Z520" i="4"/>
  <c r="Y520" i="4"/>
  <c r="N520" i="4"/>
  <c r="AP520" i="4" s="1"/>
  <c r="AD519" i="4"/>
  <c r="Z519" i="4"/>
  <c r="Y519" i="4"/>
  <c r="N519" i="4"/>
  <c r="AP519" i="4" s="1"/>
  <c r="AD518" i="4"/>
  <c r="Z518" i="4"/>
  <c r="AB518" i="4" s="1"/>
  <c r="Y518" i="4"/>
  <c r="N518" i="4"/>
  <c r="AP518" i="4" s="1"/>
  <c r="AD517" i="4"/>
  <c r="Z517" i="4"/>
  <c r="AB517" i="4" s="1"/>
  <c r="Y517" i="4"/>
  <c r="N517" i="4"/>
  <c r="AP517" i="4" s="1"/>
  <c r="AD516" i="4"/>
  <c r="Z516" i="4"/>
  <c r="AJ516" i="4" s="1"/>
  <c r="AK516" i="4" s="1"/>
  <c r="Y516" i="4"/>
  <c r="N516" i="4"/>
  <c r="AP516" i="4" s="1"/>
  <c r="AD515" i="4"/>
  <c r="Z515" i="4"/>
  <c r="AB515" i="4" s="1"/>
  <c r="Y515" i="4"/>
  <c r="N515" i="4"/>
  <c r="AP515" i="4" s="1"/>
  <c r="AD514" i="4"/>
  <c r="Z514" i="4"/>
  <c r="Y514" i="4"/>
  <c r="N514" i="4"/>
  <c r="AP514" i="4" s="1"/>
  <c r="AD513" i="4"/>
  <c r="Z513" i="4"/>
  <c r="Y513" i="4"/>
  <c r="N513" i="4"/>
  <c r="AP513" i="4" s="1"/>
  <c r="AD512" i="4"/>
  <c r="Z512" i="4"/>
  <c r="AB512" i="4" s="1"/>
  <c r="Y512" i="4"/>
  <c r="N512" i="4"/>
  <c r="AP512" i="4" s="1"/>
  <c r="AD511" i="4"/>
  <c r="Z511" i="4"/>
  <c r="Y511" i="4"/>
  <c r="N511" i="4"/>
  <c r="AP511" i="4" s="1"/>
  <c r="AD510" i="4"/>
  <c r="Z510" i="4"/>
  <c r="Y510" i="4"/>
  <c r="N510" i="4"/>
  <c r="AP510" i="4" s="1"/>
  <c r="AD509" i="4"/>
  <c r="Z509" i="4"/>
  <c r="Y509" i="4"/>
  <c r="N509" i="4"/>
  <c r="AP509" i="4" s="1"/>
  <c r="AD508" i="4"/>
  <c r="Z508" i="4"/>
  <c r="AJ508" i="4" s="1"/>
  <c r="AK508" i="4" s="1"/>
  <c r="Y508" i="4"/>
  <c r="N508" i="4"/>
  <c r="AP508" i="4" s="1"/>
  <c r="AD507" i="4"/>
  <c r="Z507" i="4"/>
  <c r="AB507" i="4" s="1"/>
  <c r="Y507" i="4"/>
  <c r="N507" i="4"/>
  <c r="AP507" i="4" s="1"/>
  <c r="AD506" i="4"/>
  <c r="Z506" i="4"/>
  <c r="AJ506" i="4" s="1"/>
  <c r="AK506" i="4" s="1"/>
  <c r="Y506" i="4"/>
  <c r="N506" i="4"/>
  <c r="AP506" i="4" s="1"/>
  <c r="AD505" i="4"/>
  <c r="Z505" i="4"/>
  <c r="Y505" i="4"/>
  <c r="N505" i="4"/>
  <c r="AP505" i="4" s="1"/>
  <c r="AD504" i="4"/>
  <c r="Z504" i="4"/>
  <c r="Y504" i="4"/>
  <c r="N504" i="4"/>
  <c r="AP504" i="4" s="1"/>
  <c r="AD503" i="4"/>
  <c r="Z503" i="4"/>
  <c r="Y503" i="4"/>
  <c r="N503" i="4"/>
  <c r="AP503" i="4" s="1"/>
  <c r="AD502" i="4"/>
  <c r="Z502" i="4"/>
  <c r="Y502" i="4"/>
  <c r="N502" i="4"/>
  <c r="AP502" i="4" s="1"/>
  <c r="AD501" i="4"/>
  <c r="Z501" i="4"/>
  <c r="AB501" i="4" s="1"/>
  <c r="Y501" i="4"/>
  <c r="N501" i="4"/>
  <c r="AP501" i="4" s="1"/>
  <c r="AD500" i="4"/>
  <c r="Z500" i="4"/>
  <c r="AJ500" i="4" s="1"/>
  <c r="AK500" i="4" s="1"/>
  <c r="Y500" i="4"/>
  <c r="N500" i="4"/>
  <c r="AP500" i="4" s="1"/>
  <c r="AD499" i="4"/>
  <c r="Z499" i="4"/>
  <c r="AJ499" i="4" s="1"/>
  <c r="AK499" i="4" s="1"/>
  <c r="Y499" i="4"/>
  <c r="N499" i="4"/>
  <c r="AP499" i="4" s="1"/>
  <c r="AD498" i="4"/>
  <c r="Z498" i="4"/>
  <c r="Y498" i="4"/>
  <c r="N498" i="4"/>
  <c r="AP498" i="4" s="1"/>
  <c r="AD497" i="4"/>
  <c r="Z497" i="4"/>
  <c r="Y497" i="4"/>
  <c r="N497" i="4"/>
  <c r="AP497" i="4" s="1"/>
  <c r="AD496" i="4"/>
  <c r="Z496" i="4"/>
  <c r="Y496" i="4"/>
  <c r="N496" i="4"/>
  <c r="AP496" i="4" s="1"/>
  <c r="AD495" i="4"/>
  <c r="Z495" i="4"/>
  <c r="Y495" i="4"/>
  <c r="N495" i="4"/>
  <c r="AP495" i="4" s="1"/>
  <c r="AD494" i="4"/>
  <c r="Z494" i="4"/>
  <c r="AB494" i="4" s="1"/>
  <c r="Y494" i="4"/>
  <c r="N494" i="4"/>
  <c r="AP494" i="4" s="1"/>
  <c r="AD493" i="4"/>
  <c r="Z493" i="4"/>
  <c r="AB493" i="4" s="1"/>
  <c r="Y493" i="4"/>
  <c r="N493" i="4"/>
  <c r="AP493" i="4" s="1"/>
  <c r="AD492" i="4"/>
  <c r="Z492" i="4"/>
  <c r="AJ492" i="4" s="1"/>
  <c r="AK492" i="4" s="1"/>
  <c r="Y492" i="4"/>
  <c r="N492" i="4"/>
  <c r="AP492" i="4" s="1"/>
  <c r="AD491" i="4"/>
  <c r="Z491" i="4"/>
  <c r="AJ491" i="4" s="1"/>
  <c r="AK491" i="4" s="1"/>
  <c r="Y491" i="4"/>
  <c r="N491" i="4"/>
  <c r="AP491" i="4" s="1"/>
  <c r="AD490" i="4"/>
  <c r="Z490" i="4"/>
  <c r="Y490" i="4"/>
  <c r="N490" i="4"/>
  <c r="AP490" i="4" s="1"/>
  <c r="AD489" i="4"/>
  <c r="Z489" i="4"/>
  <c r="AJ489" i="4" s="1"/>
  <c r="AK489" i="4" s="1"/>
  <c r="Y489" i="4"/>
  <c r="N489" i="4"/>
  <c r="AP489" i="4" s="1"/>
  <c r="AD488" i="4"/>
  <c r="Z488" i="4"/>
  <c r="Y488" i="4"/>
  <c r="N488" i="4"/>
  <c r="AP488" i="4" s="1"/>
  <c r="AD487" i="4"/>
  <c r="Z487" i="4"/>
  <c r="Y487" i="4"/>
  <c r="N487" i="4"/>
  <c r="AP487" i="4" s="1"/>
  <c r="AD486" i="4"/>
  <c r="Z486" i="4"/>
  <c r="Y486" i="4"/>
  <c r="N486" i="4"/>
  <c r="AP486" i="4" s="1"/>
  <c r="AD485" i="4"/>
  <c r="Z485" i="4"/>
  <c r="AB485" i="4" s="1"/>
  <c r="Y485" i="4"/>
  <c r="N485" i="4"/>
  <c r="AP485" i="4" s="1"/>
  <c r="AD484" i="4"/>
  <c r="Z484" i="4"/>
  <c r="Y484" i="4"/>
  <c r="N484" i="4"/>
  <c r="AP484" i="4" s="1"/>
  <c r="AJ483" i="4"/>
  <c r="AK483" i="4" s="1"/>
  <c r="AD483" i="4"/>
  <c r="Z483" i="4"/>
  <c r="Y483" i="4"/>
  <c r="N483" i="4"/>
  <c r="AP483" i="4" s="1"/>
  <c r="AD482" i="4"/>
  <c r="Z482" i="4"/>
  <c r="AB482" i="4" s="1"/>
  <c r="Y482" i="4"/>
  <c r="N482" i="4"/>
  <c r="AP482" i="4" s="1"/>
  <c r="AD481" i="4"/>
  <c r="Z481" i="4"/>
  <c r="Y481" i="4"/>
  <c r="N481" i="4"/>
  <c r="AP481" i="4" s="1"/>
  <c r="AD480" i="4"/>
  <c r="Z480" i="4"/>
  <c r="Y480" i="4"/>
  <c r="N480" i="4"/>
  <c r="AP480" i="4" s="1"/>
  <c r="AD479" i="4"/>
  <c r="Z479" i="4"/>
  <c r="Y479" i="4"/>
  <c r="N479" i="4"/>
  <c r="AP479" i="4" s="1"/>
  <c r="AD478" i="4"/>
  <c r="Z478" i="4"/>
  <c r="Y478" i="4"/>
  <c r="N478" i="4"/>
  <c r="AP478" i="4" s="1"/>
  <c r="AD477" i="4"/>
  <c r="Z477" i="4"/>
  <c r="Y477" i="4"/>
  <c r="N477" i="4"/>
  <c r="AP477" i="4" s="1"/>
  <c r="AD476" i="4"/>
  <c r="Z476" i="4"/>
  <c r="Y476" i="4"/>
  <c r="N476" i="4"/>
  <c r="AP476" i="4" s="1"/>
  <c r="AD475" i="4"/>
  <c r="Z475" i="4"/>
  <c r="AB475" i="4" s="1"/>
  <c r="Y475" i="4"/>
  <c r="N475" i="4"/>
  <c r="AP475" i="4" s="1"/>
  <c r="AD474" i="4"/>
  <c r="Z474" i="4"/>
  <c r="Y474" i="4"/>
  <c r="N474" i="4"/>
  <c r="AP474" i="4" s="1"/>
  <c r="AD473" i="4"/>
  <c r="Z473" i="4"/>
  <c r="Y473" i="4"/>
  <c r="N473" i="4"/>
  <c r="AP473" i="4" s="1"/>
  <c r="AD472" i="4"/>
  <c r="Z472" i="4"/>
  <c r="Y472" i="4"/>
  <c r="N472" i="4"/>
  <c r="AP472" i="4" s="1"/>
  <c r="AD471" i="4"/>
  <c r="Z471" i="4"/>
  <c r="Y471" i="4"/>
  <c r="N471" i="4"/>
  <c r="AP471" i="4" s="1"/>
  <c r="AD470" i="4"/>
  <c r="Z470" i="4"/>
  <c r="Y470" i="4"/>
  <c r="N470" i="4"/>
  <c r="AP470" i="4" s="1"/>
  <c r="AD469" i="4"/>
  <c r="Z469" i="4"/>
  <c r="AB469" i="4" s="1"/>
  <c r="Y469" i="4"/>
  <c r="N469" i="4"/>
  <c r="AP469" i="4" s="1"/>
  <c r="AD468" i="4"/>
  <c r="Z468" i="4"/>
  <c r="Y468" i="4"/>
  <c r="N468" i="4"/>
  <c r="AP468" i="4" s="1"/>
  <c r="AD467" i="4"/>
  <c r="Z467" i="4"/>
  <c r="AB467" i="4" s="1"/>
  <c r="Y467" i="4"/>
  <c r="N467" i="4"/>
  <c r="AP467" i="4" s="1"/>
  <c r="AD466" i="4"/>
  <c r="Z466" i="4"/>
  <c r="AB466" i="4" s="1"/>
  <c r="Y466" i="4"/>
  <c r="N466" i="4"/>
  <c r="AP466" i="4" s="1"/>
  <c r="AD465" i="4"/>
  <c r="Z465" i="4"/>
  <c r="Y465" i="4"/>
  <c r="N465" i="4"/>
  <c r="AP465" i="4" s="1"/>
  <c r="AD464" i="4"/>
  <c r="Z464" i="4"/>
  <c r="Y464" i="4"/>
  <c r="N464" i="4"/>
  <c r="AP464" i="4" s="1"/>
  <c r="AD463" i="4"/>
  <c r="Z463" i="4"/>
  <c r="Y463" i="4"/>
  <c r="N463" i="4"/>
  <c r="AP463" i="4" s="1"/>
  <c r="AD462" i="4"/>
  <c r="Z462" i="4"/>
  <c r="AB462" i="4" s="1"/>
  <c r="Y462" i="4"/>
  <c r="N462" i="4"/>
  <c r="AP462" i="4" s="1"/>
  <c r="AD461" i="4"/>
  <c r="Z461" i="4"/>
  <c r="AB461" i="4" s="1"/>
  <c r="Y461" i="4"/>
  <c r="N461" i="4"/>
  <c r="AP461" i="4" s="1"/>
  <c r="AD460" i="4"/>
  <c r="Z460" i="4"/>
  <c r="Y460" i="4"/>
  <c r="N460" i="4"/>
  <c r="AP460" i="4" s="1"/>
  <c r="AD459" i="4"/>
  <c r="Z459" i="4"/>
  <c r="AB459" i="4" s="1"/>
  <c r="Y459" i="4"/>
  <c r="N459" i="4"/>
  <c r="AP459" i="4" s="1"/>
  <c r="AD458" i="4"/>
  <c r="Z458" i="4"/>
  <c r="Y458" i="4"/>
  <c r="N458" i="4"/>
  <c r="AP458" i="4" s="1"/>
  <c r="AD457" i="4"/>
  <c r="Z457" i="4"/>
  <c r="AJ457" i="4" s="1"/>
  <c r="AK457" i="4" s="1"/>
  <c r="Y457" i="4"/>
  <c r="N457" i="4"/>
  <c r="AP457" i="4" s="1"/>
  <c r="AD456" i="4"/>
  <c r="Z456" i="4"/>
  <c r="Y456" i="4"/>
  <c r="N456" i="4"/>
  <c r="AP456" i="4" s="1"/>
  <c r="AD455" i="4"/>
  <c r="Z455" i="4"/>
  <c r="AJ455" i="4" s="1"/>
  <c r="AK455" i="4" s="1"/>
  <c r="Y455" i="4"/>
  <c r="N455" i="4"/>
  <c r="AP455" i="4" s="1"/>
  <c r="AD454" i="4"/>
  <c r="Z454" i="4"/>
  <c r="AJ454" i="4" s="1"/>
  <c r="AK454" i="4" s="1"/>
  <c r="Y454" i="4"/>
  <c r="N454" i="4"/>
  <c r="AP454" i="4" s="1"/>
  <c r="AD453" i="4"/>
  <c r="Z453" i="4"/>
  <c r="AB453" i="4" s="1"/>
  <c r="Y453" i="4"/>
  <c r="N453" i="4"/>
  <c r="AP453" i="4" s="1"/>
  <c r="AD452" i="4"/>
  <c r="Z452" i="4"/>
  <c r="Y452" i="4"/>
  <c r="N452" i="4"/>
  <c r="AP452" i="4" s="1"/>
  <c r="AD451" i="4"/>
  <c r="Z451" i="4"/>
  <c r="AB451" i="4" s="1"/>
  <c r="Y451" i="4"/>
  <c r="N451" i="4"/>
  <c r="AP451" i="4" s="1"/>
  <c r="AD450" i="4"/>
  <c r="Z450" i="4"/>
  <c r="AB450" i="4" s="1"/>
  <c r="Y450" i="4"/>
  <c r="N450" i="4"/>
  <c r="AP450" i="4" s="1"/>
  <c r="AD449" i="4"/>
  <c r="Z449" i="4"/>
  <c r="Y449" i="4"/>
  <c r="N449" i="4"/>
  <c r="AP449" i="4" s="1"/>
  <c r="AD448" i="4"/>
  <c r="Z448" i="4"/>
  <c r="Y448" i="4"/>
  <c r="N448" i="4"/>
  <c r="AP448" i="4" s="1"/>
  <c r="AD447" i="4"/>
  <c r="Z447" i="4"/>
  <c r="AB447" i="4" s="1"/>
  <c r="Y447" i="4"/>
  <c r="N447" i="4"/>
  <c r="AP447" i="4" s="1"/>
  <c r="AD446" i="4"/>
  <c r="Z446" i="4"/>
  <c r="Y446" i="4"/>
  <c r="N446" i="4"/>
  <c r="AP446" i="4" s="1"/>
  <c r="AD445" i="4"/>
  <c r="Z445" i="4"/>
  <c r="Y445" i="4"/>
  <c r="N445" i="4"/>
  <c r="AP445" i="4" s="1"/>
  <c r="AD444" i="4"/>
  <c r="Z444" i="4"/>
  <c r="Y444" i="4"/>
  <c r="N444" i="4"/>
  <c r="AP444" i="4" s="1"/>
  <c r="AD443" i="4"/>
  <c r="Z443" i="4"/>
  <c r="Y443" i="4"/>
  <c r="N443" i="4"/>
  <c r="AP443" i="4" s="1"/>
  <c r="AD442" i="4"/>
  <c r="Z442" i="4"/>
  <c r="Y442" i="4"/>
  <c r="N442" i="4"/>
  <c r="AP442" i="4" s="1"/>
  <c r="AD441" i="4"/>
  <c r="Z441" i="4"/>
  <c r="AJ441" i="4" s="1"/>
  <c r="AK441" i="4" s="1"/>
  <c r="Y441" i="4"/>
  <c r="N441" i="4"/>
  <c r="AP441" i="4" s="1"/>
  <c r="AD440" i="4"/>
  <c r="Z440" i="4"/>
  <c r="Y440" i="4"/>
  <c r="N440" i="4"/>
  <c r="AP440" i="4" s="1"/>
  <c r="AD439" i="4"/>
  <c r="Z439" i="4"/>
  <c r="AJ439" i="4" s="1"/>
  <c r="AK439" i="4" s="1"/>
  <c r="Y439" i="4"/>
  <c r="N439" i="4"/>
  <c r="AP439" i="4" s="1"/>
  <c r="AD438" i="4"/>
  <c r="Z438" i="4"/>
  <c r="Y438" i="4"/>
  <c r="N438" i="4"/>
  <c r="AP438" i="4" s="1"/>
  <c r="AD437" i="4"/>
  <c r="Z437" i="4"/>
  <c r="Y437" i="4"/>
  <c r="N437" i="4"/>
  <c r="AP437" i="4" s="1"/>
  <c r="AD436" i="4"/>
  <c r="Z436" i="4"/>
  <c r="Y436" i="4"/>
  <c r="N436" i="4"/>
  <c r="AP436" i="4" s="1"/>
  <c r="AD435" i="4"/>
  <c r="Z435" i="4"/>
  <c r="AB435" i="4" s="1"/>
  <c r="Y435" i="4"/>
  <c r="N435" i="4"/>
  <c r="AP435" i="4" s="1"/>
  <c r="AD434" i="4"/>
  <c r="Z434" i="4"/>
  <c r="AJ434" i="4" s="1"/>
  <c r="AK434" i="4" s="1"/>
  <c r="Y434" i="4"/>
  <c r="N434" i="4"/>
  <c r="AP434" i="4" s="1"/>
  <c r="AD433" i="4"/>
  <c r="Z433" i="4"/>
  <c r="Y433" i="4"/>
  <c r="N433" i="4"/>
  <c r="AP433" i="4" s="1"/>
  <c r="AD432" i="4"/>
  <c r="Z432" i="4"/>
  <c r="Y432" i="4"/>
  <c r="N432" i="4"/>
  <c r="AP432" i="4" s="1"/>
  <c r="AD431" i="4"/>
  <c r="Z431" i="4"/>
  <c r="Y431" i="4"/>
  <c r="N431" i="4"/>
  <c r="AP431" i="4" s="1"/>
  <c r="AD430" i="4"/>
  <c r="Z430" i="4"/>
  <c r="Y430" i="4"/>
  <c r="N430" i="4"/>
  <c r="AP430" i="4" s="1"/>
  <c r="AD429" i="4"/>
  <c r="Z429" i="4"/>
  <c r="AB429" i="4" s="1"/>
  <c r="Y429" i="4"/>
  <c r="N429" i="4"/>
  <c r="AP429" i="4" s="1"/>
  <c r="AD428" i="4"/>
  <c r="Z428" i="4"/>
  <c r="AB428" i="4" s="1"/>
  <c r="Y428" i="4"/>
  <c r="N428" i="4"/>
  <c r="AP428" i="4" s="1"/>
  <c r="AD427" i="4"/>
  <c r="Z427" i="4"/>
  <c r="AB427" i="4" s="1"/>
  <c r="Y427" i="4"/>
  <c r="N427" i="4"/>
  <c r="AP427" i="4" s="1"/>
  <c r="AD426" i="4"/>
  <c r="Z426" i="4"/>
  <c r="Y426" i="4"/>
  <c r="N426" i="4"/>
  <c r="AP426" i="4" s="1"/>
  <c r="AD425" i="4"/>
  <c r="Z425" i="4"/>
  <c r="Y425" i="4"/>
  <c r="N425" i="4"/>
  <c r="AP425" i="4" s="1"/>
  <c r="AD424" i="4"/>
  <c r="Z424" i="4"/>
  <c r="AB424" i="4" s="1"/>
  <c r="Y424" i="4"/>
  <c r="N424" i="4"/>
  <c r="AP424" i="4" s="1"/>
  <c r="AD423" i="4"/>
  <c r="Z423" i="4"/>
  <c r="AB423" i="4" s="1"/>
  <c r="Y423" i="4"/>
  <c r="N423" i="4"/>
  <c r="AP423" i="4" s="1"/>
  <c r="AD422" i="4"/>
  <c r="Z422" i="4"/>
  <c r="Y422" i="4"/>
  <c r="N422" i="4"/>
  <c r="AP422" i="4" s="1"/>
  <c r="AD421" i="4"/>
  <c r="Z421" i="4"/>
  <c r="Y421" i="4"/>
  <c r="N421" i="4"/>
  <c r="AP421" i="4" s="1"/>
  <c r="AD420" i="4"/>
  <c r="Z420" i="4"/>
  <c r="Y420" i="4"/>
  <c r="N420" i="4"/>
  <c r="AP420" i="4" s="1"/>
  <c r="AD419" i="4"/>
  <c r="Z419" i="4"/>
  <c r="Y419" i="4"/>
  <c r="N419" i="4"/>
  <c r="AP419" i="4" s="1"/>
  <c r="AD418" i="4"/>
  <c r="Z418" i="4"/>
  <c r="AB418" i="4" s="1"/>
  <c r="Y418" i="4"/>
  <c r="N418" i="4"/>
  <c r="AP418" i="4" s="1"/>
  <c r="AD417" i="4"/>
  <c r="Z417" i="4"/>
  <c r="Y417" i="4"/>
  <c r="N417" i="4"/>
  <c r="AP417" i="4" s="1"/>
  <c r="AD416" i="4"/>
  <c r="Z416" i="4"/>
  <c r="AB416" i="4" s="1"/>
  <c r="Y416" i="4"/>
  <c r="N416" i="4"/>
  <c r="AP416" i="4" s="1"/>
  <c r="AD415" i="4"/>
  <c r="Z415" i="4"/>
  <c r="AB415" i="4" s="1"/>
  <c r="Y415" i="4"/>
  <c r="N415" i="4"/>
  <c r="AP415" i="4" s="1"/>
  <c r="AD414" i="4"/>
  <c r="Z414" i="4"/>
  <c r="Y414" i="4"/>
  <c r="N414" i="4"/>
  <c r="AP414" i="4" s="1"/>
  <c r="AD413" i="4"/>
  <c r="Z413" i="4"/>
  <c r="Y413" i="4"/>
  <c r="N413" i="4"/>
  <c r="AP413" i="4" s="1"/>
  <c r="AD412" i="4"/>
  <c r="Z412" i="4"/>
  <c r="Y412" i="4"/>
  <c r="N412" i="4"/>
  <c r="AP412" i="4" s="1"/>
  <c r="AD411" i="4"/>
  <c r="Z411" i="4"/>
  <c r="AJ411" i="4" s="1"/>
  <c r="AK411" i="4" s="1"/>
  <c r="Y411" i="4"/>
  <c r="N411" i="4"/>
  <c r="AP411" i="4" s="1"/>
  <c r="AD410" i="4"/>
  <c r="Z410" i="4"/>
  <c r="AJ410" i="4" s="1"/>
  <c r="AK410" i="4" s="1"/>
  <c r="Y410" i="4"/>
  <c r="N410" i="4"/>
  <c r="AP410" i="4" s="1"/>
  <c r="AD409" i="4"/>
  <c r="Z409" i="4"/>
  <c r="AJ409" i="4" s="1"/>
  <c r="AK409" i="4" s="1"/>
  <c r="Y409" i="4"/>
  <c r="N409" i="4"/>
  <c r="AP409" i="4" s="1"/>
  <c r="AD408" i="4"/>
  <c r="Z408" i="4"/>
  <c r="AJ408" i="4" s="1"/>
  <c r="AK408" i="4" s="1"/>
  <c r="Y408" i="4"/>
  <c r="N408" i="4"/>
  <c r="AP408" i="4" s="1"/>
  <c r="AD407" i="4"/>
  <c r="Z407" i="4"/>
  <c r="AB407" i="4" s="1"/>
  <c r="Y407" i="4"/>
  <c r="N407" i="4"/>
  <c r="AP407" i="4" s="1"/>
  <c r="AD406" i="4"/>
  <c r="Z406" i="4"/>
  <c r="Y406" i="4"/>
  <c r="N406" i="4"/>
  <c r="AP406" i="4" s="1"/>
  <c r="AD405" i="4"/>
  <c r="Z405" i="4"/>
  <c r="Y405" i="4"/>
  <c r="N405" i="4"/>
  <c r="AP405" i="4" s="1"/>
  <c r="AD404" i="4"/>
  <c r="Z404" i="4"/>
  <c r="Y404" i="4"/>
  <c r="N404" i="4"/>
  <c r="AP404" i="4" s="1"/>
  <c r="AD403" i="4"/>
  <c r="Z403" i="4"/>
  <c r="AJ403" i="4" s="1"/>
  <c r="AK403" i="4" s="1"/>
  <c r="Y403" i="4"/>
  <c r="N403" i="4"/>
  <c r="AP403" i="4" s="1"/>
  <c r="AD402" i="4"/>
  <c r="Z402" i="4"/>
  <c r="AB402" i="4" s="1"/>
  <c r="Y402" i="4"/>
  <c r="N402" i="4"/>
  <c r="AP402" i="4" s="1"/>
  <c r="AD401" i="4"/>
  <c r="Z401" i="4"/>
  <c r="AJ401" i="4" s="1"/>
  <c r="AK401" i="4" s="1"/>
  <c r="Y401" i="4"/>
  <c r="N401" i="4"/>
  <c r="AP401" i="4" s="1"/>
  <c r="AD400" i="4"/>
  <c r="Z400" i="4"/>
  <c r="AJ400" i="4" s="1"/>
  <c r="AK400" i="4" s="1"/>
  <c r="Y400" i="4"/>
  <c r="N400" i="4"/>
  <c r="AP400" i="4" s="1"/>
  <c r="AD399" i="4"/>
  <c r="Z399" i="4"/>
  <c r="AB399" i="4" s="1"/>
  <c r="Y399" i="4"/>
  <c r="N399" i="4"/>
  <c r="AP399" i="4" s="1"/>
  <c r="AD398" i="4"/>
  <c r="Z398" i="4"/>
  <c r="Y398" i="4"/>
  <c r="N398" i="4"/>
  <c r="AP398" i="4" s="1"/>
  <c r="AD397" i="4"/>
  <c r="Z397" i="4"/>
  <c r="AJ397" i="4" s="1"/>
  <c r="AK397" i="4" s="1"/>
  <c r="Y397" i="4"/>
  <c r="N397" i="4"/>
  <c r="AP397" i="4" s="1"/>
  <c r="AD396" i="4"/>
  <c r="Z396" i="4"/>
  <c r="AJ396" i="4" s="1"/>
  <c r="AK396" i="4" s="1"/>
  <c r="Y396" i="4"/>
  <c r="N396" i="4"/>
  <c r="AP396" i="4" s="1"/>
  <c r="AD395" i="4"/>
  <c r="Z395" i="4"/>
  <c r="Y395" i="4"/>
  <c r="N395" i="4"/>
  <c r="AP395" i="4" s="1"/>
  <c r="AD394" i="4"/>
  <c r="Z394" i="4"/>
  <c r="AB394" i="4" s="1"/>
  <c r="Y394" i="4"/>
  <c r="N394" i="4"/>
  <c r="AP394" i="4" s="1"/>
  <c r="AD393" i="4"/>
  <c r="Z393" i="4"/>
  <c r="Y393" i="4"/>
  <c r="N393" i="4"/>
  <c r="AP393" i="4" s="1"/>
  <c r="AD392" i="4"/>
  <c r="Z392" i="4"/>
  <c r="Y392" i="4"/>
  <c r="N392" i="4"/>
  <c r="AP392" i="4" s="1"/>
  <c r="AD391" i="4"/>
  <c r="Z391" i="4"/>
  <c r="Y391" i="4"/>
  <c r="N391" i="4"/>
  <c r="AP391" i="4" s="1"/>
  <c r="AD390" i="4"/>
  <c r="Z390" i="4"/>
  <c r="AB390" i="4" s="1"/>
  <c r="Y390" i="4"/>
  <c r="N390" i="4"/>
  <c r="AP390" i="4" s="1"/>
  <c r="AD389" i="4"/>
  <c r="Z389" i="4"/>
  <c r="AB389" i="4" s="1"/>
  <c r="Y389" i="4"/>
  <c r="N389" i="4"/>
  <c r="AP389" i="4" s="1"/>
  <c r="AD388" i="4"/>
  <c r="Z388" i="4"/>
  <c r="Y388" i="4"/>
  <c r="N388" i="4"/>
  <c r="AP388" i="4" s="1"/>
  <c r="AD387" i="4"/>
  <c r="Z387" i="4"/>
  <c r="Y387" i="4"/>
  <c r="N387" i="4"/>
  <c r="AP387" i="4" s="1"/>
  <c r="AD386" i="4"/>
  <c r="Z386" i="4"/>
  <c r="AB386" i="4" s="1"/>
  <c r="Y386" i="4"/>
  <c r="N386" i="4"/>
  <c r="AP386" i="4" s="1"/>
  <c r="AD385" i="4"/>
  <c r="Z385" i="4"/>
  <c r="Y385" i="4"/>
  <c r="N385" i="4"/>
  <c r="AP385" i="4" s="1"/>
  <c r="AD384" i="4"/>
  <c r="Z384" i="4"/>
  <c r="Y384" i="4"/>
  <c r="N384" i="4"/>
  <c r="AP384" i="4" s="1"/>
  <c r="AD383" i="4"/>
  <c r="Z383" i="4"/>
  <c r="Y383" i="4"/>
  <c r="N383" i="4"/>
  <c r="AP383" i="4" s="1"/>
  <c r="AD382" i="4"/>
  <c r="Z382" i="4"/>
  <c r="Y382" i="4"/>
  <c r="N382" i="4"/>
  <c r="AP382" i="4" s="1"/>
  <c r="AD381" i="4"/>
  <c r="Z381" i="4"/>
  <c r="Y381" i="4"/>
  <c r="N381" i="4"/>
  <c r="AP381" i="4" s="1"/>
  <c r="AD380" i="4"/>
  <c r="Z380" i="4"/>
  <c r="Y380" i="4"/>
  <c r="N380" i="4"/>
  <c r="AP380" i="4" s="1"/>
  <c r="AD379" i="4"/>
  <c r="Z379" i="4"/>
  <c r="Y379" i="4"/>
  <c r="N379" i="4"/>
  <c r="AP379" i="4" s="1"/>
  <c r="AD378" i="4"/>
  <c r="Z378" i="4"/>
  <c r="AB378" i="4" s="1"/>
  <c r="Y378" i="4"/>
  <c r="N378" i="4"/>
  <c r="AP378" i="4" s="1"/>
  <c r="AD377" i="4"/>
  <c r="Z377" i="4"/>
  <c r="Y377" i="4"/>
  <c r="N377" i="4"/>
  <c r="AP377" i="4" s="1"/>
  <c r="AD376" i="4"/>
  <c r="Z376" i="4"/>
  <c r="Y376" i="4"/>
  <c r="N376" i="4"/>
  <c r="AP376" i="4" s="1"/>
  <c r="AD375" i="4"/>
  <c r="Z375" i="4"/>
  <c r="Y375" i="4"/>
  <c r="N375" i="4"/>
  <c r="AP375" i="4" s="1"/>
  <c r="AD374" i="4"/>
  <c r="Z374" i="4"/>
  <c r="Y374" i="4"/>
  <c r="N374" i="4"/>
  <c r="AP374" i="4" s="1"/>
  <c r="AD373" i="4"/>
  <c r="Z373" i="4"/>
  <c r="Y373" i="4"/>
  <c r="N373" i="4"/>
  <c r="AP373" i="4" s="1"/>
  <c r="AD372" i="4"/>
  <c r="Z372" i="4"/>
  <c r="Y372" i="4"/>
  <c r="N372" i="4"/>
  <c r="AP372" i="4" s="1"/>
  <c r="AD371" i="4"/>
  <c r="Z371" i="4"/>
  <c r="Y371" i="4"/>
  <c r="N371" i="4"/>
  <c r="AP371" i="4" s="1"/>
  <c r="AD370" i="4"/>
  <c r="Z370" i="4"/>
  <c r="AJ370" i="4" s="1"/>
  <c r="AK370" i="4" s="1"/>
  <c r="Y370" i="4"/>
  <c r="N370" i="4"/>
  <c r="AP370" i="4" s="1"/>
  <c r="AD369" i="4"/>
  <c r="Z369" i="4"/>
  <c r="Y369" i="4"/>
  <c r="N369" i="4"/>
  <c r="AP369" i="4" s="1"/>
  <c r="AD368" i="4"/>
  <c r="Z368" i="4"/>
  <c r="Y368" i="4"/>
  <c r="N368" i="4"/>
  <c r="AP368" i="4" s="1"/>
  <c r="AD367" i="4"/>
  <c r="Z367" i="4"/>
  <c r="Y367" i="4"/>
  <c r="N367" i="4"/>
  <c r="AP367" i="4" s="1"/>
  <c r="AD366" i="4"/>
  <c r="Z366" i="4"/>
  <c r="AB366" i="4" s="1"/>
  <c r="Y366" i="4"/>
  <c r="N366" i="4"/>
  <c r="AP366" i="4" s="1"/>
  <c r="AD365" i="4"/>
  <c r="Z365" i="4"/>
  <c r="AJ365" i="4" s="1"/>
  <c r="AK365" i="4" s="1"/>
  <c r="Y365" i="4"/>
  <c r="N365" i="4"/>
  <c r="AP365" i="4" s="1"/>
  <c r="AD364" i="4"/>
  <c r="Z364" i="4"/>
  <c r="Y364" i="4"/>
  <c r="N364" i="4"/>
  <c r="AP364" i="4" s="1"/>
  <c r="AD363" i="4"/>
  <c r="Z363" i="4"/>
  <c r="Y363" i="4"/>
  <c r="N363" i="4"/>
  <c r="AP363" i="4" s="1"/>
  <c r="AD362" i="4"/>
  <c r="Z362" i="4"/>
  <c r="Y362" i="4"/>
  <c r="N362" i="4"/>
  <c r="AP362" i="4" s="1"/>
  <c r="AD361" i="4"/>
  <c r="Z361" i="4"/>
  <c r="AJ361" i="4" s="1"/>
  <c r="AK361" i="4" s="1"/>
  <c r="Y361" i="4"/>
  <c r="N361" i="4"/>
  <c r="AP361" i="4" s="1"/>
  <c r="AD360" i="4"/>
  <c r="Z360" i="4"/>
  <c r="Y360" i="4"/>
  <c r="N360" i="4"/>
  <c r="AP360" i="4" s="1"/>
  <c r="AD359" i="4"/>
  <c r="Z359" i="4"/>
  <c r="Y359" i="4"/>
  <c r="N359" i="4"/>
  <c r="AP359" i="4" s="1"/>
  <c r="AD358" i="4"/>
  <c r="Z358" i="4"/>
  <c r="Y358" i="4"/>
  <c r="N358" i="4"/>
  <c r="AP358" i="4" s="1"/>
  <c r="AD357" i="4"/>
  <c r="Z357" i="4"/>
  <c r="Y357" i="4"/>
  <c r="N357" i="4"/>
  <c r="AP357" i="4" s="1"/>
  <c r="AD356" i="4"/>
  <c r="Z356" i="4"/>
  <c r="Y356" i="4"/>
  <c r="N356" i="4"/>
  <c r="AP356" i="4" s="1"/>
  <c r="AD355" i="4"/>
  <c r="Z355" i="4"/>
  <c r="Y355" i="4"/>
  <c r="N355" i="4"/>
  <c r="AP355" i="4" s="1"/>
  <c r="AD354" i="4"/>
  <c r="Z354" i="4"/>
  <c r="Y354" i="4"/>
  <c r="N354" i="4"/>
  <c r="AP354" i="4" s="1"/>
  <c r="AD353" i="4"/>
  <c r="Z353" i="4"/>
  <c r="AJ353" i="4" s="1"/>
  <c r="AK353" i="4" s="1"/>
  <c r="Y353" i="4"/>
  <c r="N353" i="4"/>
  <c r="AP353" i="4" s="1"/>
  <c r="AD352" i="4"/>
  <c r="Z352" i="4"/>
  <c r="Y352" i="4"/>
  <c r="N352" i="4"/>
  <c r="AP352" i="4" s="1"/>
  <c r="AD351" i="4"/>
  <c r="Z351" i="4"/>
  <c r="Y351" i="4"/>
  <c r="N351" i="4"/>
  <c r="AP351" i="4" s="1"/>
  <c r="AD350" i="4"/>
  <c r="Z350" i="4"/>
  <c r="Y350" i="4"/>
  <c r="N350" i="4"/>
  <c r="AP350" i="4" s="1"/>
  <c r="AD349" i="4"/>
  <c r="Z349" i="4"/>
  <c r="AJ349" i="4" s="1"/>
  <c r="AK349" i="4" s="1"/>
  <c r="Y349" i="4"/>
  <c r="N349" i="4"/>
  <c r="AP349" i="4" s="1"/>
  <c r="AD348" i="4"/>
  <c r="Z348" i="4"/>
  <c r="Y348" i="4"/>
  <c r="N348" i="4"/>
  <c r="AP348" i="4" s="1"/>
  <c r="AD347" i="4"/>
  <c r="Z347" i="4"/>
  <c r="AJ347" i="4" s="1"/>
  <c r="AK347" i="4" s="1"/>
  <c r="Y347" i="4"/>
  <c r="N347" i="4"/>
  <c r="AP347" i="4" s="1"/>
  <c r="AD346" i="4"/>
  <c r="Z346" i="4"/>
  <c r="Y346" i="4"/>
  <c r="N346" i="4"/>
  <c r="AP346" i="4" s="1"/>
  <c r="AD345" i="4"/>
  <c r="Z345" i="4"/>
  <c r="AJ345" i="4" s="1"/>
  <c r="AK345" i="4" s="1"/>
  <c r="Y345" i="4"/>
  <c r="N345" i="4"/>
  <c r="AP345" i="4" s="1"/>
  <c r="AD344" i="4"/>
  <c r="Z344" i="4"/>
  <c r="Y344" i="4"/>
  <c r="N344" i="4"/>
  <c r="AP344" i="4" s="1"/>
  <c r="AD343" i="4"/>
  <c r="Z343" i="4"/>
  <c r="Y343" i="4"/>
  <c r="N343" i="4"/>
  <c r="AP343" i="4" s="1"/>
  <c r="AD342" i="4"/>
  <c r="Z342" i="4"/>
  <c r="Y342" i="4"/>
  <c r="N342" i="4"/>
  <c r="AP342" i="4" s="1"/>
  <c r="AD341" i="4"/>
  <c r="Z341" i="4"/>
  <c r="AB341" i="4" s="1"/>
  <c r="Y341" i="4"/>
  <c r="N341" i="4"/>
  <c r="AP341" i="4" s="1"/>
  <c r="AD340" i="4"/>
  <c r="Z340" i="4"/>
  <c r="Y340" i="4"/>
  <c r="N340" i="4"/>
  <c r="AP340" i="4" s="1"/>
  <c r="AD339" i="4"/>
  <c r="Z339" i="4"/>
  <c r="Y339" i="4"/>
  <c r="N339" i="4"/>
  <c r="AP339" i="4" s="1"/>
  <c r="AD338" i="4"/>
  <c r="Z338" i="4"/>
  <c r="AJ338" i="4" s="1"/>
  <c r="AK338" i="4" s="1"/>
  <c r="Y338" i="4"/>
  <c r="N338" i="4"/>
  <c r="AP338" i="4" s="1"/>
  <c r="AD337" i="4"/>
  <c r="Z337" i="4"/>
  <c r="Y337" i="4"/>
  <c r="N337" i="4"/>
  <c r="AP337" i="4" s="1"/>
  <c r="AD336" i="4"/>
  <c r="Z336" i="4"/>
  <c r="Y336" i="4"/>
  <c r="N336" i="4"/>
  <c r="AP336" i="4" s="1"/>
  <c r="AD335" i="4"/>
  <c r="Z335" i="4"/>
  <c r="Y335" i="4"/>
  <c r="N335" i="4"/>
  <c r="AP335" i="4" s="1"/>
  <c r="AD334" i="4"/>
  <c r="Z334" i="4"/>
  <c r="Y334" i="4"/>
  <c r="N334" i="4"/>
  <c r="AP334" i="4" s="1"/>
  <c r="AD333" i="4"/>
  <c r="Z333" i="4"/>
  <c r="AB333" i="4" s="1"/>
  <c r="Y333" i="4"/>
  <c r="N333" i="4"/>
  <c r="AP333" i="4" s="1"/>
  <c r="AD332" i="4"/>
  <c r="Z332" i="4"/>
  <c r="Y332" i="4"/>
  <c r="N332" i="4"/>
  <c r="AP332" i="4" s="1"/>
  <c r="AD331" i="4"/>
  <c r="Z331" i="4"/>
  <c r="AB331" i="4" s="1"/>
  <c r="Y331" i="4"/>
  <c r="N331" i="4"/>
  <c r="AP331" i="4" s="1"/>
  <c r="AD330" i="4"/>
  <c r="Z330" i="4"/>
  <c r="Y330" i="4"/>
  <c r="N330" i="4"/>
  <c r="AP330" i="4" s="1"/>
  <c r="AD329" i="4"/>
  <c r="Z329" i="4"/>
  <c r="Y329" i="4"/>
  <c r="N329" i="4"/>
  <c r="AP329" i="4" s="1"/>
  <c r="AD328" i="4"/>
  <c r="Z328" i="4"/>
  <c r="Y328" i="4"/>
  <c r="N328" i="4"/>
  <c r="AP328" i="4" s="1"/>
  <c r="AD327" i="4"/>
  <c r="Z327" i="4"/>
  <c r="Y327" i="4"/>
  <c r="N327" i="4"/>
  <c r="AP327" i="4" s="1"/>
  <c r="AD326" i="4"/>
  <c r="Z326" i="4"/>
  <c r="Y326" i="4"/>
  <c r="N326" i="4"/>
  <c r="AP326" i="4" s="1"/>
  <c r="AD325" i="4"/>
  <c r="Z325" i="4"/>
  <c r="Y325" i="4"/>
  <c r="N325" i="4"/>
  <c r="AP325" i="4" s="1"/>
  <c r="AD324" i="4"/>
  <c r="Z324" i="4"/>
  <c r="Y324" i="4"/>
  <c r="N324" i="4"/>
  <c r="AP324" i="4" s="1"/>
  <c r="AD323" i="4"/>
  <c r="Z323" i="4"/>
  <c r="AB323" i="4" s="1"/>
  <c r="Y323" i="4"/>
  <c r="N323" i="4"/>
  <c r="AP323" i="4" s="1"/>
  <c r="AD322" i="4"/>
  <c r="Z322" i="4"/>
  <c r="Y322" i="4"/>
  <c r="N322" i="4"/>
  <c r="AP322" i="4" s="1"/>
  <c r="AD321" i="4"/>
  <c r="Z321" i="4"/>
  <c r="AJ321" i="4" s="1"/>
  <c r="AK321" i="4" s="1"/>
  <c r="Y321" i="4"/>
  <c r="N321" i="4"/>
  <c r="AP321" i="4" s="1"/>
  <c r="AD320" i="4"/>
  <c r="Z320" i="4"/>
  <c r="AB320" i="4" s="1"/>
  <c r="Y320" i="4"/>
  <c r="N320" i="4"/>
  <c r="AP320" i="4" s="1"/>
  <c r="AD319" i="4"/>
  <c r="Z319" i="4"/>
  <c r="Y319" i="4"/>
  <c r="N319" i="4"/>
  <c r="AP319" i="4" s="1"/>
  <c r="AD318" i="4"/>
  <c r="Z318" i="4"/>
  <c r="Y318" i="4"/>
  <c r="N318" i="4"/>
  <c r="AP318" i="4" s="1"/>
  <c r="AD317" i="4"/>
  <c r="Z317" i="4"/>
  <c r="AB317" i="4" s="1"/>
  <c r="Y317" i="4"/>
  <c r="N317" i="4"/>
  <c r="AP317" i="4" s="1"/>
  <c r="AD316" i="4"/>
  <c r="Z316" i="4"/>
  <c r="Y316" i="4"/>
  <c r="N316" i="4"/>
  <c r="AP316" i="4" s="1"/>
  <c r="AD315" i="4"/>
  <c r="Z315" i="4"/>
  <c r="Y315" i="4"/>
  <c r="N315" i="4"/>
  <c r="AP315" i="4" s="1"/>
  <c r="AD314" i="4"/>
  <c r="Z314" i="4"/>
  <c r="AB314" i="4" s="1"/>
  <c r="Y314" i="4"/>
  <c r="N314" i="4"/>
  <c r="AP314" i="4" s="1"/>
  <c r="AD313" i="4"/>
  <c r="Z313" i="4"/>
  <c r="Y313" i="4"/>
  <c r="N313" i="4"/>
  <c r="AP313" i="4" s="1"/>
  <c r="AD312" i="4"/>
  <c r="Z312" i="4"/>
  <c r="Y312" i="4"/>
  <c r="N312" i="4"/>
  <c r="AP312" i="4" s="1"/>
  <c r="AD311" i="4"/>
  <c r="Z311" i="4"/>
  <c r="Y311" i="4"/>
  <c r="N311" i="4"/>
  <c r="AP311" i="4" s="1"/>
  <c r="AD310" i="4"/>
  <c r="Z310" i="4"/>
  <c r="Y310" i="4"/>
  <c r="N310" i="4"/>
  <c r="AP310" i="4" s="1"/>
  <c r="AD309" i="4"/>
  <c r="Z309" i="4"/>
  <c r="AB309" i="4" s="1"/>
  <c r="Y309" i="4"/>
  <c r="N309" i="4"/>
  <c r="AP309" i="4" s="1"/>
  <c r="AD308" i="4"/>
  <c r="Z308" i="4"/>
  <c r="AJ308" i="4" s="1"/>
  <c r="AK308" i="4" s="1"/>
  <c r="Y308" i="4"/>
  <c r="N308" i="4"/>
  <c r="AP308" i="4" s="1"/>
  <c r="AD307" i="4"/>
  <c r="Z307" i="4"/>
  <c r="AB307" i="4" s="1"/>
  <c r="Y307" i="4"/>
  <c r="N307" i="4"/>
  <c r="AP307" i="4" s="1"/>
  <c r="AD306" i="4"/>
  <c r="Z306" i="4"/>
  <c r="Y306" i="4"/>
  <c r="N306" i="4"/>
  <c r="AP306" i="4" s="1"/>
  <c r="AD305" i="4"/>
  <c r="Z305" i="4"/>
  <c r="Y305" i="4"/>
  <c r="N305" i="4"/>
  <c r="AP305" i="4" s="1"/>
  <c r="AD304" i="4"/>
  <c r="Z304" i="4"/>
  <c r="AB304" i="4" s="1"/>
  <c r="Y304" i="4"/>
  <c r="N304" i="4"/>
  <c r="AP304" i="4" s="1"/>
  <c r="AD303" i="4"/>
  <c r="Z303" i="4"/>
  <c r="AJ303" i="4" s="1"/>
  <c r="AK303" i="4" s="1"/>
  <c r="Y303" i="4"/>
  <c r="N303" i="4"/>
  <c r="AP303" i="4" s="1"/>
  <c r="AD302" i="4"/>
  <c r="Z302" i="4"/>
  <c r="Y302" i="4"/>
  <c r="N302" i="4"/>
  <c r="AP302" i="4" s="1"/>
  <c r="AD301" i="4"/>
  <c r="Z301" i="4"/>
  <c r="Y301" i="4"/>
  <c r="N301" i="4"/>
  <c r="AP301" i="4" s="1"/>
  <c r="AD300" i="4"/>
  <c r="Z300" i="4"/>
  <c r="Y300" i="4"/>
  <c r="N300" i="4"/>
  <c r="AP300" i="4" s="1"/>
  <c r="AD299" i="4"/>
  <c r="Z299" i="4"/>
  <c r="Y299" i="4"/>
  <c r="N299" i="4"/>
  <c r="AP299" i="4" s="1"/>
  <c r="AD298" i="4"/>
  <c r="Z298" i="4"/>
  <c r="Y298" i="4"/>
  <c r="N298" i="4"/>
  <c r="AP298" i="4" s="1"/>
  <c r="AD297" i="4"/>
  <c r="Z297" i="4"/>
  <c r="Y297" i="4"/>
  <c r="N297" i="4"/>
  <c r="AP297" i="4" s="1"/>
  <c r="AD296" i="4"/>
  <c r="Z296" i="4"/>
  <c r="Y296" i="4"/>
  <c r="N296" i="4"/>
  <c r="AP296" i="4" s="1"/>
  <c r="AD295" i="4"/>
  <c r="Z295" i="4"/>
  <c r="Y295" i="4"/>
  <c r="N295" i="4"/>
  <c r="AP295" i="4" s="1"/>
  <c r="AD294" i="4"/>
  <c r="Z294" i="4"/>
  <c r="AJ294" i="4" s="1"/>
  <c r="AK294" i="4" s="1"/>
  <c r="Y294" i="4"/>
  <c r="N294" i="4"/>
  <c r="AP294" i="4" s="1"/>
  <c r="AD293" i="4"/>
  <c r="Z293" i="4"/>
  <c r="AB293" i="4" s="1"/>
  <c r="Y293" i="4"/>
  <c r="N293" i="4"/>
  <c r="AP293" i="4" s="1"/>
  <c r="AD292" i="4"/>
  <c r="Z292" i="4"/>
  <c r="Y292" i="4"/>
  <c r="N292" i="4"/>
  <c r="AP292" i="4" s="1"/>
  <c r="AD291" i="4"/>
  <c r="Z291" i="4"/>
  <c r="AB291" i="4" s="1"/>
  <c r="Y291" i="4"/>
  <c r="N291" i="4"/>
  <c r="AP291" i="4" s="1"/>
  <c r="AD290" i="4"/>
  <c r="Z290" i="4"/>
  <c r="Y290" i="4"/>
  <c r="N290" i="4"/>
  <c r="AP290" i="4" s="1"/>
  <c r="AD289" i="4"/>
  <c r="Z289" i="4"/>
  <c r="Y289" i="4"/>
  <c r="N289" i="4"/>
  <c r="AP289" i="4" s="1"/>
  <c r="AD288" i="4"/>
  <c r="Z288" i="4"/>
  <c r="AB288" i="4" s="1"/>
  <c r="Y288" i="4"/>
  <c r="N288" i="4"/>
  <c r="AP288" i="4" s="1"/>
  <c r="AD287" i="4"/>
  <c r="Z287" i="4"/>
  <c r="AJ287" i="4" s="1"/>
  <c r="AK287" i="4" s="1"/>
  <c r="Y287" i="4"/>
  <c r="N287" i="4"/>
  <c r="AP287" i="4" s="1"/>
  <c r="AD286" i="4"/>
  <c r="Z286" i="4"/>
  <c r="Y286" i="4"/>
  <c r="N286" i="4"/>
  <c r="AP286" i="4" s="1"/>
  <c r="AD285" i="4"/>
  <c r="Z285" i="4"/>
  <c r="AB285" i="4" s="1"/>
  <c r="Y285" i="4"/>
  <c r="N285" i="4"/>
  <c r="AP285" i="4" s="1"/>
  <c r="AD284" i="4"/>
  <c r="Z284" i="4"/>
  <c r="Y284" i="4"/>
  <c r="N284" i="4"/>
  <c r="AP284" i="4" s="1"/>
  <c r="AD283" i="4"/>
  <c r="Z283" i="4"/>
  <c r="AB283" i="4" s="1"/>
  <c r="Y283" i="4"/>
  <c r="N283" i="4"/>
  <c r="AP283" i="4" s="1"/>
  <c r="AD282" i="4"/>
  <c r="Z282" i="4"/>
  <c r="Y282" i="4"/>
  <c r="N282" i="4"/>
  <c r="AP282" i="4" s="1"/>
  <c r="AD281" i="4"/>
  <c r="Z281" i="4"/>
  <c r="Y281" i="4"/>
  <c r="N281" i="4"/>
  <c r="AP281" i="4" s="1"/>
  <c r="AD280" i="4"/>
  <c r="Z280" i="4"/>
  <c r="AB280" i="4" s="1"/>
  <c r="Y280" i="4"/>
  <c r="N280" i="4"/>
  <c r="AP280" i="4" s="1"/>
  <c r="AD279" i="4"/>
  <c r="Z279" i="4"/>
  <c r="AJ279" i="4" s="1"/>
  <c r="AK279" i="4" s="1"/>
  <c r="Y279" i="4"/>
  <c r="N279" i="4"/>
  <c r="AP279" i="4" s="1"/>
  <c r="AD278" i="4"/>
  <c r="Z278" i="4"/>
  <c r="Y278" i="4"/>
  <c r="N278" i="4"/>
  <c r="AP278" i="4" s="1"/>
  <c r="AD277" i="4"/>
  <c r="Z277" i="4"/>
  <c r="AB277" i="4" s="1"/>
  <c r="Y277" i="4"/>
  <c r="N277" i="4"/>
  <c r="AP277" i="4" s="1"/>
  <c r="AD276" i="4"/>
  <c r="Z276" i="4"/>
  <c r="Y276" i="4"/>
  <c r="N276" i="4"/>
  <c r="AP276" i="4" s="1"/>
  <c r="AD275" i="4"/>
  <c r="Z275" i="4"/>
  <c r="Y275" i="4"/>
  <c r="N275" i="4"/>
  <c r="AP275" i="4" s="1"/>
  <c r="AD274" i="4"/>
  <c r="Z274" i="4"/>
  <c r="Y274" i="4"/>
  <c r="N274" i="4"/>
  <c r="AP274" i="4" s="1"/>
  <c r="AD273" i="4"/>
  <c r="Z273" i="4"/>
  <c r="Y273" i="4"/>
  <c r="N273" i="4"/>
  <c r="AP273" i="4" s="1"/>
  <c r="AD272" i="4"/>
  <c r="Z272" i="4"/>
  <c r="AB272" i="4" s="1"/>
  <c r="Y272" i="4"/>
  <c r="N272" i="4"/>
  <c r="AP272" i="4" s="1"/>
  <c r="AD271" i="4"/>
  <c r="Z271" i="4"/>
  <c r="AB271" i="4" s="1"/>
  <c r="Y271" i="4"/>
  <c r="N271" i="4"/>
  <c r="AP271" i="4" s="1"/>
  <c r="AD270" i="4"/>
  <c r="Z270" i="4"/>
  <c r="AJ270" i="4" s="1"/>
  <c r="AK270" i="4" s="1"/>
  <c r="Y270" i="4"/>
  <c r="N270" i="4"/>
  <c r="AP270" i="4" s="1"/>
  <c r="AD269" i="4"/>
  <c r="Z269" i="4"/>
  <c r="AJ269" i="4" s="1"/>
  <c r="AK269" i="4" s="1"/>
  <c r="Y269" i="4"/>
  <c r="N269" i="4"/>
  <c r="AP269" i="4" s="1"/>
  <c r="AD268" i="4"/>
  <c r="Z268" i="4"/>
  <c r="Y268" i="4"/>
  <c r="N268" i="4"/>
  <c r="AP268" i="4" s="1"/>
  <c r="AD267" i="4"/>
  <c r="Z267" i="4"/>
  <c r="AB267" i="4" s="1"/>
  <c r="Y267" i="4"/>
  <c r="N267" i="4"/>
  <c r="AP267" i="4" s="1"/>
  <c r="AD266" i="4"/>
  <c r="Z266" i="4"/>
  <c r="Y266" i="4"/>
  <c r="N266" i="4"/>
  <c r="AP266" i="4" s="1"/>
  <c r="AD265" i="4"/>
  <c r="Z265" i="4"/>
  <c r="Y265" i="4"/>
  <c r="N265" i="4"/>
  <c r="AP265" i="4" s="1"/>
  <c r="AD264" i="4"/>
  <c r="Z264" i="4"/>
  <c r="AB264" i="4" s="1"/>
  <c r="Y264" i="4"/>
  <c r="N264" i="4"/>
  <c r="AP264" i="4" s="1"/>
  <c r="AD263" i="4"/>
  <c r="Z263" i="4"/>
  <c r="Y263" i="4"/>
  <c r="N263" i="4"/>
  <c r="AP263" i="4" s="1"/>
  <c r="AD262" i="4"/>
  <c r="Z262" i="4"/>
  <c r="Y262" i="4"/>
  <c r="N262" i="4"/>
  <c r="AP262" i="4" s="1"/>
  <c r="AD261" i="4"/>
  <c r="Z261" i="4"/>
  <c r="AB261" i="4" s="1"/>
  <c r="Y261" i="4"/>
  <c r="N261" i="4"/>
  <c r="AP261" i="4" s="1"/>
  <c r="AD260" i="4"/>
  <c r="Z260" i="4"/>
  <c r="Y260" i="4"/>
  <c r="N260" i="4"/>
  <c r="AP260" i="4" s="1"/>
  <c r="AD259" i="4"/>
  <c r="Z259" i="4"/>
  <c r="AB259" i="4" s="1"/>
  <c r="Y259" i="4"/>
  <c r="N259" i="4"/>
  <c r="AP259" i="4" s="1"/>
  <c r="AD258" i="4"/>
  <c r="Z258" i="4"/>
  <c r="Y258" i="4"/>
  <c r="N258" i="4"/>
  <c r="AP258" i="4" s="1"/>
  <c r="AD257" i="4"/>
  <c r="Z257" i="4"/>
  <c r="Y257" i="4"/>
  <c r="N257" i="4"/>
  <c r="AP257" i="4" s="1"/>
  <c r="AD256" i="4"/>
  <c r="Z256" i="4"/>
  <c r="AB256" i="4" s="1"/>
  <c r="Y256" i="4"/>
  <c r="N256" i="4"/>
  <c r="AP256" i="4" s="1"/>
  <c r="AD255" i="4"/>
  <c r="Z255" i="4"/>
  <c r="AB255" i="4" s="1"/>
  <c r="Y255" i="4"/>
  <c r="N255" i="4"/>
  <c r="AP255" i="4" s="1"/>
  <c r="AD254" i="4"/>
  <c r="Z254" i="4"/>
  <c r="Y254" i="4"/>
  <c r="N254" i="4"/>
  <c r="AP254" i="4" s="1"/>
  <c r="AD253" i="4"/>
  <c r="Z253" i="4"/>
  <c r="AB253" i="4" s="1"/>
  <c r="Y253" i="4"/>
  <c r="N253" i="4"/>
  <c r="AP253" i="4" s="1"/>
  <c r="AD252" i="4"/>
  <c r="Z252" i="4"/>
  <c r="Y252" i="4"/>
  <c r="N252" i="4"/>
  <c r="AP252" i="4" s="1"/>
  <c r="AD251" i="4"/>
  <c r="Z251" i="4"/>
  <c r="AB251" i="4" s="1"/>
  <c r="Y251" i="4"/>
  <c r="N251" i="4"/>
  <c r="AP251" i="4" s="1"/>
  <c r="AD250" i="4"/>
  <c r="Z250" i="4"/>
  <c r="Y250" i="4"/>
  <c r="N250" i="4"/>
  <c r="AP250" i="4" s="1"/>
  <c r="AD249" i="4"/>
  <c r="Z249" i="4"/>
  <c r="Y249" i="4"/>
  <c r="N249" i="4"/>
  <c r="AP249" i="4" s="1"/>
  <c r="AD248" i="4"/>
  <c r="Z248" i="4"/>
  <c r="Y248" i="4"/>
  <c r="N248" i="4"/>
  <c r="AP248" i="4" s="1"/>
  <c r="AD247" i="4"/>
  <c r="Z247" i="4"/>
  <c r="Y247" i="4"/>
  <c r="N247" i="4"/>
  <c r="AP247" i="4" s="1"/>
  <c r="AD246" i="4"/>
  <c r="Z246" i="4"/>
  <c r="AJ246" i="4" s="1"/>
  <c r="AK246" i="4" s="1"/>
  <c r="Y246" i="4"/>
  <c r="N246" i="4"/>
  <c r="AP246" i="4" s="1"/>
  <c r="AD245" i="4"/>
  <c r="Z245" i="4"/>
  <c r="AB245" i="4" s="1"/>
  <c r="Y245" i="4"/>
  <c r="N245" i="4"/>
  <c r="AP245" i="4" s="1"/>
  <c r="AD244" i="4"/>
  <c r="Z244" i="4"/>
  <c r="AJ244" i="4" s="1"/>
  <c r="AK244" i="4" s="1"/>
  <c r="Y244" i="4"/>
  <c r="N244" i="4"/>
  <c r="AP244" i="4" s="1"/>
  <c r="AD243" i="4"/>
  <c r="Z243" i="4"/>
  <c r="AB243" i="4" s="1"/>
  <c r="Y243" i="4"/>
  <c r="N243" i="4"/>
  <c r="AP243" i="4" s="1"/>
  <c r="AD242" i="4"/>
  <c r="Z242" i="4"/>
  <c r="Y242" i="4"/>
  <c r="N242" i="4"/>
  <c r="AP242" i="4" s="1"/>
  <c r="AD241" i="4"/>
  <c r="Z241" i="4"/>
  <c r="Y241" i="4"/>
  <c r="N241" i="4"/>
  <c r="AP241" i="4" s="1"/>
  <c r="AD240" i="4"/>
  <c r="Z240" i="4"/>
  <c r="Y240" i="4"/>
  <c r="N240" i="4"/>
  <c r="AP240" i="4" s="1"/>
  <c r="AD239" i="4"/>
  <c r="Z239" i="4"/>
  <c r="AJ239" i="4" s="1"/>
  <c r="AK239" i="4" s="1"/>
  <c r="Y239" i="4"/>
  <c r="N239" i="4"/>
  <c r="AP239" i="4" s="1"/>
  <c r="AD238" i="4"/>
  <c r="Z238" i="4"/>
  <c r="Y238" i="4"/>
  <c r="N238" i="4"/>
  <c r="AP238" i="4" s="1"/>
  <c r="AD237" i="4"/>
  <c r="Z237" i="4"/>
  <c r="AB237" i="4" s="1"/>
  <c r="Y237" i="4"/>
  <c r="N237" i="4"/>
  <c r="AP237" i="4" s="1"/>
  <c r="AD236" i="4"/>
  <c r="Z236" i="4"/>
  <c r="Y236" i="4"/>
  <c r="N236" i="4"/>
  <c r="AP236" i="4" s="1"/>
  <c r="AD235" i="4"/>
  <c r="Z235" i="4"/>
  <c r="AB235" i="4" s="1"/>
  <c r="Y235" i="4"/>
  <c r="N235" i="4"/>
  <c r="AP235" i="4" s="1"/>
  <c r="AD234" i="4"/>
  <c r="Z234" i="4"/>
  <c r="Y234" i="4"/>
  <c r="N234" i="4"/>
  <c r="AP234" i="4" s="1"/>
  <c r="AD233" i="4"/>
  <c r="Z233" i="4"/>
  <c r="Y233" i="4"/>
  <c r="N233" i="4"/>
  <c r="AP233" i="4" s="1"/>
  <c r="AD232" i="4"/>
  <c r="Z232" i="4"/>
  <c r="AB232" i="4" s="1"/>
  <c r="Y232" i="4"/>
  <c r="N232" i="4"/>
  <c r="AP232" i="4" s="1"/>
  <c r="AD231" i="4"/>
  <c r="Z231" i="4"/>
  <c r="AJ231" i="4" s="1"/>
  <c r="AK231" i="4" s="1"/>
  <c r="Y231" i="4"/>
  <c r="N231" i="4"/>
  <c r="AP231" i="4" s="1"/>
  <c r="AD230" i="4"/>
  <c r="Z230" i="4"/>
  <c r="AJ230" i="4" s="1"/>
  <c r="AK230" i="4" s="1"/>
  <c r="Y230" i="4"/>
  <c r="N230" i="4"/>
  <c r="AP230" i="4" s="1"/>
  <c r="AD229" i="4"/>
  <c r="Z229" i="4"/>
  <c r="AJ229" i="4" s="1"/>
  <c r="AK229" i="4" s="1"/>
  <c r="Y229" i="4"/>
  <c r="N229" i="4"/>
  <c r="AP229" i="4" s="1"/>
  <c r="AD228" i="4"/>
  <c r="Z228" i="4"/>
  <c r="Y228" i="4"/>
  <c r="N228" i="4"/>
  <c r="AP228" i="4" s="1"/>
  <c r="AD227" i="4"/>
  <c r="Z227" i="4"/>
  <c r="AB227" i="4" s="1"/>
  <c r="Y227" i="4"/>
  <c r="N227" i="4"/>
  <c r="AP227" i="4" s="1"/>
  <c r="AD226" i="4"/>
  <c r="Z226" i="4"/>
  <c r="Y226" i="4"/>
  <c r="N226" i="4"/>
  <c r="AP226" i="4" s="1"/>
  <c r="AD225" i="4"/>
  <c r="Z225" i="4"/>
  <c r="Y225" i="4"/>
  <c r="N225" i="4"/>
  <c r="AP225" i="4" s="1"/>
  <c r="AD224" i="4"/>
  <c r="Z224" i="4"/>
  <c r="Y224" i="4"/>
  <c r="N224" i="4"/>
  <c r="AP224" i="4" s="1"/>
  <c r="AD223" i="4"/>
  <c r="Z223" i="4"/>
  <c r="Y223" i="4"/>
  <c r="N223" i="4"/>
  <c r="AP223" i="4" s="1"/>
  <c r="AD222" i="4"/>
  <c r="Z222" i="4"/>
  <c r="AJ222" i="4" s="1"/>
  <c r="AK222" i="4" s="1"/>
  <c r="Y222" i="4"/>
  <c r="N222" i="4"/>
  <c r="AP222" i="4" s="1"/>
  <c r="AD221" i="4"/>
  <c r="Z221" i="4"/>
  <c r="AJ221" i="4" s="1"/>
  <c r="AK221" i="4" s="1"/>
  <c r="Y221" i="4"/>
  <c r="N221" i="4"/>
  <c r="AP221" i="4" s="1"/>
  <c r="AD220" i="4"/>
  <c r="Z220" i="4"/>
  <c r="AJ220" i="4" s="1"/>
  <c r="AK220" i="4" s="1"/>
  <c r="Y220" i="4"/>
  <c r="N220" i="4"/>
  <c r="AP220" i="4" s="1"/>
  <c r="AD219" i="4"/>
  <c r="Z219" i="4"/>
  <c r="Y219" i="4"/>
  <c r="N219" i="4"/>
  <c r="AP219" i="4" s="1"/>
  <c r="AD218" i="4"/>
  <c r="Z218" i="4"/>
  <c r="Y218" i="4"/>
  <c r="N218" i="4"/>
  <c r="AP218" i="4" s="1"/>
  <c r="AD217" i="4"/>
  <c r="Z217" i="4"/>
  <c r="Y217" i="4"/>
  <c r="N217" i="4"/>
  <c r="AP217" i="4" s="1"/>
  <c r="AD216" i="4"/>
  <c r="Z216" i="4"/>
  <c r="AB216" i="4" s="1"/>
  <c r="Y216" i="4"/>
  <c r="N216" i="4"/>
  <c r="AP216" i="4" s="1"/>
  <c r="AD215" i="4"/>
  <c r="Z215" i="4"/>
  <c r="Y215" i="4"/>
  <c r="N215" i="4"/>
  <c r="AP215" i="4" s="1"/>
  <c r="AD214" i="4"/>
  <c r="Z214" i="4"/>
  <c r="Y214" i="4"/>
  <c r="N214" i="4"/>
  <c r="AP214" i="4" s="1"/>
  <c r="AD213" i="4"/>
  <c r="Z213" i="4"/>
  <c r="AB213" i="4" s="1"/>
  <c r="Y213" i="4"/>
  <c r="N213" i="4"/>
  <c r="AP213" i="4" s="1"/>
  <c r="AD212" i="4"/>
  <c r="Z212" i="4"/>
  <c r="Y212" i="4"/>
  <c r="N212" i="4"/>
  <c r="AP212" i="4" s="1"/>
  <c r="AD211" i="4"/>
  <c r="Z211" i="4"/>
  <c r="AB211" i="4" s="1"/>
  <c r="Y211" i="4"/>
  <c r="N211" i="4"/>
  <c r="AP211" i="4" s="1"/>
  <c r="AD210" i="4"/>
  <c r="Z210" i="4"/>
  <c r="Y210" i="4"/>
  <c r="N210" i="4"/>
  <c r="AP210" i="4" s="1"/>
  <c r="AD209" i="4"/>
  <c r="Z209" i="4"/>
  <c r="Y209" i="4"/>
  <c r="N209" i="4"/>
  <c r="AP209" i="4" s="1"/>
  <c r="AD208" i="4"/>
  <c r="Z208" i="4"/>
  <c r="AB208" i="4" s="1"/>
  <c r="Y208" i="4"/>
  <c r="N208" i="4"/>
  <c r="AP208" i="4" s="1"/>
  <c r="AD207" i="4"/>
  <c r="Z207" i="4"/>
  <c r="AJ207" i="4" s="1"/>
  <c r="AK207" i="4" s="1"/>
  <c r="Y207" i="4"/>
  <c r="N207" i="4"/>
  <c r="AP207" i="4" s="1"/>
  <c r="AD206" i="4"/>
  <c r="Z206" i="4"/>
  <c r="AJ206" i="4" s="1"/>
  <c r="AK206" i="4" s="1"/>
  <c r="Y206" i="4"/>
  <c r="N206" i="4"/>
  <c r="AP206" i="4" s="1"/>
  <c r="AD205" i="4"/>
  <c r="Z205" i="4"/>
  <c r="AJ205" i="4" s="1"/>
  <c r="AK205" i="4" s="1"/>
  <c r="Y205" i="4"/>
  <c r="N205" i="4"/>
  <c r="AP205" i="4" s="1"/>
  <c r="AD204" i="4"/>
  <c r="Z204" i="4"/>
  <c r="Y204" i="4"/>
  <c r="N204" i="4"/>
  <c r="AP204" i="4" s="1"/>
  <c r="AD203" i="4"/>
  <c r="Z203" i="4"/>
  <c r="Y203" i="4"/>
  <c r="N203" i="4"/>
  <c r="AP203" i="4" s="1"/>
  <c r="AD202" i="4"/>
  <c r="Z202" i="4"/>
  <c r="Y202" i="4"/>
  <c r="N202" i="4"/>
  <c r="AP202" i="4" s="1"/>
  <c r="AD201" i="4"/>
  <c r="Z201" i="4"/>
  <c r="Y201" i="4"/>
  <c r="N201" i="4"/>
  <c r="AP201" i="4" s="1"/>
  <c r="AD200" i="4"/>
  <c r="Z200" i="4"/>
  <c r="Y200" i="4"/>
  <c r="N200" i="4"/>
  <c r="AP200" i="4" s="1"/>
  <c r="AD199" i="4"/>
  <c r="Z199" i="4"/>
  <c r="AJ199" i="4" s="1"/>
  <c r="AK199" i="4" s="1"/>
  <c r="Y199" i="4"/>
  <c r="N199" i="4"/>
  <c r="AP199" i="4" s="1"/>
  <c r="AD198" i="4"/>
  <c r="Z198" i="4"/>
  <c r="Y198" i="4"/>
  <c r="N198" i="4"/>
  <c r="AP198" i="4" s="1"/>
  <c r="AD197" i="4"/>
  <c r="Z197" i="4"/>
  <c r="AB197" i="4" s="1"/>
  <c r="Y197" i="4"/>
  <c r="N197" i="4"/>
  <c r="AP197" i="4" s="1"/>
  <c r="AD196" i="4"/>
  <c r="Z196" i="4"/>
  <c r="Y196" i="4"/>
  <c r="N196" i="4"/>
  <c r="AP196" i="4" s="1"/>
  <c r="AD195" i="4"/>
  <c r="Z195" i="4"/>
  <c r="Y195" i="4"/>
  <c r="N195" i="4"/>
  <c r="AP195" i="4" s="1"/>
  <c r="AD194" i="4"/>
  <c r="Z194" i="4"/>
  <c r="Y194" i="4"/>
  <c r="N194" i="4"/>
  <c r="AP194" i="4" s="1"/>
  <c r="AD193" i="4"/>
  <c r="Z193" i="4"/>
  <c r="Y193" i="4"/>
  <c r="N193" i="4"/>
  <c r="AP193" i="4" s="1"/>
  <c r="AD192" i="4"/>
  <c r="Z192" i="4"/>
  <c r="Y192" i="4"/>
  <c r="N192" i="4"/>
  <c r="AP192" i="4" s="1"/>
  <c r="AD191" i="4"/>
  <c r="Z191" i="4"/>
  <c r="AJ191" i="4" s="1"/>
  <c r="AK191" i="4" s="1"/>
  <c r="Y191" i="4"/>
  <c r="N191" i="4"/>
  <c r="AP191" i="4" s="1"/>
  <c r="AD190" i="4"/>
  <c r="Z190" i="4"/>
  <c r="AJ190" i="4" s="1"/>
  <c r="AK190" i="4" s="1"/>
  <c r="Y190" i="4"/>
  <c r="N190" i="4"/>
  <c r="AP190" i="4" s="1"/>
  <c r="AD189" i="4"/>
  <c r="Z189" i="4"/>
  <c r="AJ189" i="4" s="1"/>
  <c r="AK189" i="4" s="1"/>
  <c r="Y189" i="4"/>
  <c r="N189" i="4"/>
  <c r="AP189" i="4" s="1"/>
  <c r="AD188" i="4"/>
  <c r="Z188" i="4"/>
  <c r="Y188" i="4"/>
  <c r="N188" i="4"/>
  <c r="AP188" i="4" s="1"/>
  <c r="AD187" i="4"/>
  <c r="Z187" i="4"/>
  <c r="Y187" i="4"/>
  <c r="N187" i="4"/>
  <c r="AP187" i="4" s="1"/>
  <c r="AD186" i="4"/>
  <c r="Z186" i="4"/>
  <c r="Y186" i="4"/>
  <c r="N186" i="4"/>
  <c r="AP186" i="4" s="1"/>
  <c r="AD185" i="4"/>
  <c r="Z185" i="4"/>
  <c r="Y185" i="4"/>
  <c r="N185" i="4"/>
  <c r="AP185" i="4" s="1"/>
  <c r="AD184" i="4"/>
  <c r="Z184" i="4"/>
  <c r="Y184" i="4"/>
  <c r="N184" i="4"/>
  <c r="AP184" i="4" s="1"/>
  <c r="AD183" i="4"/>
  <c r="Z183" i="4"/>
  <c r="Y183" i="4"/>
  <c r="N183" i="4"/>
  <c r="AP183" i="4" s="1"/>
  <c r="AD182" i="4"/>
  <c r="Z182" i="4"/>
  <c r="AJ182" i="4" s="1"/>
  <c r="AK182" i="4" s="1"/>
  <c r="Y182" i="4"/>
  <c r="N182" i="4"/>
  <c r="AP182" i="4" s="1"/>
  <c r="AD181" i="4"/>
  <c r="Z181" i="4"/>
  <c r="AB181" i="4" s="1"/>
  <c r="Y181" i="4"/>
  <c r="N181" i="4"/>
  <c r="AP181" i="4" s="1"/>
  <c r="AD180" i="4"/>
  <c r="Z180" i="4"/>
  <c r="Y180" i="4"/>
  <c r="N180" i="4"/>
  <c r="AP180" i="4" s="1"/>
  <c r="AD179" i="4"/>
  <c r="Z179" i="4"/>
  <c r="Y179" i="4"/>
  <c r="N179" i="4"/>
  <c r="AP179" i="4" s="1"/>
  <c r="AD178" i="4"/>
  <c r="Z178" i="4"/>
  <c r="Y178" i="4"/>
  <c r="N178" i="4"/>
  <c r="AP178" i="4" s="1"/>
  <c r="AD177" i="4"/>
  <c r="Z177" i="4"/>
  <c r="Y177" i="4"/>
  <c r="N177" i="4"/>
  <c r="AP177" i="4" s="1"/>
  <c r="AD176" i="4"/>
  <c r="Z176" i="4"/>
  <c r="Y176" i="4"/>
  <c r="N176" i="4"/>
  <c r="AP176" i="4" s="1"/>
  <c r="AD175" i="4"/>
  <c r="Z175" i="4"/>
  <c r="AB175" i="4" s="1"/>
  <c r="Y175" i="4"/>
  <c r="N175" i="4"/>
  <c r="AP175" i="4" s="1"/>
  <c r="AD174" i="4"/>
  <c r="Z174" i="4"/>
  <c r="AJ174" i="4" s="1"/>
  <c r="AK174" i="4" s="1"/>
  <c r="Y174" i="4"/>
  <c r="N174" i="4"/>
  <c r="AP174" i="4" s="1"/>
  <c r="AD173" i="4"/>
  <c r="Z173" i="4"/>
  <c r="Y173" i="4"/>
  <c r="N173" i="4"/>
  <c r="AP173" i="4" s="1"/>
  <c r="AD172" i="4"/>
  <c r="Z172" i="4"/>
  <c r="Y172" i="4"/>
  <c r="N172" i="4"/>
  <c r="AP172" i="4" s="1"/>
  <c r="AD171" i="4"/>
  <c r="Z171" i="4"/>
  <c r="AB171" i="4" s="1"/>
  <c r="Y171" i="4"/>
  <c r="N171" i="4"/>
  <c r="AP171" i="4" s="1"/>
  <c r="AD170" i="4"/>
  <c r="Z170" i="4"/>
  <c r="Y170" i="4"/>
  <c r="N170" i="4"/>
  <c r="AP170" i="4" s="1"/>
  <c r="AD169" i="4"/>
  <c r="Z169" i="4"/>
  <c r="Y169" i="4"/>
  <c r="N169" i="4"/>
  <c r="AP169" i="4" s="1"/>
  <c r="AD168" i="4"/>
  <c r="Z168" i="4"/>
  <c r="Y168" i="4"/>
  <c r="N168" i="4"/>
  <c r="AP168" i="4" s="1"/>
  <c r="AD167" i="4"/>
  <c r="Z167" i="4"/>
  <c r="Y167" i="4"/>
  <c r="N167" i="4"/>
  <c r="AP167" i="4" s="1"/>
  <c r="AD166" i="4"/>
  <c r="Z166" i="4"/>
  <c r="Y166" i="4"/>
  <c r="N166" i="4"/>
  <c r="AP166" i="4" s="1"/>
  <c r="AD165" i="4"/>
  <c r="Z165" i="4"/>
  <c r="Y165" i="4"/>
  <c r="N165" i="4"/>
  <c r="AP165" i="4" s="1"/>
  <c r="AD164" i="4"/>
  <c r="Z164" i="4"/>
  <c r="Y164" i="4"/>
  <c r="N164" i="4"/>
  <c r="AP164" i="4" s="1"/>
  <c r="AD163" i="4"/>
  <c r="Z163" i="4"/>
  <c r="AB163" i="4" s="1"/>
  <c r="Y163" i="4"/>
  <c r="N163" i="4"/>
  <c r="AP163" i="4" s="1"/>
  <c r="AD162" i="4"/>
  <c r="Z162" i="4"/>
  <c r="AB162" i="4" s="1"/>
  <c r="Y162" i="4"/>
  <c r="N162" i="4"/>
  <c r="AP162" i="4" s="1"/>
  <c r="AD161" i="4"/>
  <c r="Z161" i="4"/>
  <c r="AJ161" i="4" s="1"/>
  <c r="AK161" i="4" s="1"/>
  <c r="Y161" i="4"/>
  <c r="N161" i="4"/>
  <c r="AP161" i="4" s="1"/>
  <c r="AD160" i="4"/>
  <c r="Z160" i="4"/>
  <c r="AB160" i="4" s="1"/>
  <c r="Y160" i="4"/>
  <c r="N160" i="4"/>
  <c r="AP160" i="4" s="1"/>
  <c r="AD159" i="4"/>
  <c r="Z159" i="4"/>
  <c r="AB159" i="4" s="1"/>
  <c r="Y159" i="4"/>
  <c r="N159" i="4"/>
  <c r="AP159" i="4" s="1"/>
  <c r="AD158" i="4"/>
  <c r="Z158" i="4"/>
  <c r="Y158" i="4"/>
  <c r="N158" i="4"/>
  <c r="AP158" i="4" s="1"/>
  <c r="AD157" i="4"/>
  <c r="Z157" i="4"/>
  <c r="AB157" i="4" s="1"/>
  <c r="Y157" i="4"/>
  <c r="N157" i="4"/>
  <c r="AP157" i="4" s="1"/>
  <c r="AD156" i="4"/>
  <c r="Z156" i="4"/>
  <c r="Y156" i="4"/>
  <c r="N156" i="4"/>
  <c r="AP156" i="4" s="1"/>
  <c r="AD155" i="4"/>
  <c r="Z155" i="4"/>
  <c r="Y155" i="4"/>
  <c r="N155" i="4"/>
  <c r="AP155" i="4" s="1"/>
  <c r="AD154" i="4"/>
  <c r="Z154" i="4"/>
  <c r="AB154" i="4" s="1"/>
  <c r="Y154" i="4"/>
  <c r="N154" i="4"/>
  <c r="AP154" i="4" s="1"/>
  <c r="AD153" i="4"/>
  <c r="Z153" i="4"/>
  <c r="Y153" i="4"/>
  <c r="N153" i="4"/>
  <c r="AP153" i="4" s="1"/>
  <c r="AD152" i="4"/>
  <c r="Z152" i="4"/>
  <c r="Y152" i="4"/>
  <c r="N152" i="4"/>
  <c r="AP152" i="4" s="1"/>
  <c r="AD151" i="4"/>
  <c r="Z151" i="4"/>
  <c r="AB151" i="4" s="1"/>
  <c r="Y151" i="4"/>
  <c r="N151" i="4"/>
  <c r="AP151" i="4" s="1"/>
  <c r="AD150" i="4"/>
  <c r="Z150" i="4"/>
  <c r="AJ150" i="4" s="1"/>
  <c r="AK150" i="4" s="1"/>
  <c r="Y150" i="4"/>
  <c r="N150" i="4"/>
  <c r="AP150" i="4" s="1"/>
  <c r="AD149" i="4"/>
  <c r="Z149" i="4"/>
  <c r="AJ149" i="4" s="1"/>
  <c r="AK149" i="4" s="1"/>
  <c r="Y149" i="4"/>
  <c r="N149" i="4"/>
  <c r="AP149" i="4" s="1"/>
  <c r="AD148" i="4"/>
  <c r="Z148" i="4"/>
  <c r="Y148" i="4"/>
  <c r="N148" i="4"/>
  <c r="AP148" i="4" s="1"/>
  <c r="AD147" i="4"/>
  <c r="Z147" i="4"/>
  <c r="Y147" i="4"/>
  <c r="N147" i="4"/>
  <c r="AP147" i="4" s="1"/>
  <c r="AD146" i="4"/>
  <c r="Z146" i="4"/>
  <c r="AB146" i="4" s="1"/>
  <c r="Y146" i="4"/>
  <c r="N146" i="4"/>
  <c r="AP146" i="4" s="1"/>
  <c r="AD145" i="4"/>
  <c r="Z145" i="4"/>
  <c r="Y145" i="4"/>
  <c r="N145" i="4"/>
  <c r="AP145" i="4" s="1"/>
  <c r="AD144" i="4"/>
  <c r="Z144" i="4"/>
  <c r="Y144" i="4"/>
  <c r="N144" i="4"/>
  <c r="AP144" i="4" s="1"/>
  <c r="AD143" i="4"/>
  <c r="Z143" i="4"/>
  <c r="AB143" i="4" s="1"/>
  <c r="Y143" i="4"/>
  <c r="N143" i="4"/>
  <c r="AP143" i="4" s="1"/>
  <c r="AD142" i="4"/>
  <c r="Z142" i="4"/>
  <c r="AJ142" i="4" s="1"/>
  <c r="AK142" i="4" s="1"/>
  <c r="Y142" i="4"/>
  <c r="N142" i="4"/>
  <c r="AP142" i="4" s="1"/>
  <c r="AD141" i="4"/>
  <c r="Z141" i="4"/>
  <c r="AB141" i="4" s="1"/>
  <c r="Y141" i="4"/>
  <c r="N141" i="4"/>
  <c r="AP141" i="4" s="1"/>
  <c r="AD140" i="4"/>
  <c r="Z140" i="4"/>
  <c r="AJ140" i="4" s="1"/>
  <c r="AK140" i="4" s="1"/>
  <c r="Y140" i="4"/>
  <c r="N140" i="4"/>
  <c r="AP140" i="4" s="1"/>
  <c r="AD139" i="4"/>
  <c r="Z139" i="4"/>
  <c r="Y139" i="4"/>
  <c r="N139" i="4"/>
  <c r="AP139" i="4" s="1"/>
  <c r="AD138" i="4"/>
  <c r="Z138" i="4"/>
  <c r="Y138" i="4"/>
  <c r="N138" i="4"/>
  <c r="AP138" i="4" s="1"/>
  <c r="AD137" i="4"/>
  <c r="Z137" i="4"/>
  <c r="Y137" i="4"/>
  <c r="N137" i="4"/>
  <c r="AP137" i="4" s="1"/>
  <c r="AD136" i="4"/>
  <c r="Z136" i="4"/>
  <c r="Y136" i="4"/>
  <c r="N136" i="4"/>
  <c r="AP136" i="4" s="1"/>
  <c r="AD135" i="4"/>
  <c r="Z135" i="4"/>
  <c r="AJ135" i="4" s="1"/>
  <c r="AK135" i="4" s="1"/>
  <c r="Y135" i="4"/>
  <c r="N135" i="4"/>
  <c r="AP135" i="4" s="1"/>
  <c r="AD134" i="4"/>
  <c r="Z134" i="4"/>
  <c r="AB134" i="4" s="1"/>
  <c r="Y134" i="4"/>
  <c r="N134" i="4"/>
  <c r="AP134" i="4" s="1"/>
  <c r="AD133" i="4"/>
  <c r="Z133" i="4"/>
  <c r="AJ133" i="4" s="1"/>
  <c r="AK133" i="4" s="1"/>
  <c r="Y133" i="4"/>
  <c r="N133" i="4"/>
  <c r="AP133" i="4" s="1"/>
  <c r="AD132" i="4"/>
  <c r="Z132" i="4"/>
  <c r="Y132" i="4"/>
  <c r="N132" i="4"/>
  <c r="AP132" i="4" s="1"/>
  <c r="AD131" i="4"/>
  <c r="Z131" i="4"/>
  <c r="Y131" i="4"/>
  <c r="N131" i="4"/>
  <c r="AP131" i="4" s="1"/>
  <c r="AD130" i="4"/>
  <c r="Z130" i="4"/>
  <c r="AB130" i="4" s="1"/>
  <c r="Y130" i="4"/>
  <c r="N130" i="4"/>
  <c r="AP130" i="4" s="1"/>
  <c r="AD129" i="4"/>
  <c r="Z129" i="4"/>
  <c r="Y129" i="4"/>
  <c r="N129" i="4"/>
  <c r="AP129" i="4" s="1"/>
  <c r="AD128" i="4"/>
  <c r="Z128" i="4"/>
  <c r="Y128" i="4"/>
  <c r="N128" i="4"/>
  <c r="AP128" i="4" s="1"/>
  <c r="AD127" i="4"/>
  <c r="Z127" i="4"/>
  <c r="Y127" i="4"/>
  <c r="N127" i="4"/>
  <c r="AP127" i="4" s="1"/>
  <c r="AD126" i="4"/>
  <c r="Z126" i="4"/>
  <c r="AJ126" i="4" s="1"/>
  <c r="AK126" i="4" s="1"/>
  <c r="Y126" i="4"/>
  <c r="N126" i="4"/>
  <c r="AP126" i="4" s="1"/>
  <c r="AD125" i="4"/>
  <c r="Z125" i="4"/>
  <c r="AJ125" i="4" s="1"/>
  <c r="AK125" i="4" s="1"/>
  <c r="Y125" i="4"/>
  <c r="N125" i="4"/>
  <c r="AP125" i="4" s="1"/>
  <c r="AD124" i="4"/>
  <c r="Z124" i="4"/>
  <c r="AJ124" i="4" s="1"/>
  <c r="AK124" i="4" s="1"/>
  <c r="Y124" i="4"/>
  <c r="N124" i="4"/>
  <c r="AP124" i="4" s="1"/>
  <c r="AD123" i="4"/>
  <c r="Z123" i="4"/>
  <c r="Y123" i="4"/>
  <c r="N123" i="4"/>
  <c r="AP123" i="4" s="1"/>
  <c r="AD122" i="4"/>
  <c r="Z122" i="4"/>
  <c r="Y122" i="4"/>
  <c r="N122" i="4"/>
  <c r="AP122" i="4" s="1"/>
  <c r="AD121" i="4"/>
  <c r="Z121" i="4"/>
  <c r="Y121" i="4"/>
  <c r="N121" i="4"/>
  <c r="AP121" i="4" s="1"/>
  <c r="AD120" i="4"/>
  <c r="Z120" i="4"/>
  <c r="Y120" i="4"/>
  <c r="N120" i="4"/>
  <c r="AP120" i="4" s="1"/>
  <c r="AD119" i="4"/>
  <c r="Z119" i="4"/>
  <c r="AJ119" i="4" s="1"/>
  <c r="AK119" i="4" s="1"/>
  <c r="Y119" i="4"/>
  <c r="N119" i="4"/>
  <c r="AP119" i="4" s="1"/>
  <c r="AD118" i="4"/>
  <c r="Z118" i="4"/>
  <c r="AJ118" i="4" s="1"/>
  <c r="AK118" i="4" s="1"/>
  <c r="Y118" i="4"/>
  <c r="N118" i="4"/>
  <c r="AP118" i="4" s="1"/>
  <c r="AD117" i="4"/>
  <c r="Z117" i="4"/>
  <c r="AJ117" i="4" s="1"/>
  <c r="AK117" i="4" s="1"/>
  <c r="Y117" i="4"/>
  <c r="N117" i="4"/>
  <c r="AP117" i="4" s="1"/>
  <c r="AD116" i="4"/>
  <c r="Z116" i="4"/>
  <c r="AJ116" i="4" s="1"/>
  <c r="AK116" i="4" s="1"/>
  <c r="Y116" i="4"/>
  <c r="N116" i="4"/>
  <c r="AP116" i="4" s="1"/>
  <c r="AD115" i="4"/>
  <c r="Z115" i="4"/>
  <c r="AB115" i="4" s="1"/>
  <c r="Y115" i="4"/>
  <c r="N115" i="4"/>
  <c r="AP115" i="4" s="1"/>
  <c r="AD114" i="4"/>
  <c r="Z114" i="4"/>
  <c r="AJ114" i="4" s="1"/>
  <c r="AK114" i="4" s="1"/>
  <c r="Y114" i="4"/>
  <c r="N114" i="4"/>
  <c r="AP114" i="4" s="1"/>
  <c r="AD113" i="4"/>
  <c r="Z113" i="4"/>
  <c r="AJ113" i="4" s="1"/>
  <c r="AK113" i="4" s="1"/>
  <c r="Y113" i="4"/>
  <c r="N113" i="4"/>
  <c r="AP113" i="4" s="1"/>
  <c r="AD112" i="4"/>
  <c r="Z112" i="4"/>
  <c r="AB112" i="4" s="1"/>
  <c r="Y112" i="4"/>
  <c r="N112" i="4"/>
  <c r="AP112" i="4" s="1"/>
  <c r="AD111" i="4"/>
  <c r="Z111" i="4"/>
  <c r="AJ111" i="4" s="1"/>
  <c r="AK111" i="4" s="1"/>
  <c r="Y111" i="4"/>
  <c r="N111" i="4"/>
  <c r="AP111" i="4" s="1"/>
  <c r="AD110" i="4"/>
  <c r="Z110" i="4"/>
  <c r="Y110" i="4"/>
  <c r="N110" i="4"/>
  <c r="AP110" i="4" s="1"/>
  <c r="AD109" i="4"/>
  <c r="Z109" i="4"/>
  <c r="Y109" i="4"/>
  <c r="N109" i="4"/>
  <c r="AP109" i="4" s="1"/>
  <c r="AD108" i="4"/>
  <c r="Z108" i="4"/>
  <c r="Y108" i="4"/>
  <c r="N108" i="4"/>
  <c r="AP108" i="4" s="1"/>
  <c r="AD107" i="4"/>
  <c r="Z107" i="4"/>
  <c r="AJ107" i="4" s="1"/>
  <c r="AK107" i="4" s="1"/>
  <c r="Y107" i="4"/>
  <c r="N107" i="4"/>
  <c r="AP107" i="4" s="1"/>
  <c r="AD106" i="4"/>
  <c r="Z106" i="4"/>
  <c r="AJ106" i="4" s="1"/>
  <c r="AK106" i="4" s="1"/>
  <c r="Y106" i="4"/>
  <c r="N106" i="4"/>
  <c r="AP106" i="4" s="1"/>
  <c r="AD105" i="4"/>
  <c r="Z105" i="4"/>
  <c r="AJ105" i="4" s="1"/>
  <c r="AK105" i="4" s="1"/>
  <c r="Y105" i="4"/>
  <c r="N105" i="4"/>
  <c r="AP105" i="4" s="1"/>
  <c r="AD104" i="4"/>
  <c r="Z104" i="4"/>
  <c r="Y104" i="4"/>
  <c r="N104" i="4"/>
  <c r="AP104" i="4" s="1"/>
  <c r="AD103" i="4"/>
  <c r="Z103" i="4"/>
  <c r="Y103" i="4"/>
  <c r="N103" i="4"/>
  <c r="AP103" i="4" s="1"/>
  <c r="AD102" i="4"/>
  <c r="Z102" i="4"/>
  <c r="Y102" i="4"/>
  <c r="N102" i="4"/>
  <c r="AP102" i="4" s="1"/>
  <c r="AD101" i="4"/>
  <c r="Z101" i="4"/>
  <c r="Y101" i="4"/>
  <c r="N101" i="4"/>
  <c r="AP101" i="4" s="1"/>
  <c r="AD100" i="4"/>
  <c r="Z100" i="4"/>
  <c r="Y100" i="4"/>
  <c r="N100" i="4"/>
  <c r="AP100" i="4" s="1"/>
  <c r="AD99" i="4"/>
  <c r="Z99" i="4"/>
  <c r="Y99" i="4"/>
  <c r="N99" i="4"/>
  <c r="AP99" i="4" s="1"/>
  <c r="AD98" i="4"/>
  <c r="Z98" i="4"/>
  <c r="Y98" i="4"/>
  <c r="N98" i="4"/>
  <c r="AP98" i="4" s="1"/>
  <c r="AD97" i="4"/>
  <c r="Z97" i="4"/>
  <c r="AJ97" i="4" s="1"/>
  <c r="AK97" i="4" s="1"/>
  <c r="Y97" i="4"/>
  <c r="N97" i="4"/>
  <c r="AP97" i="4" s="1"/>
  <c r="AD96" i="4"/>
  <c r="Z96" i="4"/>
  <c r="AB96" i="4" s="1"/>
  <c r="Y96" i="4"/>
  <c r="N96" i="4"/>
  <c r="AP96" i="4" s="1"/>
  <c r="AD95" i="4"/>
  <c r="Z95" i="4"/>
  <c r="AJ95" i="4" s="1"/>
  <c r="AK95" i="4" s="1"/>
  <c r="Y95" i="4"/>
  <c r="N95" i="4"/>
  <c r="AP95" i="4" s="1"/>
  <c r="AD94" i="4"/>
  <c r="Z94" i="4"/>
  <c r="AJ94" i="4" s="1"/>
  <c r="AK94" i="4" s="1"/>
  <c r="Y94" i="4"/>
  <c r="N94" i="4"/>
  <c r="AP94" i="4" s="1"/>
  <c r="AD93" i="4"/>
  <c r="Z93" i="4"/>
  <c r="AJ93" i="4" s="1"/>
  <c r="AK93" i="4" s="1"/>
  <c r="Y93" i="4"/>
  <c r="N93" i="4"/>
  <c r="AP93" i="4" s="1"/>
  <c r="AD92" i="4"/>
  <c r="Z92" i="4"/>
  <c r="AJ92" i="4" s="1"/>
  <c r="AK92" i="4" s="1"/>
  <c r="Y92" i="4"/>
  <c r="N92" i="4"/>
  <c r="AP92" i="4" s="1"/>
  <c r="AD91" i="4"/>
  <c r="Z91" i="4"/>
  <c r="Y91" i="4"/>
  <c r="N91" i="4"/>
  <c r="AP91" i="4" s="1"/>
  <c r="AD90" i="4"/>
  <c r="Z90" i="4"/>
  <c r="AB90" i="4" s="1"/>
  <c r="Y90" i="4"/>
  <c r="N90" i="4"/>
  <c r="AP90" i="4" s="1"/>
  <c r="AD89" i="4"/>
  <c r="Z89" i="4"/>
  <c r="AB89" i="4" s="1"/>
  <c r="Y89" i="4"/>
  <c r="N89" i="4"/>
  <c r="AP89" i="4" s="1"/>
  <c r="AD88" i="4"/>
  <c r="Z88" i="4"/>
  <c r="AB88" i="4" s="1"/>
  <c r="Y88" i="4"/>
  <c r="N88" i="4"/>
  <c r="AP88" i="4" s="1"/>
  <c r="AD87" i="4"/>
  <c r="Z87" i="4"/>
  <c r="AJ87" i="4" s="1"/>
  <c r="AK87" i="4" s="1"/>
  <c r="Y87" i="4"/>
  <c r="N87" i="4"/>
  <c r="AP87" i="4" s="1"/>
  <c r="AD86" i="4"/>
  <c r="Z86" i="4"/>
  <c r="AB86" i="4" s="1"/>
  <c r="Y86" i="4"/>
  <c r="N86" i="4"/>
  <c r="AP86" i="4" s="1"/>
  <c r="AD85" i="4"/>
  <c r="Z85" i="4"/>
  <c r="Y85" i="4"/>
  <c r="N85" i="4"/>
  <c r="AP85" i="4" s="1"/>
  <c r="AD84" i="4"/>
  <c r="Z84" i="4"/>
  <c r="Y84" i="4"/>
  <c r="N84" i="4"/>
  <c r="AP84" i="4" s="1"/>
  <c r="AD83" i="4"/>
  <c r="Z83" i="4"/>
  <c r="Y83" i="4"/>
  <c r="N83" i="4"/>
  <c r="AP83" i="4" s="1"/>
  <c r="AD82" i="4"/>
  <c r="Z82" i="4"/>
  <c r="Y82" i="4"/>
  <c r="N82" i="4"/>
  <c r="AP82" i="4" s="1"/>
  <c r="AD81" i="4"/>
  <c r="Z81" i="4"/>
  <c r="Y81" i="4"/>
  <c r="N81" i="4"/>
  <c r="AP81" i="4" s="1"/>
  <c r="AD80" i="4"/>
  <c r="Z80" i="4"/>
  <c r="Y80" i="4"/>
  <c r="N80" i="4"/>
  <c r="AP80" i="4" s="1"/>
  <c r="AD79" i="4"/>
  <c r="Z79" i="4"/>
  <c r="AJ79" i="4" s="1"/>
  <c r="AK79" i="4" s="1"/>
  <c r="Y79" i="4"/>
  <c r="N79" i="4"/>
  <c r="AP79" i="4" s="1"/>
  <c r="AD78" i="4"/>
  <c r="Z78" i="4"/>
  <c r="Y78" i="4"/>
  <c r="N78" i="4"/>
  <c r="AP78" i="4" s="1"/>
  <c r="AD77" i="4"/>
  <c r="Z77" i="4"/>
  <c r="AJ77" i="4" s="1"/>
  <c r="AK77" i="4" s="1"/>
  <c r="Y77" i="4"/>
  <c r="N77" i="4"/>
  <c r="AP77" i="4" s="1"/>
  <c r="AD76" i="4"/>
  <c r="Z76" i="4"/>
  <c r="AJ76" i="4" s="1"/>
  <c r="AK76" i="4" s="1"/>
  <c r="Y76" i="4"/>
  <c r="N76" i="4"/>
  <c r="AP76" i="4" s="1"/>
  <c r="AD75" i="4"/>
  <c r="Z75" i="4"/>
  <c r="Y75" i="4"/>
  <c r="N75" i="4"/>
  <c r="AP75" i="4" s="1"/>
  <c r="AD74" i="4"/>
  <c r="Z74" i="4"/>
  <c r="AB74" i="4" s="1"/>
  <c r="Y74" i="4"/>
  <c r="N74" i="4"/>
  <c r="AP74" i="4" s="1"/>
  <c r="AD73" i="4"/>
  <c r="Z73" i="4"/>
  <c r="Y73" i="4"/>
  <c r="N73" i="4"/>
  <c r="AP73" i="4" s="1"/>
  <c r="AD72" i="4"/>
  <c r="Z72" i="4"/>
  <c r="AB72" i="4" s="1"/>
  <c r="Y72" i="4"/>
  <c r="N72" i="4"/>
  <c r="AP72" i="4" s="1"/>
  <c r="AD71" i="4"/>
  <c r="Z71" i="4"/>
  <c r="Y71" i="4"/>
  <c r="N71" i="4"/>
  <c r="AP71" i="4" s="1"/>
  <c r="AD70" i="4"/>
  <c r="Z70" i="4"/>
  <c r="AB70" i="4" s="1"/>
  <c r="Y70" i="4"/>
  <c r="N70" i="4"/>
  <c r="AP70" i="4" s="1"/>
  <c r="AD69" i="4"/>
  <c r="Z69" i="4"/>
  <c r="Y69" i="4"/>
  <c r="N69" i="4"/>
  <c r="AP69" i="4" s="1"/>
  <c r="AD68" i="4"/>
  <c r="Z68" i="4"/>
  <c r="Y68" i="4"/>
  <c r="N68" i="4"/>
  <c r="AP68" i="4" s="1"/>
  <c r="AD67" i="4"/>
  <c r="Z67" i="4"/>
  <c r="Y67" i="4"/>
  <c r="N67" i="4"/>
  <c r="AP67" i="4" s="1"/>
  <c r="AD66" i="4"/>
  <c r="Z66" i="4"/>
  <c r="Y66" i="4"/>
  <c r="N66" i="4"/>
  <c r="AP66" i="4" s="1"/>
  <c r="AD65" i="4"/>
  <c r="Z65" i="4"/>
  <c r="Y65" i="4"/>
  <c r="N65" i="4"/>
  <c r="AP65" i="4" s="1"/>
  <c r="AD64" i="4"/>
  <c r="Z64" i="4"/>
  <c r="Y64" i="4"/>
  <c r="N64" i="4"/>
  <c r="AP64" i="4" s="1"/>
  <c r="AD63" i="4"/>
  <c r="Z63" i="4"/>
  <c r="Y63" i="4"/>
  <c r="N63" i="4"/>
  <c r="AP63" i="4" s="1"/>
  <c r="AD62" i="4"/>
  <c r="Z62" i="4"/>
  <c r="AB62" i="4" s="1"/>
  <c r="Y62" i="4"/>
  <c r="N62" i="4"/>
  <c r="AP62" i="4" s="1"/>
  <c r="AD61" i="4"/>
  <c r="Z61" i="4"/>
  <c r="AJ61" i="4" s="1"/>
  <c r="AK61" i="4" s="1"/>
  <c r="Y61" i="4"/>
  <c r="N61" i="4"/>
  <c r="AP61" i="4" s="1"/>
  <c r="AD60" i="4"/>
  <c r="Z60" i="4"/>
  <c r="Y60" i="4"/>
  <c r="N60" i="4"/>
  <c r="AP60" i="4" s="1"/>
  <c r="AD59" i="4"/>
  <c r="Z59" i="4"/>
  <c r="Y59" i="4"/>
  <c r="N59" i="4"/>
  <c r="AP59" i="4" s="1"/>
  <c r="AD58" i="4"/>
  <c r="Z58" i="4"/>
  <c r="AB58" i="4" s="1"/>
  <c r="Y58" i="4"/>
  <c r="N58" i="4"/>
  <c r="AP58" i="4" s="1"/>
  <c r="AD57" i="4"/>
  <c r="Z57" i="4"/>
  <c r="Y57" i="4"/>
  <c r="N57" i="4"/>
  <c r="AP57" i="4" s="1"/>
  <c r="AD56" i="4"/>
  <c r="Z56" i="4"/>
  <c r="AB56" i="4" s="1"/>
  <c r="Y56" i="4"/>
  <c r="N56" i="4"/>
  <c r="AP56" i="4" s="1"/>
  <c r="AD55" i="4"/>
  <c r="Z55" i="4"/>
  <c r="AJ55" i="4" s="1"/>
  <c r="AK55" i="4" s="1"/>
  <c r="Y55" i="4"/>
  <c r="N55" i="4"/>
  <c r="AP55" i="4" s="1"/>
  <c r="AD54" i="4"/>
  <c r="Z54" i="4"/>
  <c r="Y54" i="4"/>
  <c r="N54" i="4"/>
  <c r="AP54" i="4" s="1"/>
  <c r="AD53" i="4"/>
  <c r="Z53" i="4"/>
  <c r="AB53" i="4" s="1"/>
  <c r="Y53" i="4"/>
  <c r="N53" i="4"/>
  <c r="AP53" i="4" s="1"/>
  <c r="AD52" i="4"/>
  <c r="Z52" i="4"/>
  <c r="Y52" i="4"/>
  <c r="N52" i="4"/>
  <c r="AP52" i="4" s="1"/>
  <c r="AD51" i="4"/>
  <c r="Z51" i="4"/>
  <c r="Y51" i="4"/>
  <c r="N51" i="4"/>
  <c r="AP51" i="4" s="1"/>
  <c r="AD50" i="4"/>
  <c r="Z50" i="4"/>
  <c r="Y50" i="4"/>
  <c r="N50" i="4"/>
  <c r="AP50" i="4" s="1"/>
  <c r="AD49" i="4"/>
  <c r="Z49" i="4"/>
  <c r="Y49" i="4"/>
  <c r="N49" i="4"/>
  <c r="AP49" i="4" s="1"/>
  <c r="AD48" i="4"/>
  <c r="Z48" i="4"/>
  <c r="AB48" i="4" s="1"/>
  <c r="Y48" i="4"/>
  <c r="N48" i="4"/>
  <c r="AP48" i="4" s="1"/>
  <c r="AD47" i="4"/>
  <c r="Z47" i="4"/>
  <c r="Y47" i="4"/>
  <c r="N47" i="4"/>
  <c r="AP47" i="4" s="1"/>
  <c r="AD46" i="4"/>
  <c r="Z46" i="4"/>
  <c r="AB46" i="4" s="1"/>
  <c r="Y46" i="4"/>
  <c r="N46" i="4"/>
  <c r="AP46" i="4" s="1"/>
  <c r="AD45" i="4"/>
  <c r="Z45" i="4"/>
  <c r="Y45" i="4"/>
  <c r="N45" i="4"/>
  <c r="AP45" i="4" s="1"/>
  <c r="AD44" i="4"/>
  <c r="Z44" i="4"/>
  <c r="Y44" i="4"/>
  <c r="N44" i="4"/>
  <c r="AP44" i="4" s="1"/>
  <c r="AD43" i="4"/>
  <c r="Z43" i="4"/>
  <c r="Y43" i="4"/>
  <c r="N43" i="4"/>
  <c r="AP43" i="4" s="1"/>
  <c r="AD42" i="4"/>
  <c r="Z42" i="4"/>
  <c r="AB42" i="4" s="1"/>
  <c r="Y42" i="4"/>
  <c r="N42" i="4"/>
  <c r="AP42" i="4" s="1"/>
  <c r="AD41" i="4"/>
  <c r="Z41" i="4"/>
  <c r="Y41" i="4"/>
  <c r="N41" i="4"/>
  <c r="AP41" i="4" s="1"/>
  <c r="AD40" i="4"/>
  <c r="Z40" i="4"/>
  <c r="AJ40" i="4" s="1"/>
  <c r="AK40" i="4" s="1"/>
  <c r="Y40" i="4"/>
  <c r="N40" i="4"/>
  <c r="AP40" i="4" s="1"/>
  <c r="AD39" i="4"/>
  <c r="Z39" i="4"/>
  <c r="Y39" i="4"/>
  <c r="N39" i="4"/>
  <c r="AP39" i="4" s="1"/>
  <c r="AD38" i="4"/>
  <c r="Z38" i="4"/>
  <c r="AJ38" i="4" s="1"/>
  <c r="AK38" i="4" s="1"/>
  <c r="Y38" i="4"/>
  <c r="N38" i="4"/>
  <c r="AP38" i="4" s="1"/>
  <c r="AD37" i="4"/>
  <c r="Z37" i="4"/>
  <c r="AJ37" i="4" s="1"/>
  <c r="AK37" i="4" s="1"/>
  <c r="Y37" i="4"/>
  <c r="N37" i="4"/>
  <c r="AP37" i="4" s="1"/>
  <c r="AD36" i="4"/>
  <c r="Z36" i="4"/>
  <c r="AJ36" i="4" s="1"/>
  <c r="AK36" i="4" s="1"/>
  <c r="Y36" i="4"/>
  <c r="N36" i="4"/>
  <c r="AP36" i="4" s="1"/>
  <c r="AD35" i="4"/>
  <c r="Z35" i="4"/>
  <c r="Y35" i="4"/>
  <c r="N35" i="4"/>
  <c r="AP35" i="4" s="1"/>
  <c r="AD34" i="4"/>
  <c r="Z34" i="4"/>
  <c r="Y34" i="4"/>
  <c r="N34" i="4"/>
  <c r="AP34" i="4" s="1"/>
  <c r="AD33" i="4"/>
  <c r="Z33" i="4"/>
  <c r="Y33" i="4"/>
  <c r="N33" i="4"/>
  <c r="AP33" i="4" s="1"/>
  <c r="AD32" i="4"/>
  <c r="Z32" i="4"/>
  <c r="AJ32" i="4" s="1"/>
  <c r="AK32" i="4" s="1"/>
  <c r="Y32" i="4"/>
  <c r="N32" i="4"/>
  <c r="AP32" i="4" s="1"/>
  <c r="AD31" i="4"/>
  <c r="Z31" i="4"/>
  <c r="AJ31" i="4" s="1"/>
  <c r="AK31" i="4" s="1"/>
  <c r="Y31" i="4"/>
  <c r="N31" i="4"/>
  <c r="AP31" i="4" s="1"/>
  <c r="AD30" i="4"/>
  <c r="Z30" i="4"/>
  <c r="AB30" i="4" s="1"/>
  <c r="Y30" i="4"/>
  <c r="N30" i="4"/>
  <c r="AP30" i="4" s="1"/>
  <c r="AD29" i="4"/>
  <c r="Z29" i="4"/>
  <c r="Y29" i="4"/>
  <c r="N29" i="4"/>
  <c r="AP29" i="4" s="1"/>
  <c r="AD28" i="4"/>
  <c r="Z28" i="4"/>
  <c r="AJ28" i="4" s="1"/>
  <c r="AK28" i="4" s="1"/>
  <c r="Y28" i="4"/>
  <c r="N28" i="4"/>
  <c r="AP28" i="4" s="1"/>
  <c r="AD27" i="4"/>
  <c r="Z27" i="4"/>
  <c r="Y27" i="4"/>
  <c r="N27" i="4"/>
  <c r="AP27" i="4" s="1"/>
  <c r="AD26" i="4"/>
  <c r="Z26" i="4"/>
  <c r="Y26" i="4"/>
  <c r="N26" i="4"/>
  <c r="AP26" i="4" s="1"/>
  <c r="AD25" i="4"/>
  <c r="Z25" i="4"/>
  <c r="Y25" i="4"/>
  <c r="N25" i="4"/>
  <c r="AP25" i="4" s="1"/>
  <c r="AD24" i="4"/>
  <c r="Z24" i="4"/>
  <c r="Y24" i="4"/>
  <c r="N24" i="4"/>
  <c r="AP24" i="4" s="1"/>
  <c r="AD23" i="4"/>
  <c r="Z23" i="4"/>
  <c r="Y23" i="4"/>
  <c r="N23" i="4"/>
  <c r="AP23" i="4" s="1"/>
  <c r="AD22" i="4"/>
  <c r="Z22" i="4"/>
  <c r="AB22" i="4" s="1"/>
  <c r="Y22" i="4"/>
  <c r="N22" i="4"/>
  <c r="AP22" i="4" s="1"/>
  <c r="AD21" i="4"/>
  <c r="Z21" i="4"/>
  <c r="Y21" i="4"/>
  <c r="N21" i="4"/>
  <c r="AP21" i="4" s="1"/>
  <c r="AD20" i="4"/>
  <c r="Z20" i="4"/>
  <c r="Y20" i="4"/>
  <c r="N20" i="4"/>
  <c r="AP20" i="4" s="1"/>
  <c r="AD19" i="4"/>
  <c r="Z19" i="4"/>
  <c r="Y19" i="4"/>
  <c r="N19" i="4"/>
  <c r="AP19" i="4" s="1"/>
  <c r="AD18" i="4"/>
  <c r="Z18" i="4"/>
  <c r="Y18" i="4"/>
  <c r="N18" i="4"/>
  <c r="AP18" i="4" s="1"/>
  <c r="AD17" i="4"/>
  <c r="Z17" i="4"/>
  <c r="Y17" i="4"/>
  <c r="N17" i="4"/>
  <c r="AP17" i="4" s="1"/>
  <c r="AD16" i="4"/>
  <c r="Z16" i="4"/>
  <c r="Y16" i="4"/>
  <c r="N16" i="4"/>
  <c r="AP16" i="4" s="1"/>
  <c r="AD15" i="4"/>
  <c r="Z15" i="4"/>
  <c r="N15" i="4"/>
  <c r="AP15" i="4" s="1"/>
  <c r="AD14" i="4"/>
  <c r="Z14" i="4"/>
  <c r="N14" i="4"/>
  <c r="AP14" i="4" s="1"/>
  <c r="AD13" i="4"/>
  <c r="Z13" i="4"/>
  <c r="N13" i="4"/>
  <c r="AP13" i="4" s="1"/>
  <c r="AD12" i="4"/>
  <c r="Z12" i="4"/>
  <c r="Y12" i="4"/>
  <c r="AH11" i="4"/>
  <c r="AG11" i="4"/>
  <c r="AF11" i="4"/>
  <c r="AA11" i="4"/>
  <c r="X11" i="4"/>
  <c r="W11" i="4"/>
  <c r="V11" i="4"/>
  <c r="AH10" i="4"/>
  <c r="AG10" i="4"/>
  <c r="AF10" i="4"/>
  <c r="AA10" i="4"/>
  <c r="X10" i="4"/>
  <c r="W10" i="4"/>
  <c r="V10" i="4"/>
  <c r="U10" i="4"/>
  <c r="T10" i="4"/>
  <c r="S10" i="4"/>
  <c r="R10" i="4"/>
  <c r="Q10" i="4"/>
  <c r="P10" i="4"/>
  <c r="O10" i="4"/>
  <c r="M10" i="4"/>
  <c r="L10" i="4"/>
  <c r="K10" i="4"/>
  <c r="J10" i="4"/>
  <c r="I10" i="4"/>
  <c r="H10" i="4"/>
  <c r="G10" i="4"/>
  <c r="F10" i="4"/>
  <c r="D10" i="4"/>
  <c r="C10" i="4"/>
  <c r="AD8" i="4"/>
  <c r="Z8" i="4"/>
  <c r="Y8" i="4"/>
  <c r="N8" i="4"/>
  <c r="AP8" i="4" s="1"/>
  <c r="AD7" i="4"/>
  <c r="Z7" i="4"/>
  <c r="Y7" i="4"/>
  <c r="N7" i="4"/>
  <c r="AP7" i="4" s="1"/>
  <c r="AD6" i="4"/>
  <c r="Z6" i="4"/>
  <c r="AB6" i="4" s="1"/>
  <c r="Y6" i="4"/>
  <c r="N6" i="4"/>
  <c r="AP6" i="4" s="1"/>
  <c r="AD5" i="4"/>
  <c r="Z5" i="4"/>
  <c r="AJ5" i="4" s="1"/>
  <c r="AK5" i="4" s="1"/>
  <c r="Y5" i="4"/>
  <c r="N5" i="4"/>
  <c r="AP5" i="4" s="1"/>
  <c r="AB978" i="4" l="1"/>
  <c r="AJ30" i="4"/>
  <c r="AK30" i="4" s="1"/>
  <c r="AJ277" i="4"/>
  <c r="AK277" i="4" s="1"/>
  <c r="AS23" i="4"/>
  <c r="AR23" i="4"/>
  <c r="AQ23" i="4"/>
  <c r="AQ166" i="4"/>
  <c r="AS166" i="4"/>
  <c r="AR166" i="4"/>
  <c r="AR174" i="4"/>
  <c r="AS174" i="4"/>
  <c r="AQ174" i="4"/>
  <c r="AR178" i="4"/>
  <c r="AS178" i="4"/>
  <c r="AQ178" i="4"/>
  <c r="AR184" i="4"/>
  <c r="AQ184" i="4"/>
  <c r="AS184" i="4"/>
  <c r="AR190" i="4"/>
  <c r="AQ190" i="4"/>
  <c r="AS190" i="4"/>
  <c r="AR196" i="4"/>
  <c r="AQ196" i="4"/>
  <c r="AS196" i="4"/>
  <c r="AS202" i="4"/>
  <c r="AR202" i="4"/>
  <c r="AQ202" i="4"/>
  <c r="AQ208" i="4"/>
  <c r="AR208" i="4"/>
  <c r="AS208" i="4"/>
  <c r="AQ216" i="4"/>
  <c r="AR216" i="4"/>
  <c r="AS216" i="4"/>
  <c r="AS228" i="4"/>
  <c r="AR228" i="4"/>
  <c r="AQ228" i="4"/>
  <c r="AR407" i="4"/>
  <c r="AQ407" i="4"/>
  <c r="AS407" i="4"/>
  <c r="AR415" i="4"/>
  <c r="AQ415" i="4"/>
  <c r="AS415" i="4"/>
  <c r="AR423" i="4"/>
  <c r="AQ423" i="4"/>
  <c r="AS423" i="4"/>
  <c r="AQ484" i="4"/>
  <c r="AR484" i="4"/>
  <c r="AS484" i="4"/>
  <c r="AQ492" i="4"/>
  <c r="AR492" i="4"/>
  <c r="AS492" i="4"/>
  <c r="AS707" i="4"/>
  <c r="AQ707" i="4"/>
  <c r="AR707" i="4"/>
  <c r="AQ717" i="4"/>
  <c r="AR717" i="4"/>
  <c r="AS717" i="4"/>
  <c r="AR725" i="4"/>
  <c r="AS725" i="4"/>
  <c r="AQ725" i="4"/>
  <c r="AR733" i="4"/>
  <c r="AS733" i="4"/>
  <c r="AQ733" i="4"/>
  <c r="AR741" i="4"/>
  <c r="AS741" i="4"/>
  <c r="AQ741" i="4"/>
  <c r="AR749" i="4"/>
  <c r="AS749" i="4"/>
  <c r="AQ749" i="4"/>
  <c r="AR757" i="4"/>
  <c r="AS757" i="4"/>
  <c r="AQ757" i="4"/>
  <c r="AR765" i="4"/>
  <c r="AS765" i="4"/>
  <c r="AQ765" i="4"/>
  <c r="AR876" i="4"/>
  <c r="AQ876" i="4"/>
  <c r="AS876" i="4"/>
  <c r="AQ884" i="4"/>
  <c r="AR884" i="4"/>
  <c r="AS884" i="4"/>
  <c r="AR890" i="4"/>
  <c r="AQ890" i="4"/>
  <c r="AS890" i="4"/>
  <c r="AQ898" i="4"/>
  <c r="AR898" i="4"/>
  <c r="AS898" i="4"/>
  <c r="AQ906" i="4"/>
  <c r="AR906" i="4"/>
  <c r="AS906" i="4"/>
  <c r="AQ914" i="4"/>
  <c r="AR914" i="4"/>
  <c r="AS914" i="4"/>
  <c r="AQ983" i="4"/>
  <c r="AR983" i="4"/>
  <c r="AS983" i="4"/>
  <c r="AQ989" i="4"/>
  <c r="AR989" i="4"/>
  <c r="AS989" i="4"/>
  <c r="AQ995" i="4"/>
  <c r="AR995" i="4"/>
  <c r="AS995" i="4"/>
  <c r="AQ997" i="4"/>
  <c r="AR997" i="4"/>
  <c r="AS997" i="4"/>
  <c r="AQ999" i="4"/>
  <c r="AR999" i="4"/>
  <c r="AS999" i="4"/>
  <c r="AQ1001" i="4"/>
  <c r="AR1001" i="4"/>
  <c r="AS1001" i="4"/>
  <c r="AQ1003" i="4"/>
  <c r="AR1003" i="4"/>
  <c r="AS1003" i="4"/>
  <c r="AQ1011" i="4"/>
  <c r="AR1011" i="4"/>
  <c r="AS1011" i="4"/>
  <c r="AS5" i="4"/>
  <c r="AQ5" i="4"/>
  <c r="AR5" i="4"/>
  <c r="AS7" i="4"/>
  <c r="AR7" i="4"/>
  <c r="AQ7" i="4"/>
  <c r="AS15" i="4"/>
  <c r="AQ15" i="4"/>
  <c r="AR15" i="4"/>
  <c r="AS33" i="4"/>
  <c r="AR33" i="4"/>
  <c r="AQ33" i="4"/>
  <c r="AS41" i="4"/>
  <c r="AQ41" i="4"/>
  <c r="AR41" i="4"/>
  <c r="AQ49" i="4"/>
  <c r="AR49" i="4"/>
  <c r="AS49" i="4"/>
  <c r="AS57" i="4"/>
  <c r="AQ57" i="4"/>
  <c r="AR57" i="4"/>
  <c r="AS65" i="4"/>
  <c r="AQ65" i="4"/>
  <c r="AR65" i="4"/>
  <c r="AQ71" i="4"/>
  <c r="AR71" i="4"/>
  <c r="AS71" i="4"/>
  <c r="AQ79" i="4"/>
  <c r="AS79" i="4"/>
  <c r="AR79" i="4"/>
  <c r="AQ87" i="4"/>
  <c r="AS87" i="4"/>
  <c r="AR87" i="4"/>
  <c r="AS95" i="4"/>
  <c r="AQ95" i="4"/>
  <c r="AR95" i="4"/>
  <c r="AS103" i="4"/>
  <c r="AR103" i="4"/>
  <c r="AQ103" i="4"/>
  <c r="AR111" i="4"/>
  <c r="AQ111" i="4"/>
  <c r="AS111" i="4"/>
  <c r="AR119" i="4"/>
  <c r="AQ119" i="4"/>
  <c r="AS119" i="4"/>
  <c r="AS232" i="4"/>
  <c r="AR232" i="4"/>
  <c r="AQ232" i="4"/>
  <c r="AS238" i="4"/>
  <c r="AQ238" i="4"/>
  <c r="AR238" i="4"/>
  <c r="AS246" i="4"/>
  <c r="AQ246" i="4"/>
  <c r="AR246" i="4"/>
  <c r="AQ254" i="4"/>
  <c r="AR254" i="4"/>
  <c r="AS254" i="4"/>
  <c r="AQ262" i="4"/>
  <c r="AR262" i="4"/>
  <c r="AS262" i="4"/>
  <c r="AQ270" i="4"/>
  <c r="AR270" i="4"/>
  <c r="AS270" i="4"/>
  <c r="AR427" i="4"/>
  <c r="AQ427" i="4"/>
  <c r="AS427" i="4"/>
  <c r="AR435" i="4"/>
  <c r="AQ435" i="4"/>
  <c r="AS435" i="4"/>
  <c r="AQ496" i="4"/>
  <c r="AR496" i="4"/>
  <c r="AS496" i="4"/>
  <c r="AQ502" i="4"/>
  <c r="AR502" i="4"/>
  <c r="AS502" i="4"/>
  <c r="AR508" i="4"/>
  <c r="AQ508" i="4"/>
  <c r="AS508" i="4"/>
  <c r="AR516" i="4"/>
  <c r="AQ516" i="4"/>
  <c r="AS516" i="4"/>
  <c r="AR524" i="4"/>
  <c r="AQ524" i="4"/>
  <c r="AS524" i="4"/>
  <c r="AR532" i="4"/>
  <c r="AQ532" i="4"/>
  <c r="AS532" i="4"/>
  <c r="AQ540" i="4"/>
  <c r="AR540" i="4"/>
  <c r="AS540" i="4"/>
  <c r="AR771" i="4"/>
  <c r="AS771" i="4"/>
  <c r="AQ771" i="4"/>
  <c r="AR779" i="4"/>
  <c r="AS779" i="4"/>
  <c r="AQ779" i="4"/>
  <c r="AR787" i="4"/>
  <c r="AS787" i="4"/>
  <c r="AQ787" i="4"/>
  <c r="AS129" i="4"/>
  <c r="AQ129" i="4"/>
  <c r="AR129" i="4"/>
  <c r="AQ139" i="4"/>
  <c r="AS139" i="4"/>
  <c r="AR139" i="4"/>
  <c r="AQ147" i="4"/>
  <c r="AR147" i="4"/>
  <c r="AS147" i="4"/>
  <c r="AR278" i="4"/>
  <c r="AS278" i="4"/>
  <c r="AQ278" i="4"/>
  <c r="AR284" i="4"/>
  <c r="AS284" i="4"/>
  <c r="AQ284" i="4"/>
  <c r="AR292" i="4"/>
  <c r="AS292" i="4"/>
  <c r="AQ292" i="4"/>
  <c r="AR300" i="4"/>
  <c r="AQ300" i="4"/>
  <c r="AS300" i="4"/>
  <c r="AQ308" i="4"/>
  <c r="AR308" i="4"/>
  <c r="AS308" i="4"/>
  <c r="AQ316" i="4"/>
  <c r="AS316" i="4"/>
  <c r="AR316" i="4"/>
  <c r="AR441" i="4"/>
  <c r="AS441" i="4"/>
  <c r="AQ441" i="4"/>
  <c r="AR449" i="4"/>
  <c r="AQ449" i="4"/>
  <c r="AS449" i="4"/>
  <c r="AR457" i="4"/>
  <c r="AS457" i="4"/>
  <c r="AQ457" i="4"/>
  <c r="AQ548" i="4"/>
  <c r="AR548" i="4"/>
  <c r="AS548" i="4"/>
  <c r="AQ556" i="4"/>
  <c r="AR556" i="4"/>
  <c r="AS556" i="4"/>
  <c r="AQ566" i="4"/>
  <c r="AR566" i="4"/>
  <c r="AS566" i="4"/>
  <c r="AR797" i="4"/>
  <c r="AS797" i="4"/>
  <c r="AQ797" i="4"/>
  <c r="AR805" i="4"/>
  <c r="AS805" i="4"/>
  <c r="AQ805" i="4"/>
  <c r="AR813" i="4"/>
  <c r="AS813" i="4"/>
  <c r="AQ813" i="4"/>
  <c r="AR825" i="4"/>
  <c r="AS825" i="4"/>
  <c r="AQ825" i="4"/>
  <c r="AS13" i="4"/>
  <c r="AR13" i="4"/>
  <c r="AQ13" i="4"/>
  <c r="AP10" i="4"/>
  <c r="AP11" i="4"/>
  <c r="AQ155" i="4"/>
  <c r="AS155" i="4"/>
  <c r="AR155" i="4"/>
  <c r="AQ326" i="4"/>
  <c r="AR326" i="4"/>
  <c r="AS326" i="4"/>
  <c r="AQ334" i="4"/>
  <c r="AS334" i="4"/>
  <c r="AR334" i="4"/>
  <c r="AQ342" i="4"/>
  <c r="AR342" i="4"/>
  <c r="AS342" i="4"/>
  <c r="AQ350" i="4"/>
  <c r="AR350" i="4"/>
  <c r="AS350" i="4"/>
  <c r="AQ463" i="4"/>
  <c r="AR463" i="4"/>
  <c r="AS463" i="4"/>
  <c r="AQ471" i="4"/>
  <c r="AR471" i="4"/>
  <c r="AS471" i="4"/>
  <c r="AQ477" i="4"/>
  <c r="AR477" i="4"/>
  <c r="AS477" i="4"/>
  <c r="AQ574" i="4"/>
  <c r="AR574" i="4"/>
  <c r="AS574" i="4"/>
  <c r="AQ582" i="4"/>
  <c r="AR582" i="4"/>
  <c r="AS582" i="4"/>
  <c r="AQ590" i="4"/>
  <c r="AR590" i="4"/>
  <c r="AS590" i="4"/>
  <c r="AQ598" i="4"/>
  <c r="AS598" i="4"/>
  <c r="AR598" i="4"/>
  <c r="AQ606" i="4"/>
  <c r="AR606" i="4"/>
  <c r="AS606" i="4"/>
  <c r="AQ616" i="4"/>
  <c r="AR616" i="4"/>
  <c r="AS616" i="4"/>
  <c r="AQ624" i="4"/>
  <c r="AS624" i="4"/>
  <c r="AR624" i="4"/>
  <c r="AQ632" i="4"/>
  <c r="AS632" i="4"/>
  <c r="AR632" i="4"/>
  <c r="AQ638" i="4"/>
  <c r="AS638" i="4"/>
  <c r="AR638" i="4"/>
  <c r="AQ646" i="4"/>
  <c r="AS646" i="4"/>
  <c r="AR646" i="4"/>
  <c r="AQ654" i="4"/>
  <c r="AS654" i="4"/>
  <c r="AR654" i="4"/>
  <c r="AQ662" i="4"/>
  <c r="AS662" i="4"/>
  <c r="AR662" i="4"/>
  <c r="AQ670" i="4"/>
  <c r="AR670" i="4"/>
  <c r="AS670" i="4"/>
  <c r="AS676" i="4"/>
  <c r="AR676" i="4"/>
  <c r="AQ676" i="4"/>
  <c r="AS682" i="4"/>
  <c r="AQ682" i="4"/>
  <c r="AR682" i="4"/>
  <c r="AQ688" i="4"/>
  <c r="AR688" i="4"/>
  <c r="AS688" i="4"/>
  <c r="AQ696" i="4"/>
  <c r="AR696" i="4"/>
  <c r="AS696" i="4"/>
  <c r="AR831" i="4"/>
  <c r="AS831" i="4"/>
  <c r="AQ831" i="4"/>
  <c r="AR837" i="4"/>
  <c r="AS837" i="4"/>
  <c r="AQ837" i="4"/>
  <c r="AR843" i="4"/>
  <c r="AS843" i="4"/>
  <c r="AQ843" i="4"/>
  <c r="AR849" i="4"/>
  <c r="AS849" i="4"/>
  <c r="AQ849" i="4"/>
  <c r="AR855" i="4"/>
  <c r="AS855" i="4"/>
  <c r="AQ855" i="4"/>
  <c r="AR861" i="4"/>
  <c r="AS861" i="4"/>
  <c r="AQ861" i="4"/>
  <c r="AR867" i="4"/>
  <c r="AS867" i="4"/>
  <c r="AQ867" i="4"/>
  <c r="AQ968" i="4"/>
  <c r="AS968" i="4"/>
  <c r="AR968" i="4"/>
  <c r="AQ976" i="4"/>
  <c r="AR976" i="4"/>
  <c r="AS976" i="4"/>
  <c r="AS16" i="4"/>
  <c r="AQ16" i="4"/>
  <c r="AR16" i="4"/>
  <c r="AS18" i="4"/>
  <c r="AQ18" i="4"/>
  <c r="AR18" i="4"/>
  <c r="AS20" i="4"/>
  <c r="AQ20" i="4"/>
  <c r="AR20" i="4"/>
  <c r="AS22" i="4"/>
  <c r="AQ22" i="4"/>
  <c r="AR22" i="4"/>
  <c r="AS24" i="4"/>
  <c r="AQ24" i="4"/>
  <c r="AR24" i="4"/>
  <c r="AS26" i="4"/>
  <c r="AQ26" i="4"/>
  <c r="AR26" i="4"/>
  <c r="AS28" i="4"/>
  <c r="AR28" i="4"/>
  <c r="AQ28" i="4"/>
  <c r="AS30" i="4"/>
  <c r="AQ30" i="4"/>
  <c r="AR30" i="4"/>
  <c r="AQ161" i="4"/>
  <c r="AS161" i="4"/>
  <c r="AR161" i="4"/>
  <c r="AQ163" i="4"/>
  <c r="AS163" i="4"/>
  <c r="AR163" i="4"/>
  <c r="AQ165" i="4"/>
  <c r="AS165" i="4"/>
  <c r="AR165" i="4"/>
  <c r="AQ167" i="4"/>
  <c r="AS167" i="4"/>
  <c r="AR167" i="4"/>
  <c r="AQ169" i="4"/>
  <c r="AS169" i="4"/>
  <c r="AR169" i="4"/>
  <c r="AQ171" i="4"/>
  <c r="AR171" i="4"/>
  <c r="AS171" i="4"/>
  <c r="AQ173" i="4"/>
  <c r="AR173" i="4"/>
  <c r="AS173" i="4"/>
  <c r="AR175" i="4"/>
  <c r="AQ175" i="4"/>
  <c r="AS175" i="4"/>
  <c r="AR177" i="4"/>
  <c r="AS177" i="4"/>
  <c r="AQ177" i="4"/>
  <c r="AR179" i="4"/>
  <c r="AS179" i="4"/>
  <c r="AQ179" i="4"/>
  <c r="AQ181" i="4"/>
  <c r="AR181" i="4"/>
  <c r="AS181" i="4"/>
  <c r="AR183" i="4"/>
  <c r="AQ183" i="4"/>
  <c r="AS183" i="4"/>
  <c r="AQ185" i="4"/>
  <c r="AR185" i="4"/>
  <c r="AS185" i="4"/>
  <c r="AR187" i="4"/>
  <c r="AS187" i="4"/>
  <c r="AQ187" i="4"/>
  <c r="AS189" i="4"/>
  <c r="AQ189" i="4"/>
  <c r="AR189" i="4"/>
  <c r="AR191" i="4"/>
  <c r="AS191" i="4"/>
  <c r="AQ191" i="4"/>
  <c r="AR193" i="4"/>
  <c r="AS193" i="4"/>
  <c r="AQ193" i="4"/>
  <c r="AR195" i="4"/>
  <c r="AS195" i="4"/>
  <c r="AQ195" i="4"/>
  <c r="AR197" i="4"/>
  <c r="AS197" i="4"/>
  <c r="AQ197" i="4"/>
  <c r="AS199" i="4"/>
  <c r="AQ199" i="4"/>
  <c r="AR199" i="4"/>
  <c r="AR201" i="4"/>
  <c r="AQ201" i="4"/>
  <c r="AS201" i="4"/>
  <c r="AQ203" i="4"/>
  <c r="AR203" i="4"/>
  <c r="AS203" i="4"/>
  <c r="AQ205" i="4"/>
  <c r="AR205" i="4"/>
  <c r="AS205" i="4"/>
  <c r="AR207" i="4"/>
  <c r="AS207" i="4"/>
  <c r="AQ207" i="4"/>
  <c r="AQ209" i="4"/>
  <c r="AR209" i="4"/>
  <c r="AS209" i="4"/>
  <c r="AR211" i="4"/>
  <c r="AS211" i="4"/>
  <c r="AQ211" i="4"/>
  <c r="AR213" i="4"/>
  <c r="AS213" i="4"/>
  <c r="AQ213" i="4"/>
  <c r="AS215" i="4"/>
  <c r="AQ215" i="4"/>
  <c r="AR215" i="4"/>
  <c r="AR217" i="4"/>
  <c r="AS217" i="4"/>
  <c r="AQ217" i="4"/>
  <c r="AS219" i="4"/>
  <c r="AQ219" i="4"/>
  <c r="AR219" i="4"/>
  <c r="AS221" i="4"/>
  <c r="AR221" i="4"/>
  <c r="AQ221" i="4"/>
  <c r="AS223" i="4"/>
  <c r="AR223" i="4"/>
  <c r="AQ223" i="4"/>
  <c r="AS225" i="4"/>
  <c r="AQ225" i="4"/>
  <c r="AR225" i="4"/>
  <c r="AS227" i="4"/>
  <c r="AR227" i="4"/>
  <c r="AQ227" i="4"/>
  <c r="AS229" i="4"/>
  <c r="AR229" i="4"/>
  <c r="AQ229" i="4"/>
  <c r="AS354" i="4"/>
  <c r="AQ354" i="4"/>
  <c r="AR354" i="4"/>
  <c r="AS356" i="4"/>
  <c r="AQ356" i="4"/>
  <c r="AR356" i="4"/>
  <c r="AS358" i="4"/>
  <c r="AR358" i="4"/>
  <c r="AQ358" i="4"/>
  <c r="AS360" i="4"/>
  <c r="AR360" i="4"/>
  <c r="AQ360" i="4"/>
  <c r="AS362" i="4"/>
  <c r="AQ362" i="4"/>
  <c r="AR362" i="4"/>
  <c r="AS364" i="4"/>
  <c r="AQ364" i="4"/>
  <c r="AR364" i="4"/>
  <c r="AS366" i="4"/>
  <c r="AQ366" i="4"/>
  <c r="AR366" i="4"/>
  <c r="AS368" i="4"/>
  <c r="AR368" i="4"/>
  <c r="AQ368" i="4"/>
  <c r="AS370" i="4"/>
  <c r="AQ370" i="4"/>
  <c r="AR370" i="4"/>
  <c r="AS372" i="4"/>
  <c r="AQ372" i="4"/>
  <c r="AR372" i="4"/>
  <c r="AR374" i="4"/>
  <c r="AQ374" i="4"/>
  <c r="AS374" i="4"/>
  <c r="AR376" i="4"/>
  <c r="AS376" i="4"/>
  <c r="AQ376" i="4"/>
  <c r="AR378" i="4"/>
  <c r="AQ378" i="4"/>
  <c r="AS378" i="4"/>
  <c r="AR380" i="4"/>
  <c r="AS380" i="4"/>
  <c r="AQ380" i="4"/>
  <c r="AR382" i="4"/>
  <c r="AQ382" i="4"/>
  <c r="AS382" i="4"/>
  <c r="AR384" i="4"/>
  <c r="AS384" i="4"/>
  <c r="AQ384" i="4"/>
  <c r="AR386" i="4"/>
  <c r="AQ386" i="4"/>
  <c r="AS386" i="4"/>
  <c r="AR388" i="4"/>
  <c r="AS388" i="4"/>
  <c r="AQ388" i="4"/>
  <c r="AR390" i="4"/>
  <c r="AQ390" i="4"/>
  <c r="AS390" i="4"/>
  <c r="AR392" i="4"/>
  <c r="AS392" i="4"/>
  <c r="AQ392" i="4"/>
  <c r="AR394" i="4"/>
  <c r="AQ394" i="4"/>
  <c r="AS394" i="4"/>
  <c r="AR396" i="4"/>
  <c r="AS396" i="4"/>
  <c r="AQ396" i="4"/>
  <c r="AR398" i="4"/>
  <c r="AQ398" i="4"/>
  <c r="AS398" i="4"/>
  <c r="AR400" i="4"/>
  <c r="AS400" i="4"/>
  <c r="AQ400" i="4"/>
  <c r="AR402" i="4"/>
  <c r="AQ402" i="4"/>
  <c r="AS402" i="4"/>
  <c r="AR404" i="4"/>
  <c r="AS404" i="4"/>
  <c r="AQ404" i="4"/>
  <c r="AR406" i="4"/>
  <c r="AQ406" i="4"/>
  <c r="AS406" i="4"/>
  <c r="AR408" i="4"/>
  <c r="AS408" i="4"/>
  <c r="AQ408" i="4"/>
  <c r="AR410" i="4"/>
  <c r="AQ410" i="4"/>
  <c r="AS410" i="4"/>
  <c r="AR412" i="4"/>
  <c r="AS412" i="4"/>
  <c r="AQ412" i="4"/>
  <c r="AR414" i="4"/>
  <c r="AQ414" i="4"/>
  <c r="AS414" i="4"/>
  <c r="AR416" i="4"/>
  <c r="AQ416" i="4"/>
  <c r="AS416" i="4"/>
  <c r="AR418" i="4"/>
  <c r="AQ418" i="4"/>
  <c r="AS418" i="4"/>
  <c r="AR420" i="4"/>
  <c r="AQ420" i="4"/>
  <c r="AS420" i="4"/>
  <c r="AR422" i="4"/>
  <c r="AQ422" i="4"/>
  <c r="AS422" i="4"/>
  <c r="AQ485" i="4"/>
  <c r="AR485" i="4"/>
  <c r="AS485" i="4"/>
  <c r="AQ487" i="4"/>
  <c r="AR487" i="4"/>
  <c r="AS487" i="4"/>
  <c r="AQ489" i="4"/>
  <c r="AR489" i="4"/>
  <c r="AS489" i="4"/>
  <c r="AQ491" i="4"/>
  <c r="AR491" i="4"/>
  <c r="AS491" i="4"/>
  <c r="AQ493" i="4"/>
  <c r="AR493" i="4"/>
  <c r="AS493" i="4"/>
  <c r="AQ702" i="4"/>
  <c r="AR702" i="4"/>
  <c r="AS702" i="4"/>
  <c r="AQ704" i="4"/>
  <c r="AR704" i="4"/>
  <c r="AS704" i="4"/>
  <c r="AS706" i="4"/>
  <c r="AQ706" i="4"/>
  <c r="AR706" i="4"/>
  <c r="AR708" i="4"/>
  <c r="AS708" i="4"/>
  <c r="AQ708" i="4"/>
  <c r="AQ710" i="4"/>
  <c r="AR710" i="4"/>
  <c r="AS710" i="4"/>
  <c r="AQ712" i="4"/>
  <c r="AR712" i="4"/>
  <c r="AS712" i="4"/>
  <c r="AS714" i="4"/>
  <c r="AQ714" i="4"/>
  <c r="AR714" i="4"/>
  <c r="AQ716" i="4"/>
  <c r="AR716" i="4"/>
  <c r="AS716" i="4"/>
  <c r="AQ718" i="4"/>
  <c r="AR718" i="4"/>
  <c r="AS718" i="4"/>
  <c r="AQ720" i="4"/>
  <c r="AR720" i="4"/>
  <c r="AS720" i="4"/>
  <c r="AS722" i="4"/>
  <c r="AQ722" i="4"/>
  <c r="AR722" i="4"/>
  <c r="AQ724" i="4"/>
  <c r="AR724" i="4"/>
  <c r="AS724" i="4"/>
  <c r="AQ726" i="4"/>
  <c r="AR726" i="4"/>
  <c r="AS726" i="4"/>
  <c r="AR728" i="4"/>
  <c r="AQ728" i="4"/>
  <c r="AS728" i="4"/>
  <c r="AR730" i="4"/>
  <c r="AQ730" i="4"/>
  <c r="AS730" i="4"/>
  <c r="AQ732" i="4"/>
  <c r="AR732" i="4"/>
  <c r="AS732" i="4"/>
  <c r="AQ734" i="4"/>
  <c r="AR734" i="4"/>
  <c r="AS734" i="4"/>
  <c r="AQ736" i="4"/>
  <c r="AR736" i="4"/>
  <c r="AS736" i="4"/>
  <c r="AR738" i="4"/>
  <c r="AQ738" i="4"/>
  <c r="AS738" i="4"/>
  <c r="AR740" i="4"/>
  <c r="AQ740" i="4"/>
  <c r="AS740" i="4"/>
  <c r="AR742" i="4"/>
  <c r="AQ742" i="4"/>
  <c r="AS742" i="4"/>
  <c r="AR744" i="4"/>
  <c r="AQ744" i="4"/>
  <c r="AS744" i="4"/>
  <c r="AR746" i="4"/>
  <c r="AQ746" i="4"/>
  <c r="AS746" i="4"/>
  <c r="AR748" i="4"/>
  <c r="AQ748" i="4"/>
  <c r="AS748" i="4"/>
  <c r="AR750" i="4"/>
  <c r="AQ750" i="4"/>
  <c r="AS750" i="4"/>
  <c r="AR752" i="4"/>
  <c r="AQ752" i="4"/>
  <c r="AS752" i="4"/>
  <c r="AR754" i="4"/>
  <c r="AQ754" i="4"/>
  <c r="AS754" i="4"/>
  <c r="AR756" i="4"/>
  <c r="AQ756" i="4"/>
  <c r="AS756" i="4"/>
  <c r="AR758" i="4"/>
  <c r="AQ758" i="4"/>
  <c r="AS758" i="4"/>
  <c r="AR760" i="4"/>
  <c r="AQ760" i="4"/>
  <c r="AS760" i="4"/>
  <c r="AR762" i="4"/>
  <c r="AQ762" i="4"/>
  <c r="AS762" i="4"/>
  <c r="AR764" i="4"/>
  <c r="AQ764" i="4"/>
  <c r="AS764" i="4"/>
  <c r="AQ766" i="4"/>
  <c r="AR766" i="4"/>
  <c r="AS766" i="4"/>
  <c r="AR871" i="4"/>
  <c r="AS871" i="4"/>
  <c r="AQ871" i="4"/>
  <c r="AR873" i="4"/>
  <c r="AS873" i="4"/>
  <c r="AQ873" i="4"/>
  <c r="AR875" i="4"/>
  <c r="AS875" i="4"/>
  <c r="AQ875" i="4"/>
  <c r="AR877" i="4"/>
  <c r="AS877" i="4"/>
  <c r="AQ877" i="4"/>
  <c r="AR879" i="4"/>
  <c r="AS879" i="4"/>
  <c r="AQ879" i="4"/>
  <c r="AR881" i="4"/>
  <c r="AS881" i="4"/>
  <c r="AQ881" i="4"/>
  <c r="AR883" i="4"/>
  <c r="AS883" i="4"/>
  <c r="AQ883" i="4"/>
  <c r="AR885" i="4"/>
  <c r="AS885" i="4"/>
  <c r="AQ885" i="4"/>
  <c r="AR887" i="4"/>
  <c r="AS887" i="4"/>
  <c r="AQ887" i="4"/>
  <c r="AR889" i="4"/>
  <c r="AS889" i="4"/>
  <c r="AQ889" i="4"/>
  <c r="AR891" i="4"/>
  <c r="AS891" i="4"/>
  <c r="AQ891" i="4"/>
  <c r="AQ893" i="4"/>
  <c r="AR893" i="4"/>
  <c r="AS893" i="4"/>
  <c r="AQ895" i="4"/>
  <c r="AS895" i="4"/>
  <c r="AR895" i="4"/>
  <c r="AQ897" i="4"/>
  <c r="AS897" i="4"/>
  <c r="AR897" i="4"/>
  <c r="AS899" i="4"/>
  <c r="AQ899" i="4"/>
  <c r="AR899" i="4"/>
  <c r="AQ901" i="4"/>
  <c r="AR901" i="4"/>
  <c r="AS901" i="4"/>
  <c r="AS903" i="4"/>
  <c r="AQ903" i="4"/>
  <c r="AR903" i="4"/>
  <c r="AQ905" i="4"/>
  <c r="AS905" i="4"/>
  <c r="AR905" i="4"/>
  <c r="AS907" i="4"/>
  <c r="AQ907" i="4"/>
  <c r="AR907" i="4"/>
  <c r="AQ909" i="4"/>
  <c r="AR909" i="4"/>
  <c r="AS909" i="4"/>
  <c r="AQ911" i="4"/>
  <c r="AS911" i="4"/>
  <c r="AR911" i="4"/>
  <c r="AQ913" i="4"/>
  <c r="AR913" i="4"/>
  <c r="AS913" i="4"/>
  <c r="AS915" i="4"/>
  <c r="AQ915" i="4"/>
  <c r="AR915" i="4"/>
  <c r="AQ917" i="4"/>
  <c r="AR917" i="4"/>
  <c r="AS917" i="4"/>
  <c r="AQ980" i="4"/>
  <c r="AR980" i="4"/>
  <c r="AS980" i="4"/>
  <c r="AQ982" i="4"/>
  <c r="AR982" i="4"/>
  <c r="AS982" i="4"/>
  <c r="AQ984" i="4"/>
  <c r="AR984" i="4"/>
  <c r="AS984" i="4"/>
  <c r="AQ986" i="4"/>
  <c r="AR986" i="4"/>
  <c r="AS986" i="4"/>
  <c r="AQ988" i="4"/>
  <c r="AR988" i="4"/>
  <c r="AS988" i="4"/>
  <c r="AQ990" i="4"/>
  <c r="AR990" i="4"/>
  <c r="AS990" i="4"/>
  <c r="AQ992" i="4"/>
  <c r="AR992" i="4"/>
  <c r="AS992" i="4"/>
  <c r="AQ994" i="4"/>
  <c r="AR994" i="4"/>
  <c r="AS994" i="4"/>
  <c r="AQ996" i="4"/>
  <c r="AR996" i="4"/>
  <c r="AS996" i="4"/>
  <c r="AQ998" i="4"/>
  <c r="AR998" i="4"/>
  <c r="AS998" i="4"/>
  <c r="AQ1000" i="4"/>
  <c r="AR1000" i="4"/>
  <c r="AS1000" i="4"/>
  <c r="AQ1002" i="4"/>
  <c r="AR1002" i="4"/>
  <c r="AS1002" i="4"/>
  <c r="AQ1004" i="4"/>
  <c r="AR1004" i="4"/>
  <c r="AS1004" i="4"/>
  <c r="AQ1006" i="4"/>
  <c r="AR1006" i="4"/>
  <c r="AS1006" i="4"/>
  <c r="AQ1008" i="4"/>
  <c r="AR1008" i="4"/>
  <c r="AS1008" i="4"/>
  <c r="AQ1010" i="4"/>
  <c r="AR1010" i="4"/>
  <c r="AS1010" i="4"/>
  <c r="AS17" i="4"/>
  <c r="AR17" i="4"/>
  <c r="AQ17" i="4"/>
  <c r="AS27" i="4"/>
  <c r="AQ27" i="4"/>
  <c r="AR27" i="4"/>
  <c r="AQ170" i="4"/>
  <c r="AR170" i="4"/>
  <c r="AS170" i="4"/>
  <c r="AR214" i="4"/>
  <c r="AS214" i="4"/>
  <c r="AQ214" i="4"/>
  <c r="AS222" i="4"/>
  <c r="AQ222" i="4"/>
  <c r="AR222" i="4"/>
  <c r="AS230" i="4"/>
  <c r="AQ230" i="4"/>
  <c r="AR230" i="4"/>
  <c r="AS359" i="4"/>
  <c r="AR359" i="4"/>
  <c r="AQ359" i="4"/>
  <c r="AS365" i="4"/>
  <c r="AQ365" i="4"/>
  <c r="AR365" i="4"/>
  <c r="AS371" i="4"/>
  <c r="AQ371" i="4"/>
  <c r="AR371" i="4"/>
  <c r="AR377" i="4"/>
  <c r="AS377" i="4"/>
  <c r="AQ377" i="4"/>
  <c r="AR383" i="4"/>
  <c r="AS383" i="4"/>
  <c r="AQ383" i="4"/>
  <c r="AR389" i="4"/>
  <c r="AS389" i="4"/>
  <c r="AQ389" i="4"/>
  <c r="AR395" i="4"/>
  <c r="AS395" i="4"/>
  <c r="AQ395" i="4"/>
  <c r="AR401" i="4"/>
  <c r="AS401" i="4"/>
  <c r="AQ401" i="4"/>
  <c r="AR409" i="4"/>
  <c r="AS409" i="4"/>
  <c r="AQ409" i="4"/>
  <c r="AR417" i="4"/>
  <c r="AQ417" i="4"/>
  <c r="AS417" i="4"/>
  <c r="AQ488" i="4"/>
  <c r="AR488" i="4"/>
  <c r="AS488" i="4"/>
  <c r="AR705" i="4"/>
  <c r="AS705" i="4"/>
  <c r="AQ705" i="4"/>
  <c r="AR713" i="4"/>
  <c r="AS713" i="4"/>
  <c r="AQ713" i="4"/>
  <c r="AR721" i="4"/>
  <c r="AS721" i="4"/>
  <c r="AQ721" i="4"/>
  <c r="AR731" i="4"/>
  <c r="AS731" i="4"/>
  <c r="AQ731" i="4"/>
  <c r="AR739" i="4"/>
  <c r="AS739" i="4"/>
  <c r="AQ739" i="4"/>
  <c r="AR747" i="4"/>
  <c r="AS747" i="4"/>
  <c r="AQ747" i="4"/>
  <c r="AR755" i="4"/>
  <c r="AS755" i="4"/>
  <c r="AQ755" i="4"/>
  <c r="AR763" i="4"/>
  <c r="AS763" i="4"/>
  <c r="AQ763" i="4"/>
  <c r="AQ874" i="4"/>
  <c r="AR874" i="4"/>
  <c r="AS874" i="4"/>
  <c r="AR882" i="4"/>
  <c r="AQ882" i="4"/>
  <c r="AS882" i="4"/>
  <c r="AR892" i="4"/>
  <c r="AQ892" i="4"/>
  <c r="AS892" i="4"/>
  <c r="AR900" i="4"/>
  <c r="AQ900" i="4"/>
  <c r="AS900" i="4"/>
  <c r="AR908" i="4"/>
  <c r="AQ908" i="4"/>
  <c r="AS908" i="4"/>
  <c r="AR916" i="4"/>
  <c r="AQ916" i="4"/>
  <c r="AS916" i="4"/>
  <c r="AQ979" i="4"/>
  <c r="AR979" i="4"/>
  <c r="AS979" i="4"/>
  <c r="AQ985" i="4"/>
  <c r="AR985" i="4"/>
  <c r="AS985" i="4"/>
  <c r="AQ991" i="4"/>
  <c r="AR991" i="4"/>
  <c r="AS991" i="4"/>
  <c r="AQ1009" i="4"/>
  <c r="AR1009" i="4"/>
  <c r="AS1009" i="4"/>
  <c r="AS35" i="4"/>
  <c r="AQ35" i="4"/>
  <c r="AR35" i="4"/>
  <c r="AS43" i="4"/>
  <c r="AQ43" i="4"/>
  <c r="AR43" i="4"/>
  <c r="AR51" i="4"/>
  <c r="AS51" i="4"/>
  <c r="AQ51" i="4"/>
  <c r="AS59" i="4"/>
  <c r="AQ59" i="4"/>
  <c r="AR59" i="4"/>
  <c r="AQ67" i="4"/>
  <c r="AR67" i="4"/>
  <c r="AS67" i="4"/>
  <c r="AQ75" i="4"/>
  <c r="AR75" i="4"/>
  <c r="AS75" i="4"/>
  <c r="AQ83" i="4"/>
  <c r="AR83" i="4"/>
  <c r="AS83" i="4"/>
  <c r="AQ91" i="4"/>
  <c r="AS91" i="4"/>
  <c r="AR91" i="4"/>
  <c r="AR99" i="4"/>
  <c r="AS99" i="4"/>
  <c r="AQ99" i="4"/>
  <c r="AR107" i="4"/>
  <c r="AQ107" i="4"/>
  <c r="AS107" i="4"/>
  <c r="AR115" i="4"/>
  <c r="AQ115" i="4"/>
  <c r="AS115" i="4"/>
  <c r="AS123" i="4"/>
  <c r="AQ123" i="4"/>
  <c r="AR123" i="4"/>
  <c r="AS240" i="4"/>
  <c r="AR240" i="4"/>
  <c r="AQ240" i="4"/>
  <c r="AQ248" i="4"/>
  <c r="AS248" i="4"/>
  <c r="AR248" i="4"/>
  <c r="AQ256" i="4"/>
  <c r="AR256" i="4"/>
  <c r="AS256" i="4"/>
  <c r="AQ264" i="4"/>
  <c r="AR264" i="4"/>
  <c r="AS264" i="4"/>
  <c r="AQ272" i="4"/>
  <c r="AR272" i="4"/>
  <c r="AS272" i="4"/>
  <c r="AR431" i="4"/>
  <c r="AQ431" i="4"/>
  <c r="AS431" i="4"/>
  <c r="AR437" i="4"/>
  <c r="AS437" i="4"/>
  <c r="AQ437" i="4"/>
  <c r="AR504" i="4"/>
  <c r="AS504" i="4"/>
  <c r="AQ504" i="4"/>
  <c r="AR512" i="4"/>
  <c r="AQ512" i="4"/>
  <c r="AS512" i="4"/>
  <c r="AR520" i="4"/>
  <c r="AQ520" i="4"/>
  <c r="AS520" i="4"/>
  <c r="AR528" i="4"/>
  <c r="AQ528" i="4"/>
  <c r="AS528" i="4"/>
  <c r="AR536" i="4"/>
  <c r="AQ536" i="4"/>
  <c r="AS536" i="4"/>
  <c r="AQ544" i="4"/>
  <c r="AR544" i="4"/>
  <c r="AS544" i="4"/>
  <c r="AR773" i="4"/>
  <c r="AS773" i="4"/>
  <c r="AQ773" i="4"/>
  <c r="AR781" i="4"/>
  <c r="AS781" i="4"/>
  <c r="AQ781" i="4"/>
  <c r="AR789" i="4"/>
  <c r="AS789" i="4"/>
  <c r="AQ789" i="4"/>
  <c r="AR920" i="4"/>
  <c r="AS920" i="4"/>
  <c r="AQ920" i="4"/>
  <c r="AR928" i="4"/>
  <c r="AS928" i="4"/>
  <c r="AQ928" i="4"/>
  <c r="AS131" i="4"/>
  <c r="AQ131" i="4"/>
  <c r="AR131" i="4"/>
  <c r="AQ137" i="4"/>
  <c r="AS137" i="4"/>
  <c r="AR137" i="4"/>
  <c r="AQ145" i="4"/>
  <c r="AS145" i="4"/>
  <c r="AR145" i="4"/>
  <c r="AR286" i="4"/>
  <c r="AQ286" i="4"/>
  <c r="AS286" i="4"/>
  <c r="AR294" i="4"/>
  <c r="AS294" i="4"/>
  <c r="AQ294" i="4"/>
  <c r="AR304" i="4"/>
  <c r="AS304" i="4"/>
  <c r="AQ304" i="4"/>
  <c r="AQ312" i="4"/>
  <c r="AR312" i="4"/>
  <c r="AS312" i="4"/>
  <c r="AQ320" i="4"/>
  <c r="AR320" i="4"/>
  <c r="AS320" i="4"/>
  <c r="AB353" i="4"/>
  <c r="AE353" i="4" s="1"/>
  <c r="AI353" i="4" s="1"/>
  <c r="AR443" i="4"/>
  <c r="AQ443" i="4"/>
  <c r="AS443" i="4"/>
  <c r="AR451" i="4"/>
  <c r="AS451" i="4"/>
  <c r="AQ451" i="4"/>
  <c r="AR459" i="4"/>
  <c r="AS459" i="4"/>
  <c r="AQ459" i="4"/>
  <c r="AQ552" i="4"/>
  <c r="AR552" i="4"/>
  <c r="AS552" i="4"/>
  <c r="AQ560" i="4"/>
  <c r="AR560" i="4"/>
  <c r="AS560" i="4"/>
  <c r="AQ568" i="4"/>
  <c r="AR568" i="4"/>
  <c r="AS568" i="4"/>
  <c r="AR799" i="4"/>
  <c r="AS799" i="4"/>
  <c r="AQ799" i="4"/>
  <c r="AR807" i="4"/>
  <c r="AS807" i="4"/>
  <c r="AQ807" i="4"/>
  <c r="AR815" i="4"/>
  <c r="AS815" i="4"/>
  <c r="AQ815" i="4"/>
  <c r="AR821" i="4"/>
  <c r="AS821" i="4"/>
  <c r="AQ821" i="4"/>
  <c r="AR960" i="4"/>
  <c r="AS960" i="4"/>
  <c r="AQ960" i="4"/>
  <c r="AR964" i="4"/>
  <c r="AS964" i="4"/>
  <c r="AQ964" i="4"/>
  <c r="AQ159" i="4"/>
  <c r="AS159" i="4"/>
  <c r="AR159" i="4"/>
  <c r="AQ324" i="4"/>
  <c r="AR324" i="4"/>
  <c r="AS324" i="4"/>
  <c r="AQ332" i="4"/>
  <c r="AS332" i="4"/>
  <c r="AR332" i="4"/>
  <c r="AQ340" i="4"/>
  <c r="AR340" i="4"/>
  <c r="AS340" i="4"/>
  <c r="AR348" i="4"/>
  <c r="AS348" i="4"/>
  <c r="AQ348" i="4"/>
  <c r="AQ467" i="4"/>
  <c r="AR467" i="4"/>
  <c r="AS467" i="4"/>
  <c r="AQ475" i="4"/>
  <c r="AR475" i="4"/>
  <c r="AS475" i="4"/>
  <c r="AQ481" i="4"/>
  <c r="AR481" i="4"/>
  <c r="AS481" i="4"/>
  <c r="AQ578" i="4"/>
  <c r="AR578" i="4"/>
  <c r="AS578" i="4"/>
  <c r="AQ586" i="4"/>
  <c r="AR586" i="4"/>
  <c r="AS586" i="4"/>
  <c r="AQ594" i="4"/>
  <c r="AR594" i="4"/>
  <c r="AS594" i="4"/>
  <c r="AQ602" i="4"/>
  <c r="AR602" i="4"/>
  <c r="AS602" i="4"/>
  <c r="AQ610" i="4"/>
  <c r="AR610" i="4"/>
  <c r="AS610" i="4"/>
  <c r="AQ618" i="4"/>
  <c r="AR618" i="4"/>
  <c r="AS618" i="4"/>
  <c r="AQ626" i="4"/>
  <c r="AS626" i="4"/>
  <c r="AR626" i="4"/>
  <c r="AQ640" i="4"/>
  <c r="AR640" i="4"/>
  <c r="AS640" i="4"/>
  <c r="AQ648" i="4"/>
  <c r="AS648" i="4"/>
  <c r="AR648" i="4"/>
  <c r="AQ656" i="4"/>
  <c r="AS656" i="4"/>
  <c r="AR656" i="4"/>
  <c r="AQ664" i="4"/>
  <c r="AS664" i="4"/>
  <c r="AR664" i="4"/>
  <c r="AS672" i="4"/>
  <c r="AQ672" i="4"/>
  <c r="AR672" i="4"/>
  <c r="AQ680" i="4"/>
  <c r="AR680" i="4"/>
  <c r="AS680" i="4"/>
  <c r="AQ686" i="4"/>
  <c r="AR686" i="4"/>
  <c r="AS686" i="4"/>
  <c r="AQ694" i="4"/>
  <c r="AR694" i="4"/>
  <c r="AS694" i="4"/>
  <c r="AS700" i="4"/>
  <c r="AR700" i="4"/>
  <c r="AQ700" i="4"/>
  <c r="AR833" i="4"/>
  <c r="AS833" i="4"/>
  <c r="AQ833" i="4"/>
  <c r="AR839" i="4"/>
  <c r="AS839" i="4"/>
  <c r="AQ839" i="4"/>
  <c r="AR845" i="4"/>
  <c r="AS845" i="4"/>
  <c r="AQ845" i="4"/>
  <c r="AR851" i="4"/>
  <c r="AS851" i="4"/>
  <c r="AQ851" i="4"/>
  <c r="AR857" i="4"/>
  <c r="AS857" i="4"/>
  <c r="AQ857" i="4"/>
  <c r="AR863" i="4"/>
  <c r="AS863" i="4"/>
  <c r="AQ863" i="4"/>
  <c r="AR869" i="4"/>
  <c r="AS869" i="4"/>
  <c r="AQ869" i="4"/>
  <c r="AQ966" i="4"/>
  <c r="AR966" i="4"/>
  <c r="AS966" i="4"/>
  <c r="AQ974" i="4"/>
  <c r="AR974" i="4"/>
  <c r="AS974" i="4"/>
  <c r="AS6" i="4"/>
  <c r="AQ6" i="4"/>
  <c r="AR6" i="4"/>
  <c r="AS8" i="4"/>
  <c r="AQ8" i="4"/>
  <c r="AR8" i="4"/>
  <c r="AS32" i="4"/>
  <c r="AQ32" i="4"/>
  <c r="AR32" i="4"/>
  <c r="AQ34" i="4"/>
  <c r="AR34" i="4"/>
  <c r="AS34" i="4"/>
  <c r="AS36" i="4"/>
  <c r="AR36" i="4"/>
  <c r="AQ36" i="4"/>
  <c r="AR38" i="4"/>
  <c r="AS38" i="4"/>
  <c r="AQ38" i="4"/>
  <c r="AQ40" i="4"/>
  <c r="AR40" i="4"/>
  <c r="AS40" i="4"/>
  <c r="AQ42" i="4"/>
  <c r="AR42" i="4"/>
  <c r="AS42" i="4"/>
  <c r="AR44" i="4"/>
  <c r="AQ44" i="4"/>
  <c r="AS44" i="4"/>
  <c r="AR46" i="4"/>
  <c r="AS46" i="4"/>
  <c r="AQ46" i="4"/>
  <c r="AQ48" i="4"/>
  <c r="AR48" i="4"/>
  <c r="AS48" i="4"/>
  <c r="AQ50" i="4"/>
  <c r="AR50" i="4"/>
  <c r="AS50" i="4"/>
  <c r="AQ52" i="4"/>
  <c r="AR52" i="4"/>
  <c r="AS52" i="4"/>
  <c r="AS54" i="4"/>
  <c r="AQ54" i="4"/>
  <c r="AR54" i="4"/>
  <c r="AS56" i="4"/>
  <c r="AQ56" i="4"/>
  <c r="AR56" i="4"/>
  <c r="AS58" i="4"/>
  <c r="AQ58" i="4"/>
  <c r="AR58" i="4"/>
  <c r="AS60" i="4"/>
  <c r="AQ60" i="4"/>
  <c r="AR60" i="4"/>
  <c r="AS62" i="4"/>
  <c r="AQ62" i="4"/>
  <c r="AR62" i="4"/>
  <c r="AS64" i="4"/>
  <c r="AQ64" i="4"/>
  <c r="AR64" i="4"/>
  <c r="AQ66" i="4"/>
  <c r="AR66" i="4"/>
  <c r="AS66" i="4"/>
  <c r="AQ68" i="4"/>
  <c r="AS68" i="4"/>
  <c r="AR68" i="4"/>
  <c r="AQ70" i="4"/>
  <c r="AR70" i="4"/>
  <c r="AS70" i="4"/>
  <c r="AQ72" i="4"/>
  <c r="AS72" i="4"/>
  <c r="AR72" i="4"/>
  <c r="AQ74" i="4"/>
  <c r="AS74" i="4"/>
  <c r="AR74" i="4"/>
  <c r="AQ76" i="4"/>
  <c r="AS76" i="4"/>
  <c r="AR76" i="4"/>
  <c r="AQ78" i="4"/>
  <c r="AR78" i="4"/>
  <c r="AS78" i="4"/>
  <c r="AQ80" i="4"/>
  <c r="AS80" i="4"/>
  <c r="AR80" i="4"/>
  <c r="AQ82" i="4"/>
  <c r="AS82" i="4"/>
  <c r="AR82" i="4"/>
  <c r="AQ84" i="4"/>
  <c r="AR84" i="4"/>
  <c r="AS84" i="4"/>
  <c r="AQ86" i="4"/>
  <c r="AR86" i="4"/>
  <c r="AS86" i="4"/>
  <c r="AQ88" i="4"/>
  <c r="AS88" i="4"/>
  <c r="AR88" i="4"/>
  <c r="AQ90" i="4"/>
  <c r="AR90" i="4"/>
  <c r="AS90" i="4"/>
  <c r="AQ92" i="4"/>
  <c r="AS92" i="4"/>
  <c r="AR92" i="4"/>
  <c r="AQ94" i="4"/>
  <c r="AR94" i="4"/>
  <c r="AS94" i="4"/>
  <c r="AQ96" i="4"/>
  <c r="AS96" i="4"/>
  <c r="AR96" i="4"/>
  <c r="AQ98" i="4"/>
  <c r="AR98" i="4"/>
  <c r="AS98" i="4"/>
  <c r="AS100" i="4"/>
  <c r="AR100" i="4"/>
  <c r="AQ100" i="4"/>
  <c r="AS102" i="4"/>
  <c r="AQ102" i="4"/>
  <c r="AR102" i="4"/>
  <c r="AS104" i="4"/>
  <c r="AR104" i="4"/>
  <c r="AQ104" i="4"/>
  <c r="AR106" i="4"/>
  <c r="AQ106" i="4"/>
  <c r="AS106" i="4"/>
  <c r="AS108" i="4"/>
  <c r="AQ108" i="4"/>
  <c r="AR108" i="4"/>
  <c r="AR110" i="4"/>
  <c r="AQ110" i="4"/>
  <c r="AS110" i="4"/>
  <c r="AS112" i="4"/>
  <c r="AQ112" i="4"/>
  <c r="AR112" i="4"/>
  <c r="AR114" i="4"/>
  <c r="AS114" i="4"/>
  <c r="AQ114" i="4"/>
  <c r="AR116" i="4"/>
  <c r="AS116" i="4"/>
  <c r="AQ116" i="4"/>
  <c r="AR118" i="4"/>
  <c r="AQ118" i="4"/>
  <c r="AS118" i="4"/>
  <c r="AR120" i="4"/>
  <c r="AS120" i="4"/>
  <c r="AQ120" i="4"/>
  <c r="AS122" i="4"/>
  <c r="AQ122" i="4"/>
  <c r="AR122" i="4"/>
  <c r="AS124" i="4"/>
  <c r="AQ124" i="4"/>
  <c r="AR124" i="4"/>
  <c r="AS231" i="4"/>
  <c r="AR231" i="4"/>
  <c r="AQ231" i="4"/>
  <c r="AS233" i="4"/>
  <c r="AR233" i="4"/>
  <c r="AQ233" i="4"/>
  <c r="AS235" i="4"/>
  <c r="AR235" i="4"/>
  <c r="AQ235" i="4"/>
  <c r="AS237" i="4"/>
  <c r="AR237" i="4"/>
  <c r="AQ237" i="4"/>
  <c r="AS239" i="4"/>
  <c r="AR239" i="4"/>
  <c r="AQ239" i="4"/>
  <c r="AS241" i="4"/>
  <c r="AR241" i="4"/>
  <c r="AQ241" i="4"/>
  <c r="AS243" i="4"/>
  <c r="AR243" i="4"/>
  <c r="AQ243" i="4"/>
  <c r="AS245" i="4"/>
  <c r="AR245" i="4"/>
  <c r="AQ245" i="4"/>
  <c r="AQ247" i="4"/>
  <c r="AS247" i="4"/>
  <c r="AR247" i="4"/>
  <c r="AQ249" i="4"/>
  <c r="AS249" i="4"/>
  <c r="AR249" i="4"/>
  <c r="AQ251" i="4"/>
  <c r="AR251" i="4"/>
  <c r="AS251" i="4"/>
  <c r="AQ253" i="4"/>
  <c r="AS253" i="4"/>
  <c r="AR253" i="4"/>
  <c r="AQ255" i="4"/>
  <c r="AR255" i="4"/>
  <c r="AS255" i="4"/>
  <c r="AQ257" i="4"/>
  <c r="AS257" i="4"/>
  <c r="AR257" i="4"/>
  <c r="AQ259" i="4"/>
  <c r="AS259" i="4"/>
  <c r="AR259" i="4"/>
  <c r="AQ261" i="4"/>
  <c r="AS261" i="4"/>
  <c r="AR261" i="4"/>
  <c r="AQ263" i="4"/>
  <c r="AR263" i="4"/>
  <c r="AS263" i="4"/>
  <c r="AQ265" i="4"/>
  <c r="AS265" i="4"/>
  <c r="AR265" i="4"/>
  <c r="AR267" i="4"/>
  <c r="AQ267" i="4"/>
  <c r="AS267" i="4"/>
  <c r="AQ269" i="4"/>
  <c r="AS269" i="4"/>
  <c r="AR269" i="4"/>
  <c r="AR271" i="4"/>
  <c r="AS271" i="4"/>
  <c r="AQ271" i="4"/>
  <c r="AR273" i="4"/>
  <c r="AS273" i="4"/>
  <c r="AQ273" i="4"/>
  <c r="AR275" i="4"/>
  <c r="AS275" i="4"/>
  <c r="AQ275" i="4"/>
  <c r="AS277" i="4"/>
  <c r="AQ277" i="4"/>
  <c r="AR277" i="4"/>
  <c r="AR424" i="4"/>
  <c r="AQ424" i="4"/>
  <c r="AS424" i="4"/>
  <c r="AR426" i="4"/>
  <c r="AQ426" i="4"/>
  <c r="AS426" i="4"/>
  <c r="AR428" i="4"/>
  <c r="AQ428" i="4"/>
  <c r="AS428" i="4"/>
  <c r="AR430" i="4"/>
  <c r="AQ430" i="4"/>
  <c r="AS430" i="4"/>
  <c r="AR432" i="4"/>
  <c r="AQ432" i="4"/>
  <c r="AS432" i="4"/>
  <c r="AR434" i="4"/>
  <c r="AQ434" i="4"/>
  <c r="AS434" i="4"/>
  <c r="AR436" i="4"/>
  <c r="AS436" i="4"/>
  <c r="AQ436" i="4"/>
  <c r="AR438" i="4"/>
  <c r="AS438" i="4"/>
  <c r="AQ438" i="4"/>
  <c r="AQ495" i="4"/>
  <c r="AR495" i="4"/>
  <c r="AS495" i="4"/>
  <c r="AQ497" i="4"/>
  <c r="AR497" i="4"/>
  <c r="AS497" i="4"/>
  <c r="AQ499" i="4"/>
  <c r="AR499" i="4"/>
  <c r="AS499" i="4"/>
  <c r="AQ501" i="4"/>
  <c r="AR501" i="4"/>
  <c r="AS501" i="4"/>
  <c r="AR503" i="4"/>
  <c r="AQ503" i="4"/>
  <c r="AS503" i="4"/>
  <c r="AR505" i="4"/>
  <c r="AS505" i="4"/>
  <c r="AQ505" i="4"/>
  <c r="AR507" i="4"/>
  <c r="AQ507" i="4"/>
  <c r="AS507" i="4"/>
  <c r="AR509" i="4"/>
  <c r="AS509" i="4"/>
  <c r="AQ509" i="4"/>
  <c r="AR511" i="4"/>
  <c r="AS511" i="4"/>
  <c r="AQ511" i="4"/>
  <c r="AR513" i="4"/>
  <c r="AQ513" i="4"/>
  <c r="AS513" i="4"/>
  <c r="AR515" i="4"/>
  <c r="AS515" i="4"/>
  <c r="AQ515" i="4"/>
  <c r="AR517" i="4"/>
  <c r="AQ517" i="4"/>
  <c r="AS517" i="4"/>
  <c r="AR519" i="4"/>
  <c r="AS519" i="4"/>
  <c r="AQ519" i="4"/>
  <c r="AR521" i="4"/>
  <c r="AQ521" i="4"/>
  <c r="AS521" i="4"/>
  <c r="AR523" i="4"/>
  <c r="AS523" i="4"/>
  <c r="AQ523" i="4"/>
  <c r="AR525" i="4"/>
  <c r="AS525" i="4"/>
  <c r="AQ525" i="4"/>
  <c r="AR527" i="4"/>
  <c r="AS527" i="4"/>
  <c r="AQ527" i="4"/>
  <c r="AR529" i="4"/>
  <c r="AQ529" i="4"/>
  <c r="AS529" i="4"/>
  <c r="AR531" i="4"/>
  <c r="AS531" i="4"/>
  <c r="AQ531" i="4"/>
  <c r="AR533" i="4"/>
  <c r="AS533" i="4"/>
  <c r="AQ533" i="4"/>
  <c r="AR535" i="4"/>
  <c r="AS535" i="4"/>
  <c r="AQ535" i="4"/>
  <c r="AR537" i="4"/>
  <c r="AQ537" i="4"/>
  <c r="AS537" i="4"/>
  <c r="AQ539" i="4"/>
  <c r="AS539" i="4"/>
  <c r="AR539" i="4"/>
  <c r="AQ541" i="4"/>
  <c r="AS541" i="4"/>
  <c r="AR541" i="4"/>
  <c r="AQ543" i="4"/>
  <c r="AR543" i="4"/>
  <c r="AS543" i="4"/>
  <c r="AQ545" i="4"/>
  <c r="AR545" i="4"/>
  <c r="AS545" i="4"/>
  <c r="AQ547" i="4"/>
  <c r="AS547" i="4"/>
  <c r="AR547" i="4"/>
  <c r="AB570" i="4"/>
  <c r="AR768" i="4"/>
  <c r="AQ768" i="4"/>
  <c r="AS768" i="4"/>
  <c r="AR770" i="4"/>
  <c r="AQ770" i="4"/>
  <c r="AS770" i="4"/>
  <c r="AQ772" i="4"/>
  <c r="AR772" i="4"/>
  <c r="AS772" i="4"/>
  <c r="AR774" i="4"/>
  <c r="AQ774" i="4"/>
  <c r="AS774" i="4"/>
  <c r="AQ776" i="4"/>
  <c r="AR776" i="4"/>
  <c r="AS776" i="4"/>
  <c r="AQ778" i="4"/>
  <c r="AR778" i="4"/>
  <c r="AS778" i="4"/>
  <c r="AR780" i="4"/>
  <c r="AQ780" i="4"/>
  <c r="AS780" i="4"/>
  <c r="AR782" i="4"/>
  <c r="AQ782" i="4"/>
  <c r="AS782" i="4"/>
  <c r="AR784" i="4"/>
  <c r="AQ784" i="4"/>
  <c r="AS784" i="4"/>
  <c r="AR786" i="4"/>
  <c r="AQ786" i="4"/>
  <c r="AS786" i="4"/>
  <c r="AR788" i="4"/>
  <c r="AQ788" i="4"/>
  <c r="AS788" i="4"/>
  <c r="AQ790" i="4"/>
  <c r="AR790" i="4"/>
  <c r="AS790" i="4"/>
  <c r="AR792" i="4"/>
  <c r="AQ792" i="4"/>
  <c r="AS792" i="4"/>
  <c r="AQ919" i="4"/>
  <c r="AS919" i="4"/>
  <c r="AR919" i="4"/>
  <c r="AQ921" i="4"/>
  <c r="AS921" i="4"/>
  <c r="AR921" i="4"/>
  <c r="AS923" i="4"/>
  <c r="AQ923" i="4"/>
  <c r="AR923" i="4"/>
  <c r="AQ925" i="4"/>
  <c r="AR925" i="4"/>
  <c r="AS925" i="4"/>
  <c r="AS927" i="4"/>
  <c r="AQ927" i="4"/>
  <c r="AR927" i="4"/>
  <c r="AQ929" i="4"/>
  <c r="AS929" i="4"/>
  <c r="AR929" i="4"/>
  <c r="AS931" i="4"/>
  <c r="AQ931" i="4"/>
  <c r="AR931" i="4"/>
  <c r="AQ933" i="4"/>
  <c r="AR933" i="4"/>
  <c r="AS933" i="4"/>
  <c r="AQ935" i="4"/>
  <c r="AR935" i="4"/>
  <c r="AS935" i="4"/>
  <c r="AQ937" i="4"/>
  <c r="AR937" i="4"/>
  <c r="AS937" i="4"/>
  <c r="AR939" i="4"/>
  <c r="AS939" i="4"/>
  <c r="AQ939" i="4"/>
  <c r="AQ941" i="4"/>
  <c r="AR941" i="4"/>
  <c r="AS941" i="4"/>
  <c r="AR943" i="4"/>
  <c r="AS943" i="4"/>
  <c r="AQ943" i="4"/>
  <c r="AQ945" i="4"/>
  <c r="AS945" i="4"/>
  <c r="AR945" i="4"/>
  <c r="AR947" i="4"/>
  <c r="AS947" i="4"/>
  <c r="AQ947" i="4"/>
  <c r="AQ949" i="4"/>
  <c r="AS949" i="4"/>
  <c r="AR949" i="4"/>
  <c r="AR951" i="4"/>
  <c r="AS951" i="4"/>
  <c r="AQ951" i="4"/>
  <c r="AQ953" i="4"/>
  <c r="AR953" i="4"/>
  <c r="AS953" i="4"/>
  <c r="AR955" i="4"/>
  <c r="AS955" i="4"/>
  <c r="AQ955" i="4"/>
  <c r="AQ957" i="4"/>
  <c r="AS957" i="4"/>
  <c r="AR957" i="4"/>
  <c r="AS21" i="4"/>
  <c r="AQ21" i="4"/>
  <c r="AR21" i="4"/>
  <c r="AS29" i="4"/>
  <c r="AQ29" i="4"/>
  <c r="AR29" i="4"/>
  <c r="AQ164" i="4"/>
  <c r="AS164" i="4"/>
  <c r="AR164" i="4"/>
  <c r="AQ172" i="4"/>
  <c r="AS172" i="4"/>
  <c r="AR172" i="4"/>
  <c r="AR180" i="4"/>
  <c r="AQ180" i="4"/>
  <c r="AS180" i="4"/>
  <c r="AR188" i="4"/>
  <c r="AQ188" i="4"/>
  <c r="AS188" i="4"/>
  <c r="AR194" i="4"/>
  <c r="AQ194" i="4"/>
  <c r="AS194" i="4"/>
  <c r="AS200" i="4"/>
  <c r="AQ200" i="4"/>
  <c r="AR200" i="4"/>
  <c r="AS206" i="4"/>
  <c r="AQ206" i="4"/>
  <c r="AR206" i="4"/>
  <c r="AQ212" i="4"/>
  <c r="AR212" i="4"/>
  <c r="AS212" i="4"/>
  <c r="AS220" i="4"/>
  <c r="AR220" i="4"/>
  <c r="AQ220" i="4"/>
  <c r="AS226" i="4"/>
  <c r="AR226" i="4"/>
  <c r="AQ226" i="4"/>
  <c r="AS355" i="4"/>
  <c r="AQ355" i="4"/>
  <c r="AR355" i="4"/>
  <c r="AS361" i="4"/>
  <c r="AR361" i="4"/>
  <c r="AQ361" i="4"/>
  <c r="AS367" i="4"/>
  <c r="AR367" i="4"/>
  <c r="AQ367" i="4"/>
  <c r="AR373" i="4"/>
  <c r="AS373" i="4"/>
  <c r="AQ373" i="4"/>
  <c r="AR379" i="4"/>
  <c r="AS379" i="4"/>
  <c r="AQ379" i="4"/>
  <c r="AR385" i="4"/>
  <c r="AS385" i="4"/>
  <c r="AQ385" i="4"/>
  <c r="AR391" i="4"/>
  <c r="AQ391" i="4"/>
  <c r="AS391" i="4"/>
  <c r="AR399" i="4"/>
  <c r="AS399" i="4"/>
  <c r="AQ399" i="4"/>
  <c r="AR405" i="4"/>
  <c r="AS405" i="4"/>
  <c r="AQ405" i="4"/>
  <c r="AR413" i="4"/>
  <c r="AS413" i="4"/>
  <c r="AQ413" i="4"/>
  <c r="AR421" i="4"/>
  <c r="AS421" i="4"/>
  <c r="AQ421" i="4"/>
  <c r="AQ486" i="4"/>
  <c r="AR486" i="4"/>
  <c r="AS486" i="4"/>
  <c r="AQ703" i="4"/>
  <c r="AR703" i="4"/>
  <c r="AS703" i="4"/>
  <c r="AQ711" i="4"/>
  <c r="AR711" i="4"/>
  <c r="AS711" i="4"/>
  <c r="AQ719" i="4"/>
  <c r="AR719" i="4"/>
  <c r="AS719" i="4"/>
  <c r="AR727" i="4"/>
  <c r="AS727" i="4"/>
  <c r="AQ727" i="4"/>
  <c r="AR735" i="4"/>
  <c r="AS735" i="4"/>
  <c r="AQ735" i="4"/>
  <c r="AR743" i="4"/>
  <c r="AS743" i="4"/>
  <c r="AQ743" i="4"/>
  <c r="AR751" i="4"/>
  <c r="AS751" i="4"/>
  <c r="AQ751" i="4"/>
  <c r="AR761" i="4"/>
  <c r="AS761" i="4"/>
  <c r="AQ761" i="4"/>
  <c r="AR878" i="4"/>
  <c r="AQ878" i="4"/>
  <c r="AS878" i="4"/>
  <c r="AR888" i="4"/>
  <c r="AQ888" i="4"/>
  <c r="AS888" i="4"/>
  <c r="AR896" i="4"/>
  <c r="AS896" i="4"/>
  <c r="AQ896" i="4"/>
  <c r="AR904" i="4"/>
  <c r="AS904" i="4"/>
  <c r="AQ904" i="4"/>
  <c r="AR912" i="4"/>
  <c r="AS912" i="4"/>
  <c r="AQ912" i="4"/>
  <c r="AQ1005" i="4"/>
  <c r="AR1005" i="4"/>
  <c r="AS1005" i="4"/>
  <c r="AR31" i="4"/>
  <c r="AQ31" i="4"/>
  <c r="AS31" i="4"/>
  <c r="AS39" i="4"/>
  <c r="AQ39" i="4"/>
  <c r="AR39" i="4"/>
  <c r="AS47" i="4"/>
  <c r="AQ47" i="4"/>
  <c r="AR47" i="4"/>
  <c r="AS55" i="4"/>
  <c r="AQ55" i="4"/>
  <c r="AR55" i="4"/>
  <c r="AS63" i="4"/>
  <c r="AQ63" i="4"/>
  <c r="AR63" i="4"/>
  <c r="AQ73" i="4"/>
  <c r="AR73" i="4"/>
  <c r="AS73" i="4"/>
  <c r="AQ81" i="4"/>
  <c r="AS81" i="4"/>
  <c r="AR81" i="4"/>
  <c r="AS89" i="4"/>
  <c r="AQ89" i="4"/>
  <c r="AR89" i="4"/>
  <c r="AQ97" i="4"/>
  <c r="AS97" i="4"/>
  <c r="AR97" i="4"/>
  <c r="AS105" i="4"/>
  <c r="AQ105" i="4"/>
  <c r="AR105" i="4"/>
  <c r="AR113" i="4"/>
  <c r="AS113" i="4"/>
  <c r="AQ113" i="4"/>
  <c r="AR121" i="4"/>
  <c r="AS121" i="4"/>
  <c r="AQ121" i="4"/>
  <c r="AS234" i="4"/>
  <c r="AR234" i="4"/>
  <c r="AQ234" i="4"/>
  <c r="AS242" i="4"/>
  <c r="AR242" i="4"/>
  <c r="AQ242" i="4"/>
  <c r="AQ250" i="4"/>
  <c r="AR250" i="4"/>
  <c r="AS250" i="4"/>
  <c r="AQ258" i="4"/>
  <c r="AR258" i="4"/>
  <c r="AS258" i="4"/>
  <c r="AQ266" i="4"/>
  <c r="AR266" i="4"/>
  <c r="AS266" i="4"/>
  <c r="AR274" i="4"/>
  <c r="AS274" i="4"/>
  <c r="AQ274" i="4"/>
  <c r="AR425" i="4"/>
  <c r="AS425" i="4"/>
  <c r="AQ425" i="4"/>
  <c r="AR433" i="4"/>
  <c r="AQ433" i="4"/>
  <c r="AS433" i="4"/>
  <c r="AQ494" i="4"/>
  <c r="AR494" i="4"/>
  <c r="AS494" i="4"/>
  <c r="AQ500" i="4"/>
  <c r="AR500" i="4"/>
  <c r="AS500" i="4"/>
  <c r="AR510" i="4"/>
  <c r="AQ510" i="4"/>
  <c r="AS510" i="4"/>
  <c r="AR518" i="4"/>
  <c r="AQ518" i="4"/>
  <c r="AS518" i="4"/>
  <c r="AR526" i="4"/>
  <c r="AQ526" i="4"/>
  <c r="AS526" i="4"/>
  <c r="AR534" i="4"/>
  <c r="AQ534" i="4"/>
  <c r="AS534" i="4"/>
  <c r="AQ542" i="4"/>
  <c r="AR542" i="4"/>
  <c r="AS542" i="4"/>
  <c r="AR769" i="4"/>
  <c r="AS769" i="4"/>
  <c r="AQ769" i="4"/>
  <c r="AR777" i="4"/>
  <c r="AS777" i="4"/>
  <c r="AQ777" i="4"/>
  <c r="AR785" i="4"/>
  <c r="AS785" i="4"/>
  <c r="AQ785" i="4"/>
  <c r="AR791" i="4"/>
  <c r="AS791" i="4"/>
  <c r="AQ791" i="4"/>
  <c r="AS918" i="4"/>
  <c r="AQ918" i="4"/>
  <c r="AR918" i="4"/>
  <c r="AQ922" i="4"/>
  <c r="AR922" i="4"/>
  <c r="AS922" i="4"/>
  <c r="AQ924" i="4"/>
  <c r="AR924" i="4"/>
  <c r="AS924" i="4"/>
  <c r="AR926" i="4"/>
  <c r="AQ926" i="4"/>
  <c r="AS926" i="4"/>
  <c r="AQ930" i="4"/>
  <c r="AR930" i="4"/>
  <c r="AS930" i="4"/>
  <c r="AQ934" i="4"/>
  <c r="AR934" i="4"/>
  <c r="AS934" i="4"/>
  <c r="AQ938" i="4"/>
  <c r="AR938" i="4"/>
  <c r="AS938" i="4"/>
  <c r="AQ942" i="4"/>
  <c r="AR942" i="4"/>
  <c r="AS942" i="4"/>
  <c r="AQ946" i="4"/>
  <c r="AR946" i="4"/>
  <c r="AS946" i="4"/>
  <c r="AQ950" i="4"/>
  <c r="AR950" i="4"/>
  <c r="AS950" i="4"/>
  <c r="AQ954" i="4"/>
  <c r="AR954" i="4"/>
  <c r="AS954" i="4"/>
  <c r="AS127" i="4"/>
  <c r="AQ127" i="4"/>
  <c r="AR127" i="4"/>
  <c r="AS135" i="4"/>
  <c r="AQ135" i="4"/>
  <c r="AR135" i="4"/>
  <c r="AQ143" i="4"/>
  <c r="AS143" i="4"/>
  <c r="AR143" i="4"/>
  <c r="AQ149" i="4"/>
  <c r="AR149" i="4"/>
  <c r="AS149" i="4"/>
  <c r="AR282" i="4"/>
  <c r="AS282" i="4"/>
  <c r="AQ282" i="4"/>
  <c r="AR290" i="4"/>
  <c r="AS290" i="4"/>
  <c r="AQ290" i="4"/>
  <c r="AR298" i="4"/>
  <c r="AS298" i="4"/>
  <c r="AQ298" i="4"/>
  <c r="AQ306" i="4"/>
  <c r="AR306" i="4"/>
  <c r="AS306" i="4"/>
  <c r="AQ314" i="4"/>
  <c r="AR314" i="4"/>
  <c r="AS314" i="4"/>
  <c r="AR445" i="4"/>
  <c r="AS445" i="4"/>
  <c r="AQ445" i="4"/>
  <c r="AR453" i="4"/>
  <c r="AS453" i="4"/>
  <c r="AQ453" i="4"/>
  <c r="AR461" i="4"/>
  <c r="AS461" i="4"/>
  <c r="AQ461" i="4"/>
  <c r="AQ554" i="4"/>
  <c r="AR554" i="4"/>
  <c r="AS554" i="4"/>
  <c r="AQ562" i="4"/>
  <c r="AR562" i="4"/>
  <c r="AS562" i="4"/>
  <c r="AQ570" i="4"/>
  <c r="AR570" i="4"/>
  <c r="AS570" i="4"/>
  <c r="AR795" i="4"/>
  <c r="AS795" i="4"/>
  <c r="AQ795" i="4"/>
  <c r="AR803" i="4"/>
  <c r="AS803" i="4"/>
  <c r="AQ803" i="4"/>
  <c r="AR811" i="4"/>
  <c r="AS811" i="4"/>
  <c r="AQ811" i="4"/>
  <c r="AR819" i="4"/>
  <c r="AS819" i="4"/>
  <c r="AQ819" i="4"/>
  <c r="AR827" i="4"/>
  <c r="AS827" i="4"/>
  <c r="AQ827" i="4"/>
  <c r="AQ958" i="4"/>
  <c r="AR958" i="4"/>
  <c r="AS958" i="4"/>
  <c r="AQ153" i="4"/>
  <c r="AS153" i="4"/>
  <c r="AR153" i="4"/>
  <c r="AQ322" i="4"/>
  <c r="AR322" i="4"/>
  <c r="AS322" i="4"/>
  <c r="AQ330" i="4"/>
  <c r="AR330" i="4"/>
  <c r="AS330" i="4"/>
  <c r="AQ338" i="4"/>
  <c r="AR338" i="4"/>
  <c r="AS338" i="4"/>
  <c r="AQ346" i="4"/>
  <c r="AR346" i="4"/>
  <c r="AS346" i="4"/>
  <c r="AQ465" i="4"/>
  <c r="AR465" i="4"/>
  <c r="AS465" i="4"/>
  <c r="AQ473" i="4"/>
  <c r="AR473" i="4"/>
  <c r="AS473" i="4"/>
  <c r="AQ483" i="4"/>
  <c r="AR483" i="4"/>
  <c r="AS483" i="4"/>
  <c r="AQ572" i="4"/>
  <c r="AR572" i="4"/>
  <c r="AS572" i="4"/>
  <c r="AQ580" i="4"/>
  <c r="AR580" i="4"/>
  <c r="AS580" i="4"/>
  <c r="AQ588" i="4"/>
  <c r="AR588" i="4"/>
  <c r="AS588" i="4"/>
  <c r="AQ596" i="4"/>
  <c r="AR596" i="4"/>
  <c r="AS596" i="4"/>
  <c r="AQ604" i="4"/>
  <c r="AR604" i="4"/>
  <c r="AS604" i="4"/>
  <c r="AQ612" i="4"/>
  <c r="AR612" i="4"/>
  <c r="AS612" i="4"/>
  <c r="AQ622" i="4"/>
  <c r="AS622" i="4"/>
  <c r="AR622" i="4"/>
  <c r="AQ630" i="4"/>
  <c r="AS630" i="4"/>
  <c r="AR630" i="4"/>
  <c r="AQ636" i="4"/>
  <c r="AR636" i="4"/>
  <c r="AS636" i="4"/>
  <c r="AQ644" i="4"/>
  <c r="AR644" i="4"/>
  <c r="AS644" i="4"/>
  <c r="AQ652" i="4"/>
  <c r="AR652" i="4"/>
  <c r="AS652" i="4"/>
  <c r="AQ660" i="4"/>
  <c r="AR660" i="4"/>
  <c r="AS660" i="4"/>
  <c r="AQ668" i="4"/>
  <c r="AS668" i="4"/>
  <c r="AR668" i="4"/>
  <c r="AQ678" i="4"/>
  <c r="AR678" i="4"/>
  <c r="AS678" i="4"/>
  <c r="AQ684" i="4"/>
  <c r="AR684" i="4"/>
  <c r="AS684" i="4"/>
  <c r="AR692" i="4"/>
  <c r="AQ692" i="4"/>
  <c r="AS692" i="4"/>
  <c r="AS698" i="4"/>
  <c r="AQ698" i="4"/>
  <c r="AR698" i="4"/>
  <c r="AR829" i="4"/>
  <c r="AS829" i="4"/>
  <c r="AQ829" i="4"/>
  <c r="AR835" i="4"/>
  <c r="AS835" i="4"/>
  <c r="AQ835" i="4"/>
  <c r="AR841" i="4"/>
  <c r="AS841" i="4"/>
  <c r="AQ841" i="4"/>
  <c r="AR847" i="4"/>
  <c r="AS847" i="4"/>
  <c r="AQ847" i="4"/>
  <c r="AR853" i="4"/>
  <c r="AS853" i="4"/>
  <c r="AQ853" i="4"/>
  <c r="AR859" i="4"/>
  <c r="AS859" i="4"/>
  <c r="AQ859" i="4"/>
  <c r="AR865" i="4"/>
  <c r="AS865" i="4"/>
  <c r="AQ865" i="4"/>
  <c r="AJ870" i="4"/>
  <c r="AK870" i="4" s="1"/>
  <c r="AQ970" i="4"/>
  <c r="AR970" i="4"/>
  <c r="AS970" i="4"/>
  <c r="AQ978" i="4"/>
  <c r="AR978" i="4"/>
  <c r="AS978" i="4"/>
  <c r="AS14" i="4"/>
  <c r="AQ14" i="4"/>
  <c r="AR14" i="4"/>
  <c r="AS126" i="4"/>
  <c r="AQ126" i="4"/>
  <c r="AR126" i="4"/>
  <c r="AS128" i="4"/>
  <c r="AQ128" i="4"/>
  <c r="AR128" i="4"/>
  <c r="AS130" i="4"/>
  <c r="AQ130" i="4"/>
  <c r="AR130" i="4"/>
  <c r="AS132" i="4"/>
  <c r="AQ132" i="4"/>
  <c r="AR132" i="4"/>
  <c r="AS134" i="4"/>
  <c r="AQ134" i="4"/>
  <c r="AR134" i="4"/>
  <c r="AS136" i="4"/>
  <c r="AQ136" i="4"/>
  <c r="AR136" i="4"/>
  <c r="AQ138" i="4"/>
  <c r="AR138" i="4"/>
  <c r="AS138" i="4"/>
  <c r="AQ140" i="4"/>
  <c r="AS140" i="4"/>
  <c r="AR140" i="4"/>
  <c r="AQ142" i="4"/>
  <c r="AR142" i="4"/>
  <c r="AS142" i="4"/>
  <c r="AQ144" i="4"/>
  <c r="AS144" i="4"/>
  <c r="AR144" i="4"/>
  <c r="AQ146" i="4"/>
  <c r="AR146" i="4"/>
  <c r="AS146" i="4"/>
  <c r="AQ148" i="4"/>
  <c r="AS148" i="4"/>
  <c r="AR148" i="4"/>
  <c r="AQ150" i="4"/>
  <c r="AR150" i="4"/>
  <c r="AS150" i="4"/>
  <c r="AJ151" i="4"/>
  <c r="AK151" i="4" s="1"/>
  <c r="AS279" i="4"/>
  <c r="AQ279" i="4"/>
  <c r="AR279" i="4"/>
  <c r="AQ281" i="4"/>
  <c r="AS281" i="4"/>
  <c r="AR281" i="4"/>
  <c r="AQ283" i="4"/>
  <c r="AS283" i="4"/>
  <c r="AR283" i="4"/>
  <c r="AR285" i="4"/>
  <c r="AS285" i="4"/>
  <c r="AQ285" i="4"/>
  <c r="AR287" i="4"/>
  <c r="AQ287" i="4"/>
  <c r="AS287" i="4"/>
  <c r="AR289" i="4"/>
  <c r="AS289" i="4"/>
  <c r="AQ289" i="4"/>
  <c r="AR291" i="4"/>
  <c r="AS291" i="4"/>
  <c r="AQ291" i="4"/>
  <c r="AR293" i="4"/>
  <c r="AQ293" i="4"/>
  <c r="AS293" i="4"/>
  <c r="AR295" i="4"/>
  <c r="AQ295" i="4"/>
  <c r="AS295" i="4"/>
  <c r="AR297" i="4"/>
  <c r="AS297" i="4"/>
  <c r="AQ297" i="4"/>
  <c r="AR299" i="4"/>
  <c r="AQ299" i="4"/>
  <c r="AS299" i="4"/>
  <c r="AR301" i="4"/>
  <c r="AS301" i="4"/>
  <c r="AQ301" i="4"/>
  <c r="AR303" i="4"/>
  <c r="AQ303" i="4"/>
  <c r="AS303" i="4"/>
  <c r="AR305" i="4"/>
  <c r="AS305" i="4"/>
  <c r="AQ305" i="4"/>
  <c r="AQ307" i="4"/>
  <c r="AR307" i="4"/>
  <c r="AS307" i="4"/>
  <c r="AQ309" i="4"/>
  <c r="AS309" i="4"/>
  <c r="AR309" i="4"/>
  <c r="AQ311" i="4"/>
  <c r="AR311" i="4"/>
  <c r="AS311" i="4"/>
  <c r="AQ313" i="4"/>
  <c r="AS313" i="4"/>
  <c r="AR313" i="4"/>
  <c r="AQ315" i="4"/>
  <c r="AR315" i="4"/>
  <c r="AS315" i="4"/>
  <c r="AQ317" i="4"/>
  <c r="AS317" i="4"/>
  <c r="AR317" i="4"/>
  <c r="AQ319" i="4"/>
  <c r="AR319" i="4"/>
  <c r="AS319" i="4"/>
  <c r="AR440" i="4"/>
  <c r="AS440" i="4"/>
  <c r="AQ440" i="4"/>
  <c r="AR442" i="4"/>
  <c r="AQ442" i="4"/>
  <c r="AS442" i="4"/>
  <c r="AR444" i="4"/>
  <c r="AS444" i="4"/>
  <c r="AQ444" i="4"/>
  <c r="AR446" i="4"/>
  <c r="AQ446" i="4"/>
  <c r="AS446" i="4"/>
  <c r="AR448" i="4"/>
  <c r="AS448" i="4"/>
  <c r="AQ448" i="4"/>
  <c r="AR450" i="4"/>
  <c r="AQ450" i="4"/>
  <c r="AS450" i="4"/>
  <c r="AR452" i="4"/>
  <c r="AQ452" i="4"/>
  <c r="AS452" i="4"/>
  <c r="AR454" i="4"/>
  <c r="AQ454" i="4"/>
  <c r="AS454" i="4"/>
  <c r="AR456" i="4"/>
  <c r="AQ456" i="4"/>
  <c r="AS456" i="4"/>
  <c r="AR458" i="4"/>
  <c r="AQ458" i="4"/>
  <c r="AS458" i="4"/>
  <c r="AR460" i="4"/>
  <c r="AQ460" i="4"/>
  <c r="AS460" i="4"/>
  <c r="AQ549" i="4"/>
  <c r="AS549" i="4"/>
  <c r="AR549" i="4"/>
  <c r="AQ551" i="4"/>
  <c r="AR551" i="4"/>
  <c r="AS551" i="4"/>
  <c r="AQ553" i="4"/>
  <c r="AS553" i="4"/>
  <c r="AR553" i="4"/>
  <c r="AQ555" i="4"/>
  <c r="AS555" i="4"/>
  <c r="AR555" i="4"/>
  <c r="AQ557" i="4"/>
  <c r="AS557" i="4"/>
  <c r="AR557" i="4"/>
  <c r="AQ559" i="4"/>
  <c r="AR559" i="4"/>
  <c r="AS559" i="4"/>
  <c r="AQ561" i="4"/>
  <c r="AR561" i="4"/>
  <c r="AS561" i="4"/>
  <c r="AQ563" i="4"/>
  <c r="AS563" i="4"/>
  <c r="AR563" i="4"/>
  <c r="AQ565" i="4"/>
  <c r="AS565" i="4"/>
  <c r="AR565" i="4"/>
  <c r="AQ567" i="4"/>
  <c r="AR567" i="4"/>
  <c r="AS567" i="4"/>
  <c r="AQ569" i="4"/>
  <c r="AR569" i="4"/>
  <c r="AS569" i="4"/>
  <c r="AR794" i="4"/>
  <c r="AQ794" i="4"/>
  <c r="AS794" i="4"/>
  <c r="AR796" i="4"/>
  <c r="AQ796" i="4"/>
  <c r="AS796" i="4"/>
  <c r="AR798" i="4"/>
  <c r="AQ798" i="4"/>
  <c r="AS798" i="4"/>
  <c r="AQ800" i="4"/>
  <c r="AR800" i="4"/>
  <c r="AS800" i="4"/>
  <c r="AR802" i="4"/>
  <c r="AQ802" i="4"/>
  <c r="AS802" i="4"/>
  <c r="AR804" i="4"/>
  <c r="AQ804" i="4"/>
  <c r="AS804" i="4"/>
  <c r="AR806" i="4"/>
  <c r="AQ806" i="4"/>
  <c r="AS806" i="4"/>
  <c r="AR808" i="4"/>
  <c r="AQ808" i="4"/>
  <c r="AS808" i="4"/>
  <c r="AR810" i="4"/>
  <c r="AQ810" i="4"/>
  <c r="AS810" i="4"/>
  <c r="AQ812" i="4"/>
  <c r="AR812" i="4"/>
  <c r="AS812" i="4"/>
  <c r="AQ814" i="4"/>
  <c r="AR814" i="4"/>
  <c r="AS814" i="4"/>
  <c r="AR816" i="4"/>
  <c r="AQ816" i="4"/>
  <c r="AS816" i="4"/>
  <c r="AR818" i="4"/>
  <c r="AQ818" i="4"/>
  <c r="AS818" i="4"/>
  <c r="AQ820" i="4"/>
  <c r="AR820" i="4"/>
  <c r="AS820" i="4"/>
  <c r="AR822" i="4"/>
  <c r="AQ822" i="4"/>
  <c r="AS822" i="4"/>
  <c r="AR824" i="4"/>
  <c r="AQ824" i="4"/>
  <c r="AS824" i="4"/>
  <c r="AR826" i="4"/>
  <c r="AQ826" i="4"/>
  <c r="AS826" i="4"/>
  <c r="AR959" i="4"/>
  <c r="AS959" i="4"/>
  <c r="AQ959" i="4"/>
  <c r="AQ961" i="4"/>
  <c r="AR961" i="4"/>
  <c r="AS961" i="4"/>
  <c r="AR963" i="4"/>
  <c r="AS963" i="4"/>
  <c r="AQ963" i="4"/>
  <c r="AQ965" i="4"/>
  <c r="AS965" i="4"/>
  <c r="AR965" i="4"/>
  <c r="AS19" i="4"/>
  <c r="AQ19" i="4"/>
  <c r="AR19" i="4"/>
  <c r="AS25" i="4"/>
  <c r="AR25" i="4"/>
  <c r="AQ25" i="4"/>
  <c r="AQ162" i="4"/>
  <c r="AR162" i="4"/>
  <c r="AS162" i="4"/>
  <c r="AQ168" i="4"/>
  <c r="AS168" i="4"/>
  <c r="AR168" i="4"/>
  <c r="AR176" i="4"/>
  <c r="AQ176" i="4"/>
  <c r="AS176" i="4"/>
  <c r="AR182" i="4"/>
  <c r="AQ182" i="4"/>
  <c r="AS182" i="4"/>
  <c r="AR186" i="4"/>
  <c r="AS186" i="4"/>
  <c r="AQ186" i="4"/>
  <c r="AR192" i="4"/>
  <c r="AQ192" i="4"/>
  <c r="AS192" i="4"/>
  <c r="AQ198" i="4"/>
  <c r="AR198" i="4"/>
  <c r="AS198" i="4"/>
  <c r="AQ204" i="4"/>
  <c r="AS204" i="4"/>
  <c r="AR204" i="4"/>
  <c r="AQ210" i="4"/>
  <c r="AR210" i="4"/>
  <c r="AS210" i="4"/>
  <c r="AR218" i="4"/>
  <c r="AS218" i="4"/>
  <c r="AQ218" i="4"/>
  <c r="AS224" i="4"/>
  <c r="AQ224" i="4"/>
  <c r="AR224" i="4"/>
  <c r="AS357" i="4"/>
  <c r="AR357" i="4"/>
  <c r="AQ357" i="4"/>
  <c r="AS363" i="4"/>
  <c r="AQ363" i="4"/>
  <c r="AR363" i="4"/>
  <c r="AS369" i="4"/>
  <c r="AR369" i="4"/>
  <c r="AQ369" i="4"/>
  <c r="AR375" i="4"/>
  <c r="AQ375" i="4"/>
  <c r="AS375" i="4"/>
  <c r="AR381" i="4"/>
  <c r="AS381" i="4"/>
  <c r="AQ381" i="4"/>
  <c r="AR387" i="4"/>
  <c r="AQ387" i="4"/>
  <c r="AS387" i="4"/>
  <c r="AR393" i="4"/>
  <c r="AS393" i="4"/>
  <c r="AQ393" i="4"/>
  <c r="AR397" i="4"/>
  <c r="AS397" i="4"/>
  <c r="AQ397" i="4"/>
  <c r="AR403" i="4"/>
  <c r="AQ403" i="4"/>
  <c r="AS403" i="4"/>
  <c r="AR411" i="4"/>
  <c r="AS411" i="4"/>
  <c r="AQ411" i="4"/>
  <c r="AR419" i="4"/>
  <c r="AS419" i="4"/>
  <c r="AQ419" i="4"/>
  <c r="AQ490" i="4"/>
  <c r="AR490" i="4"/>
  <c r="AS490" i="4"/>
  <c r="AQ701" i="4"/>
  <c r="AR701" i="4"/>
  <c r="AS701" i="4"/>
  <c r="AQ709" i="4"/>
  <c r="AS709" i="4"/>
  <c r="AR709" i="4"/>
  <c r="AQ715" i="4"/>
  <c r="AR715" i="4"/>
  <c r="AS715" i="4"/>
  <c r="AS723" i="4"/>
  <c r="AR723" i="4"/>
  <c r="AQ723" i="4"/>
  <c r="AR729" i="4"/>
  <c r="AS729" i="4"/>
  <c r="AQ729" i="4"/>
  <c r="AR737" i="4"/>
  <c r="AS737" i="4"/>
  <c r="AQ737" i="4"/>
  <c r="AR745" i="4"/>
  <c r="AS745" i="4"/>
  <c r="AQ745" i="4"/>
  <c r="AR753" i="4"/>
  <c r="AS753" i="4"/>
  <c r="AQ753" i="4"/>
  <c r="AR759" i="4"/>
  <c r="AS759" i="4"/>
  <c r="AQ759" i="4"/>
  <c r="AR872" i="4"/>
  <c r="AQ872" i="4"/>
  <c r="AS872" i="4"/>
  <c r="AR880" i="4"/>
  <c r="AQ880" i="4"/>
  <c r="AS880" i="4"/>
  <c r="AQ886" i="4"/>
  <c r="AR886" i="4"/>
  <c r="AS886" i="4"/>
  <c r="AR894" i="4"/>
  <c r="AQ894" i="4"/>
  <c r="AS894" i="4"/>
  <c r="AQ902" i="4"/>
  <c r="AS902" i="4"/>
  <c r="AR902" i="4"/>
  <c r="AQ910" i="4"/>
  <c r="AR910" i="4"/>
  <c r="AS910" i="4"/>
  <c r="AQ981" i="4"/>
  <c r="AR981" i="4"/>
  <c r="AS981" i="4"/>
  <c r="AQ987" i="4"/>
  <c r="AR987" i="4"/>
  <c r="AS987" i="4"/>
  <c r="AQ993" i="4"/>
  <c r="AR993" i="4"/>
  <c r="AS993" i="4"/>
  <c r="AQ1007" i="4"/>
  <c r="AR1007" i="4"/>
  <c r="AS1007" i="4"/>
  <c r="AS37" i="4"/>
  <c r="AR37" i="4"/>
  <c r="AQ37" i="4"/>
  <c r="AS45" i="4"/>
  <c r="AR45" i="4"/>
  <c r="AQ45" i="4"/>
  <c r="AQ53" i="4"/>
  <c r="AR53" i="4"/>
  <c r="AS53" i="4"/>
  <c r="AS61" i="4"/>
  <c r="AQ61" i="4"/>
  <c r="AR61" i="4"/>
  <c r="AQ69" i="4"/>
  <c r="AS69" i="4"/>
  <c r="AR69" i="4"/>
  <c r="AQ77" i="4"/>
  <c r="AS77" i="4"/>
  <c r="AR77" i="4"/>
  <c r="AQ85" i="4"/>
  <c r="AS85" i="4"/>
  <c r="AR85" i="4"/>
  <c r="AS93" i="4"/>
  <c r="AR93" i="4"/>
  <c r="AQ93" i="4"/>
  <c r="AS101" i="4"/>
  <c r="AQ101" i="4"/>
  <c r="AR101" i="4"/>
  <c r="AR109" i="4"/>
  <c r="AQ109" i="4"/>
  <c r="AS109" i="4"/>
  <c r="AR117" i="4"/>
  <c r="AQ117" i="4"/>
  <c r="AS117" i="4"/>
  <c r="AS125" i="4"/>
  <c r="AQ125" i="4"/>
  <c r="AR125" i="4"/>
  <c r="AS236" i="4"/>
  <c r="AR236" i="4"/>
  <c r="AQ236" i="4"/>
  <c r="AS244" i="4"/>
  <c r="AR244" i="4"/>
  <c r="AQ244" i="4"/>
  <c r="AQ252" i="4"/>
  <c r="AS252" i="4"/>
  <c r="AR252" i="4"/>
  <c r="AQ260" i="4"/>
  <c r="AS260" i="4"/>
  <c r="AR260" i="4"/>
  <c r="AQ268" i="4"/>
  <c r="AR268" i="4"/>
  <c r="AS268" i="4"/>
  <c r="AR276" i="4"/>
  <c r="AS276" i="4"/>
  <c r="AQ276" i="4"/>
  <c r="AR429" i="4"/>
  <c r="AS429" i="4"/>
  <c r="AQ429" i="4"/>
  <c r="AR439" i="4"/>
  <c r="AQ439" i="4"/>
  <c r="AS439" i="4"/>
  <c r="AQ498" i="4"/>
  <c r="AR498" i="4"/>
  <c r="AS498" i="4"/>
  <c r="AR506" i="4"/>
  <c r="AQ506" i="4"/>
  <c r="AS506" i="4"/>
  <c r="AR514" i="4"/>
  <c r="AQ514" i="4"/>
  <c r="AS514" i="4"/>
  <c r="AR522" i="4"/>
  <c r="AQ522" i="4"/>
  <c r="AS522" i="4"/>
  <c r="AR530" i="4"/>
  <c r="AQ530" i="4"/>
  <c r="AS530" i="4"/>
  <c r="AQ538" i="4"/>
  <c r="AR538" i="4"/>
  <c r="AS538" i="4"/>
  <c r="AQ546" i="4"/>
  <c r="AR546" i="4"/>
  <c r="AS546" i="4"/>
  <c r="AR767" i="4"/>
  <c r="AS767" i="4"/>
  <c r="AQ767" i="4"/>
  <c r="AR775" i="4"/>
  <c r="AS775" i="4"/>
  <c r="AQ775" i="4"/>
  <c r="AR783" i="4"/>
  <c r="AS783" i="4"/>
  <c r="AQ783" i="4"/>
  <c r="AR793" i="4"/>
  <c r="AS793" i="4"/>
  <c r="AQ793" i="4"/>
  <c r="AQ932" i="4"/>
  <c r="AR932" i="4"/>
  <c r="AS932" i="4"/>
  <c r="AR936" i="4"/>
  <c r="AS936" i="4"/>
  <c r="AQ936" i="4"/>
  <c r="AQ940" i="4"/>
  <c r="AR940" i="4"/>
  <c r="AS940" i="4"/>
  <c r="AQ944" i="4"/>
  <c r="AR944" i="4"/>
  <c r="AS944" i="4"/>
  <c r="AR948" i="4"/>
  <c r="AQ948" i="4"/>
  <c r="AS948" i="4"/>
  <c r="AS952" i="4"/>
  <c r="AQ952" i="4"/>
  <c r="AR952" i="4"/>
  <c r="AQ956" i="4"/>
  <c r="AR956" i="4"/>
  <c r="AS956" i="4"/>
  <c r="AS133" i="4"/>
  <c r="AQ133" i="4"/>
  <c r="AR133" i="4"/>
  <c r="AQ141" i="4"/>
  <c r="AS141" i="4"/>
  <c r="AR141" i="4"/>
  <c r="AQ151" i="4"/>
  <c r="AS151" i="4"/>
  <c r="AR151" i="4"/>
  <c r="AR280" i="4"/>
  <c r="AS280" i="4"/>
  <c r="AQ280" i="4"/>
  <c r="AR288" i="4"/>
  <c r="AS288" i="4"/>
  <c r="AQ288" i="4"/>
  <c r="AR296" i="4"/>
  <c r="AS296" i="4"/>
  <c r="AQ296" i="4"/>
  <c r="AR302" i="4"/>
  <c r="AS302" i="4"/>
  <c r="AQ302" i="4"/>
  <c r="AQ310" i="4"/>
  <c r="AS310" i="4"/>
  <c r="AR310" i="4"/>
  <c r="AQ318" i="4"/>
  <c r="AS318" i="4"/>
  <c r="AR318" i="4"/>
  <c r="AR447" i="4"/>
  <c r="AQ447" i="4"/>
  <c r="AS447" i="4"/>
  <c r="AR455" i="4"/>
  <c r="AQ455" i="4"/>
  <c r="AS455" i="4"/>
  <c r="AQ550" i="4"/>
  <c r="AR550" i="4"/>
  <c r="AS550" i="4"/>
  <c r="AQ558" i="4"/>
  <c r="AR558" i="4"/>
  <c r="AS558" i="4"/>
  <c r="AQ564" i="4"/>
  <c r="AR564" i="4"/>
  <c r="AS564" i="4"/>
  <c r="AR801" i="4"/>
  <c r="AS801" i="4"/>
  <c r="AQ801" i="4"/>
  <c r="AR809" i="4"/>
  <c r="AS809" i="4"/>
  <c r="AQ809" i="4"/>
  <c r="AR817" i="4"/>
  <c r="AS817" i="4"/>
  <c r="AQ817" i="4"/>
  <c r="AR823" i="4"/>
  <c r="AS823" i="4"/>
  <c r="AQ823" i="4"/>
  <c r="AQ962" i="4"/>
  <c r="AR962" i="4"/>
  <c r="AS962" i="4"/>
  <c r="AQ157" i="4"/>
  <c r="AS157" i="4"/>
  <c r="AR157" i="4"/>
  <c r="AQ328" i="4"/>
  <c r="AS328" i="4"/>
  <c r="AR328" i="4"/>
  <c r="AQ336" i="4"/>
  <c r="AS336" i="4"/>
  <c r="AR336" i="4"/>
  <c r="AQ344" i="4"/>
  <c r="AR344" i="4"/>
  <c r="AS344" i="4"/>
  <c r="AS352" i="4"/>
  <c r="AQ352" i="4"/>
  <c r="AR352" i="4"/>
  <c r="AQ469" i="4"/>
  <c r="AR469" i="4"/>
  <c r="AS469" i="4"/>
  <c r="AQ479" i="4"/>
  <c r="AR479" i="4"/>
  <c r="AS479" i="4"/>
  <c r="AQ576" i="4"/>
  <c r="AR576" i="4"/>
  <c r="AS576" i="4"/>
  <c r="AQ584" i="4"/>
  <c r="AR584" i="4"/>
  <c r="AS584" i="4"/>
  <c r="AQ592" i="4"/>
  <c r="AR592" i="4"/>
  <c r="AS592" i="4"/>
  <c r="AQ600" i="4"/>
  <c r="AR600" i="4"/>
  <c r="AS600" i="4"/>
  <c r="AQ608" i="4"/>
  <c r="AR608" i="4"/>
  <c r="AS608" i="4"/>
  <c r="AQ614" i="4"/>
  <c r="AR614" i="4"/>
  <c r="AS614" i="4"/>
  <c r="AQ620" i="4"/>
  <c r="AS620" i="4"/>
  <c r="AR620" i="4"/>
  <c r="AQ628" i="4"/>
  <c r="AR628" i="4"/>
  <c r="AS628" i="4"/>
  <c r="AQ634" i="4"/>
  <c r="AS634" i="4"/>
  <c r="AR634" i="4"/>
  <c r="AQ642" i="4"/>
  <c r="AS642" i="4"/>
  <c r="AR642" i="4"/>
  <c r="AQ650" i="4"/>
  <c r="AS650" i="4"/>
  <c r="AR650" i="4"/>
  <c r="AQ658" i="4"/>
  <c r="AS658" i="4"/>
  <c r="AR658" i="4"/>
  <c r="AQ666" i="4"/>
  <c r="AR666" i="4"/>
  <c r="AS666" i="4"/>
  <c r="AQ674" i="4"/>
  <c r="AR674" i="4"/>
  <c r="AS674" i="4"/>
  <c r="AS690" i="4"/>
  <c r="AQ690" i="4"/>
  <c r="AR690" i="4"/>
  <c r="AQ972" i="4"/>
  <c r="AR972" i="4"/>
  <c r="AS972" i="4"/>
  <c r="AQ152" i="4"/>
  <c r="AS152" i="4"/>
  <c r="AR152" i="4"/>
  <c r="AQ154" i="4"/>
  <c r="AR154" i="4"/>
  <c r="AS154" i="4"/>
  <c r="AQ156" i="4"/>
  <c r="AS156" i="4"/>
  <c r="AR156" i="4"/>
  <c r="AQ158" i="4"/>
  <c r="AR158" i="4"/>
  <c r="AS158" i="4"/>
  <c r="AQ160" i="4"/>
  <c r="AR160" i="4"/>
  <c r="AS160" i="4"/>
  <c r="AQ321" i="4"/>
  <c r="AS321" i="4"/>
  <c r="AR321" i="4"/>
  <c r="AQ323" i="4"/>
  <c r="AR323" i="4"/>
  <c r="AS323" i="4"/>
  <c r="AQ325" i="4"/>
  <c r="AS325" i="4"/>
  <c r="AR325" i="4"/>
  <c r="AQ327" i="4"/>
  <c r="AR327" i="4"/>
  <c r="AS327" i="4"/>
  <c r="AQ329" i="4"/>
  <c r="AS329" i="4"/>
  <c r="AR329" i="4"/>
  <c r="AQ331" i="4"/>
  <c r="AR331" i="4"/>
  <c r="AS331" i="4"/>
  <c r="AQ333" i="4"/>
  <c r="AS333" i="4"/>
  <c r="AR333" i="4"/>
  <c r="AQ335" i="4"/>
  <c r="AS335" i="4"/>
  <c r="AR335" i="4"/>
  <c r="AQ337" i="4"/>
  <c r="AS337" i="4"/>
  <c r="AR337" i="4"/>
  <c r="AR339" i="4"/>
  <c r="AQ339" i="4"/>
  <c r="AS339" i="4"/>
  <c r="AQ341" i="4"/>
  <c r="AS341" i="4"/>
  <c r="AR341" i="4"/>
  <c r="AR343" i="4"/>
  <c r="AS343" i="4"/>
  <c r="AQ343" i="4"/>
  <c r="AQ345" i="4"/>
  <c r="AS345" i="4"/>
  <c r="AR345" i="4"/>
  <c r="AR347" i="4"/>
  <c r="AQ347" i="4"/>
  <c r="AS347" i="4"/>
  <c r="AQ349" i="4"/>
  <c r="AS349" i="4"/>
  <c r="AR349" i="4"/>
  <c r="AS351" i="4"/>
  <c r="AR351" i="4"/>
  <c r="AQ351" i="4"/>
  <c r="AS353" i="4"/>
  <c r="AR353" i="4"/>
  <c r="AQ353" i="4"/>
  <c r="AR462" i="4"/>
  <c r="AQ462" i="4"/>
  <c r="AS462" i="4"/>
  <c r="AQ464" i="4"/>
  <c r="AR464" i="4"/>
  <c r="AS464" i="4"/>
  <c r="AQ466" i="4"/>
  <c r="AR466" i="4"/>
  <c r="AS466" i="4"/>
  <c r="AQ468" i="4"/>
  <c r="AR468" i="4"/>
  <c r="AS468" i="4"/>
  <c r="AQ470" i="4"/>
  <c r="AR470" i="4"/>
  <c r="AS470" i="4"/>
  <c r="AQ472" i="4"/>
  <c r="AR472" i="4"/>
  <c r="AS472" i="4"/>
  <c r="AQ474" i="4"/>
  <c r="AR474" i="4"/>
  <c r="AS474" i="4"/>
  <c r="AQ476" i="4"/>
  <c r="AR476" i="4"/>
  <c r="AS476" i="4"/>
  <c r="AQ478" i="4"/>
  <c r="AR478" i="4"/>
  <c r="AS478" i="4"/>
  <c r="AQ480" i="4"/>
  <c r="AR480" i="4"/>
  <c r="AS480" i="4"/>
  <c r="AQ482" i="4"/>
  <c r="AR482" i="4"/>
  <c r="AS482" i="4"/>
  <c r="AQ571" i="4"/>
  <c r="AS571" i="4"/>
  <c r="AR571" i="4"/>
  <c r="AQ573" i="4"/>
  <c r="AS573" i="4"/>
  <c r="AR573" i="4"/>
  <c r="AQ575" i="4"/>
  <c r="AR575" i="4"/>
  <c r="AS575" i="4"/>
  <c r="AQ577" i="4"/>
  <c r="AR577" i="4"/>
  <c r="AS577" i="4"/>
  <c r="AQ579" i="4"/>
  <c r="AS579" i="4"/>
  <c r="AR579" i="4"/>
  <c r="AQ581" i="4"/>
  <c r="AS581" i="4"/>
  <c r="AR581" i="4"/>
  <c r="AQ583" i="4"/>
  <c r="AR583" i="4"/>
  <c r="AS583" i="4"/>
  <c r="AQ585" i="4"/>
  <c r="AR585" i="4"/>
  <c r="AS585" i="4"/>
  <c r="AQ587" i="4"/>
  <c r="AS587" i="4"/>
  <c r="AR587" i="4"/>
  <c r="AQ589" i="4"/>
  <c r="AS589" i="4"/>
  <c r="AR589" i="4"/>
  <c r="AQ591" i="4"/>
  <c r="AR591" i="4"/>
  <c r="AS591" i="4"/>
  <c r="AQ593" i="4"/>
  <c r="AR593" i="4"/>
  <c r="AS593" i="4"/>
  <c r="AQ595" i="4"/>
  <c r="AS595" i="4"/>
  <c r="AR595" i="4"/>
  <c r="AQ597" i="4"/>
  <c r="AS597" i="4"/>
  <c r="AR597" i="4"/>
  <c r="AQ599" i="4"/>
  <c r="AR599" i="4"/>
  <c r="AS599" i="4"/>
  <c r="AQ601" i="4"/>
  <c r="AR601" i="4"/>
  <c r="AS601" i="4"/>
  <c r="AQ603" i="4"/>
  <c r="AS603" i="4"/>
  <c r="AR603" i="4"/>
  <c r="AQ605" i="4"/>
  <c r="AS605" i="4"/>
  <c r="AR605" i="4"/>
  <c r="AQ607" i="4"/>
  <c r="AR607" i="4"/>
  <c r="AS607" i="4"/>
  <c r="AQ609" i="4"/>
  <c r="AR609" i="4"/>
  <c r="AS609" i="4"/>
  <c r="AQ611" i="4"/>
  <c r="AS611" i="4"/>
  <c r="AR611" i="4"/>
  <c r="AQ613" i="4"/>
  <c r="AS613" i="4"/>
  <c r="AR613" i="4"/>
  <c r="AQ615" i="4"/>
  <c r="AR615" i="4"/>
  <c r="AS615" i="4"/>
  <c r="AQ617" i="4"/>
  <c r="AS617" i="4"/>
  <c r="AR617" i="4"/>
  <c r="AQ619" i="4"/>
  <c r="AS619" i="4"/>
  <c r="AR619" i="4"/>
  <c r="AQ621" i="4"/>
  <c r="AR621" i="4"/>
  <c r="AS621" i="4"/>
  <c r="AQ623" i="4"/>
  <c r="AS623" i="4"/>
  <c r="AR623" i="4"/>
  <c r="AQ625" i="4"/>
  <c r="AR625" i="4"/>
  <c r="AS625" i="4"/>
  <c r="AQ627" i="4"/>
  <c r="AS627" i="4"/>
  <c r="AR627" i="4"/>
  <c r="AQ629" i="4"/>
  <c r="AR629" i="4"/>
  <c r="AS629" i="4"/>
  <c r="AQ631" i="4"/>
  <c r="AR631" i="4"/>
  <c r="AS631" i="4"/>
  <c r="AQ633" i="4"/>
  <c r="AS633" i="4"/>
  <c r="AR633" i="4"/>
  <c r="AQ635" i="4"/>
  <c r="AR635" i="4"/>
  <c r="AS635" i="4"/>
  <c r="AQ637" i="4"/>
  <c r="AR637" i="4"/>
  <c r="AS637" i="4"/>
  <c r="AQ639" i="4"/>
  <c r="AR639" i="4"/>
  <c r="AS639" i="4"/>
  <c r="AQ641" i="4"/>
  <c r="AS641" i="4"/>
  <c r="AR641" i="4"/>
  <c r="AQ643" i="4"/>
  <c r="AS643" i="4"/>
  <c r="AR643" i="4"/>
  <c r="AQ645" i="4"/>
  <c r="AR645" i="4"/>
  <c r="AS645" i="4"/>
  <c r="AQ647" i="4"/>
  <c r="AS647" i="4"/>
  <c r="AR647" i="4"/>
  <c r="AQ649" i="4"/>
  <c r="AS649" i="4"/>
  <c r="AR649" i="4"/>
  <c r="AQ651" i="4"/>
  <c r="AS651" i="4"/>
  <c r="AR651" i="4"/>
  <c r="AQ653" i="4"/>
  <c r="AR653" i="4"/>
  <c r="AS653" i="4"/>
  <c r="AQ655" i="4"/>
  <c r="AR655" i="4"/>
  <c r="AS655" i="4"/>
  <c r="AQ657" i="4"/>
  <c r="AR657" i="4"/>
  <c r="AS657" i="4"/>
  <c r="AQ659" i="4"/>
  <c r="AS659" i="4"/>
  <c r="AR659" i="4"/>
  <c r="AQ661" i="4"/>
  <c r="AR661" i="4"/>
  <c r="AS661" i="4"/>
  <c r="AQ663" i="4"/>
  <c r="AR663" i="4"/>
  <c r="AS663" i="4"/>
  <c r="AQ665" i="4"/>
  <c r="AR665" i="4"/>
  <c r="AS665" i="4"/>
  <c r="AQ667" i="4"/>
  <c r="AR667" i="4"/>
  <c r="AS667" i="4"/>
  <c r="AQ669" i="4"/>
  <c r="AR669" i="4"/>
  <c r="AS669" i="4"/>
  <c r="AR671" i="4"/>
  <c r="AS671" i="4"/>
  <c r="AQ671" i="4"/>
  <c r="AQ673" i="4"/>
  <c r="AS673" i="4"/>
  <c r="AR673" i="4"/>
  <c r="AR675" i="4"/>
  <c r="AS675" i="4"/>
  <c r="AQ675" i="4"/>
  <c r="AQ677" i="4"/>
  <c r="AR677" i="4"/>
  <c r="AS677" i="4"/>
  <c r="AQ679" i="4"/>
  <c r="AR679" i="4"/>
  <c r="AS679" i="4"/>
  <c r="AR681" i="4"/>
  <c r="AS681" i="4"/>
  <c r="AQ681" i="4"/>
  <c r="AQ683" i="4"/>
  <c r="AS683" i="4"/>
  <c r="AR683" i="4"/>
  <c r="AQ685" i="4"/>
  <c r="AR685" i="4"/>
  <c r="AS685" i="4"/>
  <c r="AQ687" i="4"/>
  <c r="AR687" i="4"/>
  <c r="AS687" i="4"/>
  <c r="AR689" i="4"/>
  <c r="AS689" i="4"/>
  <c r="AQ689" i="4"/>
  <c r="AS691" i="4"/>
  <c r="AQ691" i="4"/>
  <c r="AR691" i="4"/>
  <c r="AQ693" i="4"/>
  <c r="AS693" i="4"/>
  <c r="AR693" i="4"/>
  <c r="AQ695" i="4"/>
  <c r="AR695" i="4"/>
  <c r="AS695" i="4"/>
  <c r="AR697" i="4"/>
  <c r="AS697" i="4"/>
  <c r="AQ697" i="4"/>
  <c r="AQ699" i="4"/>
  <c r="AR699" i="4"/>
  <c r="AS699" i="4"/>
  <c r="AQ828" i="4"/>
  <c r="AR828" i="4"/>
  <c r="AS828" i="4"/>
  <c r="AR830" i="4"/>
  <c r="AQ830" i="4"/>
  <c r="AS830" i="4"/>
  <c r="AR832" i="4"/>
  <c r="AQ832" i="4"/>
  <c r="AS832" i="4"/>
  <c r="AR834" i="4"/>
  <c r="AQ834" i="4"/>
  <c r="AS834" i="4"/>
  <c r="AR836" i="4"/>
  <c r="AQ836" i="4"/>
  <c r="AS836" i="4"/>
  <c r="AR838" i="4"/>
  <c r="AQ838" i="4"/>
  <c r="AS838" i="4"/>
  <c r="AR840" i="4"/>
  <c r="AQ840" i="4"/>
  <c r="AS840" i="4"/>
  <c r="AR842" i="4"/>
  <c r="AQ842" i="4"/>
  <c r="AS842" i="4"/>
  <c r="AR844" i="4"/>
  <c r="AQ844" i="4"/>
  <c r="AS844" i="4"/>
  <c r="AR846" i="4"/>
  <c r="AQ846" i="4"/>
  <c r="AS846" i="4"/>
  <c r="AR848" i="4"/>
  <c r="AQ848" i="4"/>
  <c r="AS848" i="4"/>
  <c r="AR850" i="4"/>
  <c r="AQ850" i="4"/>
  <c r="AS850" i="4"/>
  <c r="AR852" i="4"/>
  <c r="AQ852" i="4"/>
  <c r="AS852" i="4"/>
  <c r="AR854" i="4"/>
  <c r="AQ854" i="4"/>
  <c r="AS854" i="4"/>
  <c r="AR856" i="4"/>
  <c r="AQ856" i="4"/>
  <c r="AS856" i="4"/>
  <c r="AR858" i="4"/>
  <c r="AQ858" i="4"/>
  <c r="AS858" i="4"/>
  <c r="AR860" i="4"/>
  <c r="AQ860" i="4"/>
  <c r="AS860" i="4"/>
  <c r="AQ862" i="4"/>
  <c r="AR862" i="4"/>
  <c r="AS862" i="4"/>
  <c r="AR864" i="4"/>
  <c r="AQ864" i="4"/>
  <c r="AS864" i="4"/>
  <c r="AR866" i="4"/>
  <c r="AQ866" i="4"/>
  <c r="AS866" i="4"/>
  <c r="AR868" i="4"/>
  <c r="AQ868" i="4"/>
  <c r="AS868" i="4"/>
  <c r="AR870" i="4"/>
  <c r="AQ870" i="4"/>
  <c r="AS870" i="4"/>
  <c r="AR967" i="4"/>
  <c r="AS967" i="4"/>
  <c r="AQ967" i="4"/>
  <c r="AQ969" i="4"/>
  <c r="AS969" i="4"/>
  <c r="AR969" i="4"/>
  <c r="AQ971" i="4"/>
  <c r="AR971" i="4"/>
  <c r="AS971" i="4"/>
  <c r="AQ973" i="4"/>
  <c r="AR973" i="4"/>
  <c r="AS973" i="4"/>
  <c r="AQ975" i="4"/>
  <c r="AR975" i="4"/>
  <c r="AS975" i="4"/>
  <c r="AQ977" i="4"/>
  <c r="AR977" i="4"/>
  <c r="AS977" i="4"/>
  <c r="AB345" i="4"/>
  <c r="AE345" i="4" s="1"/>
  <c r="AI345" i="4" s="1"/>
  <c r="AB434" i="4"/>
  <c r="AE434" i="4" s="1"/>
  <c r="AI434" i="4" s="1"/>
  <c r="AJ784" i="4"/>
  <c r="AK784" i="4" s="1"/>
  <c r="AB191" i="4"/>
  <c r="AB303" i="4"/>
  <c r="AJ451" i="4"/>
  <c r="AK451" i="4" s="1"/>
  <c r="AJ942" i="4"/>
  <c r="AK942" i="4" s="1"/>
  <c r="AJ507" i="4"/>
  <c r="AK507" i="4" s="1"/>
  <c r="AJ928" i="4"/>
  <c r="AK928" i="4" s="1"/>
  <c r="AB38" i="4"/>
  <c r="AE38" i="4" s="1"/>
  <c r="AI38" i="4" s="1"/>
  <c r="AB149" i="4"/>
  <c r="AJ213" i="4"/>
  <c r="AK213" i="4" s="1"/>
  <c r="AB730" i="4"/>
  <c r="AE730" i="4" s="1"/>
  <c r="AI730" i="4" s="1"/>
  <c r="AJ736" i="4"/>
  <c r="AK736" i="4" s="1"/>
  <c r="AJ788" i="4"/>
  <c r="AK788" i="4" s="1"/>
  <c r="AB910" i="4"/>
  <c r="AE910" i="4" s="1"/>
  <c r="AI910" i="4" s="1"/>
  <c r="AJ958" i="4"/>
  <c r="AK958" i="4" s="1"/>
  <c r="AJ986" i="4"/>
  <c r="AK986" i="4" s="1"/>
  <c r="AJ181" i="4"/>
  <c r="AK181" i="4" s="1"/>
  <c r="AB744" i="4"/>
  <c r="AB1010" i="4"/>
  <c r="AB845" i="4"/>
  <c r="AJ78" i="4"/>
  <c r="AK78" i="4" s="1"/>
  <c r="AB78" i="4"/>
  <c r="AE78" i="4" s="1"/>
  <c r="AI78" i="4" s="1"/>
  <c r="AJ54" i="4"/>
  <c r="AK54" i="4" s="1"/>
  <c r="AB54" i="4"/>
  <c r="AE54" i="4" s="1"/>
  <c r="AI54" i="4" s="1"/>
  <c r="AJ514" i="4"/>
  <c r="AK514" i="4" s="1"/>
  <c r="AB514" i="4"/>
  <c r="AE514" i="4" s="1"/>
  <c r="AI514" i="4" s="1"/>
  <c r="AJ139" i="4"/>
  <c r="AK139" i="4" s="1"/>
  <c r="AB139" i="4"/>
  <c r="AE139" i="4" s="1"/>
  <c r="AI139" i="4" s="1"/>
  <c r="AJ173" i="4"/>
  <c r="AK173" i="4" s="1"/>
  <c r="AB173" i="4"/>
  <c r="AE173" i="4" s="1"/>
  <c r="AI173" i="4" s="1"/>
  <c r="AB670" i="4"/>
  <c r="AE670" i="4" s="1"/>
  <c r="AI670" i="4" s="1"/>
  <c r="AJ670" i="4"/>
  <c r="AK670" i="4" s="1"/>
  <c r="AB713" i="4"/>
  <c r="AJ713" i="4"/>
  <c r="AK713" i="4" s="1"/>
  <c r="AB622" i="4"/>
  <c r="AE622" i="4" s="1"/>
  <c r="AI622" i="4" s="1"/>
  <c r="AJ622" i="4"/>
  <c r="AK622" i="4" s="1"/>
  <c r="AJ629" i="4"/>
  <c r="AK629" i="4" s="1"/>
  <c r="AB629" i="4"/>
  <c r="AE629" i="4" s="1"/>
  <c r="AI629" i="4" s="1"/>
  <c r="AJ557" i="4"/>
  <c r="AK557" i="4" s="1"/>
  <c r="AB557" i="4"/>
  <c r="AE557" i="4" s="1"/>
  <c r="AI557" i="4" s="1"/>
  <c r="AB40" i="4"/>
  <c r="AE40" i="4" s="1"/>
  <c r="AI40" i="4" s="1"/>
  <c r="AB93" i="4"/>
  <c r="AE93" i="4" s="1"/>
  <c r="AI93" i="4" s="1"/>
  <c r="AB239" i="4"/>
  <c r="AB714" i="4"/>
  <c r="AE714" i="4" s="1"/>
  <c r="AI714" i="4" s="1"/>
  <c r="AJ714" i="4"/>
  <c r="AK714" i="4" s="1"/>
  <c r="AJ823" i="4"/>
  <c r="AK823" i="4" s="1"/>
  <c r="AB823" i="4"/>
  <c r="AE823" i="4" s="1"/>
  <c r="AI823" i="4" s="1"/>
  <c r="AJ285" i="4"/>
  <c r="AK285" i="4" s="1"/>
  <c r="AJ378" i="4"/>
  <c r="AK378" i="4" s="1"/>
  <c r="AJ669" i="4"/>
  <c r="AK669" i="4" s="1"/>
  <c r="AJ498" i="4"/>
  <c r="AK498" i="4" s="1"/>
  <c r="AB498" i="4"/>
  <c r="AE498" i="4" s="1"/>
  <c r="AI498" i="4" s="1"/>
  <c r="AB966" i="4"/>
  <c r="AJ966" i="4"/>
  <c r="AK966" i="4" s="1"/>
  <c r="AB365" i="4"/>
  <c r="AE365" i="4" s="1"/>
  <c r="AI365" i="4" s="1"/>
  <c r="AJ426" i="4"/>
  <c r="AK426" i="4" s="1"/>
  <c r="AB426" i="4"/>
  <c r="AJ271" i="4"/>
  <c r="AK271" i="4" s="1"/>
  <c r="AJ551" i="4"/>
  <c r="AK551" i="4" s="1"/>
  <c r="AB119" i="4"/>
  <c r="AE119" i="4" s="1"/>
  <c r="AI119" i="4" s="1"/>
  <c r="AB61" i="4"/>
  <c r="AE61" i="4" s="1"/>
  <c r="AI61" i="4" s="1"/>
  <c r="AB77" i="4"/>
  <c r="AE77" i="4" s="1"/>
  <c r="AI77" i="4" s="1"/>
  <c r="AB126" i="4"/>
  <c r="AE126" i="4" s="1"/>
  <c r="AI126" i="4" s="1"/>
  <c r="AB279" i="4"/>
  <c r="AE279" i="4" s="1"/>
  <c r="AI279" i="4" s="1"/>
  <c r="AB419" i="4"/>
  <c r="AE419" i="4" s="1"/>
  <c r="AI419" i="4" s="1"/>
  <c r="AJ419" i="4"/>
  <c r="AK419" i="4" s="1"/>
  <c r="AJ863" i="4"/>
  <c r="AK863" i="4" s="1"/>
  <c r="AB863" i="4"/>
  <c r="AE863" i="4" s="1"/>
  <c r="AI863" i="4" s="1"/>
  <c r="AB738" i="4"/>
  <c r="AE738" i="4" s="1"/>
  <c r="AI738" i="4" s="1"/>
  <c r="AJ738" i="4"/>
  <c r="AK738" i="4" s="1"/>
  <c r="AJ56" i="4"/>
  <c r="AK56" i="4" s="1"/>
  <c r="AJ422" i="4"/>
  <c r="AK422" i="4" s="1"/>
  <c r="AB422" i="4"/>
  <c r="AE422" i="4" s="1"/>
  <c r="AI422" i="4" s="1"/>
  <c r="AB97" i="4"/>
  <c r="AE97" i="4" s="1"/>
  <c r="AI97" i="4" s="1"/>
  <c r="AB207" i="4"/>
  <c r="AE207" i="4" s="1"/>
  <c r="AI207" i="4" s="1"/>
  <c r="AJ247" i="4"/>
  <c r="AK247" i="4" s="1"/>
  <c r="AB247" i="4"/>
  <c r="AE247" i="4" s="1"/>
  <c r="AI247" i="4" s="1"/>
  <c r="AJ565" i="4"/>
  <c r="AK565" i="4" s="1"/>
  <c r="AB565" i="4"/>
  <c r="AE565" i="4" s="1"/>
  <c r="AI565" i="4" s="1"/>
  <c r="AB855" i="4"/>
  <c r="AE855" i="4" s="1"/>
  <c r="AI855" i="4" s="1"/>
  <c r="AJ855" i="4"/>
  <c r="AK855" i="4" s="1"/>
  <c r="AJ197" i="4"/>
  <c r="AK197" i="4" s="1"/>
  <c r="AB370" i="4"/>
  <c r="AE370" i="4" s="1"/>
  <c r="AI370" i="4" s="1"/>
  <c r="AB397" i="4"/>
  <c r="AE397" i="4" s="1"/>
  <c r="AI397" i="4" s="1"/>
  <c r="AB506" i="4"/>
  <c r="AE506" i="4" s="1"/>
  <c r="AI506" i="4" s="1"/>
  <c r="AB530" i="4"/>
  <c r="AE530" i="4" s="1"/>
  <c r="AI530" i="4" s="1"/>
  <c r="AB321" i="4"/>
  <c r="AE321" i="4" s="1"/>
  <c r="AI321" i="4" s="1"/>
  <c r="AJ386" i="4"/>
  <c r="AK386" i="4" s="1"/>
  <c r="AJ569" i="4"/>
  <c r="AK569" i="4" s="1"/>
  <c r="AB800" i="4"/>
  <c r="AJ705" i="4"/>
  <c r="AK705" i="4" s="1"/>
  <c r="AB705" i="4"/>
  <c r="AE705" i="4" s="1"/>
  <c r="AI705" i="4" s="1"/>
  <c r="AB914" i="4"/>
  <c r="AE914" i="4" s="1"/>
  <c r="AI914" i="4" s="1"/>
  <c r="AJ914" i="4"/>
  <c r="AK914" i="4" s="1"/>
  <c r="AJ402" i="4"/>
  <c r="AK402" i="4" s="1"/>
  <c r="AJ762" i="4"/>
  <c r="AK762" i="4" s="1"/>
  <c r="AB762" i="4"/>
  <c r="AE762" i="4" s="1"/>
  <c r="AI762" i="4" s="1"/>
  <c r="AJ877" i="4"/>
  <c r="AK877" i="4" s="1"/>
  <c r="AB877" i="4"/>
  <c r="AE877" i="4" s="1"/>
  <c r="AI877" i="4" s="1"/>
  <c r="AB499" i="4"/>
  <c r="AE499" i="4" s="1"/>
  <c r="AI499" i="4" s="1"/>
  <c r="AB606" i="4"/>
  <c r="AE606" i="4" s="1"/>
  <c r="AI606" i="4" s="1"/>
  <c r="AB638" i="4"/>
  <c r="AE638" i="4" s="1"/>
  <c r="AI638" i="4" s="1"/>
  <c r="AB871" i="4"/>
  <c r="AE871" i="4" s="1"/>
  <c r="AI871" i="4" s="1"/>
  <c r="AJ1008" i="4"/>
  <c r="AK1008" i="4" s="1"/>
  <c r="AB1008" i="4"/>
  <c r="AE1008" i="4" s="1"/>
  <c r="AI1008" i="4" s="1"/>
  <c r="AJ769" i="4"/>
  <c r="AK769" i="4" s="1"/>
  <c r="AB769" i="4"/>
  <c r="AE769" i="4" s="1"/>
  <c r="AI769" i="4" s="1"/>
  <c r="AB776" i="4"/>
  <c r="AE776" i="4" s="1"/>
  <c r="AI776" i="4" s="1"/>
  <c r="AB938" i="4"/>
  <c r="AE938" i="4" s="1"/>
  <c r="AI938" i="4" s="1"/>
  <c r="AB990" i="4"/>
  <c r="AE990" i="4" s="1"/>
  <c r="AI990" i="4" s="1"/>
  <c r="AJ830" i="4"/>
  <c r="AK830" i="4" s="1"/>
  <c r="AB830" i="4"/>
  <c r="AE830" i="4" s="1"/>
  <c r="AI830" i="4" s="1"/>
  <c r="AJ869" i="4"/>
  <c r="AK869" i="4" s="1"/>
  <c r="AB869" i="4"/>
  <c r="AE869" i="4" s="1"/>
  <c r="AI869" i="4" s="1"/>
  <c r="AJ17" i="4"/>
  <c r="AK17" i="4" s="1"/>
  <c r="AB17" i="4"/>
  <c r="AE17" i="4" s="1"/>
  <c r="AJ109" i="4"/>
  <c r="AK109" i="4" s="1"/>
  <c r="AJ176" i="4"/>
  <c r="AK176" i="4" s="1"/>
  <c r="AB228" i="4"/>
  <c r="AE228" i="4" s="1"/>
  <c r="AI228" i="4" s="1"/>
  <c r="AB252" i="4"/>
  <c r="AE252" i="4" s="1"/>
  <c r="AI252" i="4" s="1"/>
  <c r="AJ593" i="4"/>
  <c r="AK593" i="4" s="1"/>
  <c r="AJ50" i="4"/>
  <c r="AK50" i="4" s="1"/>
  <c r="AB593" i="4"/>
  <c r="AE593" i="4" s="1"/>
  <c r="AI593" i="4" s="1"/>
  <c r="AJ18" i="4"/>
  <c r="AK18" i="4" s="1"/>
  <c r="AJ21" i="4"/>
  <c r="AK21" i="4" s="1"/>
  <c r="AJ80" i="4"/>
  <c r="AK80" i="4" s="1"/>
  <c r="AJ228" i="4"/>
  <c r="AK228" i="4" s="1"/>
  <c r="AJ717" i="4"/>
  <c r="AK717" i="4" s="1"/>
  <c r="AJ8" i="4"/>
  <c r="AN8" i="4" s="1"/>
  <c r="AE8" i="4"/>
  <c r="AI8" i="4" s="1"/>
  <c r="AM8" i="4" s="1"/>
  <c r="AB8" i="4"/>
  <c r="AB16" i="4"/>
  <c r="AE16" i="4" s="1"/>
  <c r="AI16" i="4" s="1"/>
  <c r="AJ16" i="4"/>
  <c r="AK16" i="4" s="1"/>
  <c r="AB18" i="4"/>
  <c r="AE18" i="4" s="1"/>
  <c r="AI18" i="4" s="1"/>
  <c r="AB21" i="4"/>
  <c r="AE21" i="4" s="1"/>
  <c r="AI21" i="4" s="1"/>
  <c r="AJ45" i="4"/>
  <c r="AK45" i="4" s="1"/>
  <c r="AB80" i="4"/>
  <c r="AE80" i="4" s="1"/>
  <c r="AB84" i="4"/>
  <c r="AE84" i="4" s="1"/>
  <c r="AI84" i="4" s="1"/>
  <c r="AJ84" i="4"/>
  <c r="AK84" i="4" s="1"/>
  <c r="AB188" i="4"/>
  <c r="AE188" i="4" s="1"/>
  <c r="AI188" i="4" s="1"/>
  <c r="AB212" i="4"/>
  <c r="AE212" i="4"/>
  <c r="AI212" i="4" s="1"/>
  <c r="AJ837" i="4"/>
  <c r="AK837" i="4" s="1"/>
  <c r="AB837" i="4"/>
  <c r="AE837" i="4" s="1"/>
  <c r="AI837" i="4" s="1"/>
  <c r="AJ234" i="4"/>
  <c r="AK234" i="4" s="1"/>
  <c r="AJ351" i="4"/>
  <c r="AK351" i="4" s="1"/>
  <c r="AB351" i="4"/>
  <c r="AE351" i="4" s="1"/>
  <c r="AI351" i="4" s="1"/>
  <c r="AJ136" i="4"/>
  <c r="AK136" i="4" s="1"/>
  <c r="AB136" i="4"/>
  <c r="AE136" i="4" s="1"/>
  <c r="AI136" i="4" s="1"/>
  <c r="AB109" i="4"/>
  <c r="AE109" i="4" s="1"/>
  <c r="AI109" i="4" s="1"/>
  <c r="AB465" i="4"/>
  <c r="AE465" i="4" s="1"/>
  <c r="AI465" i="4" s="1"/>
  <c r="AJ465" i="4"/>
  <c r="AK465" i="4" s="1"/>
  <c r="AB529" i="4"/>
  <c r="AE529" i="4" s="1"/>
  <c r="AI529" i="4" s="1"/>
  <c r="AB531" i="4"/>
  <c r="AE531" i="4" s="1"/>
  <c r="AI531" i="4" s="1"/>
  <c r="AJ531" i="4"/>
  <c r="AK531" i="4" s="1"/>
  <c r="AB786" i="4"/>
  <c r="AE786" i="4" s="1"/>
  <c r="AI786" i="4" s="1"/>
  <c r="AJ786" i="4"/>
  <c r="AK786" i="4" s="1"/>
  <c r="AE6" i="4"/>
  <c r="AI6" i="4" s="1"/>
  <c r="AJ6" i="4"/>
  <c r="AK6" i="4" s="1"/>
  <c r="AJ66" i="4"/>
  <c r="AK66" i="4" s="1"/>
  <c r="AB45" i="4"/>
  <c r="AE45" i="4" s="1"/>
  <c r="AI45" i="4" s="1"/>
  <c r="AJ69" i="4"/>
  <c r="AK69" i="4" s="1"/>
  <c r="AB69" i="4"/>
  <c r="AE69" i="4" s="1"/>
  <c r="AI69" i="4" s="1"/>
  <c r="AE86" i="4"/>
  <c r="AI86" i="4" s="1"/>
  <c r="AJ86" i="4"/>
  <c r="AK86" i="4" s="1"/>
  <c r="AE88" i="4"/>
  <c r="AI88" i="4" s="1"/>
  <c r="AJ88" i="4"/>
  <c r="AK88" i="4" s="1"/>
  <c r="AJ101" i="4"/>
  <c r="AK101" i="4" s="1"/>
  <c r="AB101" i="4"/>
  <c r="AE101" i="4" s="1"/>
  <c r="AI101" i="4" s="1"/>
  <c r="AJ123" i="4"/>
  <c r="AK123" i="4" s="1"/>
  <c r="AB123" i="4"/>
  <c r="AE123" i="4" s="1"/>
  <c r="AI123" i="4" s="1"/>
  <c r="AJ127" i="4"/>
  <c r="AK127" i="4" s="1"/>
  <c r="AB127" i="4"/>
  <c r="AE127" i="4" s="1"/>
  <c r="AI127" i="4" s="1"/>
  <c r="AJ146" i="4"/>
  <c r="AK146" i="4" s="1"/>
  <c r="AE146" i="4"/>
  <c r="AI146" i="4" s="1"/>
  <c r="AB156" i="4"/>
  <c r="AE156" i="4" s="1"/>
  <c r="AI156" i="4" s="1"/>
  <c r="AJ156" i="4"/>
  <c r="AK156" i="4" s="1"/>
  <c r="AJ177" i="4"/>
  <c r="AK177" i="4" s="1"/>
  <c r="AJ187" i="4"/>
  <c r="AK187" i="4" s="1"/>
  <c r="AJ223" i="4"/>
  <c r="AK223" i="4" s="1"/>
  <c r="AB223" i="4"/>
  <c r="AE223" i="4" s="1"/>
  <c r="AI223" i="4" s="1"/>
  <c r="AJ266" i="4"/>
  <c r="AK266" i="4" s="1"/>
  <c r="AB369" i="4"/>
  <c r="AE369" i="4" s="1"/>
  <c r="AI369" i="4" s="1"/>
  <c r="AJ369" i="4"/>
  <c r="AK369" i="4" s="1"/>
  <c r="AE389" i="4"/>
  <c r="AI389" i="4" s="1"/>
  <c r="AJ389" i="4"/>
  <c r="AK389" i="4" s="1"/>
  <c r="AB430" i="4"/>
  <c r="AJ430" i="4"/>
  <c r="AK430" i="4" s="1"/>
  <c r="AB452" i="4"/>
  <c r="AE452" i="4" s="1"/>
  <c r="AI452" i="4" s="1"/>
  <c r="AJ452" i="4"/>
  <c r="AK452" i="4" s="1"/>
  <c r="AJ474" i="4"/>
  <c r="AK474" i="4" s="1"/>
  <c r="AB474" i="4"/>
  <c r="AE474" i="4" s="1"/>
  <c r="AI474" i="4" s="1"/>
  <c r="AJ661" i="4"/>
  <c r="AK661" i="4" s="1"/>
  <c r="AB661" i="4"/>
  <c r="AE661" i="4" s="1"/>
  <c r="AI661" i="4" s="1"/>
  <c r="AJ698" i="4"/>
  <c r="AK698" i="4" s="1"/>
  <c r="AB698" i="4"/>
  <c r="AE698" i="4" s="1"/>
  <c r="AI698" i="4" s="1"/>
  <c r="AB759" i="4"/>
  <c r="AE759" i="4" s="1"/>
  <c r="AI759" i="4" s="1"/>
  <c r="AJ759" i="4"/>
  <c r="AK759" i="4" s="1"/>
  <c r="AJ85" i="4"/>
  <c r="AK85" i="4" s="1"/>
  <c r="AE175" i="4"/>
  <c r="AI175" i="4" s="1"/>
  <c r="AJ175" i="4"/>
  <c r="AK175" i="4" s="1"/>
  <c r="AB254" i="4"/>
  <c r="AE254" i="4" s="1"/>
  <c r="AI254" i="4" s="1"/>
  <c r="AJ254" i="4"/>
  <c r="AK254" i="4" s="1"/>
  <c r="AJ7" i="4"/>
  <c r="AK7" i="4" s="1"/>
  <c r="AB7" i="4"/>
  <c r="AE7" i="4" s="1"/>
  <c r="AI7" i="4" s="1"/>
  <c r="AB85" i="4"/>
  <c r="AE85" i="4" s="1"/>
  <c r="AI85" i="4" s="1"/>
  <c r="AJ89" i="4"/>
  <c r="AK89" i="4" s="1"/>
  <c r="AE89" i="4"/>
  <c r="AI89" i="4" s="1"/>
  <c r="AB145" i="4"/>
  <c r="AE145" i="4" s="1"/>
  <c r="AI145" i="4" s="1"/>
  <c r="AE157" i="4"/>
  <c r="AI157" i="4" s="1"/>
  <c r="AJ157" i="4"/>
  <c r="AK157" i="4" s="1"/>
  <c r="AB473" i="4"/>
  <c r="AE473" i="4" s="1"/>
  <c r="AI473" i="4" s="1"/>
  <c r="AJ473" i="4"/>
  <c r="AK473" i="4" s="1"/>
  <c r="AB60" i="4"/>
  <c r="AE60" i="4" s="1"/>
  <c r="AI60" i="4" s="1"/>
  <c r="AJ60" i="4"/>
  <c r="AK60" i="4" s="1"/>
  <c r="AJ165" i="4"/>
  <c r="AK165" i="4" s="1"/>
  <c r="AB329" i="4"/>
  <c r="AE329" i="4" s="1"/>
  <c r="AJ329" i="4"/>
  <c r="AK329" i="4" s="1"/>
  <c r="AJ391" i="4"/>
  <c r="AK391" i="4" s="1"/>
  <c r="AB23" i="4"/>
  <c r="AE23" i="4" s="1"/>
  <c r="AJ23" i="4"/>
  <c r="AK23" i="4" s="1"/>
  <c r="AJ26" i="4"/>
  <c r="AK26" i="4" s="1"/>
  <c r="AE62" i="4"/>
  <c r="AI62" i="4" s="1"/>
  <c r="AJ62" i="4"/>
  <c r="AK62" i="4" s="1"/>
  <c r="AJ64" i="4"/>
  <c r="AK64" i="4" s="1"/>
  <c r="AB64" i="4"/>
  <c r="AJ129" i="4"/>
  <c r="AK129" i="4" s="1"/>
  <c r="AB129" i="4"/>
  <c r="AE129" i="4" s="1"/>
  <c r="AI129" i="4" s="1"/>
  <c r="AB165" i="4"/>
  <c r="AE165" i="4" s="1"/>
  <c r="AI165" i="4" s="1"/>
  <c r="AJ533" i="4"/>
  <c r="AK533" i="4" s="1"/>
  <c r="AE533" i="4"/>
  <c r="AI533" i="4" s="1"/>
  <c r="AJ537" i="4"/>
  <c r="AK537" i="4" s="1"/>
  <c r="AB537" i="4"/>
  <c r="AE537" i="4" s="1"/>
  <c r="AJ646" i="4"/>
  <c r="AK646" i="4" s="1"/>
  <c r="AB646" i="4"/>
  <c r="AE646" i="4" s="1"/>
  <c r="AI646" i="4" s="1"/>
  <c r="AJ90" i="4"/>
  <c r="AK90" i="4" s="1"/>
  <c r="AE90" i="4"/>
  <c r="AI90" i="4" s="1"/>
  <c r="AB105" i="4"/>
  <c r="AE105" i="4" s="1"/>
  <c r="AJ112" i="4"/>
  <c r="AK112" i="4" s="1"/>
  <c r="AE112" i="4"/>
  <c r="AI112" i="4" s="1"/>
  <c r="AE115" i="4"/>
  <c r="AI115" i="4" s="1"/>
  <c r="AJ115" i="4"/>
  <c r="AK115" i="4" s="1"/>
  <c r="AB122" i="4"/>
  <c r="AE122" i="4" s="1"/>
  <c r="AI122" i="4" s="1"/>
  <c r="AJ122" i="4"/>
  <c r="AK122" i="4" s="1"/>
  <c r="AE130" i="4"/>
  <c r="AI130" i="4" s="1"/>
  <c r="AJ130" i="4"/>
  <c r="AK130" i="4" s="1"/>
  <c r="AE134" i="4"/>
  <c r="AI134" i="4" s="1"/>
  <c r="AJ134" i="4"/>
  <c r="AK134" i="4" s="1"/>
  <c r="AB204" i="4"/>
  <c r="AE204" i="4" s="1"/>
  <c r="AI204" i="4" s="1"/>
  <c r="AB229" i="4"/>
  <c r="AE229" i="4" s="1"/>
  <c r="AI229" i="4" s="1"/>
  <c r="AJ273" i="4"/>
  <c r="AK273" i="4" s="1"/>
  <c r="AJ344" i="4"/>
  <c r="AK344" i="4" s="1"/>
  <c r="AB344" i="4"/>
  <c r="AE344" i="4" s="1"/>
  <c r="AI344" i="4" s="1"/>
  <c r="AJ381" i="4"/>
  <c r="AK381" i="4" s="1"/>
  <c r="AB381" i="4"/>
  <c r="AE381" i="4" s="1"/>
  <c r="AI381" i="4" s="1"/>
  <c r="AJ458" i="4"/>
  <c r="AK458" i="4" s="1"/>
  <c r="AB458" i="4"/>
  <c r="AE458" i="4" s="1"/>
  <c r="AI458" i="4" s="1"/>
  <c r="AJ520" i="4"/>
  <c r="AK520" i="4" s="1"/>
  <c r="AJ102" i="4"/>
  <c r="AK102" i="4" s="1"/>
  <c r="AJ258" i="4"/>
  <c r="AK258" i="4" s="1"/>
  <c r="AJ415" i="4"/>
  <c r="AK415" i="4" s="1"/>
  <c r="AE415" i="4"/>
  <c r="AI415" i="4" s="1"/>
  <c r="AJ598" i="4"/>
  <c r="AK598" i="4" s="1"/>
  <c r="AB598" i="4"/>
  <c r="AJ24" i="4"/>
  <c r="AK24" i="4" s="1"/>
  <c r="AJ224" i="4"/>
  <c r="AK224" i="4" s="1"/>
  <c r="AJ384" i="4"/>
  <c r="AK384" i="4" s="1"/>
  <c r="AB384" i="4"/>
  <c r="AE384" i="4" s="1"/>
  <c r="AI384" i="4" s="1"/>
  <c r="AB596" i="4"/>
  <c r="AE596" i="4" s="1"/>
  <c r="AI596" i="4" s="1"/>
  <c r="AJ596" i="4"/>
  <c r="AK596" i="4" s="1"/>
  <c r="AB653" i="4"/>
  <c r="AE653" i="4" s="1"/>
  <c r="AI653" i="4" s="1"/>
  <c r="AJ653" i="4"/>
  <c r="AK653" i="4" s="1"/>
  <c r="AB24" i="4"/>
  <c r="AB39" i="4"/>
  <c r="AE39" i="4" s="1"/>
  <c r="AJ39" i="4"/>
  <c r="AK39" i="4" s="1"/>
  <c r="AB224" i="4"/>
  <c r="AE224" i="4" s="1"/>
  <c r="AI224" i="4" s="1"/>
  <c r="AJ477" i="4"/>
  <c r="AK477" i="4" s="1"/>
  <c r="AB477" i="4"/>
  <c r="AE477" i="4" s="1"/>
  <c r="AI477" i="4" s="1"/>
  <c r="AJ678" i="4"/>
  <c r="AK678" i="4" s="1"/>
  <c r="AB678" i="4"/>
  <c r="AE678" i="4" s="1"/>
  <c r="AI678" i="4" s="1"/>
  <c r="AJ14" i="4"/>
  <c r="AK14" i="4" s="1"/>
  <c r="AJ19" i="4"/>
  <c r="AK19" i="4" s="1"/>
  <c r="AE255" i="4"/>
  <c r="AI255" i="4" s="1"/>
  <c r="AJ255" i="4"/>
  <c r="AK255" i="4" s="1"/>
  <c r="AJ296" i="4"/>
  <c r="AK296" i="4" s="1"/>
  <c r="AB296" i="4"/>
  <c r="AE296" i="4" s="1"/>
  <c r="AI296" i="4" s="1"/>
  <c r="AJ509" i="4"/>
  <c r="AK509" i="4" s="1"/>
  <c r="AB509" i="4"/>
  <c r="AE509" i="4" s="1"/>
  <c r="AI509" i="4" s="1"/>
  <c r="AJ535" i="4"/>
  <c r="AK535" i="4" s="1"/>
  <c r="AE535" i="4"/>
  <c r="AI535" i="4" s="1"/>
  <c r="AE22" i="4"/>
  <c r="AI22" i="4" s="1"/>
  <c r="AJ22" i="4"/>
  <c r="AK22" i="4" s="1"/>
  <c r="AJ27" i="4"/>
  <c r="AK27" i="4" s="1"/>
  <c r="AB63" i="4"/>
  <c r="AE63" i="4" s="1"/>
  <c r="AI63" i="4" s="1"/>
  <c r="AJ63" i="4"/>
  <c r="AK63" i="4" s="1"/>
  <c r="AJ65" i="4"/>
  <c r="AK65" i="4" s="1"/>
  <c r="AJ74" i="4"/>
  <c r="AK74" i="4" s="1"/>
  <c r="AE74" i="4"/>
  <c r="AI74" i="4" s="1"/>
  <c r="AJ81" i="4"/>
  <c r="AK81" i="4" s="1"/>
  <c r="AJ144" i="4"/>
  <c r="AK144" i="4" s="1"/>
  <c r="AB144" i="4"/>
  <c r="AE144" i="4" s="1"/>
  <c r="AI144" i="4" s="1"/>
  <c r="AJ168" i="4"/>
  <c r="AK168" i="4" s="1"/>
  <c r="AJ209" i="4"/>
  <c r="AK209" i="4" s="1"/>
  <c r="AJ311" i="4"/>
  <c r="AK311" i="4" s="1"/>
  <c r="AB311" i="4"/>
  <c r="AE311" i="4" s="1"/>
  <c r="AI311" i="4" s="1"/>
  <c r="AE341" i="4"/>
  <c r="AI341" i="4" s="1"/>
  <c r="AJ341" i="4"/>
  <c r="AK341" i="4" s="1"/>
  <c r="AB404" i="4"/>
  <c r="AE404" i="4" s="1"/>
  <c r="AI404" i="4" s="1"/>
  <c r="AJ404" i="4"/>
  <c r="AK404" i="4" s="1"/>
  <c r="AB532" i="4"/>
  <c r="AE532" i="4" s="1"/>
  <c r="AJ532" i="4"/>
  <c r="AK532" i="4" s="1"/>
  <c r="AJ656" i="4"/>
  <c r="AK656" i="4" s="1"/>
  <c r="AB656" i="4"/>
  <c r="AE656" i="4" s="1"/>
  <c r="AJ328" i="4"/>
  <c r="AK328" i="4" s="1"/>
  <c r="AJ354" i="4"/>
  <c r="AK354" i="4" s="1"/>
  <c r="AJ456" i="4"/>
  <c r="AK456" i="4" s="1"/>
  <c r="AB574" i="4"/>
  <c r="AE574" i="4" s="1"/>
  <c r="AB595" i="4"/>
  <c r="AE595" i="4" s="1"/>
  <c r="AI595" i="4" s="1"/>
  <c r="AJ595" i="4"/>
  <c r="AK595" i="4" s="1"/>
  <c r="AJ607" i="4"/>
  <c r="AK607" i="4" s="1"/>
  <c r="AB607" i="4"/>
  <c r="AE607" i="4" s="1"/>
  <c r="AI607" i="4" s="1"/>
  <c r="AJ633" i="4"/>
  <c r="AK633" i="4" s="1"/>
  <c r="AJ749" i="4"/>
  <c r="AK749" i="4" s="1"/>
  <c r="AJ755" i="4"/>
  <c r="AK755" i="4" s="1"/>
  <c r="AB44" i="4"/>
  <c r="AE44" i="4" s="1"/>
  <c r="AI44" i="4" s="1"/>
  <c r="AB68" i="4"/>
  <c r="AE68" i="4" s="1"/>
  <c r="AI68" i="4" s="1"/>
  <c r="AB180" i="4"/>
  <c r="AE180" i="4" s="1"/>
  <c r="AI180" i="4" s="1"/>
  <c r="AJ306" i="4"/>
  <c r="AK306" i="4" s="1"/>
  <c r="AJ310" i="4"/>
  <c r="AK310" i="4" s="1"/>
  <c r="AJ327" i="4"/>
  <c r="AK327" i="4" s="1"/>
  <c r="AB328" i="4"/>
  <c r="AJ352" i="4"/>
  <c r="AK352" i="4" s="1"/>
  <c r="AJ376" i="4"/>
  <c r="AK376" i="4" s="1"/>
  <c r="AB706" i="4"/>
  <c r="AE706" i="4" s="1"/>
  <c r="AJ706" i="4"/>
  <c r="AK706" i="4" s="1"/>
  <c r="AB905" i="4"/>
  <c r="AE905" i="4" s="1"/>
  <c r="AI905" i="4" s="1"/>
  <c r="AJ905" i="4"/>
  <c r="AK905" i="4" s="1"/>
  <c r="AJ1003" i="4"/>
  <c r="AK1003" i="4" s="1"/>
  <c r="AB1003" i="4"/>
  <c r="AE1003" i="4" s="1"/>
  <c r="AI1003" i="4" s="1"/>
  <c r="AJ12" i="4"/>
  <c r="AK12" i="4" s="1"/>
  <c r="AB29" i="4"/>
  <c r="AE29" i="4" s="1"/>
  <c r="AI29" i="4" s="1"/>
  <c r="AJ34" i="4"/>
  <c r="AK34" i="4" s="1"/>
  <c r="AE48" i="4"/>
  <c r="AI48" i="4" s="1"/>
  <c r="AJ49" i="4"/>
  <c r="AK49" i="4" s="1"/>
  <c r="AE53" i="4"/>
  <c r="AI53" i="4" s="1"/>
  <c r="AB108" i="4"/>
  <c r="AE108" i="4" s="1"/>
  <c r="AI108" i="4" s="1"/>
  <c r="AJ121" i="4"/>
  <c r="AK121" i="4" s="1"/>
  <c r="AB131" i="4"/>
  <c r="AE131" i="4" s="1"/>
  <c r="AI131" i="4" s="1"/>
  <c r="AB132" i="4"/>
  <c r="AE132" i="4" s="1"/>
  <c r="AI132" i="4" s="1"/>
  <c r="AB135" i="4"/>
  <c r="AE135" i="4" s="1"/>
  <c r="AJ138" i="4"/>
  <c r="AK138" i="4" s="1"/>
  <c r="AB142" i="4"/>
  <c r="AE142" i="4"/>
  <c r="AE163" i="4"/>
  <c r="AI163" i="4" s="1"/>
  <c r="AJ170" i="4"/>
  <c r="AK170" i="4" s="1"/>
  <c r="AJ171" i="4"/>
  <c r="AK171" i="4" s="1"/>
  <c r="AE171" i="4"/>
  <c r="AI171" i="4" s="1"/>
  <c r="AB172" i="4"/>
  <c r="AE172" i="4" s="1"/>
  <c r="AI172" i="4" s="1"/>
  <c r="AJ192" i="4"/>
  <c r="AK192" i="4" s="1"/>
  <c r="AJ201" i="4"/>
  <c r="AK201" i="4" s="1"/>
  <c r="AB215" i="4"/>
  <c r="AE215" i="4" s="1"/>
  <c r="AI215" i="4" s="1"/>
  <c r="AJ216" i="4"/>
  <c r="AK216" i="4" s="1"/>
  <c r="AE216" i="4"/>
  <c r="AI216" i="4" s="1"/>
  <c r="AB220" i="4"/>
  <c r="AE220" i="4" s="1"/>
  <c r="AI220" i="4" s="1"/>
  <c r="AB221" i="4"/>
  <c r="AE221" i="4" s="1"/>
  <c r="AI221" i="4" s="1"/>
  <c r="AJ226" i="4"/>
  <c r="AK226" i="4" s="1"/>
  <c r="AJ257" i="4"/>
  <c r="AK257" i="4" s="1"/>
  <c r="AJ267" i="4"/>
  <c r="AK267" i="4" s="1"/>
  <c r="AE267" i="4"/>
  <c r="AI267" i="4" s="1"/>
  <c r="AB310" i="4"/>
  <c r="AE310" i="4" s="1"/>
  <c r="AI310" i="4" s="1"/>
  <c r="AB327" i="4"/>
  <c r="AE327" i="4" s="1"/>
  <c r="AI327" i="4" s="1"/>
  <c r="AB379" i="4"/>
  <c r="AE379" i="4" s="1"/>
  <c r="AI379" i="4" s="1"/>
  <c r="AB380" i="4"/>
  <c r="AE380" i="4" s="1"/>
  <c r="AI380" i="4" s="1"/>
  <c r="AJ380" i="4"/>
  <c r="AK380" i="4" s="1"/>
  <c r="AJ383" i="4"/>
  <c r="AK383" i="4" s="1"/>
  <c r="AB383" i="4"/>
  <c r="AE383" i="4" s="1"/>
  <c r="AI383" i="4" s="1"/>
  <c r="AE418" i="4"/>
  <c r="AI418" i="4" s="1"/>
  <c r="AJ440" i="4"/>
  <c r="AK440" i="4" s="1"/>
  <c r="AJ448" i="4"/>
  <c r="AK448" i="4" s="1"/>
  <c r="AJ470" i="4"/>
  <c r="AK470" i="4" s="1"/>
  <c r="AJ472" i="4"/>
  <c r="AK472" i="4" s="1"/>
  <c r="AJ479" i="4"/>
  <c r="AK479" i="4" s="1"/>
  <c r="AJ490" i="4"/>
  <c r="AK490" i="4" s="1"/>
  <c r="AB490" i="4"/>
  <c r="AE490" i="4" s="1"/>
  <c r="AI490" i="4" s="1"/>
  <c r="AJ504" i="4"/>
  <c r="AK504" i="4" s="1"/>
  <c r="AJ538" i="4"/>
  <c r="AK538" i="4" s="1"/>
  <c r="AJ559" i="4"/>
  <c r="AK559" i="4" s="1"/>
  <c r="AJ585" i="4"/>
  <c r="AK585" i="4" s="1"/>
  <c r="AJ599" i="4"/>
  <c r="AK599" i="4" s="1"/>
  <c r="AE599" i="4"/>
  <c r="AI599" i="4" s="1"/>
  <c r="AJ601" i="4"/>
  <c r="AK601" i="4" s="1"/>
  <c r="AE601" i="4"/>
  <c r="AI601" i="4" s="1"/>
  <c r="AB636" i="4"/>
  <c r="AE636" i="4" s="1"/>
  <c r="AI636" i="4" s="1"/>
  <c r="AJ636" i="4"/>
  <c r="AK636" i="4" s="1"/>
  <c r="AB355" i="4"/>
  <c r="AE355" i="4" s="1"/>
  <c r="AI355" i="4" s="1"/>
  <c r="AJ355" i="4"/>
  <c r="AK355" i="4" s="1"/>
  <c r="AB15" i="4"/>
  <c r="AE15" i="4"/>
  <c r="AI15" i="4" s="1"/>
  <c r="AM15" i="4" s="1"/>
  <c r="AE46" i="4"/>
  <c r="AI46" i="4" s="1"/>
  <c r="AE72" i="4"/>
  <c r="AI72" i="4" s="1"/>
  <c r="AJ104" i="4"/>
  <c r="AK104" i="4" s="1"/>
  <c r="AJ128" i="4"/>
  <c r="AK128" i="4" s="1"/>
  <c r="AE141" i="4"/>
  <c r="AI141" i="4" s="1"/>
  <c r="AJ211" i="4"/>
  <c r="AK211" i="4" s="1"/>
  <c r="AE211" i="4"/>
  <c r="AI211" i="4" s="1"/>
  <c r="AJ233" i="4"/>
  <c r="AK233" i="4" s="1"/>
  <c r="AB292" i="4"/>
  <c r="AE292" i="4" s="1"/>
  <c r="AI292" i="4" s="1"/>
  <c r="AJ301" i="4"/>
  <c r="AK301" i="4" s="1"/>
  <c r="AB301" i="4"/>
  <c r="AE301" i="4" s="1"/>
  <c r="AI301" i="4" s="1"/>
  <c r="AB348" i="4"/>
  <c r="AE348" i="4" s="1"/>
  <c r="AI348" i="4" s="1"/>
  <c r="AJ348" i="4"/>
  <c r="AK348" i="4" s="1"/>
  <c r="AE366" i="4"/>
  <c r="AI366" i="4" s="1"/>
  <c r="AJ366" i="4"/>
  <c r="AK366" i="4" s="1"/>
  <c r="AB388" i="4"/>
  <c r="AE388" i="4" s="1"/>
  <c r="AI388" i="4" s="1"/>
  <c r="AJ388" i="4"/>
  <c r="AK388" i="4" s="1"/>
  <c r="AJ390" i="4"/>
  <c r="AK390" i="4" s="1"/>
  <c r="AE390" i="4"/>
  <c r="AI390" i="4" s="1"/>
  <c r="AE450" i="4"/>
  <c r="AI450" i="4" s="1"/>
  <c r="AJ450" i="4"/>
  <c r="AK450" i="4" s="1"/>
  <c r="AJ590" i="4"/>
  <c r="AK590" i="4" s="1"/>
  <c r="AB590" i="4"/>
  <c r="AE590" i="4" s="1"/>
  <c r="AI590" i="4" s="1"/>
  <c r="AJ650" i="4"/>
  <c r="AK650" i="4" s="1"/>
  <c r="AB650" i="4"/>
  <c r="AE650" i="4" s="1"/>
  <c r="AI650" i="4" s="1"/>
  <c r="AB20" i="4"/>
  <c r="AE20" i="4" s="1"/>
  <c r="AI20" i="4" s="1"/>
  <c r="AE30" i="4"/>
  <c r="AI30" i="4" s="1"/>
  <c r="AB31" i="4"/>
  <c r="AE31" i="4" s="1"/>
  <c r="AI31" i="4" s="1"/>
  <c r="AJ42" i="4"/>
  <c r="AK42" i="4" s="1"/>
  <c r="AE42" i="4"/>
  <c r="AI42" i="4" s="1"/>
  <c r="AJ44" i="4"/>
  <c r="AK44" i="4" s="1"/>
  <c r="AB52" i="4"/>
  <c r="AE52" i="4"/>
  <c r="AI52" i="4" s="1"/>
  <c r="AE56" i="4"/>
  <c r="AI56" i="4" s="1"/>
  <c r="AJ57" i="4"/>
  <c r="AK57" i="4" s="1"/>
  <c r="AJ68" i="4"/>
  <c r="AK68" i="4" s="1"/>
  <c r="AB71" i="4"/>
  <c r="AE71" i="4" s="1"/>
  <c r="AB124" i="4"/>
  <c r="AE124" i="4" s="1"/>
  <c r="AI124" i="4" s="1"/>
  <c r="AB140" i="4"/>
  <c r="AE140" i="4" s="1"/>
  <c r="AI140" i="4" s="1"/>
  <c r="AJ155" i="4"/>
  <c r="AK155" i="4" s="1"/>
  <c r="AJ162" i="4"/>
  <c r="AK162" i="4" s="1"/>
  <c r="AE162" i="4"/>
  <c r="AI162" i="4" s="1"/>
  <c r="AJ167" i="4"/>
  <c r="AK167" i="4" s="1"/>
  <c r="AB167" i="4"/>
  <c r="AE167" i="4" s="1"/>
  <c r="AI167" i="4" s="1"/>
  <c r="AJ178" i="4"/>
  <c r="AK178" i="4" s="1"/>
  <c r="AJ179" i="4"/>
  <c r="AK179" i="4" s="1"/>
  <c r="AB182" i="4"/>
  <c r="AE182" i="4" s="1"/>
  <c r="AI182" i="4" s="1"/>
  <c r="AJ184" i="4"/>
  <c r="AK184" i="4" s="1"/>
  <c r="AB189" i="4"/>
  <c r="AE189" i="4" s="1"/>
  <c r="AI189" i="4" s="1"/>
  <c r="AJ203" i="4"/>
  <c r="AK203" i="4" s="1"/>
  <c r="AB203" i="4"/>
  <c r="AE203" i="4" s="1"/>
  <c r="AI203" i="4" s="1"/>
  <c r="AB231" i="4"/>
  <c r="AE231" i="4" s="1"/>
  <c r="AI231" i="4" s="1"/>
  <c r="AJ232" i="4"/>
  <c r="AK232" i="4" s="1"/>
  <c r="AE232" i="4"/>
  <c r="AI232" i="4" s="1"/>
  <c r="AB238" i="4"/>
  <c r="AE238" i="4" s="1"/>
  <c r="AI238" i="4" s="1"/>
  <c r="AE253" i="4"/>
  <c r="AI253" i="4" s="1"/>
  <c r="AJ253" i="4"/>
  <c r="AK253" i="4" s="1"/>
  <c r="AJ274" i="4"/>
  <c r="AK274" i="4" s="1"/>
  <c r="AJ289" i="4"/>
  <c r="AK289" i="4" s="1"/>
  <c r="AB308" i="4"/>
  <c r="AE308" i="4" s="1"/>
  <c r="AI308" i="4" s="1"/>
  <c r="AE309" i="4"/>
  <c r="AI309" i="4" s="1"/>
  <c r="AJ309" i="4"/>
  <c r="AK309" i="4" s="1"/>
  <c r="AJ337" i="4"/>
  <c r="AK337" i="4" s="1"/>
  <c r="AB337" i="4"/>
  <c r="AE337" i="4" s="1"/>
  <c r="AI337" i="4" s="1"/>
  <c r="AB364" i="4"/>
  <c r="AE364" i="4" s="1"/>
  <c r="AI364" i="4" s="1"/>
  <c r="AJ364" i="4"/>
  <c r="AK364" i="4" s="1"/>
  <c r="AJ368" i="4"/>
  <c r="AK368" i="4" s="1"/>
  <c r="AJ421" i="4"/>
  <c r="AK421" i="4" s="1"/>
  <c r="AB440" i="4"/>
  <c r="AE440" i="4" s="1"/>
  <c r="AI440" i="4" s="1"/>
  <c r="AJ447" i="4"/>
  <c r="AK447" i="4" s="1"/>
  <c r="AE447" i="4"/>
  <c r="AI447" i="4" s="1"/>
  <c r="AB470" i="4"/>
  <c r="AE470" i="4" s="1"/>
  <c r="AI470" i="4" s="1"/>
  <c r="AB479" i="4"/>
  <c r="AE479" i="4" s="1"/>
  <c r="AI479" i="4" s="1"/>
  <c r="AB504" i="4"/>
  <c r="AE504" i="4" s="1"/>
  <c r="AI504" i="4" s="1"/>
  <c r="AB513" i="4"/>
  <c r="AE513" i="4" s="1"/>
  <c r="AI513" i="4" s="1"/>
  <c r="AE515" i="4"/>
  <c r="AI515" i="4" s="1"/>
  <c r="AJ515" i="4"/>
  <c r="AK515" i="4" s="1"/>
  <c r="AB538" i="4"/>
  <c r="AE538" i="4" s="1"/>
  <c r="AI538" i="4" s="1"/>
  <c r="AE613" i="4"/>
  <c r="AI613" i="4" s="1"/>
  <c r="AJ613" i="4"/>
  <c r="AK613" i="4" s="1"/>
  <c r="AB628" i="4"/>
  <c r="AE628" i="4" s="1"/>
  <c r="AI628" i="4" s="1"/>
  <c r="AB675" i="4"/>
  <c r="AE675" i="4"/>
  <c r="AI675" i="4" s="1"/>
  <c r="AJ826" i="4"/>
  <c r="AK826" i="4" s="1"/>
  <c r="AB826" i="4"/>
  <c r="AE826" i="4" s="1"/>
  <c r="AI826" i="4" s="1"/>
  <c r="AE965" i="4"/>
  <c r="AI965" i="4" s="1"/>
  <c r="AJ965" i="4"/>
  <c r="AK965" i="4" s="1"/>
  <c r="AJ295" i="4"/>
  <c r="AK295" i="4" s="1"/>
  <c r="AJ325" i="4"/>
  <c r="AK325" i="4" s="1"/>
  <c r="AJ488" i="4"/>
  <c r="AK488" i="4" s="1"/>
  <c r="AJ641" i="4"/>
  <c r="AK641" i="4" s="1"/>
  <c r="AE641" i="4"/>
  <c r="AI641" i="4" s="1"/>
  <c r="AJ25" i="4"/>
  <c r="AK25" i="4" s="1"/>
  <c r="AB47" i="4"/>
  <c r="AE47" i="4" s="1"/>
  <c r="AI47" i="4" s="1"/>
  <c r="AJ58" i="4"/>
  <c r="AK58" i="4" s="1"/>
  <c r="AE58" i="4"/>
  <c r="AI58" i="4" s="1"/>
  <c r="AB87" i="4"/>
  <c r="AE87" i="4" s="1"/>
  <c r="AE143" i="4"/>
  <c r="AI143" i="4" s="1"/>
  <c r="AJ154" i="4"/>
  <c r="AK154" i="4" s="1"/>
  <c r="AE154" i="4"/>
  <c r="AI154" i="4" s="1"/>
  <c r="AJ208" i="4"/>
  <c r="AK208" i="4" s="1"/>
  <c r="AE208" i="4"/>
  <c r="AI208" i="4" s="1"/>
  <c r="AJ263" i="4"/>
  <c r="AK263" i="4" s="1"/>
  <c r="AB263" i="4"/>
  <c r="AE263" i="4" s="1"/>
  <c r="AI263" i="4" s="1"/>
  <c r="AJ272" i="4"/>
  <c r="AK272" i="4" s="1"/>
  <c r="AE272" i="4"/>
  <c r="AI272" i="4" s="1"/>
  <c r="AJ323" i="4"/>
  <c r="AK323" i="4" s="1"/>
  <c r="AE323" i="4"/>
  <c r="AI323" i="4" s="1"/>
  <c r="AB325" i="4"/>
  <c r="AE325" i="4" s="1"/>
  <c r="AJ373" i="4"/>
  <c r="AK373" i="4" s="1"/>
  <c r="AB373" i="4"/>
  <c r="AJ442" i="4"/>
  <c r="AK442" i="4" s="1"/>
  <c r="AB442" i="4"/>
  <c r="AE442" i="4" s="1"/>
  <c r="AI442" i="4" s="1"/>
  <c r="AJ486" i="4"/>
  <c r="AK486" i="4" s="1"/>
  <c r="AB486" i="4"/>
  <c r="AE486" i="4" s="1"/>
  <c r="AB492" i="4"/>
  <c r="AE492" i="4" s="1"/>
  <c r="AE637" i="4"/>
  <c r="AI637" i="4" s="1"/>
  <c r="AJ637" i="4"/>
  <c r="AK637" i="4" s="1"/>
  <c r="AJ679" i="4"/>
  <c r="AK679" i="4" s="1"/>
  <c r="AB679" i="4"/>
  <c r="AB755" i="4"/>
  <c r="AE755" i="4" s="1"/>
  <c r="AI755" i="4" s="1"/>
  <c r="AB28" i="4"/>
  <c r="AE28" i="4" s="1"/>
  <c r="AI28" i="4" s="1"/>
  <c r="AJ33" i="4"/>
  <c r="AK33" i="4" s="1"/>
  <c r="AJ47" i="4"/>
  <c r="AK47" i="4" s="1"/>
  <c r="AJ72" i="4"/>
  <c r="AK72" i="4" s="1"/>
  <c r="AJ82" i="4"/>
  <c r="AK82" i="4" s="1"/>
  <c r="AB92" i="4"/>
  <c r="AE92" i="4" s="1"/>
  <c r="AI92" i="4" s="1"/>
  <c r="AB95" i="4"/>
  <c r="AE95" i="4" s="1"/>
  <c r="AI95" i="4" s="1"/>
  <c r="AB98" i="4"/>
  <c r="AE98" i="4" s="1"/>
  <c r="AI98" i="4" s="1"/>
  <c r="AB107" i="4"/>
  <c r="AE107" i="4" s="1"/>
  <c r="AI107" i="4" s="1"/>
  <c r="AB118" i="4"/>
  <c r="AE118" i="4" s="1"/>
  <c r="AJ143" i="4"/>
  <c r="AK143" i="4" s="1"/>
  <c r="AJ152" i="4"/>
  <c r="AK152" i="4" s="1"/>
  <c r="AJ153" i="4"/>
  <c r="AK153" i="4" s="1"/>
  <c r="AB166" i="4"/>
  <c r="AE166" i="4" s="1"/>
  <c r="AI166" i="4" s="1"/>
  <c r="AJ166" i="4"/>
  <c r="AK166" i="4" s="1"/>
  <c r="AJ169" i="4"/>
  <c r="AK169" i="4" s="1"/>
  <c r="AJ183" i="4"/>
  <c r="AK183" i="4" s="1"/>
  <c r="AJ210" i="4"/>
  <c r="AK210" i="4" s="1"/>
  <c r="AJ219" i="4"/>
  <c r="AK219" i="4" s="1"/>
  <c r="AB219" i="4"/>
  <c r="AE219" i="4" s="1"/>
  <c r="AI219" i="4" s="1"/>
  <c r="AJ240" i="4"/>
  <c r="AK240" i="4" s="1"/>
  <c r="AB240" i="4"/>
  <c r="AE240" i="4" s="1"/>
  <c r="AI240" i="4" s="1"/>
  <c r="AB262" i="4"/>
  <c r="AE262" i="4" s="1"/>
  <c r="AI262" i="4" s="1"/>
  <c r="AJ262" i="4"/>
  <c r="AK262" i="4" s="1"/>
  <c r="AJ281" i="4"/>
  <c r="AK281" i="4" s="1"/>
  <c r="AJ297" i="4"/>
  <c r="AK297" i="4" s="1"/>
  <c r="AJ318" i="4"/>
  <c r="AK318" i="4" s="1"/>
  <c r="AJ322" i="4"/>
  <c r="AK322" i="4" s="1"/>
  <c r="AJ326" i="4"/>
  <c r="AK326" i="4" s="1"/>
  <c r="AJ342" i="4"/>
  <c r="AK342" i="4" s="1"/>
  <c r="AJ357" i="4"/>
  <c r="AK357" i="4" s="1"/>
  <c r="AB357" i="4"/>
  <c r="AE357" i="4" s="1"/>
  <c r="AJ392" i="4"/>
  <c r="AK392" i="4" s="1"/>
  <c r="AJ405" i="4"/>
  <c r="AK405" i="4" s="1"/>
  <c r="AJ412" i="4"/>
  <c r="AK412" i="4" s="1"/>
  <c r="AJ487" i="4"/>
  <c r="AK487" i="4" s="1"/>
  <c r="AJ544" i="4"/>
  <c r="AK544" i="4" s="1"/>
  <c r="AB544" i="4"/>
  <c r="AE544" i="4" s="1"/>
  <c r="AI544" i="4" s="1"/>
  <c r="AB571" i="4"/>
  <c r="AE571" i="4" s="1"/>
  <c r="AI571" i="4" s="1"/>
  <c r="AJ571" i="4"/>
  <c r="AK571" i="4" s="1"/>
  <c r="AJ608" i="4"/>
  <c r="AK608" i="4" s="1"/>
  <c r="AJ623" i="4"/>
  <c r="AK623" i="4" s="1"/>
  <c r="AB660" i="4"/>
  <c r="AE660" i="4" s="1"/>
  <c r="AI660" i="4" s="1"/>
  <c r="AJ660" i="4"/>
  <c r="AK660" i="4" s="1"/>
  <c r="AJ682" i="4"/>
  <c r="AK682" i="4" s="1"/>
  <c r="AB727" i="4"/>
  <c r="AE727" i="4" s="1"/>
  <c r="AI727" i="4" s="1"/>
  <c r="AJ727" i="4"/>
  <c r="AK727" i="4" s="1"/>
  <c r="AJ734" i="4"/>
  <c r="AK734" i="4" s="1"/>
  <c r="AB734" i="4"/>
  <c r="AE734" i="4" s="1"/>
  <c r="AJ882" i="4"/>
  <c r="AK882" i="4" s="1"/>
  <c r="AE317" i="4"/>
  <c r="AI317" i="4" s="1"/>
  <c r="AJ317" i="4"/>
  <c r="AK317" i="4" s="1"/>
  <c r="AJ525" i="4"/>
  <c r="AK525" i="4" s="1"/>
  <c r="AB525" i="4"/>
  <c r="AE70" i="4"/>
  <c r="AI70" i="4" s="1"/>
  <c r="AJ73" i="4"/>
  <c r="AK73" i="4" s="1"/>
  <c r="AJ147" i="4"/>
  <c r="AK147" i="4" s="1"/>
  <c r="AJ185" i="4"/>
  <c r="AK185" i="4" s="1"/>
  <c r="AJ217" i="4"/>
  <c r="AK217" i="4" s="1"/>
  <c r="AB294" i="4"/>
  <c r="AE294" i="4" s="1"/>
  <c r="AI294" i="4" s="1"/>
  <c r="AB295" i="4"/>
  <c r="AE295" i="4" s="1"/>
  <c r="AI295" i="4" s="1"/>
  <c r="AJ298" i="4"/>
  <c r="AK298" i="4" s="1"/>
  <c r="AJ319" i="4"/>
  <c r="AK319" i="4" s="1"/>
  <c r="AE333" i="4"/>
  <c r="AI333" i="4" s="1"/>
  <c r="AJ333" i="4"/>
  <c r="AK333" i="4" s="1"/>
  <c r="AB354" i="4"/>
  <c r="AE354" i="4" s="1"/>
  <c r="AI354" i="4" s="1"/>
  <c r="AB456" i="4"/>
  <c r="AE456" i="4" s="1"/>
  <c r="AI456" i="4" s="1"/>
  <c r="AB588" i="4"/>
  <c r="AE588" i="4" s="1"/>
  <c r="AI588" i="4" s="1"/>
  <c r="AJ588" i="4"/>
  <c r="AK588" i="4" s="1"/>
  <c r="AB749" i="4"/>
  <c r="AE749" i="4" s="1"/>
  <c r="AI749" i="4" s="1"/>
  <c r="AE829" i="4"/>
  <c r="AI829" i="4" s="1"/>
  <c r="AJ829" i="4"/>
  <c r="AK829" i="4" s="1"/>
  <c r="AB5" i="4"/>
  <c r="AE5" i="4" s="1"/>
  <c r="AI5" i="4" s="1"/>
  <c r="AC10" i="4"/>
  <c r="AJ29" i="4"/>
  <c r="AK29" i="4" s="1"/>
  <c r="AB32" i="4"/>
  <c r="AE32" i="4" s="1"/>
  <c r="AB36" i="4"/>
  <c r="AE36" i="4" s="1"/>
  <c r="AI36" i="4" s="1"/>
  <c r="AB37" i="4"/>
  <c r="AE37" i="4" s="1"/>
  <c r="AI37" i="4" s="1"/>
  <c r="AJ41" i="4"/>
  <c r="AK41" i="4" s="1"/>
  <c r="AJ46" i="4"/>
  <c r="AK46" i="4" s="1"/>
  <c r="AJ48" i="4"/>
  <c r="AK48" i="4" s="1"/>
  <c r="AJ52" i="4"/>
  <c r="AK52" i="4" s="1"/>
  <c r="AJ53" i="4"/>
  <c r="AK53" i="4" s="1"/>
  <c r="AB55" i="4"/>
  <c r="AE55" i="4" s="1"/>
  <c r="AJ70" i="4"/>
  <c r="AK70" i="4" s="1"/>
  <c r="AJ71" i="4"/>
  <c r="AK71" i="4" s="1"/>
  <c r="AB76" i="4"/>
  <c r="AE76" i="4" s="1"/>
  <c r="AI76" i="4" s="1"/>
  <c r="AB79" i="4"/>
  <c r="AE79" i="4" s="1"/>
  <c r="AI79" i="4" s="1"/>
  <c r="AB94" i="4"/>
  <c r="AE94" i="4" s="1"/>
  <c r="AI94" i="4" s="1"/>
  <c r="AJ96" i="4"/>
  <c r="AK96" i="4" s="1"/>
  <c r="AE96" i="4"/>
  <c r="AI96" i="4" s="1"/>
  <c r="AB106" i="4"/>
  <c r="AE106" i="4" s="1"/>
  <c r="AI106" i="4" s="1"/>
  <c r="AB111" i="4"/>
  <c r="AE111" i="4" s="1"/>
  <c r="AI111" i="4" s="1"/>
  <c r="AB113" i="4"/>
  <c r="AE113" i="4" s="1"/>
  <c r="AI113" i="4" s="1"/>
  <c r="AB114" i="4"/>
  <c r="AE114" i="4" s="1"/>
  <c r="AI114" i="4" s="1"/>
  <c r="AB116" i="4"/>
  <c r="AE116" i="4" s="1"/>
  <c r="AI116" i="4" s="1"/>
  <c r="AB117" i="4"/>
  <c r="AE117" i="4" s="1"/>
  <c r="AI117" i="4" s="1"/>
  <c r="AB125" i="4"/>
  <c r="AE125" i="4" s="1"/>
  <c r="AI125" i="4" s="1"/>
  <c r="AJ131" i="4"/>
  <c r="AK131" i="4" s="1"/>
  <c r="AJ132" i="4"/>
  <c r="AK132" i="4" s="1"/>
  <c r="AB133" i="4"/>
  <c r="AE133" i="4" s="1"/>
  <c r="AI133" i="4" s="1"/>
  <c r="AJ141" i="4"/>
  <c r="AK141" i="4" s="1"/>
  <c r="AE149" i="4"/>
  <c r="AI149" i="4" s="1"/>
  <c r="AB150" i="4"/>
  <c r="AE150" i="4"/>
  <c r="AI150" i="4" s="1"/>
  <c r="AE151" i="4"/>
  <c r="AI151" i="4" s="1"/>
  <c r="AE159" i="4"/>
  <c r="AI159" i="4" s="1"/>
  <c r="AJ159" i="4"/>
  <c r="AK159" i="4" s="1"/>
  <c r="AJ160" i="4"/>
  <c r="AK160" i="4" s="1"/>
  <c r="AE160" i="4"/>
  <c r="AI160" i="4" s="1"/>
  <c r="AB161" i="4"/>
  <c r="AE161" i="4" s="1"/>
  <c r="AI161" i="4" s="1"/>
  <c r="AJ163" i="4"/>
  <c r="AK163" i="4" s="1"/>
  <c r="AB174" i="4"/>
  <c r="AE174" i="4" s="1"/>
  <c r="AI174" i="4" s="1"/>
  <c r="AB183" i="4"/>
  <c r="AE183" i="4" s="1"/>
  <c r="AI183" i="4" s="1"/>
  <c r="AJ194" i="4"/>
  <c r="AK194" i="4" s="1"/>
  <c r="AB199" i="4"/>
  <c r="AE199" i="4" s="1"/>
  <c r="AI199" i="4" s="1"/>
  <c r="AB205" i="4"/>
  <c r="AE205" i="4" s="1"/>
  <c r="AI205" i="4" s="1"/>
  <c r="AJ215" i="4"/>
  <c r="AK215" i="4" s="1"/>
  <c r="AJ225" i="4"/>
  <c r="AK225" i="4" s="1"/>
  <c r="AJ238" i="4"/>
  <c r="AK238" i="4" s="1"/>
  <c r="AB246" i="4"/>
  <c r="AE246" i="4" s="1"/>
  <c r="AI246" i="4" s="1"/>
  <c r="AJ256" i="4"/>
  <c r="AK256" i="4" s="1"/>
  <c r="AE256" i="4"/>
  <c r="AI256" i="4" s="1"/>
  <c r="AJ280" i="4"/>
  <c r="AK280" i="4" s="1"/>
  <c r="AE280" i="4"/>
  <c r="AI280" i="4" s="1"/>
  <c r="AE293" i="4"/>
  <c r="AI293" i="4" s="1"/>
  <c r="AJ293" i="4"/>
  <c r="AK293" i="4" s="1"/>
  <c r="AB302" i="4"/>
  <c r="AE302" i="4" s="1"/>
  <c r="AI302" i="4" s="1"/>
  <c r="AJ302" i="4"/>
  <c r="AK302" i="4" s="1"/>
  <c r="AJ307" i="4"/>
  <c r="AK307" i="4" s="1"/>
  <c r="AE307" i="4"/>
  <c r="AI307" i="4" s="1"/>
  <c r="AB318" i="4"/>
  <c r="AE318" i="4" s="1"/>
  <c r="AI318" i="4" s="1"/>
  <c r="AB326" i="4"/>
  <c r="AE326" i="4" s="1"/>
  <c r="AB346" i="4"/>
  <c r="AE346" i="4" s="1"/>
  <c r="AI346" i="4" s="1"/>
  <c r="AJ346" i="4"/>
  <c r="AK346" i="4" s="1"/>
  <c r="AB372" i="4"/>
  <c r="AE372" i="4" s="1"/>
  <c r="AI372" i="4" s="1"/>
  <c r="AJ372" i="4"/>
  <c r="AK372" i="4" s="1"/>
  <c r="AJ374" i="4"/>
  <c r="AK374" i="4" s="1"/>
  <c r="AJ379" i="4"/>
  <c r="AK379" i="4" s="1"/>
  <c r="AB382" i="4"/>
  <c r="AE382" i="4" s="1"/>
  <c r="AJ382" i="4"/>
  <c r="AK382" i="4" s="1"/>
  <c r="AB392" i="4"/>
  <c r="AB401" i="4"/>
  <c r="AE401" i="4" s="1"/>
  <c r="AI401" i="4" s="1"/>
  <c r="AB405" i="4"/>
  <c r="AE405" i="4" s="1"/>
  <c r="AI405" i="4" s="1"/>
  <c r="AB412" i="4"/>
  <c r="AE412" i="4" s="1"/>
  <c r="AJ418" i="4"/>
  <c r="AK418" i="4" s="1"/>
  <c r="AB438" i="4"/>
  <c r="AE438" i="4" s="1"/>
  <c r="AI438" i="4" s="1"/>
  <c r="AJ438" i="4"/>
  <c r="AK438" i="4" s="1"/>
  <c r="AE475" i="4"/>
  <c r="AI475" i="4" s="1"/>
  <c r="AJ475" i="4"/>
  <c r="AK475" i="4" s="1"/>
  <c r="AB487" i="4"/>
  <c r="AE487" i="4" s="1"/>
  <c r="AI487" i="4" s="1"/>
  <c r="AJ503" i="4"/>
  <c r="AK503" i="4" s="1"/>
  <c r="AB508" i="4"/>
  <c r="AE508" i="4" s="1"/>
  <c r="AI508" i="4" s="1"/>
  <c r="AJ510" i="4"/>
  <c r="AK510" i="4" s="1"/>
  <c r="AJ512" i="4"/>
  <c r="AK512" i="4" s="1"/>
  <c r="AE512" i="4"/>
  <c r="AJ513" i="4"/>
  <c r="AK513" i="4" s="1"/>
  <c r="AJ558" i="4"/>
  <c r="AK558" i="4" s="1"/>
  <c r="AB579" i="4"/>
  <c r="AE579" i="4" s="1"/>
  <c r="AI579" i="4" s="1"/>
  <c r="AJ579" i="4"/>
  <c r="AK579" i="4" s="1"/>
  <c r="AB623" i="4"/>
  <c r="AE623" i="4" s="1"/>
  <c r="AI623" i="4" s="1"/>
  <c r="AJ628" i="4"/>
  <c r="AK628" i="4" s="1"/>
  <c r="AB682" i="4"/>
  <c r="AE682" i="4" s="1"/>
  <c r="AI682" i="4" s="1"/>
  <c r="AJ692" i="4"/>
  <c r="AK692" i="4" s="1"/>
  <c r="AB692" i="4"/>
  <c r="AE692" i="4" s="1"/>
  <c r="AI692" i="4" s="1"/>
  <c r="AB801" i="4"/>
  <c r="AE801" i="4" s="1"/>
  <c r="AI801" i="4" s="1"/>
  <c r="AJ801" i="4"/>
  <c r="AK801" i="4" s="1"/>
  <c r="AE853" i="4"/>
  <c r="AI853" i="4" s="1"/>
  <c r="AJ853" i="4"/>
  <c r="AK853" i="4" s="1"/>
  <c r="AE197" i="4"/>
  <c r="AI197" i="4" s="1"/>
  <c r="AB198" i="4"/>
  <c r="AE198" i="4" s="1"/>
  <c r="AI198" i="4" s="1"/>
  <c r="AJ202" i="4"/>
  <c r="AK202" i="4" s="1"/>
  <c r="AB214" i="4"/>
  <c r="AE214" i="4" s="1"/>
  <c r="AI214" i="4" s="1"/>
  <c r="AE237" i="4"/>
  <c r="AI237" i="4" s="1"/>
  <c r="AJ243" i="4"/>
  <c r="AK243" i="4" s="1"/>
  <c r="AE243" i="4"/>
  <c r="AI243" i="4" s="1"/>
  <c r="AB244" i="4"/>
  <c r="AE244" i="4" s="1"/>
  <c r="AI244" i="4" s="1"/>
  <c r="AE245" i="4"/>
  <c r="AI245" i="4" s="1"/>
  <c r="AJ251" i="4"/>
  <c r="AK251" i="4" s="1"/>
  <c r="AE251" i="4"/>
  <c r="AI251" i="4" s="1"/>
  <c r="AE261" i="4"/>
  <c r="AI261" i="4" s="1"/>
  <c r="AJ264" i="4"/>
  <c r="AK264" i="4" s="1"/>
  <c r="AE264" i="4"/>
  <c r="AI264" i="4" s="1"/>
  <c r="AB278" i="4"/>
  <c r="AE278" i="4" s="1"/>
  <c r="AI278" i="4" s="1"/>
  <c r="AB286" i="4"/>
  <c r="AE286" i="4"/>
  <c r="AI286" i="4" s="1"/>
  <c r="AJ291" i="4"/>
  <c r="AK291" i="4" s="1"/>
  <c r="AE291" i="4"/>
  <c r="AI291" i="4" s="1"/>
  <c r="AB300" i="4"/>
  <c r="AE300" i="4" s="1"/>
  <c r="AI300" i="4" s="1"/>
  <c r="AE303" i="4"/>
  <c r="AI303" i="4" s="1"/>
  <c r="AJ312" i="4"/>
  <c r="AK312" i="4" s="1"/>
  <c r="AB347" i="4"/>
  <c r="AE347" i="4" s="1"/>
  <c r="AI347" i="4" s="1"/>
  <c r="AE394" i="4"/>
  <c r="AI394" i="4" s="1"/>
  <c r="AB395" i="4"/>
  <c r="AE395" i="4" s="1"/>
  <c r="AI395" i="4" s="1"/>
  <c r="AE399" i="4"/>
  <c r="AI399" i="4" s="1"/>
  <c r="AJ407" i="4"/>
  <c r="AK407" i="4" s="1"/>
  <c r="AE407" i="4"/>
  <c r="AJ413" i="4"/>
  <c r="AK413" i="4" s="1"/>
  <c r="AJ416" i="4"/>
  <c r="AK416" i="4" s="1"/>
  <c r="AE416" i="4"/>
  <c r="AI416" i="4" s="1"/>
  <c r="AJ423" i="4"/>
  <c r="AK423" i="4" s="1"/>
  <c r="AE423" i="4"/>
  <c r="AI423" i="4" s="1"/>
  <c r="AJ435" i="4"/>
  <c r="AK435" i="4" s="1"/>
  <c r="AE435" i="4"/>
  <c r="AI435" i="4" s="1"/>
  <c r="AJ437" i="4"/>
  <c r="AK437" i="4" s="1"/>
  <c r="AJ443" i="4"/>
  <c r="AK443" i="4" s="1"/>
  <c r="AB454" i="4"/>
  <c r="AE454" i="4" s="1"/>
  <c r="AJ459" i="4"/>
  <c r="AK459" i="4" s="1"/>
  <c r="AE459" i="4"/>
  <c r="AI459" i="4" s="1"/>
  <c r="AJ462" i="4"/>
  <c r="AK462" i="4" s="1"/>
  <c r="AE462" i="4"/>
  <c r="AI462" i="4" s="1"/>
  <c r="AJ464" i="4"/>
  <c r="AK464" i="4" s="1"/>
  <c r="AE466" i="4"/>
  <c r="AI466" i="4" s="1"/>
  <c r="AE467" i="4"/>
  <c r="AI467" i="4" s="1"/>
  <c r="AJ469" i="4"/>
  <c r="AK469" i="4" s="1"/>
  <c r="AE469" i="4"/>
  <c r="AI469" i="4" s="1"/>
  <c r="AJ471" i="4"/>
  <c r="AK471" i="4" s="1"/>
  <c r="AE482" i="4"/>
  <c r="AI482" i="4" s="1"/>
  <c r="AB484" i="4"/>
  <c r="AE484" i="4" s="1"/>
  <c r="AI484" i="4" s="1"/>
  <c r="AJ511" i="4"/>
  <c r="AK511" i="4" s="1"/>
  <c r="AB522" i="4"/>
  <c r="AE522" i="4" s="1"/>
  <c r="AI522" i="4" s="1"/>
  <c r="AE523" i="4"/>
  <c r="AI523" i="4" s="1"/>
  <c r="AJ523" i="4"/>
  <c r="AK523" i="4" s="1"/>
  <c r="AB612" i="4"/>
  <c r="AE612" i="4" s="1"/>
  <c r="AI612" i="4" s="1"/>
  <c r="AJ616" i="4"/>
  <c r="AK616" i="4" s="1"/>
  <c r="AB616" i="4"/>
  <c r="AE616" i="4" s="1"/>
  <c r="AJ632" i="4"/>
  <c r="AK632" i="4" s="1"/>
  <c r="AJ671" i="4"/>
  <c r="AK671" i="4" s="1"/>
  <c r="AJ677" i="4"/>
  <c r="AK677" i="4" s="1"/>
  <c r="AB677" i="4"/>
  <c r="AE677" i="4" s="1"/>
  <c r="AI677" i="4" s="1"/>
  <c r="AJ987" i="4"/>
  <c r="AK987" i="4" s="1"/>
  <c r="AE213" i="4"/>
  <c r="AI213" i="4" s="1"/>
  <c r="AB222" i="4"/>
  <c r="AE222" i="4"/>
  <c r="AI222" i="4" s="1"/>
  <c r="AB230" i="4"/>
  <c r="AE230" i="4" s="1"/>
  <c r="AI230" i="4" s="1"/>
  <c r="AB236" i="4"/>
  <c r="AE236" i="4" s="1"/>
  <c r="AI236" i="4" s="1"/>
  <c r="AE239" i="4"/>
  <c r="AI239" i="4" s="1"/>
  <c r="AJ242" i="4"/>
  <c r="AK242" i="4" s="1"/>
  <c r="AJ250" i="4"/>
  <c r="AK250" i="4" s="1"/>
  <c r="AB260" i="4"/>
  <c r="AE260" i="4" s="1"/>
  <c r="AI260" i="4" s="1"/>
  <c r="AJ265" i="4"/>
  <c r="AK265" i="4" s="1"/>
  <c r="AB270" i="4"/>
  <c r="AE270" i="4" s="1"/>
  <c r="AI270" i="4" s="1"/>
  <c r="AB276" i="4"/>
  <c r="AE276" i="4" s="1"/>
  <c r="AI276" i="4" s="1"/>
  <c r="AE277" i="4"/>
  <c r="AI277" i="4" s="1"/>
  <c r="AJ283" i="4"/>
  <c r="AK283" i="4" s="1"/>
  <c r="AE283" i="4"/>
  <c r="AI283" i="4" s="1"/>
  <c r="AB284" i="4"/>
  <c r="AE284" i="4" s="1"/>
  <c r="AI284" i="4" s="1"/>
  <c r="AE285" i="4"/>
  <c r="AI285" i="4" s="1"/>
  <c r="AJ304" i="4"/>
  <c r="AK304" i="4" s="1"/>
  <c r="AE304" i="4"/>
  <c r="AI304" i="4" s="1"/>
  <c r="AJ314" i="4"/>
  <c r="AK314" i="4" s="1"/>
  <c r="AE314" i="4"/>
  <c r="AI314" i="4" s="1"/>
  <c r="AJ350" i="4"/>
  <c r="AK350" i="4" s="1"/>
  <c r="AB356" i="4"/>
  <c r="AE356" i="4" s="1"/>
  <c r="AI356" i="4" s="1"/>
  <c r="AJ358" i="4"/>
  <c r="AK358" i="4" s="1"/>
  <c r="AB377" i="4"/>
  <c r="AE377" i="4" s="1"/>
  <c r="AI377" i="4" s="1"/>
  <c r="AB385" i="4"/>
  <c r="AE385" i="4" s="1"/>
  <c r="AI385" i="4" s="1"/>
  <c r="AE386" i="4"/>
  <c r="AB396" i="4"/>
  <c r="AE396" i="4" s="1"/>
  <c r="AI396" i="4" s="1"/>
  <c r="AE402" i="4"/>
  <c r="AI402" i="4" s="1"/>
  <c r="AJ424" i="4"/>
  <c r="AK424" i="4" s="1"/>
  <c r="AE424" i="4"/>
  <c r="AI424" i="4" s="1"/>
  <c r="AJ429" i="4"/>
  <c r="AK429" i="4" s="1"/>
  <c r="AE429" i="4"/>
  <c r="AI429" i="4" s="1"/>
  <c r="AJ436" i="4"/>
  <c r="AK436" i="4" s="1"/>
  <c r="AB441" i="4"/>
  <c r="AE441" i="4" s="1"/>
  <c r="AI441" i="4" s="1"/>
  <c r="AJ446" i="4"/>
  <c r="AK446" i="4" s="1"/>
  <c r="AE451" i="4"/>
  <c r="AI451" i="4" s="1"/>
  <c r="AB457" i="4"/>
  <c r="AE457" i="4" s="1"/>
  <c r="AI457" i="4" s="1"/>
  <c r="AB481" i="4"/>
  <c r="AE481" i="4" s="1"/>
  <c r="AI481" i="4" s="1"/>
  <c r="AJ485" i="4"/>
  <c r="AK485" i="4" s="1"/>
  <c r="AE485" i="4"/>
  <c r="AI485" i="4" s="1"/>
  <c r="AJ519" i="4"/>
  <c r="AK519" i="4" s="1"/>
  <c r="AB519" i="4"/>
  <c r="AE519" i="4" s="1"/>
  <c r="AI519" i="4" s="1"/>
  <c r="AJ534" i="4"/>
  <c r="AK534" i="4" s="1"/>
  <c r="AE534" i="4"/>
  <c r="AI534" i="4" s="1"/>
  <c r="AE551" i="4"/>
  <c r="AI551" i="4" s="1"/>
  <c r="AJ582" i="4"/>
  <c r="AK582" i="4" s="1"/>
  <c r="AB582" i="4"/>
  <c r="AE582" i="4" s="1"/>
  <c r="AI582" i="4" s="1"/>
  <c r="AE589" i="4"/>
  <c r="AI589" i="4" s="1"/>
  <c r="AJ589" i="4"/>
  <c r="AK589" i="4" s="1"/>
  <c r="AE597" i="4"/>
  <c r="AI597" i="4" s="1"/>
  <c r="AJ597" i="4"/>
  <c r="AK597" i="4" s="1"/>
  <c r="AJ615" i="4"/>
  <c r="AK615" i="4" s="1"/>
  <c r="AE615" i="4"/>
  <c r="AI615" i="4" s="1"/>
  <c r="AB671" i="4"/>
  <c r="AE671" i="4" s="1"/>
  <c r="AI671" i="4" s="1"/>
  <c r="AJ699" i="4"/>
  <c r="AK699" i="4" s="1"/>
  <c r="AB712" i="4"/>
  <c r="AE712" i="4" s="1"/>
  <c r="AI712" i="4" s="1"/>
  <c r="AJ712" i="4"/>
  <c r="AK712" i="4" s="1"/>
  <c r="AJ724" i="4"/>
  <c r="AK724" i="4" s="1"/>
  <c r="AE724" i="4"/>
  <c r="AI724" i="4" s="1"/>
  <c r="AJ806" i="4"/>
  <c r="AK806" i="4" s="1"/>
  <c r="AJ888" i="4"/>
  <c r="AK888" i="4" s="1"/>
  <c r="AB888" i="4"/>
  <c r="AJ959" i="4"/>
  <c r="AK959" i="4" s="1"/>
  <c r="AB959" i="4"/>
  <c r="AE959" i="4" s="1"/>
  <c r="AI959" i="4" s="1"/>
  <c r="AB983" i="4"/>
  <c r="AE983" i="4" s="1"/>
  <c r="AI983" i="4" s="1"/>
  <c r="AJ983" i="4"/>
  <c r="AK983" i="4" s="1"/>
  <c r="AB987" i="4"/>
  <c r="AE987" i="4" s="1"/>
  <c r="AJ248" i="4"/>
  <c r="AK248" i="4" s="1"/>
  <c r="AJ275" i="4"/>
  <c r="AK275" i="4" s="1"/>
  <c r="AJ290" i="4"/>
  <c r="AK290" i="4" s="1"/>
  <c r="AJ299" i="4"/>
  <c r="AK299" i="4" s="1"/>
  <c r="AJ334" i="4"/>
  <c r="AK334" i="4" s="1"/>
  <c r="AJ336" i="4"/>
  <c r="AK336" i="4" s="1"/>
  <c r="AB339" i="4"/>
  <c r="AE339" i="4" s="1"/>
  <c r="AI339" i="4" s="1"/>
  <c r="AJ367" i="4"/>
  <c r="AK367" i="4" s="1"/>
  <c r="AB393" i="4"/>
  <c r="AE393" i="4" s="1"/>
  <c r="AI393" i="4" s="1"/>
  <c r="AJ445" i="4"/>
  <c r="AK445" i="4" s="1"/>
  <c r="AJ463" i="4"/>
  <c r="AK463" i="4" s="1"/>
  <c r="AJ478" i="4"/>
  <c r="AK478" i="4" s="1"/>
  <c r="AJ480" i="4"/>
  <c r="AK480" i="4" s="1"/>
  <c r="AB489" i="4"/>
  <c r="AE489" i="4" s="1"/>
  <c r="AI489" i="4" s="1"/>
  <c r="AJ502" i="4"/>
  <c r="AK502" i="4" s="1"/>
  <c r="AJ526" i="4"/>
  <c r="AK526" i="4" s="1"/>
  <c r="AJ536" i="4"/>
  <c r="AK536" i="4" s="1"/>
  <c r="AJ566" i="4"/>
  <c r="AK566" i="4" s="1"/>
  <c r="AJ575" i="4"/>
  <c r="AK575" i="4" s="1"/>
  <c r="AB575" i="4"/>
  <c r="AE575" i="4" s="1"/>
  <c r="AI575" i="4" s="1"/>
  <c r="AJ581" i="4"/>
  <c r="AK581" i="4" s="1"/>
  <c r="AJ654" i="4"/>
  <c r="AK654" i="4" s="1"/>
  <c r="AJ689" i="4"/>
  <c r="AK689" i="4" s="1"/>
  <c r="AB689" i="4"/>
  <c r="AE689" i="4" s="1"/>
  <c r="AB704" i="4"/>
  <c r="AE704" i="4" s="1"/>
  <c r="AI704" i="4" s="1"/>
  <c r="AJ704" i="4"/>
  <c r="AK704" i="4" s="1"/>
  <c r="AJ763" i="4"/>
  <c r="AK763" i="4" s="1"/>
  <c r="AJ866" i="4"/>
  <c r="AK866" i="4" s="1"/>
  <c r="AB866" i="4"/>
  <c r="AE866" i="4" s="1"/>
  <c r="AI866" i="4" s="1"/>
  <c r="AE181" i="4"/>
  <c r="AI181" i="4" s="1"/>
  <c r="AJ186" i="4"/>
  <c r="AK186" i="4" s="1"/>
  <c r="AB190" i="4"/>
  <c r="AE190" i="4" s="1"/>
  <c r="AI190" i="4" s="1"/>
  <c r="AE191" i="4"/>
  <c r="AI191" i="4" s="1"/>
  <c r="AJ193" i="4"/>
  <c r="AK193" i="4" s="1"/>
  <c r="AJ195" i="4"/>
  <c r="AK195" i="4" s="1"/>
  <c r="AB196" i="4"/>
  <c r="AE196" i="4" s="1"/>
  <c r="AI196" i="4" s="1"/>
  <c r="AJ198" i="4"/>
  <c r="AK198" i="4" s="1"/>
  <c r="AJ200" i="4"/>
  <c r="AK200" i="4" s="1"/>
  <c r="AB206" i="4"/>
  <c r="AE206" i="4" s="1"/>
  <c r="AI206" i="4" s="1"/>
  <c r="AJ214" i="4"/>
  <c r="AK214" i="4" s="1"/>
  <c r="AJ218" i="4"/>
  <c r="AK218" i="4" s="1"/>
  <c r="AJ227" i="4"/>
  <c r="AK227" i="4" s="1"/>
  <c r="AE227" i="4"/>
  <c r="AI227" i="4" s="1"/>
  <c r="AJ235" i="4"/>
  <c r="AK235" i="4" s="1"/>
  <c r="AE235" i="4"/>
  <c r="AI235" i="4" s="1"/>
  <c r="AJ237" i="4"/>
  <c r="AK237" i="4" s="1"/>
  <c r="AJ241" i="4"/>
  <c r="AK241" i="4" s="1"/>
  <c r="AJ245" i="4"/>
  <c r="AK245" i="4" s="1"/>
  <c r="AB248" i="4"/>
  <c r="AE248" i="4" s="1"/>
  <c r="AI248" i="4" s="1"/>
  <c r="AJ249" i="4"/>
  <c r="AK249" i="4" s="1"/>
  <c r="AJ259" i="4"/>
  <c r="AK259" i="4" s="1"/>
  <c r="AE259" i="4"/>
  <c r="AI259" i="4" s="1"/>
  <c r="AJ261" i="4"/>
  <c r="AK261" i="4" s="1"/>
  <c r="AB268" i="4"/>
  <c r="AE268" i="4" s="1"/>
  <c r="AI268" i="4" s="1"/>
  <c r="AB269" i="4"/>
  <c r="AE269" i="4" s="1"/>
  <c r="AI269" i="4" s="1"/>
  <c r="AE271" i="4"/>
  <c r="AI271" i="4" s="1"/>
  <c r="AB275" i="4"/>
  <c r="AE275" i="4" s="1"/>
  <c r="AI275" i="4" s="1"/>
  <c r="AJ276" i="4"/>
  <c r="AK276" i="4" s="1"/>
  <c r="AJ278" i="4"/>
  <c r="AK278" i="4" s="1"/>
  <c r="AJ282" i="4"/>
  <c r="AK282" i="4" s="1"/>
  <c r="AJ284" i="4"/>
  <c r="AK284" i="4" s="1"/>
  <c r="AJ286" i="4"/>
  <c r="AK286" i="4" s="1"/>
  <c r="AB287" i="4"/>
  <c r="AE287" i="4" s="1"/>
  <c r="AI287" i="4" s="1"/>
  <c r="AJ288" i="4"/>
  <c r="AK288" i="4" s="1"/>
  <c r="AE288" i="4"/>
  <c r="AI288" i="4" s="1"/>
  <c r="AB299" i="4"/>
  <c r="AE299" i="4" s="1"/>
  <c r="AI299" i="4" s="1"/>
  <c r="AJ315" i="4"/>
  <c r="AK315" i="4" s="1"/>
  <c r="AJ320" i="4"/>
  <c r="AK320" i="4" s="1"/>
  <c r="AE320" i="4"/>
  <c r="AI320" i="4" s="1"/>
  <c r="AJ331" i="4"/>
  <c r="AK331" i="4" s="1"/>
  <c r="AE331" i="4"/>
  <c r="AI331" i="4" s="1"/>
  <c r="AB338" i="4"/>
  <c r="AE338" i="4" s="1"/>
  <c r="AI338" i="4" s="1"/>
  <c r="AB349" i="4"/>
  <c r="AJ356" i="4"/>
  <c r="AK356" i="4" s="1"/>
  <c r="AB361" i="4"/>
  <c r="AE361" i="4" s="1"/>
  <c r="AI361" i="4" s="1"/>
  <c r="AJ377" i="4"/>
  <c r="AK377" i="4" s="1"/>
  <c r="AE378" i="4"/>
  <c r="AI378" i="4" s="1"/>
  <c r="AJ385" i="4"/>
  <c r="AK385" i="4" s="1"/>
  <c r="AJ394" i="4"/>
  <c r="AK394" i="4" s="1"/>
  <c r="AJ395" i="4"/>
  <c r="AK395" i="4" s="1"/>
  <c r="AJ399" i="4"/>
  <c r="AK399" i="4" s="1"/>
  <c r="AB400" i="4"/>
  <c r="AE400" i="4" s="1"/>
  <c r="AI400" i="4" s="1"/>
  <c r="AB403" i="4"/>
  <c r="AE403" i="4" s="1"/>
  <c r="AI403" i="4" s="1"/>
  <c r="AB408" i="4"/>
  <c r="AE408" i="4" s="1"/>
  <c r="AB409" i="4"/>
  <c r="AE409" i="4" s="1"/>
  <c r="AI409" i="4" s="1"/>
  <c r="AB410" i="4"/>
  <c r="AE410" i="4" s="1"/>
  <c r="AI410" i="4" s="1"/>
  <c r="AB411" i="4"/>
  <c r="AE411" i="4" s="1"/>
  <c r="AI411" i="4" s="1"/>
  <c r="AE426" i="4"/>
  <c r="AI426" i="4" s="1"/>
  <c r="AJ427" i="4"/>
  <c r="AK427" i="4" s="1"/>
  <c r="AE427" i="4"/>
  <c r="AI427" i="4" s="1"/>
  <c r="AJ428" i="4"/>
  <c r="AK428" i="4" s="1"/>
  <c r="AE428" i="4"/>
  <c r="AI428" i="4" s="1"/>
  <c r="AB439" i="4"/>
  <c r="AE439" i="4" s="1"/>
  <c r="AI439" i="4" s="1"/>
  <c r="AB445" i="4"/>
  <c r="AE445" i="4" s="1"/>
  <c r="AI445" i="4" s="1"/>
  <c r="AJ453" i="4"/>
  <c r="AK453" i="4" s="1"/>
  <c r="AE453" i="4"/>
  <c r="AI453" i="4" s="1"/>
  <c r="AB455" i="4"/>
  <c r="AE455" i="4" s="1"/>
  <c r="AI455" i="4" s="1"/>
  <c r="AJ461" i="4"/>
  <c r="AK461" i="4" s="1"/>
  <c r="AE461" i="4"/>
  <c r="AI461" i="4" s="1"/>
  <c r="AJ466" i="4"/>
  <c r="AK466" i="4" s="1"/>
  <c r="AJ467" i="4"/>
  <c r="AK467" i="4" s="1"/>
  <c r="AB478" i="4"/>
  <c r="AE478" i="4" s="1"/>
  <c r="AI478" i="4" s="1"/>
  <c r="AJ481" i="4"/>
  <c r="AK481" i="4" s="1"/>
  <c r="AJ482" i="4"/>
  <c r="AK482" i="4" s="1"/>
  <c r="AB483" i="4"/>
  <c r="AE483" i="4" s="1"/>
  <c r="AI483" i="4" s="1"/>
  <c r="AJ484" i="4"/>
  <c r="AK484" i="4" s="1"/>
  <c r="AB491" i="4"/>
  <c r="AE491" i="4" s="1"/>
  <c r="AI491" i="4" s="1"/>
  <c r="AJ493" i="4"/>
  <c r="AK493" i="4" s="1"/>
  <c r="AE493" i="4"/>
  <c r="AI493" i="4" s="1"/>
  <c r="AJ494" i="4"/>
  <c r="AK494" i="4" s="1"/>
  <c r="AE494" i="4"/>
  <c r="AI494" i="4" s="1"/>
  <c r="AB497" i="4"/>
  <c r="AE497" i="4" s="1"/>
  <c r="AI497" i="4" s="1"/>
  <c r="AB500" i="4"/>
  <c r="AE500" i="4" s="1"/>
  <c r="AJ501" i="4"/>
  <c r="AK501" i="4" s="1"/>
  <c r="AE501" i="4"/>
  <c r="AI501" i="4" s="1"/>
  <c r="AJ522" i="4"/>
  <c r="AK522" i="4" s="1"/>
  <c r="AB536" i="4"/>
  <c r="AE536" i="4" s="1"/>
  <c r="AI536" i="4" s="1"/>
  <c r="AE542" i="4"/>
  <c r="AI542" i="4" s="1"/>
  <c r="AJ542" i="4"/>
  <c r="AK542" i="4" s="1"/>
  <c r="AB547" i="4"/>
  <c r="AE547" i="4" s="1"/>
  <c r="AI547" i="4" s="1"/>
  <c r="AB566" i="4"/>
  <c r="AE566" i="4" s="1"/>
  <c r="AB580" i="4"/>
  <c r="AE580" i="4" s="1"/>
  <c r="AI580" i="4" s="1"/>
  <c r="AB581" i="4"/>
  <c r="AE581" i="4" s="1"/>
  <c r="AI581" i="4" s="1"/>
  <c r="AJ600" i="4"/>
  <c r="AK600" i="4" s="1"/>
  <c r="AB600" i="4"/>
  <c r="AE614" i="4"/>
  <c r="AI614" i="4" s="1"/>
  <c r="AJ614" i="4"/>
  <c r="AK614" i="4" s="1"/>
  <c r="AJ617" i="4"/>
  <c r="AK617" i="4" s="1"/>
  <c r="AE617" i="4"/>
  <c r="AI617" i="4" s="1"/>
  <c r="AJ624" i="4"/>
  <c r="AK624" i="4" s="1"/>
  <c r="AJ631" i="4"/>
  <c r="AK631" i="4" s="1"/>
  <c r="AE631" i="4"/>
  <c r="AI631" i="4" s="1"/>
  <c r="AJ642" i="4"/>
  <c r="AK642" i="4" s="1"/>
  <c r="AE642" i="4"/>
  <c r="AI642" i="4" s="1"/>
  <c r="AB654" i="4"/>
  <c r="AE654" i="4" s="1"/>
  <c r="AI654" i="4" s="1"/>
  <c r="AJ707" i="4"/>
  <c r="AK707" i="4" s="1"/>
  <c r="AB707" i="4"/>
  <c r="AE707" i="4" s="1"/>
  <c r="AI707" i="4" s="1"/>
  <c r="AE718" i="4"/>
  <c r="AI718" i="4" s="1"/>
  <c r="AJ718" i="4"/>
  <c r="AK718" i="4" s="1"/>
  <c r="AJ728" i="4"/>
  <c r="AK728" i="4" s="1"/>
  <c r="AB728" i="4"/>
  <c r="AE728" i="4" s="1"/>
  <c r="AI728" i="4" s="1"/>
  <c r="AJ741" i="4"/>
  <c r="AK741" i="4" s="1"/>
  <c r="AE741" i="4"/>
  <c r="AI741" i="4" s="1"/>
  <c r="AJ742" i="4"/>
  <c r="AK742" i="4" s="1"/>
  <c r="AB742" i="4"/>
  <c r="AE742" i="4" s="1"/>
  <c r="AI742" i="4" s="1"/>
  <c r="AB763" i="4"/>
  <c r="AE763" i="4" s="1"/>
  <c r="AI763" i="4" s="1"/>
  <c r="AB908" i="4"/>
  <c r="AE908" i="4" s="1"/>
  <c r="AI908" i="4" s="1"/>
  <c r="AJ908" i="4"/>
  <c r="AK908" i="4" s="1"/>
  <c r="AE920" i="4"/>
  <c r="AI920" i="4" s="1"/>
  <c r="AJ920" i="4"/>
  <c r="AK920" i="4" s="1"/>
  <c r="AE970" i="4"/>
  <c r="AI970" i="4" s="1"/>
  <c r="AJ970" i="4"/>
  <c r="AK970" i="4" s="1"/>
  <c r="AJ495" i="4"/>
  <c r="AK495" i="4" s="1"/>
  <c r="AB516" i="4"/>
  <c r="AE516" i="4" s="1"/>
  <c r="AI516" i="4" s="1"/>
  <c r="AJ518" i="4"/>
  <c r="AK518" i="4" s="1"/>
  <c r="AE518" i="4"/>
  <c r="AI518" i="4" s="1"/>
  <c r="AB546" i="4"/>
  <c r="AE546" i="4" s="1"/>
  <c r="AI546" i="4" s="1"/>
  <c r="AB548" i="4"/>
  <c r="AE548" i="4" s="1"/>
  <c r="AI548" i="4" s="1"/>
  <c r="AB554" i="4"/>
  <c r="AE554" i="4" s="1"/>
  <c r="AI554" i="4" s="1"/>
  <c r="AJ567" i="4"/>
  <c r="AK567" i="4" s="1"/>
  <c r="AB604" i="4"/>
  <c r="AE604" i="4" s="1"/>
  <c r="AI604" i="4" s="1"/>
  <c r="AB620" i="4"/>
  <c r="AE620" i="4" s="1"/>
  <c r="AI620" i="4" s="1"/>
  <c r="AJ645" i="4"/>
  <c r="AK645" i="4" s="1"/>
  <c r="AB645" i="4"/>
  <c r="AE645" i="4" s="1"/>
  <c r="AI645" i="4" s="1"/>
  <c r="AJ649" i="4"/>
  <c r="AK649" i="4" s="1"/>
  <c r="AJ702" i="4"/>
  <c r="AK702" i="4" s="1"/>
  <c r="AJ753" i="4"/>
  <c r="AK753" i="4" s="1"/>
  <c r="AB753" i="4"/>
  <c r="AE753" i="4" s="1"/>
  <c r="AI753" i="4" s="1"/>
  <c r="AJ782" i="4"/>
  <c r="AK782" i="4" s="1"/>
  <c r="AB811" i="4"/>
  <c r="AE811" i="4" s="1"/>
  <c r="AI811" i="4" s="1"/>
  <c r="AJ811" i="4"/>
  <c r="AK811" i="4" s="1"/>
  <c r="AJ840" i="4"/>
  <c r="AK840" i="4" s="1"/>
  <c r="AB840" i="4"/>
  <c r="AE840" i="4" s="1"/>
  <c r="AI840" i="4" s="1"/>
  <c r="AB852" i="4"/>
  <c r="AE852" i="4" s="1"/>
  <c r="AI852" i="4" s="1"/>
  <c r="AJ852" i="4"/>
  <c r="AK852" i="4" s="1"/>
  <c r="AJ859" i="4"/>
  <c r="AK859" i="4" s="1"/>
  <c r="AB878" i="4"/>
  <c r="AE878" i="4" s="1"/>
  <c r="AI878" i="4" s="1"/>
  <c r="AJ878" i="4"/>
  <c r="AK878" i="4" s="1"/>
  <c r="AJ972" i="4"/>
  <c r="AK972" i="4" s="1"/>
  <c r="AE507" i="4"/>
  <c r="AI507" i="4" s="1"/>
  <c r="AJ517" i="4"/>
  <c r="AK517" i="4" s="1"/>
  <c r="AE517" i="4"/>
  <c r="AI517" i="4" s="1"/>
  <c r="AB524" i="4"/>
  <c r="AE524" i="4"/>
  <c r="AJ540" i="4"/>
  <c r="AK540" i="4" s="1"/>
  <c r="AE540" i="4"/>
  <c r="AI540" i="4" s="1"/>
  <c r="AJ553" i="4"/>
  <c r="AK553" i="4" s="1"/>
  <c r="AE553" i="4"/>
  <c r="AI553" i="4" s="1"/>
  <c r="AB564" i="4"/>
  <c r="AE564" i="4" s="1"/>
  <c r="AI564" i="4" s="1"/>
  <c r="AB567" i="4"/>
  <c r="AE567" i="4" s="1"/>
  <c r="AE569" i="4"/>
  <c r="AI569" i="4" s="1"/>
  <c r="AE570" i="4"/>
  <c r="AI570" i="4" s="1"/>
  <c r="AB572" i="4"/>
  <c r="AE572" i="4" s="1"/>
  <c r="AJ584" i="4"/>
  <c r="AK584" i="4" s="1"/>
  <c r="AE584" i="4"/>
  <c r="AI584" i="4" s="1"/>
  <c r="AJ591" i="4"/>
  <c r="AK591" i="4" s="1"/>
  <c r="AE591" i="4"/>
  <c r="AI591" i="4" s="1"/>
  <c r="AB605" i="4"/>
  <c r="AE605" i="4" s="1"/>
  <c r="AI605" i="4" s="1"/>
  <c r="AB621" i="4"/>
  <c r="AE621" i="4" s="1"/>
  <c r="AI621" i="4" s="1"/>
  <c r="AB630" i="4"/>
  <c r="AE630" i="4" s="1"/>
  <c r="AI630" i="4" s="1"/>
  <c r="AJ639" i="4"/>
  <c r="AK639" i="4" s="1"/>
  <c r="AE639" i="4"/>
  <c r="AI639" i="4" s="1"/>
  <c r="AJ640" i="4"/>
  <c r="AK640" i="4" s="1"/>
  <c r="AB640" i="4"/>
  <c r="AE640" i="4" s="1"/>
  <c r="AB644" i="4"/>
  <c r="AE644" i="4" s="1"/>
  <c r="AI644" i="4" s="1"/>
  <c r="AJ644" i="4"/>
  <c r="AK644" i="4" s="1"/>
  <c r="AB649" i="4"/>
  <c r="AE649" i="4" s="1"/>
  <c r="AI649" i="4" s="1"/>
  <c r="AJ658" i="4"/>
  <c r="AK658" i="4" s="1"/>
  <c r="AE658" i="4"/>
  <c r="AJ673" i="4"/>
  <c r="AK673" i="4" s="1"/>
  <c r="AE673" i="4"/>
  <c r="AI673" i="4" s="1"/>
  <c r="AB676" i="4"/>
  <c r="AE676" i="4" s="1"/>
  <c r="AI676" i="4" s="1"/>
  <c r="AB690" i="4"/>
  <c r="AE690" i="4" s="1"/>
  <c r="AI690" i="4" s="1"/>
  <c r="AB696" i="4"/>
  <c r="AE696" i="4" s="1"/>
  <c r="AI696" i="4" s="1"/>
  <c r="AE697" i="4"/>
  <c r="AI697" i="4" s="1"/>
  <c r="AJ697" i="4"/>
  <c r="AK697" i="4" s="1"/>
  <c r="AJ701" i="4"/>
  <c r="AK701" i="4" s="1"/>
  <c r="AB702" i="4"/>
  <c r="AE702" i="4" s="1"/>
  <c r="AI702" i="4" s="1"/>
  <c r="AJ708" i="4"/>
  <c r="AK708" i="4" s="1"/>
  <c r="AJ732" i="4"/>
  <c r="AK732" i="4" s="1"/>
  <c r="AJ748" i="4"/>
  <c r="AK748" i="4" s="1"/>
  <c r="AE758" i="4"/>
  <c r="AI758" i="4" s="1"/>
  <c r="AJ758" i="4"/>
  <c r="AK758" i="4" s="1"/>
  <c r="AB782" i="4"/>
  <c r="AE782" i="4" s="1"/>
  <c r="AI782" i="4" s="1"/>
  <c r="AJ849" i="4"/>
  <c r="AK849" i="4" s="1"/>
  <c r="AB849" i="4"/>
  <c r="AE849" i="4" s="1"/>
  <c r="AJ857" i="4"/>
  <c r="AK857" i="4" s="1"/>
  <c r="AE857" i="4"/>
  <c r="AI857" i="4" s="1"/>
  <c r="AB859" i="4"/>
  <c r="AE859" i="4" s="1"/>
  <c r="AI859" i="4" s="1"/>
  <c r="AJ873" i="4"/>
  <c r="AK873" i="4" s="1"/>
  <c r="AB972" i="4"/>
  <c r="AB556" i="4"/>
  <c r="AE556" i="4" s="1"/>
  <c r="AI556" i="4" s="1"/>
  <c r="AJ583" i="4"/>
  <c r="AK583" i="4" s="1"/>
  <c r="AJ592" i="4"/>
  <c r="AK592" i="4" s="1"/>
  <c r="AJ610" i="4"/>
  <c r="AK610" i="4" s="1"/>
  <c r="AJ626" i="4"/>
  <c r="AK626" i="4" s="1"/>
  <c r="AJ647" i="4"/>
  <c r="AK647" i="4" s="1"/>
  <c r="AJ657" i="4"/>
  <c r="AK657" i="4" s="1"/>
  <c r="AJ662" i="4"/>
  <c r="AK662" i="4" s="1"/>
  <c r="AJ663" i="4"/>
  <c r="AK663" i="4" s="1"/>
  <c r="AB663" i="4"/>
  <c r="AE663" i="4" s="1"/>
  <c r="AI663" i="4" s="1"/>
  <c r="AJ666" i="4"/>
  <c r="AK666" i="4" s="1"/>
  <c r="AB666" i="4"/>
  <c r="AE666" i="4" s="1"/>
  <c r="AI666" i="4" s="1"/>
  <c r="AB683" i="4"/>
  <c r="AE683" i="4" s="1"/>
  <c r="AI683" i="4" s="1"/>
  <c r="AJ685" i="4"/>
  <c r="AK685" i="4" s="1"/>
  <c r="AB685" i="4"/>
  <c r="AE685" i="4" s="1"/>
  <c r="AI685" i="4" s="1"/>
  <c r="AJ688" i="4"/>
  <c r="AK688" i="4" s="1"/>
  <c r="AJ691" i="4"/>
  <c r="AK691" i="4" s="1"/>
  <c r="AJ693" i="4"/>
  <c r="AK693" i="4" s="1"/>
  <c r="AB693" i="4"/>
  <c r="AE693" i="4" s="1"/>
  <c r="AI693" i="4" s="1"/>
  <c r="AJ723" i="4"/>
  <c r="AK723" i="4" s="1"/>
  <c r="AJ726" i="4"/>
  <c r="AK726" i="4" s="1"/>
  <c r="AB729" i="4"/>
  <c r="AE729" i="4" s="1"/>
  <c r="AI729" i="4" s="1"/>
  <c r="AJ729" i="4"/>
  <c r="AK729" i="4" s="1"/>
  <c r="AJ752" i="4"/>
  <c r="AK752" i="4" s="1"/>
  <c r="AB752" i="4"/>
  <c r="AE752" i="4" s="1"/>
  <c r="AI752" i="4" s="1"/>
  <c r="AJ756" i="4"/>
  <c r="AK756" i="4" s="1"/>
  <c r="AB757" i="4"/>
  <c r="AE757" i="4" s="1"/>
  <c r="AI757" i="4" s="1"/>
  <c r="AJ760" i="4"/>
  <c r="AK760" i="4" s="1"/>
  <c r="AJ789" i="4"/>
  <c r="AK789" i="4" s="1"/>
  <c r="AJ798" i="4"/>
  <c r="AK798" i="4" s="1"/>
  <c r="AJ810" i="4"/>
  <c r="AK810" i="4" s="1"/>
  <c r="AB810" i="4"/>
  <c r="AE810" i="4" s="1"/>
  <c r="AI810" i="4" s="1"/>
  <c r="AJ846" i="4"/>
  <c r="AK846" i="4" s="1"/>
  <c r="AB521" i="4"/>
  <c r="AE521" i="4" s="1"/>
  <c r="AI521" i="4" s="1"/>
  <c r="AJ527" i="4"/>
  <c r="AK527" i="4" s="1"/>
  <c r="AJ545" i="4"/>
  <c r="AK545" i="4" s="1"/>
  <c r="AJ552" i="4"/>
  <c r="AK552" i="4" s="1"/>
  <c r="AB555" i="4"/>
  <c r="AE555" i="4" s="1"/>
  <c r="AB573" i="4"/>
  <c r="AE573" i="4" s="1"/>
  <c r="AI573" i="4" s="1"/>
  <c r="AB577" i="4"/>
  <c r="AE577" i="4" s="1"/>
  <c r="AI577" i="4" s="1"/>
  <c r="AJ578" i="4"/>
  <c r="AK578" i="4" s="1"/>
  <c r="AB583" i="4"/>
  <c r="AE583" i="4" s="1"/>
  <c r="AJ602" i="4"/>
  <c r="AK602" i="4" s="1"/>
  <c r="AE602" i="4"/>
  <c r="AI602" i="4" s="1"/>
  <c r="AJ609" i="4"/>
  <c r="AK609" i="4" s="1"/>
  <c r="AJ618" i="4"/>
  <c r="AK618" i="4" s="1"/>
  <c r="AE618" i="4"/>
  <c r="AI618" i="4" s="1"/>
  <c r="AJ625" i="4"/>
  <c r="AK625" i="4" s="1"/>
  <c r="AB643" i="4"/>
  <c r="AE643" i="4" s="1"/>
  <c r="AI643" i="4" s="1"/>
  <c r="AB647" i="4"/>
  <c r="AE647" i="4" s="1"/>
  <c r="AI647" i="4" s="1"/>
  <c r="AJ648" i="4"/>
  <c r="AK648" i="4" s="1"/>
  <c r="AB648" i="4"/>
  <c r="AB657" i="4"/>
  <c r="AE657" i="4" s="1"/>
  <c r="AI657" i="4" s="1"/>
  <c r="AB662" i="4"/>
  <c r="AE662" i="4" s="1"/>
  <c r="AI662" i="4" s="1"/>
  <c r="AJ672" i="4"/>
  <c r="AK672" i="4" s="1"/>
  <c r="AE672" i="4"/>
  <c r="AI672" i="4" s="1"/>
  <c r="AB684" i="4"/>
  <c r="AE684" i="4" s="1"/>
  <c r="AI684" i="4" s="1"/>
  <c r="AJ684" i="4"/>
  <c r="AK684" i="4" s="1"/>
  <c r="AB686" i="4"/>
  <c r="AE686" i="4" s="1"/>
  <c r="AI686" i="4" s="1"/>
  <c r="AB688" i="4"/>
  <c r="AE688" i="4" s="1"/>
  <c r="AI688" i="4" s="1"/>
  <c r="AB691" i="4"/>
  <c r="AE691" i="4" s="1"/>
  <c r="AI691" i="4" s="1"/>
  <c r="AJ700" i="4"/>
  <c r="AK700" i="4" s="1"/>
  <c r="AE700" i="4"/>
  <c r="AI700" i="4" s="1"/>
  <c r="AJ716" i="4"/>
  <c r="AK716" i="4" s="1"/>
  <c r="AE716" i="4"/>
  <c r="AI716" i="4" s="1"/>
  <c r="AJ720" i="4"/>
  <c r="AK720" i="4" s="1"/>
  <c r="AB720" i="4"/>
  <c r="AE720" i="4" s="1"/>
  <c r="AI720" i="4" s="1"/>
  <c r="AB722" i="4"/>
  <c r="AE722" i="4" s="1"/>
  <c r="AI722" i="4" s="1"/>
  <c r="AJ722" i="4"/>
  <c r="AK722" i="4" s="1"/>
  <c r="AB726" i="4"/>
  <c r="AE726" i="4" s="1"/>
  <c r="AI726" i="4" s="1"/>
  <c r="AB735" i="4"/>
  <c r="AE735" i="4" s="1"/>
  <c r="AI735" i="4" s="1"/>
  <c r="AJ735" i="4"/>
  <c r="AK735" i="4" s="1"/>
  <c r="AE737" i="4"/>
  <c r="AI737" i="4" s="1"/>
  <c r="AJ737" i="4"/>
  <c r="AK737" i="4" s="1"/>
  <c r="AB750" i="4"/>
  <c r="AE750" i="4" s="1"/>
  <c r="AI750" i="4" s="1"/>
  <c r="AB756" i="4"/>
  <c r="AE756" i="4" s="1"/>
  <c r="AI756" i="4" s="1"/>
  <c r="AB760" i="4"/>
  <c r="AE760" i="4" s="1"/>
  <c r="AI760" i="4" s="1"/>
  <c r="AB789" i="4"/>
  <c r="AE789" i="4" s="1"/>
  <c r="AI789" i="4" s="1"/>
  <c r="AB846" i="4"/>
  <c r="AE846" i="4" s="1"/>
  <c r="AI846" i="4" s="1"/>
  <c r="AE884" i="4"/>
  <c r="AI884" i="4" s="1"/>
  <c r="AJ884" i="4"/>
  <c r="AK884" i="4" s="1"/>
  <c r="AJ894" i="4"/>
  <c r="AK894" i="4" s="1"/>
  <c r="AE894" i="4"/>
  <c r="AI894" i="4" s="1"/>
  <c r="AB922" i="4"/>
  <c r="AE922" i="4" s="1"/>
  <c r="AJ922" i="4"/>
  <c r="AK922" i="4" s="1"/>
  <c r="AJ952" i="4"/>
  <c r="AK952" i="4" s="1"/>
  <c r="AB952" i="4"/>
  <c r="AE952" i="4" s="1"/>
  <c r="AI952" i="4" s="1"/>
  <c r="AJ655" i="4"/>
  <c r="AK655" i="4" s="1"/>
  <c r="AE655" i="4"/>
  <c r="AI655" i="4" s="1"/>
  <c r="AJ664" i="4"/>
  <c r="AK664" i="4" s="1"/>
  <c r="AE664" i="4"/>
  <c r="AI664" i="4" s="1"/>
  <c r="AJ665" i="4"/>
  <c r="AK665" i="4" s="1"/>
  <c r="AE665" i="4"/>
  <c r="AI665" i="4" s="1"/>
  <c r="AB667" i="4"/>
  <c r="AE667" i="4" s="1"/>
  <c r="AI667" i="4" s="1"/>
  <c r="AB668" i="4"/>
  <c r="AE668" i="4" s="1"/>
  <c r="AI668" i="4" s="1"/>
  <c r="AE669" i="4"/>
  <c r="AI669" i="4" s="1"/>
  <c r="AB703" i="4"/>
  <c r="AE703" i="4" s="1"/>
  <c r="AI703" i="4" s="1"/>
  <c r="AJ745" i="4"/>
  <c r="AK745" i="4" s="1"/>
  <c r="AE768" i="4"/>
  <c r="AI768" i="4" s="1"/>
  <c r="AE774" i="4"/>
  <c r="AI774" i="4" s="1"/>
  <c r="AJ774" i="4"/>
  <c r="AK774" i="4" s="1"/>
  <c r="AE805" i="4"/>
  <c r="AI805" i="4" s="1"/>
  <c r="AE814" i="4"/>
  <c r="AI814" i="4" s="1"/>
  <c r="AJ814" i="4"/>
  <c r="AK814" i="4" s="1"/>
  <c r="AJ819" i="4"/>
  <c r="AK819" i="4" s="1"/>
  <c r="AB819" i="4"/>
  <c r="AE819" i="4" s="1"/>
  <c r="AI819" i="4" s="1"/>
  <c r="AJ821" i="4"/>
  <c r="AK821" i="4" s="1"/>
  <c r="AB821" i="4"/>
  <c r="AE821" i="4" s="1"/>
  <c r="AI821" i="4" s="1"/>
  <c r="AE851" i="4"/>
  <c r="AI851" i="4" s="1"/>
  <c r="AJ851" i="4"/>
  <c r="AK851" i="4" s="1"/>
  <c r="AE912" i="4"/>
  <c r="AI912" i="4" s="1"/>
  <c r="AJ912" i="4"/>
  <c r="AK912" i="4" s="1"/>
  <c r="AE930" i="4"/>
  <c r="AI930" i="4" s="1"/>
  <c r="AJ930" i="4"/>
  <c r="AK930" i="4" s="1"/>
  <c r="AE976" i="4"/>
  <c r="AI976" i="4" s="1"/>
  <c r="AJ976" i="4"/>
  <c r="AK976" i="4" s="1"/>
  <c r="AJ992" i="4"/>
  <c r="AK992" i="4" s="1"/>
  <c r="AB992" i="4"/>
  <c r="AE992" i="4" s="1"/>
  <c r="AI992" i="4" s="1"/>
  <c r="AE998" i="4"/>
  <c r="AJ998" i="4"/>
  <c r="AK998" i="4" s="1"/>
  <c r="AB694" i="4"/>
  <c r="AE694" i="4" s="1"/>
  <c r="AI694" i="4" s="1"/>
  <c r="AE713" i="4"/>
  <c r="AI713" i="4" s="1"/>
  <c r="AE736" i="4"/>
  <c r="AI736" i="4" s="1"/>
  <c r="AE744" i="4"/>
  <c r="AI744" i="4" s="1"/>
  <c r="AJ765" i="4"/>
  <c r="AK765" i="4" s="1"/>
  <c r="AE765" i="4"/>
  <c r="AI765" i="4" s="1"/>
  <c r="AJ794" i="4"/>
  <c r="AK794" i="4" s="1"/>
  <c r="AB794" i="4"/>
  <c r="AE794" i="4" s="1"/>
  <c r="AI794" i="4" s="1"/>
  <c r="AB828" i="4"/>
  <c r="AE828" i="4" s="1"/>
  <c r="AI828" i="4" s="1"/>
  <c r="AJ828" i="4"/>
  <c r="AK828" i="4" s="1"/>
  <c r="AJ856" i="4"/>
  <c r="AK856" i="4" s="1"/>
  <c r="AE856" i="4"/>
  <c r="AI856" i="4" s="1"/>
  <c r="AB861" i="4"/>
  <c r="AE861" i="4" s="1"/>
  <c r="AI861" i="4" s="1"/>
  <c r="AJ867" i="4"/>
  <c r="AK867" i="4" s="1"/>
  <c r="AE867" i="4"/>
  <c r="AJ886" i="4"/>
  <c r="AK886" i="4" s="1"/>
  <c r="AB913" i="4"/>
  <c r="AE913" i="4" s="1"/>
  <c r="AJ913" i="4"/>
  <c r="AK913" i="4" s="1"/>
  <c r="AB919" i="4"/>
  <c r="AE919" i="4" s="1"/>
  <c r="AI919" i="4" s="1"/>
  <c r="AJ919" i="4"/>
  <c r="AK919" i="4" s="1"/>
  <c r="AE929" i="4"/>
  <c r="AI929" i="4" s="1"/>
  <c r="AJ929" i="4"/>
  <c r="AK929" i="4" s="1"/>
  <c r="AJ932" i="4"/>
  <c r="AK932" i="4" s="1"/>
  <c r="AB932" i="4"/>
  <c r="AE932" i="4" s="1"/>
  <c r="AI932" i="4" s="1"/>
  <c r="AJ939" i="4"/>
  <c r="AK939" i="4" s="1"/>
  <c r="AE939" i="4"/>
  <c r="AI939" i="4" s="1"/>
  <c r="AJ951" i="4"/>
  <c r="AK951" i="4" s="1"/>
  <c r="AB951" i="4"/>
  <c r="AE951" i="4" s="1"/>
  <c r="AI951" i="4" s="1"/>
  <c r="AJ961" i="4"/>
  <c r="AK961" i="4" s="1"/>
  <c r="AB961" i="4"/>
  <c r="AE961" i="4" s="1"/>
  <c r="AI961" i="4" s="1"/>
  <c r="AE968" i="4"/>
  <c r="AI968" i="4" s="1"/>
  <c r="AJ968" i="4"/>
  <c r="AK968" i="4" s="1"/>
  <c r="AE1006" i="4"/>
  <c r="AI1006" i="4" s="1"/>
  <c r="AJ1006" i="4"/>
  <c r="AK1006" i="4" s="1"/>
  <c r="AJ747" i="4"/>
  <c r="AK747" i="4" s="1"/>
  <c r="AJ764" i="4"/>
  <c r="AK764" i="4" s="1"/>
  <c r="AB783" i="4"/>
  <c r="AE783" i="4" s="1"/>
  <c r="AI783" i="4" s="1"/>
  <c r="AJ783" i="4"/>
  <c r="AK783" i="4" s="1"/>
  <c r="AB793" i="4"/>
  <c r="AE793" i="4" s="1"/>
  <c r="AI793" i="4" s="1"/>
  <c r="AJ796" i="4"/>
  <c r="AK796" i="4" s="1"/>
  <c r="AJ802" i="4"/>
  <c r="AK802" i="4" s="1"/>
  <c r="AB802" i="4"/>
  <c r="AE802" i="4" s="1"/>
  <c r="AI802" i="4" s="1"/>
  <c r="AJ809" i="4"/>
  <c r="AK809" i="4" s="1"/>
  <c r="AJ813" i="4"/>
  <c r="AK813" i="4" s="1"/>
  <c r="AB817" i="4"/>
  <c r="AE817" i="4" s="1"/>
  <c r="AI817" i="4" s="1"/>
  <c r="AJ817" i="4"/>
  <c r="AK817" i="4" s="1"/>
  <c r="AJ850" i="4"/>
  <c r="AK850" i="4" s="1"/>
  <c r="AB967" i="4"/>
  <c r="AE967" i="4" s="1"/>
  <c r="AI967" i="4" s="1"/>
  <c r="AJ967" i="4"/>
  <c r="AK967" i="4" s="1"/>
  <c r="AJ974" i="4"/>
  <c r="AK974" i="4" s="1"/>
  <c r="AJ634" i="4"/>
  <c r="AK634" i="4" s="1"/>
  <c r="AB635" i="4"/>
  <c r="AE635" i="4" s="1"/>
  <c r="AI635" i="4" s="1"/>
  <c r="AB652" i="4"/>
  <c r="AE652" i="4" s="1"/>
  <c r="AI652" i="4" s="1"/>
  <c r="AB687" i="4"/>
  <c r="AE687" i="4" s="1"/>
  <c r="AI687" i="4" s="1"/>
  <c r="AJ694" i="4"/>
  <c r="AK694" i="4" s="1"/>
  <c r="AJ703" i="4"/>
  <c r="AK703" i="4" s="1"/>
  <c r="AB709" i="4"/>
  <c r="AE709" i="4" s="1"/>
  <c r="AI709" i="4" s="1"/>
  <c r="AJ725" i="4"/>
  <c r="AK725" i="4" s="1"/>
  <c r="AB733" i="4"/>
  <c r="AE733" i="4" s="1"/>
  <c r="AI733" i="4" s="1"/>
  <c r="AJ739" i="4"/>
  <c r="AK739" i="4" s="1"/>
  <c r="AJ766" i="4"/>
  <c r="AK766" i="4" s="1"/>
  <c r="AE766" i="4"/>
  <c r="AI766" i="4" s="1"/>
  <c r="AJ768" i="4"/>
  <c r="AK768" i="4" s="1"/>
  <c r="AE778" i="4"/>
  <c r="AI778" i="4" s="1"/>
  <c r="AJ778" i="4"/>
  <c r="AK778" i="4" s="1"/>
  <c r="AJ787" i="4"/>
  <c r="AK787" i="4" s="1"/>
  <c r="AE787" i="4"/>
  <c r="AI787" i="4" s="1"/>
  <c r="AB790" i="4"/>
  <c r="AE790" i="4" s="1"/>
  <c r="AI790" i="4" s="1"/>
  <c r="AB799" i="4"/>
  <c r="AE799" i="4" s="1"/>
  <c r="AI799" i="4" s="1"/>
  <c r="AJ804" i="4"/>
  <c r="AK804" i="4" s="1"/>
  <c r="AJ805" i="4"/>
  <c r="AK805" i="4" s="1"/>
  <c r="AB809" i="4"/>
  <c r="AE809" i="4" s="1"/>
  <c r="AI809" i="4" s="1"/>
  <c r="AB813" i="4"/>
  <c r="AE813" i="4" s="1"/>
  <c r="AI813" i="4" s="1"/>
  <c r="AE839" i="4"/>
  <c r="AI839" i="4" s="1"/>
  <c r="AJ839" i="4"/>
  <c r="AK839" i="4" s="1"/>
  <c r="AB850" i="4"/>
  <c r="AE850" i="4" s="1"/>
  <c r="AI850" i="4" s="1"/>
  <c r="AJ861" i="4"/>
  <c r="AK861" i="4" s="1"/>
  <c r="AB876" i="4"/>
  <c r="AE876" i="4" s="1"/>
  <c r="AI876" i="4" s="1"/>
  <c r="AJ876" i="4"/>
  <c r="AK876" i="4" s="1"/>
  <c r="AJ918" i="4"/>
  <c r="AK918" i="4" s="1"/>
  <c r="AB918" i="4"/>
  <c r="AE918" i="4" s="1"/>
  <c r="AB921" i="4"/>
  <c r="AJ946" i="4"/>
  <c r="AK946" i="4" s="1"/>
  <c r="AB946" i="4"/>
  <c r="AE946" i="4" s="1"/>
  <c r="AI946" i="4" s="1"/>
  <c r="AB974" i="4"/>
  <c r="AE974" i="4" s="1"/>
  <c r="AI974" i="4" s="1"/>
  <c r="AB975" i="4"/>
  <c r="AE975" i="4" s="1"/>
  <c r="AI975" i="4" s="1"/>
  <c r="AJ975" i="4"/>
  <c r="AK975" i="4" s="1"/>
  <c r="AE984" i="4"/>
  <c r="AI984" i="4" s="1"/>
  <c r="AJ984" i="4"/>
  <c r="AK984" i="4" s="1"/>
  <c r="AB993" i="4"/>
  <c r="AE993" i="4" s="1"/>
  <c r="AB994" i="4"/>
  <c r="AE994" i="4" s="1"/>
  <c r="AI994" i="4" s="1"/>
  <c r="AE792" i="4"/>
  <c r="AI792" i="4" s="1"/>
  <c r="AE800" i="4"/>
  <c r="AI800" i="4" s="1"/>
  <c r="AJ816" i="4"/>
  <c r="AK816" i="4" s="1"/>
  <c r="AB818" i="4"/>
  <c r="AE818" i="4"/>
  <c r="AI818" i="4" s="1"/>
  <c r="AB820" i="4"/>
  <c r="AE820" i="4" s="1"/>
  <c r="AI820" i="4" s="1"/>
  <c r="AJ825" i="4"/>
  <c r="AK825" i="4" s="1"/>
  <c r="AB827" i="4"/>
  <c r="AE827" i="4" s="1"/>
  <c r="AJ842" i="4"/>
  <c r="AK842" i="4" s="1"/>
  <c r="AE842" i="4"/>
  <c r="AI842" i="4" s="1"/>
  <c r="AB847" i="4"/>
  <c r="AE847" i="4" s="1"/>
  <c r="AJ872" i="4"/>
  <c r="AK872" i="4" s="1"/>
  <c r="AE872" i="4"/>
  <c r="AI872" i="4" s="1"/>
  <c r="AJ883" i="4"/>
  <c r="AK883" i="4" s="1"/>
  <c r="AE883" i="4"/>
  <c r="AI883" i="4" s="1"/>
  <c r="AB964" i="4"/>
  <c r="AE964" i="4" s="1"/>
  <c r="AI964" i="4" s="1"/>
  <c r="AJ973" i="4"/>
  <c r="AK973" i="4" s="1"/>
  <c r="AJ979" i="4"/>
  <c r="AK979" i="4" s="1"/>
  <c r="AB822" i="4"/>
  <c r="AE822" i="4"/>
  <c r="AE870" i="4"/>
  <c r="AI870" i="4" s="1"/>
  <c r="AB904" i="4"/>
  <c r="AE904" i="4" s="1"/>
  <c r="AI904" i="4" s="1"/>
  <c r="AB906" i="4"/>
  <c r="AE906" i="4" s="1"/>
  <c r="AI906" i="4" s="1"/>
  <c r="AJ906" i="4"/>
  <c r="AK906" i="4" s="1"/>
  <c r="AJ925" i="4"/>
  <c r="AK925" i="4" s="1"/>
  <c r="AE925" i="4"/>
  <c r="AJ962" i="4"/>
  <c r="AK962" i="4" s="1"/>
  <c r="AB962" i="4"/>
  <c r="AE962" i="4" s="1"/>
  <c r="AI962" i="4" s="1"/>
  <c r="AB973" i="4"/>
  <c r="AE973" i="4" s="1"/>
  <c r="AI973" i="4" s="1"/>
  <c r="AE978" i="4"/>
  <c r="AI978" i="4" s="1"/>
  <c r="AB979" i="4"/>
  <c r="AE979" i="4" s="1"/>
  <c r="AI979" i="4" s="1"/>
  <c r="AE1002" i="4"/>
  <c r="AI1002" i="4" s="1"/>
  <c r="AJ1002" i="4"/>
  <c r="AK1002" i="4" s="1"/>
  <c r="AB1007" i="4"/>
  <c r="AE1007" i="4" s="1"/>
  <c r="AI1007" i="4" s="1"/>
  <c r="AB831" i="4"/>
  <c r="AE831" i="4" s="1"/>
  <c r="AI831" i="4" s="1"/>
  <c r="AB836" i="4"/>
  <c r="AE836" i="4" s="1"/>
  <c r="AI836" i="4" s="1"/>
  <c r="AJ843" i="4"/>
  <c r="AK843" i="4" s="1"/>
  <c r="AJ858" i="4"/>
  <c r="AK858" i="4" s="1"/>
  <c r="AB860" i="4"/>
  <c r="AE860" i="4" s="1"/>
  <c r="AI860" i="4" s="1"/>
  <c r="AJ865" i="4"/>
  <c r="AK865" i="4" s="1"/>
  <c r="AB902" i="4"/>
  <c r="AE902" i="4" s="1"/>
  <c r="AI902" i="4" s="1"/>
  <c r="AJ902" i="4"/>
  <c r="AK902" i="4" s="1"/>
  <c r="AJ931" i="4"/>
  <c r="AK931" i="4" s="1"/>
  <c r="AB931" i="4"/>
  <c r="AE931" i="4" s="1"/>
  <c r="AI931" i="4" s="1"/>
  <c r="AJ937" i="4"/>
  <c r="AK937" i="4" s="1"/>
  <c r="AJ950" i="4"/>
  <c r="AK950" i="4" s="1"/>
  <c r="AJ985" i="4"/>
  <c r="AK985" i="4" s="1"/>
  <c r="AJ771" i="4"/>
  <c r="AK771" i="4" s="1"/>
  <c r="AJ773" i="4"/>
  <c r="AK773" i="4" s="1"/>
  <c r="AE773" i="4"/>
  <c r="AI773" i="4" s="1"/>
  <c r="AB777" i="4"/>
  <c r="AE777" i="4" s="1"/>
  <c r="AI777" i="4" s="1"/>
  <c r="AJ781" i="4"/>
  <c r="AK781" i="4" s="1"/>
  <c r="AE784" i="4"/>
  <c r="AI784" i="4" s="1"/>
  <c r="AE788" i="4"/>
  <c r="AI788" i="4" s="1"/>
  <c r="AJ792" i="4"/>
  <c r="AK792" i="4" s="1"/>
  <c r="AJ797" i="4"/>
  <c r="AK797" i="4" s="1"/>
  <c r="AJ824" i="4"/>
  <c r="AK824" i="4" s="1"/>
  <c r="AB835" i="4"/>
  <c r="AB838" i="4"/>
  <c r="AE838" i="4" s="1"/>
  <c r="AI838" i="4" s="1"/>
  <c r="AE845" i="4"/>
  <c r="AI845" i="4" s="1"/>
  <c r="AB854" i="4"/>
  <c r="AE854" i="4" s="1"/>
  <c r="AI854" i="4" s="1"/>
  <c r="AB862" i="4"/>
  <c r="AE862" i="4" s="1"/>
  <c r="AI862" i="4" s="1"/>
  <c r="AB865" i="4"/>
  <c r="AE865" i="4" s="1"/>
  <c r="AI865" i="4" s="1"/>
  <c r="AJ904" i="4"/>
  <c r="AK904" i="4" s="1"/>
  <c r="AB937" i="4"/>
  <c r="AE937" i="4" s="1"/>
  <c r="AI937" i="4" s="1"/>
  <c r="AJ940" i="4"/>
  <c r="AK940" i="4" s="1"/>
  <c r="AB949" i="4"/>
  <c r="AB969" i="4"/>
  <c r="AE969" i="4" s="1"/>
  <c r="AI969" i="4" s="1"/>
  <c r="AB977" i="4"/>
  <c r="AE977" i="4" s="1"/>
  <c r="AI977" i="4" s="1"/>
  <c r="AJ981" i="4"/>
  <c r="AK981" i="4" s="1"/>
  <c r="AE981" i="4"/>
  <c r="AI981" i="4" s="1"/>
  <c r="AB985" i="4"/>
  <c r="AE985" i="4" s="1"/>
  <c r="AI985" i="4" s="1"/>
  <c r="AJ1007" i="4"/>
  <c r="AK1007" i="4" s="1"/>
  <c r="AB1009" i="4"/>
  <c r="AE1009" i="4" s="1"/>
  <c r="AJ880" i="4"/>
  <c r="AK880" i="4" s="1"/>
  <c r="AB903" i="4"/>
  <c r="AE903" i="4" s="1"/>
  <c r="AI903" i="4" s="1"/>
  <c r="AJ907" i="4"/>
  <c r="AK907" i="4" s="1"/>
  <c r="AJ947" i="4"/>
  <c r="AK947" i="4" s="1"/>
  <c r="AB956" i="4"/>
  <c r="AE956" i="4" s="1"/>
  <c r="AI956" i="4" s="1"/>
  <c r="AB879" i="4"/>
  <c r="AE879" i="4" s="1"/>
  <c r="AB880" i="4"/>
  <c r="AJ890" i="4"/>
  <c r="AK890" i="4" s="1"/>
  <c r="AB893" i="4"/>
  <c r="AE893" i="4" s="1"/>
  <c r="AI893" i="4" s="1"/>
  <c r="AB896" i="4"/>
  <c r="AE896" i="4" s="1"/>
  <c r="AI896" i="4" s="1"/>
  <c r="AB901" i="4"/>
  <c r="AE901" i="4" s="1"/>
  <c r="AI901" i="4" s="1"/>
  <c r="AB907" i="4"/>
  <c r="AE907" i="4" s="1"/>
  <c r="AI907" i="4" s="1"/>
  <c r="AJ917" i="4"/>
  <c r="AK917" i="4" s="1"/>
  <c r="AE917" i="4"/>
  <c r="AI917" i="4" s="1"/>
  <c r="AJ924" i="4"/>
  <c r="AK924" i="4" s="1"/>
  <c r="AE924" i="4"/>
  <c r="AI924" i="4" s="1"/>
  <c r="AE928" i="4"/>
  <c r="AI928" i="4" s="1"/>
  <c r="AB934" i="4"/>
  <c r="AE934" i="4" s="1"/>
  <c r="AI934" i="4" s="1"/>
  <c r="AB936" i="4"/>
  <c r="AE936" i="4" s="1"/>
  <c r="AI936" i="4" s="1"/>
  <c r="AJ941" i="4"/>
  <c r="AK941" i="4" s="1"/>
  <c r="AE942" i="4"/>
  <c r="AI942" i="4" s="1"/>
  <c r="AB944" i="4"/>
  <c r="AE944" i="4" s="1"/>
  <c r="AI944" i="4" s="1"/>
  <c r="AB945" i="4"/>
  <c r="AE945" i="4" s="1"/>
  <c r="AI945" i="4" s="1"/>
  <c r="AB947" i="4"/>
  <c r="AE947" i="4" s="1"/>
  <c r="AI947" i="4" s="1"/>
  <c r="AB954" i="4"/>
  <c r="AE954" i="4" s="1"/>
  <c r="AI954" i="4" s="1"/>
  <c r="AB957" i="4"/>
  <c r="AE957" i="4" s="1"/>
  <c r="AI957" i="4" s="1"/>
  <c r="AJ995" i="4"/>
  <c r="AK995" i="4" s="1"/>
  <c r="AB1000" i="4"/>
  <c r="AE1000" i="4" s="1"/>
  <c r="AI1000" i="4" s="1"/>
  <c r="AJ1009" i="4"/>
  <c r="AK1009" i="4" s="1"/>
  <c r="AJ885" i="4"/>
  <c r="AK885" i="4" s="1"/>
  <c r="AJ889" i="4"/>
  <c r="AK889" i="4" s="1"/>
  <c r="AB892" i="4"/>
  <c r="AE892" i="4" s="1"/>
  <c r="AJ899" i="4"/>
  <c r="AK899" i="4" s="1"/>
  <c r="AB900" i="4"/>
  <c r="AE900" i="4" s="1"/>
  <c r="AI900" i="4" s="1"/>
  <c r="AJ909" i="4"/>
  <c r="AK909" i="4" s="1"/>
  <c r="AB911" i="4"/>
  <c r="AE911" i="4" s="1"/>
  <c r="AI911" i="4" s="1"/>
  <c r="AJ915" i="4"/>
  <c r="AK915" i="4" s="1"/>
  <c r="AJ916" i="4"/>
  <c r="AK916" i="4" s="1"/>
  <c r="AE916" i="4"/>
  <c r="AI916" i="4" s="1"/>
  <c r="AB927" i="4"/>
  <c r="AE927" i="4" s="1"/>
  <c r="AI927" i="4" s="1"/>
  <c r="AJ953" i="4"/>
  <c r="AK953" i="4" s="1"/>
  <c r="AE953" i="4"/>
  <c r="AI953" i="4" s="1"/>
  <c r="AE958" i="4"/>
  <c r="AI958" i="4" s="1"/>
  <c r="AJ963" i="4"/>
  <c r="AK963" i="4" s="1"/>
  <c r="AE963" i="4"/>
  <c r="AI963" i="4" s="1"/>
  <c r="AE966" i="4"/>
  <c r="AI966" i="4" s="1"/>
  <c r="AE986" i="4"/>
  <c r="AI986" i="4" s="1"/>
  <c r="AB1001" i="4"/>
  <c r="AE1001" i="4" s="1"/>
  <c r="AJ1011" i="4"/>
  <c r="AK1011" i="4" s="1"/>
  <c r="AE1010" i="4"/>
  <c r="AI1010" i="4" s="1"/>
  <c r="AB1011" i="4"/>
  <c r="AE1011" i="4" s="1"/>
  <c r="AJ13" i="4"/>
  <c r="AK13" i="4" s="1"/>
  <c r="AJ15" i="4"/>
  <c r="AN15" i="4" s="1"/>
  <c r="AD10" i="4"/>
  <c r="AB14" i="4"/>
  <c r="AE14" i="4" s="1"/>
  <c r="AI14" i="4" s="1"/>
  <c r="AB13" i="4"/>
  <c r="AE13" i="4" s="1"/>
  <c r="AI13" i="4" s="1"/>
  <c r="N10" i="4"/>
  <c r="N11" i="4" s="1"/>
  <c r="AJ120" i="4"/>
  <c r="AK120" i="4" s="1"/>
  <c r="AB120" i="4"/>
  <c r="AE120" i="4" s="1"/>
  <c r="AB147" i="4"/>
  <c r="AJ204" i="4"/>
  <c r="AK204" i="4" s="1"/>
  <c r="AB358" i="4"/>
  <c r="AB433" i="4"/>
  <c r="AE433" i="4" s="1"/>
  <c r="AJ433" i="4"/>
  <c r="AK433" i="4" s="1"/>
  <c r="AB659" i="4"/>
  <c r="AE659" i="4" s="1"/>
  <c r="AI659" i="4" s="1"/>
  <c r="AJ659" i="4"/>
  <c r="AK659" i="4" s="1"/>
  <c r="AB27" i="4"/>
  <c r="AE27" i="4" s="1"/>
  <c r="AI27" i="4" s="1"/>
  <c r="AB99" i="4"/>
  <c r="AE99" i="4" s="1"/>
  <c r="AI99" i="4" s="1"/>
  <c r="AJ99" i="4"/>
  <c r="AK99" i="4" s="1"/>
  <c r="AB104" i="4"/>
  <c r="AE104" i="4" s="1"/>
  <c r="AJ137" i="4"/>
  <c r="AK137" i="4" s="1"/>
  <c r="AB137" i="4"/>
  <c r="AJ260" i="4"/>
  <c r="AK260" i="4" s="1"/>
  <c r="AJ292" i="4"/>
  <c r="AK292" i="4" s="1"/>
  <c r="AB352" i="4"/>
  <c r="AE352" i="4" s="1"/>
  <c r="AI352" i="4" s="1"/>
  <c r="AJ362" i="4"/>
  <c r="AK362" i="4" s="1"/>
  <c r="AB362" i="4"/>
  <c r="AE362" i="4" s="1"/>
  <c r="AI362" i="4" s="1"/>
  <c r="AJ406" i="4"/>
  <c r="AK406" i="4" s="1"/>
  <c r="AB406" i="4"/>
  <c r="AE406" i="4" s="1"/>
  <c r="AB563" i="4"/>
  <c r="AE563" i="4" s="1"/>
  <c r="AJ563" i="4"/>
  <c r="AK563" i="4" s="1"/>
  <c r="AB25" i="4"/>
  <c r="AE25" i="4" s="1"/>
  <c r="AB26" i="4"/>
  <c r="AE26" i="4" s="1"/>
  <c r="AI26" i="4" s="1"/>
  <c r="AB82" i="4"/>
  <c r="AE82" i="4" s="1"/>
  <c r="AB102" i="4"/>
  <c r="AE102" i="4" s="1"/>
  <c r="AB121" i="4"/>
  <c r="AE121" i="4" s="1"/>
  <c r="AB153" i="4"/>
  <c r="AE153" i="4" s="1"/>
  <c r="AI153" i="4" s="1"/>
  <c r="AB334" i="4"/>
  <c r="AJ398" i="4"/>
  <c r="AK398" i="4" s="1"/>
  <c r="AB398" i="4"/>
  <c r="AE398" i="4" s="1"/>
  <c r="AB463" i="4"/>
  <c r="AE463" i="4" s="1"/>
  <c r="AI463" i="4" s="1"/>
  <c r="AB468" i="4"/>
  <c r="AE468" i="4" s="1"/>
  <c r="AJ468" i="4"/>
  <c r="AK468" i="4" s="1"/>
  <c r="AD11" i="4"/>
  <c r="Z10" i="4"/>
  <c r="AB12" i="4"/>
  <c r="AE12" i="4" s="1"/>
  <c r="AI12" i="4" s="1"/>
  <c r="Z11" i="4"/>
  <c r="AB49" i="4"/>
  <c r="AE49" i="4" s="1"/>
  <c r="AB65" i="4"/>
  <c r="AE65" i="4" s="1"/>
  <c r="AB83" i="4"/>
  <c r="AE83" i="4" s="1"/>
  <c r="AI83" i="4" s="1"/>
  <c r="AJ83" i="4"/>
  <c r="AK83" i="4" s="1"/>
  <c r="AB155" i="4"/>
  <c r="AE155" i="4" s="1"/>
  <c r="AI155" i="4" s="1"/>
  <c r="AB158" i="4"/>
  <c r="AE158" i="4" s="1"/>
  <c r="AJ158" i="4"/>
  <c r="AK158" i="4" s="1"/>
  <c r="AJ300" i="4"/>
  <c r="AK300" i="4" s="1"/>
  <c r="AB19" i="4"/>
  <c r="AE19" i="4" s="1"/>
  <c r="AB100" i="4"/>
  <c r="AJ100" i="4"/>
  <c r="AK100" i="4" s="1"/>
  <c r="AJ20" i="4"/>
  <c r="AK20" i="4" s="1"/>
  <c r="AB110" i="4"/>
  <c r="AE110" i="4" s="1"/>
  <c r="AJ110" i="4"/>
  <c r="AK110" i="4" s="1"/>
  <c r="AJ252" i="4"/>
  <c r="AK252" i="4" s="1"/>
  <c r="AJ305" i="4"/>
  <c r="AK305" i="4" s="1"/>
  <c r="AB305" i="4"/>
  <c r="AE305" i="4" s="1"/>
  <c r="AI305" i="4" s="1"/>
  <c r="AJ393" i="4"/>
  <c r="AK393" i="4" s="1"/>
  <c r="AJ420" i="4"/>
  <c r="AK420" i="4" s="1"/>
  <c r="AB420" i="4"/>
  <c r="AE420" i="4" s="1"/>
  <c r="AJ432" i="4"/>
  <c r="AK432" i="4" s="1"/>
  <c r="AB432" i="4"/>
  <c r="AE432" i="4" s="1"/>
  <c r="AJ562" i="4"/>
  <c r="AK562" i="4" s="1"/>
  <c r="AB562" i="4"/>
  <c r="AB164" i="4"/>
  <c r="AE164" i="4" s="1"/>
  <c r="AI164" i="4" s="1"/>
  <c r="AJ164" i="4"/>
  <c r="AK164" i="4" s="1"/>
  <c r="Y10" i="4"/>
  <c r="Y11" i="4"/>
  <c r="AB34" i="4"/>
  <c r="AB187" i="4"/>
  <c r="AJ335" i="4"/>
  <c r="AK335" i="4" s="1"/>
  <c r="AB335" i="4"/>
  <c r="AB342" i="4"/>
  <c r="AB343" i="4"/>
  <c r="AE343" i="4" s="1"/>
  <c r="AI343" i="4" s="1"/>
  <c r="AJ343" i="4"/>
  <c r="AK343" i="4" s="1"/>
  <c r="AB446" i="4"/>
  <c r="AE446" i="4" s="1"/>
  <c r="AB33" i="4"/>
  <c r="AE33" i="4" s="1"/>
  <c r="AB35" i="4"/>
  <c r="AE35" i="4" s="1"/>
  <c r="AJ35" i="4"/>
  <c r="AK35" i="4" s="1"/>
  <c r="AB51" i="4"/>
  <c r="AE51" i="4" s="1"/>
  <c r="AI51" i="4" s="1"/>
  <c r="AJ51" i="4"/>
  <c r="AK51" i="4" s="1"/>
  <c r="AB81" i="4"/>
  <c r="AJ212" i="4"/>
  <c r="AK212" i="4" s="1"/>
  <c r="AB195" i="4"/>
  <c r="AE195" i="4" s="1"/>
  <c r="AI195" i="4" s="1"/>
  <c r="AB41" i="4"/>
  <c r="AE41" i="4" s="1"/>
  <c r="AB43" i="4"/>
  <c r="AE43" i="4" s="1"/>
  <c r="AI43" i="4" s="1"/>
  <c r="AJ43" i="4"/>
  <c r="AK43" i="4" s="1"/>
  <c r="AB57" i="4"/>
  <c r="AB59" i="4"/>
  <c r="AE59" i="4" s="1"/>
  <c r="AI59" i="4" s="1"/>
  <c r="AJ59" i="4"/>
  <c r="AK59" i="4" s="1"/>
  <c r="AB73" i="4"/>
  <c r="AE73" i="4" s="1"/>
  <c r="AB75" i="4"/>
  <c r="AE75" i="4" s="1"/>
  <c r="AI75" i="4" s="1"/>
  <c r="AJ75" i="4"/>
  <c r="AK75" i="4" s="1"/>
  <c r="AB91" i="4"/>
  <c r="AJ91" i="4"/>
  <c r="AK91" i="4" s="1"/>
  <c r="AB550" i="4"/>
  <c r="AE550" i="4" s="1"/>
  <c r="AJ550" i="4"/>
  <c r="AK550" i="4" s="1"/>
  <c r="AB558" i="4"/>
  <c r="AE558" i="4" s="1"/>
  <c r="AJ568" i="4"/>
  <c r="AK568" i="4" s="1"/>
  <c r="AB568" i="4"/>
  <c r="AB148" i="4"/>
  <c r="AE148" i="4" s="1"/>
  <c r="AJ148" i="4"/>
  <c r="AK148" i="4" s="1"/>
  <c r="AB50" i="4"/>
  <c r="AE50" i="4" s="1"/>
  <c r="AB66" i="4"/>
  <c r="AB67" i="4"/>
  <c r="AJ67" i="4"/>
  <c r="AK67" i="4" s="1"/>
  <c r="AB138" i="4"/>
  <c r="AE138" i="4" s="1"/>
  <c r="AI138" i="4" s="1"/>
  <c r="AJ268" i="4"/>
  <c r="AK268" i="4" s="1"/>
  <c r="AB319" i="4"/>
  <c r="AE319" i="4" s="1"/>
  <c r="AB103" i="4"/>
  <c r="AE103" i="4" s="1"/>
  <c r="AI103" i="4" s="1"/>
  <c r="AJ103" i="4"/>
  <c r="AK103" i="4" s="1"/>
  <c r="AB306" i="4"/>
  <c r="AE306" i="4" s="1"/>
  <c r="AJ359" i="4"/>
  <c r="AK359" i="4" s="1"/>
  <c r="AB359" i="4"/>
  <c r="AE359" i="4" s="1"/>
  <c r="AB363" i="4"/>
  <c r="AE363" i="4" s="1"/>
  <c r="AJ363" i="4"/>
  <c r="AK363" i="4" s="1"/>
  <c r="AB179" i="4"/>
  <c r="AJ236" i="4"/>
  <c r="AK236" i="4" s="1"/>
  <c r="AJ360" i="4"/>
  <c r="AK360" i="4" s="1"/>
  <c r="AB360" i="4"/>
  <c r="AE360" i="4" s="1"/>
  <c r="AJ375" i="4"/>
  <c r="AK375" i="4" s="1"/>
  <c r="AB375" i="4"/>
  <c r="AB444" i="4"/>
  <c r="AJ444" i="4"/>
  <c r="AK444" i="4" s="1"/>
  <c r="AJ561" i="4"/>
  <c r="AK561" i="4" s="1"/>
  <c r="AB561" i="4"/>
  <c r="AE561" i="4" s="1"/>
  <c r="AI561" i="4" s="1"/>
  <c r="AJ98" i="4"/>
  <c r="AK98" i="4" s="1"/>
  <c r="AJ108" i="4"/>
  <c r="AK108" i="4" s="1"/>
  <c r="AJ145" i="4"/>
  <c r="AK145" i="4" s="1"/>
  <c r="AB169" i="4"/>
  <c r="AE169" i="4" s="1"/>
  <c r="AB170" i="4"/>
  <c r="AE170" i="4" s="1"/>
  <c r="AI170" i="4" s="1"/>
  <c r="AJ172" i="4"/>
  <c r="AK172" i="4" s="1"/>
  <c r="AB177" i="4"/>
  <c r="AE177" i="4" s="1"/>
  <c r="AB178" i="4"/>
  <c r="AE178" i="4" s="1"/>
  <c r="AI178" i="4" s="1"/>
  <c r="AJ180" i="4"/>
  <c r="AK180" i="4" s="1"/>
  <c r="AB185" i="4"/>
  <c r="AE185" i="4" s="1"/>
  <c r="AB186" i="4"/>
  <c r="AE186" i="4" s="1"/>
  <c r="AI186" i="4" s="1"/>
  <c r="AJ188" i="4"/>
  <c r="AK188" i="4" s="1"/>
  <c r="AB193" i="4"/>
  <c r="AE193" i="4" s="1"/>
  <c r="AB194" i="4"/>
  <c r="AE194" i="4" s="1"/>
  <c r="AI194" i="4" s="1"/>
  <c r="AJ196" i="4"/>
  <c r="AK196" i="4" s="1"/>
  <c r="AB201" i="4"/>
  <c r="AB202" i="4"/>
  <c r="AB209" i="4"/>
  <c r="AB210" i="4"/>
  <c r="AE210" i="4" s="1"/>
  <c r="AI210" i="4" s="1"/>
  <c r="AB217" i="4"/>
  <c r="AB218" i="4"/>
  <c r="AB225" i="4"/>
  <c r="AE225" i="4" s="1"/>
  <c r="AB226" i="4"/>
  <c r="AE226" i="4" s="1"/>
  <c r="AI226" i="4" s="1"/>
  <c r="AB233" i="4"/>
  <c r="AB234" i="4"/>
  <c r="AE234" i="4" s="1"/>
  <c r="AI234" i="4" s="1"/>
  <c r="AB241" i="4"/>
  <c r="AE241" i="4" s="1"/>
  <c r="AB242" i="4"/>
  <c r="AB249" i="4"/>
  <c r="AE249" i="4" s="1"/>
  <c r="AB250" i="4"/>
  <c r="AE250" i="4" s="1"/>
  <c r="AI250" i="4" s="1"/>
  <c r="AB257" i="4"/>
  <c r="AE257" i="4" s="1"/>
  <c r="AB258" i="4"/>
  <c r="AE258" i="4" s="1"/>
  <c r="AI258" i="4" s="1"/>
  <c r="AB265" i="4"/>
  <c r="AB266" i="4"/>
  <c r="AB273" i="4"/>
  <c r="AB274" i="4"/>
  <c r="AE274" i="4" s="1"/>
  <c r="AI274" i="4" s="1"/>
  <c r="AB281" i="4"/>
  <c r="AE281" i="4" s="1"/>
  <c r="AB282" i="4"/>
  <c r="AB289" i="4"/>
  <c r="AE289" i="4" s="1"/>
  <c r="AB290" i="4"/>
  <c r="AE290" i="4" s="1"/>
  <c r="AB297" i="4"/>
  <c r="AE297" i="4" s="1"/>
  <c r="AB298" i="4"/>
  <c r="AE298" i="4" s="1"/>
  <c r="AB315" i="4"/>
  <c r="AE315" i="4" s="1"/>
  <c r="AB322" i="4"/>
  <c r="AE322" i="4" s="1"/>
  <c r="AB367" i="4"/>
  <c r="AE367" i="4" s="1"/>
  <c r="AI367" i="4" s="1"/>
  <c r="AB371" i="4"/>
  <c r="AE371" i="4" s="1"/>
  <c r="AJ371" i="4"/>
  <c r="AK371" i="4" s="1"/>
  <c r="AB374" i="4"/>
  <c r="AE374" i="4" s="1"/>
  <c r="AB502" i="4"/>
  <c r="AB503" i="4"/>
  <c r="AB128" i="4"/>
  <c r="AE128" i="4" s="1"/>
  <c r="AB152" i="4"/>
  <c r="AE152" i="4" s="1"/>
  <c r="AB168" i="4"/>
  <c r="AE168" i="4" s="1"/>
  <c r="AB176" i="4"/>
  <c r="AE176" i="4" s="1"/>
  <c r="AB184" i="4"/>
  <c r="AE184" i="4" s="1"/>
  <c r="AB192" i="4"/>
  <c r="AE192" i="4" s="1"/>
  <c r="AB200" i="4"/>
  <c r="AE200" i="4" s="1"/>
  <c r="AJ313" i="4"/>
  <c r="AK313" i="4" s="1"/>
  <c r="AB313" i="4"/>
  <c r="AE313" i="4" s="1"/>
  <c r="AI313" i="4" s="1"/>
  <c r="AB324" i="4"/>
  <c r="AE324" i="4" s="1"/>
  <c r="AI324" i="4" s="1"/>
  <c r="AJ324" i="4"/>
  <c r="AK324" i="4" s="1"/>
  <c r="AB336" i="4"/>
  <c r="AE336" i="4" s="1"/>
  <c r="AB340" i="4"/>
  <c r="AE340" i="4" s="1"/>
  <c r="AI340" i="4" s="1"/>
  <c r="AJ340" i="4"/>
  <c r="AK340" i="4" s="1"/>
  <c r="AB443" i="4"/>
  <c r="AJ528" i="4"/>
  <c r="AK528" i="4" s="1"/>
  <c r="AB528" i="4"/>
  <c r="AE528" i="4" s="1"/>
  <c r="AI528" i="4" s="1"/>
  <c r="AJ330" i="4"/>
  <c r="AK330" i="4" s="1"/>
  <c r="AB330" i="4"/>
  <c r="AE330" i="4" s="1"/>
  <c r="AB431" i="4"/>
  <c r="AJ431" i="4"/>
  <c r="AK431" i="4" s="1"/>
  <c r="AJ339" i="4"/>
  <c r="AK339" i="4" s="1"/>
  <c r="AB417" i="4"/>
  <c r="AJ417" i="4"/>
  <c r="AK417" i="4" s="1"/>
  <c r="AB527" i="4"/>
  <c r="AE527" i="4" s="1"/>
  <c r="AI527" i="4" s="1"/>
  <c r="AB592" i="4"/>
  <c r="AE592" i="4" s="1"/>
  <c r="AI592" i="4" s="1"/>
  <c r="AB316" i="4"/>
  <c r="AE316" i="4" s="1"/>
  <c r="AJ316" i="4"/>
  <c r="AK316" i="4" s="1"/>
  <c r="AB332" i="4"/>
  <c r="AE332" i="4" s="1"/>
  <c r="AI332" i="4" s="1"/>
  <c r="AJ332" i="4"/>
  <c r="AK332" i="4" s="1"/>
  <c r="AB350" i="4"/>
  <c r="AE350" i="4" s="1"/>
  <c r="AB387" i="4"/>
  <c r="AJ387" i="4"/>
  <c r="AK387" i="4" s="1"/>
  <c r="AB436" i="4"/>
  <c r="AE436" i="4" s="1"/>
  <c r="AB437" i="4"/>
  <c r="AE437" i="4" s="1"/>
  <c r="AB505" i="4"/>
  <c r="AE505" i="4" s="1"/>
  <c r="AI505" i="4" s="1"/>
  <c r="AJ505" i="4"/>
  <c r="AK505" i="4" s="1"/>
  <c r="AB526" i="4"/>
  <c r="AE526" i="4" s="1"/>
  <c r="AI386" i="4"/>
  <c r="AJ496" i="4"/>
  <c r="AK496" i="4" s="1"/>
  <c r="AB496" i="4"/>
  <c r="AE496" i="4" s="1"/>
  <c r="AI496" i="4" s="1"/>
  <c r="AJ740" i="4"/>
  <c r="AK740" i="4" s="1"/>
  <c r="AB740" i="4"/>
  <c r="AE740" i="4" s="1"/>
  <c r="AI740" i="4" s="1"/>
  <c r="AB312" i="4"/>
  <c r="AB368" i="4"/>
  <c r="AB376" i="4"/>
  <c r="AB391" i="4"/>
  <c r="AE391" i="4" s="1"/>
  <c r="AB425" i="4"/>
  <c r="AE425" i="4" s="1"/>
  <c r="AJ425" i="4"/>
  <c r="AK425" i="4" s="1"/>
  <c r="AB471" i="4"/>
  <c r="AE471" i="4" s="1"/>
  <c r="AI471" i="4" s="1"/>
  <c r="AB495" i="4"/>
  <c r="AE495" i="4" s="1"/>
  <c r="AI495" i="4" s="1"/>
  <c r="AB414" i="4"/>
  <c r="AE414" i="4" s="1"/>
  <c r="AJ414" i="4"/>
  <c r="AK414" i="4" s="1"/>
  <c r="AB449" i="4"/>
  <c r="AE449" i="4" s="1"/>
  <c r="AI449" i="4" s="1"/>
  <c r="AJ449" i="4"/>
  <c r="AK449" i="4" s="1"/>
  <c r="AB460" i="4"/>
  <c r="AE460" i="4" s="1"/>
  <c r="AJ460" i="4"/>
  <c r="AK460" i="4" s="1"/>
  <c r="AB476" i="4"/>
  <c r="AE476" i="4" s="1"/>
  <c r="AJ476" i="4"/>
  <c r="AK476" i="4" s="1"/>
  <c r="AB541" i="4"/>
  <c r="AE541" i="4" s="1"/>
  <c r="AJ541" i="4"/>
  <c r="AK541" i="4" s="1"/>
  <c r="AJ543" i="4"/>
  <c r="AK543" i="4" s="1"/>
  <c r="AB543" i="4"/>
  <c r="AE543" i="4" s="1"/>
  <c r="AI407" i="4"/>
  <c r="AB421" i="4"/>
  <c r="AE421" i="4" s="1"/>
  <c r="AB510" i="4"/>
  <c r="AB511" i="4"/>
  <c r="AE511" i="4" s="1"/>
  <c r="AJ574" i="4"/>
  <c r="AK574" i="4" s="1"/>
  <c r="AJ576" i="4"/>
  <c r="AK576" i="4" s="1"/>
  <c r="AB576" i="4"/>
  <c r="AB585" i="4"/>
  <c r="AE585" i="4" s="1"/>
  <c r="AI585" i="4" s="1"/>
  <c r="AB608" i="4"/>
  <c r="AE608" i="4" s="1"/>
  <c r="AB624" i="4"/>
  <c r="AE624" i="4" s="1"/>
  <c r="AB549" i="4"/>
  <c r="AE549" i="4" s="1"/>
  <c r="AJ549" i="4"/>
  <c r="AK549" i="4" s="1"/>
  <c r="AJ586" i="4"/>
  <c r="AK586" i="4" s="1"/>
  <c r="AB586" i="4"/>
  <c r="AE586" i="4" s="1"/>
  <c r="AI586" i="4" s="1"/>
  <c r="AB587" i="4"/>
  <c r="AE587" i="4" s="1"/>
  <c r="AI587" i="4" s="1"/>
  <c r="AJ587" i="4"/>
  <c r="AK587" i="4" s="1"/>
  <c r="AB611" i="4"/>
  <c r="AE611" i="4" s="1"/>
  <c r="AI611" i="4" s="1"/>
  <c r="AJ611" i="4"/>
  <c r="AK611" i="4" s="1"/>
  <c r="AB627" i="4"/>
  <c r="AJ627" i="4"/>
  <c r="AK627" i="4" s="1"/>
  <c r="AB413" i="4"/>
  <c r="AE413" i="4" s="1"/>
  <c r="AB448" i="4"/>
  <c r="AB464" i="4"/>
  <c r="AE464" i="4" s="1"/>
  <c r="AI464" i="4" s="1"/>
  <c r="AB472" i="4"/>
  <c r="AE472" i="4" s="1"/>
  <c r="AB480" i="4"/>
  <c r="AE480" i="4" s="1"/>
  <c r="AI480" i="4" s="1"/>
  <c r="AB488" i="4"/>
  <c r="AE488" i="4" s="1"/>
  <c r="AJ497" i="4"/>
  <c r="AK497" i="4" s="1"/>
  <c r="AI512" i="4"/>
  <c r="AB520" i="4"/>
  <c r="AE520" i="4" s="1"/>
  <c r="AJ529" i="4"/>
  <c r="AK529" i="4" s="1"/>
  <c r="AJ539" i="4"/>
  <c r="AK539" i="4" s="1"/>
  <c r="AB539" i="4"/>
  <c r="AE539" i="4" s="1"/>
  <c r="AI539" i="4" s="1"/>
  <c r="AB545" i="4"/>
  <c r="AJ548" i="4"/>
  <c r="AK548" i="4" s="1"/>
  <c r="AB578" i="4"/>
  <c r="AB609" i="4"/>
  <c r="AE609" i="4" s="1"/>
  <c r="AI609" i="4" s="1"/>
  <c r="AB610" i="4"/>
  <c r="AE610" i="4" s="1"/>
  <c r="AI610" i="4" s="1"/>
  <c r="AB625" i="4"/>
  <c r="AE625" i="4" s="1"/>
  <c r="AI625" i="4" s="1"/>
  <c r="AB626" i="4"/>
  <c r="AE626" i="4" s="1"/>
  <c r="AJ750" i="4"/>
  <c r="AK750" i="4" s="1"/>
  <c r="AB603" i="4"/>
  <c r="AE603" i="4" s="1"/>
  <c r="AJ603" i="4"/>
  <c r="AK603" i="4" s="1"/>
  <c r="AB619" i="4"/>
  <c r="AE619" i="4" s="1"/>
  <c r="AJ619" i="4"/>
  <c r="AK619" i="4" s="1"/>
  <c r="AB651" i="4"/>
  <c r="AJ651" i="4"/>
  <c r="AK651" i="4" s="1"/>
  <c r="AB743" i="4"/>
  <c r="AE743" i="4" s="1"/>
  <c r="AJ743" i="4"/>
  <c r="AK743" i="4" s="1"/>
  <c r="AJ746" i="4"/>
  <c r="AK746" i="4" s="1"/>
  <c r="AB746" i="4"/>
  <c r="AE746" i="4" s="1"/>
  <c r="AJ681" i="4"/>
  <c r="AK681" i="4" s="1"/>
  <c r="AB681" i="4"/>
  <c r="AE681" i="4" s="1"/>
  <c r="AI681" i="4" s="1"/>
  <c r="AJ848" i="4"/>
  <c r="AK848" i="4" s="1"/>
  <c r="AB848" i="4"/>
  <c r="AE848" i="4" s="1"/>
  <c r="AI848" i="4" s="1"/>
  <c r="AB552" i="4"/>
  <c r="AB559" i="4"/>
  <c r="AE559" i="4" s="1"/>
  <c r="AJ560" i="4"/>
  <c r="AK560" i="4" s="1"/>
  <c r="AB560" i="4"/>
  <c r="AJ594" i="4"/>
  <c r="AK594" i="4" s="1"/>
  <c r="AB594" i="4"/>
  <c r="AE594" i="4" s="1"/>
  <c r="AI594" i="4" s="1"/>
  <c r="AJ643" i="4"/>
  <c r="AK643" i="4" s="1"/>
  <c r="AI658" i="4"/>
  <c r="AJ680" i="4"/>
  <c r="AK680" i="4" s="1"/>
  <c r="AB680" i="4"/>
  <c r="AE680" i="4" s="1"/>
  <c r="AB717" i="4"/>
  <c r="AE717" i="4" s="1"/>
  <c r="AI717" i="4" s="1"/>
  <c r="AJ674" i="4"/>
  <c r="AK674" i="4" s="1"/>
  <c r="AB674" i="4"/>
  <c r="AE674" i="4" s="1"/>
  <c r="AI674" i="4" s="1"/>
  <c r="AJ731" i="4"/>
  <c r="AK731" i="4" s="1"/>
  <c r="AB731" i="4"/>
  <c r="AJ770" i="4"/>
  <c r="AK770" i="4" s="1"/>
  <c r="AB770" i="4"/>
  <c r="AB632" i="4"/>
  <c r="AB633" i="4"/>
  <c r="AE633" i="4" s="1"/>
  <c r="AI633" i="4" s="1"/>
  <c r="AB634" i="4"/>
  <c r="AE634" i="4" s="1"/>
  <c r="AB701" i="4"/>
  <c r="AE701" i="4" s="1"/>
  <c r="AI701" i="4" s="1"/>
  <c r="AB785" i="4"/>
  <c r="AE785" i="4" s="1"/>
  <c r="AJ785" i="4"/>
  <c r="AK785" i="4" s="1"/>
  <c r="AJ675" i="4"/>
  <c r="AK675" i="4" s="1"/>
  <c r="AJ833" i="4"/>
  <c r="AK833" i="4" s="1"/>
  <c r="AB833" i="4"/>
  <c r="AE833" i="4" s="1"/>
  <c r="AI833" i="4" s="1"/>
  <c r="AJ864" i="4"/>
  <c r="AK864" i="4" s="1"/>
  <c r="AB864" i="4"/>
  <c r="AB695" i="4"/>
  <c r="AJ695" i="4"/>
  <c r="AK695" i="4" s="1"/>
  <c r="AB719" i="4"/>
  <c r="AJ719" i="4"/>
  <c r="AK719" i="4" s="1"/>
  <c r="AB772" i="4"/>
  <c r="AE772" i="4" s="1"/>
  <c r="AI772" i="4" s="1"/>
  <c r="AJ772" i="4"/>
  <c r="AK772" i="4" s="1"/>
  <c r="AJ780" i="4"/>
  <c r="AK780" i="4" s="1"/>
  <c r="AB780" i="4"/>
  <c r="AJ808" i="4"/>
  <c r="AK808" i="4" s="1"/>
  <c r="AB808" i="4"/>
  <c r="AE808" i="4" s="1"/>
  <c r="AI808" i="4" s="1"/>
  <c r="AJ881" i="4"/>
  <c r="AK881" i="4" s="1"/>
  <c r="AB881" i="4"/>
  <c r="AE881" i="4" s="1"/>
  <c r="AB721" i="4"/>
  <c r="AE721" i="4" s="1"/>
  <c r="AJ721" i="4"/>
  <c r="AK721" i="4" s="1"/>
  <c r="AB887" i="4"/>
  <c r="AE887" i="4" s="1"/>
  <c r="AI887" i="4" s="1"/>
  <c r="AJ887" i="4"/>
  <c r="AK887" i="4" s="1"/>
  <c r="AJ926" i="4"/>
  <c r="AK926" i="4" s="1"/>
  <c r="AB926" i="4"/>
  <c r="AE926" i="4" s="1"/>
  <c r="AI926" i="4" s="1"/>
  <c r="AJ933" i="4"/>
  <c r="AK933" i="4" s="1"/>
  <c r="AB933" i="4"/>
  <c r="AE933" i="4" s="1"/>
  <c r="AB710" i="4"/>
  <c r="AJ710" i="4"/>
  <c r="AK710" i="4" s="1"/>
  <c r="AB711" i="4"/>
  <c r="AE711" i="4" s="1"/>
  <c r="AJ711" i="4"/>
  <c r="AK711" i="4" s="1"/>
  <c r="AB751" i="4"/>
  <c r="AJ751" i="4"/>
  <c r="AK751" i="4" s="1"/>
  <c r="AB767" i="4"/>
  <c r="AE767" i="4" s="1"/>
  <c r="AJ767" i="4"/>
  <c r="AK767" i="4" s="1"/>
  <c r="AB798" i="4"/>
  <c r="AE798" i="4" s="1"/>
  <c r="AI798" i="4" s="1"/>
  <c r="AB815" i="4"/>
  <c r="AE815" i="4" s="1"/>
  <c r="AI815" i="4" s="1"/>
  <c r="AJ815" i="4"/>
  <c r="AK815" i="4" s="1"/>
  <c r="AJ715" i="4"/>
  <c r="AK715" i="4" s="1"/>
  <c r="AB715" i="4"/>
  <c r="AB725" i="4"/>
  <c r="AE725" i="4" s="1"/>
  <c r="AI725" i="4" s="1"/>
  <c r="AB748" i="4"/>
  <c r="AJ795" i="4"/>
  <c r="AK795" i="4" s="1"/>
  <c r="AB795" i="4"/>
  <c r="AE795" i="4" s="1"/>
  <c r="AJ807" i="4"/>
  <c r="AK807" i="4" s="1"/>
  <c r="AB807" i="4"/>
  <c r="AE807" i="4" s="1"/>
  <c r="AI807" i="4" s="1"/>
  <c r="AB844" i="4"/>
  <c r="AJ844" i="4"/>
  <c r="AK844" i="4" s="1"/>
  <c r="AB889" i="4"/>
  <c r="AE889" i="4" s="1"/>
  <c r="AB890" i="4"/>
  <c r="AE890" i="4" s="1"/>
  <c r="AI890" i="4" s="1"/>
  <c r="AB761" i="4"/>
  <c r="AE761" i="4" s="1"/>
  <c r="AJ761" i="4"/>
  <c r="AK761" i="4" s="1"/>
  <c r="AB834" i="4"/>
  <c r="AE834" i="4" s="1"/>
  <c r="AJ834" i="4"/>
  <c r="AK834" i="4" s="1"/>
  <c r="AJ874" i="4"/>
  <c r="AK874" i="4" s="1"/>
  <c r="AB874" i="4"/>
  <c r="AE874" i="4" s="1"/>
  <c r="AI874" i="4" s="1"/>
  <c r="AB699" i="4"/>
  <c r="AE699" i="4" s="1"/>
  <c r="AI699" i="4" s="1"/>
  <c r="AB708" i="4"/>
  <c r="AB723" i="4"/>
  <c r="AB732" i="4"/>
  <c r="AE732" i="4" s="1"/>
  <c r="AB745" i="4"/>
  <c r="AE745" i="4" s="1"/>
  <c r="AB754" i="4"/>
  <c r="AE754" i="4" s="1"/>
  <c r="AJ754" i="4"/>
  <c r="AK754" i="4" s="1"/>
  <c r="AB764" i="4"/>
  <c r="AE764" i="4" s="1"/>
  <c r="AB791" i="4"/>
  <c r="AE791" i="4" s="1"/>
  <c r="AJ791" i="4"/>
  <c r="AK791" i="4" s="1"/>
  <c r="AJ779" i="4"/>
  <c r="AK779" i="4" s="1"/>
  <c r="AB779" i="4"/>
  <c r="AE779" i="4" s="1"/>
  <c r="AB812" i="4"/>
  <c r="AE812" i="4" s="1"/>
  <c r="AJ812" i="4"/>
  <c r="AK812" i="4" s="1"/>
  <c r="AB897" i="4"/>
  <c r="AE897" i="4" s="1"/>
  <c r="AJ897" i="4"/>
  <c r="AK897" i="4" s="1"/>
  <c r="AJ923" i="4"/>
  <c r="AK923" i="4" s="1"/>
  <c r="AB923" i="4"/>
  <c r="AE923" i="4" s="1"/>
  <c r="AI923" i="4" s="1"/>
  <c r="AB935" i="4"/>
  <c r="AE935" i="4" s="1"/>
  <c r="AJ935" i="4"/>
  <c r="AK935" i="4" s="1"/>
  <c r="AB775" i="4"/>
  <c r="AJ775" i="4"/>
  <c r="AK775" i="4" s="1"/>
  <c r="AJ832" i="4"/>
  <c r="AK832" i="4" s="1"/>
  <c r="AB832" i="4"/>
  <c r="AJ841" i="4"/>
  <c r="AK841" i="4" s="1"/>
  <c r="AB841" i="4"/>
  <c r="AE841" i="4" s="1"/>
  <c r="AI841" i="4" s="1"/>
  <c r="AB739" i="4"/>
  <c r="AB747" i="4"/>
  <c r="AE747" i="4" s="1"/>
  <c r="AJ803" i="4"/>
  <c r="AK803" i="4" s="1"/>
  <c r="AB803" i="4"/>
  <c r="AE803" i="4" s="1"/>
  <c r="AB873" i="4"/>
  <c r="AJ875" i="4"/>
  <c r="AK875" i="4" s="1"/>
  <c r="AB875" i="4"/>
  <c r="AE875" i="4" s="1"/>
  <c r="AB771" i="4"/>
  <c r="AE771" i="4" s="1"/>
  <c r="AB796" i="4"/>
  <c r="AE796" i="4" s="1"/>
  <c r="AB797" i="4"/>
  <c r="AE797" i="4" s="1"/>
  <c r="AJ799" i="4"/>
  <c r="AK799" i="4" s="1"/>
  <c r="AB804" i="4"/>
  <c r="AE804" i="4" s="1"/>
  <c r="AB806" i="4"/>
  <c r="AB816" i="4"/>
  <c r="AE816" i="4" s="1"/>
  <c r="AI816" i="4" s="1"/>
  <c r="AJ822" i="4"/>
  <c r="AK822" i="4" s="1"/>
  <c r="AB824" i="4"/>
  <c r="AE824" i="4" s="1"/>
  <c r="AI824" i="4" s="1"/>
  <c r="AB886" i="4"/>
  <c r="AJ892" i="4"/>
  <c r="AK892" i="4" s="1"/>
  <c r="AB781" i="4"/>
  <c r="AE781" i="4" s="1"/>
  <c r="AB858" i="4"/>
  <c r="AB868" i="4"/>
  <c r="AJ868" i="4"/>
  <c r="AK868" i="4" s="1"/>
  <c r="AB885" i="4"/>
  <c r="AE885" i="4" s="1"/>
  <c r="AI885" i="4" s="1"/>
  <c r="AJ898" i="4"/>
  <c r="AK898" i="4" s="1"/>
  <c r="AB898" i="4"/>
  <c r="AE898" i="4" s="1"/>
  <c r="AI898" i="4" s="1"/>
  <c r="AB825" i="4"/>
  <c r="AB843" i="4"/>
  <c r="AJ891" i="4"/>
  <c r="AK891" i="4" s="1"/>
  <c r="AB891" i="4"/>
  <c r="AE891" i="4" s="1"/>
  <c r="AI891" i="4" s="1"/>
  <c r="AB909" i="4"/>
  <c r="AE909" i="4" s="1"/>
  <c r="AI909" i="4" s="1"/>
  <c r="AB915" i="4"/>
  <c r="AE915" i="4" s="1"/>
  <c r="AI915" i="4" s="1"/>
  <c r="AB948" i="4"/>
  <c r="AE948" i="4" s="1"/>
  <c r="AI948" i="4" s="1"/>
  <c r="AJ948" i="4"/>
  <c r="AK948" i="4" s="1"/>
  <c r="AJ955" i="4"/>
  <c r="AK955" i="4" s="1"/>
  <c r="AB955" i="4"/>
  <c r="AE955" i="4" s="1"/>
  <c r="AI955" i="4" s="1"/>
  <c r="AB943" i="4"/>
  <c r="AE943" i="4" s="1"/>
  <c r="AI943" i="4" s="1"/>
  <c r="AJ943" i="4"/>
  <c r="AK943" i="4" s="1"/>
  <c r="AJ989" i="4"/>
  <c r="AK989" i="4" s="1"/>
  <c r="AB989" i="4"/>
  <c r="AE989" i="4" s="1"/>
  <c r="AI989" i="4" s="1"/>
  <c r="AI867" i="4"/>
  <c r="AB882" i="4"/>
  <c r="AB895" i="4"/>
  <c r="AE895" i="4" s="1"/>
  <c r="AI895" i="4" s="1"/>
  <c r="AJ895" i="4"/>
  <c r="AK895" i="4" s="1"/>
  <c r="AB899" i="4"/>
  <c r="AE899" i="4" s="1"/>
  <c r="AB950" i="4"/>
  <c r="AJ971" i="4"/>
  <c r="AK971" i="4" s="1"/>
  <c r="AB971" i="4"/>
  <c r="AE971" i="4" s="1"/>
  <c r="AI971" i="4" s="1"/>
  <c r="AJ988" i="4"/>
  <c r="AK988" i="4" s="1"/>
  <c r="AB988" i="4"/>
  <c r="AE988" i="4" s="1"/>
  <c r="AJ980" i="4"/>
  <c r="AK980" i="4" s="1"/>
  <c r="AB980" i="4"/>
  <c r="AE980" i="4" s="1"/>
  <c r="AJ945" i="4"/>
  <c r="AK945" i="4" s="1"/>
  <c r="AJ960" i="4"/>
  <c r="AK960" i="4" s="1"/>
  <c r="AB960" i="4"/>
  <c r="AE960" i="4" s="1"/>
  <c r="AB995" i="4"/>
  <c r="AJ997" i="4"/>
  <c r="AK997" i="4" s="1"/>
  <c r="AB997" i="4"/>
  <c r="AE997" i="4" s="1"/>
  <c r="AI925" i="4"/>
  <c r="AB940" i="4"/>
  <c r="AE940" i="4" s="1"/>
  <c r="AB941" i="4"/>
  <c r="AE941" i="4" s="1"/>
  <c r="AJ982" i="4"/>
  <c r="AK982" i="4" s="1"/>
  <c r="AB982" i="4"/>
  <c r="AE982" i="4" s="1"/>
  <c r="AB991" i="4"/>
  <c r="AE991" i="4" s="1"/>
  <c r="AI991" i="4" s="1"/>
  <c r="AJ991" i="4"/>
  <c r="AK991" i="4" s="1"/>
  <c r="AJ996" i="4"/>
  <c r="AK996" i="4" s="1"/>
  <c r="AB996" i="4"/>
  <c r="AE996" i="4" s="1"/>
  <c r="AI996" i="4" s="1"/>
  <c r="AJ1005" i="4"/>
  <c r="AK1005" i="4" s="1"/>
  <c r="AB1005" i="4"/>
  <c r="AB999" i="4"/>
  <c r="AE999" i="4" s="1"/>
  <c r="AJ999" i="4"/>
  <c r="AK999" i="4" s="1"/>
  <c r="AJ1004" i="4"/>
  <c r="AK1004" i="4" s="1"/>
  <c r="AB1004" i="4"/>
  <c r="AE1004" i="4" s="1"/>
  <c r="AI998" i="4"/>
  <c r="AD12" i="3"/>
  <c r="AD7" i="3"/>
  <c r="AD8" i="3"/>
  <c r="AR11" i="4" l="1"/>
  <c r="AR10" i="4"/>
  <c r="AS11" i="4"/>
  <c r="AS10" i="4"/>
  <c r="AQ11" i="4"/>
  <c r="AQ10" i="4"/>
  <c r="AM11" i="4"/>
  <c r="AM10" i="4"/>
  <c r="AN10" i="4"/>
  <c r="AN11" i="4"/>
  <c r="AE739" i="4"/>
  <c r="AI739" i="4" s="1"/>
  <c r="AI500" i="4"/>
  <c r="AI706" i="4"/>
  <c r="AI804" i="4"/>
  <c r="AI795" i="4"/>
  <c r="AI35" i="4"/>
  <c r="AE560" i="4"/>
  <c r="AI560" i="4" s="1"/>
  <c r="AI87" i="4"/>
  <c r="AI225" i="4"/>
  <c r="AI1009" i="4"/>
  <c r="AI827" i="4"/>
  <c r="AE627" i="4"/>
  <c r="AI627" i="4" s="1"/>
  <c r="AI982" i="4"/>
  <c r="AI899" i="4"/>
  <c r="AI779" i="4"/>
  <c r="AI761" i="4"/>
  <c r="AI721" i="4"/>
  <c r="AI881" i="4"/>
  <c r="AI603" i="4"/>
  <c r="AI476" i="4"/>
  <c r="AI425" i="4"/>
  <c r="AI526" i="4"/>
  <c r="AI315" i="4"/>
  <c r="AI169" i="4"/>
  <c r="AI82" i="4"/>
  <c r="AI406" i="4"/>
  <c r="AI879" i="4"/>
  <c r="AE880" i="4"/>
  <c r="AI880" i="4" s="1"/>
  <c r="AE825" i="4"/>
  <c r="AI825" i="4" s="1"/>
  <c r="AI918" i="4"/>
  <c r="AI555" i="4"/>
  <c r="AI572" i="4"/>
  <c r="AE218" i="4"/>
  <c r="AI218" i="4" s="1"/>
  <c r="AI689" i="4"/>
  <c r="AE503" i="4"/>
  <c r="AI503" i="4" s="1"/>
  <c r="AI412" i="4"/>
  <c r="AI32" i="4"/>
  <c r="AI357" i="4"/>
  <c r="AI39" i="4"/>
  <c r="AE64" i="4"/>
  <c r="AI64" i="4" s="1"/>
  <c r="AI80" i="4"/>
  <c r="AI1004" i="4"/>
  <c r="AI746" i="4"/>
  <c r="AI488" i="4"/>
  <c r="AI281" i="4"/>
  <c r="AE844" i="4"/>
  <c r="AI844" i="4" s="1"/>
  <c r="AI796" i="4"/>
  <c r="AI619" i="4"/>
  <c r="AE562" i="4"/>
  <c r="AI562" i="4" s="1"/>
  <c r="AI55" i="4"/>
  <c r="AI118" i="4"/>
  <c r="AE91" i="4"/>
  <c r="AI91" i="4" s="1"/>
  <c r="AI745" i="4"/>
  <c r="AI306" i="4"/>
  <c r="AE843" i="4"/>
  <c r="AI843" i="4" s="1"/>
  <c r="AI935" i="4"/>
  <c r="AI791" i="4"/>
  <c r="AI559" i="4"/>
  <c r="AI743" i="4"/>
  <c r="AI520" i="4"/>
  <c r="AI549" i="4"/>
  <c r="AI316" i="4"/>
  <c r="AI192" i="4"/>
  <c r="AI446" i="4"/>
  <c r="AI121" i="4"/>
  <c r="AI1001" i="4"/>
  <c r="AE886" i="4"/>
  <c r="AI886" i="4" s="1"/>
  <c r="AI23" i="4"/>
  <c r="AK8" i="4"/>
  <c r="AO8" i="4" s="1"/>
  <c r="AI997" i="4"/>
  <c r="AI764" i="4"/>
  <c r="AI767" i="4"/>
  <c r="AI680" i="4"/>
  <c r="AI330" i="4"/>
  <c r="AI200" i="4"/>
  <c r="AI371" i="4"/>
  <c r="AI241" i="4"/>
  <c r="AI177" i="4"/>
  <c r="AI73" i="4"/>
  <c r="AI420" i="4"/>
  <c r="AI563" i="4"/>
  <c r="AI104" i="4"/>
  <c r="AI1011" i="4"/>
  <c r="AE995" i="4"/>
  <c r="AI995" i="4" s="1"/>
  <c r="AE950" i="4"/>
  <c r="AI950" i="4" s="1"/>
  <c r="AE868" i="4"/>
  <c r="AI868" i="4" s="1"/>
  <c r="AE552" i="4"/>
  <c r="AI552" i="4" s="1"/>
  <c r="AI849" i="4"/>
  <c r="AE972" i="4"/>
  <c r="AI972" i="4" s="1"/>
  <c r="AI566" i="4"/>
  <c r="AE387" i="4"/>
  <c r="AI387" i="4" s="1"/>
  <c r="AE335" i="4"/>
  <c r="AI335" i="4" s="1"/>
  <c r="AE888" i="4"/>
  <c r="AI888" i="4" s="1"/>
  <c r="AE358" i="4"/>
  <c r="AI358" i="4" s="1"/>
  <c r="AI326" i="4"/>
  <c r="AE147" i="4"/>
  <c r="AI147" i="4" s="1"/>
  <c r="AE882" i="4"/>
  <c r="AI882" i="4" s="1"/>
  <c r="AE392" i="4"/>
  <c r="AI392" i="4" s="1"/>
  <c r="AE373" i="4"/>
  <c r="AI373" i="4" s="1"/>
  <c r="AI325" i="4"/>
  <c r="AE201" i="4"/>
  <c r="AI201" i="4" s="1"/>
  <c r="AI142" i="4"/>
  <c r="AI574" i="4"/>
  <c r="AI656" i="4"/>
  <c r="AI532" i="4"/>
  <c r="AE209" i="4"/>
  <c r="AI209" i="4" s="1"/>
  <c r="AE598" i="4"/>
  <c r="AI598" i="4" s="1"/>
  <c r="AI537" i="4"/>
  <c r="AE66" i="4"/>
  <c r="AI66" i="4" s="1"/>
  <c r="AI797" i="4"/>
  <c r="AI897" i="4"/>
  <c r="AI933" i="4"/>
  <c r="AI297" i="4"/>
  <c r="AI421" i="4"/>
  <c r="AI184" i="4"/>
  <c r="AI550" i="4"/>
  <c r="AE632" i="4"/>
  <c r="AI632" i="4" s="1"/>
  <c r="AI541" i="4"/>
  <c r="AI360" i="4"/>
  <c r="AI319" i="4"/>
  <c r="AI913" i="4"/>
  <c r="AI135" i="4"/>
  <c r="AE81" i="4"/>
  <c r="AI81" i="4" s="1"/>
  <c r="AI940" i="4"/>
  <c r="AI732" i="4"/>
  <c r="AI889" i="4"/>
  <c r="AI624" i="4"/>
  <c r="AI374" i="4"/>
  <c r="AE864" i="4"/>
  <c r="AI864" i="4" s="1"/>
  <c r="AE710" i="4"/>
  <c r="AI710" i="4" s="1"/>
  <c r="AE525" i="4"/>
  <c r="AI525" i="4" s="1"/>
  <c r="AI734" i="4"/>
  <c r="AE57" i="4"/>
  <c r="AI57" i="4" s="1"/>
  <c r="AI785" i="4"/>
  <c r="AI634" i="4"/>
  <c r="AI414" i="4"/>
  <c r="AI391" i="4"/>
  <c r="AI350" i="4"/>
  <c r="AI249" i="4"/>
  <c r="AI185" i="4"/>
  <c r="AI148" i="4"/>
  <c r="AI432" i="4"/>
  <c r="AI19" i="4"/>
  <c r="AI49" i="4"/>
  <c r="AI468" i="4"/>
  <c r="AI25" i="4"/>
  <c r="AE835" i="4"/>
  <c r="AI835" i="4" s="1"/>
  <c r="AI847" i="4"/>
  <c r="AE921" i="4"/>
  <c r="AI921" i="4" s="1"/>
  <c r="AE731" i="4"/>
  <c r="AI731" i="4" s="1"/>
  <c r="AE715" i="4"/>
  <c r="AI715" i="4" s="1"/>
  <c r="AI922" i="4"/>
  <c r="AE651" i="4"/>
  <c r="AI651" i="4" s="1"/>
  <c r="AI408" i="4"/>
  <c r="AE334" i="4"/>
  <c r="AI334" i="4" s="1"/>
  <c r="AE242" i="4"/>
  <c r="AI242" i="4" s="1"/>
  <c r="AI454" i="4"/>
  <c r="AI382" i="4"/>
  <c r="AE67" i="4"/>
  <c r="AI67" i="4" s="1"/>
  <c r="AE375" i="4"/>
  <c r="AI375" i="4" s="1"/>
  <c r="AE179" i="4"/>
  <c r="AI179" i="4" s="1"/>
  <c r="AI71" i="4"/>
  <c r="AE448" i="4"/>
  <c r="AI448" i="4" s="1"/>
  <c r="AE34" i="4"/>
  <c r="AI34" i="4" s="1"/>
  <c r="AE1005" i="4"/>
  <c r="AI1005" i="4" s="1"/>
  <c r="AE444" i="4"/>
  <c r="AI444" i="4" s="1"/>
  <c r="AI105" i="4"/>
  <c r="AE576" i="4"/>
  <c r="AI576" i="4" s="1"/>
  <c r="AI437" i="4"/>
  <c r="AI336" i="4"/>
  <c r="AI289" i="4"/>
  <c r="AI359" i="4"/>
  <c r="AI158" i="4"/>
  <c r="AI583" i="4"/>
  <c r="AI486" i="4"/>
  <c r="AI960" i="4"/>
  <c r="AI988" i="4"/>
  <c r="AI436" i="4"/>
  <c r="AI152" i="4"/>
  <c r="AE780" i="4"/>
  <c r="AI780" i="4" s="1"/>
  <c r="AE748" i="4"/>
  <c r="AI748" i="4" s="1"/>
  <c r="AE806" i="4"/>
  <c r="AI806" i="4" s="1"/>
  <c r="AI941" i="4"/>
  <c r="AI980" i="4"/>
  <c r="AI875" i="4"/>
  <c r="AI754" i="4"/>
  <c r="AI472" i="4"/>
  <c r="AI511" i="4"/>
  <c r="AI398" i="4"/>
  <c r="AE751" i="4"/>
  <c r="AI751" i="4" s="1"/>
  <c r="AE648" i="4"/>
  <c r="AI648" i="4" s="1"/>
  <c r="AE578" i="4"/>
  <c r="AI578" i="4" s="1"/>
  <c r="AE312" i="4"/>
  <c r="AI312" i="4" s="1"/>
  <c r="AE273" i="4"/>
  <c r="AI273" i="4" s="1"/>
  <c r="AE431" i="4"/>
  <c r="AI431" i="4" s="1"/>
  <c r="AI17" i="4"/>
  <c r="AI999" i="4"/>
  <c r="AI781" i="4"/>
  <c r="AI834" i="4"/>
  <c r="AI168" i="4"/>
  <c r="AI33" i="4"/>
  <c r="AE695" i="4"/>
  <c r="AI695" i="4" s="1"/>
  <c r="AI616" i="4"/>
  <c r="AI771" i="4"/>
  <c r="AI803" i="4"/>
  <c r="AI747" i="4"/>
  <c r="AI812" i="4"/>
  <c r="AI711" i="4"/>
  <c r="AI626" i="4"/>
  <c r="AI413" i="4"/>
  <c r="AI608" i="4"/>
  <c r="AI543" i="4"/>
  <c r="AI460" i="4"/>
  <c r="AI176" i="4"/>
  <c r="AI128" i="4"/>
  <c r="AI322" i="4"/>
  <c r="AI298" i="4"/>
  <c r="AI290" i="4"/>
  <c r="AI257" i="4"/>
  <c r="AI193" i="4"/>
  <c r="AI363" i="4"/>
  <c r="AI50" i="4"/>
  <c r="AI558" i="4"/>
  <c r="AI41" i="4"/>
  <c r="AI110" i="4"/>
  <c r="AI65" i="4"/>
  <c r="AI102" i="4"/>
  <c r="AI433" i="4"/>
  <c r="AI120" i="4"/>
  <c r="AI892" i="4"/>
  <c r="AE949" i="4"/>
  <c r="AI949" i="4" s="1"/>
  <c r="AE858" i="4"/>
  <c r="AI858" i="4" s="1"/>
  <c r="AI822" i="4"/>
  <c r="AI993" i="4"/>
  <c r="AE832" i="4"/>
  <c r="AI832" i="4" s="1"/>
  <c r="AE770" i="4"/>
  <c r="AI770" i="4" s="1"/>
  <c r="AE719" i="4"/>
  <c r="AI719" i="4" s="1"/>
  <c r="AE545" i="4"/>
  <c r="AI545" i="4" s="1"/>
  <c r="AE723" i="4"/>
  <c r="AI723" i="4" s="1"/>
  <c r="AE873" i="4"/>
  <c r="AI873" i="4" s="1"/>
  <c r="AE708" i="4"/>
  <c r="AI708" i="4" s="1"/>
  <c r="AI640" i="4"/>
  <c r="AI567" i="4"/>
  <c r="AI524" i="4"/>
  <c r="AE600" i="4"/>
  <c r="AI600" i="4" s="1"/>
  <c r="AE282" i="4"/>
  <c r="AI282" i="4" s="1"/>
  <c r="AE502" i="4"/>
  <c r="AI502" i="4" s="1"/>
  <c r="AE349" i="4"/>
  <c r="AI349" i="4" s="1"/>
  <c r="AI987" i="4"/>
  <c r="AE265" i="4"/>
  <c r="AI265" i="4" s="1"/>
  <c r="AE443" i="4"/>
  <c r="AI443" i="4" s="1"/>
  <c r="AE202" i="4"/>
  <c r="AI202" i="4" s="1"/>
  <c r="AE510" i="4"/>
  <c r="AI510" i="4" s="1"/>
  <c r="AE137" i="4"/>
  <c r="AI137" i="4" s="1"/>
  <c r="AE217" i="4"/>
  <c r="AI217" i="4" s="1"/>
  <c r="AE775" i="4"/>
  <c r="AI775" i="4" s="1"/>
  <c r="AE417" i="4"/>
  <c r="AI417" i="4" s="1"/>
  <c r="AE342" i="4"/>
  <c r="AI342" i="4" s="1"/>
  <c r="AE679" i="4"/>
  <c r="AI679" i="4" s="1"/>
  <c r="AI492" i="4"/>
  <c r="AE568" i="4"/>
  <c r="AI568" i="4" s="1"/>
  <c r="AE368" i="4"/>
  <c r="AI368" i="4" s="1"/>
  <c r="AE233" i="4"/>
  <c r="AI233" i="4" s="1"/>
  <c r="AE376" i="4"/>
  <c r="AI376" i="4" s="1"/>
  <c r="AE328" i="4"/>
  <c r="AI328" i="4" s="1"/>
  <c r="AE100" i="4"/>
  <c r="AI100" i="4" s="1"/>
  <c r="AE24" i="4"/>
  <c r="AI24" i="4" s="1"/>
  <c r="AI329" i="4"/>
  <c r="AE430" i="4"/>
  <c r="AI430" i="4" s="1"/>
  <c r="AE266" i="4"/>
  <c r="AI266" i="4" s="1"/>
  <c r="AE187" i="4"/>
  <c r="AI187" i="4" s="1"/>
  <c r="AK15" i="4"/>
  <c r="AO15" i="4" s="1"/>
  <c r="AJ11" i="4"/>
  <c r="AB10" i="4"/>
  <c r="AJ10" i="4"/>
  <c r="D10" i="3"/>
  <c r="AO10" i="4" l="1"/>
  <c r="AO11" i="4"/>
  <c r="AE10" i="4"/>
  <c r="AE11" i="4"/>
  <c r="AK10" i="4"/>
  <c r="AK11" i="4"/>
  <c r="AI10" i="4"/>
  <c r="AI11" i="4"/>
  <c r="AO14" i="3"/>
  <c r="AO16" i="3"/>
  <c r="AO17" i="3"/>
  <c r="AO19" i="3"/>
  <c r="AO21" i="3"/>
  <c r="AO22" i="3"/>
  <c r="AO23" i="3"/>
  <c r="AO24" i="3"/>
  <c r="AO25" i="3"/>
  <c r="AO26" i="3"/>
  <c r="AO27" i="3"/>
  <c r="AO28" i="3"/>
  <c r="AO31" i="3"/>
  <c r="AO32" i="3"/>
  <c r="AO34" i="3"/>
  <c r="AO35" i="3"/>
  <c r="AO36" i="3"/>
  <c r="AO37" i="3"/>
  <c r="AO38" i="3"/>
  <c r="AO39" i="3"/>
  <c r="AO40" i="3"/>
  <c r="AO41" i="3"/>
  <c r="AO42" i="3"/>
  <c r="AO43" i="3"/>
  <c r="AO44" i="3"/>
  <c r="AO45" i="3"/>
  <c r="AO46" i="3"/>
  <c r="AO47" i="3"/>
  <c r="AO48" i="3"/>
  <c r="AO49" i="3"/>
  <c r="AO50" i="3"/>
  <c r="AO51" i="3"/>
  <c r="AO52" i="3"/>
  <c r="AO53" i="3"/>
  <c r="AO54" i="3"/>
  <c r="AO55" i="3"/>
  <c r="AO56" i="3"/>
  <c r="AO57" i="3"/>
  <c r="AO58" i="3"/>
  <c r="AO59" i="3"/>
  <c r="AO60" i="3"/>
  <c r="AO61" i="3"/>
  <c r="AO62" i="3"/>
  <c r="AO63" i="3"/>
  <c r="AO64" i="3"/>
  <c r="AO65" i="3"/>
  <c r="AO66" i="3"/>
  <c r="AO67" i="3"/>
  <c r="AO68" i="3"/>
  <c r="AO69" i="3"/>
  <c r="AO70" i="3"/>
  <c r="AO71" i="3"/>
  <c r="AO72" i="3"/>
  <c r="AO73" i="3"/>
  <c r="AO74" i="3"/>
  <c r="AO75" i="3"/>
  <c r="AO76" i="3"/>
  <c r="AO77" i="3"/>
  <c r="AO78" i="3"/>
  <c r="AO79" i="3"/>
  <c r="AO80" i="3"/>
  <c r="AO81" i="3"/>
  <c r="AO82" i="3"/>
  <c r="AO83" i="3"/>
  <c r="AO84" i="3"/>
  <c r="AO85" i="3"/>
  <c r="AO86" i="3"/>
  <c r="AO87" i="3"/>
  <c r="AO88" i="3"/>
  <c r="AO89" i="3"/>
  <c r="AO90" i="3"/>
  <c r="AO91" i="3"/>
  <c r="AO92" i="3"/>
  <c r="AO93" i="3"/>
  <c r="AO94" i="3"/>
  <c r="AO95" i="3"/>
  <c r="AO96" i="3"/>
  <c r="AO97" i="3"/>
  <c r="AO98" i="3"/>
  <c r="AO99" i="3"/>
  <c r="AO100" i="3"/>
  <c r="AO101" i="3"/>
  <c r="AO102" i="3"/>
  <c r="AO103" i="3"/>
  <c r="AO104" i="3"/>
  <c r="AO105" i="3"/>
  <c r="AO106" i="3"/>
  <c r="AO107" i="3"/>
  <c r="AO108" i="3"/>
  <c r="AO109" i="3"/>
  <c r="AO110" i="3"/>
  <c r="AO111" i="3"/>
  <c r="AO112" i="3"/>
  <c r="AO113" i="3"/>
  <c r="AO114" i="3"/>
  <c r="AO115" i="3"/>
  <c r="AO116" i="3"/>
  <c r="AO117" i="3"/>
  <c r="AO118" i="3"/>
  <c r="AO119" i="3"/>
  <c r="AO120" i="3"/>
  <c r="AO121" i="3"/>
  <c r="AO122" i="3"/>
  <c r="AO123" i="3"/>
  <c r="AO124" i="3"/>
  <c r="AO125" i="3"/>
  <c r="AO126" i="3"/>
  <c r="AO127" i="3"/>
  <c r="AO128" i="3"/>
  <c r="AO129" i="3"/>
  <c r="AO130" i="3"/>
  <c r="AO131" i="3"/>
  <c r="AO132" i="3"/>
  <c r="AO133" i="3"/>
  <c r="AO134" i="3"/>
  <c r="AO135" i="3"/>
  <c r="AO136" i="3"/>
  <c r="AO137" i="3"/>
  <c r="AO138" i="3"/>
  <c r="AO139" i="3"/>
  <c r="AO140" i="3"/>
  <c r="AO141" i="3"/>
  <c r="AO142" i="3"/>
  <c r="AO143" i="3"/>
  <c r="AO144" i="3"/>
  <c r="AO145" i="3"/>
  <c r="AO146" i="3"/>
  <c r="AO147" i="3"/>
  <c r="AO148" i="3"/>
  <c r="AO149" i="3"/>
  <c r="AO150" i="3"/>
  <c r="AO151" i="3"/>
  <c r="AO152" i="3"/>
  <c r="AO153" i="3"/>
  <c r="AO154" i="3"/>
  <c r="AO155" i="3"/>
  <c r="AO156" i="3"/>
  <c r="AO157" i="3"/>
  <c r="AO158" i="3"/>
  <c r="AO159" i="3"/>
  <c r="AO160" i="3"/>
  <c r="AO161" i="3"/>
  <c r="AO162" i="3"/>
  <c r="AO163" i="3"/>
  <c r="AO164" i="3"/>
  <c r="AO165" i="3"/>
  <c r="AO166" i="3"/>
  <c r="AO167" i="3"/>
  <c r="AO168" i="3"/>
  <c r="AO169" i="3"/>
  <c r="AO170" i="3"/>
  <c r="AO171" i="3"/>
  <c r="AO172" i="3"/>
  <c r="AO173" i="3"/>
  <c r="AO174" i="3"/>
  <c r="AO175" i="3"/>
  <c r="AO176" i="3"/>
  <c r="AO177" i="3"/>
  <c r="AO178" i="3"/>
  <c r="AO179" i="3"/>
  <c r="AO180" i="3"/>
  <c r="AO181" i="3"/>
  <c r="AO182" i="3"/>
  <c r="AO183" i="3"/>
  <c r="AO184" i="3"/>
  <c r="AO185" i="3"/>
  <c r="AO186" i="3"/>
  <c r="AO187" i="3"/>
  <c r="AO188" i="3"/>
  <c r="AO189" i="3"/>
  <c r="AO190" i="3"/>
  <c r="AO191" i="3"/>
  <c r="AO192" i="3"/>
  <c r="AO193" i="3"/>
  <c r="AO194" i="3"/>
  <c r="AO195" i="3"/>
  <c r="AO196" i="3"/>
  <c r="AO197" i="3"/>
  <c r="AO198" i="3"/>
  <c r="AO199" i="3"/>
  <c r="AO200" i="3"/>
  <c r="AO201" i="3"/>
  <c r="AO202" i="3"/>
  <c r="AO203" i="3"/>
  <c r="AO204" i="3"/>
  <c r="AO205" i="3"/>
  <c r="AO206" i="3"/>
  <c r="AO207" i="3"/>
  <c r="AO208" i="3"/>
  <c r="AO209" i="3"/>
  <c r="AO210" i="3"/>
  <c r="AO211" i="3"/>
  <c r="AO212" i="3"/>
  <c r="AO213" i="3"/>
  <c r="AO214" i="3"/>
  <c r="AO215" i="3"/>
  <c r="AO216" i="3"/>
  <c r="AO217" i="3"/>
  <c r="AO218" i="3"/>
  <c r="AO219" i="3"/>
  <c r="AO220" i="3"/>
  <c r="AO221" i="3"/>
  <c r="AO222" i="3"/>
  <c r="AO223" i="3"/>
  <c r="AO224" i="3"/>
  <c r="AO225" i="3"/>
  <c r="AO226" i="3"/>
  <c r="AO227" i="3"/>
  <c r="AO228" i="3"/>
  <c r="AO229" i="3"/>
  <c r="AO230" i="3"/>
  <c r="AO231" i="3"/>
  <c r="AO232" i="3"/>
  <c r="AO233" i="3"/>
  <c r="AO234" i="3"/>
  <c r="AO235" i="3"/>
  <c r="AO236" i="3"/>
  <c r="AO237" i="3"/>
  <c r="AO238" i="3"/>
  <c r="AO239" i="3"/>
  <c r="AO240" i="3"/>
  <c r="AO241" i="3"/>
  <c r="AO242" i="3"/>
  <c r="AO243" i="3"/>
  <c r="AO244" i="3"/>
  <c r="AO245" i="3"/>
  <c r="AO246" i="3"/>
  <c r="AO247" i="3"/>
  <c r="AO248" i="3"/>
  <c r="AO249" i="3"/>
  <c r="AO250" i="3"/>
  <c r="AO251" i="3"/>
  <c r="AO252" i="3"/>
  <c r="AO253" i="3"/>
  <c r="AO254" i="3"/>
  <c r="AO255" i="3"/>
  <c r="AO256" i="3"/>
  <c r="AO257" i="3"/>
  <c r="AO258" i="3"/>
  <c r="AO259" i="3"/>
  <c r="AO260" i="3"/>
  <c r="AO261" i="3"/>
  <c r="AO262" i="3"/>
  <c r="AO263" i="3"/>
  <c r="AO264" i="3"/>
  <c r="AO265" i="3"/>
  <c r="AO266" i="3"/>
  <c r="AO267" i="3"/>
  <c r="AO268" i="3"/>
  <c r="AO269" i="3"/>
  <c r="AO270" i="3"/>
  <c r="AO271" i="3"/>
  <c r="AO272" i="3"/>
  <c r="AO273" i="3"/>
  <c r="AO274" i="3"/>
  <c r="AO275" i="3"/>
  <c r="AO276" i="3"/>
  <c r="AO277" i="3"/>
  <c r="AO278" i="3"/>
  <c r="AO279" i="3"/>
  <c r="AO280" i="3"/>
  <c r="AO281" i="3"/>
  <c r="AO282" i="3"/>
  <c r="AO283" i="3"/>
  <c r="AO284" i="3"/>
  <c r="AO285" i="3"/>
  <c r="AO286" i="3"/>
  <c r="AO287" i="3"/>
  <c r="AO288" i="3"/>
  <c r="AO289" i="3"/>
  <c r="AO290" i="3"/>
  <c r="AO291" i="3"/>
  <c r="AO292" i="3"/>
  <c r="AO293" i="3"/>
  <c r="AO294" i="3"/>
  <c r="AO295" i="3"/>
  <c r="AO296" i="3"/>
  <c r="AO297" i="3"/>
  <c r="AO298" i="3"/>
  <c r="AO299" i="3"/>
  <c r="AO300" i="3"/>
  <c r="AO301" i="3"/>
  <c r="AO302" i="3"/>
  <c r="AO303" i="3"/>
  <c r="AO304" i="3"/>
  <c r="AO305" i="3"/>
  <c r="AO306" i="3"/>
  <c r="AO307" i="3"/>
  <c r="AO308" i="3"/>
  <c r="AO309" i="3"/>
  <c r="AO310" i="3"/>
  <c r="AO311" i="3"/>
  <c r="AO312" i="3"/>
  <c r="AO313" i="3"/>
  <c r="AO314" i="3"/>
  <c r="AO315" i="3"/>
  <c r="AO316" i="3"/>
  <c r="AO317" i="3"/>
  <c r="AO318" i="3"/>
  <c r="AO319" i="3"/>
  <c r="AO320" i="3"/>
  <c r="AO321" i="3"/>
  <c r="AO322" i="3"/>
  <c r="AO323" i="3"/>
  <c r="AO324" i="3"/>
  <c r="AO325" i="3"/>
  <c r="AO326" i="3"/>
  <c r="AO327" i="3"/>
  <c r="AO328" i="3"/>
  <c r="AO329" i="3"/>
  <c r="AO330" i="3"/>
  <c r="AO331" i="3"/>
  <c r="AO332" i="3"/>
  <c r="AO333" i="3"/>
  <c r="AO334" i="3"/>
  <c r="AO335" i="3"/>
  <c r="AO336" i="3"/>
  <c r="AO337" i="3"/>
  <c r="AO338" i="3"/>
  <c r="AO339" i="3"/>
  <c r="AO340" i="3"/>
  <c r="AO341" i="3"/>
  <c r="AO342" i="3"/>
  <c r="AO343" i="3"/>
  <c r="AO344" i="3"/>
  <c r="AO345" i="3"/>
  <c r="AO346" i="3"/>
  <c r="AO347" i="3"/>
  <c r="AO348" i="3"/>
  <c r="AO349" i="3"/>
  <c r="AO350" i="3"/>
  <c r="AO351" i="3"/>
  <c r="AO352" i="3"/>
  <c r="AO353" i="3"/>
  <c r="AO354" i="3"/>
  <c r="AO355" i="3"/>
  <c r="AO356" i="3"/>
  <c r="AO357" i="3"/>
  <c r="AO358" i="3"/>
  <c r="AO359" i="3"/>
  <c r="AO360" i="3"/>
  <c r="AO361" i="3"/>
  <c r="AO362" i="3"/>
  <c r="AO363" i="3"/>
  <c r="AO364" i="3"/>
  <c r="AO365" i="3"/>
  <c r="AO366" i="3"/>
  <c r="AO367" i="3"/>
  <c r="AO368" i="3"/>
  <c r="AO369" i="3"/>
  <c r="AO370" i="3"/>
  <c r="AO371" i="3"/>
  <c r="AO372" i="3"/>
  <c r="AO373" i="3"/>
  <c r="AO374" i="3"/>
  <c r="AO375" i="3"/>
  <c r="AO376" i="3"/>
  <c r="AO377" i="3"/>
  <c r="AO378" i="3"/>
  <c r="AO379" i="3"/>
  <c r="AO380" i="3"/>
  <c r="AO381" i="3"/>
  <c r="AO382" i="3"/>
  <c r="AO383" i="3"/>
  <c r="AO384" i="3"/>
  <c r="AO385" i="3"/>
  <c r="AO386" i="3"/>
  <c r="AO387" i="3"/>
  <c r="AO388" i="3"/>
  <c r="AO389" i="3"/>
  <c r="AO390" i="3"/>
  <c r="AO391" i="3"/>
  <c r="AO392" i="3"/>
  <c r="AO393" i="3"/>
  <c r="AO394" i="3"/>
  <c r="AO395" i="3"/>
  <c r="AO396" i="3"/>
  <c r="AO397" i="3"/>
  <c r="AO398" i="3"/>
  <c r="AO399" i="3"/>
  <c r="AO400" i="3"/>
  <c r="AO401" i="3"/>
  <c r="AO402" i="3"/>
  <c r="AO403" i="3"/>
  <c r="AO404" i="3"/>
  <c r="AO405" i="3"/>
  <c r="AO406" i="3"/>
  <c r="AO407" i="3"/>
  <c r="AO408" i="3"/>
  <c r="AO409" i="3"/>
  <c r="AO410" i="3"/>
  <c r="AO411" i="3"/>
  <c r="AO412" i="3"/>
  <c r="AO413" i="3"/>
  <c r="AO414" i="3"/>
  <c r="AO415" i="3"/>
  <c r="AO416" i="3"/>
  <c r="AO417" i="3"/>
  <c r="AO418" i="3"/>
  <c r="AO419" i="3"/>
  <c r="AO420" i="3"/>
  <c r="AO421" i="3"/>
  <c r="AO422" i="3"/>
  <c r="AO423" i="3"/>
  <c r="AO424" i="3"/>
  <c r="AO425" i="3"/>
  <c r="AO426" i="3"/>
  <c r="AO427" i="3"/>
  <c r="AO428" i="3"/>
  <c r="AO429" i="3"/>
  <c r="AO430" i="3"/>
  <c r="AO431" i="3"/>
  <c r="AO432" i="3"/>
  <c r="AO433" i="3"/>
  <c r="AO434" i="3"/>
  <c r="AO435" i="3"/>
  <c r="AO436" i="3"/>
  <c r="AO437" i="3"/>
  <c r="AO438" i="3"/>
  <c r="AO439" i="3"/>
  <c r="AO440" i="3"/>
  <c r="AO441" i="3"/>
  <c r="AO442" i="3"/>
  <c r="AO443" i="3"/>
  <c r="AO444" i="3"/>
  <c r="AO445" i="3"/>
  <c r="AO446" i="3"/>
  <c r="AO447" i="3"/>
  <c r="AO448" i="3"/>
  <c r="AO449" i="3"/>
  <c r="AO450" i="3"/>
  <c r="AO451" i="3"/>
  <c r="AO452" i="3"/>
  <c r="AO453" i="3"/>
  <c r="AO454" i="3"/>
  <c r="AO455" i="3"/>
  <c r="AO456" i="3"/>
  <c r="AO457" i="3"/>
  <c r="AO458" i="3"/>
  <c r="AO459" i="3"/>
  <c r="AO460" i="3"/>
  <c r="AO461" i="3"/>
  <c r="AO462" i="3"/>
  <c r="AO463" i="3"/>
  <c r="AO464" i="3"/>
  <c r="AO465" i="3"/>
  <c r="AO466" i="3"/>
  <c r="AO467" i="3"/>
  <c r="AO468" i="3"/>
  <c r="AO469" i="3"/>
  <c r="AO470" i="3"/>
  <c r="AO471" i="3"/>
  <c r="AO472" i="3"/>
  <c r="AO473" i="3"/>
  <c r="AO474" i="3"/>
  <c r="AO475" i="3"/>
  <c r="AO476" i="3"/>
  <c r="AO477" i="3"/>
  <c r="AO478" i="3"/>
  <c r="AO479" i="3"/>
  <c r="AO480" i="3"/>
  <c r="AO481" i="3"/>
  <c r="AO482" i="3"/>
  <c r="AO483" i="3"/>
  <c r="AO484" i="3"/>
  <c r="AO485" i="3"/>
  <c r="AO486" i="3"/>
  <c r="AO487" i="3"/>
  <c r="AO488" i="3"/>
  <c r="AO489" i="3"/>
  <c r="AO490" i="3"/>
  <c r="AO491" i="3"/>
  <c r="AO492" i="3"/>
  <c r="AO493" i="3"/>
  <c r="AO494" i="3"/>
  <c r="AO495" i="3"/>
  <c r="AO496" i="3"/>
  <c r="AO497" i="3"/>
  <c r="AO498" i="3"/>
  <c r="AO499" i="3"/>
  <c r="AO500" i="3"/>
  <c r="AO501" i="3"/>
  <c r="AO502" i="3"/>
  <c r="AO503" i="3"/>
  <c r="AO504" i="3"/>
  <c r="AO505" i="3"/>
  <c r="AO506" i="3"/>
  <c r="AO507" i="3"/>
  <c r="AO508" i="3"/>
  <c r="AO509" i="3"/>
  <c r="AO510" i="3"/>
  <c r="AO511" i="3"/>
  <c r="AO512" i="3"/>
  <c r="AO513" i="3"/>
  <c r="AO514" i="3"/>
  <c r="AO515" i="3"/>
  <c r="AO516" i="3"/>
  <c r="AO517" i="3"/>
  <c r="AO518" i="3"/>
  <c r="AO519" i="3"/>
  <c r="AO520" i="3"/>
  <c r="AO521" i="3"/>
  <c r="AO522" i="3"/>
  <c r="AO523" i="3"/>
  <c r="AO524" i="3"/>
  <c r="AO525" i="3"/>
  <c r="AO526" i="3"/>
  <c r="AO527" i="3"/>
  <c r="AO528" i="3"/>
  <c r="AO529" i="3"/>
  <c r="AO530" i="3"/>
  <c r="AO531" i="3"/>
  <c r="AO532" i="3"/>
  <c r="AO533" i="3"/>
  <c r="AO534" i="3"/>
  <c r="AO535" i="3"/>
  <c r="AO536" i="3"/>
  <c r="AO537" i="3"/>
  <c r="AO538" i="3"/>
  <c r="AO539" i="3"/>
  <c r="AO540" i="3"/>
  <c r="AO541" i="3"/>
  <c r="AO542" i="3"/>
  <c r="AO543" i="3"/>
  <c r="AO544" i="3"/>
  <c r="AO545" i="3"/>
  <c r="AO546" i="3"/>
  <c r="AO547" i="3"/>
  <c r="AO548" i="3"/>
  <c r="AO549" i="3"/>
  <c r="AO550" i="3"/>
  <c r="AO551" i="3"/>
  <c r="AO552" i="3"/>
  <c r="AO553" i="3"/>
  <c r="AO554" i="3"/>
  <c r="AO555" i="3"/>
  <c r="AO556" i="3"/>
  <c r="AO557" i="3"/>
  <c r="AO558" i="3"/>
  <c r="AO559" i="3"/>
  <c r="AO560" i="3"/>
  <c r="AO561" i="3"/>
  <c r="AO562" i="3"/>
  <c r="AO563" i="3"/>
  <c r="AO564" i="3"/>
  <c r="AO565" i="3"/>
  <c r="AO566" i="3"/>
  <c r="AO567" i="3"/>
  <c r="AO568" i="3"/>
  <c r="AO569" i="3"/>
  <c r="AO570" i="3"/>
  <c r="AO571" i="3"/>
  <c r="AO572" i="3"/>
  <c r="AO573" i="3"/>
  <c r="AO574" i="3"/>
  <c r="AO575" i="3"/>
  <c r="AO576" i="3"/>
  <c r="AO577" i="3"/>
  <c r="AO578" i="3"/>
  <c r="AO579" i="3"/>
  <c r="AO580" i="3"/>
  <c r="AO581" i="3"/>
  <c r="AO582" i="3"/>
  <c r="AO583" i="3"/>
  <c r="AO584" i="3"/>
  <c r="AO585" i="3"/>
  <c r="AO586" i="3"/>
  <c r="AO587" i="3"/>
  <c r="AO588" i="3"/>
  <c r="AO589" i="3"/>
  <c r="AO590" i="3"/>
  <c r="AO591" i="3"/>
  <c r="AO592" i="3"/>
  <c r="AO593" i="3"/>
  <c r="AO594" i="3"/>
  <c r="AO595" i="3"/>
  <c r="AO596" i="3"/>
  <c r="AO597" i="3"/>
  <c r="AO598" i="3"/>
  <c r="AO599" i="3"/>
  <c r="AO600" i="3"/>
  <c r="AO601" i="3"/>
  <c r="AO602" i="3"/>
  <c r="AO603" i="3"/>
  <c r="AO604" i="3"/>
  <c r="AO605" i="3"/>
  <c r="AO606" i="3"/>
  <c r="AO607" i="3"/>
  <c r="AO608" i="3"/>
  <c r="AO609" i="3"/>
  <c r="AO610" i="3"/>
  <c r="AO611" i="3"/>
  <c r="AO612" i="3"/>
  <c r="AO613" i="3"/>
  <c r="AO614" i="3"/>
  <c r="AO615" i="3"/>
  <c r="AO616" i="3"/>
  <c r="AO617" i="3"/>
  <c r="AO618" i="3"/>
  <c r="AO619" i="3"/>
  <c r="AO620" i="3"/>
  <c r="AO621" i="3"/>
  <c r="AO622" i="3"/>
  <c r="AO623" i="3"/>
  <c r="AO624" i="3"/>
  <c r="AO625" i="3"/>
  <c r="AO626" i="3"/>
  <c r="AO627" i="3"/>
  <c r="AO628" i="3"/>
  <c r="AO629" i="3"/>
  <c r="AO630" i="3"/>
  <c r="AO631" i="3"/>
  <c r="AO632" i="3"/>
  <c r="AO633" i="3"/>
  <c r="AO634" i="3"/>
  <c r="AO635" i="3"/>
  <c r="AO636" i="3"/>
  <c r="AO637" i="3"/>
  <c r="AO638" i="3"/>
  <c r="AO639" i="3"/>
  <c r="AO640" i="3"/>
  <c r="AO641" i="3"/>
  <c r="AO642" i="3"/>
  <c r="AO643" i="3"/>
  <c r="AO644" i="3"/>
  <c r="AO645" i="3"/>
  <c r="AO646" i="3"/>
  <c r="AO647" i="3"/>
  <c r="AO648" i="3"/>
  <c r="AO649" i="3"/>
  <c r="AO650" i="3"/>
  <c r="AO651" i="3"/>
  <c r="AO652" i="3"/>
  <c r="AO653" i="3"/>
  <c r="AO654" i="3"/>
  <c r="AO655" i="3"/>
  <c r="AO656" i="3"/>
  <c r="AO657" i="3"/>
  <c r="AO658" i="3"/>
  <c r="AO659" i="3"/>
  <c r="AO660" i="3"/>
  <c r="AO661" i="3"/>
  <c r="AO662" i="3"/>
  <c r="AO663" i="3"/>
  <c r="AO664" i="3"/>
  <c r="AO665" i="3"/>
  <c r="AO666" i="3"/>
  <c r="AO667" i="3"/>
  <c r="AO668" i="3"/>
  <c r="AO669" i="3"/>
  <c r="AO670" i="3"/>
  <c r="AO671" i="3"/>
  <c r="AO672" i="3"/>
  <c r="AO673" i="3"/>
  <c r="AO674" i="3"/>
  <c r="AO675" i="3"/>
  <c r="AO676" i="3"/>
  <c r="AO677" i="3"/>
  <c r="AO678" i="3"/>
  <c r="AO679" i="3"/>
  <c r="AO680" i="3"/>
  <c r="AO681" i="3"/>
  <c r="AO682" i="3"/>
  <c r="AO683" i="3"/>
  <c r="AO684" i="3"/>
  <c r="AO685" i="3"/>
  <c r="AO686" i="3"/>
  <c r="AO687" i="3"/>
  <c r="AO688" i="3"/>
  <c r="AO689" i="3"/>
  <c r="AO690" i="3"/>
  <c r="AO691" i="3"/>
  <c r="AO692" i="3"/>
  <c r="AO693" i="3"/>
  <c r="AO694" i="3"/>
  <c r="AO695" i="3"/>
  <c r="AO696" i="3"/>
  <c r="AO697" i="3"/>
  <c r="AO698" i="3"/>
  <c r="AO699" i="3"/>
  <c r="AO700" i="3"/>
  <c r="AO701" i="3"/>
  <c r="AO702" i="3"/>
  <c r="AO703" i="3"/>
  <c r="AO704" i="3"/>
  <c r="AO705" i="3"/>
  <c r="AO706" i="3"/>
  <c r="AO707" i="3"/>
  <c r="AO708" i="3"/>
  <c r="AO709" i="3"/>
  <c r="AO710" i="3"/>
  <c r="AO711" i="3"/>
  <c r="AO712" i="3"/>
  <c r="AO713" i="3"/>
  <c r="AO714" i="3"/>
  <c r="AO715" i="3"/>
  <c r="AO716" i="3"/>
  <c r="AO717" i="3"/>
  <c r="AO718" i="3"/>
  <c r="AO719" i="3"/>
  <c r="AO720" i="3"/>
  <c r="AO721" i="3"/>
  <c r="AO722" i="3"/>
  <c r="AO723" i="3"/>
  <c r="AO724" i="3"/>
  <c r="AO725" i="3"/>
  <c r="AO726" i="3"/>
  <c r="AO727" i="3"/>
  <c r="AO728" i="3"/>
  <c r="AO729" i="3"/>
  <c r="AO730" i="3"/>
  <c r="AO731" i="3"/>
  <c r="AO732" i="3"/>
  <c r="AO733" i="3"/>
  <c r="AO734" i="3"/>
  <c r="AO735" i="3"/>
  <c r="AO736" i="3"/>
  <c r="AO737" i="3"/>
  <c r="AO738" i="3"/>
  <c r="AO739" i="3"/>
  <c r="AO740" i="3"/>
  <c r="AO741" i="3"/>
  <c r="AO742" i="3"/>
  <c r="AO743" i="3"/>
  <c r="AO744" i="3"/>
  <c r="AO745" i="3"/>
  <c r="AO746" i="3"/>
  <c r="AO747" i="3"/>
  <c r="AO748" i="3"/>
  <c r="AO749" i="3"/>
  <c r="AO750" i="3"/>
  <c r="AO751" i="3"/>
  <c r="AO752" i="3"/>
  <c r="AO753" i="3"/>
  <c r="AO754" i="3"/>
  <c r="AO755" i="3"/>
  <c r="AO756" i="3"/>
  <c r="AO757" i="3"/>
  <c r="AO758" i="3"/>
  <c r="AO759" i="3"/>
  <c r="AO760" i="3"/>
  <c r="AO761" i="3"/>
  <c r="AO762" i="3"/>
  <c r="AO763" i="3"/>
  <c r="AO764" i="3"/>
  <c r="AO765" i="3"/>
  <c r="AO766" i="3"/>
  <c r="AO767" i="3"/>
  <c r="AO768" i="3"/>
  <c r="AO769" i="3"/>
  <c r="AO770" i="3"/>
  <c r="AO771" i="3"/>
  <c r="AO772" i="3"/>
  <c r="AO773" i="3"/>
  <c r="AO774" i="3"/>
  <c r="AO775" i="3"/>
  <c r="AO776" i="3"/>
  <c r="AO777" i="3"/>
  <c r="AO778" i="3"/>
  <c r="AO779" i="3"/>
  <c r="AO780" i="3"/>
  <c r="AO781" i="3"/>
  <c r="AO782" i="3"/>
  <c r="AO783" i="3"/>
  <c r="AO784" i="3"/>
  <c r="AO785" i="3"/>
  <c r="AO786" i="3"/>
  <c r="AO787" i="3"/>
  <c r="AO788" i="3"/>
  <c r="AO789" i="3"/>
  <c r="AO790" i="3"/>
  <c r="AO791" i="3"/>
  <c r="AO792" i="3"/>
  <c r="AO793" i="3"/>
  <c r="AO794" i="3"/>
  <c r="AO795" i="3"/>
  <c r="AO796" i="3"/>
  <c r="AO797" i="3"/>
  <c r="AO798" i="3"/>
  <c r="AO799" i="3"/>
  <c r="AO800" i="3"/>
  <c r="AO801" i="3"/>
  <c r="AO802" i="3"/>
  <c r="AO803" i="3"/>
  <c r="AO804" i="3"/>
  <c r="AO805" i="3"/>
  <c r="AO806" i="3"/>
  <c r="AO807" i="3"/>
  <c r="AO808" i="3"/>
  <c r="AO809" i="3"/>
  <c r="AO810" i="3"/>
  <c r="AO811" i="3"/>
  <c r="AO812" i="3"/>
  <c r="AO813" i="3"/>
  <c r="AO814" i="3"/>
  <c r="AO815" i="3"/>
  <c r="AO816" i="3"/>
  <c r="AO817" i="3"/>
  <c r="AO818" i="3"/>
  <c r="AO819" i="3"/>
  <c r="AO820" i="3"/>
  <c r="AO821" i="3"/>
  <c r="AO822" i="3"/>
  <c r="AO823" i="3"/>
  <c r="AO824" i="3"/>
  <c r="AO825" i="3"/>
  <c r="AO826" i="3"/>
  <c r="AO827" i="3"/>
  <c r="AO828" i="3"/>
  <c r="AO829" i="3"/>
  <c r="AO830" i="3"/>
  <c r="AO831" i="3"/>
  <c r="AO832" i="3"/>
  <c r="AO833" i="3"/>
  <c r="AO834" i="3"/>
  <c r="AO835" i="3"/>
  <c r="AO836" i="3"/>
  <c r="AO837" i="3"/>
  <c r="AO838" i="3"/>
  <c r="AO839" i="3"/>
  <c r="AO840" i="3"/>
  <c r="AO841" i="3"/>
  <c r="AO842" i="3"/>
  <c r="AO843" i="3"/>
  <c r="AO844" i="3"/>
  <c r="AO845" i="3"/>
  <c r="AO846" i="3"/>
  <c r="AO847" i="3"/>
  <c r="AO848" i="3"/>
  <c r="AO849" i="3"/>
  <c r="AO850" i="3"/>
  <c r="AO851" i="3"/>
  <c r="AO852" i="3"/>
  <c r="AO853" i="3"/>
  <c r="AO854" i="3"/>
  <c r="AO855" i="3"/>
  <c r="AO856" i="3"/>
  <c r="AO857" i="3"/>
  <c r="AO858" i="3"/>
  <c r="AO859" i="3"/>
  <c r="AO860" i="3"/>
  <c r="AO861" i="3"/>
  <c r="AO862" i="3"/>
  <c r="AO863" i="3"/>
  <c r="AO864" i="3"/>
  <c r="AO865" i="3"/>
  <c r="AO866" i="3"/>
  <c r="AO867" i="3"/>
  <c r="AO868" i="3"/>
  <c r="AO869" i="3"/>
  <c r="AO870" i="3"/>
  <c r="AO871" i="3"/>
  <c r="AO872" i="3"/>
  <c r="AO873" i="3"/>
  <c r="AO874" i="3"/>
  <c r="AO875" i="3"/>
  <c r="AO876" i="3"/>
  <c r="AO877" i="3"/>
  <c r="AO878" i="3"/>
  <c r="AO879" i="3"/>
  <c r="AO880" i="3"/>
  <c r="AO881" i="3"/>
  <c r="AO882" i="3"/>
  <c r="AO883" i="3"/>
  <c r="AO884" i="3"/>
  <c r="AO885" i="3"/>
  <c r="AO886" i="3"/>
  <c r="AO887" i="3"/>
  <c r="AO888" i="3"/>
  <c r="AO889" i="3"/>
  <c r="AO890" i="3"/>
  <c r="AO891" i="3"/>
  <c r="AO892" i="3"/>
  <c r="AO893" i="3"/>
  <c r="AO894" i="3"/>
  <c r="AO895" i="3"/>
  <c r="AO896" i="3"/>
  <c r="AO897" i="3"/>
  <c r="AO898" i="3"/>
  <c r="AO899" i="3"/>
  <c r="AO900" i="3"/>
  <c r="AO901" i="3"/>
  <c r="AO902" i="3"/>
  <c r="AO903" i="3"/>
  <c r="AO904" i="3"/>
  <c r="AO905" i="3"/>
  <c r="AO906" i="3"/>
  <c r="AO907" i="3"/>
  <c r="AO908" i="3"/>
  <c r="AO909" i="3"/>
  <c r="AO910" i="3"/>
  <c r="AO911" i="3"/>
  <c r="AO912" i="3"/>
  <c r="AO913" i="3"/>
  <c r="AO914" i="3"/>
  <c r="AO915" i="3"/>
  <c r="AO916" i="3"/>
  <c r="AO917" i="3"/>
  <c r="AO918" i="3"/>
  <c r="AO919" i="3"/>
  <c r="AO920" i="3"/>
  <c r="AO921" i="3"/>
  <c r="AO922" i="3"/>
  <c r="AO923" i="3"/>
  <c r="AO924" i="3"/>
  <c r="AO925" i="3"/>
  <c r="AO926" i="3"/>
  <c r="AO927" i="3"/>
  <c r="AO928" i="3"/>
  <c r="AO929" i="3"/>
  <c r="AO930" i="3"/>
  <c r="AO931" i="3"/>
  <c r="AO932" i="3"/>
  <c r="AO933" i="3"/>
  <c r="AO934" i="3"/>
  <c r="AO935" i="3"/>
  <c r="AO936" i="3"/>
  <c r="AO937" i="3"/>
  <c r="AO938" i="3"/>
  <c r="AO939" i="3"/>
  <c r="AO940" i="3"/>
  <c r="AO941" i="3"/>
  <c r="AO942" i="3"/>
  <c r="AO943" i="3"/>
  <c r="AO944" i="3"/>
  <c r="AO945" i="3"/>
  <c r="AO946" i="3"/>
  <c r="AO947" i="3"/>
  <c r="AO948" i="3"/>
  <c r="AO949" i="3"/>
  <c r="AO950" i="3"/>
  <c r="AO951" i="3"/>
  <c r="AO952" i="3"/>
  <c r="AO953" i="3"/>
  <c r="AO954" i="3"/>
  <c r="AO955" i="3"/>
  <c r="AO956" i="3"/>
  <c r="AO957" i="3"/>
  <c r="AO958" i="3"/>
  <c r="AO959" i="3"/>
  <c r="AO960" i="3"/>
  <c r="AO961" i="3"/>
  <c r="AO962" i="3"/>
  <c r="AO963" i="3"/>
  <c r="AO964" i="3"/>
  <c r="AO965" i="3"/>
  <c r="AO966" i="3"/>
  <c r="AO967" i="3"/>
  <c r="AO968" i="3"/>
  <c r="AO969" i="3"/>
  <c r="AO970" i="3"/>
  <c r="AO971" i="3"/>
  <c r="AO972" i="3"/>
  <c r="AO973" i="3"/>
  <c r="AO974" i="3"/>
  <c r="AO975" i="3"/>
  <c r="AO976" i="3"/>
  <c r="AO977" i="3"/>
  <c r="AO978" i="3"/>
  <c r="AO979" i="3"/>
  <c r="AO980" i="3"/>
  <c r="AO981" i="3"/>
  <c r="AO982" i="3"/>
  <c r="AO983" i="3"/>
  <c r="AO984" i="3"/>
  <c r="AO985" i="3"/>
  <c r="AO986" i="3"/>
  <c r="AO987" i="3"/>
  <c r="AO988" i="3"/>
  <c r="AO989" i="3"/>
  <c r="AO990" i="3"/>
  <c r="AO991" i="3"/>
  <c r="AO992" i="3"/>
  <c r="AO993" i="3"/>
  <c r="AO994" i="3"/>
  <c r="AO995" i="3"/>
  <c r="AO996" i="3"/>
  <c r="AO997" i="3"/>
  <c r="AO998" i="3"/>
  <c r="AO999" i="3"/>
  <c r="AO1000" i="3"/>
  <c r="AO1001" i="3"/>
  <c r="AO1002" i="3"/>
  <c r="AO1003" i="3"/>
  <c r="AO1004" i="3"/>
  <c r="AO1005" i="3"/>
  <c r="AO1006" i="3"/>
  <c r="AO1007" i="3"/>
  <c r="AO1008" i="3"/>
  <c r="AO1009" i="3"/>
  <c r="AO1010" i="3"/>
  <c r="AO1011" i="3"/>
  <c r="AN14" i="3"/>
  <c r="AN16" i="3"/>
  <c r="AN17" i="3"/>
  <c r="AN19" i="3"/>
  <c r="AN21" i="3"/>
  <c r="AN22" i="3"/>
  <c r="AN23" i="3"/>
  <c r="AN24" i="3"/>
  <c r="AN25" i="3"/>
  <c r="AN26" i="3"/>
  <c r="AN27" i="3"/>
  <c r="AN28" i="3"/>
  <c r="AN31" i="3"/>
  <c r="AN32" i="3"/>
  <c r="AN34" i="3"/>
  <c r="AN35" i="3"/>
  <c r="AN36" i="3"/>
  <c r="AN37" i="3"/>
  <c r="AN38" i="3"/>
  <c r="AN39" i="3"/>
  <c r="AN40" i="3"/>
  <c r="AN41" i="3"/>
  <c r="AN42" i="3"/>
  <c r="AN43" i="3"/>
  <c r="AN44" i="3"/>
  <c r="AN45" i="3"/>
  <c r="AN46" i="3"/>
  <c r="AN47" i="3"/>
  <c r="AN48" i="3"/>
  <c r="AN49" i="3"/>
  <c r="AN50" i="3"/>
  <c r="AN51" i="3"/>
  <c r="AN52" i="3"/>
  <c r="AN53" i="3"/>
  <c r="AN54" i="3"/>
  <c r="AN55" i="3"/>
  <c r="AN56" i="3"/>
  <c r="AN57" i="3"/>
  <c r="AN58" i="3"/>
  <c r="AN59" i="3"/>
  <c r="AN60" i="3"/>
  <c r="AN61" i="3"/>
  <c r="AN62" i="3"/>
  <c r="AN63" i="3"/>
  <c r="AN64" i="3"/>
  <c r="AN65" i="3"/>
  <c r="AN66" i="3"/>
  <c r="AN67" i="3"/>
  <c r="AN68" i="3"/>
  <c r="AN69" i="3"/>
  <c r="AN70" i="3"/>
  <c r="AN71" i="3"/>
  <c r="AN72" i="3"/>
  <c r="AN73" i="3"/>
  <c r="AN74" i="3"/>
  <c r="AN75" i="3"/>
  <c r="AN76" i="3"/>
  <c r="AN77" i="3"/>
  <c r="AN78" i="3"/>
  <c r="AN79" i="3"/>
  <c r="AN80" i="3"/>
  <c r="AN81" i="3"/>
  <c r="AN82" i="3"/>
  <c r="AN83" i="3"/>
  <c r="AN84" i="3"/>
  <c r="AN85" i="3"/>
  <c r="AN86" i="3"/>
  <c r="AN87" i="3"/>
  <c r="AN88" i="3"/>
  <c r="AN89" i="3"/>
  <c r="AN90" i="3"/>
  <c r="AN91" i="3"/>
  <c r="AN92" i="3"/>
  <c r="AN93" i="3"/>
  <c r="AN94" i="3"/>
  <c r="AN95" i="3"/>
  <c r="AN96" i="3"/>
  <c r="AN97" i="3"/>
  <c r="AN98" i="3"/>
  <c r="AN99" i="3"/>
  <c r="AN100" i="3"/>
  <c r="AN101" i="3"/>
  <c r="AN102" i="3"/>
  <c r="AN103" i="3"/>
  <c r="AN104" i="3"/>
  <c r="AN105" i="3"/>
  <c r="AN106" i="3"/>
  <c r="AN107" i="3"/>
  <c r="AN108" i="3"/>
  <c r="AN109" i="3"/>
  <c r="AN110" i="3"/>
  <c r="AN111" i="3"/>
  <c r="AN112" i="3"/>
  <c r="AN113" i="3"/>
  <c r="AN114" i="3"/>
  <c r="AN115" i="3"/>
  <c r="AN116" i="3"/>
  <c r="AN117" i="3"/>
  <c r="AN118" i="3"/>
  <c r="AN119" i="3"/>
  <c r="AN120" i="3"/>
  <c r="AN121" i="3"/>
  <c r="AN122" i="3"/>
  <c r="AN123" i="3"/>
  <c r="AN124" i="3"/>
  <c r="AN125" i="3"/>
  <c r="AN126" i="3"/>
  <c r="AN127" i="3"/>
  <c r="AN128" i="3"/>
  <c r="AN129" i="3"/>
  <c r="AN130" i="3"/>
  <c r="AN131" i="3"/>
  <c r="AN132" i="3"/>
  <c r="AN133" i="3"/>
  <c r="AN134" i="3"/>
  <c r="AN135" i="3"/>
  <c r="AN136" i="3"/>
  <c r="AN137" i="3"/>
  <c r="AN138" i="3"/>
  <c r="AN139" i="3"/>
  <c r="AN140" i="3"/>
  <c r="AN141" i="3"/>
  <c r="AN142" i="3"/>
  <c r="AN143" i="3"/>
  <c r="AN144" i="3"/>
  <c r="AN145" i="3"/>
  <c r="AN146" i="3"/>
  <c r="AN147" i="3"/>
  <c r="AN148" i="3"/>
  <c r="AN149" i="3"/>
  <c r="AN150" i="3"/>
  <c r="AN151" i="3"/>
  <c r="AN152" i="3"/>
  <c r="AN153" i="3"/>
  <c r="AN154" i="3"/>
  <c r="AN155" i="3"/>
  <c r="AN156" i="3"/>
  <c r="AN157" i="3"/>
  <c r="AN158" i="3"/>
  <c r="AN159" i="3"/>
  <c r="AN160" i="3"/>
  <c r="AN161" i="3"/>
  <c r="AN162" i="3"/>
  <c r="AN163" i="3"/>
  <c r="AN164" i="3"/>
  <c r="AN165" i="3"/>
  <c r="AN166" i="3"/>
  <c r="AN167" i="3"/>
  <c r="AN168" i="3"/>
  <c r="AN169" i="3"/>
  <c r="AN170" i="3"/>
  <c r="AN171" i="3"/>
  <c r="AN172" i="3"/>
  <c r="AN173" i="3"/>
  <c r="AN174" i="3"/>
  <c r="AN175" i="3"/>
  <c r="AN176" i="3"/>
  <c r="AN177" i="3"/>
  <c r="AN178" i="3"/>
  <c r="AN179" i="3"/>
  <c r="AN180" i="3"/>
  <c r="AN181" i="3"/>
  <c r="AN182" i="3"/>
  <c r="AN183" i="3"/>
  <c r="AN184" i="3"/>
  <c r="AN185" i="3"/>
  <c r="AN186" i="3"/>
  <c r="AN187" i="3"/>
  <c r="AN188" i="3"/>
  <c r="AN189" i="3"/>
  <c r="AN190" i="3"/>
  <c r="AN191" i="3"/>
  <c r="AN192" i="3"/>
  <c r="AN193" i="3"/>
  <c r="AN194" i="3"/>
  <c r="AN195" i="3"/>
  <c r="AN196" i="3"/>
  <c r="AN197" i="3"/>
  <c r="AN198" i="3"/>
  <c r="AN199" i="3"/>
  <c r="AN200" i="3"/>
  <c r="AN201" i="3"/>
  <c r="AN202" i="3"/>
  <c r="AN203" i="3"/>
  <c r="AN204" i="3"/>
  <c r="AN205" i="3"/>
  <c r="AN206" i="3"/>
  <c r="AN207" i="3"/>
  <c r="AN208" i="3"/>
  <c r="AN209" i="3"/>
  <c r="AN210" i="3"/>
  <c r="AN211" i="3"/>
  <c r="AN212" i="3"/>
  <c r="AN213" i="3"/>
  <c r="AN214" i="3"/>
  <c r="AN215" i="3"/>
  <c r="AN216" i="3"/>
  <c r="AN217" i="3"/>
  <c r="AN218" i="3"/>
  <c r="AN219" i="3"/>
  <c r="AN220" i="3"/>
  <c r="AN221" i="3"/>
  <c r="AN222" i="3"/>
  <c r="AN223" i="3"/>
  <c r="AN224" i="3"/>
  <c r="AN225" i="3"/>
  <c r="AN226" i="3"/>
  <c r="AN227" i="3"/>
  <c r="AN228" i="3"/>
  <c r="AN229" i="3"/>
  <c r="AN230" i="3"/>
  <c r="AN231" i="3"/>
  <c r="AN232" i="3"/>
  <c r="AN233" i="3"/>
  <c r="AN234" i="3"/>
  <c r="AN235" i="3"/>
  <c r="AN236" i="3"/>
  <c r="AN237" i="3"/>
  <c r="AN238" i="3"/>
  <c r="AN239" i="3"/>
  <c r="AN240" i="3"/>
  <c r="AN241" i="3"/>
  <c r="AN242" i="3"/>
  <c r="AN243" i="3"/>
  <c r="AN244" i="3"/>
  <c r="AN245" i="3"/>
  <c r="AN246" i="3"/>
  <c r="AN247" i="3"/>
  <c r="AN248" i="3"/>
  <c r="AN249" i="3"/>
  <c r="AN250" i="3"/>
  <c r="AN251" i="3"/>
  <c r="AN252" i="3"/>
  <c r="AN253" i="3"/>
  <c r="AN254" i="3"/>
  <c r="AN255" i="3"/>
  <c r="AN256" i="3"/>
  <c r="AN257" i="3"/>
  <c r="AN258" i="3"/>
  <c r="AN259" i="3"/>
  <c r="AN260" i="3"/>
  <c r="AN261" i="3"/>
  <c r="AN262" i="3"/>
  <c r="AN263" i="3"/>
  <c r="AN264" i="3"/>
  <c r="AN265" i="3"/>
  <c r="AN266" i="3"/>
  <c r="AN267" i="3"/>
  <c r="AN268" i="3"/>
  <c r="AN269" i="3"/>
  <c r="AN270" i="3"/>
  <c r="AN271" i="3"/>
  <c r="AN272" i="3"/>
  <c r="AN273" i="3"/>
  <c r="AN274" i="3"/>
  <c r="AN275" i="3"/>
  <c r="AN276" i="3"/>
  <c r="AN277" i="3"/>
  <c r="AN278" i="3"/>
  <c r="AN279" i="3"/>
  <c r="AN280" i="3"/>
  <c r="AN281" i="3"/>
  <c r="AN282" i="3"/>
  <c r="AN283" i="3"/>
  <c r="AN284" i="3"/>
  <c r="AN285" i="3"/>
  <c r="AN286" i="3"/>
  <c r="AN287" i="3"/>
  <c r="AN288" i="3"/>
  <c r="AN289" i="3"/>
  <c r="AN290" i="3"/>
  <c r="AN291" i="3"/>
  <c r="AN292" i="3"/>
  <c r="AN293" i="3"/>
  <c r="AN294" i="3"/>
  <c r="AN295" i="3"/>
  <c r="AN296" i="3"/>
  <c r="AN297" i="3"/>
  <c r="AN298" i="3"/>
  <c r="AN299" i="3"/>
  <c r="AN300" i="3"/>
  <c r="AN301" i="3"/>
  <c r="AN302" i="3"/>
  <c r="AN303" i="3"/>
  <c r="AN304" i="3"/>
  <c r="AN305" i="3"/>
  <c r="AN306" i="3"/>
  <c r="AN307" i="3"/>
  <c r="AN308" i="3"/>
  <c r="AN309" i="3"/>
  <c r="AN310" i="3"/>
  <c r="AN311" i="3"/>
  <c r="AN312" i="3"/>
  <c r="AN313" i="3"/>
  <c r="AN314" i="3"/>
  <c r="AN315" i="3"/>
  <c r="AN316" i="3"/>
  <c r="AN317" i="3"/>
  <c r="AN318" i="3"/>
  <c r="AN319" i="3"/>
  <c r="AN320" i="3"/>
  <c r="AN321" i="3"/>
  <c r="AN322" i="3"/>
  <c r="AN323" i="3"/>
  <c r="AN324" i="3"/>
  <c r="AN325" i="3"/>
  <c r="AN326" i="3"/>
  <c r="AN327" i="3"/>
  <c r="AN328" i="3"/>
  <c r="AN329" i="3"/>
  <c r="AN330" i="3"/>
  <c r="AN331" i="3"/>
  <c r="AN332" i="3"/>
  <c r="AN333" i="3"/>
  <c r="AN334" i="3"/>
  <c r="AN335" i="3"/>
  <c r="AN336" i="3"/>
  <c r="AN337" i="3"/>
  <c r="AN338" i="3"/>
  <c r="AN339" i="3"/>
  <c r="AN340" i="3"/>
  <c r="AN341" i="3"/>
  <c r="AN342" i="3"/>
  <c r="AN343" i="3"/>
  <c r="AN344" i="3"/>
  <c r="AN345" i="3"/>
  <c r="AN346" i="3"/>
  <c r="AN347" i="3"/>
  <c r="AN348" i="3"/>
  <c r="AN349" i="3"/>
  <c r="AN350" i="3"/>
  <c r="AN351" i="3"/>
  <c r="AN352" i="3"/>
  <c r="AN353" i="3"/>
  <c r="AN354" i="3"/>
  <c r="AN355" i="3"/>
  <c r="AN356" i="3"/>
  <c r="AN357" i="3"/>
  <c r="AN358" i="3"/>
  <c r="AN359" i="3"/>
  <c r="AN360" i="3"/>
  <c r="AN361" i="3"/>
  <c r="AN362" i="3"/>
  <c r="AN363" i="3"/>
  <c r="AN364" i="3"/>
  <c r="AN365" i="3"/>
  <c r="AN366" i="3"/>
  <c r="AN367" i="3"/>
  <c r="AN368" i="3"/>
  <c r="AN369" i="3"/>
  <c r="AN370" i="3"/>
  <c r="AN371" i="3"/>
  <c r="AN372" i="3"/>
  <c r="AN373" i="3"/>
  <c r="AN374" i="3"/>
  <c r="AN375" i="3"/>
  <c r="AN376" i="3"/>
  <c r="AN377" i="3"/>
  <c r="AN378" i="3"/>
  <c r="AN379" i="3"/>
  <c r="AN380" i="3"/>
  <c r="AN381" i="3"/>
  <c r="AN382" i="3"/>
  <c r="AN383" i="3"/>
  <c r="AN384" i="3"/>
  <c r="AN385" i="3"/>
  <c r="AN386" i="3"/>
  <c r="AN387" i="3"/>
  <c r="AN388" i="3"/>
  <c r="AN389" i="3"/>
  <c r="AN390" i="3"/>
  <c r="AN391" i="3"/>
  <c r="AN392" i="3"/>
  <c r="AN393" i="3"/>
  <c r="AN394" i="3"/>
  <c r="AN395" i="3"/>
  <c r="AN396" i="3"/>
  <c r="AN397" i="3"/>
  <c r="AN398" i="3"/>
  <c r="AN399" i="3"/>
  <c r="AN400" i="3"/>
  <c r="AN401" i="3"/>
  <c r="AN402" i="3"/>
  <c r="AN403" i="3"/>
  <c r="AN404" i="3"/>
  <c r="AN405" i="3"/>
  <c r="AN406" i="3"/>
  <c r="AN407" i="3"/>
  <c r="AN408" i="3"/>
  <c r="AN409" i="3"/>
  <c r="AN410" i="3"/>
  <c r="AN411" i="3"/>
  <c r="AN412" i="3"/>
  <c r="AN413" i="3"/>
  <c r="AN414" i="3"/>
  <c r="AN415" i="3"/>
  <c r="AN416" i="3"/>
  <c r="AN417" i="3"/>
  <c r="AN418" i="3"/>
  <c r="AN419" i="3"/>
  <c r="AN420" i="3"/>
  <c r="AN421" i="3"/>
  <c r="AN422" i="3"/>
  <c r="AN423" i="3"/>
  <c r="AN424" i="3"/>
  <c r="AN425" i="3"/>
  <c r="AN426" i="3"/>
  <c r="AN427" i="3"/>
  <c r="AN428" i="3"/>
  <c r="AN429" i="3"/>
  <c r="AN430" i="3"/>
  <c r="AN431" i="3"/>
  <c r="AN432" i="3"/>
  <c r="AN433" i="3"/>
  <c r="AN434" i="3"/>
  <c r="AN435" i="3"/>
  <c r="AN436" i="3"/>
  <c r="AN437" i="3"/>
  <c r="AN438" i="3"/>
  <c r="AN439" i="3"/>
  <c r="AN440" i="3"/>
  <c r="AN441" i="3"/>
  <c r="AN442" i="3"/>
  <c r="AN443" i="3"/>
  <c r="AN444" i="3"/>
  <c r="AN445" i="3"/>
  <c r="AN446" i="3"/>
  <c r="AN447" i="3"/>
  <c r="AN448" i="3"/>
  <c r="AN449" i="3"/>
  <c r="AN450" i="3"/>
  <c r="AN451" i="3"/>
  <c r="AN452" i="3"/>
  <c r="AN453" i="3"/>
  <c r="AN454" i="3"/>
  <c r="AN455" i="3"/>
  <c r="AN456" i="3"/>
  <c r="AN457" i="3"/>
  <c r="AN458" i="3"/>
  <c r="AN459" i="3"/>
  <c r="AN460" i="3"/>
  <c r="AN461" i="3"/>
  <c r="AN462" i="3"/>
  <c r="AN463" i="3"/>
  <c r="AN464" i="3"/>
  <c r="AN465" i="3"/>
  <c r="AN466" i="3"/>
  <c r="AN467" i="3"/>
  <c r="AN468" i="3"/>
  <c r="AN469" i="3"/>
  <c r="AN470" i="3"/>
  <c r="AN471" i="3"/>
  <c r="AN472" i="3"/>
  <c r="AN473" i="3"/>
  <c r="AN474" i="3"/>
  <c r="AN475" i="3"/>
  <c r="AN476" i="3"/>
  <c r="AN477" i="3"/>
  <c r="AN478" i="3"/>
  <c r="AN479" i="3"/>
  <c r="AN480" i="3"/>
  <c r="AN481" i="3"/>
  <c r="AN482" i="3"/>
  <c r="AN483" i="3"/>
  <c r="AN484" i="3"/>
  <c r="AN485" i="3"/>
  <c r="AN486" i="3"/>
  <c r="AN487" i="3"/>
  <c r="AN488" i="3"/>
  <c r="AN489" i="3"/>
  <c r="AN490" i="3"/>
  <c r="AN491" i="3"/>
  <c r="AN492" i="3"/>
  <c r="AN493" i="3"/>
  <c r="AN494" i="3"/>
  <c r="AN495" i="3"/>
  <c r="AN496" i="3"/>
  <c r="AN497" i="3"/>
  <c r="AN498" i="3"/>
  <c r="AN499" i="3"/>
  <c r="AN500" i="3"/>
  <c r="AN501" i="3"/>
  <c r="AN502" i="3"/>
  <c r="AN503" i="3"/>
  <c r="AN504" i="3"/>
  <c r="AN505" i="3"/>
  <c r="AN506" i="3"/>
  <c r="AN507" i="3"/>
  <c r="AN508" i="3"/>
  <c r="AN509" i="3"/>
  <c r="AN510" i="3"/>
  <c r="AN511" i="3"/>
  <c r="AN512" i="3"/>
  <c r="AN513" i="3"/>
  <c r="AN514" i="3"/>
  <c r="AN515" i="3"/>
  <c r="AN516" i="3"/>
  <c r="AN517" i="3"/>
  <c r="AN518" i="3"/>
  <c r="AN519" i="3"/>
  <c r="AN520" i="3"/>
  <c r="AN521" i="3"/>
  <c r="AN522" i="3"/>
  <c r="AN523" i="3"/>
  <c r="AN524" i="3"/>
  <c r="AN525" i="3"/>
  <c r="AN526" i="3"/>
  <c r="AN527" i="3"/>
  <c r="AN528" i="3"/>
  <c r="AN529" i="3"/>
  <c r="AN530" i="3"/>
  <c r="AN531" i="3"/>
  <c r="AN532" i="3"/>
  <c r="AN533" i="3"/>
  <c r="AN534" i="3"/>
  <c r="AN535" i="3"/>
  <c r="AN536" i="3"/>
  <c r="AN537" i="3"/>
  <c r="AN538" i="3"/>
  <c r="AN539" i="3"/>
  <c r="AN540" i="3"/>
  <c r="AN541" i="3"/>
  <c r="AN542" i="3"/>
  <c r="AN543" i="3"/>
  <c r="AN544" i="3"/>
  <c r="AN545" i="3"/>
  <c r="AN546" i="3"/>
  <c r="AN547" i="3"/>
  <c r="AN548" i="3"/>
  <c r="AN549" i="3"/>
  <c r="AN550" i="3"/>
  <c r="AN551" i="3"/>
  <c r="AN552" i="3"/>
  <c r="AN553" i="3"/>
  <c r="AN554" i="3"/>
  <c r="AN555" i="3"/>
  <c r="AN556" i="3"/>
  <c r="AN557" i="3"/>
  <c r="AN558" i="3"/>
  <c r="AN559" i="3"/>
  <c r="AN560" i="3"/>
  <c r="AN561" i="3"/>
  <c r="AN562" i="3"/>
  <c r="AN563" i="3"/>
  <c r="AN564" i="3"/>
  <c r="AN565" i="3"/>
  <c r="AN566" i="3"/>
  <c r="AN567" i="3"/>
  <c r="AN568" i="3"/>
  <c r="AN569" i="3"/>
  <c r="AN570" i="3"/>
  <c r="AN571" i="3"/>
  <c r="AN572" i="3"/>
  <c r="AN573" i="3"/>
  <c r="AN574" i="3"/>
  <c r="AN575" i="3"/>
  <c r="AN576" i="3"/>
  <c r="AN577" i="3"/>
  <c r="AN578" i="3"/>
  <c r="AN579" i="3"/>
  <c r="AN580" i="3"/>
  <c r="AN581" i="3"/>
  <c r="AN582" i="3"/>
  <c r="AN583" i="3"/>
  <c r="AN584" i="3"/>
  <c r="AN585" i="3"/>
  <c r="AN586" i="3"/>
  <c r="AN587" i="3"/>
  <c r="AN588" i="3"/>
  <c r="AN589" i="3"/>
  <c r="AN590" i="3"/>
  <c r="AN591" i="3"/>
  <c r="AN592" i="3"/>
  <c r="AN593" i="3"/>
  <c r="AN594" i="3"/>
  <c r="AN595" i="3"/>
  <c r="AN596" i="3"/>
  <c r="AN597" i="3"/>
  <c r="AN598" i="3"/>
  <c r="AN599" i="3"/>
  <c r="AN600" i="3"/>
  <c r="AN601" i="3"/>
  <c r="AN602" i="3"/>
  <c r="AN603" i="3"/>
  <c r="AN604" i="3"/>
  <c r="AN605" i="3"/>
  <c r="AN606" i="3"/>
  <c r="AN607" i="3"/>
  <c r="AN608" i="3"/>
  <c r="AN609" i="3"/>
  <c r="AN610" i="3"/>
  <c r="AN611" i="3"/>
  <c r="AN612" i="3"/>
  <c r="AN613" i="3"/>
  <c r="AN614" i="3"/>
  <c r="AN615" i="3"/>
  <c r="AN616" i="3"/>
  <c r="AN617" i="3"/>
  <c r="AN618" i="3"/>
  <c r="AN619" i="3"/>
  <c r="AN620" i="3"/>
  <c r="AN621" i="3"/>
  <c r="AN622" i="3"/>
  <c r="AN623" i="3"/>
  <c r="AN624" i="3"/>
  <c r="AN625" i="3"/>
  <c r="AN626" i="3"/>
  <c r="AN627" i="3"/>
  <c r="AN628" i="3"/>
  <c r="AN629" i="3"/>
  <c r="AN630" i="3"/>
  <c r="AN631" i="3"/>
  <c r="AN632" i="3"/>
  <c r="AN633" i="3"/>
  <c r="AN634" i="3"/>
  <c r="AN635" i="3"/>
  <c r="AN636" i="3"/>
  <c r="AN637" i="3"/>
  <c r="AN638" i="3"/>
  <c r="AN639" i="3"/>
  <c r="AN640" i="3"/>
  <c r="AN641" i="3"/>
  <c r="AN642" i="3"/>
  <c r="AN643" i="3"/>
  <c r="AN644" i="3"/>
  <c r="AN645" i="3"/>
  <c r="AN646" i="3"/>
  <c r="AN647" i="3"/>
  <c r="AN648" i="3"/>
  <c r="AN649" i="3"/>
  <c r="AN650" i="3"/>
  <c r="AN651" i="3"/>
  <c r="AN652" i="3"/>
  <c r="AN653" i="3"/>
  <c r="AN654" i="3"/>
  <c r="AN655" i="3"/>
  <c r="AN656" i="3"/>
  <c r="AN657" i="3"/>
  <c r="AN658" i="3"/>
  <c r="AN659" i="3"/>
  <c r="AN660" i="3"/>
  <c r="AN661" i="3"/>
  <c r="AN662" i="3"/>
  <c r="AN663" i="3"/>
  <c r="AN664" i="3"/>
  <c r="AN665" i="3"/>
  <c r="AN666" i="3"/>
  <c r="AN667" i="3"/>
  <c r="AN668" i="3"/>
  <c r="AN669" i="3"/>
  <c r="AN670" i="3"/>
  <c r="AN671" i="3"/>
  <c r="AN672" i="3"/>
  <c r="AN673" i="3"/>
  <c r="AN674" i="3"/>
  <c r="AN675" i="3"/>
  <c r="AN676" i="3"/>
  <c r="AN677" i="3"/>
  <c r="AN678" i="3"/>
  <c r="AN679" i="3"/>
  <c r="AN680" i="3"/>
  <c r="AN681" i="3"/>
  <c r="AN682" i="3"/>
  <c r="AN683" i="3"/>
  <c r="AN684" i="3"/>
  <c r="AN685" i="3"/>
  <c r="AN686" i="3"/>
  <c r="AN687" i="3"/>
  <c r="AN688" i="3"/>
  <c r="AN689" i="3"/>
  <c r="AN690" i="3"/>
  <c r="AN691" i="3"/>
  <c r="AN692" i="3"/>
  <c r="AN693" i="3"/>
  <c r="AN694" i="3"/>
  <c r="AN695" i="3"/>
  <c r="AN696" i="3"/>
  <c r="AN697" i="3"/>
  <c r="AN698" i="3"/>
  <c r="AN699" i="3"/>
  <c r="AN700" i="3"/>
  <c r="AN701" i="3"/>
  <c r="AN702" i="3"/>
  <c r="AN703" i="3"/>
  <c r="AN704" i="3"/>
  <c r="AN705" i="3"/>
  <c r="AN706" i="3"/>
  <c r="AN707" i="3"/>
  <c r="AN708" i="3"/>
  <c r="AN709" i="3"/>
  <c r="AN710" i="3"/>
  <c r="AN711" i="3"/>
  <c r="AN712" i="3"/>
  <c r="AN713" i="3"/>
  <c r="AN714" i="3"/>
  <c r="AN715" i="3"/>
  <c r="AN716" i="3"/>
  <c r="AN717" i="3"/>
  <c r="AN718" i="3"/>
  <c r="AN719" i="3"/>
  <c r="AN720" i="3"/>
  <c r="AN721" i="3"/>
  <c r="AN722" i="3"/>
  <c r="AN723" i="3"/>
  <c r="AN724" i="3"/>
  <c r="AN725" i="3"/>
  <c r="AN726" i="3"/>
  <c r="AN727" i="3"/>
  <c r="AN728" i="3"/>
  <c r="AN729" i="3"/>
  <c r="AN730" i="3"/>
  <c r="AN731" i="3"/>
  <c r="AN732" i="3"/>
  <c r="AN733" i="3"/>
  <c r="AN734" i="3"/>
  <c r="AN735" i="3"/>
  <c r="AN736" i="3"/>
  <c r="AN737" i="3"/>
  <c r="AN738" i="3"/>
  <c r="AN739" i="3"/>
  <c r="AN740" i="3"/>
  <c r="AN741" i="3"/>
  <c r="AN742" i="3"/>
  <c r="AN743" i="3"/>
  <c r="AN744" i="3"/>
  <c r="AN745" i="3"/>
  <c r="AN746" i="3"/>
  <c r="AN747" i="3"/>
  <c r="AN748" i="3"/>
  <c r="AN749" i="3"/>
  <c r="AN750" i="3"/>
  <c r="AN751" i="3"/>
  <c r="AN752" i="3"/>
  <c r="AN753" i="3"/>
  <c r="AN754" i="3"/>
  <c r="AN755" i="3"/>
  <c r="AN756" i="3"/>
  <c r="AN757" i="3"/>
  <c r="AN758" i="3"/>
  <c r="AN759" i="3"/>
  <c r="AN760" i="3"/>
  <c r="AN761" i="3"/>
  <c r="AN762" i="3"/>
  <c r="AN763" i="3"/>
  <c r="AN764" i="3"/>
  <c r="AN765" i="3"/>
  <c r="AN766" i="3"/>
  <c r="AN767" i="3"/>
  <c r="AN768" i="3"/>
  <c r="AN769" i="3"/>
  <c r="AN770" i="3"/>
  <c r="AN771" i="3"/>
  <c r="AN772" i="3"/>
  <c r="AN773" i="3"/>
  <c r="AN774" i="3"/>
  <c r="AN775" i="3"/>
  <c r="AN776" i="3"/>
  <c r="AN777" i="3"/>
  <c r="AN778" i="3"/>
  <c r="AN779" i="3"/>
  <c r="AN780" i="3"/>
  <c r="AN781" i="3"/>
  <c r="AN782" i="3"/>
  <c r="AN783" i="3"/>
  <c r="AN784" i="3"/>
  <c r="AN785" i="3"/>
  <c r="AN786" i="3"/>
  <c r="AN787" i="3"/>
  <c r="AN788" i="3"/>
  <c r="AN789" i="3"/>
  <c r="AN790" i="3"/>
  <c r="AN791" i="3"/>
  <c r="AN792" i="3"/>
  <c r="AN793" i="3"/>
  <c r="AN794" i="3"/>
  <c r="AN795" i="3"/>
  <c r="AN796" i="3"/>
  <c r="AN797" i="3"/>
  <c r="AN798" i="3"/>
  <c r="AN799" i="3"/>
  <c r="AN800" i="3"/>
  <c r="AN801" i="3"/>
  <c r="AN802" i="3"/>
  <c r="AN803" i="3"/>
  <c r="AN804" i="3"/>
  <c r="AN805" i="3"/>
  <c r="AN806" i="3"/>
  <c r="AN807" i="3"/>
  <c r="AN808" i="3"/>
  <c r="AN809" i="3"/>
  <c r="AN810" i="3"/>
  <c r="AN811" i="3"/>
  <c r="AN812" i="3"/>
  <c r="AN813" i="3"/>
  <c r="AN814" i="3"/>
  <c r="AN815" i="3"/>
  <c r="AN816" i="3"/>
  <c r="AN817" i="3"/>
  <c r="AN818" i="3"/>
  <c r="AN819" i="3"/>
  <c r="AN820" i="3"/>
  <c r="AN821" i="3"/>
  <c r="AN822" i="3"/>
  <c r="AN823" i="3"/>
  <c r="AN824" i="3"/>
  <c r="AN825" i="3"/>
  <c r="AN826" i="3"/>
  <c r="AN827" i="3"/>
  <c r="AN828" i="3"/>
  <c r="AN829" i="3"/>
  <c r="AN830" i="3"/>
  <c r="AN831" i="3"/>
  <c r="AN832" i="3"/>
  <c r="AN833" i="3"/>
  <c r="AN834" i="3"/>
  <c r="AN835" i="3"/>
  <c r="AN836" i="3"/>
  <c r="AN837" i="3"/>
  <c r="AN838" i="3"/>
  <c r="AN839" i="3"/>
  <c r="AN840" i="3"/>
  <c r="AN841" i="3"/>
  <c r="AN842" i="3"/>
  <c r="AN843" i="3"/>
  <c r="AN844" i="3"/>
  <c r="AN845" i="3"/>
  <c r="AN846" i="3"/>
  <c r="AN847" i="3"/>
  <c r="AN848" i="3"/>
  <c r="AN849" i="3"/>
  <c r="AN850" i="3"/>
  <c r="AN851" i="3"/>
  <c r="AN852" i="3"/>
  <c r="AN853" i="3"/>
  <c r="AN854" i="3"/>
  <c r="AN855" i="3"/>
  <c r="AN856" i="3"/>
  <c r="AN857" i="3"/>
  <c r="AN858" i="3"/>
  <c r="AN859" i="3"/>
  <c r="AN860" i="3"/>
  <c r="AN861" i="3"/>
  <c r="AN862" i="3"/>
  <c r="AN863" i="3"/>
  <c r="AN864" i="3"/>
  <c r="AN865" i="3"/>
  <c r="AN866" i="3"/>
  <c r="AN867" i="3"/>
  <c r="AN868" i="3"/>
  <c r="AN869" i="3"/>
  <c r="AN870" i="3"/>
  <c r="AN871" i="3"/>
  <c r="AN872" i="3"/>
  <c r="AN873" i="3"/>
  <c r="AN874" i="3"/>
  <c r="AN875" i="3"/>
  <c r="AN876" i="3"/>
  <c r="AN877" i="3"/>
  <c r="AN878" i="3"/>
  <c r="AN879" i="3"/>
  <c r="AN880" i="3"/>
  <c r="AN881" i="3"/>
  <c r="AN882" i="3"/>
  <c r="AN883" i="3"/>
  <c r="AN884" i="3"/>
  <c r="AN885" i="3"/>
  <c r="AN886" i="3"/>
  <c r="AN887" i="3"/>
  <c r="AN888" i="3"/>
  <c r="AN889" i="3"/>
  <c r="AN890" i="3"/>
  <c r="AN891" i="3"/>
  <c r="AN892" i="3"/>
  <c r="AN893" i="3"/>
  <c r="AN894" i="3"/>
  <c r="AN895" i="3"/>
  <c r="AN896" i="3"/>
  <c r="AN897" i="3"/>
  <c r="AN898" i="3"/>
  <c r="AN899" i="3"/>
  <c r="AN900" i="3"/>
  <c r="AN901" i="3"/>
  <c r="AN902" i="3"/>
  <c r="AN903" i="3"/>
  <c r="AN904" i="3"/>
  <c r="AN905" i="3"/>
  <c r="AN906" i="3"/>
  <c r="AN907" i="3"/>
  <c r="AN908" i="3"/>
  <c r="AN909" i="3"/>
  <c r="AN910" i="3"/>
  <c r="AN911" i="3"/>
  <c r="AN912" i="3"/>
  <c r="AN913" i="3"/>
  <c r="AN914" i="3"/>
  <c r="AN915" i="3"/>
  <c r="AN916" i="3"/>
  <c r="AN917" i="3"/>
  <c r="AN918" i="3"/>
  <c r="AN919" i="3"/>
  <c r="AN920" i="3"/>
  <c r="AN921" i="3"/>
  <c r="AN922" i="3"/>
  <c r="AN923" i="3"/>
  <c r="AN924" i="3"/>
  <c r="AN925" i="3"/>
  <c r="AN926" i="3"/>
  <c r="AN927" i="3"/>
  <c r="AN928" i="3"/>
  <c r="AN929" i="3"/>
  <c r="AN930" i="3"/>
  <c r="AN931" i="3"/>
  <c r="AN932" i="3"/>
  <c r="AN933" i="3"/>
  <c r="AN934" i="3"/>
  <c r="AN935" i="3"/>
  <c r="AN936" i="3"/>
  <c r="AN937" i="3"/>
  <c r="AN938" i="3"/>
  <c r="AN939" i="3"/>
  <c r="AN940" i="3"/>
  <c r="AN941" i="3"/>
  <c r="AN942" i="3"/>
  <c r="AN943" i="3"/>
  <c r="AN944" i="3"/>
  <c r="AN945" i="3"/>
  <c r="AN946" i="3"/>
  <c r="AN947" i="3"/>
  <c r="AN948" i="3"/>
  <c r="AN949" i="3"/>
  <c r="AN950" i="3"/>
  <c r="AN951" i="3"/>
  <c r="AN952" i="3"/>
  <c r="AN953" i="3"/>
  <c r="AN954" i="3"/>
  <c r="AN955" i="3"/>
  <c r="AN956" i="3"/>
  <c r="AN957" i="3"/>
  <c r="AN958" i="3"/>
  <c r="AN959" i="3"/>
  <c r="AN960" i="3"/>
  <c r="AN961" i="3"/>
  <c r="AN962" i="3"/>
  <c r="AN963" i="3"/>
  <c r="AN964" i="3"/>
  <c r="AN965" i="3"/>
  <c r="AN966" i="3"/>
  <c r="AN967" i="3"/>
  <c r="AN968" i="3"/>
  <c r="AN969" i="3"/>
  <c r="AN970" i="3"/>
  <c r="AN971" i="3"/>
  <c r="AN972" i="3"/>
  <c r="AN973" i="3"/>
  <c r="AN974" i="3"/>
  <c r="AN975" i="3"/>
  <c r="AN976" i="3"/>
  <c r="AN977" i="3"/>
  <c r="AN978" i="3"/>
  <c r="AN979" i="3"/>
  <c r="AN980" i="3"/>
  <c r="AN981" i="3"/>
  <c r="AN982" i="3"/>
  <c r="AN983" i="3"/>
  <c r="AN984" i="3"/>
  <c r="AN985" i="3"/>
  <c r="AN986" i="3"/>
  <c r="AN987" i="3"/>
  <c r="AN988" i="3"/>
  <c r="AN989" i="3"/>
  <c r="AN990" i="3"/>
  <c r="AN991" i="3"/>
  <c r="AN992" i="3"/>
  <c r="AN993" i="3"/>
  <c r="AN994" i="3"/>
  <c r="AN995" i="3"/>
  <c r="AN996" i="3"/>
  <c r="AN997" i="3"/>
  <c r="AN998" i="3"/>
  <c r="AN999" i="3"/>
  <c r="AN1000" i="3"/>
  <c r="AN1001" i="3"/>
  <c r="AN1002" i="3"/>
  <c r="AN1003" i="3"/>
  <c r="AN1004" i="3"/>
  <c r="AN1005" i="3"/>
  <c r="AN1006" i="3"/>
  <c r="AN1007" i="3"/>
  <c r="AN1008" i="3"/>
  <c r="AN1009" i="3"/>
  <c r="AN1010" i="3"/>
  <c r="AN1011" i="3"/>
  <c r="AM14" i="3"/>
  <c r="AM16" i="3"/>
  <c r="AM17" i="3"/>
  <c r="AM19" i="3"/>
  <c r="AM21" i="3"/>
  <c r="AM22" i="3"/>
  <c r="AM23" i="3"/>
  <c r="AM24" i="3"/>
  <c r="AM25" i="3"/>
  <c r="AM26" i="3"/>
  <c r="AM27" i="3"/>
  <c r="AM28" i="3"/>
  <c r="AM31" i="3"/>
  <c r="AM32" i="3"/>
  <c r="AM34" i="3"/>
  <c r="AM35" i="3"/>
  <c r="AM36" i="3"/>
  <c r="AM37" i="3"/>
  <c r="AM38" i="3"/>
  <c r="AM39" i="3"/>
  <c r="AM40" i="3"/>
  <c r="AM41" i="3"/>
  <c r="AM42" i="3"/>
  <c r="AM43" i="3"/>
  <c r="AM44" i="3"/>
  <c r="AM45" i="3"/>
  <c r="AM46" i="3"/>
  <c r="AM47" i="3"/>
  <c r="AM48" i="3"/>
  <c r="AM49" i="3"/>
  <c r="AM50" i="3"/>
  <c r="AM51" i="3"/>
  <c r="AM52" i="3"/>
  <c r="AM53" i="3"/>
  <c r="AM54" i="3"/>
  <c r="AM55" i="3"/>
  <c r="AM56" i="3"/>
  <c r="AM57" i="3"/>
  <c r="AM58" i="3"/>
  <c r="AM59" i="3"/>
  <c r="AM60" i="3"/>
  <c r="AM61" i="3"/>
  <c r="AM62" i="3"/>
  <c r="AM63" i="3"/>
  <c r="AM64" i="3"/>
  <c r="AM65" i="3"/>
  <c r="AM66" i="3"/>
  <c r="AM67" i="3"/>
  <c r="AM68" i="3"/>
  <c r="AM69" i="3"/>
  <c r="AM70" i="3"/>
  <c r="AM71" i="3"/>
  <c r="AM72" i="3"/>
  <c r="AM73" i="3"/>
  <c r="AM74" i="3"/>
  <c r="AM75" i="3"/>
  <c r="AM76" i="3"/>
  <c r="AM77" i="3"/>
  <c r="AM78" i="3"/>
  <c r="AM79" i="3"/>
  <c r="AM80" i="3"/>
  <c r="AM81" i="3"/>
  <c r="AM82" i="3"/>
  <c r="AM83" i="3"/>
  <c r="AM84" i="3"/>
  <c r="AM85" i="3"/>
  <c r="AM86" i="3"/>
  <c r="AM87" i="3"/>
  <c r="AM88" i="3"/>
  <c r="AM89" i="3"/>
  <c r="AM90" i="3"/>
  <c r="AM91" i="3"/>
  <c r="AM92" i="3"/>
  <c r="AM93" i="3"/>
  <c r="AM94" i="3"/>
  <c r="AM95" i="3"/>
  <c r="AM96" i="3"/>
  <c r="AM97" i="3"/>
  <c r="AM98" i="3"/>
  <c r="AM99" i="3"/>
  <c r="AM100" i="3"/>
  <c r="AM101" i="3"/>
  <c r="AM102" i="3"/>
  <c r="AM103" i="3"/>
  <c r="AM104" i="3"/>
  <c r="AM105" i="3"/>
  <c r="AM106" i="3"/>
  <c r="AM107" i="3"/>
  <c r="AM108" i="3"/>
  <c r="AM109" i="3"/>
  <c r="AM110" i="3"/>
  <c r="AM111" i="3"/>
  <c r="AM112" i="3"/>
  <c r="AM113" i="3"/>
  <c r="AM114" i="3"/>
  <c r="AM115" i="3"/>
  <c r="AM116" i="3"/>
  <c r="AM117" i="3"/>
  <c r="AM118" i="3"/>
  <c r="AM119" i="3"/>
  <c r="AM120" i="3"/>
  <c r="AM121" i="3"/>
  <c r="AM122" i="3"/>
  <c r="AM123" i="3"/>
  <c r="AM124" i="3"/>
  <c r="AM125" i="3"/>
  <c r="AM126" i="3"/>
  <c r="AM127" i="3"/>
  <c r="AM128" i="3"/>
  <c r="AM129" i="3"/>
  <c r="AM130" i="3"/>
  <c r="AM131" i="3"/>
  <c r="AM132" i="3"/>
  <c r="AM133" i="3"/>
  <c r="AM134" i="3"/>
  <c r="AM135" i="3"/>
  <c r="AM136" i="3"/>
  <c r="AM137" i="3"/>
  <c r="AM138" i="3"/>
  <c r="AM139" i="3"/>
  <c r="AM140" i="3"/>
  <c r="AM141" i="3"/>
  <c r="AM142" i="3"/>
  <c r="AM143" i="3"/>
  <c r="AM144" i="3"/>
  <c r="AM145" i="3"/>
  <c r="AM146" i="3"/>
  <c r="AM147" i="3"/>
  <c r="AM148" i="3"/>
  <c r="AM149" i="3"/>
  <c r="AM150" i="3"/>
  <c r="AM151" i="3"/>
  <c r="AM152" i="3"/>
  <c r="AM153" i="3"/>
  <c r="AM154" i="3"/>
  <c r="AM155" i="3"/>
  <c r="AM156" i="3"/>
  <c r="AM157" i="3"/>
  <c r="AM158" i="3"/>
  <c r="AM159" i="3"/>
  <c r="AM160" i="3"/>
  <c r="AM161" i="3"/>
  <c r="AM162" i="3"/>
  <c r="AM163" i="3"/>
  <c r="AM164" i="3"/>
  <c r="AM165" i="3"/>
  <c r="AM166" i="3"/>
  <c r="AM167" i="3"/>
  <c r="AM168" i="3"/>
  <c r="AM169" i="3"/>
  <c r="AM170" i="3"/>
  <c r="AM171" i="3"/>
  <c r="AM172" i="3"/>
  <c r="AM173" i="3"/>
  <c r="AM174" i="3"/>
  <c r="AM175" i="3"/>
  <c r="AM176" i="3"/>
  <c r="AM177" i="3"/>
  <c r="AM178" i="3"/>
  <c r="AM179" i="3"/>
  <c r="AM180" i="3"/>
  <c r="AM181" i="3"/>
  <c r="AM182" i="3"/>
  <c r="AM183" i="3"/>
  <c r="AM184" i="3"/>
  <c r="AM185" i="3"/>
  <c r="AM186" i="3"/>
  <c r="AM187" i="3"/>
  <c r="AM188" i="3"/>
  <c r="AM189" i="3"/>
  <c r="AM190" i="3"/>
  <c r="AM191" i="3"/>
  <c r="AM192" i="3"/>
  <c r="AM193" i="3"/>
  <c r="AM194" i="3"/>
  <c r="AM195" i="3"/>
  <c r="AM196" i="3"/>
  <c r="AM197" i="3"/>
  <c r="AM198" i="3"/>
  <c r="AM199" i="3"/>
  <c r="AM200" i="3"/>
  <c r="AM201" i="3"/>
  <c r="AM202" i="3"/>
  <c r="AM203" i="3"/>
  <c r="AM204" i="3"/>
  <c r="AM205" i="3"/>
  <c r="AM206" i="3"/>
  <c r="AM207" i="3"/>
  <c r="AM208" i="3"/>
  <c r="AM209" i="3"/>
  <c r="AM210" i="3"/>
  <c r="AM211" i="3"/>
  <c r="AM212" i="3"/>
  <c r="AM213" i="3"/>
  <c r="AM214" i="3"/>
  <c r="AM215" i="3"/>
  <c r="AM216" i="3"/>
  <c r="AM217" i="3"/>
  <c r="AM218" i="3"/>
  <c r="AM219" i="3"/>
  <c r="AM220" i="3"/>
  <c r="AM221" i="3"/>
  <c r="AM222" i="3"/>
  <c r="AM223" i="3"/>
  <c r="AM224" i="3"/>
  <c r="AM225" i="3"/>
  <c r="AM226" i="3"/>
  <c r="AM227" i="3"/>
  <c r="AM228" i="3"/>
  <c r="AM229" i="3"/>
  <c r="AM230" i="3"/>
  <c r="AM231" i="3"/>
  <c r="AM232" i="3"/>
  <c r="AM233" i="3"/>
  <c r="AM234" i="3"/>
  <c r="AM235" i="3"/>
  <c r="AM236" i="3"/>
  <c r="AM237" i="3"/>
  <c r="AM238" i="3"/>
  <c r="AM239" i="3"/>
  <c r="AM240" i="3"/>
  <c r="AM241" i="3"/>
  <c r="AM242" i="3"/>
  <c r="AM243" i="3"/>
  <c r="AM244" i="3"/>
  <c r="AM245" i="3"/>
  <c r="AM246" i="3"/>
  <c r="AM247" i="3"/>
  <c r="AM248" i="3"/>
  <c r="AM249" i="3"/>
  <c r="AM250" i="3"/>
  <c r="AM251" i="3"/>
  <c r="AM252" i="3"/>
  <c r="AM253" i="3"/>
  <c r="AM254" i="3"/>
  <c r="AM255" i="3"/>
  <c r="AM256" i="3"/>
  <c r="AM257" i="3"/>
  <c r="AM258" i="3"/>
  <c r="AM259" i="3"/>
  <c r="AM260" i="3"/>
  <c r="AM261" i="3"/>
  <c r="AM262" i="3"/>
  <c r="AM263" i="3"/>
  <c r="AM264" i="3"/>
  <c r="AM265" i="3"/>
  <c r="AM266" i="3"/>
  <c r="AM267" i="3"/>
  <c r="AM268" i="3"/>
  <c r="AM269" i="3"/>
  <c r="AM270" i="3"/>
  <c r="AM271" i="3"/>
  <c r="AM272" i="3"/>
  <c r="AM273" i="3"/>
  <c r="AM274" i="3"/>
  <c r="AM275" i="3"/>
  <c r="AM276" i="3"/>
  <c r="AM277" i="3"/>
  <c r="AM278" i="3"/>
  <c r="AM279" i="3"/>
  <c r="AM280" i="3"/>
  <c r="AM281" i="3"/>
  <c r="AM282" i="3"/>
  <c r="AM283" i="3"/>
  <c r="AM284" i="3"/>
  <c r="AM285" i="3"/>
  <c r="AM286" i="3"/>
  <c r="AM287" i="3"/>
  <c r="AM288" i="3"/>
  <c r="AM289" i="3"/>
  <c r="AM290" i="3"/>
  <c r="AM291" i="3"/>
  <c r="AM292" i="3"/>
  <c r="AM293" i="3"/>
  <c r="AM294" i="3"/>
  <c r="AM295" i="3"/>
  <c r="AM296" i="3"/>
  <c r="AM297" i="3"/>
  <c r="AM298" i="3"/>
  <c r="AM299" i="3"/>
  <c r="AM300" i="3"/>
  <c r="AM301" i="3"/>
  <c r="AM302" i="3"/>
  <c r="AM303" i="3"/>
  <c r="AM304" i="3"/>
  <c r="AM305" i="3"/>
  <c r="AM306" i="3"/>
  <c r="AM307" i="3"/>
  <c r="AM308" i="3"/>
  <c r="AM309" i="3"/>
  <c r="AM310" i="3"/>
  <c r="AM311" i="3"/>
  <c r="AM312" i="3"/>
  <c r="AM313" i="3"/>
  <c r="AM314" i="3"/>
  <c r="AM315" i="3"/>
  <c r="AM316" i="3"/>
  <c r="AM317" i="3"/>
  <c r="AM318" i="3"/>
  <c r="AM319" i="3"/>
  <c r="AM320" i="3"/>
  <c r="AM321" i="3"/>
  <c r="AM322" i="3"/>
  <c r="AM323" i="3"/>
  <c r="AM324" i="3"/>
  <c r="AM325" i="3"/>
  <c r="AM326" i="3"/>
  <c r="AM327" i="3"/>
  <c r="AM328" i="3"/>
  <c r="AM329" i="3"/>
  <c r="AM330" i="3"/>
  <c r="AM331" i="3"/>
  <c r="AM332" i="3"/>
  <c r="AM333" i="3"/>
  <c r="AM334" i="3"/>
  <c r="AM335" i="3"/>
  <c r="AM336" i="3"/>
  <c r="AM337" i="3"/>
  <c r="AM338" i="3"/>
  <c r="AM339" i="3"/>
  <c r="AM340" i="3"/>
  <c r="AM341" i="3"/>
  <c r="AM342" i="3"/>
  <c r="AM343" i="3"/>
  <c r="AM344" i="3"/>
  <c r="AM345" i="3"/>
  <c r="AM346" i="3"/>
  <c r="AM347" i="3"/>
  <c r="AM348" i="3"/>
  <c r="AM349" i="3"/>
  <c r="AM350" i="3"/>
  <c r="AM351" i="3"/>
  <c r="AM352" i="3"/>
  <c r="AM353" i="3"/>
  <c r="AM354" i="3"/>
  <c r="AM355" i="3"/>
  <c r="AM356" i="3"/>
  <c r="AM357" i="3"/>
  <c r="AM358" i="3"/>
  <c r="AM359" i="3"/>
  <c r="AM360" i="3"/>
  <c r="AM361" i="3"/>
  <c r="AM362" i="3"/>
  <c r="AM363" i="3"/>
  <c r="AM364" i="3"/>
  <c r="AM365" i="3"/>
  <c r="AM366" i="3"/>
  <c r="AM367" i="3"/>
  <c r="AM368" i="3"/>
  <c r="AM369" i="3"/>
  <c r="AM370" i="3"/>
  <c r="AM371" i="3"/>
  <c r="AM372" i="3"/>
  <c r="AM373" i="3"/>
  <c r="AM374" i="3"/>
  <c r="AM375" i="3"/>
  <c r="AM376" i="3"/>
  <c r="AM377" i="3"/>
  <c r="AM378" i="3"/>
  <c r="AM379" i="3"/>
  <c r="AM380" i="3"/>
  <c r="AM381" i="3"/>
  <c r="AM382" i="3"/>
  <c r="AM383" i="3"/>
  <c r="AM384" i="3"/>
  <c r="AM385" i="3"/>
  <c r="AM386" i="3"/>
  <c r="AM387" i="3"/>
  <c r="AM388" i="3"/>
  <c r="AM389" i="3"/>
  <c r="AM390" i="3"/>
  <c r="AM391" i="3"/>
  <c r="AM392" i="3"/>
  <c r="AM393" i="3"/>
  <c r="AM394" i="3"/>
  <c r="AM395" i="3"/>
  <c r="AM396" i="3"/>
  <c r="AM397" i="3"/>
  <c r="AM398" i="3"/>
  <c r="AM399" i="3"/>
  <c r="AM400" i="3"/>
  <c r="AM401" i="3"/>
  <c r="AM402" i="3"/>
  <c r="AM403" i="3"/>
  <c r="AM404" i="3"/>
  <c r="AM405" i="3"/>
  <c r="AM406" i="3"/>
  <c r="AM407" i="3"/>
  <c r="AM408" i="3"/>
  <c r="AM409" i="3"/>
  <c r="AM410" i="3"/>
  <c r="AM411" i="3"/>
  <c r="AM412" i="3"/>
  <c r="AM413" i="3"/>
  <c r="AM414" i="3"/>
  <c r="AM415" i="3"/>
  <c r="AM416" i="3"/>
  <c r="AM417" i="3"/>
  <c r="AM418" i="3"/>
  <c r="AM419" i="3"/>
  <c r="AM420" i="3"/>
  <c r="AM421" i="3"/>
  <c r="AM422" i="3"/>
  <c r="AM423" i="3"/>
  <c r="AM424" i="3"/>
  <c r="AM425" i="3"/>
  <c r="AM426" i="3"/>
  <c r="AM427" i="3"/>
  <c r="AM428" i="3"/>
  <c r="AM429" i="3"/>
  <c r="AM430" i="3"/>
  <c r="AM431" i="3"/>
  <c r="AM432" i="3"/>
  <c r="AM433" i="3"/>
  <c r="AM434" i="3"/>
  <c r="AM435" i="3"/>
  <c r="AM436" i="3"/>
  <c r="AM437" i="3"/>
  <c r="AM438" i="3"/>
  <c r="AM439" i="3"/>
  <c r="AM440" i="3"/>
  <c r="AM441" i="3"/>
  <c r="AM442" i="3"/>
  <c r="AM443" i="3"/>
  <c r="AM444" i="3"/>
  <c r="AM445" i="3"/>
  <c r="AM446" i="3"/>
  <c r="AM447" i="3"/>
  <c r="AM448" i="3"/>
  <c r="AM449" i="3"/>
  <c r="AM450" i="3"/>
  <c r="AM451" i="3"/>
  <c r="AM452" i="3"/>
  <c r="AM453" i="3"/>
  <c r="AM454" i="3"/>
  <c r="AM455" i="3"/>
  <c r="AM456" i="3"/>
  <c r="AM457" i="3"/>
  <c r="AM458" i="3"/>
  <c r="AM459" i="3"/>
  <c r="AM460" i="3"/>
  <c r="AM461" i="3"/>
  <c r="AM462" i="3"/>
  <c r="AM463" i="3"/>
  <c r="AM464" i="3"/>
  <c r="AM465" i="3"/>
  <c r="AM466" i="3"/>
  <c r="AM467" i="3"/>
  <c r="AM468" i="3"/>
  <c r="AM469" i="3"/>
  <c r="AM470" i="3"/>
  <c r="AM471" i="3"/>
  <c r="AM472" i="3"/>
  <c r="AM473" i="3"/>
  <c r="AM474" i="3"/>
  <c r="AM475" i="3"/>
  <c r="AM476" i="3"/>
  <c r="AM477" i="3"/>
  <c r="AM478" i="3"/>
  <c r="AM479" i="3"/>
  <c r="AM480" i="3"/>
  <c r="AM481" i="3"/>
  <c r="AM482" i="3"/>
  <c r="AM483" i="3"/>
  <c r="AM484" i="3"/>
  <c r="AM485" i="3"/>
  <c r="AM486" i="3"/>
  <c r="AM487" i="3"/>
  <c r="AM488" i="3"/>
  <c r="AM489" i="3"/>
  <c r="AM490" i="3"/>
  <c r="AM491" i="3"/>
  <c r="AM492" i="3"/>
  <c r="AM493" i="3"/>
  <c r="AM494" i="3"/>
  <c r="AM495" i="3"/>
  <c r="AM496" i="3"/>
  <c r="AM497" i="3"/>
  <c r="AM498" i="3"/>
  <c r="AM499" i="3"/>
  <c r="AM500" i="3"/>
  <c r="AM501" i="3"/>
  <c r="AM502" i="3"/>
  <c r="AM503" i="3"/>
  <c r="AM504" i="3"/>
  <c r="AM505" i="3"/>
  <c r="AM506" i="3"/>
  <c r="AM507" i="3"/>
  <c r="AM508" i="3"/>
  <c r="AM509" i="3"/>
  <c r="AM510" i="3"/>
  <c r="AM511" i="3"/>
  <c r="AM512" i="3"/>
  <c r="AM513" i="3"/>
  <c r="AM514" i="3"/>
  <c r="AM515" i="3"/>
  <c r="AM516" i="3"/>
  <c r="AM517" i="3"/>
  <c r="AM518" i="3"/>
  <c r="AM519" i="3"/>
  <c r="AM520" i="3"/>
  <c r="AM521" i="3"/>
  <c r="AM522" i="3"/>
  <c r="AM523" i="3"/>
  <c r="AM524" i="3"/>
  <c r="AM525" i="3"/>
  <c r="AM526" i="3"/>
  <c r="AM527" i="3"/>
  <c r="AM528" i="3"/>
  <c r="AM529" i="3"/>
  <c r="AM530" i="3"/>
  <c r="AM531" i="3"/>
  <c r="AM532" i="3"/>
  <c r="AM533" i="3"/>
  <c r="AM534" i="3"/>
  <c r="AM535" i="3"/>
  <c r="AM536" i="3"/>
  <c r="AM537" i="3"/>
  <c r="AM538" i="3"/>
  <c r="AM539" i="3"/>
  <c r="AM540" i="3"/>
  <c r="AM541" i="3"/>
  <c r="AM542" i="3"/>
  <c r="AM543" i="3"/>
  <c r="AM544" i="3"/>
  <c r="AM545" i="3"/>
  <c r="AM546" i="3"/>
  <c r="AM547" i="3"/>
  <c r="AM548" i="3"/>
  <c r="AM549" i="3"/>
  <c r="AM550" i="3"/>
  <c r="AM551" i="3"/>
  <c r="AM552" i="3"/>
  <c r="AM553" i="3"/>
  <c r="AM554" i="3"/>
  <c r="AM555" i="3"/>
  <c r="AM556" i="3"/>
  <c r="AM557" i="3"/>
  <c r="AM558" i="3"/>
  <c r="AM559" i="3"/>
  <c r="AM560" i="3"/>
  <c r="AM561" i="3"/>
  <c r="AM562" i="3"/>
  <c r="AM563" i="3"/>
  <c r="AM564" i="3"/>
  <c r="AM565" i="3"/>
  <c r="AM566" i="3"/>
  <c r="AM567" i="3"/>
  <c r="AM568" i="3"/>
  <c r="AM569" i="3"/>
  <c r="AM570" i="3"/>
  <c r="AM571" i="3"/>
  <c r="AM572" i="3"/>
  <c r="AM573" i="3"/>
  <c r="AM574" i="3"/>
  <c r="AM575" i="3"/>
  <c r="AM576" i="3"/>
  <c r="AM577" i="3"/>
  <c r="AM578" i="3"/>
  <c r="AM579" i="3"/>
  <c r="AM580" i="3"/>
  <c r="AM581" i="3"/>
  <c r="AM582" i="3"/>
  <c r="AM583" i="3"/>
  <c r="AM584" i="3"/>
  <c r="AM585" i="3"/>
  <c r="AM586" i="3"/>
  <c r="AM587" i="3"/>
  <c r="AM588" i="3"/>
  <c r="AM589" i="3"/>
  <c r="AM590" i="3"/>
  <c r="AM591" i="3"/>
  <c r="AM592" i="3"/>
  <c r="AM593" i="3"/>
  <c r="AM594" i="3"/>
  <c r="AM595" i="3"/>
  <c r="AM596" i="3"/>
  <c r="AM597" i="3"/>
  <c r="AM598" i="3"/>
  <c r="AM599" i="3"/>
  <c r="AM600" i="3"/>
  <c r="AM601" i="3"/>
  <c r="AM602" i="3"/>
  <c r="AM603" i="3"/>
  <c r="AM604" i="3"/>
  <c r="AM605" i="3"/>
  <c r="AM606" i="3"/>
  <c r="AM607" i="3"/>
  <c r="AM608" i="3"/>
  <c r="AM609" i="3"/>
  <c r="AM610" i="3"/>
  <c r="AM611" i="3"/>
  <c r="AM612" i="3"/>
  <c r="AM613" i="3"/>
  <c r="AM614" i="3"/>
  <c r="AM615" i="3"/>
  <c r="AM616" i="3"/>
  <c r="AM617" i="3"/>
  <c r="AM618" i="3"/>
  <c r="AM619" i="3"/>
  <c r="AM620" i="3"/>
  <c r="AM621" i="3"/>
  <c r="AM622" i="3"/>
  <c r="AM623" i="3"/>
  <c r="AM624" i="3"/>
  <c r="AM625" i="3"/>
  <c r="AM626" i="3"/>
  <c r="AM627" i="3"/>
  <c r="AM628" i="3"/>
  <c r="AM629" i="3"/>
  <c r="AM630" i="3"/>
  <c r="AM631" i="3"/>
  <c r="AM632" i="3"/>
  <c r="AM633" i="3"/>
  <c r="AM634" i="3"/>
  <c r="AM635" i="3"/>
  <c r="AM636" i="3"/>
  <c r="AM637" i="3"/>
  <c r="AM638" i="3"/>
  <c r="AM639" i="3"/>
  <c r="AM640" i="3"/>
  <c r="AM641" i="3"/>
  <c r="AM642" i="3"/>
  <c r="AM643" i="3"/>
  <c r="AM644" i="3"/>
  <c r="AM645" i="3"/>
  <c r="AM646" i="3"/>
  <c r="AM647" i="3"/>
  <c r="AM648" i="3"/>
  <c r="AM649" i="3"/>
  <c r="AM650" i="3"/>
  <c r="AM651" i="3"/>
  <c r="AM652" i="3"/>
  <c r="AM653" i="3"/>
  <c r="AM654" i="3"/>
  <c r="AM655" i="3"/>
  <c r="AM656" i="3"/>
  <c r="AM657" i="3"/>
  <c r="AM658" i="3"/>
  <c r="AM659" i="3"/>
  <c r="AM660" i="3"/>
  <c r="AM661" i="3"/>
  <c r="AM662" i="3"/>
  <c r="AM663" i="3"/>
  <c r="AM664" i="3"/>
  <c r="AM665" i="3"/>
  <c r="AM666" i="3"/>
  <c r="AM667" i="3"/>
  <c r="AM668" i="3"/>
  <c r="AM669" i="3"/>
  <c r="AM670" i="3"/>
  <c r="AM671" i="3"/>
  <c r="AM672" i="3"/>
  <c r="AM673" i="3"/>
  <c r="AM674" i="3"/>
  <c r="AM675" i="3"/>
  <c r="AM676" i="3"/>
  <c r="AM677" i="3"/>
  <c r="AM678" i="3"/>
  <c r="AM679" i="3"/>
  <c r="AM680" i="3"/>
  <c r="AM681" i="3"/>
  <c r="AM682" i="3"/>
  <c r="AM683" i="3"/>
  <c r="AM684" i="3"/>
  <c r="AM685" i="3"/>
  <c r="AM686" i="3"/>
  <c r="AM687" i="3"/>
  <c r="AM688" i="3"/>
  <c r="AM689" i="3"/>
  <c r="AM690" i="3"/>
  <c r="AM691" i="3"/>
  <c r="AM692" i="3"/>
  <c r="AM693" i="3"/>
  <c r="AM694" i="3"/>
  <c r="AM695" i="3"/>
  <c r="AM696" i="3"/>
  <c r="AM697" i="3"/>
  <c r="AM698" i="3"/>
  <c r="AM699" i="3"/>
  <c r="AM700" i="3"/>
  <c r="AM701" i="3"/>
  <c r="AM702" i="3"/>
  <c r="AM703" i="3"/>
  <c r="AM704" i="3"/>
  <c r="AM705" i="3"/>
  <c r="AM706" i="3"/>
  <c r="AM707" i="3"/>
  <c r="AM708" i="3"/>
  <c r="AM709" i="3"/>
  <c r="AM710" i="3"/>
  <c r="AM711" i="3"/>
  <c r="AM712" i="3"/>
  <c r="AM713" i="3"/>
  <c r="AM714" i="3"/>
  <c r="AM715" i="3"/>
  <c r="AM716" i="3"/>
  <c r="AM717" i="3"/>
  <c r="AM718" i="3"/>
  <c r="AM719" i="3"/>
  <c r="AM720" i="3"/>
  <c r="AM721" i="3"/>
  <c r="AM722" i="3"/>
  <c r="AM723" i="3"/>
  <c r="AM724" i="3"/>
  <c r="AM725" i="3"/>
  <c r="AM726" i="3"/>
  <c r="AM727" i="3"/>
  <c r="AM728" i="3"/>
  <c r="AM729" i="3"/>
  <c r="AM730" i="3"/>
  <c r="AM731" i="3"/>
  <c r="AM732" i="3"/>
  <c r="AM733" i="3"/>
  <c r="AM734" i="3"/>
  <c r="AM735" i="3"/>
  <c r="AM736" i="3"/>
  <c r="AM737" i="3"/>
  <c r="AM738" i="3"/>
  <c r="AM739" i="3"/>
  <c r="AM740" i="3"/>
  <c r="AM741" i="3"/>
  <c r="AM742" i="3"/>
  <c r="AM743" i="3"/>
  <c r="AM744" i="3"/>
  <c r="AM745" i="3"/>
  <c r="AM746" i="3"/>
  <c r="AM747" i="3"/>
  <c r="AM748" i="3"/>
  <c r="AM749" i="3"/>
  <c r="AM750" i="3"/>
  <c r="AM751" i="3"/>
  <c r="AM752" i="3"/>
  <c r="AM753" i="3"/>
  <c r="AM754" i="3"/>
  <c r="AM755" i="3"/>
  <c r="AM756" i="3"/>
  <c r="AM757" i="3"/>
  <c r="AM758" i="3"/>
  <c r="AM759" i="3"/>
  <c r="AM760" i="3"/>
  <c r="AM761" i="3"/>
  <c r="AM762" i="3"/>
  <c r="AM763" i="3"/>
  <c r="AM764" i="3"/>
  <c r="AM765" i="3"/>
  <c r="AM766" i="3"/>
  <c r="AM767" i="3"/>
  <c r="AM768" i="3"/>
  <c r="AM769" i="3"/>
  <c r="AM770" i="3"/>
  <c r="AM771" i="3"/>
  <c r="AM772" i="3"/>
  <c r="AM773" i="3"/>
  <c r="AM774" i="3"/>
  <c r="AM775" i="3"/>
  <c r="AM776" i="3"/>
  <c r="AM777" i="3"/>
  <c r="AM778" i="3"/>
  <c r="AM779" i="3"/>
  <c r="AM780" i="3"/>
  <c r="AM781" i="3"/>
  <c r="AM782" i="3"/>
  <c r="AM783" i="3"/>
  <c r="AM784" i="3"/>
  <c r="AM785" i="3"/>
  <c r="AM786" i="3"/>
  <c r="AM787" i="3"/>
  <c r="AM788" i="3"/>
  <c r="AM789" i="3"/>
  <c r="AM790" i="3"/>
  <c r="AM791" i="3"/>
  <c r="AM792" i="3"/>
  <c r="AM793" i="3"/>
  <c r="AM794" i="3"/>
  <c r="AM795" i="3"/>
  <c r="AM796" i="3"/>
  <c r="AM797" i="3"/>
  <c r="AM798" i="3"/>
  <c r="AM799" i="3"/>
  <c r="AM800" i="3"/>
  <c r="AM801" i="3"/>
  <c r="AM802" i="3"/>
  <c r="AM803" i="3"/>
  <c r="AM804" i="3"/>
  <c r="AM805" i="3"/>
  <c r="AM806" i="3"/>
  <c r="AM807" i="3"/>
  <c r="AM808" i="3"/>
  <c r="AM809" i="3"/>
  <c r="AM810" i="3"/>
  <c r="AM811" i="3"/>
  <c r="AM812" i="3"/>
  <c r="AM813" i="3"/>
  <c r="AM814" i="3"/>
  <c r="AM815" i="3"/>
  <c r="AM816" i="3"/>
  <c r="AM817" i="3"/>
  <c r="AM818" i="3"/>
  <c r="AM819" i="3"/>
  <c r="AM820" i="3"/>
  <c r="AM821" i="3"/>
  <c r="AM822" i="3"/>
  <c r="AM823" i="3"/>
  <c r="AM824" i="3"/>
  <c r="AM825" i="3"/>
  <c r="AM826" i="3"/>
  <c r="AM827" i="3"/>
  <c r="AM828" i="3"/>
  <c r="AM829" i="3"/>
  <c r="AM830" i="3"/>
  <c r="AM831" i="3"/>
  <c r="AM832" i="3"/>
  <c r="AM833" i="3"/>
  <c r="AM834" i="3"/>
  <c r="AM835" i="3"/>
  <c r="AM836" i="3"/>
  <c r="AM837" i="3"/>
  <c r="AM838" i="3"/>
  <c r="AM839" i="3"/>
  <c r="AM840" i="3"/>
  <c r="AM841" i="3"/>
  <c r="AM842" i="3"/>
  <c r="AM843" i="3"/>
  <c r="AM844" i="3"/>
  <c r="AM845" i="3"/>
  <c r="AM846" i="3"/>
  <c r="AM847" i="3"/>
  <c r="AM848" i="3"/>
  <c r="AM849" i="3"/>
  <c r="AM850" i="3"/>
  <c r="AM851" i="3"/>
  <c r="AM852" i="3"/>
  <c r="AM853" i="3"/>
  <c r="AM854" i="3"/>
  <c r="AM855" i="3"/>
  <c r="AM856" i="3"/>
  <c r="AM857" i="3"/>
  <c r="AM858" i="3"/>
  <c r="AM859" i="3"/>
  <c r="AM860" i="3"/>
  <c r="AM861" i="3"/>
  <c r="AM862" i="3"/>
  <c r="AM863" i="3"/>
  <c r="AM864" i="3"/>
  <c r="AM865" i="3"/>
  <c r="AM866" i="3"/>
  <c r="AM867" i="3"/>
  <c r="AM868" i="3"/>
  <c r="AM869" i="3"/>
  <c r="AM870" i="3"/>
  <c r="AM871" i="3"/>
  <c r="AM872" i="3"/>
  <c r="AM873" i="3"/>
  <c r="AM874" i="3"/>
  <c r="AM875" i="3"/>
  <c r="AM876" i="3"/>
  <c r="AM877" i="3"/>
  <c r="AM878" i="3"/>
  <c r="AM879" i="3"/>
  <c r="AM880" i="3"/>
  <c r="AM881" i="3"/>
  <c r="AM882" i="3"/>
  <c r="AM883" i="3"/>
  <c r="AM884" i="3"/>
  <c r="AM885" i="3"/>
  <c r="AM886" i="3"/>
  <c r="AM887" i="3"/>
  <c r="AM888" i="3"/>
  <c r="AM889" i="3"/>
  <c r="AM890" i="3"/>
  <c r="AM891" i="3"/>
  <c r="AM892" i="3"/>
  <c r="AM893" i="3"/>
  <c r="AM894" i="3"/>
  <c r="AM895" i="3"/>
  <c r="AM896" i="3"/>
  <c r="AM897" i="3"/>
  <c r="AM898" i="3"/>
  <c r="AM899" i="3"/>
  <c r="AM900" i="3"/>
  <c r="AM901" i="3"/>
  <c r="AM902" i="3"/>
  <c r="AM903" i="3"/>
  <c r="AM904" i="3"/>
  <c r="AM905" i="3"/>
  <c r="AM906" i="3"/>
  <c r="AM907" i="3"/>
  <c r="AM908" i="3"/>
  <c r="AM909" i="3"/>
  <c r="AM910" i="3"/>
  <c r="AM911" i="3"/>
  <c r="AM912" i="3"/>
  <c r="AM913" i="3"/>
  <c r="AM914" i="3"/>
  <c r="AM915" i="3"/>
  <c r="AM916" i="3"/>
  <c r="AM917" i="3"/>
  <c r="AM918" i="3"/>
  <c r="AM919" i="3"/>
  <c r="AM920" i="3"/>
  <c r="AM921" i="3"/>
  <c r="AM922" i="3"/>
  <c r="AM923" i="3"/>
  <c r="AM924" i="3"/>
  <c r="AM925" i="3"/>
  <c r="AM926" i="3"/>
  <c r="AM927" i="3"/>
  <c r="AM928" i="3"/>
  <c r="AM929" i="3"/>
  <c r="AM930" i="3"/>
  <c r="AM931" i="3"/>
  <c r="AM932" i="3"/>
  <c r="AM933" i="3"/>
  <c r="AM934" i="3"/>
  <c r="AM935" i="3"/>
  <c r="AM936" i="3"/>
  <c r="AM937" i="3"/>
  <c r="AM938" i="3"/>
  <c r="AM939" i="3"/>
  <c r="AM940" i="3"/>
  <c r="AM941" i="3"/>
  <c r="AM942" i="3"/>
  <c r="AM943" i="3"/>
  <c r="AM944" i="3"/>
  <c r="AM945" i="3"/>
  <c r="AM946" i="3"/>
  <c r="AM947" i="3"/>
  <c r="AM948" i="3"/>
  <c r="AM949" i="3"/>
  <c r="AM950" i="3"/>
  <c r="AM951" i="3"/>
  <c r="AM952" i="3"/>
  <c r="AM953" i="3"/>
  <c r="AM954" i="3"/>
  <c r="AM955" i="3"/>
  <c r="AM956" i="3"/>
  <c r="AM957" i="3"/>
  <c r="AM958" i="3"/>
  <c r="AM959" i="3"/>
  <c r="AM960" i="3"/>
  <c r="AM961" i="3"/>
  <c r="AM962" i="3"/>
  <c r="AM963" i="3"/>
  <c r="AM964" i="3"/>
  <c r="AM965" i="3"/>
  <c r="AM966" i="3"/>
  <c r="AM967" i="3"/>
  <c r="AM968" i="3"/>
  <c r="AM969" i="3"/>
  <c r="AM970" i="3"/>
  <c r="AM971" i="3"/>
  <c r="AM972" i="3"/>
  <c r="AM973" i="3"/>
  <c r="AM974" i="3"/>
  <c r="AM975" i="3"/>
  <c r="AM976" i="3"/>
  <c r="AM977" i="3"/>
  <c r="AM978" i="3"/>
  <c r="AM979" i="3"/>
  <c r="AM980" i="3"/>
  <c r="AM981" i="3"/>
  <c r="AM982" i="3"/>
  <c r="AM983" i="3"/>
  <c r="AM984" i="3"/>
  <c r="AM985" i="3"/>
  <c r="AM986" i="3"/>
  <c r="AM987" i="3"/>
  <c r="AM988" i="3"/>
  <c r="AM989" i="3"/>
  <c r="AM990" i="3"/>
  <c r="AM991" i="3"/>
  <c r="AM992" i="3"/>
  <c r="AM993" i="3"/>
  <c r="AM994" i="3"/>
  <c r="AM995" i="3"/>
  <c r="AM996" i="3"/>
  <c r="AM997" i="3"/>
  <c r="AM998" i="3"/>
  <c r="AM999" i="3"/>
  <c r="AM1000" i="3"/>
  <c r="AM1001" i="3"/>
  <c r="AM1002" i="3"/>
  <c r="AM1003" i="3"/>
  <c r="AM1004" i="3"/>
  <c r="AM1005" i="3"/>
  <c r="AM1006" i="3"/>
  <c r="AM1007" i="3"/>
  <c r="AM1008" i="3"/>
  <c r="AM1009" i="3"/>
  <c r="AM1010" i="3"/>
  <c r="AM1011" i="3"/>
  <c r="AL14" i="3"/>
  <c r="AL15" i="3"/>
  <c r="AL16" i="3"/>
  <c r="AL17" i="3"/>
  <c r="AL18" i="3"/>
  <c r="AL19" i="3"/>
  <c r="AL20" i="3"/>
  <c r="AL21" i="3"/>
  <c r="AL22" i="3"/>
  <c r="AL23" i="3"/>
  <c r="AL24" i="3"/>
  <c r="AL25" i="3"/>
  <c r="AL26" i="3"/>
  <c r="AL27" i="3"/>
  <c r="AL28" i="3"/>
  <c r="AL31" i="3"/>
  <c r="AL32" i="3"/>
  <c r="AL33" i="3"/>
  <c r="AL34" i="3"/>
  <c r="AL35" i="3"/>
  <c r="AL36" i="3"/>
  <c r="AL37" i="3"/>
  <c r="AL38" i="3"/>
  <c r="AL39" i="3"/>
  <c r="AL40" i="3"/>
  <c r="AL41" i="3"/>
  <c r="AL42" i="3"/>
  <c r="AL43" i="3"/>
  <c r="AL44" i="3"/>
  <c r="AL45" i="3"/>
  <c r="AL46" i="3"/>
  <c r="AL47" i="3"/>
  <c r="AL48" i="3"/>
  <c r="AL49" i="3"/>
  <c r="AL50" i="3"/>
  <c r="AL51" i="3"/>
  <c r="AL52" i="3"/>
  <c r="AL53" i="3"/>
  <c r="AL54" i="3"/>
  <c r="AL55" i="3"/>
  <c r="AL56" i="3"/>
  <c r="AL57" i="3"/>
  <c r="AL58" i="3"/>
  <c r="AL59" i="3"/>
  <c r="AL60" i="3"/>
  <c r="AL61" i="3"/>
  <c r="AL62" i="3"/>
  <c r="AL63" i="3"/>
  <c r="AL64" i="3"/>
  <c r="AL65" i="3"/>
  <c r="AL66" i="3"/>
  <c r="AL67" i="3"/>
  <c r="AL68" i="3"/>
  <c r="AL69" i="3"/>
  <c r="AL70" i="3"/>
  <c r="AL71" i="3"/>
  <c r="AL72" i="3"/>
  <c r="AL73" i="3"/>
  <c r="AL74" i="3"/>
  <c r="AL75" i="3"/>
  <c r="AL76" i="3"/>
  <c r="AL77" i="3"/>
  <c r="AL78" i="3"/>
  <c r="AL79" i="3"/>
  <c r="AL80" i="3"/>
  <c r="AL81" i="3"/>
  <c r="AL82" i="3"/>
  <c r="AL83" i="3"/>
  <c r="AL84" i="3"/>
  <c r="AL85" i="3"/>
  <c r="AL86" i="3"/>
  <c r="AL87" i="3"/>
  <c r="AL88" i="3"/>
  <c r="AL89" i="3"/>
  <c r="AL90" i="3"/>
  <c r="AL91" i="3"/>
  <c r="AL92" i="3"/>
  <c r="AL93" i="3"/>
  <c r="AL94" i="3"/>
  <c r="AL95" i="3"/>
  <c r="AL96" i="3"/>
  <c r="AL97" i="3"/>
  <c r="AL98" i="3"/>
  <c r="AL99" i="3"/>
  <c r="AL100" i="3"/>
  <c r="AL101" i="3"/>
  <c r="AL102" i="3"/>
  <c r="AL103" i="3"/>
  <c r="AL104" i="3"/>
  <c r="AL105" i="3"/>
  <c r="AL106" i="3"/>
  <c r="AL107" i="3"/>
  <c r="AL108" i="3"/>
  <c r="AL109" i="3"/>
  <c r="AL110" i="3"/>
  <c r="AL111" i="3"/>
  <c r="AL112" i="3"/>
  <c r="AL113" i="3"/>
  <c r="AL114" i="3"/>
  <c r="AL115" i="3"/>
  <c r="AL116" i="3"/>
  <c r="AL117" i="3"/>
  <c r="AL118" i="3"/>
  <c r="AL119" i="3"/>
  <c r="AL120" i="3"/>
  <c r="AL121" i="3"/>
  <c r="AL122" i="3"/>
  <c r="AL123" i="3"/>
  <c r="AL124" i="3"/>
  <c r="AL125" i="3"/>
  <c r="AL126" i="3"/>
  <c r="AL127" i="3"/>
  <c r="AL128" i="3"/>
  <c r="AL129" i="3"/>
  <c r="AL130" i="3"/>
  <c r="AL131" i="3"/>
  <c r="AL132" i="3"/>
  <c r="AL133" i="3"/>
  <c r="AL134" i="3"/>
  <c r="AL135" i="3"/>
  <c r="AL136" i="3"/>
  <c r="AL137" i="3"/>
  <c r="AL138" i="3"/>
  <c r="AL139" i="3"/>
  <c r="AL140" i="3"/>
  <c r="AL141" i="3"/>
  <c r="AL142" i="3"/>
  <c r="AL143" i="3"/>
  <c r="AL144" i="3"/>
  <c r="AL145" i="3"/>
  <c r="AL146" i="3"/>
  <c r="AL147" i="3"/>
  <c r="AL148" i="3"/>
  <c r="AL149" i="3"/>
  <c r="AL150" i="3"/>
  <c r="AL151" i="3"/>
  <c r="AL152" i="3"/>
  <c r="AL153" i="3"/>
  <c r="AL154" i="3"/>
  <c r="AL155" i="3"/>
  <c r="AL156" i="3"/>
  <c r="AL157" i="3"/>
  <c r="AL158" i="3"/>
  <c r="AL159" i="3"/>
  <c r="AL160" i="3"/>
  <c r="AL161" i="3"/>
  <c r="AL162" i="3"/>
  <c r="AL163" i="3"/>
  <c r="AL164" i="3"/>
  <c r="AL165" i="3"/>
  <c r="AL166" i="3"/>
  <c r="AL167" i="3"/>
  <c r="AL168" i="3"/>
  <c r="AL169" i="3"/>
  <c r="AL170" i="3"/>
  <c r="AL171" i="3"/>
  <c r="AL172" i="3"/>
  <c r="AL173" i="3"/>
  <c r="AL174" i="3"/>
  <c r="AL175" i="3"/>
  <c r="AL176" i="3"/>
  <c r="AL177" i="3"/>
  <c r="AL178" i="3"/>
  <c r="AL179" i="3"/>
  <c r="AL180" i="3"/>
  <c r="AL181" i="3"/>
  <c r="AL182" i="3"/>
  <c r="AL183" i="3"/>
  <c r="AL184" i="3"/>
  <c r="AL185" i="3"/>
  <c r="AL186" i="3"/>
  <c r="AL187" i="3"/>
  <c r="AL188" i="3"/>
  <c r="AL189" i="3"/>
  <c r="AL190" i="3"/>
  <c r="AL191" i="3"/>
  <c r="AL192" i="3"/>
  <c r="AL193" i="3"/>
  <c r="AL194" i="3"/>
  <c r="AL195" i="3"/>
  <c r="AL196" i="3"/>
  <c r="AL197" i="3"/>
  <c r="AL198" i="3"/>
  <c r="AL199" i="3"/>
  <c r="AL200" i="3"/>
  <c r="AL201" i="3"/>
  <c r="AL202" i="3"/>
  <c r="AL203" i="3"/>
  <c r="AL204" i="3"/>
  <c r="AL205" i="3"/>
  <c r="AL206" i="3"/>
  <c r="AL207" i="3"/>
  <c r="AL208" i="3"/>
  <c r="AL209" i="3"/>
  <c r="AL210" i="3"/>
  <c r="AL211" i="3"/>
  <c r="AL212" i="3"/>
  <c r="AL213" i="3"/>
  <c r="AL214" i="3"/>
  <c r="AL215" i="3"/>
  <c r="AL216" i="3"/>
  <c r="AL217" i="3"/>
  <c r="AL218" i="3"/>
  <c r="AL219" i="3"/>
  <c r="AL220" i="3"/>
  <c r="AL221" i="3"/>
  <c r="AL222" i="3"/>
  <c r="AL223" i="3"/>
  <c r="AL224" i="3"/>
  <c r="AL225" i="3"/>
  <c r="AL226" i="3"/>
  <c r="AL227" i="3"/>
  <c r="AL228" i="3"/>
  <c r="AL229" i="3"/>
  <c r="AL230" i="3"/>
  <c r="AL231" i="3"/>
  <c r="AL232" i="3"/>
  <c r="AL233" i="3"/>
  <c r="AL234" i="3"/>
  <c r="AL235" i="3"/>
  <c r="AL236" i="3"/>
  <c r="AL237" i="3"/>
  <c r="AL238" i="3"/>
  <c r="AL239" i="3"/>
  <c r="AL240" i="3"/>
  <c r="AL241" i="3"/>
  <c r="AL242" i="3"/>
  <c r="AL243" i="3"/>
  <c r="AL244" i="3"/>
  <c r="AL245" i="3"/>
  <c r="AL246" i="3"/>
  <c r="AL247" i="3"/>
  <c r="AL248" i="3"/>
  <c r="AL249" i="3"/>
  <c r="AL250" i="3"/>
  <c r="AL251" i="3"/>
  <c r="AL252" i="3"/>
  <c r="AL253" i="3"/>
  <c r="AL254" i="3"/>
  <c r="AL255" i="3"/>
  <c r="AL256" i="3"/>
  <c r="AL257" i="3"/>
  <c r="AL258" i="3"/>
  <c r="AL259" i="3"/>
  <c r="AL260" i="3"/>
  <c r="AL261" i="3"/>
  <c r="AL262" i="3"/>
  <c r="AL263" i="3"/>
  <c r="AL264" i="3"/>
  <c r="AL265" i="3"/>
  <c r="AL266" i="3"/>
  <c r="AL267" i="3"/>
  <c r="AL268" i="3"/>
  <c r="AL269" i="3"/>
  <c r="AL270" i="3"/>
  <c r="AL271" i="3"/>
  <c r="AL272" i="3"/>
  <c r="AL273" i="3"/>
  <c r="AL274" i="3"/>
  <c r="AL275" i="3"/>
  <c r="AL276" i="3"/>
  <c r="AL277" i="3"/>
  <c r="AL278" i="3"/>
  <c r="AL279" i="3"/>
  <c r="AL280" i="3"/>
  <c r="AL281" i="3"/>
  <c r="AL282" i="3"/>
  <c r="AL283" i="3"/>
  <c r="AL284" i="3"/>
  <c r="AL285" i="3"/>
  <c r="AL286" i="3"/>
  <c r="AL287" i="3"/>
  <c r="AL288" i="3"/>
  <c r="AL289" i="3"/>
  <c r="AL290" i="3"/>
  <c r="AL291" i="3"/>
  <c r="AL292" i="3"/>
  <c r="AL293" i="3"/>
  <c r="AL294" i="3"/>
  <c r="AL295" i="3"/>
  <c r="AL296" i="3"/>
  <c r="AL297" i="3"/>
  <c r="AL298" i="3"/>
  <c r="AL299" i="3"/>
  <c r="AL300" i="3"/>
  <c r="AL301" i="3"/>
  <c r="AL302" i="3"/>
  <c r="AL303" i="3"/>
  <c r="AL304" i="3"/>
  <c r="AL305" i="3"/>
  <c r="AL306" i="3"/>
  <c r="AL307" i="3"/>
  <c r="AL308" i="3"/>
  <c r="AL309" i="3"/>
  <c r="AL310" i="3"/>
  <c r="AL311" i="3"/>
  <c r="AL312" i="3"/>
  <c r="AL313" i="3"/>
  <c r="AL314" i="3"/>
  <c r="AL315" i="3"/>
  <c r="AL316" i="3"/>
  <c r="AL317" i="3"/>
  <c r="AL318" i="3"/>
  <c r="AL319" i="3"/>
  <c r="AL320" i="3"/>
  <c r="AL321" i="3"/>
  <c r="AL322" i="3"/>
  <c r="AL323" i="3"/>
  <c r="AL324" i="3"/>
  <c r="AL325" i="3"/>
  <c r="AL326" i="3"/>
  <c r="AL327" i="3"/>
  <c r="AL328" i="3"/>
  <c r="AL329" i="3"/>
  <c r="AL330" i="3"/>
  <c r="AL331" i="3"/>
  <c r="AL332" i="3"/>
  <c r="AL333" i="3"/>
  <c r="AL334" i="3"/>
  <c r="AL335" i="3"/>
  <c r="AL336" i="3"/>
  <c r="AL337" i="3"/>
  <c r="AL338" i="3"/>
  <c r="AL339" i="3"/>
  <c r="AL340" i="3"/>
  <c r="AL341" i="3"/>
  <c r="AL342" i="3"/>
  <c r="AL343" i="3"/>
  <c r="AL344" i="3"/>
  <c r="AL345" i="3"/>
  <c r="AL346" i="3"/>
  <c r="AL347" i="3"/>
  <c r="AL348" i="3"/>
  <c r="AL349" i="3"/>
  <c r="AL350" i="3"/>
  <c r="AL351" i="3"/>
  <c r="AL352" i="3"/>
  <c r="AL353" i="3"/>
  <c r="AL354" i="3"/>
  <c r="AL355" i="3"/>
  <c r="AL356" i="3"/>
  <c r="AL357" i="3"/>
  <c r="AL358" i="3"/>
  <c r="AL359" i="3"/>
  <c r="AL360" i="3"/>
  <c r="AL361" i="3"/>
  <c r="AL362" i="3"/>
  <c r="AL363" i="3"/>
  <c r="AL364" i="3"/>
  <c r="AL365" i="3"/>
  <c r="AL366" i="3"/>
  <c r="AL367" i="3"/>
  <c r="AL368" i="3"/>
  <c r="AL369" i="3"/>
  <c r="AL370" i="3"/>
  <c r="AL371" i="3"/>
  <c r="AL372" i="3"/>
  <c r="AL373" i="3"/>
  <c r="AL374" i="3"/>
  <c r="AL375" i="3"/>
  <c r="AL376" i="3"/>
  <c r="AL377" i="3"/>
  <c r="AL378" i="3"/>
  <c r="AL379" i="3"/>
  <c r="AL380" i="3"/>
  <c r="AL381" i="3"/>
  <c r="AL382" i="3"/>
  <c r="AL383" i="3"/>
  <c r="AL384" i="3"/>
  <c r="AL385" i="3"/>
  <c r="AL386" i="3"/>
  <c r="AL387" i="3"/>
  <c r="AL388" i="3"/>
  <c r="AL389" i="3"/>
  <c r="AL390" i="3"/>
  <c r="AL391" i="3"/>
  <c r="AL392" i="3"/>
  <c r="AL393" i="3"/>
  <c r="AL394" i="3"/>
  <c r="AL395" i="3"/>
  <c r="AL396" i="3"/>
  <c r="AL397" i="3"/>
  <c r="AL398" i="3"/>
  <c r="AL399" i="3"/>
  <c r="AL400" i="3"/>
  <c r="AL401" i="3"/>
  <c r="AL402" i="3"/>
  <c r="AL403" i="3"/>
  <c r="AL404" i="3"/>
  <c r="AL405" i="3"/>
  <c r="AL406" i="3"/>
  <c r="AL407" i="3"/>
  <c r="AL408" i="3"/>
  <c r="AL409" i="3"/>
  <c r="AL410" i="3"/>
  <c r="AL411" i="3"/>
  <c r="AL412" i="3"/>
  <c r="AL413" i="3"/>
  <c r="AL414" i="3"/>
  <c r="AL415" i="3"/>
  <c r="AL416" i="3"/>
  <c r="AL417" i="3"/>
  <c r="AL418" i="3"/>
  <c r="AL419" i="3"/>
  <c r="AL420" i="3"/>
  <c r="AL421" i="3"/>
  <c r="AL422" i="3"/>
  <c r="AL423" i="3"/>
  <c r="AL424" i="3"/>
  <c r="AL425" i="3"/>
  <c r="AL426" i="3"/>
  <c r="AL427" i="3"/>
  <c r="AL428" i="3"/>
  <c r="AL429" i="3"/>
  <c r="AL430" i="3"/>
  <c r="AL431" i="3"/>
  <c r="AL432" i="3"/>
  <c r="AL433" i="3"/>
  <c r="AL434" i="3"/>
  <c r="AL435" i="3"/>
  <c r="AL436" i="3"/>
  <c r="AL437" i="3"/>
  <c r="AL438" i="3"/>
  <c r="AL439" i="3"/>
  <c r="AL440" i="3"/>
  <c r="AL441" i="3"/>
  <c r="AL442" i="3"/>
  <c r="AL443" i="3"/>
  <c r="AL444" i="3"/>
  <c r="AL445" i="3"/>
  <c r="AL446" i="3"/>
  <c r="AL447" i="3"/>
  <c r="AL448" i="3"/>
  <c r="AL449" i="3"/>
  <c r="AL450" i="3"/>
  <c r="AL451" i="3"/>
  <c r="AL452" i="3"/>
  <c r="AL453" i="3"/>
  <c r="AL454" i="3"/>
  <c r="AL455" i="3"/>
  <c r="AL456" i="3"/>
  <c r="AL457" i="3"/>
  <c r="AL458" i="3"/>
  <c r="AL459" i="3"/>
  <c r="AL460" i="3"/>
  <c r="AL461" i="3"/>
  <c r="AL462" i="3"/>
  <c r="AL463" i="3"/>
  <c r="AL464" i="3"/>
  <c r="AL465" i="3"/>
  <c r="AL466" i="3"/>
  <c r="AL467" i="3"/>
  <c r="AL468" i="3"/>
  <c r="AL469" i="3"/>
  <c r="AL470" i="3"/>
  <c r="AL471" i="3"/>
  <c r="AL472" i="3"/>
  <c r="AL473" i="3"/>
  <c r="AL474" i="3"/>
  <c r="AL475" i="3"/>
  <c r="AL476" i="3"/>
  <c r="AL477" i="3"/>
  <c r="AL478" i="3"/>
  <c r="AL479" i="3"/>
  <c r="AL480" i="3"/>
  <c r="AL481" i="3"/>
  <c r="AL482" i="3"/>
  <c r="AL483" i="3"/>
  <c r="AL484" i="3"/>
  <c r="AL485" i="3"/>
  <c r="AL486" i="3"/>
  <c r="AL487" i="3"/>
  <c r="AL488" i="3"/>
  <c r="AL489" i="3"/>
  <c r="AL490" i="3"/>
  <c r="AL491" i="3"/>
  <c r="AL492" i="3"/>
  <c r="AL493" i="3"/>
  <c r="AL494" i="3"/>
  <c r="AL495" i="3"/>
  <c r="AL496" i="3"/>
  <c r="AL497" i="3"/>
  <c r="AL498" i="3"/>
  <c r="AL499" i="3"/>
  <c r="AL500" i="3"/>
  <c r="AL501" i="3"/>
  <c r="AL502" i="3"/>
  <c r="AL503" i="3"/>
  <c r="AL504" i="3"/>
  <c r="AL505" i="3"/>
  <c r="AL506" i="3"/>
  <c r="AL507" i="3"/>
  <c r="AL508" i="3"/>
  <c r="AL509" i="3"/>
  <c r="AL510" i="3"/>
  <c r="AL511" i="3"/>
  <c r="AL512" i="3"/>
  <c r="AL513" i="3"/>
  <c r="AL514" i="3"/>
  <c r="AL515" i="3"/>
  <c r="AL516" i="3"/>
  <c r="AL517" i="3"/>
  <c r="AL518" i="3"/>
  <c r="AL519" i="3"/>
  <c r="AL520" i="3"/>
  <c r="AL521" i="3"/>
  <c r="AL522" i="3"/>
  <c r="AL523" i="3"/>
  <c r="AL524" i="3"/>
  <c r="AL525" i="3"/>
  <c r="AL526" i="3"/>
  <c r="AL527" i="3"/>
  <c r="AL528" i="3"/>
  <c r="AL529" i="3"/>
  <c r="AL530" i="3"/>
  <c r="AL531" i="3"/>
  <c r="AL532" i="3"/>
  <c r="AL533" i="3"/>
  <c r="AL534" i="3"/>
  <c r="AL535" i="3"/>
  <c r="AL536" i="3"/>
  <c r="AL537" i="3"/>
  <c r="AL538" i="3"/>
  <c r="AL539" i="3"/>
  <c r="AL540" i="3"/>
  <c r="AL541" i="3"/>
  <c r="AL542" i="3"/>
  <c r="AL543" i="3"/>
  <c r="AL544" i="3"/>
  <c r="AL545" i="3"/>
  <c r="AL546" i="3"/>
  <c r="AL547" i="3"/>
  <c r="AL548" i="3"/>
  <c r="AL549" i="3"/>
  <c r="AL550" i="3"/>
  <c r="AL551" i="3"/>
  <c r="AL552" i="3"/>
  <c r="AL553" i="3"/>
  <c r="AL554" i="3"/>
  <c r="AL555" i="3"/>
  <c r="AL556" i="3"/>
  <c r="AL557" i="3"/>
  <c r="AL558" i="3"/>
  <c r="AL559" i="3"/>
  <c r="AL560" i="3"/>
  <c r="AL561" i="3"/>
  <c r="AL562" i="3"/>
  <c r="AL563" i="3"/>
  <c r="AL564" i="3"/>
  <c r="AL565" i="3"/>
  <c r="AL566" i="3"/>
  <c r="AL567" i="3"/>
  <c r="AL568" i="3"/>
  <c r="AL569" i="3"/>
  <c r="AL570" i="3"/>
  <c r="AL571" i="3"/>
  <c r="AL572" i="3"/>
  <c r="AL573" i="3"/>
  <c r="AL574" i="3"/>
  <c r="AL575" i="3"/>
  <c r="AL576" i="3"/>
  <c r="AL577" i="3"/>
  <c r="AL578" i="3"/>
  <c r="AL579" i="3"/>
  <c r="AL580" i="3"/>
  <c r="AL581" i="3"/>
  <c r="AL582" i="3"/>
  <c r="AL583" i="3"/>
  <c r="AL584" i="3"/>
  <c r="AL585" i="3"/>
  <c r="AL586" i="3"/>
  <c r="AL587" i="3"/>
  <c r="AL588" i="3"/>
  <c r="AL589" i="3"/>
  <c r="AL590" i="3"/>
  <c r="AL591" i="3"/>
  <c r="AL592" i="3"/>
  <c r="AL593" i="3"/>
  <c r="AL594" i="3"/>
  <c r="AL595" i="3"/>
  <c r="AL596" i="3"/>
  <c r="AL597" i="3"/>
  <c r="AL598" i="3"/>
  <c r="AL599" i="3"/>
  <c r="AL600" i="3"/>
  <c r="AL601" i="3"/>
  <c r="AL602" i="3"/>
  <c r="AL603" i="3"/>
  <c r="AL604" i="3"/>
  <c r="AL605" i="3"/>
  <c r="AL606" i="3"/>
  <c r="AL607" i="3"/>
  <c r="AL608" i="3"/>
  <c r="AL609" i="3"/>
  <c r="AL610" i="3"/>
  <c r="AL611" i="3"/>
  <c r="AL612" i="3"/>
  <c r="AL613" i="3"/>
  <c r="AL614" i="3"/>
  <c r="AL615" i="3"/>
  <c r="AL616" i="3"/>
  <c r="AL617" i="3"/>
  <c r="AL618" i="3"/>
  <c r="AL619" i="3"/>
  <c r="AL620" i="3"/>
  <c r="AL621" i="3"/>
  <c r="AL622" i="3"/>
  <c r="AL623" i="3"/>
  <c r="AL624" i="3"/>
  <c r="AL625" i="3"/>
  <c r="AL626" i="3"/>
  <c r="AL627" i="3"/>
  <c r="AL628" i="3"/>
  <c r="AL629" i="3"/>
  <c r="AL630" i="3"/>
  <c r="AL631" i="3"/>
  <c r="AL632" i="3"/>
  <c r="AL633" i="3"/>
  <c r="AL634" i="3"/>
  <c r="AL635" i="3"/>
  <c r="AL636" i="3"/>
  <c r="AL637" i="3"/>
  <c r="AL638" i="3"/>
  <c r="AL639" i="3"/>
  <c r="AL640" i="3"/>
  <c r="AL641" i="3"/>
  <c r="AL642" i="3"/>
  <c r="AL643" i="3"/>
  <c r="AL644" i="3"/>
  <c r="AL645" i="3"/>
  <c r="AL646" i="3"/>
  <c r="AL647" i="3"/>
  <c r="AL648" i="3"/>
  <c r="AL649" i="3"/>
  <c r="AL650" i="3"/>
  <c r="AL651" i="3"/>
  <c r="AL652" i="3"/>
  <c r="AL653" i="3"/>
  <c r="AL654" i="3"/>
  <c r="AL655" i="3"/>
  <c r="AL656" i="3"/>
  <c r="AL657" i="3"/>
  <c r="AL658" i="3"/>
  <c r="AL659" i="3"/>
  <c r="AL660" i="3"/>
  <c r="AL661" i="3"/>
  <c r="AL662" i="3"/>
  <c r="AL663" i="3"/>
  <c r="AL664" i="3"/>
  <c r="AL665" i="3"/>
  <c r="AL666" i="3"/>
  <c r="AL667" i="3"/>
  <c r="AL668" i="3"/>
  <c r="AL669" i="3"/>
  <c r="AL670" i="3"/>
  <c r="AL671" i="3"/>
  <c r="AL672" i="3"/>
  <c r="AL673" i="3"/>
  <c r="AL674" i="3"/>
  <c r="AL675" i="3"/>
  <c r="AL676" i="3"/>
  <c r="AL677" i="3"/>
  <c r="AL678" i="3"/>
  <c r="AL679" i="3"/>
  <c r="AL680" i="3"/>
  <c r="AL681" i="3"/>
  <c r="AL682" i="3"/>
  <c r="AL683" i="3"/>
  <c r="AL684" i="3"/>
  <c r="AL685" i="3"/>
  <c r="AL686" i="3"/>
  <c r="AL687" i="3"/>
  <c r="AL688" i="3"/>
  <c r="AL689" i="3"/>
  <c r="AL690" i="3"/>
  <c r="AL691" i="3"/>
  <c r="AL692" i="3"/>
  <c r="AL693" i="3"/>
  <c r="AL694" i="3"/>
  <c r="AL695" i="3"/>
  <c r="AL696" i="3"/>
  <c r="AL697" i="3"/>
  <c r="AL698" i="3"/>
  <c r="AL699" i="3"/>
  <c r="AL700" i="3"/>
  <c r="AL701" i="3"/>
  <c r="AL702" i="3"/>
  <c r="AL703" i="3"/>
  <c r="AL704" i="3"/>
  <c r="AL705" i="3"/>
  <c r="AL706" i="3"/>
  <c r="AL707" i="3"/>
  <c r="AL708" i="3"/>
  <c r="AL709" i="3"/>
  <c r="AL710" i="3"/>
  <c r="AL711" i="3"/>
  <c r="AL712" i="3"/>
  <c r="AL713" i="3"/>
  <c r="AL714" i="3"/>
  <c r="AL715" i="3"/>
  <c r="AL716" i="3"/>
  <c r="AL717" i="3"/>
  <c r="AL718" i="3"/>
  <c r="AL719" i="3"/>
  <c r="AL720" i="3"/>
  <c r="AL721" i="3"/>
  <c r="AL722" i="3"/>
  <c r="AL723" i="3"/>
  <c r="AL724" i="3"/>
  <c r="AL725" i="3"/>
  <c r="AL726" i="3"/>
  <c r="AL727" i="3"/>
  <c r="AL728" i="3"/>
  <c r="AL729" i="3"/>
  <c r="AL730" i="3"/>
  <c r="AL731" i="3"/>
  <c r="AL732" i="3"/>
  <c r="AL733" i="3"/>
  <c r="AL734" i="3"/>
  <c r="AL735" i="3"/>
  <c r="AL736" i="3"/>
  <c r="AL737" i="3"/>
  <c r="AL738" i="3"/>
  <c r="AL739" i="3"/>
  <c r="AL740" i="3"/>
  <c r="AL741" i="3"/>
  <c r="AL742" i="3"/>
  <c r="AL743" i="3"/>
  <c r="AL744" i="3"/>
  <c r="AL745" i="3"/>
  <c r="AL746" i="3"/>
  <c r="AL747" i="3"/>
  <c r="AL748" i="3"/>
  <c r="AL749" i="3"/>
  <c r="AL750" i="3"/>
  <c r="AL751" i="3"/>
  <c r="AL752" i="3"/>
  <c r="AL753" i="3"/>
  <c r="AL754" i="3"/>
  <c r="AL755" i="3"/>
  <c r="AL756" i="3"/>
  <c r="AL757" i="3"/>
  <c r="AL758" i="3"/>
  <c r="AL759" i="3"/>
  <c r="AL760" i="3"/>
  <c r="AL761" i="3"/>
  <c r="AL762" i="3"/>
  <c r="AL763" i="3"/>
  <c r="AL764" i="3"/>
  <c r="AL765" i="3"/>
  <c r="AL766" i="3"/>
  <c r="AL767" i="3"/>
  <c r="AL768" i="3"/>
  <c r="AL769" i="3"/>
  <c r="AL770" i="3"/>
  <c r="AL771" i="3"/>
  <c r="AL772" i="3"/>
  <c r="AL773" i="3"/>
  <c r="AL774" i="3"/>
  <c r="AL775" i="3"/>
  <c r="AL776" i="3"/>
  <c r="AL777" i="3"/>
  <c r="AL778" i="3"/>
  <c r="AL779" i="3"/>
  <c r="AL780" i="3"/>
  <c r="AL781" i="3"/>
  <c r="AL782" i="3"/>
  <c r="AL783" i="3"/>
  <c r="AL784" i="3"/>
  <c r="AL785" i="3"/>
  <c r="AL786" i="3"/>
  <c r="AL787" i="3"/>
  <c r="AL788" i="3"/>
  <c r="AL789" i="3"/>
  <c r="AL790" i="3"/>
  <c r="AL791" i="3"/>
  <c r="AL792" i="3"/>
  <c r="AL793" i="3"/>
  <c r="AL794" i="3"/>
  <c r="AL795" i="3"/>
  <c r="AL796" i="3"/>
  <c r="AL797" i="3"/>
  <c r="AL798" i="3"/>
  <c r="AL799" i="3"/>
  <c r="AL800" i="3"/>
  <c r="AL801" i="3"/>
  <c r="AL802" i="3"/>
  <c r="AL803" i="3"/>
  <c r="AL804" i="3"/>
  <c r="AL805" i="3"/>
  <c r="AL806" i="3"/>
  <c r="AL807" i="3"/>
  <c r="AL808" i="3"/>
  <c r="AL809" i="3"/>
  <c r="AL810" i="3"/>
  <c r="AL811" i="3"/>
  <c r="AL812" i="3"/>
  <c r="AL813" i="3"/>
  <c r="AL814" i="3"/>
  <c r="AL815" i="3"/>
  <c r="AL816" i="3"/>
  <c r="AL817" i="3"/>
  <c r="AL818" i="3"/>
  <c r="AL819" i="3"/>
  <c r="AL820" i="3"/>
  <c r="AL821" i="3"/>
  <c r="AL822" i="3"/>
  <c r="AL823" i="3"/>
  <c r="AL824" i="3"/>
  <c r="AL825" i="3"/>
  <c r="AL826" i="3"/>
  <c r="AL827" i="3"/>
  <c r="AL828" i="3"/>
  <c r="AL829" i="3"/>
  <c r="AL830" i="3"/>
  <c r="AL831" i="3"/>
  <c r="AL832" i="3"/>
  <c r="AL833" i="3"/>
  <c r="AL834" i="3"/>
  <c r="AL835" i="3"/>
  <c r="AL836" i="3"/>
  <c r="AL837" i="3"/>
  <c r="AL838" i="3"/>
  <c r="AL839" i="3"/>
  <c r="AL840" i="3"/>
  <c r="AL841" i="3"/>
  <c r="AL842" i="3"/>
  <c r="AL843" i="3"/>
  <c r="AL844" i="3"/>
  <c r="AL845" i="3"/>
  <c r="AL846" i="3"/>
  <c r="AL847" i="3"/>
  <c r="AL848" i="3"/>
  <c r="AL849" i="3"/>
  <c r="AL850" i="3"/>
  <c r="AL851" i="3"/>
  <c r="AL852" i="3"/>
  <c r="AL853" i="3"/>
  <c r="AL854" i="3"/>
  <c r="AL855" i="3"/>
  <c r="AL856" i="3"/>
  <c r="AL857" i="3"/>
  <c r="AL858" i="3"/>
  <c r="AL859" i="3"/>
  <c r="AL860" i="3"/>
  <c r="AL861" i="3"/>
  <c r="AL862" i="3"/>
  <c r="AL863" i="3"/>
  <c r="AL864" i="3"/>
  <c r="AL865" i="3"/>
  <c r="AL866" i="3"/>
  <c r="AL867" i="3"/>
  <c r="AL868" i="3"/>
  <c r="AL869" i="3"/>
  <c r="AL870" i="3"/>
  <c r="AL871" i="3"/>
  <c r="AL872" i="3"/>
  <c r="AL873" i="3"/>
  <c r="AL874" i="3"/>
  <c r="AL875" i="3"/>
  <c r="AL876" i="3"/>
  <c r="AL877" i="3"/>
  <c r="AL878" i="3"/>
  <c r="AL879" i="3"/>
  <c r="AL880" i="3"/>
  <c r="AL881" i="3"/>
  <c r="AL882" i="3"/>
  <c r="AL883" i="3"/>
  <c r="AL884" i="3"/>
  <c r="AL885" i="3"/>
  <c r="AL886" i="3"/>
  <c r="AL887" i="3"/>
  <c r="AL888" i="3"/>
  <c r="AL889" i="3"/>
  <c r="AL890" i="3"/>
  <c r="AL891" i="3"/>
  <c r="AL892" i="3"/>
  <c r="AL893" i="3"/>
  <c r="AL894" i="3"/>
  <c r="AL895" i="3"/>
  <c r="AL896" i="3"/>
  <c r="AL897" i="3"/>
  <c r="AL898" i="3"/>
  <c r="AL899" i="3"/>
  <c r="AL900" i="3"/>
  <c r="AL901" i="3"/>
  <c r="AL902" i="3"/>
  <c r="AL903" i="3"/>
  <c r="AL904" i="3"/>
  <c r="AL905" i="3"/>
  <c r="AL906" i="3"/>
  <c r="AL907" i="3"/>
  <c r="AL908" i="3"/>
  <c r="AL909" i="3"/>
  <c r="AL910" i="3"/>
  <c r="AL911" i="3"/>
  <c r="AL912" i="3"/>
  <c r="AL913" i="3"/>
  <c r="AL914" i="3"/>
  <c r="AL915" i="3"/>
  <c r="AL916" i="3"/>
  <c r="AL917" i="3"/>
  <c r="AL918" i="3"/>
  <c r="AL919" i="3"/>
  <c r="AL920" i="3"/>
  <c r="AL921" i="3"/>
  <c r="AL922" i="3"/>
  <c r="AL923" i="3"/>
  <c r="AL924" i="3"/>
  <c r="AL925" i="3"/>
  <c r="AL926" i="3"/>
  <c r="AL927" i="3"/>
  <c r="AL928" i="3"/>
  <c r="AL929" i="3"/>
  <c r="AL930" i="3"/>
  <c r="AL931" i="3"/>
  <c r="AL932" i="3"/>
  <c r="AL933" i="3"/>
  <c r="AL934" i="3"/>
  <c r="AL935" i="3"/>
  <c r="AL936" i="3"/>
  <c r="AL937" i="3"/>
  <c r="AL938" i="3"/>
  <c r="AL939" i="3"/>
  <c r="AL940" i="3"/>
  <c r="AL941" i="3"/>
  <c r="AL942" i="3"/>
  <c r="AL943" i="3"/>
  <c r="AL944" i="3"/>
  <c r="AL945" i="3"/>
  <c r="AL946" i="3"/>
  <c r="AL947" i="3"/>
  <c r="AL948" i="3"/>
  <c r="AL949" i="3"/>
  <c r="AL950" i="3"/>
  <c r="AL951" i="3"/>
  <c r="AL952" i="3"/>
  <c r="AL953" i="3"/>
  <c r="AL954" i="3"/>
  <c r="AL955" i="3"/>
  <c r="AL956" i="3"/>
  <c r="AL957" i="3"/>
  <c r="AL958" i="3"/>
  <c r="AL959" i="3"/>
  <c r="AL960" i="3"/>
  <c r="AL961" i="3"/>
  <c r="AL962" i="3"/>
  <c r="AL963" i="3"/>
  <c r="AL964" i="3"/>
  <c r="AL965" i="3"/>
  <c r="AL966" i="3"/>
  <c r="AL967" i="3"/>
  <c r="AL968" i="3"/>
  <c r="AL969" i="3"/>
  <c r="AL970" i="3"/>
  <c r="AL971" i="3"/>
  <c r="AL972" i="3"/>
  <c r="AL973" i="3"/>
  <c r="AL974" i="3"/>
  <c r="AL975" i="3"/>
  <c r="AL976" i="3"/>
  <c r="AL977" i="3"/>
  <c r="AL978" i="3"/>
  <c r="AL979" i="3"/>
  <c r="AL980" i="3"/>
  <c r="AL981" i="3"/>
  <c r="AL982" i="3"/>
  <c r="AL983" i="3"/>
  <c r="AL984" i="3"/>
  <c r="AL985" i="3"/>
  <c r="AL986" i="3"/>
  <c r="AL987" i="3"/>
  <c r="AL988" i="3"/>
  <c r="AL989" i="3"/>
  <c r="AL990" i="3"/>
  <c r="AL991" i="3"/>
  <c r="AL992" i="3"/>
  <c r="AL993" i="3"/>
  <c r="AL994" i="3"/>
  <c r="AL995" i="3"/>
  <c r="AL996" i="3"/>
  <c r="AL997" i="3"/>
  <c r="AL998" i="3"/>
  <c r="AL999" i="3"/>
  <c r="AL1000" i="3"/>
  <c r="AL1001" i="3"/>
  <c r="AL1002" i="3"/>
  <c r="AL1003" i="3"/>
  <c r="AL1004" i="3"/>
  <c r="AL1005" i="3"/>
  <c r="AL1006" i="3"/>
  <c r="AL1007" i="3"/>
  <c r="AL1008" i="3"/>
  <c r="AL1009" i="3"/>
  <c r="AL1010" i="3"/>
  <c r="AL1011" i="3"/>
  <c r="Z13" i="3"/>
  <c r="AB13" i="3" s="1"/>
  <c r="Z14" i="3"/>
  <c r="Z15" i="3"/>
  <c r="Z16" i="3"/>
  <c r="AB16" i="3" s="1"/>
  <c r="Z17" i="3"/>
  <c r="AB17" i="3" s="1"/>
  <c r="Z18" i="3"/>
  <c r="Z19" i="3"/>
  <c r="AJ19" i="3" s="1"/>
  <c r="AK19" i="3" s="1"/>
  <c r="Z20" i="3"/>
  <c r="AJ20" i="3" s="1"/>
  <c r="AK20" i="3" s="1"/>
  <c r="AO20" i="3" s="1"/>
  <c r="Z21" i="3"/>
  <c r="AJ21" i="3" s="1"/>
  <c r="AK21" i="3" s="1"/>
  <c r="Z22" i="3"/>
  <c r="AB22" i="3" s="1"/>
  <c r="Z23" i="3"/>
  <c r="AB23" i="3" s="1"/>
  <c r="Z24" i="3"/>
  <c r="Z25" i="3"/>
  <c r="AB25" i="3" s="1"/>
  <c r="Z26" i="3"/>
  <c r="Z27" i="3"/>
  <c r="AB27" i="3" s="1"/>
  <c r="Z28" i="3"/>
  <c r="AB28" i="3" s="1"/>
  <c r="Z31" i="3"/>
  <c r="AB31" i="3" s="1"/>
  <c r="Z32" i="3"/>
  <c r="AB32" i="3" s="1"/>
  <c r="Z33" i="3"/>
  <c r="AB33" i="3" s="1"/>
  <c r="Z34" i="3"/>
  <c r="Z35" i="3"/>
  <c r="AJ35" i="3" s="1"/>
  <c r="AK35" i="3" s="1"/>
  <c r="Z36" i="3"/>
  <c r="AJ36" i="3" s="1"/>
  <c r="AK36" i="3" s="1"/>
  <c r="Z37" i="3"/>
  <c r="AJ37" i="3" s="1"/>
  <c r="AK37" i="3" s="1"/>
  <c r="Z38" i="3"/>
  <c r="AB38" i="3" s="1"/>
  <c r="Z39" i="3"/>
  <c r="AB39" i="3" s="1"/>
  <c r="Z40" i="3"/>
  <c r="Z41" i="3"/>
  <c r="AB41" i="3" s="1"/>
  <c r="Z42" i="3"/>
  <c r="Z43" i="3"/>
  <c r="AB43" i="3" s="1"/>
  <c r="Z44" i="3"/>
  <c r="AB44" i="3" s="1"/>
  <c r="Z45" i="3"/>
  <c r="AB45" i="3" s="1"/>
  <c r="Z46" i="3"/>
  <c r="AB46" i="3" s="1"/>
  <c r="Z47" i="3"/>
  <c r="AB47" i="3" s="1"/>
  <c r="Z48" i="3"/>
  <c r="AB48" i="3" s="1"/>
  <c r="Z49" i="3"/>
  <c r="AB49" i="3" s="1"/>
  <c r="Z50" i="3"/>
  <c r="Z51" i="3"/>
  <c r="AJ51" i="3" s="1"/>
  <c r="AK51" i="3" s="1"/>
  <c r="Z52" i="3"/>
  <c r="AJ52" i="3" s="1"/>
  <c r="AK52" i="3" s="1"/>
  <c r="Z53" i="3"/>
  <c r="AJ53" i="3" s="1"/>
  <c r="AK53" i="3" s="1"/>
  <c r="Z54" i="3"/>
  <c r="AB54" i="3" s="1"/>
  <c r="Z55" i="3"/>
  <c r="AB55" i="3" s="1"/>
  <c r="Z56" i="3"/>
  <c r="Z57" i="3"/>
  <c r="AB57" i="3" s="1"/>
  <c r="Z58" i="3"/>
  <c r="Z59" i="3"/>
  <c r="AB59" i="3" s="1"/>
  <c r="Z60" i="3"/>
  <c r="AB60" i="3" s="1"/>
  <c r="Z61" i="3"/>
  <c r="AB61" i="3" s="1"/>
  <c r="Z62" i="3"/>
  <c r="AB62" i="3" s="1"/>
  <c r="Z63" i="3"/>
  <c r="AB63" i="3" s="1"/>
  <c r="Z64" i="3"/>
  <c r="AB64" i="3" s="1"/>
  <c r="Z65" i="3"/>
  <c r="AB65" i="3" s="1"/>
  <c r="Z66" i="3"/>
  <c r="Z67" i="3"/>
  <c r="AJ67" i="3" s="1"/>
  <c r="AK67" i="3" s="1"/>
  <c r="Z68" i="3"/>
  <c r="AJ68" i="3" s="1"/>
  <c r="AK68" i="3" s="1"/>
  <c r="Z69" i="3"/>
  <c r="AJ69" i="3" s="1"/>
  <c r="AK69" i="3" s="1"/>
  <c r="Z70" i="3"/>
  <c r="AB70" i="3" s="1"/>
  <c r="Z71" i="3"/>
  <c r="AB71" i="3" s="1"/>
  <c r="Z72" i="3"/>
  <c r="Z73" i="3"/>
  <c r="AB73" i="3" s="1"/>
  <c r="Z74" i="3"/>
  <c r="Z75" i="3"/>
  <c r="AB75" i="3" s="1"/>
  <c r="Z76" i="3"/>
  <c r="AB76" i="3" s="1"/>
  <c r="Z77" i="3"/>
  <c r="AB77" i="3" s="1"/>
  <c r="Z78" i="3"/>
  <c r="AB78" i="3" s="1"/>
  <c r="Z79" i="3"/>
  <c r="AB79" i="3" s="1"/>
  <c r="Z80" i="3"/>
  <c r="AB80" i="3" s="1"/>
  <c r="Z81" i="3"/>
  <c r="AB81" i="3" s="1"/>
  <c r="Z82" i="3"/>
  <c r="Z83" i="3"/>
  <c r="AJ83" i="3" s="1"/>
  <c r="AK83" i="3" s="1"/>
  <c r="Z84" i="3"/>
  <c r="AJ84" i="3" s="1"/>
  <c r="AK84" i="3" s="1"/>
  <c r="Z85" i="3"/>
  <c r="AJ85" i="3" s="1"/>
  <c r="AK85" i="3" s="1"/>
  <c r="Z86" i="3"/>
  <c r="AB86" i="3" s="1"/>
  <c r="Z87" i="3"/>
  <c r="AB87" i="3" s="1"/>
  <c r="Z88" i="3"/>
  <c r="Z89" i="3"/>
  <c r="AB89" i="3" s="1"/>
  <c r="Z90" i="3"/>
  <c r="Z91" i="3"/>
  <c r="AB91" i="3" s="1"/>
  <c r="Z92" i="3"/>
  <c r="AB92" i="3" s="1"/>
  <c r="Z93" i="3"/>
  <c r="AB93" i="3" s="1"/>
  <c r="Z94" i="3"/>
  <c r="AB94" i="3" s="1"/>
  <c r="Z95" i="3"/>
  <c r="AB95" i="3" s="1"/>
  <c r="Z96" i="3"/>
  <c r="AB96" i="3" s="1"/>
  <c r="Z97" i="3"/>
  <c r="AB97" i="3" s="1"/>
  <c r="Z98" i="3"/>
  <c r="Z99" i="3"/>
  <c r="AJ99" i="3" s="1"/>
  <c r="AK99" i="3" s="1"/>
  <c r="Z100" i="3"/>
  <c r="AJ100" i="3" s="1"/>
  <c r="AK100" i="3" s="1"/>
  <c r="Z101" i="3"/>
  <c r="AJ101" i="3" s="1"/>
  <c r="AK101" i="3" s="1"/>
  <c r="Z102" i="3"/>
  <c r="AB102" i="3" s="1"/>
  <c r="Z103" i="3"/>
  <c r="AB103" i="3" s="1"/>
  <c r="Z104" i="3"/>
  <c r="Z105" i="3"/>
  <c r="Z106" i="3"/>
  <c r="AJ106" i="3" s="1"/>
  <c r="AK106" i="3" s="1"/>
  <c r="Z107" i="3"/>
  <c r="AB107" i="3" s="1"/>
  <c r="Z108" i="3"/>
  <c r="AB108" i="3" s="1"/>
  <c r="Z109" i="3"/>
  <c r="AB109" i="3" s="1"/>
  <c r="Z110" i="3"/>
  <c r="AB110" i="3" s="1"/>
  <c r="Z111" i="3"/>
  <c r="AB111" i="3" s="1"/>
  <c r="Z112" i="3"/>
  <c r="AB112" i="3" s="1"/>
  <c r="Z113" i="3"/>
  <c r="AB113" i="3" s="1"/>
  <c r="Z114" i="3"/>
  <c r="Z115" i="3"/>
  <c r="AJ115" i="3" s="1"/>
  <c r="AK115" i="3" s="1"/>
  <c r="Z116" i="3"/>
  <c r="AJ116" i="3" s="1"/>
  <c r="AK116" i="3" s="1"/>
  <c r="Z117" i="3"/>
  <c r="AJ117" i="3" s="1"/>
  <c r="AK117" i="3" s="1"/>
  <c r="Z118" i="3"/>
  <c r="AB118" i="3" s="1"/>
  <c r="Z119" i="3"/>
  <c r="AB119" i="3" s="1"/>
  <c r="Z120" i="3"/>
  <c r="Z121" i="3"/>
  <c r="AB121" i="3" s="1"/>
  <c r="Z122" i="3"/>
  <c r="Z123" i="3"/>
  <c r="AB123" i="3" s="1"/>
  <c r="Z124" i="3"/>
  <c r="AJ124" i="3" s="1"/>
  <c r="AK124" i="3" s="1"/>
  <c r="Z125" i="3"/>
  <c r="AJ125" i="3" s="1"/>
  <c r="AK125" i="3" s="1"/>
  <c r="Z126" i="3"/>
  <c r="AB126" i="3" s="1"/>
  <c r="Z127" i="3"/>
  <c r="AB127" i="3" s="1"/>
  <c r="Z128" i="3"/>
  <c r="AB128" i="3" s="1"/>
  <c r="Z129" i="3"/>
  <c r="AB129" i="3" s="1"/>
  <c r="Z130" i="3"/>
  <c r="Z131" i="3"/>
  <c r="AJ131" i="3" s="1"/>
  <c r="AK131" i="3" s="1"/>
  <c r="Z132" i="3"/>
  <c r="Z133" i="3"/>
  <c r="Z134" i="3"/>
  <c r="AB134" i="3" s="1"/>
  <c r="Z135" i="3"/>
  <c r="AB135" i="3" s="1"/>
  <c r="Z136" i="3"/>
  <c r="Z137" i="3"/>
  <c r="Z138" i="3"/>
  <c r="Z139" i="3"/>
  <c r="AB139" i="3" s="1"/>
  <c r="Z140" i="3"/>
  <c r="Z141" i="3"/>
  <c r="AJ141" i="3" s="1"/>
  <c r="AK141" i="3" s="1"/>
  <c r="Z142" i="3"/>
  <c r="AB142" i="3" s="1"/>
  <c r="Z143" i="3"/>
  <c r="AB143" i="3" s="1"/>
  <c r="Z144" i="3"/>
  <c r="AB144" i="3" s="1"/>
  <c r="Z145" i="3"/>
  <c r="AB145" i="3" s="1"/>
  <c r="Z146" i="3"/>
  <c r="Z147" i="3"/>
  <c r="Z148" i="3"/>
  <c r="Z149" i="3"/>
  <c r="Z150" i="3"/>
  <c r="AB150" i="3" s="1"/>
  <c r="Z151" i="3"/>
  <c r="AB151" i="3" s="1"/>
  <c r="Z152" i="3"/>
  <c r="Z153" i="3"/>
  <c r="AB153" i="3" s="1"/>
  <c r="Z154" i="3"/>
  <c r="Z155" i="3"/>
  <c r="AJ155" i="3" s="1"/>
  <c r="AK155" i="3" s="1"/>
  <c r="Z156" i="3"/>
  <c r="AJ156" i="3" s="1"/>
  <c r="AK156" i="3" s="1"/>
  <c r="Z157" i="3"/>
  <c r="AJ157" i="3" s="1"/>
  <c r="AK157" i="3" s="1"/>
  <c r="Z158" i="3"/>
  <c r="AB158" i="3" s="1"/>
  <c r="Z159" i="3"/>
  <c r="AB159" i="3" s="1"/>
  <c r="Z160" i="3"/>
  <c r="AB160" i="3" s="1"/>
  <c r="Z161" i="3"/>
  <c r="AB161" i="3" s="1"/>
  <c r="Z162" i="3"/>
  <c r="Z163" i="3"/>
  <c r="Z164" i="3"/>
  <c r="Z165" i="3"/>
  <c r="Z166" i="3"/>
  <c r="AB166" i="3" s="1"/>
  <c r="Z167" i="3"/>
  <c r="AB167" i="3" s="1"/>
  <c r="Z168" i="3"/>
  <c r="Z169" i="3"/>
  <c r="AB169" i="3" s="1"/>
  <c r="Z170" i="3"/>
  <c r="Z171" i="3"/>
  <c r="Z172" i="3"/>
  <c r="Z173" i="3"/>
  <c r="AJ173" i="3" s="1"/>
  <c r="AK173" i="3" s="1"/>
  <c r="Z174" i="3"/>
  <c r="AB174" i="3" s="1"/>
  <c r="Z175" i="3"/>
  <c r="AB175" i="3" s="1"/>
  <c r="Z176" i="3"/>
  <c r="AB176" i="3" s="1"/>
  <c r="Z177" i="3"/>
  <c r="AB177" i="3" s="1"/>
  <c r="Z178" i="3"/>
  <c r="Z179" i="3"/>
  <c r="Z180" i="3"/>
  <c r="Z181" i="3"/>
  <c r="Z182" i="3"/>
  <c r="AB182" i="3" s="1"/>
  <c r="Z183" i="3"/>
  <c r="AB183" i="3" s="1"/>
  <c r="Z184" i="3"/>
  <c r="Z185" i="3"/>
  <c r="AB185" i="3" s="1"/>
  <c r="Z186" i="3"/>
  <c r="Z187" i="3"/>
  <c r="AJ187" i="3" s="1"/>
  <c r="AK187" i="3" s="1"/>
  <c r="Z188" i="3"/>
  <c r="Z189" i="3"/>
  <c r="AJ189" i="3" s="1"/>
  <c r="AK189" i="3" s="1"/>
  <c r="Z190" i="3"/>
  <c r="AB190" i="3" s="1"/>
  <c r="Z191" i="3"/>
  <c r="AB191" i="3" s="1"/>
  <c r="Z192" i="3"/>
  <c r="AB192" i="3" s="1"/>
  <c r="Z193" i="3"/>
  <c r="AB193" i="3" s="1"/>
  <c r="Z194" i="3"/>
  <c r="Z195" i="3"/>
  <c r="Z196" i="3"/>
  <c r="Z197" i="3"/>
  <c r="Z198" i="3"/>
  <c r="AB198" i="3" s="1"/>
  <c r="Z199" i="3"/>
  <c r="AB199" i="3" s="1"/>
  <c r="Z200" i="3"/>
  <c r="Z201" i="3"/>
  <c r="AB201" i="3" s="1"/>
  <c r="Z202" i="3"/>
  <c r="Z203" i="3"/>
  <c r="Z204" i="3"/>
  <c r="Z205" i="3"/>
  <c r="AJ205" i="3" s="1"/>
  <c r="AK205" i="3" s="1"/>
  <c r="Z206" i="3"/>
  <c r="AB206" i="3" s="1"/>
  <c r="Z207" i="3"/>
  <c r="AB207" i="3" s="1"/>
  <c r="Z208" i="3"/>
  <c r="AB208" i="3" s="1"/>
  <c r="Z209" i="3"/>
  <c r="AB209" i="3" s="1"/>
  <c r="Z210" i="3"/>
  <c r="Z211" i="3"/>
  <c r="Z212" i="3"/>
  <c r="Z213" i="3"/>
  <c r="Z214" i="3"/>
  <c r="AB214" i="3" s="1"/>
  <c r="Z215" i="3"/>
  <c r="AB215" i="3" s="1"/>
  <c r="Z216" i="3"/>
  <c r="Z217" i="3"/>
  <c r="AB217" i="3" s="1"/>
  <c r="Z218" i="3"/>
  <c r="Z219" i="3"/>
  <c r="AJ219" i="3" s="1"/>
  <c r="AK219" i="3" s="1"/>
  <c r="Z220" i="3"/>
  <c r="Z221" i="3"/>
  <c r="AJ221" i="3" s="1"/>
  <c r="AK221" i="3" s="1"/>
  <c r="Z222" i="3"/>
  <c r="AB222" i="3" s="1"/>
  <c r="Z223" i="3"/>
  <c r="AB223" i="3" s="1"/>
  <c r="Z224" i="3"/>
  <c r="AB224" i="3" s="1"/>
  <c r="Z225" i="3"/>
  <c r="AB225" i="3" s="1"/>
  <c r="Z226" i="3"/>
  <c r="Z227" i="3"/>
  <c r="Z228" i="3"/>
  <c r="Z229" i="3"/>
  <c r="Z230" i="3"/>
  <c r="AB230" i="3" s="1"/>
  <c r="Z231" i="3"/>
  <c r="AB231" i="3" s="1"/>
  <c r="Z232" i="3"/>
  <c r="Z233" i="3"/>
  <c r="AB233" i="3" s="1"/>
  <c r="Z234" i="3"/>
  <c r="Z235" i="3"/>
  <c r="Z236" i="3"/>
  <c r="Z237" i="3"/>
  <c r="AJ237" i="3" s="1"/>
  <c r="AK237" i="3" s="1"/>
  <c r="Z238" i="3"/>
  <c r="AB238" i="3" s="1"/>
  <c r="Z239" i="3"/>
  <c r="AB239" i="3" s="1"/>
  <c r="Z240" i="3"/>
  <c r="AB240" i="3" s="1"/>
  <c r="Z241" i="3"/>
  <c r="AB241" i="3" s="1"/>
  <c r="Z242" i="3"/>
  <c r="Z243" i="3"/>
  <c r="Z244" i="3"/>
  <c r="Z245" i="3"/>
  <c r="Z246" i="3"/>
  <c r="AB246" i="3" s="1"/>
  <c r="Z247" i="3"/>
  <c r="AB247" i="3" s="1"/>
  <c r="Z248" i="3"/>
  <c r="Z249" i="3"/>
  <c r="AB249" i="3" s="1"/>
  <c r="Z250" i="3"/>
  <c r="Z251" i="3"/>
  <c r="AJ251" i="3" s="1"/>
  <c r="AK251" i="3" s="1"/>
  <c r="Z252" i="3"/>
  <c r="AJ252" i="3" s="1"/>
  <c r="AK252" i="3" s="1"/>
  <c r="Z253" i="3"/>
  <c r="AJ253" i="3" s="1"/>
  <c r="AK253" i="3" s="1"/>
  <c r="Z254" i="3"/>
  <c r="AB254" i="3" s="1"/>
  <c r="Z255" i="3"/>
  <c r="AB255" i="3" s="1"/>
  <c r="Z256" i="3"/>
  <c r="AB256" i="3" s="1"/>
  <c r="Z257" i="3"/>
  <c r="AB257" i="3" s="1"/>
  <c r="Z258" i="3"/>
  <c r="Z259" i="3"/>
  <c r="Z260" i="3"/>
  <c r="Z261" i="3"/>
  <c r="Z262" i="3"/>
  <c r="AB262" i="3" s="1"/>
  <c r="Z263" i="3"/>
  <c r="AB263" i="3" s="1"/>
  <c r="Z264" i="3"/>
  <c r="Z265" i="3"/>
  <c r="Z266" i="3"/>
  <c r="Z267" i="3"/>
  <c r="Z268" i="3"/>
  <c r="Z269" i="3"/>
  <c r="AJ269" i="3" s="1"/>
  <c r="AK269" i="3" s="1"/>
  <c r="Z270" i="3"/>
  <c r="AB270" i="3" s="1"/>
  <c r="Z271" i="3"/>
  <c r="AB271" i="3" s="1"/>
  <c r="Z272" i="3"/>
  <c r="AB272" i="3" s="1"/>
  <c r="Z273" i="3"/>
  <c r="AB273" i="3" s="1"/>
  <c r="Z274" i="3"/>
  <c r="Z275" i="3"/>
  <c r="Z276" i="3"/>
  <c r="Z277" i="3"/>
  <c r="Z278" i="3"/>
  <c r="AB278" i="3" s="1"/>
  <c r="Z279" i="3"/>
  <c r="AB279" i="3" s="1"/>
  <c r="Z280" i="3"/>
  <c r="Z281" i="3"/>
  <c r="AB281" i="3" s="1"/>
  <c r="Z282" i="3"/>
  <c r="Z283" i="3"/>
  <c r="AJ283" i="3" s="1"/>
  <c r="AK283" i="3" s="1"/>
  <c r="Z284" i="3"/>
  <c r="AJ284" i="3" s="1"/>
  <c r="AK284" i="3" s="1"/>
  <c r="Z285" i="3"/>
  <c r="AJ285" i="3" s="1"/>
  <c r="AK285" i="3" s="1"/>
  <c r="Z286" i="3"/>
  <c r="AB286" i="3" s="1"/>
  <c r="Z287" i="3"/>
  <c r="AB287" i="3" s="1"/>
  <c r="Z288" i="3"/>
  <c r="AB288" i="3" s="1"/>
  <c r="Z289" i="3"/>
  <c r="AB289" i="3" s="1"/>
  <c r="Z290" i="3"/>
  <c r="Z291" i="3"/>
  <c r="Z292" i="3"/>
  <c r="Z293" i="3"/>
  <c r="Z294" i="3"/>
  <c r="AB294" i="3" s="1"/>
  <c r="Z295" i="3"/>
  <c r="AB295" i="3" s="1"/>
  <c r="Z296" i="3"/>
  <c r="Z297" i="3"/>
  <c r="Z298" i="3"/>
  <c r="Z299" i="3"/>
  <c r="Z300" i="3"/>
  <c r="Z301" i="3"/>
  <c r="AJ301" i="3" s="1"/>
  <c r="AK301" i="3" s="1"/>
  <c r="Z302" i="3"/>
  <c r="AB302" i="3" s="1"/>
  <c r="Z303" i="3"/>
  <c r="AB303" i="3" s="1"/>
  <c r="Z304" i="3"/>
  <c r="AB304" i="3" s="1"/>
  <c r="Z305" i="3"/>
  <c r="AB305" i="3" s="1"/>
  <c r="Z306" i="3"/>
  <c r="Z307" i="3"/>
  <c r="Z308" i="3"/>
  <c r="Z309" i="3"/>
  <c r="Z310" i="3"/>
  <c r="AB310" i="3" s="1"/>
  <c r="Z311" i="3"/>
  <c r="AB311" i="3" s="1"/>
  <c r="Z312" i="3"/>
  <c r="Z313" i="3"/>
  <c r="AB313" i="3" s="1"/>
  <c r="Z314" i="3"/>
  <c r="Z315" i="3"/>
  <c r="AJ315" i="3" s="1"/>
  <c r="AK315" i="3" s="1"/>
  <c r="Z316" i="3"/>
  <c r="Z317" i="3"/>
  <c r="AJ317" i="3" s="1"/>
  <c r="AK317" i="3" s="1"/>
  <c r="Z318" i="3"/>
  <c r="AB318" i="3" s="1"/>
  <c r="Z319" i="3"/>
  <c r="AB319" i="3" s="1"/>
  <c r="Z320" i="3"/>
  <c r="AB320" i="3" s="1"/>
  <c r="Z321" i="3"/>
  <c r="AB321" i="3" s="1"/>
  <c r="Z322" i="3"/>
  <c r="Z323" i="3"/>
  <c r="Z324" i="3"/>
  <c r="Z325" i="3"/>
  <c r="Z326" i="3"/>
  <c r="Z327" i="3"/>
  <c r="AB327" i="3" s="1"/>
  <c r="Z328" i="3"/>
  <c r="Z329" i="3"/>
  <c r="AB329" i="3" s="1"/>
  <c r="Z330" i="3"/>
  <c r="Z331" i="3"/>
  <c r="Z332" i="3"/>
  <c r="AJ332" i="3" s="1"/>
  <c r="AK332" i="3" s="1"/>
  <c r="Z333" i="3"/>
  <c r="AJ333" i="3" s="1"/>
  <c r="AK333" i="3" s="1"/>
  <c r="Z334" i="3"/>
  <c r="AB334" i="3" s="1"/>
  <c r="Z335" i="3"/>
  <c r="AB335" i="3" s="1"/>
  <c r="Z336" i="3"/>
  <c r="AB336" i="3" s="1"/>
  <c r="Z337" i="3"/>
  <c r="AB337" i="3" s="1"/>
  <c r="Z338" i="3"/>
  <c r="Z339" i="3"/>
  <c r="Z340" i="3"/>
  <c r="Z341" i="3"/>
  <c r="Z342" i="3"/>
  <c r="Z343" i="3"/>
  <c r="AB343" i="3" s="1"/>
  <c r="Z344" i="3"/>
  <c r="Z345" i="3"/>
  <c r="AB345" i="3" s="1"/>
  <c r="Z346" i="3"/>
  <c r="Z347" i="3"/>
  <c r="AJ347" i="3" s="1"/>
  <c r="AK347" i="3" s="1"/>
  <c r="Z348" i="3"/>
  <c r="Z349" i="3"/>
  <c r="AJ349" i="3" s="1"/>
  <c r="AK349" i="3" s="1"/>
  <c r="Z350" i="3"/>
  <c r="AB350" i="3" s="1"/>
  <c r="Z351" i="3"/>
  <c r="AB351" i="3" s="1"/>
  <c r="Z352" i="3"/>
  <c r="AB352" i="3" s="1"/>
  <c r="Z353" i="3"/>
  <c r="AB353" i="3" s="1"/>
  <c r="Z354" i="3"/>
  <c r="Z355" i="3"/>
  <c r="Z356" i="3"/>
  <c r="Z357" i="3"/>
  <c r="Z358" i="3"/>
  <c r="Z359" i="3"/>
  <c r="AB359" i="3" s="1"/>
  <c r="Z360" i="3"/>
  <c r="Z361" i="3"/>
  <c r="AB361" i="3" s="1"/>
  <c r="Z362" i="3"/>
  <c r="AJ362" i="3" s="1"/>
  <c r="AK362" i="3" s="1"/>
  <c r="Z363" i="3"/>
  <c r="Z364" i="3"/>
  <c r="Z365" i="3"/>
  <c r="AJ365" i="3" s="1"/>
  <c r="AK365" i="3" s="1"/>
  <c r="Z366" i="3"/>
  <c r="AB366" i="3" s="1"/>
  <c r="Z367" i="3"/>
  <c r="AB367" i="3" s="1"/>
  <c r="Z368" i="3"/>
  <c r="AB368" i="3" s="1"/>
  <c r="Z369" i="3"/>
  <c r="AB369" i="3" s="1"/>
  <c r="Z370" i="3"/>
  <c r="Z371" i="3"/>
  <c r="Z372" i="3"/>
  <c r="Z373" i="3"/>
  <c r="Z374" i="3"/>
  <c r="Z375" i="3"/>
  <c r="AB375" i="3" s="1"/>
  <c r="Z376" i="3"/>
  <c r="Z377" i="3"/>
  <c r="AB377" i="3" s="1"/>
  <c r="Z378" i="3"/>
  <c r="Z379" i="3"/>
  <c r="AJ379" i="3" s="1"/>
  <c r="AK379" i="3" s="1"/>
  <c r="Z380" i="3"/>
  <c r="Z381" i="3"/>
  <c r="AJ381" i="3" s="1"/>
  <c r="AK381" i="3" s="1"/>
  <c r="Z382" i="3"/>
  <c r="AB382" i="3" s="1"/>
  <c r="Z383" i="3"/>
  <c r="AB383" i="3" s="1"/>
  <c r="Z384" i="3"/>
  <c r="AB384" i="3" s="1"/>
  <c r="Z385" i="3"/>
  <c r="AB385" i="3" s="1"/>
  <c r="Z386" i="3"/>
  <c r="Z387" i="3"/>
  <c r="Z388" i="3"/>
  <c r="Z389" i="3"/>
  <c r="Z390" i="3"/>
  <c r="Z391" i="3"/>
  <c r="AB391" i="3" s="1"/>
  <c r="Z392" i="3"/>
  <c r="Z393" i="3"/>
  <c r="AB393" i="3" s="1"/>
  <c r="Z394" i="3"/>
  <c r="AJ394" i="3" s="1"/>
  <c r="AK394" i="3" s="1"/>
  <c r="Z395" i="3"/>
  <c r="Z396" i="3"/>
  <c r="Z397" i="3"/>
  <c r="AJ397" i="3" s="1"/>
  <c r="AK397" i="3" s="1"/>
  <c r="Z398" i="3"/>
  <c r="AB398" i="3" s="1"/>
  <c r="Z399" i="3"/>
  <c r="AB399" i="3" s="1"/>
  <c r="Z400" i="3"/>
  <c r="AB400" i="3" s="1"/>
  <c r="Z401" i="3"/>
  <c r="AB401" i="3" s="1"/>
  <c r="Z402" i="3"/>
  <c r="Z403" i="3"/>
  <c r="Z404" i="3"/>
  <c r="Z405" i="3"/>
  <c r="Z406" i="3"/>
  <c r="Z407" i="3"/>
  <c r="AB407" i="3" s="1"/>
  <c r="Z408" i="3"/>
  <c r="Z409" i="3"/>
  <c r="AB409" i="3" s="1"/>
  <c r="Z410" i="3"/>
  <c r="Z411" i="3"/>
  <c r="AJ411" i="3" s="1"/>
  <c r="AK411" i="3" s="1"/>
  <c r="Z412" i="3"/>
  <c r="Z413" i="3"/>
  <c r="AJ413" i="3" s="1"/>
  <c r="AK413" i="3" s="1"/>
  <c r="Z414" i="3"/>
  <c r="AB414" i="3" s="1"/>
  <c r="Z415" i="3"/>
  <c r="AB415" i="3" s="1"/>
  <c r="Z416" i="3"/>
  <c r="AB416" i="3" s="1"/>
  <c r="Z417" i="3"/>
  <c r="AB417" i="3" s="1"/>
  <c r="Z418" i="3"/>
  <c r="Z419" i="3"/>
  <c r="Z420" i="3"/>
  <c r="Z421" i="3"/>
  <c r="Z422" i="3"/>
  <c r="Z423" i="3"/>
  <c r="AB423" i="3" s="1"/>
  <c r="Z424" i="3"/>
  <c r="Z425" i="3"/>
  <c r="AB425" i="3" s="1"/>
  <c r="Z426" i="3"/>
  <c r="Z427" i="3"/>
  <c r="Z428" i="3"/>
  <c r="AJ428" i="3" s="1"/>
  <c r="AK428" i="3" s="1"/>
  <c r="Z429" i="3"/>
  <c r="AJ429" i="3" s="1"/>
  <c r="AK429" i="3" s="1"/>
  <c r="Z430" i="3"/>
  <c r="AB430" i="3" s="1"/>
  <c r="Z431" i="3"/>
  <c r="AB431" i="3" s="1"/>
  <c r="Z432" i="3"/>
  <c r="AB432" i="3" s="1"/>
  <c r="Z433" i="3"/>
  <c r="AB433" i="3" s="1"/>
  <c r="Z434" i="3"/>
  <c r="Z435" i="3"/>
  <c r="Z436" i="3"/>
  <c r="Z437" i="3"/>
  <c r="Z438" i="3"/>
  <c r="Z439" i="3"/>
  <c r="AB439" i="3" s="1"/>
  <c r="Z440" i="3"/>
  <c r="Z441" i="3"/>
  <c r="AB441" i="3" s="1"/>
  <c r="Z442" i="3"/>
  <c r="Z443" i="3"/>
  <c r="AJ443" i="3" s="1"/>
  <c r="AK443" i="3" s="1"/>
  <c r="Z444" i="3"/>
  <c r="Z445" i="3"/>
  <c r="AJ445" i="3" s="1"/>
  <c r="AK445" i="3" s="1"/>
  <c r="Z446" i="3"/>
  <c r="AB446" i="3" s="1"/>
  <c r="Z447" i="3"/>
  <c r="AB447" i="3" s="1"/>
  <c r="Z448" i="3"/>
  <c r="AB448" i="3" s="1"/>
  <c r="Z449" i="3"/>
  <c r="AB449" i="3" s="1"/>
  <c r="Z450" i="3"/>
  <c r="Z451" i="3"/>
  <c r="Z452" i="3"/>
  <c r="Z453" i="3"/>
  <c r="Z454" i="3"/>
  <c r="Z455" i="3"/>
  <c r="AB455" i="3" s="1"/>
  <c r="Z456" i="3"/>
  <c r="Z457" i="3"/>
  <c r="AB457" i="3" s="1"/>
  <c r="Z458" i="3"/>
  <c r="Z459" i="3"/>
  <c r="Z460" i="3"/>
  <c r="Z461" i="3"/>
  <c r="AJ461" i="3" s="1"/>
  <c r="AK461" i="3" s="1"/>
  <c r="Z462" i="3"/>
  <c r="AB462" i="3" s="1"/>
  <c r="Z463" i="3"/>
  <c r="AB463" i="3" s="1"/>
  <c r="Z464" i="3"/>
  <c r="AB464" i="3" s="1"/>
  <c r="Z465" i="3"/>
  <c r="AB465" i="3" s="1"/>
  <c r="Z466" i="3"/>
  <c r="Z467" i="3"/>
  <c r="Z468" i="3"/>
  <c r="Z469" i="3"/>
  <c r="Z470" i="3"/>
  <c r="Z471" i="3"/>
  <c r="AB471" i="3" s="1"/>
  <c r="Z472" i="3"/>
  <c r="Z473" i="3"/>
  <c r="Z474" i="3"/>
  <c r="Z475" i="3"/>
  <c r="Z476" i="3"/>
  <c r="Z477" i="3"/>
  <c r="AJ477" i="3" s="1"/>
  <c r="AK477" i="3" s="1"/>
  <c r="Z478" i="3"/>
  <c r="AB478" i="3" s="1"/>
  <c r="Z479" i="3"/>
  <c r="AB479" i="3" s="1"/>
  <c r="Z480" i="3"/>
  <c r="AB480" i="3" s="1"/>
  <c r="Z481" i="3"/>
  <c r="AB481" i="3" s="1"/>
  <c r="Z482" i="3"/>
  <c r="Z483" i="3"/>
  <c r="Z484" i="3"/>
  <c r="Z485" i="3"/>
  <c r="Z486" i="3"/>
  <c r="Z487" i="3"/>
  <c r="AB487" i="3" s="1"/>
  <c r="Z488" i="3"/>
  <c r="Z489" i="3"/>
  <c r="AB489" i="3" s="1"/>
  <c r="Z490" i="3"/>
  <c r="Z491" i="3"/>
  <c r="Z492" i="3"/>
  <c r="Z493" i="3"/>
  <c r="AJ493" i="3" s="1"/>
  <c r="AK493" i="3" s="1"/>
  <c r="Z494" i="3"/>
  <c r="AB494" i="3" s="1"/>
  <c r="Z495" i="3"/>
  <c r="AB495" i="3" s="1"/>
  <c r="Z496" i="3"/>
  <c r="AB496" i="3" s="1"/>
  <c r="Z497" i="3"/>
  <c r="AB497" i="3" s="1"/>
  <c r="Z498" i="3"/>
  <c r="Z499" i="3"/>
  <c r="Z500" i="3"/>
  <c r="Z501" i="3"/>
  <c r="Z502" i="3"/>
  <c r="Z503" i="3"/>
  <c r="AB503" i="3" s="1"/>
  <c r="Z504" i="3"/>
  <c r="Z505" i="3"/>
  <c r="Z506" i="3"/>
  <c r="Z507" i="3"/>
  <c r="Z508" i="3"/>
  <c r="Z509" i="3"/>
  <c r="AJ509" i="3" s="1"/>
  <c r="AK509" i="3" s="1"/>
  <c r="Z510" i="3"/>
  <c r="AB510" i="3" s="1"/>
  <c r="Z511" i="3"/>
  <c r="AB511" i="3" s="1"/>
  <c r="Z512" i="3"/>
  <c r="AB512" i="3" s="1"/>
  <c r="Z513" i="3"/>
  <c r="AB513" i="3" s="1"/>
  <c r="Z514" i="3"/>
  <c r="Z515" i="3"/>
  <c r="Z516" i="3"/>
  <c r="Z517" i="3"/>
  <c r="Z518" i="3"/>
  <c r="Z519" i="3"/>
  <c r="AB519" i="3" s="1"/>
  <c r="Z520" i="3"/>
  <c r="Z521" i="3"/>
  <c r="AB521" i="3" s="1"/>
  <c r="Z522" i="3"/>
  <c r="Z523" i="3"/>
  <c r="AJ523" i="3" s="1"/>
  <c r="AK523" i="3" s="1"/>
  <c r="Z524" i="3"/>
  <c r="AJ524" i="3" s="1"/>
  <c r="AK524" i="3" s="1"/>
  <c r="Z525" i="3"/>
  <c r="AJ525" i="3" s="1"/>
  <c r="AK525" i="3" s="1"/>
  <c r="Z526" i="3"/>
  <c r="AB526" i="3" s="1"/>
  <c r="Z527" i="3"/>
  <c r="AB527" i="3" s="1"/>
  <c r="Z528" i="3"/>
  <c r="AB528" i="3" s="1"/>
  <c r="Z529" i="3"/>
  <c r="AB529" i="3" s="1"/>
  <c r="Z530" i="3"/>
  <c r="Z531" i="3"/>
  <c r="Z532" i="3"/>
  <c r="Z533" i="3"/>
  <c r="Z534" i="3"/>
  <c r="Z535" i="3"/>
  <c r="AB535" i="3" s="1"/>
  <c r="Z536" i="3"/>
  <c r="Z537" i="3"/>
  <c r="Z538" i="3"/>
  <c r="Z539" i="3"/>
  <c r="Z540" i="3"/>
  <c r="Z541" i="3"/>
  <c r="AJ541" i="3" s="1"/>
  <c r="AK541" i="3" s="1"/>
  <c r="Z542" i="3"/>
  <c r="AB542" i="3" s="1"/>
  <c r="Z543" i="3"/>
  <c r="AB543" i="3" s="1"/>
  <c r="Z544" i="3"/>
  <c r="AB544" i="3" s="1"/>
  <c r="Z545" i="3"/>
  <c r="AB545" i="3" s="1"/>
  <c r="Z546" i="3"/>
  <c r="Z547" i="3"/>
  <c r="Z548" i="3"/>
  <c r="Z549" i="3"/>
  <c r="Z550" i="3"/>
  <c r="Z551" i="3"/>
  <c r="AB551" i="3" s="1"/>
  <c r="Z552" i="3"/>
  <c r="Z553" i="3"/>
  <c r="AB553" i="3" s="1"/>
  <c r="Z554" i="3"/>
  <c r="Z555" i="3"/>
  <c r="Z556" i="3"/>
  <c r="Z557" i="3"/>
  <c r="AJ557" i="3" s="1"/>
  <c r="AK557" i="3" s="1"/>
  <c r="Z558" i="3"/>
  <c r="AB558" i="3" s="1"/>
  <c r="Z559" i="3"/>
  <c r="AB559" i="3" s="1"/>
  <c r="Z560" i="3"/>
  <c r="AB560" i="3" s="1"/>
  <c r="Z561" i="3"/>
  <c r="AB561" i="3" s="1"/>
  <c r="Z562" i="3"/>
  <c r="Z563" i="3"/>
  <c r="Z564" i="3"/>
  <c r="Z565" i="3"/>
  <c r="Z566" i="3"/>
  <c r="Z567" i="3"/>
  <c r="AB567" i="3" s="1"/>
  <c r="Z568" i="3"/>
  <c r="Z569" i="3"/>
  <c r="AB569" i="3" s="1"/>
  <c r="Z570" i="3"/>
  <c r="Z571" i="3"/>
  <c r="Z572" i="3"/>
  <c r="Z573" i="3"/>
  <c r="AJ573" i="3" s="1"/>
  <c r="AK573" i="3" s="1"/>
  <c r="Z574" i="3"/>
  <c r="AB574" i="3" s="1"/>
  <c r="Z575" i="3"/>
  <c r="AB575" i="3" s="1"/>
  <c r="Z576" i="3"/>
  <c r="AB576" i="3" s="1"/>
  <c r="Z577" i="3"/>
  <c r="AB577" i="3" s="1"/>
  <c r="Z578" i="3"/>
  <c r="Z579" i="3"/>
  <c r="Z580" i="3"/>
  <c r="Z581" i="3"/>
  <c r="Z582" i="3"/>
  <c r="Z583" i="3"/>
  <c r="AB583" i="3" s="1"/>
  <c r="Z584" i="3"/>
  <c r="Z585" i="3"/>
  <c r="AB585" i="3" s="1"/>
  <c r="Z586" i="3"/>
  <c r="Z587" i="3"/>
  <c r="AJ587" i="3" s="1"/>
  <c r="AK587" i="3" s="1"/>
  <c r="Z588" i="3"/>
  <c r="AJ588" i="3" s="1"/>
  <c r="AK588" i="3" s="1"/>
  <c r="Z589" i="3"/>
  <c r="AJ589" i="3" s="1"/>
  <c r="AK589" i="3" s="1"/>
  <c r="Z590" i="3"/>
  <c r="AB590" i="3" s="1"/>
  <c r="Z591" i="3"/>
  <c r="AB591" i="3" s="1"/>
  <c r="Z592" i="3"/>
  <c r="AB592" i="3" s="1"/>
  <c r="Z593" i="3"/>
  <c r="AB593" i="3" s="1"/>
  <c r="Z594" i="3"/>
  <c r="Z595" i="3"/>
  <c r="Z596" i="3"/>
  <c r="Z597" i="3"/>
  <c r="Z598" i="3"/>
  <c r="Z599" i="3"/>
  <c r="AB599" i="3" s="1"/>
  <c r="Z600" i="3"/>
  <c r="Z601" i="3"/>
  <c r="AB601" i="3" s="1"/>
  <c r="Z602" i="3"/>
  <c r="Z603" i="3"/>
  <c r="Z604" i="3"/>
  <c r="Z605" i="3"/>
  <c r="AJ605" i="3" s="1"/>
  <c r="AK605" i="3" s="1"/>
  <c r="Z606" i="3"/>
  <c r="AB606" i="3" s="1"/>
  <c r="Z607" i="3"/>
  <c r="AB607" i="3" s="1"/>
  <c r="Z608" i="3"/>
  <c r="AB608" i="3" s="1"/>
  <c r="Z609" i="3"/>
  <c r="AB609" i="3" s="1"/>
  <c r="Z610" i="3"/>
  <c r="Z611" i="3"/>
  <c r="Z612" i="3"/>
  <c r="Z613" i="3"/>
  <c r="Z614" i="3"/>
  <c r="Z615" i="3"/>
  <c r="AB615" i="3" s="1"/>
  <c r="Z616" i="3"/>
  <c r="Z617" i="3"/>
  <c r="AB617" i="3" s="1"/>
  <c r="Z618" i="3"/>
  <c r="Z619" i="3"/>
  <c r="AJ619" i="3" s="1"/>
  <c r="AK619" i="3" s="1"/>
  <c r="Z620" i="3"/>
  <c r="AJ620" i="3" s="1"/>
  <c r="AK620" i="3" s="1"/>
  <c r="Z621" i="3"/>
  <c r="AJ621" i="3" s="1"/>
  <c r="AK621" i="3" s="1"/>
  <c r="Z622" i="3"/>
  <c r="AB622" i="3" s="1"/>
  <c r="Z623" i="3"/>
  <c r="AB623" i="3" s="1"/>
  <c r="Z624" i="3"/>
  <c r="AB624" i="3" s="1"/>
  <c r="Z625" i="3"/>
  <c r="AB625" i="3" s="1"/>
  <c r="Z626" i="3"/>
  <c r="Z627" i="3"/>
  <c r="Z628" i="3"/>
  <c r="Z629" i="3"/>
  <c r="Z630" i="3"/>
  <c r="Z631" i="3"/>
  <c r="AB631" i="3" s="1"/>
  <c r="Z632" i="3"/>
  <c r="Z633" i="3"/>
  <c r="AB633" i="3" s="1"/>
  <c r="Z634" i="3"/>
  <c r="Z635" i="3"/>
  <c r="Z636" i="3"/>
  <c r="Z637" i="3"/>
  <c r="AJ637" i="3" s="1"/>
  <c r="AK637" i="3" s="1"/>
  <c r="Z638" i="3"/>
  <c r="AB638" i="3" s="1"/>
  <c r="Z639" i="3"/>
  <c r="AB639" i="3" s="1"/>
  <c r="Z640" i="3"/>
  <c r="AB640" i="3" s="1"/>
  <c r="Z641" i="3"/>
  <c r="AB641" i="3" s="1"/>
  <c r="Z642" i="3"/>
  <c r="Z643" i="3"/>
  <c r="Z644" i="3"/>
  <c r="Z645" i="3"/>
  <c r="Z646" i="3"/>
  <c r="Z647" i="3"/>
  <c r="AB647" i="3" s="1"/>
  <c r="Z648" i="3"/>
  <c r="Z649" i="3"/>
  <c r="AB649" i="3" s="1"/>
  <c r="Z650" i="3"/>
  <c r="Z651" i="3"/>
  <c r="Z652" i="3"/>
  <c r="Z653" i="3"/>
  <c r="AJ653" i="3" s="1"/>
  <c r="AK653" i="3" s="1"/>
  <c r="Z654" i="3"/>
  <c r="AB654" i="3" s="1"/>
  <c r="Z655" i="3"/>
  <c r="AB655" i="3" s="1"/>
  <c r="Z656" i="3"/>
  <c r="AB656" i="3" s="1"/>
  <c r="Z657" i="3"/>
  <c r="AB657" i="3" s="1"/>
  <c r="Z658" i="3"/>
  <c r="Z659" i="3"/>
  <c r="Z660" i="3"/>
  <c r="Z661" i="3"/>
  <c r="Z662" i="3"/>
  <c r="Z663" i="3"/>
  <c r="AB663" i="3" s="1"/>
  <c r="Z664" i="3"/>
  <c r="Z665" i="3"/>
  <c r="AB665" i="3" s="1"/>
  <c r="Z666" i="3"/>
  <c r="Z667" i="3"/>
  <c r="Z668" i="3"/>
  <c r="Z669" i="3"/>
  <c r="AJ669" i="3" s="1"/>
  <c r="AK669" i="3" s="1"/>
  <c r="Z670" i="3"/>
  <c r="AB670" i="3" s="1"/>
  <c r="Z671" i="3"/>
  <c r="AB671" i="3" s="1"/>
  <c r="Z672" i="3"/>
  <c r="AB672" i="3" s="1"/>
  <c r="Z673" i="3"/>
  <c r="AB673" i="3" s="1"/>
  <c r="Z674" i="3"/>
  <c r="Z675" i="3"/>
  <c r="Z676" i="3"/>
  <c r="Z677" i="3"/>
  <c r="Z678" i="3"/>
  <c r="Z679" i="3"/>
  <c r="AB679" i="3" s="1"/>
  <c r="Z680" i="3"/>
  <c r="Z681" i="3"/>
  <c r="AB681" i="3" s="1"/>
  <c r="Z682" i="3"/>
  <c r="Z683" i="3"/>
  <c r="AJ683" i="3" s="1"/>
  <c r="AK683" i="3" s="1"/>
  <c r="Z684" i="3"/>
  <c r="AJ684" i="3" s="1"/>
  <c r="AK684" i="3" s="1"/>
  <c r="Z685" i="3"/>
  <c r="AJ685" i="3" s="1"/>
  <c r="AK685" i="3" s="1"/>
  <c r="Z686" i="3"/>
  <c r="AB686" i="3" s="1"/>
  <c r="Z687" i="3"/>
  <c r="AB687" i="3" s="1"/>
  <c r="Z688" i="3"/>
  <c r="AB688" i="3" s="1"/>
  <c r="Z689" i="3"/>
  <c r="AB689" i="3" s="1"/>
  <c r="Z690" i="3"/>
  <c r="Z691" i="3"/>
  <c r="Z692" i="3"/>
  <c r="Z693" i="3"/>
  <c r="Z694" i="3"/>
  <c r="Z695" i="3"/>
  <c r="AB695" i="3" s="1"/>
  <c r="Z696" i="3"/>
  <c r="Z697" i="3"/>
  <c r="AB697" i="3" s="1"/>
  <c r="Z698" i="3"/>
  <c r="Z699" i="3"/>
  <c r="Z700" i="3"/>
  <c r="Z701" i="3"/>
  <c r="AJ701" i="3" s="1"/>
  <c r="AK701" i="3" s="1"/>
  <c r="Z702" i="3"/>
  <c r="AB702" i="3" s="1"/>
  <c r="Z703" i="3"/>
  <c r="AB703" i="3" s="1"/>
  <c r="Z704" i="3"/>
  <c r="AB704" i="3" s="1"/>
  <c r="Z705" i="3"/>
  <c r="AB705" i="3" s="1"/>
  <c r="Z706" i="3"/>
  <c r="Z707" i="3"/>
  <c r="Z708" i="3"/>
  <c r="Z709" i="3"/>
  <c r="Z710" i="3"/>
  <c r="Z711" i="3"/>
  <c r="AB711" i="3" s="1"/>
  <c r="Z712" i="3"/>
  <c r="Z713" i="3"/>
  <c r="AB713" i="3" s="1"/>
  <c r="Z714" i="3"/>
  <c r="Z715" i="3"/>
  <c r="AJ715" i="3" s="1"/>
  <c r="AK715" i="3" s="1"/>
  <c r="Z716" i="3"/>
  <c r="AJ716" i="3" s="1"/>
  <c r="AK716" i="3" s="1"/>
  <c r="Z717" i="3"/>
  <c r="AJ717" i="3" s="1"/>
  <c r="AK717" i="3" s="1"/>
  <c r="Z718" i="3"/>
  <c r="AB718" i="3" s="1"/>
  <c r="Z719" i="3"/>
  <c r="AB719" i="3" s="1"/>
  <c r="Z720" i="3"/>
  <c r="AB720" i="3" s="1"/>
  <c r="Z721" i="3"/>
  <c r="AB721" i="3" s="1"/>
  <c r="Z722" i="3"/>
  <c r="Z723" i="3"/>
  <c r="Z724" i="3"/>
  <c r="Z725" i="3"/>
  <c r="Z726" i="3"/>
  <c r="Z727" i="3"/>
  <c r="AB727" i="3" s="1"/>
  <c r="Z728" i="3"/>
  <c r="Z729" i="3"/>
  <c r="Z730" i="3"/>
  <c r="Z731" i="3"/>
  <c r="Z732" i="3"/>
  <c r="Z733" i="3"/>
  <c r="AJ733" i="3" s="1"/>
  <c r="AK733" i="3" s="1"/>
  <c r="Z734" i="3"/>
  <c r="AB734" i="3" s="1"/>
  <c r="Z735" i="3"/>
  <c r="AB735" i="3" s="1"/>
  <c r="Z736" i="3"/>
  <c r="AB736" i="3" s="1"/>
  <c r="Z737" i="3"/>
  <c r="AB737" i="3" s="1"/>
  <c r="Z738" i="3"/>
  <c r="Z739" i="3"/>
  <c r="Z740" i="3"/>
  <c r="Z741" i="3"/>
  <c r="Z742" i="3"/>
  <c r="Z743" i="3"/>
  <c r="AB743" i="3" s="1"/>
  <c r="Z744" i="3"/>
  <c r="Z745" i="3"/>
  <c r="AB745" i="3" s="1"/>
  <c r="Z746" i="3"/>
  <c r="Z747" i="3"/>
  <c r="Z748" i="3"/>
  <c r="Z749" i="3"/>
  <c r="AJ749" i="3" s="1"/>
  <c r="AK749" i="3" s="1"/>
  <c r="Z750" i="3"/>
  <c r="AB750" i="3" s="1"/>
  <c r="Z751" i="3"/>
  <c r="AB751" i="3" s="1"/>
  <c r="Z752" i="3"/>
  <c r="AB752" i="3" s="1"/>
  <c r="Z753" i="3"/>
  <c r="AB753" i="3" s="1"/>
  <c r="Z754" i="3"/>
  <c r="Z755" i="3"/>
  <c r="Z756" i="3"/>
  <c r="Z757" i="3"/>
  <c r="Z758" i="3"/>
  <c r="Z759" i="3"/>
  <c r="AB759" i="3" s="1"/>
  <c r="Z760" i="3"/>
  <c r="Z761" i="3"/>
  <c r="Z762" i="3"/>
  <c r="Z763" i="3"/>
  <c r="Z764" i="3"/>
  <c r="Z765" i="3"/>
  <c r="AJ765" i="3" s="1"/>
  <c r="AK765" i="3" s="1"/>
  <c r="Z766" i="3"/>
  <c r="AB766" i="3" s="1"/>
  <c r="Z767" i="3"/>
  <c r="AB767" i="3" s="1"/>
  <c r="Z768" i="3"/>
  <c r="AB768" i="3" s="1"/>
  <c r="Z769" i="3"/>
  <c r="AB769" i="3" s="1"/>
  <c r="Z770" i="3"/>
  <c r="Z771" i="3"/>
  <c r="Z772" i="3"/>
  <c r="Z773" i="3"/>
  <c r="Z774" i="3"/>
  <c r="Z775" i="3"/>
  <c r="AB775" i="3" s="1"/>
  <c r="Z776" i="3"/>
  <c r="Z777" i="3"/>
  <c r="AB777" i="3" s="1"/>
  <c r="Z778" i="3"/>
  <c r="Z779" i="3"/>
  <c r="AJ779" i="3" s="1"/>
  <c r="AK779" i="3" s="1"/>
  <c r="Z780" i="3"/>
  <c r="AJ780" i="3" s="1"/>
  <c r="AK780" i="3" s="1"/>
  <c r="Z781" i="3"/>
  <c r="AJ781" i="3" s="1"/>
  <c r="AK781" i="3" s="1"/>
  <c r="Z782" i="3"/>
  <c r="AB782" i="3" s="1"/>
  <c r="Z783" i="3"/>
  <c r="AB783" i="3" s="1"/>
  <c r="Z784" i="3"/>
  <c r="AB784" i="3" s="1"/>
  <c r="Z785" i="3"/>
  <c r="AB785" i="3" s="1"/>
  <c r="Z786" i="3"/>
  <c r="Z787" i="3"/>
  <c r="Z788" i="3"/>
  <c r="Z789" i="3"/>
  <c r="Z790" i="3"/>
  <c r="Z791" i="3"/>
  <c r="Z792" i="3"/>
  <c r="Z793" i="3"/>
  <c r="Z794" i="3"/>
  <c r="Z795" i="3"/>
  <c r="Z796" i="3"/>
  <c r="Z797" i="3"/>
  <c r="AJ797" i="3" s="1"/>
  <c r="AK797" i="3" s="1"/>
  <c r="Z798" i="3"/>
  <c r="AB798" i="3" s="1"/>
  <c r="Z799" i="3"/>
  <c r="AB799" i="3" s="1"/>
  <c r="Z800" i="3"/>
  <c r="AB800" i="3" s="1"/>
  <c r="Z801" i="3"/>
  <c r="AB801" i="3" s="1"/>
  <c r="Z802" i="3"/>
  <c r="Z803" i="3"/>
  <c r="Z804" i="3"/>
  <c r="Z805" i="3"/>
  <c r="Z806" i="3"/>
  <c r="Z807" i="3"/>
  <c r="Z808" i="3"/>
  <c r="Z809" i="3"/>
  <c r="AB809" i="3" s="1"/>
  <c r="Z810" i="3"/>
  <c r="Z811" i="3"/>
  <c r="Z812" i="3"/>
  <c r="Z813" i="3"/>
  <c r="AJ813" i="3" s="1"/>
  <c r="AK813" i="3" s="1"/>
  <c r="Z814" i="3"/>
  <c r="AB814" i="3" s="1"/>
  <c r="Z815" i="3"/>
  <c r="AB815" i="3" s="1"/>
  <c r="Z816" i="3"/>
  <c r="AB816" i="3" s="1"/>
  <c r="Z817" i="3"/>
  <c r="AB817" i="3" s="1"/>
  <c r="Z818" i="3"/>
  <c r="Z819" i="3"/>
  <c r="Z820" i="3"/>
  <c r="Z821" i="3"/>
  <c r="Z822" i="3"/>
  <c r="Z823" i="3"/>
  <c r="Z824" i="3"/>
  <c r="Z825" i="3"/>
  <c r="AB825" i="3" s="1"/>
  <c r="Z826" i="3"/>
  <c r="Z827" i="3"/>
  <c r="Z828" i="3"/>
  <c r="Z829" i="3"/>
  <c r="AJ829" i="3" s="1"/>
  <c r="AK829" i="3" s="1"/>
  <c r="Z830" i="3"/>
  <c r="AB830" i="3" s="1"/>
  <c r="Z831" i="3"/>
  <c r="AB831" i="3" s="1"/>
  <c r="Z832" i="3"/>
  <c r="AB832" i="3" s="1"/>
  <c r="Z833" i="3"/>
  <c r="AB833" i="3" s="1"/>
  <c r="Z834" i="3"/>
  <c r="Z835" i="3"/>
  <c r="Z836" i="3"/>
  <c r="Z837" i="3"/>
  <c r="Z838" i="3"/>
  <c r="Z839" i="3"/>
  <c r="Z840" i="3"/>
  <c r="Z841" i="3"/>
  <c r="AB841" i="3" s="1"/>
  <c r="Z842" i="3"/>
  <c r="Z843" i="3"/>
  <c r="AJ843" i="3" s="1"/>
  <c r="AK843" i="3" s="1"/>
  <c r="Z844" i="3"/>
  <c r="AJ844" i="3" s="1"/>
  <c r="AK844" i="3" s="1"/>
  <c r="Z845" i="3"/>
  <c r="AJ845" i="3" s="1"/>
  <c r="AK845" i="3" s="1"/>
  <c r="Z846" i="3"/>
  <c r="AB846" i="3" s="1"/>
  <c r="Z847" i="3"/>
  <c r="AB847" i="3" s="1"/>
  <c r="Z848" i="3"/>
  <c r="AB848" i="3" s="1"/>
  <c r="Z849" i="3"/>
  <c r="AB849" i="3" s="1"/>
  <c r="Z850" i="3"/>
  <c r="Z851" i="3"/>
  <c r="Z852" i="3"/>
  <c r="Z853" i="3"/>
  <c r="Z854" i="3"/>
  <c r="Z855" i="3"/>
  <c r="Z856" i="3"/>
  <c r="Z857" i="3"/>
  <c r="AB857" i="3" s="1"/>
  <c r="Z858" i="3"/>
  <c r="Z859" i="3"/>
  <c r="Z860" i="3"/>
  <c r="Z861" i="3"/>
  <c r="AJ861" i="3" s="1"/>
  <c r="AK861" i="3" s="1"/>
  <c r="Z862" i="3"/>
  <c r="AB862" i="3" s="1"/>
  <c r="Z863" i="3"/>
  <c r="AB863" i="3" s="1"/>
  <c r="Z864" i="3"/>
  <c r="AB864" i="3" s="1"/>
  <c r="Z865" i="3"/>
  <c r="AB865" i="3" s="1"/>
  <c r="Z866" i="3"/>
  <c r="Z867" i="3"/>
  <c r="Z868" i="3"/>
  <c r="Z869" i="3"/>
  <c r="Z870" i="3"/>
  <c r="Z871" i="3"/>
  <c r="Z872" i="3"/>
  <c r="Z873" i="3"/>
  <c r="AB873" i="3" s="1"/>
  <c r="Z874" i="3"/>
  <c r="AJ874" i="3" s="1"/>
  <c r="AK874" i="3" s="1"/>
  <c r="Z875" i="3"/>
  <c r="AJ875" i="3" s="1"/>
  <c r="AK875" i="3" s="1"/>
  <c r="Z876" i="3"/>
  <c r="Z877" i="3"/>
  <c r="AJ877" i="3" s="1"/>
  <c r="AK877" i="3" s="1"/>
  <c r="Z878" i="3"/>
  <c r="AB878" i="3" s="1"/>
  <c r="Z879" i="3"/>
  <c r="AB879" i="3" s="1"/>
  <c r="Z880" i="3"/>
  <c r="AB880" i="3" s="1"/>
  <c r="Z881" i="3"/>
  <c r="AB881" i="3" s="1"/>
  <c r="Z882" i="3"/>
  <c r="Z883" i="3"/>
  <c r="Z884" i="3"/>
  <c r="Z885" i="3"/>
  <c r="Z886" i="3"/>
  <c r="Z887" i="3"/>
  <c r="Z888" i="3"/>
  <c r="Z889" i="3"/>
  <c r="AB889" i="3" s="1"/>
  <c r="Z890" i="3"/>
  <c r="Z891" i="3"/>
  <c r="Z892" i="3"/>
  <c r="Z893" i="3"/>
  <c r="AJ893" i="3" s="1"/>
  <c r="AK893" i="3" s="1"/>
  <c r="Z894" i="3"/>
  <c r="AB894" i="3" s="1"/>
  <c r="Z895" i="3"/>
  <c r="AB895" i="3" s="1"/>
  <c r="Z896" i="3"/>
  <c r="AB896" i="3" s="1"/>
  <c r="Z897" i="3"/>
  <c r="AB897" i="3" s="1"/>
  <c r="Z898" i="3"/>
  <c r="Z899" i="3"/>
  <c r="Z900" i="3"/>
  <c r="Z901" i="3"/>
  <c r="Z902" i="3"/>
  <c r="Z903" i="3"/>
  <c r="Z904" i="3"/>
  <c r="Z905" i="3"/>
  <c r="AB905" i="3" s="1"/>
  <c r="Z906" i="3"/>
  <c r="AJ906" i="3" s="1"/>
  <c r="AK906" i="3" s="1"/>
  <c r="Z907" i="3"/>
  <c r="Z908" i="3"/>
  <c r="AJ908" i="3" s="1"/>
  <c r="AK908" i="3" s="1"/>
  <c r="Z909" i="3"/>
  <c r="AJ909" i="3" s="1"/>
  <c r="AK909" i="3" s="1"/>
  <c r="Z910" i="3"/>
  <c r="AB910" i="3" s="1"/>
  <c r="Z911" i="3"/>
  <c r="AB911" i="3" s="1"/>
  <c r="Z912" i="3"/>
  <c r="AB912" i="3" s="1"/>
  <c r="Z913" i="3"/>
  <c r="AB913" i="3" s="1"/>
  <c r="Z914" i="3"/>
  <c r="Z915" i="3"/>
  <c r="Z916" i="3"/>
  <c r="Z917" i="3"/>
  <c r="Z918" i="3"/>
  <c r="Z919" i="3"/>
  <c r="Z920" i="3"/>
  <c r="Z921" i="3"/>
  <c r="AB921" i="3" s="1"/>
  <c r="Z922" i="3"/>
  <c r="Z923" i="3"/>
  <c r="Z924" i="3"/>
  <c r="Z925" i="3"/>
  <c r="AJ925" i="3" s="1"/>
  <c r="AK925" i="3" s="1"/>
  <c r="Z926" i="3"/>
  <c r="AB926" i="3" s="1"/>
  <c r="Z927" i="3"/>
  <c r="AB927" i="3" s="1"/>
  <c r="Z928" i="3"/>
  <c r="AB928" i="3" s="1"/>
  <c r="Z929" i="3"/>
  <c r="AB929" i="3" s="1"/>
  <c r="Z930" i="3"/>
  <c r="Z931" i="3"/>
  <c r="Z932" i="3"/>
  <c r="Z933" i="3"/>
  <c r="Z934" i="3"/>
  <c r="Z935" i="3"/>
  <c r="Z936" i="3"/>
  <c r="Z937" i="3"/>
  <c r="Z938" i="3"/>
  <c r="Z939" i="3"/>
  <c r="AJ939" i="3" s="1"/>
  <c r="AK939" i="3" s="1"/>
  <c r="Z940" i="3"/>
  <c r="Z941" i="3"/>
  <c r="AJ941" i="3" s="1"/>
  <c r="AK941" i="3" s="1"/>
  <c r="Z942" i="3"/>
  <c r="AB942" i="3" s="1"/>
  <c r="Z943" i="3"/>
  <c r="AB943" i="3" s="1"/>
  <c r="Z944" i="3"/>
  <c r="AB944" i="3" s="1"/>
  <c r="Z945" i="3"/>
  <c r="AB945" i="3" s="1"/>
  <c r="Z946" i="3"/>
  <c r="Z947" i="3"/>
  <c r="Z948" i="3"/>
  <c r="Z949" i="3"/>
  <c r="Z950" i="3"/>
  <c r="Z951" i="3"/>
  <c r="Z952" i="3"/>
  <c r="Z953" i="3"/>
  <c r="AB953" i="3" s="1"/>
  <c r="Z954" i="3"/>
  <c r="Z955" i="3"/>
  <c r="Z956" i="3"/>
  <c r="Z957" i="3"/>
  <c r="AJ957" i="3" s="1"/>
  <c r="AK957" i="3" s="1"/>
  <c r="Z958" i="3"/>
  <c r="AB958" i="3" s="1"/>
  <c r="Z959" i="3"/>
  <c r="AB959" i="3" s="1"/>
  <c r="Z960" i="3"/>
  <c r="AB960" i="3" s="1"/>
  <c r="Z961" i="3"/>
  <c r="AB961" i="3" s="1"/>
  <c r="Z962" i="3"/>
  <c r="Z963" i="3"/>
  <c r="Z964" i="3"/>
  <c r="Z965" i="3"/>
  <c r="Z966" i="3"/>
  <c r="Z967" i="3"/>
  <c r="Z968" i="3"/>
  <c r="Z969" i="3"/>
  <c r="AB969" i="3" s="1"/>
  <c r="Z970" i="3"/>
  <c r="Z971" i="3"/>
  <c r="AJ971" i="3" s="1"/>
  <c r="AK971" i="3" s="1"/>
  <c r="Z972" i="3"/>
  <c r="AJ972" i="3" s="1"/>
  <c r="AK972" i="3" s="1"/>
  <c r="Z973" i="3"/>
  <c r="AJ973" i="3" s="1"/>
  <c r="AK973" i="3" s="1"/>
  <c r="Z974" i="3"/>
  <c r="AB974" i="3" s="1"/>
  <c r="Z975" i="3"/>
  <c r="AB975" i="3" s="1"/>
  <c r="Z976" i="3"/>
  <c r="AB976" i="3" s="1"/>
  <c r="Z977" i="3"/>
  <c r="AB977" i="3" s="1"/>
  <c r="Z978" i="3"/>
  <c r="Z979" i="3"/>
  <c r="Z980" i="3"/>
  <c r="Z981" i="3"/>
  <c r="Z982" i="3"/>
  <c r="Z983" i="3"/>
  <c r="Z984" i="3"/>
  <c r="Z985" i="3"/>
  <c r="AB985" i="3" s="1"/>
  <c r="Z986" i="3"/>
  <c r="Z987" i="3"/>
  <c r="Z988" i="3"/>
  <c r="Z989" i="3"/>
  <c r="AJ989" i="3" s="1"/>
  <c r="AK989" i="3" s="1"/>
  <c r="Z990" i="3"/>
  <c r="AB990" i="3" s="1"/>
  <c r="Z991" i="3"/>
  <c r="AB991" i="3" s="1"/>
  <c r="Z992" i="3"/>
  <c r="AB992" i="3" s="1"/>
  <c r="Z993" i="3"/>
  <c r="AB993" i="3" s="1"/>
  <c r="Z994" i="3"/>
  <c r="Z995" i="3"/>
  <c r="Z996" i="3"/>
  <c r="Z997" i="3"/>
  <c r="Z998" i="3"/>
  <c r="Z999" i="3"/>
  <c r="Z1000" i="3"/>
  <c r="Z1001" i="3"/>
  <c r="AB1001" i="3" s="1"/>
  <c r="Z1002" i="3"/>
  <c r="Z1003" i="3"/>
  <c r="Z1004" i="3"/>
  <c r="Z1005" i="3"/>
  <c r="AJ1005" i="3" s="1"/>
  <c r="AK1005" i="3" s="1"/>
  <c r="Z1006" i="3"/>
  <c r="AB1006" i="3" s="1"/>
  <c r="Z1007" i="3"/>
  <c r="AB1007" i="3" s="1"/>
  <c r="Z1008" i="3"/>
  <c r="AB1008" i="3" s="1"/>
  <c r="Z1009" i="3"/>
  <c r="AB1009" i="3" s="1"/>
  <c r="Z1010" i="3"/>
  <c r="Z1011" i="3"/>
  <c r="Y13" i="3"/>
  <c r="Y14" i="3"/>
  <c r="Y15" i="3"/>
  <c r="Y16" i="3"/>
  <c r="Y17" i="3"/>
  <c r="Y18" i="3"/>
  <c r="Y19" i="3"/>
  <c r="Y20" i="3"/>
  <c r="Y21" i="3"/>
  <c r="Y22" i="3"/>
  <c r="Y23" i="3"/>
  <c r="Y24" i="3"/>
  <c r="Y25" i="3"/>
  <c r="Y26" i="3"/>
  <c r="Y27" i="3"/>
  <c r="Y28" i="3"/>
  <c r="Y29" i="3"/>
  <c r="BG29" i="3" s="1"/>
  <c r="Y30" i="3"/>
  <c r="BG30" i="3" s="1"/>
  <c r="Y31" i="3"/>
  <c r="Y32" i="3"/>
  <c r="Y33" i="3"/>
  <c r="Y34" i="3"/>
  <c r="Y35" i="3"/>
  <c r="Y36" i="3"/>
  <c r="Y37" i="3"/>
  <c r="Y38" i="3"/>
  <c r="Y39" i="3"/>
  <c r="Y40" i="3"/>
  <c r="Y41" i="3"/>
  <c r="Y42" i="3"/>
  <c r="Y43" i="3"/>
  <c r="Y44" i="3"/>
  <c r="Y45" i="3"/>
  <c r="Y46" i="3"/>
  <c r="Y47" i="3"/>
  <c r="Y48" i="3"/>
  <c r="Y49" i="3"/>
  <c r="Y50" i="3"/>
  <c r="Y51" i="3"/>
  <c r="Y52" i="3"/>
  <c r="Y53" i="3"/>
  <c r="Y54" i="3"/>
  <c r="Y55" i="3"/>
  <c r="Y56" i="3"/>
  <c r="Y57" i="3"/>
  <c r="Y58" i="3"/>
  <c r="Y59" i="3"/>
  <c r="Y60" i="3"/>
  <c r="Y61" i="3"/>
  <c r="Y62" i="3"/>
  <c r="Y63" i="3"/>
  <c r="Y64" i="3"/>
  <c r="Y65" i="3"/>
  <c r="Y66" i="3"/>
  <c r="Y67" i="3"/>
  <c r="Y68" i="3"/>
  <c r="Y69" i="3"/>
  <c r="Y70" i="3"/>
  <c r="Y71" i="3"/>
  <c r="Y72" i="3"/>
  <c r="Y73" i="3"/>
  <c r="Y74" i="3"/>
  <c r="Y75" i="3"/>
  <c r="Y76" i="3"/>
  <c r="Y77" i="3"/>
  <c r="Y78" i="3"/>
  <c r="Y79" i="3"/>
  <c r="Y80" i="3"/>
  <c r="Y81" i="3"/>
  <c r="Y82" i="3"/>
  <c r="Y83" i="3"/>
  <c r="Y84" i="3"/>
  <c r="Y85" i="3"/>
  <c r="Y86" i="3"/>
  <c r="Y87" i="3"/>
  <c r="Y88" i="3"/>
  <c r="Y89" i="3"/>
  <c r="Y90" i="3"/>
  <c r="Y91" i="3"/>
  <c r="Y92" i="3"/>
  <c r="Y93" i="3"/>
  <c r="Y94" i="3"/>
  <c r="Y95" i="3"/>
  <c r="Y96" i="3"/>
  <c r="Y97" i="3"/>
  <c r="Y98" i="3"/>
  <c r="Y99" i="3"/>
  <c r="Y100" i="3"/>
  <c r="Y101" i="3"/>
  <c r="Y102" i="3"/>
  <c r="Y103" i="3"/>
  <c r="Y104" i="3"/>
  <c r="Y105" i="3"/>
  <c r="Y106" i="3"/>
  <c r="Y107" i="3"/>
  <c r="Y108" i="3"/>
  <c r="Y109" i="3"/>
  <c r="Y110" i="3"/>
  <c r="Y111" i="3"/>
  <c r="Y112" i="3"/>
  <c r="Y113" i="3"/>
  <c r="Y114" i="3"/>
  <c r="Y115" i="3"/>
  <c r="Y116" i="3"/>
  <c r="Y117" i="3"/>
  <c r="Y118" i="3"/>
  <c r="Y119" i="3"/>
  <c r="Y120" i="3"/>
  <c r="Y121" i="3"/>
  <c r="Y122" i="3"/>
  <c r="Y123" i="3"/>
  <c r="Y124" i="3"/>
  <c r="Y125" i="3"/>
  <c r="Y126" i="3"/>
  <c r="Y127" i="3"/>
  <c r="Y128" i="3"/>
  <c r="Y129" i="3"/>
  <c r="Y130" i="3"/>
  <c r="Y131" i="3"/>
  <c r="Y132" i="3"/>
  <c r="Y133" i="3"/>
  <c r="Y134" i="3"/>
  <c r="Y135" i="3"/>
  <c r="Y136" i="3"/>
  <c r="Y137" i="3"/>
  <c r="Y138" i="3"/>
  <c r="Y139" i="3"/>
  <c r="Y140" i="3"/>
  <c r="Y141" i="3"/>
  <c r="Y142" i="3"/>
  <c r="Y143" i="3"/>
  <c r="Y144" i="3"/>
  <c r="Y145" i="3"/>
  <c r="Y146" i="3"/>
  <c r="Y147" i="3"/>
  <c r="Y148" i="3"/>
  <c r="Y149" i="3"/>
  <c r="Y150" i="3"/>
  <c r="Y151" i="3"/>
  <c r="Y152" i="3"/>
  <c r="Y153" i="3"/>
  <c r="Y154" i="3"/>
  <c r="Y155" i="3"/>
  <c r="Y156" i="3"/>
  <c r="Y157" i="3"/>
  <c r="Y158" i="3"/>
  <c r="Y159" i="3"/>
  <c r="Y160" i="3"/>
  <c r="Y161" i="3"/>
  <c r="Y162" i="3"/>
  <c r="Y163" i="3"/>
  <c r="Y164" i="3"/>
  <c r="Y165" i="3"/>
  <c r="Y166" i="3"/>
  <c r="Y167" i="3"/>
  <c r="Y168" i="3"/>
  <c r="Y169" i="3"/>
  <c r="Y170" i="3"/>
  <c r="Y171" i="3"/>
  <c r="Y172" i="3"/>
  <c r="Y173" i="3"/>
  <c r="Y174" i="3"/>
  <c r="Y175" i="3"/>
  <c r="Y176" i="3"/>
  <c r="Y177" i="3"/>
  <c r="Y178" i="3"/>
  <c r="Y179" i="3"/>
  <c r="Y180" i="3"/>
  <c r="Y181" i="3"/>
  <c r="Y182" i="3"/>
  <c r="Y183" i="3"/>
  <c r="Y184" i="3"/>
  <c r="Y185" i="3"/>
  <c r="Y186" i="3"/>
  <c r="Y187" i="3"/>
  <c r="Y188" i="3"/>
  <c r="Y189" i="3"/>
  <c r="Y190" i="3"/>
  <c r="Y191" i="3"/>
  <c r="Y192" i="3"/>
  <c r="Y193" i="3"/>
  <c r="Y194" i="3"/>
  <c r="Y195" i="3"/>
  <c r="Y196" i="3"/>
  <c r="Y197" i="3"/>
  <c r="Y198" i="3"/>
  <c r="Y199" i="3"/>
  <c r="Y200" i="3"/>
  <c r="Y201" i="3"/>
  <c r="Y202" i="3"/>
  <c r="Y203" i="3"/>
  <c r="Y204" i="3"/>
  <c r="Y205" i="3"/>
  <c r="Y206" i="3"/>
  <c r="Y207" i="3"/>
  <c r="Y208" i="3"/>
  <c r="Y209" i="3"/>
  <c r="Y210" i="3"/>
  <c r="Y211" i="3"/>
  <c r="Y212" i="3"/>
  <c r="Y213" i="3"/>
  <c r="Y214" i="3"/>
  <c r="Y215" i="3"/>
  <c r="Y216" i="3"/>
  <c r="Y217" i="3"/>
  <c r="Y218" i="3"/>
  <c r="Y219" i="3"/>
  <c r="Y220" i="3"/>
  <c r="Y221" i="3"/>
  <c r="Y222" i="3"/>
  <c r="Y223" i="3"/>
  <c r="Y224" i="3"/>
  <c r="Y225" i="3"/>
  <c r="Y226" i="3"/>
  <c r="Y227" i="3"/>
  <c r="Y228" i="3"/>
  <c r="Y229" i="3"/>
  <c r="Y230" i="3"/>
  <c r="Y231" i="3"/>
  <c r="Y232" i="3"/>
  <c r="Y233" i="3"/>
  <c r="Y234" i="3"/>
  <c r="Y235" i="3"/>
  <c r="Y236" i="3"/>
  <c r="Y237" i="3"/>
  <c r="Y238" i="3"/>
  <c r="Y239" i="3"/>
  <c r="Y240" i="3"/>
  <c r="Y241" i="3"/>
  <c r="Y242" i="3"/>
  <c r="Y243" i="3"/>
  <c r="Y244" i="3"/>
  <c r="Y245" i="3"/>
  <c r="Y246" i="3"/>
  <c r="Y247" i="3"/>
  <c r="Y248" i="3"/>
  <c r="Y249" i="3"/>
  <c r="Y250" i="3"/>
  <c r="Y251" i="3"/>
  <c r="Y252" i="3"/>
  <c r="Y253" i="3"/>
  <c r="Y254" i="3"/>
  <c r="Y255" i="3"/>
  <c r="Y256" i="3"/>
  <c r="Y257" i="3"/>
  <c r="Y258" i="3"/>
  <c r="Y259" i="3"/>
  <c r="Y260" i="3"/>
  <c r="Y261" i="3"/>
  <c r="Y262" i="3"/>
  <c r="Y263" i="3"/>
  <c r="Y264" i="3"/>
  <c r="Y265" i="3"/>
  <c r="Y266" i="3"/>
  <c r="Y267" i="3"/>
  <c r="Y268" i="3"/>
  <c r="Y269" i="3"/>
  <c r="Y270" i="3"/>
  <c r="Y271" i="3"/>
  <c r="Y272" i="3"/>
  <c r="Y273" i="3"/>
  <c r="Y274" i="3"/>
  <c r="Y275" i="3"/>
  <c r="Y276" i="3"/>
  <c r="Y277" i="3"/>
  <c r="Y278" i="3"/>
  <c r="Y279" i="3"/>
  <c r="Y280" i="3"/>
  <c r="Y281" i="3"/>
  <c r="Y282" i="3"/>
  <c r="Y283" i="3"/>
  <c r="Y284" i="3"/>
  <c r="Y285" i="3"/>
  <c r="Y286" i="3"/>
  <c r="Y287" i="3"/>
  <c r="Y288" i="3"/>
  <c r="Y289" i="3"/>
  <c r="Y290" i="3"/>
  <c r="Y291" i="3"/>
  <c r="Y292" i="3"/>
  <c r="Y293" i="3"/>
  <c r="Y294" i="3"/>
  <c r="Y295" i="3"/>
  <c r="Y296" i="3"/>
  <c r="Y297" i="3"/>
  <c r="Y298" i="3"/>
  <c r="Y299" i="3"/>
  <c r="Y300" i="3"/>
  <c r="Y301" i="3"/>
  <c r="Y302" i="3"/>
  <c r="Y303" i="3"/>
  <c r="Y304" i="3"/>
  <c r="Y305" i="3"/>
  <c r="Y306" i="3"/>
  <c r="Y307" i="3"/>
  <c r="Y308" i="3"/>
  <c r="Y309" i="3"/>
  <c r="Y310" i="3"/>
  <c r="Y311" i="3"/>
  <c r="Y312" i="3"/>
  <c r="Y313" i="3"/>
  <c r="Y314" i="3"/>
  <c r="Y315" i="3"/>
  <c r="Y316" i="3"/>
  <c r="Y317" i="3"/>
  <c r="Y318" i="3"/>
  <c r="Y319" i="3"/>
  <c r="Y320" i="3"/>
  <c r="Y321" i="3"/>
  <c r="Y322" i="3"/>
  <c r="Y323" i="3"/>
  <c r="Y324" i="3"/>
  <c r="Y325" i="3"/>
  <c r="Y326" i="3"/>
  <c r="Y327" i="3"/>
  <c r="Y328" i="3"/>
  <c r="Y329" i="3"/>
  <c r="Y330" i="3"/>
  <c r="Y331" i="3"/>
  <c r="Y332" i="3"/>
  <c r="Y333" i="3"/>
  <c r="Y334" i="3"/>
  <c r="Y335" i="3"/>
  <c r="Y336" i="3"/>
  <c r="Y337" i="3"/>
  <c r="Y338" i="3"/>
  <c r="Y339" i="3"/>
  <c r="Y340" i="3"/>
  <c r="Y341" i="3"/>
  <c r="Y342" i="3"/>
  <c r="Y343" i="3"/>
  <c r="Y344" i="3"/>
  <c r="Y345" i="3"/>
  <c r="Y346" i="3"/>
  <c r="Y347" i="3"/>
  <c r="Y348" i="3"/>
  <c r="Y349" i="3"/>
  <c r="Y350" i="3"/>
  <c r="Y351" i="3"/>
  <c r="Y352" i="3"/>
  <c r="Y353" i="3"/>
  <c r="Y354" i="3"/>
  <c r="Y355" i="3"/>
  <c r="Y356" i="3"/>
  <c r="Y357" i="3"/>
  <c r="Y358" i="3"/>
  <c r="Y359" i="3"/>
  <c r="Y360" i="3"/>
  <c r="Y361" i="3"/>
  <c r="Y362" i="3"/>
  <c r="Y363" i="3"/>
  <c r="Y364" i="3"/>
  <c r="Y365" i="3"/>
  <c r="Y366" i="3"/>
  <c r="Y367" i="3"/>
  <c r="Y368" i="3"/>
  <c r="Y369" i="3"/>
  <c r="Y370" i="3"/>
  <c r="Y371" i="3"/>
  <c r="Y372" i="3"/>
  <c r="Y373" i="3"/>
  <c r="Y374" i="3"/>
  <c r="Y375" i="3"/>
  <c r="Y376" i="3"/>
  <c r="Y377" i="3"/>
  <c r="Y378" i="3"/>
  <c r="Y379" i="3"/>
  <c r="Y380" i="3"/>
  <c r="Y381" i="3"/>
  <c r="Y382" i="3"/>
  <c r="Y383" i="3"/>
  <c r="Y384" i="3"/>
  <c r="Y385" i="3"/>
  <c r="Y386" i="3"/>
  <c r="Y387" i="3"/>
  <c r="Y388" i="3"/>
  <c r="Y389" i="3"/>
  <c r="Y390" i="3"/>
  <c r="Y391" i="3"/>
  <c r="Y392" i="3"/>
  <c r="Y393" i="3"/>
  <c r="Y394" i="3"/>
  <c r="Y395" i="3"/>
  <c r="Y396" i="3"/>
  <c r="Y397" i="3"/>
  <c r="Y398" i="3"/>
  <c r="Y399" i="3"/>
  <c r="Y400" i="3"/>
  <c r="Y401" i="3"/>
  <c r="Y402" i="3"/>
  <c r="Y403" i="3"/>
  <c r="Y404" i="3"/>
  <c r="Y405" i="3"/>
  <c r="Y406" i="3"/>
  <c r="Y407" i="3"/>
  <c r="Y408" i="3"/>
  <c r="Y409" i="3"/>
  <c r="Y410" i="3"/>
  <c r="Y411" i="3"/>
  <c r="Y412" i="3"/>
  <c r="Y413" i="3"/>
  <c r="Y414" i="3"/>
  <c r="Y415" i="3"/>
  <c r="Y416" i="3"/>
  <c r="Y417" i="3"/>
  <c r="Y418" i="3"/>
  <c r="Y419" i="3"/>
  <c r="Y420" i="3"/>
  <c r="Y421" i="3"/>
  <c r="Y422" i="3"/>
  <c r="Y423" i="3"/>
  <c r="Y424" i="3"/>
  <c r="Y425" i="3"/>
  <c r="Y426" i="3"/>
  <c r="Y427" i="3"/>
  <c r="Y428" i="3"/>
  <c r="Y429" i="3"/>
  <c r="Y430" i="3"/>
  <c r="Y431" i="3"/>
  <c r="Y432" i="3"/>
  <c r="Y433" i="3"/>
  <c r="Y434" i="3"/>
  <c r="Y435" i="3"/>
  <c r="Y436" i="3"/>
  <c r="Y437" i="3"/>
  <c r="Y438" i="3"/>
  <c r="Y439" i="3"/>
  <c r="Y440" i="3"/>
  <c r="Y441" i="3"/>
  <c r="Y442" i="3"/>
  <c r="Y443" i="3"/>
  <c r="Y444" i="3"/>
  <c r="Y445" i="3"/>
  <c r="Y446" i="3"/>
  <c r="Y447" i="3"/>
  <c r="Y448" i="3"/>
  <c r="Y449" i="3"/>
  <c r="Y450" i="3"/>
  <c r="Y451" i="3"/>
  <c r="Y452" i="3"/>
  <c r="Y453" i="3"/>
  <c r="Y454" i="3"/>
  <c r="Y455" i="3"/>
  <c r="Y456" i="3"/>
  <c r="Y457" i="3"/>
  <c r="Y458" i="3"/>
  <c r="Y459" i="3"/>
  <c r="Y460" i="3"/>
  <c r="Y461" i="3"/>
  <c r="Y462" i="3"/>
  <c r="Y463" i="3"/>
  <c r="Y464" i="3"/>
  <c r="Y465" i="3"/>
  <c r="Y466" i="3"/>
  <c r="Y467" i="3"/>
  <c r="Y468" i="3"/>
  <c r="Y469" i="3"/>
  <c r="Y470" i="3"/>
  <c r="Y471" i="3"/>
  <c r="Y472" i="3"/>
  <c r="Y473" i="3"/>
  <c r="Y474" i="3"/>
  <c r="Y475" i="3"/>
  <c r="Y476" i="3"/>
  <c r="Y477" i="3"/>
  <c r="Y478" i="3"/>
  <c r="Y479" i="3"/>
  <c r="Y480" i="3"/>
  <c r="Y481" i="3"/>
  <c r="Y482" i="3"/>
  <c r="Y483" i="3"/>
  <c r="Y484" i="3"/>
  <c r="Y485" i="3"/>
  <c r="Y486" i="3"/>
  <c r="Y487" i="3"/>
  <c r="Y488" i="3"/>
  <c r="Y489" i="3"/>
  <c r="Y490" i="3"/>
  <c r="Y491" i="3"/>
  <c r="Y492" i="3"/>
  <c r="Y493" i="3"/>
  <c r="Y494" i="3"/>
  <c r="Y495" i="3"/>
  <c r="Y496" i="3"/>
  <c r="Y497" i="3"/>
  <c r="Y498" i="3"/>
  <c r="Y499" i="3"/>
  <c r="Y500" i="3"/>
  <c r="Y501" i="3"/>
  <c r="Y502" i="3"/>
  <c r="Y503" i="3"/>
  <c r="Y504" i="3"/>
  <c r="Y505" i="3"/>
  <c r="Y506" i="3"/>
  <c r="Y507" i="3"/>
  <c r="Y508" i="3"/>
  <c r="Y509" i="3"/>
  <c r="Y510" i="3"/>
  <c r="Y511" i="3"/>
  <c r="Y512" i="3"/>
  <c r="Y513" i="3"/>
  <c r="Y514" i="3"/>
  <c r="Y515" i="3"/>
  <c r="Y516" i="3"/>
  <c r="Y517" i="3"/>
  <c r="Y518" i="3"/>
  <c r="Y519" i="3"/>
  <c r="Y520" i="3"/>
  <c r="Y521" i="3"/>
  <c r="Y522" i="3"/>
  <c r="Y523" i="3"/>
  <c r="Y524" i="3"/>
  <c r="Y525" i="3"/>
  <c r="Y526" i="3"/>
  <c r="Y527" i="3"/>
  <c r="Y528" i="3"/>
  <c r="Y529" i="3"/>
  <c r="Y530" i="3"/>
  <c r="Y531" i="3"/>
  <c r="Y532" i="3"/>
  <c r="Y533" i="3"/>
  <c r="Y534" i="3"/>
  <c r="Y535" i="3"/>
  <c r="Y536" i="3"/>
  <c r="Y537" i="3"/>
  <c r="Y538" i="3"/>
  <c r="Y539" i="3"/>
  <c r="Y540" i="3"/>
  <c r="Y541" i="3"/>
  <c r="Y542" i="3"/>
  <c r="Y543" i="3"/>
  <c r="Y544" i="3"/>
  <c r="Y545" i="3"/>
  <c r="Y546" i="3"/>
  <c r="Y547" i="3"/>
  <c r="Y548" i="3"/>
  <c r="Y549" i="3"/>
  <c r="Y550" i="3"/>
  <c r="Y551" i="3"/>
  <c r="Y552" i="3"/>
  <c r="Y553" i="3"/>
  <c r="Y554" i="3"/>
  <c r="Y555" i="3"/>
  <c r="Y556" i="3"/>
  <c r="Y557" i="3"/>
  <c r="Y558" i="3"/>
  <c r="Y559" i="3"/>
  <c r="Y560" i="3"/>
  <c r="Y561" i="3"/>
  <c r="Y562" i="3"/>
  <c r="Y563" i="3"/>
  <c r="Y564" i="3"/>
  <c r="Y565" i="3"/>
  <c r="Y566" i="3"/>
  <c r="Y567" i="3"/>
  <c r="Y568" i="3"/>
  <c r="Y569" i="3"/>
  <c r="Y570" i="3"/>
  <c r="Y571" i="3"/>
  <c r="Y572" i="3"/>
  <c r="Y573" i="3"/>
  <c r="Y574" i="3"/>
  <c r="Y575" i="3"/>
  <c r="Y576" i="3"/>
  <c r="Y577" i="3"/>
  <c r="Y578" i="3"/>
  <c r="Y579" i="3"/>
  <c r="Y580" i="3"/>
  <c r="Y581" i="3"/>
  <c r="Y582" i="3"/>
  <c r="Y583" i="3"/>
  <c r="Y584" i="3"/>
  <c r="Y585" i="3"/>
  <c r="Y586" i="3"/>
  <c r="Y587" i="3"/>
  <c r="Y588" i="3"/>
  <c r="Y589" i="3"/>
  <c r="Y590" i="3"/>
  <c r="Y591" i="3"/>
  <c r="Y592" i="3"/>
  <c r="Y593" i="3"/>
  <c r="Y594" i="3"/>
  <c r="Y595" i="3"/>
  <c r="Y596" i="3"/>
  <c r="Y597" i="3"/>
  <c r="Y598" i="3"/>
  <c r="Y599" i="3"/>
  <c r="Y600" i="3"/>
  <c r="Y601" i="3"/>
  <c r="Y602" i="3"/>
  <c r="Y603" i="3"/>
  <c r="Y604" i="3"/>
  <c r="Y605" i="3"/>
  <c r="Y606" i="3"/>
  <c r="Y607" i="3"/>
  <c r="Y608" i="3"/>
  <c r="Y609" i="3"/>
  <c r="Y610" i="3"/>
  <c r="Y611" i="3"/>
  <c r="Y612" i="3"/>
  <c r="Y613" i="3"/>
  <c r="Y614" i="3"/>
  <c r="Y615" i="3"/>
  <c r="Y616" i="3"/>
  <c r="Y617" i="3"/>
  <c r="Y618" i="3"/>
  <c r="Y619" i="3"/>
  <c r="Y620" i="3"/>
  <c r="Y621" i="3"/>
  <c r="Y622" i="3"/>
  <c r="Y623" i="3"/>
  <c r="Y624" i="3"/>
  <c r="Y625" i="3"/>
  <c r="Y626" i="3"/>
  <c r="Y627" i="3"/>
  <c r="Y628" i="3"/>
  <c r="Y629" i="3"/>
  <c r="Y630" i="3"/>
  <c r="Y631" i="3"/>
  <c r="Y632" i="3"/>
  <c r="Y633" i="3"/>
  <c r="Y634" i="3"/>
  <c r="Y635" i="3"/>
  <c r="Y636" i="3"/>
  <c r="Y637" i="3"/>
  <c r="Y638" i="3"/>
  <c r="Y639" i="3"/>
  <c r="Y640" i="3"/>
  <c r="Y641" i="3"/>
  <c r="Y642" i="3"/>
  <c r="Y643" i="3"/>
  <c r="Y644" i="3"/>
  <c r="Y645" i="3"/>
  <c r="Y646" i="3"/>
  <c r="Y647" i="3"/>
  <c r="Y648" i="3"/>
  <c r="Y649" i="3"/>
  <c r="Y650" i="3"/>
  <c r="Y651" i="3"/>
  <c r="Y652" i="3"/>
  <c r="Y653" i="3"/>
  <c r="Y654" i="3"/>
  <c r="Y655" i="3"/>
  <c r="Y656" i="3"/>
  <c r="Y657" i="3"/>
  <c r="Y658" i="3"/>
  <c r="Y659" i="3"/>
  <c r="Y660" i="3"/>
  <c r="Y661" i="3"/>
  <c r="Y662" i="3"/>
  <c r="Y663" i="3"/>
  <c r="Y664" i="3"/>
  <c r="Y665" i="3"/>
  <c r="Y666" i="3"/>
  <c r="Y667" i="3"/>
  <c r="Y668" i="3"/>
  <c r="Y669" i="3"/>
  <c r="Y670" i="3"/>
  <c r="Y671" i="3"/>
  <c r="Y672" i="3"/>
  <c r="Y673" i="3"/>
  <c r="Y674" i="3"/>
  <c r="Y675" i="3"/>
  <c r="Y676" i="3"/>
  <c r="Y677" i="3"/>
  <c r="Y678" i="3"/>
  <c r="Y679" i="3"/>
  <c r="Y680" i="3"/>
  <c r="Y681" i="3"/>
  <c r="Y682" i="3"/>
  <c r="Y683" i="3"/>
  <c r="Y684" i="3"/>
  <c r="Y685" i="3"/>
  <c r="Y686" i="3"/>
  <c r="Y687" i="3"/>
  <c r="Y688" i="3"/>
  <c r="Y689" i="3"/>
  <c r="Y690" i="3"/>
  <c r="Y691" i="3"/>
  <c r="Y692" i="3"/>
  <c r="Y693" i="3"/>
  <c r="Y694" i="3"/>
  <c r="Y695" i="3"/>
  <c r="Y696" i="3"/>
  <c r="Y697" i="3"/>
  <c r="Y698" i="3"/>
  <c r="Y699" i="3"/>
  <c r="Y700" i="3"/>
  <c r="Y701" i="3"/>
  <c r="Y702" i="3"/>
  <c r="Y703" i="3"/>
  <c r="Y704" i="3"/>
  <c r="Y705" i="3"/>
  <c r="Y706" i="3"/>
  <c r="Y707" i="3"/>
  <c r="Y708" i="3"/>
  <c r="Y709" i="3"/>
  <c r="Y710" i="3"/>
  <c r="Y711" i="3"/>
  <c r="Y712" i="3"/>
  <c r="Y713" i="3"/>
  <c r="Y714" i="3"/>
  <c r="Y715" i="3"/>
  <c r="Y716" i="3"/>
  <c r="Y717" i="3"/>
  <c r="Y718" i="3"/>
  <c r="Y719" i="3"/>
  <c r="Y720" i="3"/>
  <c r="Y721" i="3"/>
  <c r="Y722" i="3"/>
  <c r="Y723" i="3"/>
  <c r="Y724" i="3"/>
  <c r="Y725" i="3"/>
  <c r="Y726" i="3"/>
  <c r="Y727" i="3"/>
  <c r="Y728" i="3"/>
  <c r="Y729" i="3"/>
  <c r="Y730" i="3"/>
  <c r="Y731" i="3"/>
  <c r="Y732" i="3"/>
  <c r="Y733" i="3"/>
  <c r="Y734" i="3"/>
  <c r="Y735" i="3"/>
  <c r="Y736" i="3"/>
  <c r="Y737" i="3"/>
  <c r="Y738" i="3"/>
  <c r="Y739" i="3"/>
  <c r="Y740" i="3"/>
  <c r="Y741" i="3"/>
  <c r="Y742" i="3"/>
  <c r="Y743" i="3"/>
  <c r="Y744" i="3"/>
  <c r="Y745" i="3"/>
  <c r="Y746" i="3"/>
  <c r="Y747" i="3"/>
  <c r="Y748" i="3"/>
  <c r="Y749" i="3"/>
  <c r="Y750" i="3"/>
  <c r="Y751" i="3"/>
  <c r="Y752" i="3"/>
  <c r="Y753" i="3"/>
  <c r="Y754" i="3"/>
  <c r="Y755" i="3"/>
  <c r="Y756" i="3"/>
  <c r="Y757" i="3"/>
  <c r="Y758" i="3"/>
  <c r="Y759" i="3"/>
  <c r="Y760" i="3"/>
  <c r="Y761" i="3"/>
  <c r="Y762" i="3"/>
  <c r="Y763" i="3"/>
  <c r="Y764" i="3"/>
  <c r="Y765" i="3"/>
  <c r="Y766" i="3"/>
  <c r="Y767" i="3"/>
  <c r="Y768" i="3"/>
  <c r="Y769" i="3"/>
  <c r="Y770" i="3"/>
  <c r="Y771" i="3"/>
  <c r="Y772" i="3"/>
  <c r="Y773" i="3"/>
  <c r="Y774" i="3"/>
  <c r="Y775" i="3"/>
  <c r="Y776" i="3"/>
  <c r="Y777" i="3"/>
  <c r="Y778" i="3"/>
  <c r="Y779" i="3"/>
  <c r="Y780" i="3"/>
  <c r="Y781" i="3"/>
  <c r="Y782" i="3"/>
  <c r="Y783" i="3"/>
  <c r="Y784" i="3"/>
  <c r="Y785" i="3"/>
  <c r="Y786" i="3"/>
  <c r="Y787" i="3"/>
  <c r="Y788" i="3"/>
  <c r="Y789" i="3"/>
  <c r="Y790" i="3"/>
  <c r="Y791" i="3"/>
  <c r="Y792" i="3"/>
  <c r="Y793" i="3"/>
  <c r="Y794" i="3"/>
  <c r="Y795" i="3"/>
  <c r="Y796" i="3"/>
  <c r="Y797" i="3"/>
  <c r="Y798" i="3"/>
  <c r="Y799" i="3"/>
  <c r="Y800" i="3"/>
  <c r="Y801" i="3"/>
  <c r="Y802" i="3"/>
  <c r="Y803" i="3"/>
  <c r="Y804" i="3"/>
  <c r="Y805" i="3"/>
  <c r="Y806" i="3"/>
  <c r="Y807" i="3"/>
  <c r="Y808" i="3"/>
  <c r="Y809" i="3"/>
  <c r="Y810" i="3"/>
  <c r="Y811" i="3"/>
  <c r="Y812" i="3"/>
  <c r="Y813" i="3"/>
  <c r="Y814" i="3"/>
  <c r="Y815" i="3"/>
  <c r="Y816" i="3"/>
  <c r="Y817" i="3"/>
  <c r="Y818" i="3"/>
  <c r="Y819" i="3"/>
  <c r="Y820" i="3"/>
  <c r="Y821" i="3"/>
  <c r="Y822" i="3"/>
  <c r="Y823" i="3"/>
  <c r="Y824" i="3"/>
  <c r="Y825" i="3"/>
  <c r="Y826" i="3"/>
  <c r="Y827" i="3"/>
  <c r="Y828" i="3"/>
  <c r="Y829" i="3"/>
  <c r="Y830" i="3"/>
  <c r="Y831" i="3"/>
  <c r="Y832" i="3"/>
  <c r="Y833" i="3"/>
  <c r="Y834" i="3"/>
  <c r="Y835" i="3"/>
  <c r="Y836" i="3"/>
  <c r="Y837" i="3"/>
  <c r="Y838" i="3"/>
  <c r="Y839" i="3"/>
  <c r="Y840" i="3"/>
  <c r="Y841" i="3"/>
  <c r="Y842" i="3"/>
  <c r="Y843" i="3"/>
  <c r="Y844" i="3"/>
  <c r="Y845" i="3"/>
  <c r="Y846" i="3"/>
  <c r="Y847" i="3"/>
  <c r="Y848" i="3"/>
  <c r="Y849" i="3"/>
  <c r="Y850" i="3"/>
  <c r="Y851" i="3"/>
  <c r="Y852" i="3"/>
  <c r="Y853" i="3"/>
  <c r="Y854" i="3"/>
  <c r="Y855" i="3"/>
  <c r="Y856" i="3"/>
  <c r="Y857" i="3"/>
  <c r="Y858" i="3"/>
  <c r="Y859" i="3"/>
  <c r="Y860" i="3"/>
  <c r="Y861" i="3"/>
  <c r="Y862" i="3"/>
  <c r="Y863" i="3"/>
  <c r="Y864" i="3"/>
  <c r="Y865" i="3"/>
  <c r="Y866" i="3"/>
  <c r="Y867" i="3"/>
  <c r="Y868" i="3"/>
  <c r="Y869" i="3"/>
  <c r="Y870" i="3"/>
  <c r="Y871" i="3"/>
  <c r="Y872" i="3"/>
  <c r="Y873" i="3"/>
  <c r="Y874" i="3"/>
  <c r="Y875" i="3"/>
  <c r="Y876" i="3"/>
  <c r="Y877" i="3"/>
  <c r="Y878" i="3"/>
  <c r="Y879" i="3"/>
  <c r="Y880" i="3"/>
  <c r="Y881" i="3"/>
  <c r="Y882" i="3"/>
  <c r="Y883" i="3"/>
  <c r="Y884" i="3"/>
  <c r="Y885" i="3"/>
  <c r="Y886" i="3"/>
  <c r="Y887" i="3"/>
  <c r="Y888" i="3"/>
  <c r="Y889" i="3"/>
  <c r="Y890" i="3"/>
  <c r="Y891" i="3"/>
  <c r="Y892" i="3"/>
  <c r="Y893" i="3"/>
  <c r="Y894" i="3"/>
  <c r="Y895" i="3"/>
  <c r="Y896" i="3"/>
  <c r="Y897" i="3"/>
  <c r="Y898" i="3"/>
  <c r="Y899" i="3"/>
  <c r="Y900" i="3"/>
  <c r="Y901" i="3"/>
  <c r="Y902" i="3"/>
  <c r="Y903" i="3"/>
  <c r="Y904" i="3"/>
  <c r="Y905" i="3"/>
  <c r="Y906" i="3"/>
  <c r="Y907" i="3"/>
  <c r="Y908" i="3"/>
  <c r="Y909" i="3"/>
  <c r="Y910" i="3"/>
  <c r="Y911" i="3"/>
  <c r="Y912" i="3"/>
  <c r="Y913" i="3"/>
  <c r="Y914" i="3"/>
  <c r="Y915" i="3"/>
  <c r="Y916" i="3"/>
  <c r="Y917" i="3"/>
  <c r="Y918" i="3"/>
  <c r="Y919" i="3"/>
  <c r="Y920" i="3"/>
  <c r="Y921" i="3"/>
  <c r="Y922" i="3"/>
  <c r="Y923" i="3"/>
  <c r="Y924" i="3"/>
  <c r="Y925" i="3"/>
  <c r="Y926" i="3"/>
  <c r="Y927" i="3"/>
  <c r="Y928" i="3"/>
  <c r="Y929" i="3"/>
  <c r="Y930" i="3"/>
  <c r="Y931" i="3"/>
  <c r="Y932" i="3"/>
  <c r="Y933" i="3"/>
  <c r="Y934" i="3"/>
  <c r="Y935" i="3"/>
  <c r="Y936" i="3"/>
  <c r="Y937" i="3"/>
  <c r="Y938" i="3"/>
  <c r="Y939" i="3"/>
  <c r="Y940" i="3"/>
  <c r="Y941" i="3"/>
  <c r="Y942" i="3"/>
  <c r="Y943" i="3"/>
  <c r="Y944" i="3"/>
  <c r="Y945" i="3"/>
  <c r="Y946" i="3"/>
  <c r="Y947" i="3"/>
  <c r="Y948" i="3"/>
  <c r="Y949" i="3"/>
  <c r="Y950" i="3"/>
  <c r="Y951" i="3"/>
  <c r="Y952" i="3"/>
  <c r="Y953" i="3"/>
  <c r="Y954" i="3"/>
  <c r="Y955" i="3"/>
  <c r="Y956" i="3"/>
  <c r="Y957" i="3"/>
  <c r="Y958" i="3"/>
  <c r="Y959" i="3"/>
  <c r="Y960" i="3"/>
  <c r="Y961" i="3"/>
  <c r="Y962" i="3"/>
  <c r="Y963" i="3"/>
  <c r="Y964" i="3"/>
  <c r="Y965" i="3"/>
  <c r="Y966" i="3"/>
  <c r="Y967" i="3"/>
  <c r="Y968" i="3"/>
  <c r="Y969" i="3"/>
  <c r="Y970" i="3"/>
  <c r="Y971" i="3"/>
  <c r="Y972" i="3"/>
  <c r="Y973" i="3"/>
  <c r="Y974" i="3"/>
  <c r="Y975" i="3"/>
  <c r="Y976" i="3"/>
  <c r="Y977" i="3"/>
  <c r="Y978" i="3"/>
  <c r="Y979" i="3"/>
  <c r="Y980" i="3"/>
  <c r="Y981" i="3"/>
  <c r="Y982" i="3"/>
  <c r="Y983" i="3"/>
  <c r="Y984" i="3"/>
  <c r="Y985" i="3"/>
  <c r="Y986" i="3"/>
  <c r="Y987" i="3"/>
  <c r="Y988" i="3"/>
  <c r="Y989" i="3"/>
  <c r="Y990" i="3"/>
  <c r="Y991" i="3"/>
  <c r="Y992" i="3"/>
  <c r="Y993" i="3"/>
  <c r="Y994" i="3"/>
  <c r="Y995" i="3"/>
  <c r="Y996" i="3"/>
  <c r="Y997" i="3"/>
  <c r="Y998" i="3"/>
  <c r="Y999" i="3"/>
  <c r="Y1000" i="3"/>
  <c r="Y1001" i="3"/>
  <c r="Y1002" i="3"/>
  <c r="Y1003" i="3"/>
  <c r="Y1004" i="3"/>
  <c r="Y1005" i="3"/>
  <c r="Y1006" i="3"/>
  <c r="Y1007" i="3"/>
  <c r="Y1008" i="3"/>
  <c r="Y1009" i="3"/>
  <c r="Y1010" i="3"/>
  <c r="Y1011" i="3"/>
  <c r="AW13" i="3"/>
  <c r="AW14" i="3"/>
  <c r="N17" i="3"/>
  <c r="AW15" i="3" s="1"/>
  <c r="N18" i="3"/>
  <c r="AW16" i="3" s="1"/>
  <c r="N19" i="3"/>
  <c r="AW17" i="3" s="1"/>
  <c r="N20" i="3"/>
  <c r="AW18" i="3" s="1"/>
  <c r="N21" i="3"/>
  <c r="AW19" i="3" s="1"/>
  <c r="N22" i="3"/>
  <c r="AW20" i="3" s="1"/>
  <c r="N23" i="3"/>
  <c r="AW21" i="3" s="1"/>
  <c r="N24" i="3"/>
  <c r="AW22" i="3" s="1"/>
  <c r="N25" i="3"/>
  <c r="AW23" i="3" s="1"/>
  <c r="N26" i="3"/>
  <c r="AW24" i="3" s="1"/>
  <c r="AW25" i="3"/>
  <c r="AW26" i="3"/>
  <c r="N29" i="3"/>
  <c r="AW27" i="3" s="1"/>
  <c r="N30" i="3"/>
  <c r="AW28" i="3" s="1"/>
  <c r="N31" i="3"/>
  <c r="AO29" i="3" s="1"/>
  <c r="AW32" i="3"/>
  <c r="AW33" i="3"/>
  <c r="AW34" i="3"/>
  <c r="AW35" i="3"/>
  <c r="AW36" i="3"/>
  <c r="AW37" i="3"/>
  <c r="AW38" i="3"/>
  <c r="N39" i="3"/>
  <c r="AW39" i="3" s="1"/>
  <c r="N40" i="3"/>
  <c r="AW40" i="3" s="1"/>
  <c r="N41" i="3"/>
  <c r="AW41" i="3" s="1"/>
  <c r="N42" i="3"/>
  <c r="AW42" i="3" s="1"/>
  <c r="N43" i="3"/>
  <c r="AW43" i="3" s="1"/>
  <c r="N44" i="3"/>
  <c r="AW44" i="3" s="1"/>
  <c r="N45" i="3"/>
  <c r="AW45" i="3" s="1"/>
  <c r="N46" i="3"/>
  <c r="AW46" i="3" s="1"/>
  <c r="N47" i="3"/>
  <c r="AW47" i="3" s="1"/>
  <c r="N48" i="3"/>
  <c r="AW48" i="3" s="1"/>
  <c r="N49" i="3"/>
  <c r="AW49" i="3" s="1"/>
  <c r="N50" i="3"/>
  <c r="AW50" i="3" s="1"/>
  <c r="N51" i="3"/>
  <c r="AW51" i="3" s="1"/>
  <c r="N52" i="3"/>
  <c r="AW52" i="3" s="1"/>
  <c r="N53" i="3"/>
  <c r="AW53" i="3" s="1"/>
  <c r="N54" i="3"/>
  <c r="AW54" i="3" s="1"/>
  <c r="N55" i="3"/>
  <c r="AW55" i="3" s="1"/>
  <c r="N56" i="3"/>
  <c r="AW56" i="3" s="1"/>
  <c r="N57" i="3"/>
  <c r="AW57" i="3" s="1"/>
  <c r="N58" i="3"/>
  <c r="AW58" i="3" s="1"/>
  <c r="N59" i="3"/>
  <c r="AW59" i="3" s="1"/>
  <c r="N60" i="3"/>
  <c r="AW60" i="3" s="1"/>
  <c r="N61" i="3"/>
  <c r="AW61" i="3" s="1"/>
  <c r="N62" i="3"/>
  <c r="AW62" i="3" s="1"/>
  <c r="N63" i="3"/>
  <c r="AW63" i="3" s="1"/>
  <c r="N64" i="3"/>
  <c r="AW64" i="3" s="1"/>
  <c r="N65" i="3"/>
  <c r="AW65" i="3" s="1"/>
  <c r="N66" i="3"/>
  <c r="AW66" i="3" s="1"/>
  <c r="N67" i="3"/>
  <c r="AW67" i="3" s="1"/>
  <c r="N68" i="3"/>
  <c r="AW68" i="3" s="1"/>
  <c r="N69" i="3"/>
  <c r="AW69" i="3" s="1"/>
  <c r="N70" i="3"/>
  <c r="AW70" i="3" s="1"/>
  <c r="N71" i="3"/>
  <c r="AW71" i="3" s="1"/>
  <c r="N72" i="3"/>
  <c r="AW72" i="3" s="1"/>
  <c r="N73" i="3"/>
  <c r="AW73" i="3" s="1"/>
  <c r="N74" i="3"/>
  <c r="AW74" i="3" s="1"/>
  <c r="N75" i="3"/>
  <c r="AW75" i="3" s="1"/>
  <c r="N76" i="3"/>
  <c r="AW76" i="3" s="1"/>
  <c r="N77" i="3"/>
  <c r="AW77" i="3" s="1"/>
  <c r="N78" i="3"/>
  <c r="AW78" i="3" s="1"/>
  <c r="N79" i="3"/>
  <c r="AW79" i="3" s="1"/>
  <c r="N80" i="3"/>
  <c r="AW80" i="3" s="1"/>
  <c r="N81" i="3"/>
  <c r="AW81" i="3" s="1"/>
  <c r="N82" i="3"/>
  <c r="AW82" i="3" s="1"/>
  <c r="N83" i="3"/>
  <c r="AW83" i="3" s="1"/>
  <c r="N84" i="3"/>
  <c r="AW84" i="3" s="1"/>
  <c r="N85" i="3"/>
  <c r="AW85" i="3" s="1"/>
  <c r="N86" i="3"/>
  <c r="AW86" i="3" s="1"/>
  <c r="N87" i="3"/>
  <c r="AW87" i="3" s="1"/>
  <c r="N88" i="3"/>
  <c r="AW88" i="3" s="1"/>
  <c r="N89" i="3"/>
  <c r="AW89" i="3" s="1"/>
  <c r="N90" i="3"/>
  <c r="AW90" i="3" s="1"/>
  <c r="N91" i="3"/>
  <c r="AW91" i="3" s="1"/>
  <c r="N92" i="3"/>
  <c r="AW92" i="3" s="1"/>
  <c r="N93" i="3"/>
  <c r="AW93" i="3" s="1"/>
  <c r="N94" i="3"/>
  <c r="AW94" i="3" s="1"/>
  <c r="N95" i="3"/>
  <c r="AW95" i="3" s="1"/>
  <c r="N96" i="3"/>
  <c r="AW96" i="3" s="1"/>
  <c r="N97" i="3"/>
  <c r="AW97" i="3" s="1"/>
  <c r="N98" i="3"/>
  <c r="AW98" i="3" s="1"/>
  <c r="N99" i="3"/>
  <c r="AW99" i="3" s="1"/>
  <c r="N100" i="3"/>
  <c r="AW100" i="3" s="1"/>
  <c r="N101" i="3"/>
  <c r="AW101" i="3" s="1"/>
  <c r="N102" i="3"/>
  <c r="AW102" i="3" s="1"/>
  <c r="N103" i="3"/>
  <c r="AW103" i="3" s="1"/>
  <c r="N104" i="3"/>
  <c r="AW104" i="3" s="1"/>
  <c r="N105" i="3"/>
  <c r="AW105" i="3" s="1"/>
  <c r="N106" i="3"/>
  <c r="AW106" i="3" s="1"/>
  <c r="N107" i="3"/>
  <c r="AW107" i="3" s="1"/>
  <c r="N108" i="3"/>
  <c r="AW108" i="3" s="1"/>
  <c r="N109" i="3"/>
  <c r="AW109" i="3" s="1"/>
  <c r="N110" i="3"/>
  <c r="AW110" i="3" s="1"/>
  <c r="N111" i="3"/>
  <c r="AW111" i="3" s="1"/>
  <c r="N112" i="3"/>
  <c r="AW112" i="3" s="1"/>
  <c r="N113" i="3"/>
  <c r="AW113" i="3" s="1"/>
  <c r="N114" i="3"/>
  <c r="AW114" i="3" s="1"/>
  <c r="N115" i="3"/>
  <c r="AW115" i="3" s="1"/>
  <c r="N116" i="3"/>
  <c r="AW116" i="3" s="1"/>
  <c r="N117" i="3"/>
  <c r="AW117" i="3" s="1"/>
  <c r="N118" i="3"/>
  <c r="AW118" i="3" s="1"/>
  <c r="N119" i="3"/>
  <c r="AW119" i="3" s="1"/>
  <c r="N120" i="3"/>
  <c r="AW120" i="3" s="1"/>
  <c r="N121" i="3"/>
  <c r="AW121" i="3" s="1"/>
  <c r="N122" i="3"/>
  <c r="AW122" i="3" s="1"/>
  <c r="N123" i="3"/>
  <c r="AW123" i="3" s="1"/>
  <c r="N124" i="3"/>
  <c r="AW124" i="3" s="1"/>
  <c r="N125" i="3"/>
  <c r="AW125" i="3" s="1"/>
  <c r="N126" i="3"/>
  <c r="AW126" i="3" s="1"/>
  <c r="N127" i="3"/>
  <c r="AW127" i="3" s="1"/>
  <c r="N128" i="3"/>
  <c r="AW128" i="3" s="1"/>
  <c r="N129" i="3"/>
  <c r="AW129" i="3" s="1"/>
  <c r="N130" i="3"/>
  <c r="AW130" i="3" s="1"/>
  <c r="N131" i="3"/>
  <c r="AW131" i="3" s="1"/>
  <c r="N132" i="3"/>
  <c r="AW132" i="3" s="1"/>
  <c r="N133" i="3"/>
  <c r="AW133" i="3" s="1"/>
  <c r="N134" i="3"/>
  <c r="AW134" i="3" s="1"/>
  <c r="N135" i="3"/>
  <c r="AW135" i="3" s="1"/>
  <c r="N136" i="3"/>
  <c r="AW136" i="3" s="1"/>
  <c r="N137" i="3"/>
  <c r="AW137" i="3" s="1"/>
  <c r="N138" i="3"/>
  <c r="AW138" i="3" s="1"/>
  <c r="N139" i="3"/>
  <c r="AW139" i="3" s="1"/>
  <c r="N140" i="3"/>
  <c r="AW140" i="3" s="1"/>
  <c r="N141" i="3"/>
  <c r="AW141" i="3" s="1"/>
  <c r="N142" i="3"/>
  <c r="AW142" i="3" s="1"/>
  <c r="N143" i="3"/>
  <c r="AW143" i="3" s="1"/>
  <c r="N144" i="3"/>
  <c r="AW144" i="3" s="1"/>
  <c r="N145" i="3"/>
  <c r="AW145" i="3" s="1"/>
  <c r="N146" i="3"/>
  <c r="AW146" i="3" s="1"/>
  <c r="N147" i="3"/>
  <c r="AW147" i="3" s="1"/>
  <c r="N148" i="3"/>
  <c r="AW148" i="3" s="1"/>
  <c r="N149" i="3"/>
  <c r="AW149" i="3" s="1"/>
  <c r="N150" i="3"/>
  <c r="AW150" i="3" s="1"/>
  <c r="N151" i="3"/>
  <c r="AW151" i="3" s="1"/>
  <c r="N152" i="3"/>
  <c r="AW152" i="3" s="1"/>
  <c r="N153" i="3"/>
  <c r="AW153" i="3" s="1"/>
  <c r="N154" i="3"/>
  <c r="AW154" i="3" s="1"/>
  <c r="N155" i="3"/>
  <c r="AW155" i="3" s="1"/>
  <c r="N156" i="3"/>
  <c r="AW156" i="3" s="1"/>
  <c r="N157" i="3"/>
  <c r="AW157" i="3" s="1"/>
  <c r="N158" i="3"/>
  <c r="AW158" i="3" s="1"/>
  <c r="N159" i="3"/>
  <c r="AW159" i="3" s="1"/>
  <c r="N160" i="3"/>
  <c r="AW160" i="3" s="1"/>
  <c r="N161" i="3"/>
  <c r="AW161" i="3" s="1"/>
  <c r="N162" i="3"/>
  <c r="AW162" i="3" s="1"/>
  <c r="N163" i="3"/>
  <c r="AW163" i="3" s="1"/>
  <c r="N164" i="3"/>
  <c r="AW164" i="3" s="1"/>
  <c r="N165" i="3"/>
  <c r="AW165" i="3" s="1"/>
  <c r="N166" i="3"/>
  <c r="AW166" i="3" s="1"/>
  <c r="N167" i="3"/>
  <c r="AW167" i="3" s="1"/>
  <c r="N168" i="3"/>
  <c r="AW168" i="3" s="1"/>
  <c r="N169" i="3"/>
  <c r="AW169" i="3" s="1"/>
  <c r="N170" i="3"/>
  <c r="AW170" i="3" s="1"/>
  <c r="N171" i="3"/>
  <c r="AW171" i="3" s="1"/>
  <c r="N172" i="3"/>
  <c r="AW172" i="3" s="1"/>
  <c r="N173" i="3"/>
  <c r="AW173" i="3" s="1"/>
  <c r="N174" i="3"/>
  <c r="AW174" i="3" s="1"/>
  <c r="N175" i="3"/>
  <c r="AW175" i="3" s="1"/>
  <c r="N176" i="3"/>
  <c r="AW176" i="3" s="1"/>
  <c r="N177" i="3"/>
  <c r="AW177" i="3" s="1"/>
  <c r="N178" i="3"/>
  <c r="AW178" i="3" s="1"/>
  <c r="N179" i="3"/>
  <c r="AW179" i="3" s="1"/>
  <c r="N180" i="3"/>
  <c r="AW180" i="3" s="1"/>
  <c r="N181" i="3"/>
  <c r="AW181" i="3" s="1"/>
  <c r="N182" i="3"/>
  <c r="AW182" i="3" s="1"/>
  <c r="N183" i="3"/>
  <c r="AW183" i="3" s="1"/>
  <c r="N184" i="3"/>
  <c r="AW184" i="3" s="1"/>
  <c r="N185" i="3"/>
  <c r="AW185" i="3" s="1"/>
  <c r="N186" i="3"/>
  <c r="AW186" i="3" s="1"/>
  <c r="N187" i="3"/>
  <c r="AW187" i="3" s="1"/>
  <c r="N188" i="3"/>
  <c r="AW188" i="3" s="1"/>
  <c r="N189" i="3"/>
  <c r="AW189" i="3" s="1"/>
  <c r="N190" i="3"/>
  <c r="AW190" i="3" s="1"/>
  <c r="N191" i="3"/>
  <c r="AW191" i="3" s="1"/>
  <c r="N192" i="3"/>
  <c r="AW192" i="3" s="1"/>
  <c r="N193" i="3"/>
  <c r="AW193" i="3" s="1"/>
  <c r="N194" i="3"/>
  <c r="AW194" i="3" s="1"/>
  <c r="N195" i="3"/>
  <c r="AW195" i="3" s="1"/>
  <c r="N196" i="3"/>
  <c r="AW196" i="3" s="1"/>
  <c r="N197" i="3"/>
  <c r="AW197" i="3" s="1"/>
  <c r="N198" i="3"/>
  <c r="AW198" i="3" s="1"/>
  <c r="N199" i="3"/>
  <c r="AW199" i="3" s="1"/>
  <c r="N200" i="3"/>
  <c r="AW200" i="3" s="1"/>
  <c r="N201" i="3"/>
  <c r="AW201" i="3" s="1"/>
  <c r="N202" i="3"/>
  <c r="AW202" i="3" s="1"/>
  <c r="N203" i="3"/>
  <c r="AW203" i="3" s="1"/>
  <c r="N204" i="3"/>
  <c r="AW204" i="3" s="1"/>
  <c r="N205" i="3"/>
  <c r="AW205" i="3" s="1"/>
  <c r="N206" i="3"/>
  <c r="AW206" i="3" s="1"/>
  <c r="N207" i="3"/>
  <c r="AW207" i="3" s="1"/>
  <c r="N208" i="3"/>
  <c r="AW208" i="3" s="1"/>
  <c r="N209" i="3"/>
  <c r="AW209" i="3" s="1"/>
  <c r="N210" i="3"/>
  <c r="AW210" i="3" s="1"/>
  <c r="N211" i="3"/>
  <c r="AW211" i="3" s="1"/>
  <c r="N212" i="3"/>
  <c r="AW212" i="3" s="1"/>
  <c r="N213" i="3"/>
  <c r="AW213" i="3" s="1"/>
  <c r="N214" i="3"/>
  <c r="AW214" i="3" s="1"/>
  <c r="N215" i="3"/>
  <c r="AW215" i="3" s="1"/>
  <c r="N216" i="3"/>
  <c r="AW216" i="3" s="1"/>
  <c r="N217" i="3"/>
  <c r="AW217" i="3" s="1"/>
  <c r="N218" i="3"/>
  <c r="AW218" i="3" s="1"/>
  <c r="N219" i="3"/>
  <c r="AW219" i="3" s="1"/>
  <c r="N220" i="3"/>
  <c r="AW220" i="3" s="1"/>
  <c r="N221" i="3"/>
  <c r="AW221" i="3" s="1"/>
  <c r="N222" i="3"/>
  <c r="AW222" i="3" s="1"/>
  <c r="N223" i="3"/>
  <c r="AW223" i="3" s="1"/>
  <c r="N224" i="3"/>
  <c r="AW224" i="3" s="1"/>
  <c r="N225" i="3"/>
  <c r="AW225" i="3" s="1"/>
  <c r="N226" i="3"/>
  <c r="AW226" i="3" s="1"/>
  <c r="N227" i="3"/>
  <c r="AW227" i="3" s="1"/>
  <c r="N228" i="3"/>
  <c r="AW228" i="3" s="1"/>
  <c r="N229" i="3"/>
  <c r="AW229" i="3" s="1"/>
  <c r="N230" i="3"/>
  <c r="AW230" i="3" s="1"/>
  <c r="N231" i="3"/>
  <c r="AW231" i="3" s="1"/>
  <c r="N232" i="3"/>
  <c r="AW232" i="3" s="1"/>
  <c r="N233" i="3"/>
  <c r="AW233" i="3" s="1"/>
  <c r="N234" i="3"/>
  <c r="AW234" i="3" s="1"/>
  <c r="N235" i="3"/>
  <c r="AW235" i="3" s="1"/>
  <c r="N236" i="3"/>
  <c r="AW236" i="3" s="1"/>
  <c r="N237" i="3"/>
  <c r="AW237" i="3" s="1"/>
  <c r="N238" i="3"/>
  <c r="AW238" i="3" s="1"/>
  <c r="N239" i="3"/>
  <c r="AW239" i="3" s="1"/>
  <c r="N240" i="3"/>
  <c r="AW240" i="3" s="1"/>
  <c r="N241" i="3"/>
  <c r="AW241" i="3" s="1"/>
  <c r="N242" i="3"/>
  <c r="AW242" i="3" s="1"/>
  <c r="N243" i="3"/>
  <c r="AW243" i="3" s="1"/>
  <c r="N244" i="3"/>
  <c r="AW244" i="3" s="1"/>
  <c r="N245" i="3"/>
  <c r="AW245" i="3" s="1"/>
  <c r="N246" i="3"/>
  <c r="AW246" i="3" s="1"/>
  <c r="N247" i="3"/>
  <c r="AW247" i="3" s="1"/>
  <c r="N248" i="3"/>
  <c r="AW248" i="3" s="1"/>
  <c r="N249" i="3"/>
  <c r="AW249" i="3" s="1"/>
  <c r="N250" i="3"/>
  <c r="AW250" i="3" s="1"/>
  <c r="N251" i="3"/>
  <c r="AW251" i="3" s="1"/>
  <c r="N252" i="3"/>
  <c r="AW252" i="3" s="1"/>
  <c r="N253" i="3"/>
  <c r="AW253" i="3" s="1"/>
  <c r="N254" i="3"/>
  <c r="AW254" i="3" s="1"/>
  <c r="N255" i="3"/>
  <c r="AW255" i="3" s="1"/>
  <c r="N256" i="3"/>
  <c r="AW256" i="3" s="1"/>
  <c r="N257" i="3"/>
  <c r="AW257" i="3" s="1"/>
  <c r="N258" i="3"/>
  <c r="AW258" i="3" s="1"/>
  <c r="N259" i="3"/>
  <c r="AW259" i="3" s="1"/>
  <c r="N260" i="3"/>
  <c r="AW260" i="3" s="1"/>
  <c r="N261" i="3"/>
  <c r="AW261" i="3" s="1"/>
  <c r="N262" i="3"/>
  <c r="AW262" i="3" s="1"/>
  <c r="N263" i="3"/>
  <c r="AW263" i="3" s="1"/>
  <c r="N264" i="3"/>
  <c r="AW264" i="3" s="1"/>
  <c r="N265" i="3"/>
  <c r="AW265" i="3" s="1"/>
  <c r="N266" i="3"/>
  <c r="AW266" i="3" s="1"/>
  <c r="N267" i="3"/>
  <c r="AW267" i="3" s="1"/>
  <c r="N268" i="3"/>
  <c r="AW268" i="3" s="1"/>
  <c r="N269" i="3"/>
  <c r="AW269" i="3" s="1"/>
  <c r="N270" i="3"/>
  <c r="AW270" i="3" s="1"/>
  <c r="N271" i="3"/>
  <c r="AW271" i="3" s="1"/>
  <c r="N272" i="3"/>
  <c r="AW272" i="3" s="1"/>
  <c r="N273" i="3"/>
  <c r="AW273" i="3" s="1"/>
  <c r="N274" i="3"/>
  <c r="AW274" i="3" s="1"/>
  <c r="N275" i="3"/>
  <c r="AW275" i="3" s="1"/>
  <c r="N276" i="3"/>
  <c r="AW276" i="3" s="1"/>
  <c r="N277" i="3"/>
  <c r="AW277" i="3" s="1"/>
  <c r="N278" i="3"/>
  <c r="AW278" i="3" s="1"/>
  <c r="N279" i="3"/>
  <c r="AW279" i="3" s="1"/>
  <c r="N280" i="3"/>
  <c r="AW280" i="3" s="1"/>
  <c r="N281" i="3"/>
  <c r="AW281" i="3" s="1"/>
  <c r="N282" i="3"/>
  <c r="AW282" i="3" s="1"/>
  <c r="N283" i="3"/>
  <c r="AW283" i="3" s="1"/>
  <c r="N284" i="3"/>
  <c r="AW284" i="3" s="1"/>
  <c r="N285" i="3"/>
  <c r="AW285" i="3" s="1"/>
  <c r="N286" i="3"/>
  <c r="AW286" i="3" s="1"/>
  <c r="N287" i="3"/>
  <c r="AW287" i="3" s="1"/>
  <c r="N288" i="3"/>
  <c r="AW288" i="3" s="1"/>
  <c r="N289" i="3"/>
  <c r="AW289" i="3" s="1"/>
  <c r="N290" i="3"/>
  <c r="AW290" i="3" s="1"/>
  <c r="N291" i="3"/>
  <c r="AW291" i="3" s="1"/>
  <c r="N292" i="3"/>
  <c r="AW292" i="3" s="1"/>
  <c r="N293" i="3"/>
  <c r="AW293" i="3" s="1"/>
  <c r="N294" i="3"/>
  <c r="AW294" i="3" s="1"/>
  <c r="N295" i="3"/>
  <c r="AW295" i="3" s="1"/>
  <c r="N296" i="3"/>
  <c r="AW296" i="3" s="1"/>
  <c r="N297" i="3"/>
  <c r="AW297" i="3" s="1"/>
  <c r="N298" i="3"/>
  <c r="AW298" i="3" s="1"/>
  <c r="N299" i="3"/>
  <c r="AW299" i="3" s="1"/>
  <c r="N300" i="3"/>
  <c r="AW300" i="3" s="1"/>
  <c r="N301" i="3"/>
  <c r="AW301" i="3" s="1"/>
  <c r="N302" i="3"/>
  <c r="AW302" i="3" s="1"/>
  <c r="N303" i="3"/>
  <c r="AW303" i="3" s="1"/>
  <c r="N304" i="3"/>
  <c r="AW304" i="3" s="1"/>
  <c r="N305" i="3"/>
  <c r="AW305" i="3" s="1"/>
  <c r="N306" i="3"/>
  <c r="AW306" i="3" s="1"/>
  <c r="N307" i="3"/>
  <c r="AW307" i="3" s="1"/>
  <c r="N308" i="3"/>
  <c r="AW308" i="3" s="1"/>
  <c r="N309" i="3"/>
  <c r="AW309" i="3" s="1"/>
  <c r="N310" i="3"/>
  <c r="AW310" i="3" s="1"/>
  <c r="N311" i="3"/>
  <c r="AW311" i="3" s="1"/>
  <c r="N312" i="3"/>
  <c r="AW312" i="3" s="1"/>
  <c r="N313" i="3"/>
  <c r="AW313" i="3" s="1"/>
  <c r="N314" i="3"/>
  <c r="AW314" i="3" s="1"/>
  <c r="N315" i="3"/>
  <c r="AW315" i="3" s="1"/>
  <c r="N316" i="3"/>
  <c r="AW316" i="3" s="1"/>
  <c r="N317" i="3"/>
  <c r="AW317" i="3" s="1"/>
  <c r="N318" i="3"/>
  <c r="AW318" i="3" s="1"/>
  <c r="N319" i="3"/>
  <c r="AW319" i="3" s="1"/>
  <c r="N320" i="3"/>
  <c r="AW320" i="3" s="1"/>
  <c r="N321" i="3"/>
  <c r="AW321" i="3" s="1"/>
  <c r="N322" i="3"/>
  <c r="AW322" i="3" s="1"/>
  <c r="N323" i="3"/>
  <c r="AW323" i="3" s="1"/>
  <c r="N324" i="3"/>
  <c r="AW324" i="3" s="1"/>
  <c r="N325" i="3"/>
  <c r="AW325" i="3" s="1"/>
  <c r="N326" i="3"/>
  <c r="AW326" i="3" s="1"/>
  <c r="N327" i="3"/>
  <c r="AW327" i="3" s="1"/>
  <c r="N328" i="3"/>
  <c r="AW328" i="3" s="1"/>
  <c r="N329" i="3"/>
  <c r="AW329" i="3" s="1"/>
  <c r="N330" i="3"/>
  <c r="AW330" i="3" s="1"/>
  <c r="N331" i="3"/>
  <c r="AW331" i="3" s="1"/>
  <c r="N332" i="3"/>
  <c r="AW332" i="3" s="1"/>
  <c r="N333" i="3"/>
  <c r="AW333" i="3" s="1"/>
  <c r="N334" i="3"/>
  <c r="AW334" i="3" s="1"/>
  <c r="N335" i="3"/>
  <c r="AW335" i="3" s="1"/>
  <c r="N336" i="3"/>
  <c r="AW336" i="3" s="1"/>
  <c r="N337" i="3"/>
  <c r="AW337" i="3" s="1"/>
  <c r="N338" i="3"/>
  <c r="AW338" i="3" s="1"/>
  <c r="N339" i="3"/>
  <c r="AW339" i="3" s="1"/>
  <c r="N340" i="3"/>
  <c r="AW340" i="3" s="1"/>
  <c r="N341" i="3"/>
  <c r="AW341" i="3" s="1"/>
  <c r="N342" i="3"/>
  <c r="AW342" i="3" s="1"/>
  <c r="N343" i="3"/>
  <c r="AW343" i="3" s="1"/>
  <c r="N344" i="3"/>
  <c r="AW344" i="3" s="1"/>
  <c r="N345" i="3"/>
  <c r="AW345" i="3" s="1"/>
  <c r="N346" i="3"/>
  <c r="AW346" i="3" s="1"/>
  <c r="N347" i="3"/>
  <c r="AW347" i="3" s="1"/>
  <c r="N348" i="3"/>
  <c r="AW348" i="3" s="1"/>
  <c r="N349" i="3"/>
  <c r="AW349" i="3" s="1"/>
  <c r="N350" i="3"/>
  <c r="AW350" i="3" s="1"/>
  <c r="N351" i="3"/>
  <c r="AW351" i="3" s="1"/>
  <c r="N352" i="3"/>
  <c r="AW352" i="3" s="1"/>
  <c r="N353" i="3"/>
  <c r="AW353" i="3" s="1"/>
  <c r="N354" i="3"/>
  <c r="AW354" i="3" s="1"/>
  <c r="N355" i="3"/>
  <c r="AW355" i="3" s="1"/>
  <c r="N356" i="3"/>
  <c r="AW356" i="3" s="1"/>
  <c r="N357" i="3"/>
  <c r="AW357" i="3" s="1"/>
  <c r="N358" i="3"/>
  <c r="AW358" i="3" s="1"/>
  <c r="N359" i="3"/>
  <c r="AW359" i="3" s="1"/>
  <c r="N360" i="3"/>
  <c r="AW360" i="3" s="1"/>
  <c r="N361" i="3"/>
  <c r="AW361" i="3" s="1"/>
  <c r="N362" i="3"/>
  <c r="AW362" i="3" s="1"/>
  <c r="N363" i="3"/>
  <c r="AW363" i="3" s="1"/>
  <c r="N364" i="3"/>
  <c r="AW364" i="3" s="1"/>
  <c r="N365" i="3"/>
  <c r="AW365" i="3" s="1"/>
  <c r="N366" i="3"/>
  <c r="AW366" i="3" s="1"/>
  <c r="N367" i="3"/>
  <c r="AW367" i="3" s="1"/>
  <c r="N368" i="3"/>
  <c r="AW368" i="3" s="1"/>
  <c r="N369" i="3"/>
  <c r="AW369" i="3" s="1"/>
  <c r="N370" i="3"/>
  <c r="AW370" i="3" s="1"/>
  <c r="N371" i="3"/>
  <c r="AW371" i="3" s="1"/>
  <c r="N372" i="3"/>
  <c r="AW372" i="3" s="1"/>
  <c r="N373" i="3"/>
  <c r="AW373" i="3" s="1"/>
  <c r="N374" i="3"/>
  <c r="AW374" i="3" s="1"/>
  <c r="N375" i="3"/>
  <c r="AW375" i="3" s="1"/>
  <c r="N376" i="3"/>
  <c r="AW376" i="3" s="1"/>
  <c r="N377" i="3"/>
  <c r="AW377" i="3" s="1"/>
  <c r="N378" i="3"/>
  <c r="AW378" i="3" s="1"/>
  <c r="N379" i="3"/>
  <c r="AW379" i="3" s="1"/>
  <c r="N380" i="3"/>
  <c r="AW380" i="3" s="1"/>
  <c r="N381" i="3"/>
  <c r="AW381" i="3" s="1"/>
  <c r="N382" i="3"/>
  <c r="AW382" i="3" s="1"/>
  <c r="N383" i="3"/>
  <c r="AW383" i="3" s="1"/>
  <c r="N384" i="3"/>
  <c r="AW384" i="3" s="1"/>
  <c r="N385" i="3"/>
  <c r="AW385" i="3" s="1"/>
  <c r="N386" i="3"/>
  <c r="AW386" i="3" s="1"/>
  <c r="N387" i="3"/>
  <c r="AW387" i="3" s="1"/>
  <c r="N388" i="3"/>
  <c r="AW388" i="3" s="1"/>
  <c r="N389" i="3"/>
  <c r="AW389" i="3" s="1"/>
  <c r="N390" i="3"/>
  <c r="AW390" i="3" s="1"/>
  <c r="N391" i="3"/>
  <c r="AW391" i="3" s="1"/>
  <c r="N392" i="3"/>
  <c r="AW392" i="3" s="1"/>
  <c r="N393" i="3"/>
  <c r="AW393" i="3" s="1"/>
  <c r="N394" i="3"/>
  <c r="AW394" i="3" s="1"/>
  <c r="N395" i="3"/>
  <c r="AW395" i="3" s="1"/>
  <c r="N396" i="3"/>
  <c r="AW396" i="3" s="1"/>
  <c r="N397" i="3"/>
  <c r="AW397" i="3" s="1"/>
  <c r="N398" i="3"/>
  <c r="AW398" i="3" s="1"/>
  <c r="N399" i="3"/>
  <c r="AW399" i="3" s="1"/>
  <c r="N400" i="3"/>
  <c r="AW400" i="3" s="1"/>
  <c r="N401" i="3"/>
  <c r="AW401" i="3" s="1"/>
  <c r="N402" i="3"/>
  <c r="AW402" i="3" s="1"/>
  <c r="N403" i="3"/>
  <c r="AW403" i="3" s="1"/>
  <c r="N404" i="3"/>
  <c r="AW404" i="3" s="1"/>
  <c r="N405" i="3"/>
  <c r="AW405" i="3" s="1"/>
  <c r="N406" i="3"/>
  <c r="AW406" i="3" s="1"/>
  <c r="N407" i="3"/>
  <c r="AW407" i="3" s="1"/>
  <c r="N408" i="3"/>
  <c r="AW408" i="3" s="1"/>
  <c r="N409" i="3"/>
  <c r="AW409" i="3" s="1"/>
  <c r="N410" i="3"/>
  <c r="AW410" i="3" s="1"/>
  <c r="N411" i="3"/>
  <c r="AW411" i="3" s="1"/>
  <c r="N412" i="3"/>
  <c r="AW412" i="3" s="1"/>
  <c r="N413" i="3"/>
  <c r="AW413" i="3" s="1"/>
  <c r="N414" i="3"/>
  <c r="AW414" i="3" s="1"/>
  <c r="N415" i="3"/>
  <c r="AW415" i="3" s="1"/>
  <c r="N416" i="3"/>
  <c r="AW416" i="3" s="1"/>
  <c r="N417" i="3"/>
  <c r="AW417" i="3" s="1"/>
  <c r="N418" i="3"/>
  <c r="AW418" i="3" s="1"/>
  <c r="N419" i="3"/>
  <c r="AW419" i="3" s="1"/>
  <c r="N420" i="3"/>
  <c r="AW420" i="3" s="1"/>
  <c r="N421" i="3"/>
  <c r="AW421" i="3" s="1"/>
  <c r="N422" i="3"/>
  <c r="AW422" i="3" s="1"/>
  <c r="N423" i="3"/>
  <c r="AW423" i="3" s="1"/>
  <c r="N424" i="3"/>
  <c r="AW424" i="3" s="1"/>
  <c r="N425" i="3"/>
  <c r="AW425" i="3" s="1"/>
  <c r="N426" i="3"/>
  <c r="AW426" i="3" s="1"/>
  <c r="N427" i="3"/>
  <c r="AW427" i="3" s="1"/>
  <c r="N428" i="3"/>
  <c r="AW428" i="3" s="1"/>
  <c r="N429" i="3"/>
  <c r="AW429" i="3" s="1"/>
  <c r="N430" i="3"/>
  <c r="AW430" i="3" s="1"/>
  <c r="N431" i="3"/>
  <c r="AW431" i="3" s="1"/>
  <c r="N432" i="3"/>
  <c r="AW432" i="3" s="1"/>
  <c r="N433" i="3"/>
  <c r="AW433" i="3" s="1"/>
  <c r="N434" i="3"/>
  <c r="AW434" i="3" s="1"/>
  <c r="N435" i="3"/>
  <c r="AW435" i="3" s="1"/>
  <c r="N436" i="3"/>
  <c r="AW436" i="3" s="1"/>
  <c r="N437" i="3"/>
  <c r="AW437" i="3" s="1"/>
  <c r="N438" i="3"/>
  <c r="AW438" i="3" s="1"/>
  <c r="N439" i="3"/>
  <c r="AW439" i="3" s="1"/>
  <c r="N440" i="3"/>
  <c r="AW440" i="3" s="1"/>
  <c r="N441" i="3"/>
  <c r="AW441" i="3" s="1"/>
  <c r="N442" i="3"/>
  <c r="AW442" i="3" s="1"/>
  <c r="N443" i="3"/>
  <c r="AW443" i="3" s="1"/>
  <c r="N444" i="3"/>
  <c r="AW444" i="3" s="1"/>
  <c r="N445" i="3"/>
  <c r="AW445" i="3" s="1"/>
  <c r="N446" i="3"/>
  <c r="AW446" i="3" s="1"/>
  <c r="N447" i="3"/>
  <c r="AW447" i="3" s="1"/>
  <c r="N448" i="3"/>
  <c r="AW448" i="3" s="1"/>
  <c r="N449" i="3"/>
  <c r="AW449" i="3" s="1"/>
  <c r="N450" i="3"/>
  <c r="AW450" i="3" s="1"/>
  <c r="N451" i="3"/>
  <c r="AW451" i="3" s="1"/>
  <c r="N452" i="3"/>
  <c r="AW452" i="3" s="1"/>
  <c r="N453" i="3"/>
  <c r="AW453" i="3" s="1"/>
  <c r="N454" i="3"/>
  <c r="AW454" i="3" s="1"/>
  <c r="N455" i="3"/>
  <c r="AW455" i="3" s="1"/>
  <c r="N456" i="3"/>
  <c r="AW456" i="3" s="1"/>
  <c r="N457" i="3"/>
  <c r="AW457" i="3" s="1"/>
  <c r="N458" i="3"/>
  <c r="AW458" i="3" s="1"/>
  <c r="N459" i="3"/>
  <c r="AW459" i="3" s="1"/>
  <c r="N460" i="3"/>
  <c r="AW460" i="3" s="1"/>
  <c r="N461" i="3"/>
  <c r="AW461" i="3" s="1"/>
  <c r="N462" i="3"/>
  <c r="AW462" i="3" s="1"/>
  <c r="N463" i="3"/>
  <c r="AW463" i="3" s="1"/>
  <c r="N464" i="3"/>
  <c r="AW464" i="3" s="1"/>
  <c r="N465" i="3"/>
  <c r="AW465" i="3" s="1"/>
  <c r="N466" i="3"/>
  <c r="AW466" i="3" s="1"/>
  <c r="N467" i="3"/>
  <c r="AW467" i="3" s="1"/>
  <c r="N468" i="3"/>
  <c r="AW468" i="3" s="1"/>
  <c r="N469" i="3"/>
  <c r="AW469" i="3" s="1"/>
  <c r="N470" i="3"/>
  <c r="AW470" i="3" s="1"/>
  <c r="N471" i="3"/>
  <c r="AW471" i="3" s="1"/>
  <c r="N472" i="3"/>
  <c r="AW472" i="3" s="1"/>
  <c r="N473" i="3"/>
  <c r="AW473" i="3" s="1"/>
  <c r="N474" i="3"/>
  <c r="AW474" i="3" s="1"/>
  <c r="N475" i="3"/>
  <c r="AW475" i="3" s="1"/>
  <c r="N476" i="3"/>
  <c r="AW476" i="3" s="1"/>
  <c r="N477" i="3"/>
  <c r="AW477" i="3" s="1"/>
  <c r="N478" i="3"/>
  <c r="AW478" i="3" s="1"/>
  <c r="N479" i="3"/>
  <c r="AW479" i="3" s="1"/>
  <c r="N480" i="3"/>
  <c r="AW480" i="3" s="1"/>
  <c r="N481" i="3"/>
  <c r="AW481" i="3" s="1"/>
  <c r="N482" i="3"/>
  <c r="AW482" i="3" s="1"/>
  <c r="N483" i="3"/>
  <c r="AW483" i="3" s="1"/>
  <c r="N484" i="3"/>
  <c r="AW484" i="3" s="1"/>
  <c r="N485" i="3"/>
  <c r="AW485" i="3" s="1"/>
  <c r="N486" i="3"/>
  <c r="AW486" i="3" s="1"/>
  <c r="N487" i="3"/>
  <c r="AW487" i="3" s="1"/>
  <c r="N488" i="3"/>
  <c r="AW488" i="3" s="1"/>
  <c r="N489" i="3"/>
  <c r="AW489" i="3" s="1"/>
  <c r="N490" i="3"/>
  <c r="AW490" i="3" s="1"/>
  <c r="N491" i="3"/>
  <c r="AW491" i="3" s="1"/>
  <c r="N492" i="3"/>
  <c r="AW492" i="3" s="1"/>
  <c r="N493" i="3"/>
  <c r="AW493" i="3" s="1"/>
  <c r="N494" i="3"/>
  <c r="AW494" i="3" s="1"/>
  <c r="N495" i="3"/>
  <c r="AW495" i="3" s="1"/>
  <c r="N496" i="3"/>
  <c r="AW496" i="3" s="1"/>
  <c r="N497" i="3"/>
  <c r="AW497" i="3" s="1"/>
  <c r="N498" i="3"/>
  <c r="AW498" i="3" s="1"/>
  <c r="N499" i="3"/>
  <c r="AW499" i="3" s="1"/>
  <c r="N500" i="3"/>
  <c r="AW500" i="3" s="1"/>
  <c r="N501" i="3"/>
  <c r="AW501" i="3" s="1"/>
  <c r="N502" i="3"/>
  <c r="AW502" i="3" s="1"/>
  <c r="N503" i="3"/>
  <c r="AW503" i="3" s="1"/>
  <c r="N504" i="3"/>
  <c r="AW504" i="3" s="1"/>
  <c r="N505" i="3"/>
  <c r="AW505" i="3" s="1"/>
  <c r="N506" i="3"/>
  <c r="AW506" i="3" s="1"/>
  <c r="N507" i="3"/>
  <c r="AW507" i="3" s="1"/>
  <c r="N508" i="3"/>
  <c r="AW508" i="3" s="1"/>
  <c r="N509" i="3"/>
  <c r="AW509" i="3" s="1"/>
  <c r="N510" i="3"/>
  <c r="AW510" i="3" s="1"/>
  <c r="N511" i="3"/>
  <c r="AW511" i="3" s="1"/>
  <c r="N512" i="3"/>
  <c r="AW512" i="3" s="1"/>
  <c r="N513" i="3"/>
  <c r="AW513" i="3" s="1"/>
  <c r="N514" i="3"/>
  <c r="AW514" i="3" s="1"/>
  <c r="N515" i="3"/>
  <c r="AW515" i="3" s="1"/>
  <c r="N516" i="3"/>
  <c r="AW516" i="3" s="1"/>
  <c r="N517" i="3"/>
  <c r="AW517" i="3" s="1"/>
  <c r="N518" i="3"/>
  <c r="AW518" i="3" s="1"/>
  <c r="N519" i="3"/>
  <c r="AW519" i="3" s="1"/>
  <c r="N520" i="3"/>
  <c r="AW520" i="3" s="1"/>
  <c r="N521" i="3"/>
  <c r="AW521" i="3" s="1"/>
  <c r="N522" i="3"/>
  <c r="AW522" i="3" s="1"/>
  <c r="N523" i="3"/>
  <c r="AW523" i="3" s="1"/>
  <c r="N524" i="3"/>
  <c r="AW524" i="3" s="1"/>
  <c r="N525" i="3"/>
  <c r="AW525" i="3" s="1"/>
  <c r="N526" i="3"/>
  <c r="AW526" i="3" s="1"/>
  <c r="N527" i="3"/>
  <c r="AW527" i="3" s="1"/>
  <c r="N528" i="3"/>
  <c r="AW528" i="3" s="1"/>
  <c r="N529" i="3"/>
  <c r="AW529" i="3" s="1"/>
  <c r="N530" i="3"/>
  <c r="AW530" i="3" s="1"/>
  <c r="N531" i="3"/>
  <c r="AW531" i="3" s="1"/>
  <c r="N532" i="3"/>
  <c r="AW532" i="3" s="1"/>
  <c r="N533" i="3"/>
  <c r="AW533" i="3" s="1"/>
  <c r="N534" i="3"/>
  <c r="AW534" i="3" s="1"/>
  <c r="N535" i="3"/>
  <c r="AW535" i="3" s="1"/>
  <c r="N536" i="3"/>
  <c r="AW536" i="3" s="1"/>
  <c r="N537" i="3"/>
  <c r="AW537" i="3" s="1"/>
  <c r="N538" i="3"/>
  <c r="AW538" i="3" s="1"/>
  <c r="N539" i="3"/>
  <c r="AW539" i="3" s="1"/>
  <c r="N540" i="3"/>
  <c r="AW540" i="3" s="1"/>
  <c r="N541" i="3"/>
  <c r="AW541" i="3" s="1"/>
  <c r="N542" i="3"/>
  <c r="AW542" i="3" s="1"/>
  <c r="N543" i="3"/>
  <c r="AW543" i="3" s="1"/>
  <c r="N544" i="3"/>
  <c r="AW544" i="3" s="1"/>
  <c r="N545" i="3"/>
  <c r="AW545" i="3" s="1"/>
  <c r="N546" i="3"/>
  <c r="AW546" i="3" s="1"/>
  <c r="N547" i="3"/>
  <c r="AW547" i="3" s="1"/>
  <c r="N548" i="3"/>
  <c r="AW548" i="3" s="1"/>
  <c r="N549" i="3"/>
  <c r="AW549" i="3" s="1"/>
  <c r="N550" i="3"/>
  <c r="AW550" i="3" s="1"/>
  <c r="N551" i="3"/>
  <c r="AW551" i="3" s="1"/>
  <c r="N552" i="3"/>
  <c r="AW552" i="3" s="1"/>
  <c r="N553" i="3"/>
  <c r="AW553" i="3" s="1"/>
  <c r="N554" i="3"/>
  <c r="AW554" i="3" s="1"/>
  <c r="N555" i="3"/>
  <c r="AW555" i="3" s="1"/>
  <c r="N556" i="3"/>
  <c r="AW556" i="3" s="1"/>
  <c r="N557" i="3"/>
  <c r="AW557" i="3" s="1"/>
  <c r="N558" i="3"/>
  <c r="AW558" i="3" s="1"/>
  <c r="N559" i="3"/>
  <c r="AW559" i="3" s="1"/>
  <c r="N560" i="3"/>
  <c r="AW560" i="3" s="1"/>
  <c r="N561" i="3"/>
  <c r="AW561" i="3" s="1"/>
  <c r="N562" i="3"/>
  <c r="AW562" i="3" s="1"/>
  <c r="N563" i="3"/>
  <c r="AW563" i="3" s="1"/>
  <c r="N564" i="3"/>
  <c r="AW564" i="3" s="1"/>
  <c r="N565" i="3"/>
  <c r="AW565" i="3" s="1"/>
  <c r="N566" i="3"/>
  <c r="AW566" i="3" s="1"/>
  <c r="N567" i="3"/>
  <c r="AW567" i="3" s="1"/>
  <c r="N568" i="3"/>
  <c r="AW568" i="3" s="1"/>
  <c r="N569" i="3"/>
  <c r="AW569" i="3" s="1"/>
  <c r="N570" i="3"/>
  <c r="AW570" i="3" s="1"/>
  <c r="N571" i="3"/>
  <c r="AW571" i="3" s="1"/>
  <c r="N572" i="3"/>
  <c r="AW572" i="3" s="1"/>
  <c r="N573" i="3"/>
  <c r="AW573" i="3" s="1"/>
  <c r="N574" i="3"/>
  <c r="AW574" i="3" s="1"/>
  <c r="N575" i="3"/>
  <c r="AW575" i="3" s="1"/>
  <c r="N576" i="3"/>
  <c r="AW576" i="3" s="1"/>
  <c r="N577" i="3"/>
  <c r="AW577" i="3" s="1"/>
  <c r="N578" i="3"/>
  <c r="AW578" i="3" s="1"/>
  <c r="N579" i="3"/>
  <c r="AW579" i="3" s="1"/>
  <c r="N580" i="3"/>
  <c r="AW580" i="3" s="1"/>
  <c r="N581" i="3"/>
  <c r="AW581" i="3" s="1"/>
  <c r="N582" i="3"/>
  <c r="AW582" i="3" s="1"/>
  <c r="N583" i="3"/>
  <c r="AW583" i="3" s="1"/>
  <c r="N584" i="3"/>
  <c r="AW584" i="3" s="1"/>
  <c r="N585" i="3"/>
  <c r="AW585" i="3" s="1"/>
  <c r="N586" i="3"/>
  <c r="AW586" i="3" s="1"/>
  <c r="N587" i="3"/>
  <c r="AW587" i="3" s="1"/>
  <c r="N588" i="3"/>
  <c r="AW588" i="3" s="1"/>
  <c r="N589" i="3"/>
  <c r="AW589" i="3" s="1"/>
  <c r="N590" i="3"/>
  <c r="AW590" i="3" s="1"/>
  <c r="N591" i="3"/>
  <c r="AW591" i="3" s="1"/>
  <c r="N592" i="3"/>
  <c r="AW592" i="3" s="1"/>
  <c r="N593" i="3"/>
  <c r="AW593" i="3" s="1"/>
  <c r="N594" i="3"/>
  <c r="AW594" i="3" s="1"/>
  <c r="N595" i="3"/>
  <c r="AW595" i="3" s="1"/>
  <c r="N596" i="3"/>
  <c r="AW596" i="3" s="1"/>
  <c r="N597" i="3"/>
  <c r="AW597" i="3" s="1"/>
  <c r="N598" i="3"/>
  <c r="AW598" i="3" s="1"/>
  <c r="N599" i="3"/>
  <c r="AW599" i="3" s="1"/>
  <c r="N600" i="3"/>
  <c r="AW600" i="3" s="1"/>
  <c r="N601" i="3"/>
  <c r="AW601" i="3" s="1"/>
  <c r="N602" i="3"/>
  <c r="AW602" i="3" s="1"/>
  <c r="N603" i="3"/>
  <c r="AW603" i="3" s="1"/>
  <c r="N604" i="3"/>
  <c r="AW604" i="3" s="1"/>
  <c r="N605" i="3"/>
  <c r="AW605" i="3" s="1"/>
  <c r="N606" i="3"/>
  <c r="AW606" i="3" s="1"/>
  <c r="N607" i="3"/>
  <c r="AW607" i="3" s="1"/>
  <c r="N608" i="3"/>
  <c r="AW608" i="3" s="1"/>
  <c r="N609" i="3"/>
  <c r="AW609" i="3" s="1"/>
  <c r="N610" i="3"/>
  <c r="AW610" i="3" s="1"/>
  <c r="N611" i="3"/>
  <c r="AW611" i="3" s="1"/>
  <c r="N612" i="3"/>
  <c r="AW612" i="3" s="1"/>
  <c r="N613" i="3"/>
  <c r="AW613" i="3" s="1"/>
  <c r="N614" i="3"/>
  <c r="AW614" i="3" s="1"/>
  <c r="N615" i="3"/>
  <c r="AW615" i="3" s="1"/>
  <c r="N616" i="3"/>
  <c r="AW616" i="3" s="1"/>
  <c r="N617" i="3"/>
  <c r="AW617" i="3" s="1"/>
  <c r="N618" i="3"/>
  <c r="AW618" i="3" s="1"/>
  <c r="N619" i="3"/>
  <c r="AW619" i="3" s="1"/>
  <c r="N620" i="3"/>
  <c r="AW620" i="3" s="1"/>
  <c r="N621" i="3"/>
  <c r="AW621" i="3" s="1"/>
  <c r="N622" i="3"/>
  <c r="AW622" i="3" s="1"/>
  <c r="N623" i="3"/>
  <c r="AW623" i="3" s="1"/>
  <c r="N624" i="3"/>
  <c r="AW624" i="3" s="1"/>
  <c r="N625" i="3"/>
  <c r="AW625" i="3" s="1"/>
  <c r="N626" i="3"/>
  <c r="AW626" i="3" s="1"/>
  <c r="N627" i="3"/>
  <c r="AW627" i="3" s="1"/>
  <c r="N628" i="3"/>
  <c r="AW628" i="3" s="1"/>
  <c r="N629" i="3"/>
  <c r="AW629" i="3" s="1"/>
  <c r="N630" i="3"/>
  <c r="AW630" i="3" s="1"/>
  <c r="N631" i="3"/>
  <c r="AW631" i="3" s="1"/>
  <c r="N632" i="3"/>
  <c r="AW632" i="3" s="1"/>
  <c r="N633" i="3"/>
  <c r="AW633" i="3" s="1"/>
  <c r="N634" i="3"/>
  <c r="AW634" i="3" s="1"/>
  <c r="N635" i="3"/>
  <c r="AW635" i="3" s="1"/>
  <c r="N636" i="3"/>
  <c r="AW636" i="3" s="1"/>
  <c r="N637" i="3"/>
  <c r="AW637" i="3" s="1"/>
  <c r="N638" i="3"/>
  <c r="AW638" i="3" s="1"/>
  <c r="N639" i="3"/>
  <c r="AW639" i="3" s="1"/>
  <c r="N640" i="3"/>
  <c r="AW640" i="3" s="1"/>
  <c r="N641" i="3"/>
  <c r="AW641" i="3" s="1"/>
  <c r="N642" i="3"/>
  <c r="AW642" i="3" s="1"/>
  <c r="N643" i="3"/>
  <c r="AW643" i="3" s="1"/>
  <c r="N644" i="3"/>
  <c r="AW644" i="3" s="1"/>
  <c r="N645" i="3"/>
  <c r="AW645" i="3" s="1"/>
  <c r="N646" i="3"/>
  <c r="AW646" i="3" s="1"/>
  <c r="N647" i="3"/>
  <c r="AW647" i="3" s="1"/>
  <c r="N648" i="3"/>
  <c r="AW648" i="3" s="1"/>
  <c r="N649" i="3"/>
  <c r="AW649" i="3" s="1"/>
  <c r="N650" i="3"/>
  <c r="AW650" i="3" s="1"/>
  <c r="N651" i="3"/>
  <c r="AW651" i="3" s="1"/>
  <c r="N652" i="3"/>
  <c r="AW652" i="3" s="1"/>
  <c r="N653" i="3"/>
  <c r="AW653" i="3" s="1"/>
  <c r="N654" i="3"/>
  <c r="AW654" i="3" s="1"/>
  <c r="N655" i="3"/>
  <c r="AW655" i="3" s="1"/>
  <c r="N656" i="3"/>
  <c r="AW656" i="3" s="1"/>
  <c r="N657" i="3"/>
  <c r="AW657" i="3" s="1"/>
  <c r="N658" i="3"/>
  <c r="AW658" i="3" s="1"/>
  <c r="N659" i="3"/>
  <c r="AW659" i="3" s="1"/>
  <c r="N660" i="3"/>
  <c r="AW660" i="3" s="1"/>
  <c r="N661" i="3"/>
  <c r="AW661" i="3" s="1"/>
  <c r="N662" i="3"/>
  <c r="AW662" i="3" s="1"/>
  <c r="N663" i="3"/>
  <c r="AW663" i="3" s="1"/>
  <c r="N664" i="3"/>
  <c r="AW664" i="3" s="1"/>
  <c r="N665" i="3"/>
  <c r="AW665" i="3" s="1"/>
  <c r="N666" i="3"/>
  <c r="AW666" i="3" s="1"/>
  <c r="N667" i="3"/>
  <c r="AW667" i="3" s="1"/>
  <c r="N668" i="3"/>
  <c r="AW668" i="3" s="1"/>
  <c r="N669" i="3"/>
  <c r="AW669" i="3" s="1"/>
  <c r="N670" i="3"/>
  <c r="AW670" i="3" s="1"/>
  <c r="N671" i="3"/>
  <c r="AW671" i="3" s="1"/>
  <c r="N672" i="3"/>
  <c r="AW672" i="3" s="1"/>
  <c r="N673" i="3"/>
  <c r="AW673" i="3" s="1"/>
  <c r="N674" i="3"/>
  <c r="AW674" i="3" s="1"/>
  <c r="N675" i="3"/>
  <c r="AW675" i="3" s="1"/>
  <c r="N676" i="3"/>
  <c r="AW676" i="3" s="1"/>
  <c r="N677" i="3"/>
  <c r="AW677" i="3" s="1"/>
  <c r="N678" i="3"/>
  <c r="AW678" i="3" s="1"/>
  <c r="N679" i="3"/>
  <c r="AW679" i="3" s="1"/>
  <c r="N680" i="3"/>
  <c r="AW680" i="3" s="1"/>
  <c r="N681" i="3"/>
  <c r="AW681" i="3" s="1"/>
  <c r="N682" i="3"/>
  <c r="AW682" i="3" s="1"/>
  <c r="N683" i="3"/>
  <c r="AW683" i="3" s="1"/>
  <c r="N684" i="3"/>
  <c r="AW684" i="3" s="1"/>
  <c r="N685" i="3"/>
  <c r="AW685" i="3" s="1"/>
  <c r="N686" i="3"/>
  <c r="AW686" i="3" s="1"/>
  <c r="N687" i="3"/>
  <c r="AW687" i="3" s="1"/>
  <c r="N688" i="3"/>
  <c r="AW688" i="3" s="1"/>
  <c r="N689" i="3"/>
  <c r="AW689" i="3" s="1"/>
  <c r="N690" i="3"/>
  <c r="AW690" i="3" s="1"/>
  <c r="N691" i="3"/>
  <c r="AW691" i="3" s="1"/>
  <c r="N692" i="3"/>
  <c r="AW692" i="3" s="1"/>
  <c r="N693" i="3"/>
  <c r="AW693" i="3" s="1"/>
  <c r="N694" i="3"/>
  <c r="AW694" i="3" s="1"/>
  <c r="N695" i="3"/>
  <c r="AW695" i="3" s="1"/>
  <c r="N696" i="3"/>
  <c r="AW696" i="3" s="1"/>
  <c r="N697" i="3"/>
  <c r="AW697" i="3" s="1"/>
  <c r="N698" i="3"/>
  <c r="AW698" i="3" s="1"/>
  <c r="N699" i="3"/>
  <c r="AW699" i="3" s="1"/>
  <c r="N700" i="3"/>
  <c r="AW700" i="3" s="1"/>
  <c r="N701" i="3"/>
  <c r="AW701" i="3" s="1"/>
  <c r="N702" i="3"/>
  <c r="AW702" i="3" s="1"/>
  <c r="N703" i="3"/>
  <c r="AW703" i="3" s="1"/>
  <c r="N704" i="3"/>
  <c r="AW704" i="3" s="1"/>
  <c r="N705" i="3"/>
  <c r="AW705" i="3" s="1"/>
  <c r="N706" i="3"/>
  <c r="AW706" i="3" s="1"/>
  <c r="N707" i="3"/>
  <c r="AW707" i="3" s="1"/>
  <c r="N708" i="3"/>
  <c r="AW708" i="3" s="1"/>
  <c r="N709" i="3"/>
  <c r="AW709" i="3" s="1"/>
  <c r="N710" i="3"/>
  <c r="AW710" i="3" s="1"/>
  <c r="N711" i="3"/>
  <c r="AW711" i="3" s="1"/>
  <c r="N712" i="3"/>
  <c r="AW712" i="3" s="1"/>
  <c r="N713" i="3"/>
  <c r="AW713" i="3" s="1"/>
  <c r="N714" i="3"/>
  <c r="AW714" i="3" s="1"/>
  <c r="N715" i="3"/>
  <c r="AW715" i="3" s="1"/>
  <c r="N716" i="3"/>
  <c r="AW716" i="3" s="1"/>
  <c r="N717" i="3"/>
  <c r="AW717" i="3" s="1"/>
  <c r="N718" i="3"/>
  <c r="AW718" i="3" s="1"/>
  <c r="N719" i="3"/>
  <c r="AW719" i="3" s="1"/>
  <c r="N720" i="3"/>
  <c r="AW720" i="3" s="1"/>
  <c r="N721" i="3"/>
  <c r="AW721" i="3" s="1"/>
  <c r="N722" i="3"/>
  <c r="AW722" i="3" s="1"/>
  <c r="N723" i="3"/>
  <c r="AW723" i="3" s="1"/>
  <c r="N724" i="3"/>
  <c r="AW724" i="3" s="1"/>
  <c r="N725" i="3"/>
  <c r="AW725" i="3" s="1"/>
  <c r="N726" i="3"/>
  <c r="AW726" i="3" s="1"/>
  <c r="N727" i="3"/>
  <c r="AW727" i="3" s="1"/>
  <c r="N728" i="3"/>
  <c r="AW728" i="3" s="1"/>
  <c r="N729" i="3"/>
  <c r="AW729" i="3" s="1"/>
  <c r="N730" i="3"/>
  <c r="AW730" i="3" s="1"/>
  <c r="N731" i="3"/>
  <c r="AW731" i="3" s="1"/>
  <c r="N732" i="3"/>
  <c r="AW732" i="3" s="1"/>
  <c r="N733" i="3"/>
  <c r="AW733" i="3" s="1"/>
  <c r="N734" i="3"/>
  <c r="AW734" i="3" s="1"/>
  <c r="N735" i="3"/>
  <c r="AW735" i="3" s="1"/>
  <c r="N736" i="3"/>
  <c r="AW736" i="3" s="1"/>
  <c r="N737" i="3"/>
  <c r="AW737" i="3" s="1"/>
  <c r="N738" i="3"/>
  <c r="AW738" i="3" s="1"/>
  <c r="N739" i="3"/>
  <c r="AW739" i="3" s="1"/>
  <c r="N740" i="3"/>
  <c r="AW740" i="3" s="1"/>
  <c r="N741" i="3"/>
  <c r="AW741" i="3" s="1"/>
  <c r="N742" i="3"/>
  <c r="AW742" i="3" s="1"/>
  <c r="N743" i="3"/>
  <c r="AW743" i="3" s="1"/>
  <c r="N744" i="3"/>
  <c r="AW744" i="3" s="1"/>
  <c r="N745" i="3"/>
  <c r="AW745" i="3" s="1"/>
  <c r="N746" i="3"/>
  <c r="AW746" i="3" s="1"/>
  <c r="N747" i="3"/>
  <c r="AW747" i="3" s="1"/>
  <c r="N748" i="3"/>
  <c r="AW748" i="3" s="1"/>
  <c r="N749" i="3"/>
  <c r="AW749" i="3" s="1"/>
  <c r="N750" i="3"/>
  <c r="AW750" i="3" s="1"/>
  <c r="N751" i="3"/>
  <c r="AW751" i="3" s="1"/>
  <c r="N752" i="3"/>
  <c r="AW752" i="3" s="1"/>
  <c r="N753" i="3"/>
  <c r="AW753" i="3" s="1"/>
  <c r="N754" i="3"/>
  <c r="AW754" i="3" s="1"/>
  <c r="N755" i="3"/>
  <c r="AW755" i="3" s="1"/>
  <c r="N756" i="3"/>
  <c r="AW756" i="3" s="1"/>
  <c r="N757" i="3"/>
  <c r="AW757" i="3" s="1"/>
  <c r="N758" i="3"/>
  <c r="AW758" i="3" s="1"/>
  <c r="N759" i="3"/>
  <c r="AW759" i="3" s="1"/>
  <c r="N760" i="3"/>
  <c r="AW760" i="3" s="1"/>
  <c r="N761" i="3"/>
  <c r="AW761" i="3" s="1"/>
  <c r="N762" i="3"/>
  <c r="AW762" i="3" s="1"/>
  <c r="N763" i="3"/>
  <c r="AW763" i="3" s="1"/>
  <c r="N764" i="3"/>
  <c r="AW764" i="3" s="1"/>
  <c r="N765" i="3"/>
  <c r="AW765" i="3" s="1"/>
  <c r="N766" i="3"/>
  <c r="AW766" i="3" s="1"/>
  <c r="N767" i="3"/>
  <c r="AW767" i="3" s="1"/>
  <c r="N768" i="3"/>
  <c r="AW768" i="3" s="1"/>
  <c r="N769" i="3"/>
  <c r="AW769" i="3" s="1"/>
  <c r="N770" i="3"/>
  <c r="AW770" i="3" s="1"/>
  <c r="N771" i="3"/>
  <c r="AW771" i="3" s="1"/>
  <c r="N772" i="3"/>
  <c r="AW772" i="3" s="1"/>
  <c r="N773" i="3"/>
  <c r="AW773" i="3" s="1"/>
  <c r="N774" i="3"/>
  <c r="AW774" i="3" s="1"/>
  <c r="N775" i="3"/>
  <c r="AW775" i="3" s="1"/>
  <c r="N776" i="3"/>
  <c r="AW776" i="3" s="1"/>
  <c r="N777" i="3"/>
  <c r="AW777" i="3" s="1"/>
  <c r="N778" i="3"/>
  <c r="AW778" i="3" s="1"/>
  <c r="N779" i="3"/>
  <c r="AW779" i="3" s="1"/>
  <c r="N780" i="3"/>
  <c r="AW780" i="3" s="1"/>
  <c r="N781" i="3"/>
  <c r="AW781" i="3" s="1"/>
  <c r="N782" i="3"/>
  <c r="AW782" i="3" s="1"/>
  <c r="N783" i="3"/>
  <c r="AW783" i="3" s="1"/>
  <c r="N784" i="3"/>
  <c r="AW784" i="3" s="1"/>
  <c r="N785" i="3"/>
  <c r="AW785" i="3" s="1"/>
  <c r="N786" i="3"/>
  <c r="AW786" i="3" s="1"/>
  <c r="N787" i="3"/>
  <c r="AW787" i="3" s="1"/>
  <c r="N788" i="3"/>
  <c r="AW788" i="3" s="1"/>
  <c r="N789" i="3"/>
  <c r="AW789" i="3" s="1"/>
  <c r="N790" i="3"/>
  <c r="AW790" i="3" s="1"/>
  <c r="N791" i="3"/>
  <c r="AW791" i="3" s="1"/>
  <c r="N792" i="3"/>
  <c r="AW792" i="3" s="1"/>
  <c r="N793" i="3"/>
  <c r="AW793" i="3" s="1"/>
  <c r="N794" i="3"/>
  <c r="AW794" i="3" s="1"/>
  <c r="N795" i="3"/>
  <c r="AW795" i="3" s="1"/>
  <c r="N796" i="3"/>
  <c r="AW796" i="3" s="1"/>
  <c r="N797" i="3"/>
  <c r="AW797" i="3" s="1"/>
  <c r="N798" i="3"/>
  <c r="AW798" i="3" s="1"/>
  <c r="N799" i="3"/>
  <c r="AW799" i="3" s="1"/>
  <c r="N800" i="3"/>
  <c r="AW800" i="3" s="1"/>
  <c r="N801" i="3"/>
  <c r="AW801" i="3" s="1"/>
  <c r="N802" i="3"/>
  <c r="AW802" i="3" s="1"/>
  <c r="N803" i="3"/>
  <c r="AW803" i="3" s="1"/>
  <c r="N804" i="3"/>
  <c r="AW804" i="3" s="1"/>
  <c r="N805" i="3"/>
  <c r="AW805" i="3" s="1"/>
  <c r="N806" i="3"/>
  <c r="AW806" i="3" s="1"/>
  <c r="N807" i="3"/>
  <c r="AW807" i="3" s="1"/>
  <c r="N808" i="3"/>
  <c r="AW808" i="3" s="1"/>
  <c r="N809" i="3"/>
  <c r="AW809" i="3" s="1"/>
  <c r="N810" i="3"/>
  <c r="AW810" i="3" s="1"/>
  <c r="N811" i="3"/>
  <c r="AW811" i="3" s="1"/>
  <c r="N812" i="3"/>
  <c r="AW812" i="3" s="1"/>
  <c r="N813" i="3"/>
  <c r="AW813" i="3" s="1"/>
  <c r="N814" i="3"/>
  <c r="AW814" i="3" s="1"/>
  <c r="N815" i="3"/>
  <c r="AW815" i="3" s="1"/>
  <c r="N816" i="3"/>
  <c r="AW816" i="3" s="1"/>
  <c r="N817" i="3"/>
  <c r="AW817" i="3" s="1"/>
  <c r="N818" i="3"/>
  <c r="AW818" i="3" s="1"/>
  <c r="N819" i="3"/>
  <c r="AW819" i="3" s="1"/>
  <c r="N820" i="3"/>
  <c r="AW820" i="3" s="1"/>
  <c r="N821" i="3"/>
  <c r="AW821" i="3" s="1"/>
  <c r="N822" i="3"/>
  <c r="AW822" i="3" s="1"/>
  <c r="N823" i="3"/>
  <c r="AW823" i="3" s="1"/>
  <c r="N824" i="3"/>
  <c r="AW824" i="3" s="1"/>
  <c r="N825" i="3"/>
  <c r="AW825" i="3" s="1"/>
  <c r="N826" i="3"/>
  <c r="AW826" i="3" s="1"/>
  <c r="N827" i="3"/>
  <c r="AW827" i="3" s="1"/>
  <c r="N828" i="3"/>
  <c r="AW828" i="3" s="1"/>
  <c r="N829" i="3"/>
  <c r="AW829" i="3" s="1"/>
  <c r="N830" i="3"/>
  <c r="AW830" i="3" s="1"/>
  <c r="N831" i="3"/>
  <c r="AW831" i="3" s="1"/>
  <c r="N832" i="3"/>
  <c r="AW832" i="3" s="1"/>
  <c r="N833" i="3"/>
  <c r="AW833" i="3" s="1"/>
  <c r="N834" i="3"/>
  <c r="AW834" i="3" s="1"/>
  <c r="N835" i="3"/>
  <c r="AW835" i="3" s="1"/>
  <c r="N836" i="3"/>
  <c r="AW836" i="3" s="1"/>
  <c r="N837" i="3"/>
  <c r="AW837" i="3" s="1"/>
  <c r="N838" i="3"/>
  <c r="AW838" i="3" s="1"/>
  <c r="N839" i="3"/>
  <c r="AW839" i="3" s="1"/>
  <c r="N840" i="3"/>
  <c r="AW840" i="3" s="1"/>
  <c r="N841" i="3"/>
  <c r="AW841" i="3" s="1"/>
  <c r="N842" i="3"/>
  <c r="AW842" i="3" s="1"/>
  <c r="N843" i="3"/>
  <c r="AW843" i="3" s="1"/>
  <c r="N844" i="3"/>
  <c r="AW844" i="3" s="1"/>
  <c r="N845" i="3"/>
  <c r="AW845" i="3" s="1"/>
  <c r="N846" i="3"/>
  <c r="AW846" i="3" s="1"/>
  <c r="N847" i="3"/>
  <c r="AW847" i="3" s="1"/>
  <c r="N848" i="3"/>
  <c r="AW848" i="3" s="1"/>
  <c r="N849" i="3"/>
  <c r="AW849" i="3" s="1"/>
  <c r="N850" i="3"/>
  <c r="AW850" i="3" s="1"/>
  <c r="N851" i="3"/>
  <c r="AW851" i="3" s="1"/>
  <c r="N852" i="3"/>
  <c r="AW852" i="3" s="1"/>
  <c r="N853" i="3"/>
  <c r="AW853" i="3" s="1"/>
  <c r="N854" i="3"/>
  <c r="AW854" i="3" s="1"/>
  <c r="N855" i="3"/>
  <c r="AW855" i="3" s="1"/>
  <c r="N856" i="3"/>
  <c r="AW856" i="3" s="1"/>
  <c r="N857" i="3"/>
  <c r="AW857" i="3" s="1"/>
  <c r="N858" i="3"/>
  <c r="AW858" i="3" s="1"/>
  <c r="N859" i="3"/>
  <c r="AW859" i="3" s="1"/>
  <c r="N860" i="3"/>
  <c r="AW860" i="3" s="1"/>
  <c r="N861" i="3"/>
  <c r="AW861" i="3" s="1"/>
  <c r="N862" i="3"/>
  <c r="AW862" i="3" s="1"/>
  <c r="N863" i="3"/>
  <c r="AW863" i="3" s="1"/>
  <c r="N864" i="3"/>
  <c r="AW864" i="3" s="1"/>
  <c r="N865" i="3"/>
  <c r="AW865" i="3" s="1"/>
  <c r="N866" i="3"/>
  <c r="AW866" i="3" s="1"/>
  <c r="N867" i="3"/>
  <c r="AW867" i="3" s="1"/>
  <c r="N868" i="3"/>
  <c r="AW868" i="3" s="1"/>
  <c r="N869" i="3"/>
  <c r="AW869" i="3" s="1"/>
  <c r="N870" i="3"/>
  <c r="AW870" i="3" s="1"/>
  <c r="N871" i="3"/>
  <c r="AW871" i="3" s="1"/>
  <c r="N872" i="3"/>
  <c r="AW872" i="3" s="1"/>
  <c r="N873" i="3"/>
  <c r="AW873" i="3" s="1"/>
  <c r="N874" i="3"/>
  <c r="AW874" i="3" s="1"/>
  <c r="N875" i="3"/>
  <c r="AW875" i="3" s="1"/>
  <c r="N876" i="3"/>
  <c r="AW876" i="3" s="1"/>
  <c r="N877" i="3"/>
  <c r="AW877" i="3" s="1"/>
  <c r="N878" i="3"/>
  <c r="AW878" i="3" s="1"/>
  <c r="N879" i="3"/>
  <c r="AW879" i="3" s="1"/>
  <c r="N880" i="3"/>
  <c r="AW880" i="3" s="1"/>
  <c r="N881" i="3"/>
  <c r="AW881" i="3" s="1"/>
  <c r="N882" i="3"/>
  <c r="AW882" i="3" s="1"/>
  <c r="N883" i="3"/>
  <c r="AW883" i="3" s="1"/>
  <c r="N884" i="3"/>
  <c r="AW884" i="3" s="1"/>
  <c r="N885" i="3"/>
  <c r="AW885" i="3" s="1"/>
  <c r="N886" i="3"/>
  <c r="AW886" i="3" s="1"/>
  <c r="N887" i="3"/>
  <c r="AW887" i="3" s="1"/>
  <c r="N888" i="3"/>
  <c r="AW888" i="3" s="1"/>
  <c r="N889" i="3"/>
  <c r="AW889" i="3" s="1"/>
  <c r="N890" i="3"/>
  <c r="AW890" i="3" s="1"/>
  <c r="N891" i="3"/>
  <c r="AW891" i="3" s="1"/>
  <c r="N892" i="3"/>
  <c r="AW892" i="3" s="1"/>
  <c r="N893" i="3"/>
  <c r="AW893" i="3" s="1"/>
  <c r="N894" i="3"/>
  <c r="AW894" i="3" s="1"/>
  <c r="N895" i="3"/>
  <c r="AW895" i="3" s="1"/>
  <c r="N896" i="3"/>
  <c r="AW896" i="3" s="1"/>
  <c r="N897" i="3"/>
  <c r="AW897" i="3" s="1"/>
  <c r="N898" i="3"/>
  <c r="AW898" i="3" s="1"/>
  <c r="N899" i="3"/>
  <c r="AW899" i="3" s="1"/>
  <c r="N900" i="3"/>
  <c r="AW900" i="3" s="1"/>
  <c r="N901" i="3"/>
  <c r="AW901" i="3" s="1"/>
  <c r="N902" i="3"/>
  <c r="AW902" i="3" s="1"/>
  <c r="N903" i="3"/>
  <c r="AW903" i="3" s="1"/>
  <c r="N904" i="3"/>
  <c r="AW904" i="3" s="1"/>
  <c r="N905" i="3"/>
  <c r="AW905" i="3" s="1"/>
  <c r="N906" i="3"/>
  <c r="AW906" i="3" s="1"/>
  <c r="N907" i="3"/>
  <c r="AW907" i="3" s="1"/>
  <c r="N908" i="3"/>
  <c r="AW908" i="3" s="1"/>
  <c r="N909" i="3"/>
  <c r="AW909" i="3" s="1"/>
  <c r="N910" i="3"/>
  <c r="AW910" i="3" s="1"/>
  <c r="N911" i="3"/>
  <c r="AW911" i="3" s="1"/>
  <c r="N912" i="3"/>
  <c r="AW912" i="3" s="1"/>
  <c r="N913" i="3"/>
  <c r="AW913" i="3" s="1"/>
  <c r="N914" i="3"/>
  <c r="AW914" i="3" s="1"/>
  <c r="N915" i="3"/>
  <c r="AW915" i="3" s="1"/>
  <c r="N916" i="3"/>
  <c r="AW916" i="3" s="1"/>
  <c r="N917" i="3"/>
  <c r="AW917" i="3" s="1"/>
  <c r="N918" i="3"/>
  <c r="AW918" i="3" s="1"/>
  <c r="N919" i="3"/>
  <c r="AW919" i="3" s="1"/>
  <c r="N920" i="3"/>
  <c r="AW920" i="3" s="1"/>
  <c r="N921" i="3"/>
  <c r="AW921" i="3" s="1"/>
  <c r="N922" i="3"/>
  <c r="AW922" i="3" s="1"/>
  <c r="N923" i="3"/>
  <c r="AW923" i="3" s="1"/>
  <c r="N924" i="3"/>
  <c r="AW924" i="3" s="1"/>
  <c r="N925" i="3"/>
  <c r="AW925" i="3" s="1"/>
  <c r="N926" i="3"/>
  <c r="AW926" i="3" s="1"/>
  <c r="N927" i="3"/>
  <c r="AW927" i="3" s="1"/>
  <c r="N928" i="3"/>
  <c r="AW928" i="3" s="1"/>
  <c r="N929" i="3"/>
  <c r="AW929" i="3" s="1"/>
  <c r="N930" i="3"/>
  <c r="AW930" i="3" s="1"/>
  <c r="N931" i="3"/>
  <c r="AW931" i="3" s="1"/>
  <c r="N932" i="3"/>
  <c r="AW932" i="3" s="1"/>
  <c r="N933" i="3"/>
  <c r="AW933" i="3" s="1"/>
  <c r="N934" i="3"/>
  <c r="AW934" i="3" s="1"/>
  <c r="N935" i="3"/>
  <c r="AW935" i="3" s="1"/>
  <c r="N936" i="3"/>
  <c r="AW936" i="3" s="1"/>
  <c r="N937" i="3"/>
  <c r="AW937" i="3" s="1"/>
  <c r="N938" i="3"/>
  <c r="AW938" i="3" s="1"/>
  <c r="N939" i="3"/>
  <c r="AW939" i="3" s="1"/>
  <c r="N940" i="3"/>
  <c r="AW940" i="3" s="1"/>
  <c r="N941" i="3"/>
  <c r="AW941" i="3" s="1"/>
  <c r="N942" i="3"/>
  <c r="AW942" i="3" s="1"/>
  <c r="N943" i="3"/>
  <c r="AW943" i="3" s="1"/>
  <c r="N944" i="3"/>
  <c r="AW944" i="3" s="1"/>
  <c r="N945" i="3"/>
  <c r="AW945" i="3" s="1"/>
  <c r="N946" i="3"/>
  <c r="AW946" i="3" s="1"/>
  <c r="N947" i="3"/>
  <c r="AW947" i="3" s="1"/>
  <c r="N948" i="3"/>
  <c r="AW948" i="3" s="1"/>
  <c r="N949" i="3"/>
  <c r="AW949" i="3" s="1"/>
  <c r="N950" i="3"/>
  <c r="AW950" i="3" s="1"/>
  <c r="N951" i="3"/>
  <c r="AW951" i="3" s="1"/>
  <c r="N952" i="3"/>
  <c r="AW952" i="3" s="1"/>
  <c r="N953" i="3"/>
  <c r="AW953" i="3" s="1"/>
  <c r="N954" i="3"/>
  <c r="AW954" i="3" s="1"/>
  <c r="N955" i="3"/>
  <c r="AW955" i="3" s="1"/>
  <c r="N956" i="3"/>
  <c r="AW956" i="3" s="1"/>
  <c r="N957" i="3"/>
  <c r="AW957" i="3" s="1"/>
  <c r="N958" i="3"/>
  <c r="AW958" i="3" s="1"/>
  <c r="N959" i="3"/>
  <c r="AW959" i="3" s="1"/>
  <c r="N960" i="3"/>
  <c r="AW960" i="3" s="1"/>
  <c r="N961" i="3"/>
  <c r="AW961" i="3" s="1"/>
  <c r="N962" i="3"/>
  <c r="AW962" i="3" s="1"/>
  <c r="N963" i="3"/>
  <c r="AW963" i="3" s="1"/>
  <c r="N964" i="3"/>
  <c r="AW964" i="3" s="1"/>
  <c r="N965" i="3"/>
  <c r="AW965" i="3" s="1"/>
  <c r="N966" i="3"/>
  <c r="AW966" i="3" s="1"/>
  <c r="N967" i="3"/>
  <c r="AW967" i="3" s="1"/>
  <c r="N968" i="3"/>
  <c r="AW968" i="3" s="1"/>
  <c r="N969" i="3"/>
  <c r="AW969" i="3" s="1"/>
  <c r="N970" i="3"/>
  <c r="AW970" i="3" s="1"/>
  <c r="N971" i="3"/>
  <c r="AW971" i="3" s="1"/>
  <c r="N972" i="3"/>
  <c r="AW972" i="3" s="1"/>
  <c r="N973" i="3"/>
  <c r="AW973" i="3" s="1"/>
  <c r="N974" i="3"/>
  <c r="AW974" i="3" s="1"/>
  <c r="N975" i="3"/>
  <c r="AW975" i="3" s="1"/>
  <c r="N976" i="3"/>
  <c r="AW976" i="3" s="1"/>
  <c r="N977" i="3"/>
  <c r="AW977" i="3" s="1"/>
  <c r="N978" i="3"/>
  <c r="AW978" i="3" s="1"/>
  <c r="N979" i="3"/>
  <c r="AW979" i="3" s="1"/>
  <c r="N980" i="3"/>
  <c r="AW980" i="3" s="1"/>
  <c r="N981" i="3"/>
  <c r="AW981" i="3" s="1"/>
  <c r="N982" i="3"/>
  <c r="AW982" i="3" s="1"/>
  <c r="N983" i="3"/>
  <c r="AW983" i="3" s="1"/>
  <c r="N984" i="3"/>
  <c r="AW984" i="3" s="1"/>
  <c r="N985" i="3"/>
  <c r="AW985" i="3" s="1"/>
  <c r="N986" i="3"/>
  <c r="AW986" i="3" s="1"/>
  <c r="N987" i="3"/>
  <c r="AW987" i="3" s="1"/>
  <c r="N988" i="3"/>
  <c r="AW988" i="3" s="1"/>
  <c r="N989" i="3"/>
  <c r="AW989" i="3" s="1"/>
  <c r="N990" i="3"/>
  <c r="AW990" i="3" s="1"/>
  <c r="N991" i="3"/>
  <c r="AW991" i="3" s="1"/>
  <c r="N992" i="3"/>
  <c r="AW992" i="3" s="1"/>
  <c r="N993" i="3"/>
  <c r="AW993" i="3" s="1"/>
  <c r="N994" i="3"/>
  <c r="AW994" i="3" s="1"/>
  <c r="N995" i="3"/>
  <c r="AW995" i="3" s="1"/>
  <c r="N996" i="3"/>
  <c r="AW996" i="3" s="1"/>
  <c r="N997" i="3"/>
  <c r="AW997" i="3" s="1"/>
  <c r="N998" i="3"/>
  <c r="AW998" i="3" s="1"/>
  <c r="N999" i="3"/>
  <c r="AW999" i="3" s="1"/>
  <c r="N1000" i="3"/>
  <c r="AW1000" i="3" s="1"/>
  <c r="N1001" i="3"/>
  <c r="AW1001" i="3" s="1"/>
  <c r="N1002" i="3"/>
  <c r="AW1002" i="3" s="1"/>
  <c r="N1003" i="3"/>
  <c r="AW1003" i="3" s="1"/>
  <c r="N1004" i="3"/>
  <c r="AW1004" i="3" s="1"/>
  <c r="N1005" i="3"/>
  <c r="AW1005" i="3" s="1"/>
  <c r="N1006" i="3"/>
  <c r="AW1006" i="3" s="1"/>
  <c r="N1007" i="3"/>
  <c r="AW1007" i="3" s="1"/>
  <c r="N1008" i="3"/>
  <c r="AW1008" i="3" s="1"/>
  <c r="N1009" i="3"/>
  <c r="AW1009" i="3" s="1"/>
  <c r="N1010" i="3"/>
  <c r="AW1010" i="3" s="1"/>
  <c r="N1011" i="3"/>
  <c r="AW1011" i="3" s="1"/>
  <c r="AW31" i="3" l="1"/>
  <c r="AW29" i="3"/>
  <c r="AN20" i="3"/>
  <c r="AJ93" i="3"/>
  <c r="AK93" i="3" s="1"/>
  <c r="AX1005" i="3"/>
  <c r="AY1005" i="3"/>
  <c r="AZ1005" i="3"/>
  <c r="AX973" i="3"/>
  <c r="AY973" i="3"/>
  <c r="AZ973" i="3"/>
  <c r="AX949" i="3"/>
  <c r="AZ949" i="3"/>
  <c r="AY949" i="3"/>
  <c r="AX917" i="3"/>
  <c r="AZ917" i="3"/>
  <c r="AY917" i="3"/>
  <c r="AX893" i="3"/>
  <c r="AY893" i="3"/>
  <c r="AZ893" i="3"/>
  <c r="AY861" i="3"/>
  <c r="AZ861" i="3"/>
  <c r="AX861" i="3"/>
  <c r="AX829" i="3"/>
  <c r="AY829" i="3"/>
  <c r="AZ829" i="3"/>
  <c r="AZ797" i="3"/>
  <c r="AX797" i="3"/>
  <c r="AY797" i="3"/>
  <c r="AZ765" i="3"/>
  <c r="AX765" i="3"/>
  <c r="AY765" i="3"/>
  <c r="AY733" i="3"/>
  <c r="AX733" i="3"/>
  <c r="AZ733" i="3"/>
  <c r="AX701" i="3"/>
  <c r="AY701" i="3"/>
  <c r="AZ701" i="3"/>
  <c r="AY669" i="3"/>
  <c r="AX669" i="3"/>
  <c r="AZ669" i="3"/>
  <c r="AY637" i="3"/>
  <c r="AX637" i="3"/>
  <c r="AZ637" i="3"/>
  <c r="AZ605" i="3"/>
  <c r="AY605" i="3"/>
  <c r="AX605" i="3"/>
  <c r="AZ573" i="3"/>
  <c r="AX573" i="3"/>
  <c r="AY573" i="3"/>
  <c r="AY541" i="3"/>
  <c r="AZ541" i="3"/>
  <c r="AX541" i="3"/>
  <c r="AX509" i="3"/>
  <c r="AY509" i="3"/>
  <c r="AZ509" i="3"/>
  <c r="AY485" i="3"/>
  <c r="AX485" i="3"/>
  <c r="AZ485" i="3"/>
  <c r="AX461" i="3"/>
  <c r="AY461" i="3"/>
  <c r="AZ461" i="3"/>
  <c r="AY429" i="3"/>
  <c r="AZ429" i="3"/>
  <c r="AX429" i="3"/>
  <c r="AY397" i="3"/>
  <c r="AX397" i="3"/>
  <c r="AZ397" i="3"/>
  <c r="AY365" i="3"/>
  <c r="AZ365" i="3"/>
  <c r="AX365" i="3"/>
  <c r="AZ333" i="3"/>
  <c r="AX333" i="3"/>
  <c r="AY333" i="3"/>
  <c r="AX293" i="3"/>
  <c r="AZ293" i="3"/>
  <c r="AY293" i="3"/>
  <c r="AZ261" i="3"/>
  <c r="AX261" i="3"/>
  <c r="AY261" i="3"/>
  <c r="AY229" i="3"/>
  <c r="AZ229" i="3"/>
  <c r="AX229" i="3"/>
  <c r="AX197" i="3"/>
  <c r="AY197" i="3"/>
  <c r="AZ197" i="3"/>
  <c r="AX165" i="3"/>
  <c r="AZ165" i="3"/>
  <c r="AY165" i="3"/>
  <c r="AY133" i="3"/>
  <c r="AX133" i="3"/>
  <c r="AZ133" i="3"/>
  <c r="AX101" i="3"/>
  <c r="AY101" i="3"/>
  <c r="AZ101" i="3"/>
  <c r="AX77" i="3"/>
  <c r="AZ77" i="3"/>
  <c r="AY77" i="3"/>
  <c r="AZ53" i="3"/>
  <c r="AX53" i="3"/>
  <c r="AY53" i="3"/>
  <c r="AZ37" i="3"/>
  <c r="AX37" i="3"/>
  <c r="AY37" i="3"/>
  <c r="AY996" i="3"/>
  <c r="AZ996" i="3"/>
  <c r="AX996" i="3"/>
  <c r="AX980" i="3"/>
  <c r="AZ980" i="3"/>
  <c r="AY980" i="3"/>
  <c r="AY956" i="3"/>
  <c r="AZ956" i="3"/>
  <c r="AX956" i="3"/>
  <c r="AY924" i="3"/>
  <c r="AZ924" i="3"/>
  <c r="AX924" i="3"/>
  <c r="AY900" i="3"/>
  <c r="AZ900" i="3"/>
  <c r="AX900" i="3"/>
  <c r="AZ876" i="3"/>
  <c r="AX876" i="3"/>
  <c r="AY876" i="3"/>
  <c r="AX852" i="3"/>
  <c r="AZ852" i="3"/>
  <c r="AY852" i="3"/>
  <c r="AZ844" i="3"/>
  <c r="AX844" i="3"/>
  <c r="AY844" i="3"/>
  <c r="AX820" i="3"/>
  <c r="AY820" i="3"/>
  <c r="AZ820" i="3"/>
  <c r="AX796" i="3"/>
  <c r="AZ796" i="3"/>
  <c r="AY796" i="3"/>
  <c r="AX772" i="3"/>
  <c r="AY772" i="3"/>
  <c r="AZ772" i="3"/>
  <c r="AZ748" i="3"/>
  <c r="AX748" i="3"/>
  <c r="AY748" i="3"/>
  <c r="AX724" i="3"/>
  <c r="AZ724" i="3"/>
  <c r="AY724" i="3"/>
  <c r="AX700" i="3"/>
  <c r="AY700" i="3"/>
  <c r="AZ700" i="3"/>
  <c r="AY676" i="3"/>
  <c r="AX676" i="3"/>
  <c r="AZ676" i="3"/>
  <c r="AX652" i="3"/>
  <c r="AY652" i="3"/>
  <c r="AZ652" i="3"/>
  <c r="AY628" i="3"/>
  <c r="AZ628" i="3"/>
  <c r="AX628" i="3"/>
  <c r="AX596" i="3"/>
  <c r="AZ596" i="3"/>
  <c r="AY596" i="3"/>
  <c r="AX572" i="3"/>
  <c r="AY572" i="3"/>
  <c r="AZ572" i="3"/>
  <c r="AZ548" i="3"/>
  <c r="AX548" i="3"/>
  <c r="AY548" i="3"/>
  <c r="AY524" i="3"/>
  <c r="AX524" i="3"/>
  <c r="AZ524" i="3"/>
  <c r="AY500" i="3"/>
  <c r="AZ500" i="3"/>
  <c r="AX500" i="3"/>
  <c r="AX476" i="3"/>
  <c r="AY476" i="3"/>
  <c r="AZ476" i="3"/>
  <c r="AX452" i="3"/>
  <c r="AY452" i="3"/>
  <c r="AZ452" i="3"/>
  <c r="AX428" i="3"/>
  <c r="AY428" i="3"/>
  <c r="AZ428" i="3"/>
  <c r="AX404" i="3"/>
  <c r="AZ404" i="3"/>
  <c r="AY404" i="3"/>
  <c r="AY380" i="3"/>
  <c r="AZ380" i="3"/>
  <c r="AX380" i="3"/>
  <c r="AX356" i="3"/>
  <c r="AY356" i="3"/>
  <c r="AZ356" i="3"/>
  <c r="AX332" i="3"/>
  <c r="AY332" i="3"/>
  <c r="AZ332" i="3"/>
  <c r="AZ308" i="3"/>
  <c r="AX308" i="3"/>
  <c r="AY308" i="3"/>
  <c r="AX284" i="3"/>
  <c r="AY284" i="3"/>
  <c r="AZ284" i="3"/>
  <c r="AX268" i="3"/>
  <c r="AY268" i="3"/>
  <c r="AZ268" i="3"/>
  <c r="AX244" i="3"/>
  <c r="AY244" i="3"/>
  <c r="AZ244" i="3"/>
  <c r="AX220" i="3"/>
  <c r="AY220" i="3"/>
  <c r="AZ220" i="3"/>
  <c r="AY196" i="3"/>
  <c r="AZ196" i="3"/>
  <c r="AX196" i="3"/>
  <c r="AY172" i="3"/>
  <c r="AX172" i="3"/>
  <c r="AZ172" i="3"/>
  <c r="AY148" i="3"/>
  <c r="AZ148" i="3"/>
  <c r="AX148" i="3"/>
  <c r="AX124" i="3"/>
  <c r="AY124" i="3"/>
  <c r="AZ124" i="3"/>
  <c r="AZ92" i="3"/>
  <c r="AX92" i="3"/>
  <c r="AY92" i="3"/>
  <c r="AZ68" i="3"/>
  <c r="AX68" i="3"/>
  <c r="AY68" i="3"/>
  <c r="AY44" i="3"/>
  <c r="AZ44" i="3"/>
  <c r="AX44" i="3"/>
  <c r="AX20" i="3"/>
  <c r="AZ20" i="3"/>
  <c r="AY20" i="3"/>
  <c r="AY1011" i="3"/>
  <c r="AX1011" i="3"/>
  <c r="AZ1011" i="3"/>
  <c r="AX987" i="3"/>
  <c r="AY987" i="3"/>
  <c r="AZ987" i="3"/>
  <c r="AX963" i="3"/>
  <c r="AY963" i="3"/>
  <c r="AZ963" i="3"/>
  <c r="AX939" i="3"/>
  <c r="AY939" i="3"/>
  <c r="AZ939" i="3"/>
  <c r="AX915" i="3"/>
  <c r="AZ915" i="3"/>
  <c r="AY915" i="3"/>
  <c r="AX883" i="3"/>
  <c r="AY883" i="3"/>
  <c r="AZ883" i="3"/>
  <c r="AX859" i="3"/>
  <c r="AZ859" i="3"/>
  <c r="AY859" i="3"/>
  <c r="AX835" i="3"/>
  <c r="AZ835" i="3"/>
  <c r="AY835" i="3"/>
  <c r="AX811" i="3"/>
  <c r="AY811" i="3"/>
  <c r="AZ811" i="3"/>
  <c r="AY787" i="3"/>
  <c r="AX787" i="3"/>
  <c r="AZ787" i="3"/>
  <c r="AX763" i="3"/>
  <c r="AY763" i="3"/>
  <c r="AZ763" i="3"/>
  <c r="AX747" i="3"/>
  <c r="AY747" i="3"/>
  <c r="AZ747" i="3"/>
  <c r="AX723" i="3"/>
  <c r="AY723" i="3"/>
  <c r="AZ723" i="3"/>
  <c r="AY699" i="3"/>
  <c r="AZ699" i="3"/>
  <c r="AX699" i="3"/>
  <c r="AZ675" i="3"/>
  <c r="AX675" i="3"/>
  <c r="AY675" i="3"/>
  <c r="AY659" i="3"/>
  <c r="AZ659" i="3"/>
  <c r="AX659" i="3"/>
  <c r="AX627" i="3"/>
  <c r="AZ627" i="3"/>
  <c r="AY627" i="3"/>
  <c r="AX603" i="3"/>
  <c r="AY603" i="3"/>
  <c r="AZ603" i="3"/>
  <c r="AZ587" i="3"/>
  <c r="AX587" i="3"/>
  <c r="AY587" i="3"/>
  <c r="AX563" i="3"/>
  <c r="AY563" i="3"/>
  <c r="AZ563" i="3"/>
  <c r="AX539" i="3"/>
  <c r="AY539" i="3"/>
  <c r="AZ539" i="3"/>
  <c r="AY515" i="3"/>
  <c r="AX515" i="3"/>
  <c r="AZ515" i="3"/>
  <c r="AY491" i="3"/>
  <c r="AZ491" i="3"/>
  <c r="AX491" i="3"/>
  <c r="AX467" i="3"/>
  <c r="AZ467" i="3"/>
  <c r="AY467" i="3"/>
  <c r="AX443" i="3"/>
  <c r="AZ443" i="3"/>
  <c r="AY443" i="3"/>
  <c r="AX419" i="3"/>
  <c r="AY419" i="3"/>
  <c r="AZ419" i="3"/>
  <c r="AX395" i="3"/>
  <c r="AY395" i="3"/>
  <c r="AZ395" i="3"/>
  <c r="AX371" i="3"/>
  <c r="AY371" i="3"/>
  <c r="AZ371" i="3"/>
  <c r="AX347" i="3"/>
  <c r="AY347" i="3"/>
  <c r="AZ347" i="3"/>
  <c r="AX323" i="3"/>
  <c r="AY323" i="3"/>
  <c r="AZ323" i="3"/>
  <c r="AZ299" i="3"/>
  <c r="AX299" i="3"/>
  <c r="AY299" i="3"/>
  <c r="AY283" i="3"/>
  <c r="AZ283" i="3"/>
  <c r="AX283" i="3"/>
  <c r="AY259" i="3"/>
  <c r="AX259" i="3"/>
  <c r="AZ259" i="3"/>
  <c r="AY235" i="3"/>
  <c r="AZ235" i="3"/>
  <c r="AX235" i="3"/>
  <c r="AY211" i="3"/>
  <c r="AX211" i="3"/>
  <c r="AZ211" i="3"/>
  <c r="AX187" i="3"/>
  <c r="AY187" i="3"/>
  <c r="AZ187" i="3"/>
  <c r="AZ163" i="3"/>
  <c r="AX163" i="3"/>
  <c r="AY163" i="3"/>
  <c r="AY147" i="3"/>
  <c r="AZ147" i="3"/>
  <c r="AX147" i="3"/>
  <c r="AX123" i="3"/>
  <c r="AY123" i="3"/>
  <c r="AZ123" i="3"/>
  <c r="AZ99" i="3"/>
  <c r="AX99" i="3"/>
  <c r="AY99" i="3"/>
  <c r="AY67" i="3"/>
  <c r="AZ67" i="3"/>
  <c r="AX67" i="3"/>
  <c r="AX51" i="3"/>
  <c r="AY51" i="3"/>
  <c r="AZ51" i="3"/>
  <c r="AX27" i="3"/>
  <c r="AY27" i="3"/>
  <c r="AZ27" i="3"/>
  <c r="AX1010" i="3"/>
  <c r="AY1010" i="3"/>
  <c r="AZ1010" i="3"/>
  <c r="AX986" i="3"/>
  <c r="AY986" i="3"/>
  <c r="AZ986" i="3"/>
  <c r="AX962" i="3"/>
  <c r="AY962" i="3"/>
  <c r="AZ962" i="3"/>
  <c r="AX938" i="3"/>
  <c r="AY938" i="3"/>
  <c r="AZ938" i="3"/>
  <c r="AX914" i="3"/>
  <c r="AY914" i="3"/>
  <c r="AZ914" i="3"/>
  <c r="AX890" i="3"/>
  <c r="AZ890" i="3"/>
  <c r="AY890" i="3"/>
  <c r="AX842" i="3"/>
  <c r="AY842" i="3"/>
  <c r="AZ842" i="3"/>
  <c r="AX818" i="3"/>
  <c r="AY818" i="3"/>
  <c r="AZ818" i="3"/>
  <c r="AZ794" i="3"/>
  <c r="AY794" i="3"/>
  <c r="AX794" i="3"/>
  <c r="AY770" i="3"/>
  <c r="AZ770" i="3"/>
  <c r="AX770" i="3"/>
  <c r="AY746" i="3"/>
  <c r="AX746" i="3"/>
  <c r="AZ746" i="3"/>
  <c r="AY722" i="3"/>
  <c r="AZ722" i="3"/>
  <c r="AX722" i="3"/>
  <c r="AY682" i="3"/>
  <c r="AZ682" i="3"/>
  <c r="AX682" i="3"/>
  <c r="AY658" i="3"/>
  <c r="AX658" i="3"/>
  <c r="AZ658" i="3"/>
  <c r="AY634" i="3"/>
  <c r="AZ634" i="3"/>
  <c r="AX634" i="3"/>
  <c r="AY610" i="3"/>
  <c r="AZ610" i="3"/>
  <c r="AX610" i="3"/>
  <c r="AX586" i="3"/>
  <c r="AY586" i="3"/>
  <c r="AZ586" i="3"/>
  <c r="AX562" i="3"/>
  <c r="AY562" i="3"/>
  <c r="AZ562" i="3"/>
  <c r="AY538" i="3"/>
  <c r="AZ538" i="3"/>
  <c r="AX538" i="3"/>
  <c r="AX514" i="3"/>
  <c r="AY514" i="3"/>
  <c r="AZ514" i="3"/>
  <c r="AX490" i="3"/>
  <c r="AY490" i="3"/>
  <c r="AZ490" i="3"/>
  <c r="AX466" i="3"/>
  <c r="AZ466" i="3"/>
  <c r="AY466" i="3"/>
  <c r="AX442" i="3"/>
  <c r="AY442" i="3"/>
  <c r="AZ442" i="3"/>
  <c r="AY418" i="3"/>
  <c r="AZ418" i="3"/>
  <c r="AX418" i="3"/>
  <c r="AX394" i="3"/>
  <c r="AZ394" i="3"/>
  <c r="AY394" i="3"/>
  <c r="AX370" i="3"/>
  <c r="AY370" i="3"/>
  <c r="AZ370" i="3"/>
  <c r="AX338" i="3"/>
  <c r="AZ338" i="3"/>
  <c r="AY338" i="3"/>
  <c r="AX314" i="3"/>
  <c r="AZ314" i="3"/>
  <c r="AY314" i="3"/>
  <c r="AY282" i="3"/>
  <c r="AZ282" i="3"/>
  <c r="AX282" i="3"/>
  <c r="AZ258" i="3"/>
  <c r="AY258" i="3"/>
  <c r="AX258" i="3"/>
  <c r="AZ234" i="3"/>
  <c r="AY234" i="3"/>
  <c r="AX234" i="3"/>
  <c r="AZ218" i="3"/>
  <c r="AX218" i="3"/>
  <c r="AY218" i="3"/>
  <c r="AZ210" i="3"/>
  <c r="AX210" i="3"/>
  <c r="AY210" i="3"/>
  <c r="AX202" i="3"/>
  <c r="AY202" i="3"/>
  <c r="AZ202" i="3"/>
  <c r="AX194" i="3"/>
  <c r="AY194" i="3"/>
  <c r="AZ194" i="3"/>
  <c r="AX186" i="3"/>
  <c r="AZ186" i="3"/>
  <c r="AY186" i="3"/>
  <c r="AX162" i="3"/>
  <c r="AY162" i="3"/>
  <c r="AZ162" i="3"/>
  <c r="AX154" i="3"/>
  <c r="AY154" i="3"/>
  <c r="AZ154" i="3"/>
  <c r="AX146" i="3"/>
  <c r="AY146" i="3"/>
  <c r="AZ146" i="3"/>
  <c r="AZ138" i="3"/>
  <c r="AX138" i="3"/>
  <c r="AY138" i="3"/>
  <c r="AZ130" i="3"/>
  <c r="AY130" i="3"/>
  <c r="AX130" i="3"/>
  <c r="AZ122" i="3"/>
  <c r="AY122" i="3"/>
  <c r="AX122" i="3"/>
  <c r="AX114" i="3"/>
  <c r="AZ114" i="3"/>
  <c r="AY114" i="3"/>
  <c r="AX106" i="3"/>
  <c r="AY106" i="3"/>
  <c r="AZ106" i="3"/>
  <c r="AX98" i="3"/>
  <c r="AZ98" i="3"/>
  <c r="AY98" i="3"/>
  <c r="AX90" i="3"/>
  <c r="AZ90" i="3"/>
  <c r="AY90" i="3"/>
  <c r="AX82" i="3"/>
  <c r="AZ82" i="3"/>
  <c r="AY82" i="3"/>
  <c r="AX74" i="3"/>
  <c r="AZ74" i="3"/>
  <c r="AY74" i="3"/>
  <c r="AX66" i="3"/>
  <c r="AZ66" i="3"/>
  <c r="AY66" i="3"/>
  <c r="AX58" i="3"/>
  <c r="AZ58" i="3"/>
  <c r="AY58" i="3"/>
  <c r="AX50" i="3"/>
  <c r="AZ50" i="3"/>
  <c r="AY50" i="3"/>
  <c r="AX42" i="3"/>
  <c r="AZ42" i="3"/>
  <c r="AY42" i="3"/>
  <c r="AX34" i="3"/>
  <c r="AZ34" i="3"/>
  <c r="AY34" i="3"/>
  <c r="AX26" i="3"/>
  <c r="AZ26" i="3"/>
  <c r="AY26" i="3"/>
  <c r="AX18" i="3"/>
  <c r="AZ18" i="3"/>
  <c r="AY18" i="3"/>
  <c r="AX1009" i="3"/>
  <c r="AZ1009" i="3"/>
  <c r="AY1009" i="3"/>
  <c r="AX1001" i="3"/>
  <c r="AY1001" i="3"/>
  <c r="AZ1001" i="3"/>
  <c r="AX993" i="3"/>
  <c r="AY993" i="3"/>
  <c r="AZ993" i="3"/>
  <c r="AY985" i="3"/>
  <c r="AZ985" i="3"/>
  <c r="AX985" i="3"/>
  <c r="AX977" i="3"/>
  <c r="AZ977" i="3"/>
  <c r="AY977" i="3"/>
  <c r="AY969" i="3"/>
  <c r="AX969" i="3"/>
  <c r="AZ969" i="3"/>
  <c r="AX961" i="3"/>
  <c r="AY961" i="3"/>
  <c r="AZ961" i="3"/>
  <c r="AY953" i="3"/>
  <c r="AZ953" i="3"/>
  <c r="AX953" i="3"/>
  <c r="AX945" i="3"/>
  <c r="AY945" i="3"/>
  <c r="AZ945" i="3"/>
  <c r="AX937" i="3"/>
  <c r="AY937" i="3"/>
  <c r="AZ937" i="3"/>
  <c r="AX929" i="3"/>
  <c r="AY929" i="3"/>
  <c r="AZ929" i="3"/>
  <c r="AY921" i="3"/>
  <c r="AZ921" i="3"/>
  <c r="AX921" i="3"/>
  <c r="AX913" i="3"/>
  <c r="AY913" i="3"/>
  <c r="AZ913" i="3"/>
  <c r="AZ905" i="3"/>
  <c r="AX905" i="3"/>
  <c r="AY905" i="3"/>
  <c r="AX897" i="3"/>
  <c r="AY897" i="3"/>
  <c r="AZ897" i="3"/>
  <c r="AY889" i="3"/>
  <c r="AZ889" i="3"/>
  <c r="AX889" i="3"/>
  <c r="AX881" i="3"/>
  <c r="AZ881" i="3"/>
  <c r="AY881" i="3"/>
  <c r="AX873" i="3"/>
  <c r="AZ873" i="3"/>
  <c r="AY873" i="3"/>
  <c r="AX865" i="3"/>
  <c r="AY865" i="3"/>
  <c r="AZ865" i="3"/>
  <c r="AY857" i="3"/>
  <c r="AZ857" i="3"/>
  <c r="AX857" i="3"/>
  <c r="AZ849" i="3"/>
  <c r="AX849" i="3"/>
  <c r="AY849" i="3"/>
  <c r="AZ841" i="3"/>
  <c r="AX841" i="3"/>
  <c r="AY841" i="3"/>
  <c r="AX833" i="3"/>
  <c r="AY833" i="3"/>
  <c r="AZ833" i="3"/>
  <c r="AY825" i="3"/>
  <c r="AZ825" i="3"/>
  <c r="AX825" i="3"/>
  <c r="AX817" i="3"/>
  <c r="AZ817" i="3"/>
  <c r="AY817" i="3"/>
  <c r="AZ809" i="3"/>
  <c r="AX809" i="3"/>
  <c r="AY809" i="3"/>
  <c r="AX801" i="3"/>
  <c r="AZ801" i="3"/>
  <c r="AY801" i="3"/>
  <c r="AZ793" i="3"/>
  <c r="AY793" i="3"/>
  <c r="AX793" i="3"/>
  <c r="AX785" i="3"/>
  <c r="AY785" i="3"/>
  <c r="AZ785" i="3"/>
  <c r="AY777" i="3"/>
  <c r="AZ777" i="3"/>
  <c r="AX777" i="3"/>
  <c r="AY769" i="3"/>
  <c r="AZ769" i="3"/>
  <c r="AX769" i="3"/>
  <c r="AX761" i="3"/>
  <c r="AZ761" i="3"/>
  <c r="AY761" i="3"/>
  <c r="AY753" i="3"/>
  <c r="AZ753" i="3"/>
  <c r="AX753" i="3"/>
  <c r="AX745" i="3"/>
  <c r="AY745" i="3"/>
  <c r="AZ745" i="3"/>
  <c r="AY737" i="3"/>
  <c r="AZ737" i="3"/>
  <c r="AX737" i="3"/>
  <c r="AY729" i="3"/>
  <c r="AX729" i="3"/>
  <c r="AZ729" i="3"/>
  <c r="AY721" i="3"/>
  <c r="AX721" i="3"/>
  <c r="AZ721" i="3"/>
  <c r="AY713" i="3"/>
  <c r="AX713" i="3"/>
  <c r="AZ713" i="3"/>
  <c r="AX705" i="3"/>
  <c r="AY705" i="3"/>
  <c r="AZ705" i="3"/>
  <c r="AX697" i="3"/>
  <c r="AZ697" i="3"/>
  <c r="AY697" i="3"/>
  <c r="AY689" i="3"/>
  <c r="AX689" i="3"/>
  <c r="AZ689" i="3"/>
  <c r="AY681" i="3"/>
  <c r="AZ681" i="3"/>
  <c r="AX681" i="3"/>
  <c r="AY673" i="3"/>
  <c r="AX673" i="3"/>
  <c r="AZ673" i="3"/>
  <c r="AY665" i="3"/>
  <c r="AZ665" i="3"/>
  <c r="AX665" i="3"/>
  <c r="AY657" i="3"/>
  <c r="AX657" i="3"/>
  <c r="AZ657" i="3"/>
  <c r="AY649" i="3"/>
  <c r="AX649" i="3"/>
  <c r="AZ649" i="3"/>
  <c r="AY641" i="3"/>
  <c r="AX641" i="3"/>
  <c r="AZ641" i="3"/>
  <c r="AY633" i="3"/>
  <c r="AX633" i="3"/>
  <c r="AZ633" i="3"/>
  <c r="AY625" i="3"/>
  <c r="AX625" i="3"/>
  <c r="AZ625" i="3"/>
  <c r="AZ617" i="3"/>
  <c r="AX617" i="3"/>
  <c r="AY617" i="3"/>
  <c r="AX609" i="3"/>
  <c r="AY609" i="3"/>
  <c r="AZ609" i="3"/>
  <c r="AX601" i="3"/>
  <c r="AY601" i="3"/>
  <c r="AZ601" i="3"/>
  <c r="AZ593" i="3"/>
  <c r="AX593" i="3"/>
  <c r="AY593" i="3"/>
  <c r="AY585" i="3"/>
  <c r="AZ585" i="3"/>
  <c r="AX585" i="3"/>
  <c r="AY577" i="3"/>
  <c r="AZ577" i="3"/>
  <c r="AX577" i="3"/>
  <c r="AZ569" i="3"/>
  <c r="AY569" i="3"/>
  <c r="AX569" i="3"/>
  <c r="AX561" i="3"/>
  <c r="AY561" i="3"/>
  <c r="AZ561" i="3"/>
  <c r="AX553" i="3"/>
  <c r="AZ553" i="3"/>
  <c r="AY553" i="3"/>
  <c r="AY545" i="3"/>
  <c r="AX545" i="3"/>
  <c r="AZ545" i="3"/>
  <c r="AY537" i="3"/>
  <c r="AZ537" i="3"/>
  <c r="AX537" i="3"/>
  <c r="AY529" i="3"/>
  <c r="AX529" i="3"/>
  <c r="AZ529" i="3"/>
  <c r="AX521" i="3"/>
  <c r="AY521" i="3"/>
  <c r="AZ521" i="3"/>
  <c r="AY513" i="3"/>
  <c r="AX513" i="3"/>
  <c r="AZ513" i="3"/>
  <c r="AX505" i="3"/>
  <c r="AZ505" i="3"/>
  <c r="AY505" i="3"/>
  <c r="AY497" i="3"/>
  <c r="AZ497" i="3"/>
  <c r="AX497" i="3"/>
  <c r="AY489" i="3"/>
  <c r="AZ489" i="3"/>
  <c r="AX489" i="3"/>
  <c r="AY481" i="3"/>
  <c r="AX481" i="3"/>
  <c r="AZ481" i="3"/>
  <c r="AX473" i="3"/>
  <c r="AY473" i="3"/>
  <c r="AZ473" i="3"/>
  <c r="AY465" i="3"/>
  <c r="AZ465" i="3"/>
  <c r="AX465" i="3"/>
  <c r="AY457" i="3"/>
  <c r="AX457" i="3"/>
  <c r="AZ457" i="3"/>
  <c r="AY449" i="3"/>
  <c r="AX449" i="3"/>
  <c r="AZ449" i="3"/>
  <c r="AX441" i="3"/>
  <c r="AY441" i="3"/>
  <c r="AZ441" i="3"/>
  <c r="AY433" i="3"/>
  <c r="AZ433" i="3"/>
  <c r="AX433" i="3"/>
  <c r="AY425" i="3"/>
  <c r="AZ425" i="3"/>
  <c r="AX425" i="3"/>
  <c r="AX417" i="3"/>
  <c r="AZ417" i="3"/>
  <c r="AY417" i="3"/>
  <c r="AX409" i="3"/>
  <c r="AY409" i="3"/>
  <c r="AZ409" i="3"/>
  <c r="AX401" i="3"/>
  <c r="AY401" i="3"/>
  <c r="AZ401" i="3"/>
  <c r="AY393" i="3"/>
  <c r="AX393" i="3"/>
  <c r="AZ393" i="3"/>
  <c r="AY385" i="3"/>
  <c r="AX385" i="3"/>
  <c r="AZ385" i="3"/>
  <c r="AY377" i="3"/>
  <c r="AZ377" i="3"/>
  <c r="AX377" i="3"/>
  <c r="AX369" i="3"/>
  <c r="AY369" i="3"/>
  <c r="AZ369" i="3"/>
  <c r="AX361" i="3"/>
  <c r="AY361" i="3"/>
  <c r="AZ361" i="3"/>
  <c r="AX353" i="3"/>
  <c r="AZ353" i="3"/>
  <c r="AY353" i="3"/>
  <c r="AX345" i="3"/>
  <c r="AY345" i="3"/>
  <c r="AZ345" i="3"/>
  <c r="AY337" i="3"/>
  <c r="AX337" i="3"/>
  <c r="AZ337" i="3"/>
  <c r="AX329" i="3"/>
  <c r="AY329" i="3"/>
  <c r="AZ329" i="3"/>
  <c r="AX321" i="3"/>
  <c r="AY321" i="3"/>
  <c r="AZ321" i="3"/>
  <c r="AX313" i="3"/>
  <c r="AZ313" i="3"/>
  <c r="AY313" i="3"/>
  <c r="AZ305" i="3"/>
  <c r="AX305" i="3"/>
  <c r="AY305" i="3"/>
  <c r="AZ297" i="3"/>
  <c r="AY297" i="3"/>
  <c r="AX297" i="3"/>
  <c r="AZ289" i="3"/>
  <c r="AX289" i="3"/>
  <c r="AY289" i="3"/>
  <c r="AZ281" i="3"/>
  <c r="AY281" i="3"/>
  <c r="AX281" i="3"/>
  <c r="AY273" i="3"/>
  <c r="AZ273" i="3"/>
  <c r="AX273" i="3"/>
  <c r="AY265" i="3"/>
  <c r="AZ265" i="3"/>
  <c r="AX265" i="3"/>
  <c r="AZ257" i="3"/>
  <c r="AX257" i="3"/>
  <c r="AY257" i="3"/>
  <c r="AZ249" i="3"/>
  <c r="AY249" i="3"/>
  <c r="AX249" i="3"/>
  <c r="AX241" i="3"/>
  <c r="AY241" i="3"/>
  <c r="AZ241" i="3"/>
  <c r="AY233" i="3"/>
  <c r="AZ233" i="3"/>
  <c r="AX233" i="3"/>
  <c r="AY225" i="3"/>
  <c r="AZ225" i="3"/>
  <c r="AX225" i="3"/>
  <c r="AY217" i="3"/>
  <c r="AZ217" i="3"/>
  <c r="AX217" i="3"/>
  <c r="AY209" i="3"/>
  <c r="AZ209" i="3"/>
  <c r="AX209" i="3"/>
  <c r="AY201" i="3"/>
  <c r="AZ201" i="3"/>
  <c r="AX201" i="3"/>
  <c r="AX193" i="3"/>
  <c r="AZ193" i="3"/>
  <c r="AY193" i="3"/>
  <c r="AX185" i="3"/>
  <c r="AZ185" i="3"/>
  <c r="AY185" i="3"/>
  <c r="AY177" i="3"/>
  <c r="AX177" i="3"/>
  <c r="AZ177" i="3"/>
  <c r="AX169" i="3"/>
  <c r="AZ169" i="3"/>
  <c r="AY169" i="3"/>
  <c r="AY161" i="3"/>
  <c r="AX161" i="3"/>
  <c r="AZ161" i="3"/>
  <c r="AX153" i="3"/>
  <c r="AY153" i="3"/>
  <c r="AZ153" i="3"/>
  <c r="AX145" i="3"/>
  <c r="AY145" i="3"/>
  <c r="AZ145" i="3"/>
  <c r="AX137" i="3"/>
  <c r="AY137" i="3"/>
  <c r="AZ137" i="3"/>
  <c r="AX129" i="3"/>
  <c r="AY129" i="3"/>
  <c r="AZ129" i="3"/>
  <c r="AX121" i="3"/>
  <c r="AY121" i="3"/>
  <c r="AZ121" i="3"/>
  <c r="AY113" i="3"/>
  <c r="AZ113" i="3"/>
  <c r="AX113" i="3"/>
  <c r="AZ105" i="3"/>
  <c r="AX105" i="3"/>
  <c r="AY105" i="3"/>
  <c r="AY97" i="3"/>
  <c r="AZ97" i="3"/>
  <c r="AX97" i="3"/>
  <c r="AY89" i="3"/>
  <c r="AZ89" i="3"/>
  <c r="AX89" i="3"/>
  <c r="AX81" i="3"/>
  <c r="AY81" i="3"/>
  <c r="AZ81" i="3"/>
  <c r="AY73" i="3"/>
  <c r="AZ73" i="3"/>
  <c r="AX73" i="3"/>
  <c r="AX65" i="3"/>
  <c r="AY65" i="3"/>
  <c r="AZ65" i="3"/>
  <c r="AY57" i="3"/>
  <c r="AZ57" i="3"/>
  <c r="AX57" i="3"/>
  <c r="AZ49" i="3"/>
  <c r="AX49" i="3"/>
  <c r="AY49" i="3"/>
  <c r="AX41" i="3"/>
  <c r="AY41" i="3"/>
  <c r="AZ41" i="3"/>
  <c r="AX33" i="3"/>
  <c r="AY33" i="3"/>
  <c r="AZ33" i="3"/>
  <c r="AX25" i="3"/>
  <c r="AY25" i="3"/>
  <c r="AZ25" i="3"/>
  <c r="AZ17" i="3"/>
  <c r="AX17" i="3"/>
  <c r="AY17" i="3"/>
  <c r="AZ989" i="3"/>
  <c r="AX989" i="3"/>
  <c r="AY989" i="3"/>
  <c r="AZ957" i="3"/>
  <c r="AX957" i="3"/>
  <c r="AY957" i="3"/>
  <c r="AY925" i="3"/>
  <c r="AZ925" i="3"/>
  <c r="AX925" i="3"/>
  <c r="AX885" i="3"/>
  <c r="AY885" i="3"/>
  <c r="AZ885" i="3"/>
  <c r="AX845" i="3"/>
  <c r="AY845" i="3"/>
  <c r="AZ845" i="3"/>
  <c r="AX813" i="3"/>
  <c r="AY813" i="3"/>
  <c r="AZ813" i="3"/>
  <c r="AY781" i="3"/>
  <c r="AX781" i="3"/>
  <c r="AZ781" i="3"/>
  <c r="AX749" i="3"/>
  <c r="AZ749" i="3"/>
  <c r="AY749" i="3"/>
  <c r="AY717" i="3"/>
  <c r="AZ717" i="3"/>
  <c r="AX717" i="3"/>
  <c r="AY685" i="3"/>
  <c r="AX685" i="3"/>
  <c r="AZ685" i="3"/>
  <c r="AY653" i="3"/>
  <c r="AZ653" i="3"/>
  <c r="AX653" i="3"/>
  <c r="AX621" i="3"/>
  <c r="AZ621" i="3"/>
  <c r="AY621" i="3"/>
  <c r="AY589" i="3"/>
  <c r="AX589" i="3"/>
  <c r="AZ589" i="3"/>
  <c r="AX557" i="3"/>
  <c r="AY557" i="3"/>
  <c r="AZ557" i="3"/>
  <c r="AY525" i="3"/>
  <c r="AX525" i="3"/>
  <c r="AZ525" i="3"/>
  <c r="AY477" i="3"/>
  <c r="AZ477" i="3"/>
  <c r="AX477" i="3"/>
  <c r="AX445" i="3"/>
  <c r="AY445" i="3"/>
  <c r="AZ445" i="3"/>
  <c r="AX413" i="3"/>
  <c r="AZ413" i="3"/>
  <c r="AY413" i="3"/>
  <c r="AX381" i="3"/>
  <c r="AY381" i="3"/>
  <c r="AZ381" i="3"/>
  <c r="AX349" i="3"/>
  <c r="AY349" i="3"/>
  <c r="AZ349" i="3"/>
  <c r="AX317" i="3"/>
  <c r="AY317" i="3"/>
  <c r="AZ317" i="3"/>
  <c r="AX285" i="3"/>
  <c r="AY285" i="3"/>
  <c r="AZ285" i="3"/>
  <c r="AX253" i="3"/>
  <c r="AZ253" i="3"/>
  <c r="AY253" i="3"/>
  <c r="AZ221" i="3"/>
  <c r="AX221" i="3"/>
  <c r="AY221" i="3"/>
  <c r="AX181" i="3"/>
  <c r="AZ181" i="3"/>
  <c r="AY181" i="3"/>
  <c r="AX149" i="3"/>
  <c r="AY149" i="3"/>
  <c r="AZ149" i="3"/>
  <c r="AZ109" i="3"/>
  <c r="AY109" i="3"/>
  <c r="AX109" i="3"/>
  <c r="AX981" i="3"/>
  <c r="AY981" i="3"/>
  <c r="AZ981" i="3"/>
  <c r="AX941" i="3"/>
  <c r="AY941" i="3"/>
  <c r="AZ941" i="3"/>
  <c r="AX909" i="3"/>
  <c r="AY909" i="3"/>
  <c r="AZ909" i="3"/>
  <c r="AX877" i="3"/>
  <c r="AY877" i="3"/>
  <c r="AZ877" i="3"/>
  <c r="AX853" i="3"/>
  <c r="AY853" i="3"/>
  <c r="AZ853" i="3"/>
  <c r="AX821" i="3"/>
  <c r="AY821" i="3"/>
  <c r="AZ821" i="3"/>
  <c r="AX789" i="3"/>
  <c r="AY789" i="3"/>
  <c r="AZ789" i="3"/>
  <c r="AX757" i="3"/>
  <c r="AY757" i="3"/>
  <c r="AZ757" i="3"/>
  <c r="AY725" i="3"/>
  <c r="AZ725" i="3"/>
  <c r="AX725" i="3"/>
  <c r="AZ693" i="3"/>
  <c r="AY693" i="3"/>
  <c r="AX693" i="3"/>
  <c r="AY661" i="3"/>
  <c r="AX661" i="3"/>
  <c r="AZ661" i="3"/>
  <c r="AX629" i="3"/>
  <c r="AY629" i="3"/>
  <c r="AZ629" i="3"/>
  <c r="AY597" i="3"/>
  <c r="AX597" i="3"/>
  <c r="AZ597" i="3"/>
  <c r="AX565" i="3"/>
  <c r="AY565" i="3"/>
  <c r="AZ565" i="3"/>
  <c r="AY533" i="3"/>
  <c r="AX533" i="3"/>
  <c r="AZ533" i="3"/>
  <c r="AX501" i="3"/>
  <c r="AY501" i="3"/>
  <c r="AZ501" i="3"/>
  <c r="AX469" i="3"/>
  <c r="AY469" i="3"/>
  <c r="AZ469" i="3"/>
  <c r="AY437" i="3"/>
  <c r="AZ437" i="3"/>
  <c r="AX437" i="3"/>
  <c r="AX405" i="3"/>
  <c r="AY405" i="3"/>
  <c r="AZ405" i="3"/>
  <c r="AZ373" i="3"/>
  <c r="AX373" i="3"/>
  <c r="AY373" i="3"/>
  <c r="AY341" i="3"/>
  <c r="AX341" i="3"/>
  <c r="AZ341" i="3"/>
  <c r="AX309" i="3"/>
  <c r="AY309" i="3"/>
  <c r="AZ309" i="3"/>
  <c r="AY277" i="3"/>
  <c r="AX277" i="3"/>
  <c r="AZ277" i="3"/>
  <c r="AX245" i="3"/>
  <c r="AY245" i="3"/>
  <c r="AZ245" i="3"/>
  <c r="AX213" i="3"/>
  <c r="AY213" i="3"/>
  <c r="AZ213" i="3"/>
  <c r="AX189" i="3"/>
  <c r="AZ189" i="3"/>
  <c r="AY189" i="3"/>
  <c r="AX157" i="3"/>
  <c r="AZ157" i="3"/>
  <c r="AY157" i="3"/>
  <c r="AX125" i="3"/>
  <c r="AZ125" i="3"/>
  <c r="AY125" i="3"/>
  <c r="AY93" i="3"/>
  <c r="AZ93" i="3"/>
  <c r="AX93" i="3"/>
  <c r="AY69" i="3"/>
  <c r="AZ69" i="3"/>
  <c r="AX69" i="3"/>
  <c r="AY45" i="3"/>
  <c r="AZ45" i="3"/>
  <c r="AX45" i="3"/>
  <c r="AZ13" i="3"/>
  <c r="AX13" i="3"/>
  <c r="AY13" i="3"/>
  <c r="AX1004" i="3"/>
  <c r="AZ1004" i="3"/>
  <c r="AY1004" i="3"/>
  <c r="AY972" i="3"/>
  <c r="AX972" i="3"/>
  <c r="AZ972" i="3"/>
  <c r="AZ948" i="3"/>
  <c r="AY948" i="3"/>
  <c r="AX948" i="3"/>
  <c r="AY932" i="3"/>
  <c r="AZ932" i="3"/>
  <c r="AX932" i="3"/>
  <c r="AX908" i="3"/>
  <c r="AY908" i="3"/>
  <c r="AZ908" i="3"/>
  <c r="AY892" i="3"/>
  <c r="AZ892" i="3"/>
  <c r="AX892" i="3"/>
  <c r="AY868" i="3"/>
  <c r="AZ868" i="3"/>
  <c r="AX868" i="3"/>
  <c r="AY828" i="3"/>
  <c r="AZ828" i="3"/>
  <c r="AX828" i="3"/>
  <c r="AX804" i="3"/>
  <c r="AY804" i="3"/>
  <c r="AZ804" i="3"/>
  <c r="AX780" i="3"/>
  <c r="AY780" i="3"/>
  <c r="AZ780" i="3"/>
  <c r="AX756" i="3"/>
  <c r="AY756" i="3"/>
  <c r="AZ756" i="3"/>
  <c r="AY740" i="3"/>
  <c r="AX740" i="3"/>
  <c r="AZ740" i="3"/>
  <c r="AX716" i="3"/>
  <c r="AY716" i="3"/>
  <c r="AZ716" i="3"/>
  <c r="AX692" i="3"/>
  <c r="AY692" i="3"/>
  <c r="AZ692" i="3"/>
  <c r="AY668" i="3"/>
  <c r="AX668" i="3"/>
  <c r="AZ668" i="3"/>
  <c r="AX644" i="3"/>
  <c r="AY644" i="3"/>
  <c r="AZ644" i="3"/>
  <c r="AX620" i="3"/>
  <c r="AY620" i="3"/>
  <c r="AZ620" i="3"/>
  <c r="AX604" i="3"/>
  <c r="AY604" i="3"/>
  <c r="AZ604" i="3"/>
  <c r="AY580" i="3"/>
  <c r="AZ580" i="3"/>
  <c r="AX580" i="3"/>
  <c r="AZ556" i="3"/>
  <c r="AY556" i="3"/>
  <c r="AX556" i="3"/>
  <c r="AX532" i="3"/>
  <c r="AY532" i="3"/>
  <c r="AZ532" i="3"/>
  <c r="AY508" i="3"/>
  <c r="AX508" i="3"/>
  <c r="AZ508" i="3"/>
  <c r="AX484" i="3"/>
  <c r="AY484" i="3"/>
  <c r="AZ484" i="3"/>
  <c r="AX460" i="3"/>
  <c r="AY460" i="3"/>
  <c r="AZ460" i="3"/>
  <c r="AY436" i="3"/>
  <c r="AZ436" i="3"/>
  <c r="AX436" i="3"/>
  <c r="AY412" i="3"/>
  <c r="AZ412" i="3"/>
  <c r="AX412" i="3"/>
  <c r="AX388" i="3"/>
  <c r="AY388" i="3"/>
  <c r="AZ388" i="3"/>
  <c r="AX364" i="3"/>
  <c r="AY364" i="3"/>
  <c r="AZ364" i="3"/>
  <c r="AZ340" i="3"/>
  <c r="AX340" i="3"/>
  <c r="AY340" i="3"/>
  <c r="AZ316" i="3"/>
  <c r="AY316" i="3"/>
  <c r="AX316" i="3"/>
  <c r="AZ292" i="3"/>
  <c r="AX292" i="3"/>
  <c r="AY292" i="3"/>
  <c r="AX260" i="3"/>
  <c r="AY260" i="3"/>
  <c r="AZ260" i="3"/>
  <c r="AX236" i="3"/>
  <c r="AY236" i="3"/>
  <c r="AZ236" i="3"/>
  <c r="AX212" i="3"/>
  <c r="AZ212" i="3"/>
  <c r="AY212" i="3"/>
  <c r="AY188" i="3"/>
  <c r="AX188" i="3"/>
  <c r="AZ188" i="3"/>
  <c r="AY164" i="3"/>
  <c r="AZ164" i="3"/>
  <c r="AX164" i="3"/>
  <c r="AX140" i="3"/>
  <c r="AY140" i="3"/>
  <c r="AZ140" i="3"/>
  <c r="AX116" i="3"/>
  <c r="AY116" i="3"/>
  <c r="AZ116" i="3"/>
  <c r="AX100" i="3"/>
  <c r="AZ100" i="3"/>
  <c r="AY100" i="3"/>
  <c r="AY76" i="3"/>
  <c r="AZ76" i="3"/>
  <c r="AX76" i="3"/>
  <c r="AX52" i="3"/>
  <c r="AY52" i="3"/>
  <c r="AZ52" i="3"/>
  <c r="AX36" i="3"/>
  <c r="AY36" i="3"/>
  <c r="AZ36" i="3"/>
  <c r="AX995" i="3"/>
  <c r="AY995" i="3"/>
  <c r="AZ995" i="3"/>
  <c r="AZ971" i="3"/>
  <c r="AY971" i="3"/>
  <c r="AX971" i="3"/>
  <c r="AY947" i="3"/>
  <c r="AZ947" i="3"/>
  <c r="AX947" i="3"/>
  <c r="AX923" i="3"/>
  <c r="AZ923" i="3"/>
  <c r="AY923" i="3"/>
  <c r="AX899" i="3"/>
  <c r="AZ899" i="3"/>
  <c r="AY899" i="3"/>
  <c r="AX875" i="3"/>
  <c r="AZ875" i="3"/>
  <c r="AY875" i="3"/>
  <c r="AX851" i="3"/>
  <c r="AY851" i="3"/>
  <c r="AZ851" i="3"/>
  <c r="AX827" i="3"/>
  <c r="AZ827" i="3"/>
  <c r="AY827" i="3"/>
  <c r="AX803" i="3"/>
  <c r="AY803" i="3"/>
  <c r="AZ803" i="3"/>
  <c r="AX779" i="3"/>
  <c r="AY779" i="3"/>
  <c r="AZ779" i="3"/>
  <c r="AY755" i="3"/>
  <c r="AZ755" i="3"/>
  <c r="AX755" i="3"/>
  <c r="AX731" i="3"/>
  <c r="AZ731" i="3"/>
  <c r="AY731" i="3"/>
  <c r="AX707" i="3"/>
  <c r="AZ707" i="3"/>
  <c r="AY707" i="3"/>
  <c r="AX683" i="3"/>
  <c r="AY683" i="3"/>
  <c r="AZ683" i="3"/>
  <c r="AZ643" i="3"/>
  <c r="AY643" i="3"/>
  <c r="AX643" i="3"/>
  <c r="AY619" i="3"/>
  <c r="AZ619" i="3"/>
  <c r="AX619" i="3"/>
  <c r="AY595" i="3"/>
  <c r="AZ595" i="3"/>
  <c r="AX595" i="3"/>
  <c r="AZ571" i="3"/>
  <c r="AX571" i="3"/>
  <c r="AY571" i="3"/>
  <c r="AX547" i="3"/>
  <c r="AZ547" i="3"/>
  <c r="AY547" i="3"/>
  <c r="AZ523" i="3"/>
  <c r="AX523" i="3"/>
  <c r="AY523" i="3"/>
  <c r="AX499" i="3"/>
  <c r="AY499" i="3"/>
  <c r="AZ499" i="3"/>
  <c r="AY475" i="3"/>
  <c r="AX475" i="3"/>
  <c r="AZ475" i="3"/>
  <c r="AZ451" i="3"/>
  <c r="AX451" i="3"/>
  <c r="AY451" i="3"/>
  <c r="AZ427" i="3"/>
  <c r="AX427" i="3"/>
  <c r="AY427" i="3"/>
  <c r="AY403" i="3"/>
  <c r="AZ403" i="3"/>
  <c r="AX403" i="3"/>
  <c r="AX379" i="3"/>
  <c r="AY379" i="3"/>
  <c r="AZ379" i="3"/>
  <c r="AY355" i="3"/>
  <c r="AX355" i="3"/>
  <c r="AZ355" i="3"/>
  <c r="AX331" i="3"/>
  <c r="AZ331" i="3"/>
  <c r="AY331" i="3"/>
  <c r="AX307" i="3"/>
  <c r="AY307" i="3"/>
  <c r="AZ307" i="3"/>
  <c r="AX275" i="3"/>
  <c r="AY275" i="3"/>
  <c r="AZ275" i="3"/>
  <c r="AY251" i="3"/>
  <c r="AX251" i="3"/>
  <c r="AZ251" i="3"/>
  <c r="AY227" i="3"/>
  <c r="AX227" i="3"/>
  <c r="AZ227" i="3"/>
  <c r="AY203" i="3"/>
  <c r="AX203" i="3"/>
  <c r="AZ203" i="3"/>
  <c r="AX179" i="3"/>
  <c r="AY179" i="3"/>
  <c r="AZ179" i="3"/>
  <c r="AX155" i="3"/>
  <c r="AY155" i="3"/>
  <c r="AZ155" i="3"/>
  <c r="AX131" i="3"/>
  <c r="AY131" i="3"/>
  <c r="AZ131" i="3"/>
  <c r="AX107" i="3"/>
  <c r="AZ107" i="3"/>
  <c r="AY107" i="3"/>
  <c r="AX83" i="3"/>
  <c r="AZ83" i="3"/>
  <c r="AY83" i="3"/>
  <c r="AX43" i="3"/>
  <c r="AY43" i="3"/>
  <c r="AZ43" i="3"/>
  <c r="AX19" i="3"/>
  <c r="AY19" i="3"/>
  <c r="AZ19" i="3"/>
  <c r="AX1002" i="3"/>
  <c r="AY1002" i="3"/>
  <c r="AZ1002" i="3"/>
  <c r="AX978" i="3"/>
  <c r="AY978" i="3"/>
  <c r="AZ978" i="3"/>
  <c r="AX954" i="3"/>
  <c r="AY954" i="3"/>
  <c r="AZ954" i="3"/>
  <c r="AX930" i="3"/>
  <c r="AZ930" i="3"/>
  <c r="AY930" i="3"/>
  <c r="AX906" i="3"/>
  <c r="AY906" i="3"/>
  <c r="AZ906" i="3"/>
  <c r="AX882" i="3"/>
  <c r="AY882" i="3"/>
  <c r="AZ882" i="3"/>
  <c r="AX866" i="3"/>
  <c r="AY866" i="3"/>
  <c r="AZ866" i="3"/>
  <c r="AX850" i="3"/>
  <c r="AY850" i="3"/>
  <c r="AZ850" i="3"/>
  <c r="AX826" i="3"/>
  <c r="AZ826" i="3"/>
  <c r="AY826" i="3"/>
  <c r="AY802" i="3"/>
  <c r="AZ802" i="3"/>
  <c r="AX802" i="3"/>
  <c r="AY786" i="3"/>
  <c r="AX786" i="3"/>
  <c r="AZ786" i="3"/>
  <c r="AZ762" i="3"/>
  <c r="AY762" i="3"/>
  <c r="AX762" i="3"/>
  <c r="AY738" i="3"/>
  <c r="AZ738" i="3"/>
  <c r="AX738" i="3"/>
  <c r="AY714" i="3"/>
  <c r="AX714" i="3"/>
  <c r="AZ714" i="3"/>
  <c r="AZ698" i="3"/>
  <c r="AX698" i="3"/>
  <c r="AY698" i="3"/>
  <c r="AY674" i="3"/>
  <c r="AX674" i="3"/>
  <c r="AZ674" i="3"/>
  <c r="AY650" i="3"/>
  <c r="AZ650" i="3"/>
  <c r="AX650" i="3"/>
  <c r="AY626" i="3"/>
  <c r="AX626" i="3"/>
  <c r="AZ626" i="3"/>
  <c r="AZ602" i="3"/>
  <c r="AY602" i="3"/>
  <c r="AX602" i="3"/>
  <c r="AX578" i="3"/>
  <c r="AY578" i="3"/>
  <c r="AZ578" i="3"/>
  <c r="AX554" i="3"/>
  <c r="AZ554" i="3"/>
  <c r="AY554" i="3"/>
  <c r="AX530" i="3"/>
  <c r="AY530" i="3"/>
  <c r="AZ530" i="3"/>
  <c r="AX506" i="3"/>
  <c r="AY506" i="3"/>
  <c r="AZ506" i="3"/>
  <c r="AX482" i="3"/>
  <c r="AZ482" i="3"/>
  <c r="AY482" i="3"/>
  <c r="AX458" i="3"/>
  <c r="AZ458" i="3"/>
  <c r="AY458" i="3"/>
  <c r="AX434" i="3"/>
  <c r="AY434" i="3"/>
  <c r="AZ434" i="3"/>
  <c r="AX410" i="3"/>
  <c r="AZ410" i="3"/>
  <c r="AY410" i="3"/>
  <c r="AX378" i="3"/>
  <c r="AY378" i="3"/>
  <c r="AZ378" i="3"/>
  <c r="AX362" i="3"/>
  <c r="AY362" i="3"/>
  <c r="AZ362" i="3"/>
  <c r="AY346" i="3"/>
  <c r="AZ346" i="3"/>
  <c r="AX346" i="3"/>
  <c r="AX322" i="3"/>
  <c r="AY322" i="3"/>
  <c r="AZ322" i="3"/>
  <c r="AX298" i="3"/>
  <c r="AY298" i="3"/>
  <c r="AZ298" i="3"/>
  <c r="AY274" i="3"/>
  <c r="AZ274" i="3"/>
  <c r="AX274" i="3"/>
  <c r="AZ250" i="3"/>
  <c r="AX250" i="3"/>
  <c r="AY250" i="3"/>
  <c r="AX226" i="3"/>
  <c r="AY226" i="3"/>
  <c r="AZ226" i="3"/>
  <c r="AZ170" i="3"/>
  <c r="AY170" i="3"/>
  <c r="AX170" i="3"/>
  <c r="AX1000" i="3"/>
  <c r="AY1000" i="3"/>
  <c r="AZ1000" i="3"/>
  <c r="AY976" i="3"/>
  <c r="AZ976" i="3"/>
  <c r="AX976" i="3"/>
  <c r="AZ960" i="3"/>
  <c r="AX960" i="3"/>
  <c r="AY960" i="3"/>
  <c r="AY944" i="3"/>
  <c r="AZ944" i="3"/>
  <c r="AX944" i="3"/>
  <c r="AY928" i="3"/>
  <c r="AZ928" i="3"/>
  <c r="AX928" i="3"/>
  <c r="AY912" i="3"/>
  <c r="AZ912" i="3"/>
  <c r="AX912" i="3"/>
  <c r="AY896" i="3"/>
  <c r="AZ896" i="3"/>
  <c r="AX896" i="3"/>
  <c r="AY880" i="3"/>
  <c r="AZ880" i="3"/>
  <c r="AX880" i="3"/>
  <c r="AZ864" i="3"/>
  <c r="AX864" i="3"/>
  <c r="AY864" i="3"/>
  <c r="AY848" i="3"/>
  <c r="AZ848" i="3"/>
  <c r="AX848" i="3"/>
  <c r="AY832" i="3"/>
  <c r="AZ832" i="3"/>
  <c r="AX832" i="3"/>
  <c r="AY816" i="3"/>
  <c r="AZ816" i="3"/>
  <c r="AX816" i="3"/>
  <c r="AX800" i="3"/>
  <c r="AY800" i="3"/>
  <c r="AZ800" i="3"/>
  <c r="AY784" i="3"/>
  <c r="AZ784" i="3"/>
  <c r="AX784" i="3"/>
  <c r="AY768" i="3"/>
  <c r="AX768" i="3"/>
  <c r="AZ768" i="3"/>
  <c r="AX752" i="3"/>
  <c r="AY752" i="3"/>
  <c r="AZ752" i="3"/>
  <c r="AX736" i="3"/>
  <c r="AY736" i="3"/>
  <c r="AZ736" i="3"/>
  <c r="AZ720" i="3"/>
  <c r="AY720" i="3"/>
  <c r="AX720" i="3"/>
  <c r="AZ704" i="3"/>
  <c r="AX704" i="3"/>
  <c r="AY704" i="3"/>
  <c r="AX688" i="3"/>
  <c r="AZ688" i="3"/>
  <c r="AY688" i="3"/>
  <c r="AY672" i="3"/>
  <c r="AZ672" i="3"/>
  <c r="AX672" i="3"/>
  <c r="AX656" i="3"/>
  <c r="AY656" i="3"/>
  <c r="AZ656" i="3"/>
  <c r="AX640" i="3"/>
  <c r="AY640" i="3"/>
  <c r="AZ640" i="3"/>
  <c r="AX624" i="3"/>
  <c r="AY624" i="3"/>
  <c r="AZ624" i="3"/>
  <c r="AZ608" i="3"/>
  <c r="AX608" i="3"/>
  <c r="AY608" i="3"/>
  <c r="AY592" i="3"/>
  <c r="AZ592" i="3"/>
  <c r="AX592" i="3"/>
  <c r="AY576" i="3"/>
  <c r="AX576" i="3"/>
  <c r="AZ576" i="3"/>
  <c r="AY560" i="3"/>
  <c r="AZ560" i="3"/>
  <c r="AX560" i="3"/>
  <c r="AZ544" i="3"/>
  <c r="AY544" i="3"/>
  <c r="AX544" i="3"/>
  <c r="AX528" i="3"/>
  <c r="AY528" i="3"/>
  <c r="AZ528" i="3"/>
  <c r="AY512" i="3"/>
  <c r="AX512" i="3"/>
  <c r="AZ512" i="3"/>
  <c r="AX496" i="3"/>
  <c r="AZ496" i="3"/>
  <c r="AY496" i="3"/>
  <c r="AZ480" i="3"/>
  <c r="AY480" i="3"/>
  <c r="AX480" i="3"/>
  <c r="AX464" i="3"/>
  <c r="AZ464" i="3"/>
  <c r="AY464" i="3"/>
  <c r="AY456" i="3"/>
  <c r="AX456" i="3"/>
  <c r="AZ456" i="3"/>
  <c r="AY440" i="3"/>
  <c r="AZ440" i="3"/>
  <c r="AX440" i="3"/>
  <c r="AZ424" i="3"/>
  <c r="AX424" i="3"/>
  <c r="AY424" i="3"/>
  <c r="AZ408" i="3"/>
  <c r="AX408" i="3"/>
  <c r="AY408" i="3"/>
  <c r="AX392" i="3"/>
  <c r="AY392" i="3"/>
  <c r="AZ392" i="3"/>
  <c r="AY376" i="3"/>
  <c r="AZ376" i="3"/>
  <c r="AX376" i="3"/>
  <c r="AZ360" i="3"/>
  <c r="AX360" i="3"/>
  <c r="AY360" i="3"/>
  <c r="AZ344" i="3"/>
  <c r="AX344" i="3"/>
  <c r="AY344" i="3"/>
  <c r="AX328" i="3"/>
  <c r="AZ328" i="3"/>
  <c r="AY328" i="3"/>
  <c r="AZ312" i="3"/>
  <c r="AX312" i="3"/>
  <c r="AY312" i="3"/>
  <c r="AZ296" i="3"/>
  <c r="AY296" i="3"/>
  <c r="AX296" i="3"/>
  <c r="AZ280" i="3"/>
  <c r="AX280" i="3"/>
  <c r="AY280" i="3"/>
  <c r="AY264" i="3"/>
  <c r="AZ264" i="3"/>
  <c r="AX264" i="3"/>
  <c r="AX248" i="3"/>
  <c r="AZ248" i="3"/>
  <c r="AY248" i="3"/>
  <c r="AX232" i="3"/>
  <c r="AY232" i="3"/>
  <c r="AZ232" i="3"/>
  <c r="AX216" i="3"/>
  <c r="AZ216" i="3"/>
  <c r="AY216" i="3"/>
  <c r="AY200" i="3"/>
  <c r="AZ200" i="3"/>
  <c r="AX200" i="3"/>
  <c r="AY192" i="3"/>
  <c r="AX192" i="3"/>
  <c r="AZ192" i="3"/>
  <c r="AY176" i="3"/>
  <c r="AZ176" i="3"/>
  <c r="AX176" i="3"/>
  <c r="AY160" i="3"/>
  <c r="AX160" i="3"/>
  <c r="AZ160" i="3"/>
  <c r="AY144" i="3"/>
  <c r="AX144" i="3"/>
  <c r="AZ144" i="3"/>
  <c r="AY128" i="3"/>
  <c r="AZ128" i="3"/>
  <c r="AX128" i="3"/>
  <c r="AY112" i="3"/>
  <c r="AZ112" i="3"/>
  <c r="AX112" i="3"/>
  <c r="AZ96" i="3"/>
  <c r="AX96" i="3"/>
  <c r="AY96" i="3"/>
  <c r="AX80" i="3"/>
  <c r="AZ80" i="3"/>
  <c r="AY80" i="3"/>
  <c r="AZ64" i="3"/>
  <c r="AX64" i="3"/>
  <c r="AY64" i="3"/>
  <c r="AX48" i="3"/>
  <c r="AY48" i="3"/>
  <c r="AZ48" i="3"/>
  <c r="AZ32" i="3"/>
  <c r="AX32" i="3"/>
  <c r="AY32" i="3"/>
  <c r="AX16" i="3"/>
  <c r="AZ16" i="3"/>
  <c r="AY16" i="3"/>
  <c r="AY999" i="3"/>
  <c r="AZ999" i="3"/>
  <c r="AX999" i="3"/>
  <c r="AX991" i="3"/>
  <c r="AZ991" i="3"/>
  <c r="AY991" i="3"/>
  <c r="AZ983" i="3"/>
  <c r="AY983" i="3"/>
  <c r="AX983" i="3"/>
  <c r="AX975" i="3"/>
  <c r="AY975" i="3"/>
  <c r="AZ975" i="3"/>
  <c r="AY967" i="3"/>
  <c r="AZ967" i="3"/>
  <c r="AX967" i="3"/>
  <c r="AX959" i="3"/>
  <c r="AY959" i="3"/>
  <c r="AZ959" i="3"/>
  <c r="AX951" i="3"/>
  <c r="AY951" i="3"/>
  <c r="AZ951" i="3"/>
  <c r="AX943" i="3"/>
  <c r="AY943" i="3"/>
  <c r="AZ943" i="3"/>
  <c r="AY935" i="3"/>
  <c r="AZ935" i="3"/>
  <c r="AX935" i="3"/>
  <c r="AZ927" i="3"/>
  <c r="AX927" i="3"/>
  <c r="AY927" i="3"/>
  <c r="AZ919" i="3"/>
  <c r="AX919" i="3"/>
  <c r="AY919" i="3"/>
  <c r="AX911" i="3"/>
  <c r="AZ911" i="3"/>
  <c r="AY911" i="3"/>
  <c r="AY903" i="3"/>
  <c r="AZ903" i="3"/>
  <c r="AX903" i="3"/>
  <c r="AZ895" i="3"/>
  <c r="AX895" i="3"/>
  <c r="AY895" i="3"/>
  <c r="AY887" i="3"/>
  <c r="AZ887" i="3"/>
  <c r="AX887" i="3"/>
  <c r="AX879" i="3"/>
  <c r="AY879" i="3"/>
  <c r="AZ879" i="3"/>
  <c r="AY871" i="3"/>
  <c r="AZ871" i="3"/>
  <c r="AX871" i="3"/>
  <c r="AZ863" i="3"/>
  <c r="AX863" i="3"/>
  <c r="AY863" i="3"/>
  <c r="AZ855" i="3"/>
  <c r="AY855" i="3"/>
  <c r="AX855" i="3"/>
  <c r="AX847" i="3"/>
  <c r="AZ847" i="3"/>
  <c r="AY847" i="3"/>
  <c r="AY839" i="3"/>
  <c r="AZ839" i="3"/>
  <c r="AX839" i="3"/>
  <c r="AX831" i="3"/>
  <c r="AY831" i="3"/>
  <c r="AZ831" i="3"/>
  <c r="AY823" i="3"/>
  <c r="AZ823" i="3"/>
  <c r="AX823" i="3"/>
  <c r="AX815" i="3"/>
  <c r="AY815" i="3"/>
  <c r="AZ815" i="3"/>
  <c r="AZ807" i="3"/>
  <c r="AX807" i="3"/>
  <c r="AY807" i="3"/>
  <c r="AX799" i="3"/>
  <c r="AY799" i="3"/>
  <c r="AZ799" i="3"/>
  <c r="AX791" i="3"/>
  <c r="AZ791" i="3"/>
  <c r="AY791" i="3"/>
  <c r="AX783" i="3"/>
  <c r="AY783" i="3"/>
  <c r="AZ783" i="3"/>
  <c r="AZ775" i="3"/>
  <c r="AX775" i="3"/>
  <c r="AY775" i="3"/>
  <c r="AX767" i="3"/>
  <c r="AY767" i="3"/>
  <c r="AZ767" i="3"/>
  <c r="AX759" i="3"/>
  <c r="AY759" i="3"/>
  <c r="AZ759" i="3"/>
  <c r="AX751" i="3"/>
  <c r="AZ751" i="3"/>
  <c r="AY751" i="3"/>
  <c r="AZ743" i="3"/>
  <c r="AX743" i="3"/>
  <c r="AY743" i="3"/>
  <c r="AX735" i="3"/>
  <c r="AZ735" i="3"/>
  <c r="AY735" i="3"/>
  <c r="AZ727" i="3"/>
  <c r="AY727" i="3"/>
  <c r="AX727" i="3"/>
  <c r="AZ719" i="3"/>
  <c r="AX719" i="3"/>
  <c r="AY719" i="3"/>
  <c r="AZ711" i="3"/>
  <c r="AY711" i="3"/>
  <c r="AX711" i="3"/>
  <c r="AX703" i="3"/>
  <c r="AY703" i="3"/>
  <c r="AZ703" i="3"/>
  <c r="AX695" i="3"/>
  <c r="AY695" i="3"/>
  <c r="AZ695" i="3"/>
  <c r="AZ687" i="3"/>
  <c r="AX687" i="3"/>
  <c r="AY687" i="3"/>
  <c r="AX679" i="3"/>
  <c r="AY679" i="3"/>
  <c r="AZ679" i="3"/>
  <c r="AX671" i="3"/>
  <c r="AY671" i="3"/>
  <c r="AZ671" i="3"/>
  <c r="AX663" i="3"/>
  <c r="AY663" i="3"/>
  <c r="AZ663" i="3"/>
  <c r="AX655" i="3"/>
  <c r="AY655" i="3"/>
  <c r="AZ655" i="3"/>
  <c r="AZ647" i="3"/>
  <c r="AX647" i="3"/>
  <c r="AY647" i="3"/>
  <c r="AY639" i="3"/>
  <c r="AZ639" i="3"/>
  <c r="AX639" i="3"/>
  <c r="AX631" i="3"/>
  <c r="AY631" i="3"/>
  <c r="AZ631" i="3"/>
  <c r="AX623" i="3"/>
  <c r="AZ623" i="3"/>
  <c r="AY623" i="3"/>
  <c r="AZ615" i="3"/>
  <c r="AX615" i="3"/>
  <c r="AY615" i="3"/>
  <c r="AX607" i="3"/>
  <c r="AY607" i="3"/>
  <c r="AZ607" i="3"/>
  <c r="AX599" i="3"/>
  <c r="AY599" i="3"/>
  <c r="AZ599" i="3"/>
  <c r="AX591" i="3"/>
  <c r="AZ591" i="3"/>
  <c r="AY591" i="3"/>
  <c r="AX583" i="3"/>
  <c r="AY583" i="3"/>
  <c r="AZ583" i="3"/>
  <c r="AX575" i="3"/>
  <c r="AY575" i="3"/>
  <c r="AZ575" i="3"/>
  <c r="AX567" i="3"/>
  <c r="AY567" i="3"/>
  <c r="AZ567" i="3"/>
  <c r="AX559" i="3"/>
  <c r="AZ559" i="3"/>
  <c r="AY559" i="3"/>
  <c r="AY551" i="3"/>
  <c r="AZ551" i="3"/>
  <c r="AX551" i="3"/>
  <c r="AX543" i="3"/>
  <c r="AZ543" i="3"/>
  <c r="AY543" i="3"/>
  <c r="AX535" i="3"/>
  <c r="AY535" i="3"/>
  <c r="AZ535" i="3"/>
  <c r="AX527" i="3"/>
  <c r="AY527" i="3"/>
  <c r="AZ527" i="3"/>
  <c r="AX519" i="3"/>
  <c r="AY519" i="3"/>
  <c r="AZ519" i="3"/>
  <c r="AX511" i="3"/>
  <c r="AY511" i="3"/>
  <c r="AZ511" i="3"/>
  <c r="AY503" i="3"/>
  <c r="AZ503" i="3"/>
  <c r="AX503" i="3"/>
  <c r="AX495" i="3"/>
  <c r="AY495" i="3"/>
  <c r="AZ495" i="3"/>
  <c r="AX487" i="3"/>
  <c r="AY487" i="3"/>
  <c r="AZ487" i="3"/>
  <c r="AX479" i="3"/>
  <c r="AZ479" i="3"/>
  <c r="AY479" i="3"/>
  <c r="AX471" i="3"/>
  <c r="AY471" i="3"/>
  <c r="AZ471" i="3"/>
  <c r="AZ463" i="3"/>
  <c r="AX463" i="3"/>
  <c r="AY463" i="3"/>
  <c r="AX455" i="3"/>
  <c r="AY455" i="3"/>
  <c r="AZ455" i="3"/>
  <c r="AZ447" i="3"/>
  <c r="AX447" i="3"/>
  <c r="AY447" i="3"/>
  <c r="AX439" i="3"/>
  <c r="AY439" i="3"/>
  <c r="AZ439" i="3"/>
  <c r="AX431" i="3"/>
  <c r="AY431" i="3"/>
  <c r="AZ431" i="3"/>
  <c r="AX423" i="3"/>
  <c r="AY423" i="3"/>
  <c r="AZ423" i="3"/>
  <c r="AZ415" i="3"/>
  <c r="AX415" i="3"/>
  <c r="AY415" i="3"/>
  <c r="AX407" i="3"/>
  <c r="AY407" i="3"/>
  <c r="AZ407" i="3"/>
  <c r="AX399" i="3"/>
  <c r="AY399" i="3"/>
  <c r="AZ399" i="3"/>
  <c r="AX391" i="3"/>
  <c r="AY391" i="3"/>
  <c r="AZ391" i="3"/>
  <c r="AX383" i="3"/>
  <c r="AY383" i="3"/>
  <c r="AZ383" i="3"/>
  <c r="AZ375" i="3"/>
  <c r="AY375" i="3"/>
  <c r="AX375" i="3"/>
  <c r="AZ367" i="3"/>
  <c r="AX367" i="3"/>
  <c r="AY367" i="3"/>
  <c r="AX359" i="3"/>
  <c r="AY359" i="3"/>
  <c r="AZ359" i="3"/>
  <c r="AX351" i="3"/>
  <c r="AY351" i="3"/>
  <c r="AZ351" i="3"/>
  <c r="AX343" i="3"/>
  <c r="AY343" i="3"/>
  <c r="AZ343" i="3"/>
  <c r="AX335" i="3"/>
  <c r="AY335" i="3"/>
  <c r="AZ335" i="3"/>
  <c r="AZ327" i="3"/>
  <c r="AY327" i="3"/>
  <c r="AX327" i="3"/>
  <c r="AX319" i="3"/>
  <c r="AY319" i="3"/>
  <c r="AZ319" i="3"/>
  <c r="AX311" i="3"/>
  <c r="AY311" i="3"/>
  <c r="AZ311" i="3"/>
  <c r="AY303" i="3"/>
  <c r="AZ303" i="3"/>
  <c r="AX303" i="3"/>
  <c r="AZ295" i="3"/>
  <c r="AX295" i="3"/>
  <c r="AY295" i="3"/>
  <c r="AX287" i="3"/>
  <c r="AY287" i="3"/>
  <c r="AZ287" i="3"/>
  <c r="AY279" i="3"/>
  <c r="AZ279" i="3"/>
  <c r="AX279" i="3"/>
  <c r="AX271" i="3"/>
  <c r="AY271" i="3"/>
  <c r="AZ271" i="3"/>
  <c r="AY263" i="3"/>
  <c r="AX263" i="3"/>
  <c r="AZ263" i="3"/>
  <c r="AZ255" i="3"/>
  <c r="AY255" i="3"/>
  <c r="AX255" i="3"/>
  <c r="AX247" i="3"/>
  <c r="AY247" i="3"/>
  <c r="AZ247" i="3"/>
  <c r="AX239" i="3"/>
  <c r="AY239" i="3"/>
  <c r="AZ239" i="3"/>
  <c r="AZ231" i="3"/>
  <c r="AX231" i="3"/>
  <c r="AY231" i="3"/>
  <c r="AX223" i="3"/>
  <c r="AY223" i="3"/>
  <c r="AZ223" i="3"/>
  <c r="AX215" i="3"/>
  <c r="AY215" i="3"/>
  <c r="AZ215" i="3"/>
  <c r="AX207" i="3"/>
  <c r="AY207" i="3"/>
  <c r="AZ207" i="3"/>
  <c r="AZ199" i="3"/>
  <c r="AY199" i="3"/>
  <c r="AX199" i="3"/>
  <c r="AX191" i="3"/>
  <c r="AZ191" i="3"/>
  <c r="AY191" i="3"/>
  <c r="AZ183" i="3"/>
  <c r="AX183" i="3"/>
  <c r="AY183" i="3"/>
  <c r="AX175" i="3"/>
  <c r="AY175" i="3"/>
  <c r="AZ175" i="3"/>
  <c r="AX167" i="3"/>
  <c r="AY167" i="3"/>
  <c r="AZ167" i="3"/>
  <c r="AX159" i="3"/>
  <c r="AZ159" i="3"/>
  <c r="AY159" i="3"/>
  <c r="AX151" i="3"/>
  <c r="AY151" i="3"/>
  <c r="AZ151" i="3"/>
  <c r="AX143" i="3"/>
  <c r="AZ143" i="3"/>
  <c r="AY143" i="3"/>
  <c r="AY135" i="3"/>
  <c r="AZ135" i="3"/>
  <c r="AX135" i="3"/>
  <c r="AX127" i="3"/>
  <c r="AY127" i="3"/>
  <c r="AZ127" i="3"/>
  <c r="AX119" i="3"/>
  <c r="AZ119" i="3"/>
  <c r="AY119" i="3"/>
  <c r="AY111" i="3"/>
  <c r="AX111" i="3"/>
  <c r="AZ111" i="3"/>
  <c r="AY103" i="3"/>
  <c r="AZ103" i="3"/>
  <c r="AX103" i="3"/>
  <c r="AX95" i="3"/>
  <c r="AY95" i="3"/>
  <c r="AZ95" i="3"/>
  <c r="AY87" i="3"/>
  <c r="AZ87" i="3"/>
  <c r="AX87" i="3"/>
  <c r="AX79" i="3"/>
  <c r="AY79" i="3"/>
  <c r="AZ79" i="3"/>
  <c r="AZ71" i="3"/>
  <c r="AY71" i="3"/>
  <c r="AX71" i="3"/>
  <c r="AX63" i="3"/>
  <c r="AZ63" i="3"/>
  <c r="AY63" i="3"/>
  <c r="AX55" i="3"/>
  <c r="AY55" i="3"/>
  <c r="AZ55" i="3"/>
  <c r="AX47" i="3"/>
  <c r="AZ47" i="3"/>
  <c r="AY47" i="3"/>
  <c r="AZ39" i="3"/>
  <c r="AY39" i="3"/>
  <c r="AX39" i="3"/>
  <c r="AX31" i="3"/>
  <c r="AY31" i="3"/>
  <c r="AZ31" i="3"/>
  <c r="AY23" i="3"/>
  <c r="AZ23" i="3"/>
  <c r="AX23" i="3"/>
  <c r="AX15" i="3"/>
  <c r="AY15" i="3"/>
  <c r="AZ15" i="3"/>
  <c r="AZ997" i="3"/>
  <c r="AX997" i="3"/>
  <c r="AY997" i="3"/>
  <c r="AZ965" i="3"/>
  <c r="AX965" i="3"/>
  <c r="AY965" i="3"/>
  <c r="AY933" i="3"/>
  <c r="AZ933" i="3"/>
  <c r="AX933" i="3"/>
  <c r="AY901" i="3"/>
  <c r="AZ901" i="3"/>
  <c r="AX901" i="3"/>
  <c r="AY869" i="3"/>
  <c r="AZ869" i="3"/>
  <c r="AX869" i="3"/>
  <c r="AY837" i="3"/>
  <c r="AZ837" i="3"/>
  <c r="AX837" i="3"/>
  <c r="AY805" i="3"/>
  <c r="AZ805" i="3"/>
  <c r="AX805" i="3"/>
  <c r="AY773" i="3"/>
  <c r="AX773" i="3"/>
  <c r="AZ773" i="3"/>
  <c r="AY741" i="3"/>
  <c r="AX741" i="3"/>
  <c r="AZ741" i="3"/>
  <c r="AY709" i="3"/>
  <c r="AZ709" i="3"/>
  <c r="AX709" i="3"/>
  <c r="AY677" i="3"/>
  <c r="AX677" i="3"/>
  <c r="AZ677" i="3"/>
  <c r="AY645" i="3"/>
  <c r="AZ645" i="3"/>
  <c r="AX645" i="3"/>
  <c r="AY613" i="3"/>
  <c r="AZ613" i="3"/>
  <c r="AX613" i="3"/>
  <c r="AY581" i="3"/>
  <c r="AX581" i="3"/>
  <c r="AZ581" i="3"/>
  <c r="AX549" i="3"/>
  <c r="AY549" i="3"/>
  <c r="AZ549" i="3"/>
  <c r="AX517" i="3"/>
  <c r="AY517" i="3"/>
  <c r="AZ517" i="3"/>
  <c r="AX493" i="3"/>
  <c r="AY493" i="3"/>
  <c r="AZ493" i="3"/>
  <c r="AX453" i="3"/>
  <c r="AY453" i="3"/>
  <c r="AZ453" i="3"/>
  <c r="AZ421" i="3"/>
  <c r="AX421" i="3"/>
  <c r="AY421" i="3"/>
  <c r="AY389" i="3"/>
  <c r="AZ389" i="3"/>
  <c r="AX389" i="3"/>
  <c r="AZ357" i="3"/>
  <c r="AX357" i="3"/>
  <c r="AY357" i="3"/>
  <c r="AY325" i="3"/>
  <c r="AX325" i="3"/>
  <c r="AZ325" i="3"/>
  <c r="AX301" i="3"/>
  <c r="AZ301" i="3"/>
  <c r="AY301" i="3"/>
  <c r="AY269" i="3"/>
  <c r="AZ269" i="3"/>
  <c r="AX269" i="3"/>
  <c r="AX237" i="3"/>
  <c r="AZ237" i="3"/>
  <c r="AY237" i="3"/>
  <c r="AX205" i="3"/>
  <c r="AY205" i="3"/>
  <c r="AZ205" i="3"/>
  <c r="AX173" i="3"/>
  <c r="AZ173" i="3"/>
  <c r="AY173" i="3"/>
  <c r="AX141" i="3"/>
  <c r="AY141" i="3"/>
  <c r="AZ141" i="3"/>
  <c r="AY117" i="3"/>
  <c r="AX117" i="3"/>
  <c r="AZ117" i="3"/>
  <c r="AY85" i="3"/>
  <c r="AZ85" i="3"/>
  <c r="AX85" i="3"/>
  <c r="AX61" i="3"/>
  <c r="AY61" i="3"/>
  <c r="AZ61" i="3"/>
  <c r="AX21" i="3"/>
  <c r="AY21" i="3"/>
  <c r="AZ21" i="3"/>
  <c r="AY988" i="3"/>
  <c r="AZ988" i="3"/>
  <c r="AX988" i="3"/>
  <c r="AY964" i="3"/>
  <c r="AZ964" i="3"/>
  <c r="AX964" i="3"/>
  <c r="AZ940" i="3"/>
  <c r="AY940" i="3"/>
  <c r="AX940" i="3"/>
  <c r="AX916" i="3"/>
  <c r="AY916" i="3"/>
  <c r="AZ916" i="3"/>
  <c r="AX884" i="3"/>
  <c r="AY884" i="3"/>
  <c r="AZ884" i="3"/>
  <c r="AY860" i="3"/>
  <c r="AZ860" i="3"/>
  <c r="AX860" i="3"/>
  <c r="AY836" i="3"/>
  <c r="AZ836" i="3"/>
  <c r="AX836" i="3"/>
  <c r="AZ812" i="3"/>
  <c r="AX812" i="3"/>
  <c r="AY812" i="3"/>
  <c r="AZ788" i="3"/>
  <c r="AY788" i="3"/>
  <c r="AX788" i="3"/>
  <c r="AY764" i="3"/>
  <c r="AZ764" i="3"/>
  <c r="AX764" i="3"/>
  <c r="AX732" i="3"/>
  <c r="AY732" i="3"/>
  <c r="AZ732" i="3"/>
  <c r="AX708" i="3"/>
  <c r="AY708" i="3"/>
  <c r="AZ708" i="3"/>
  <c r="AX684" i="3"/>
  <c r="AY684" i="3"/>
  <c r="AZ684" i="3"/>
  <c r="AZ660" i="3"/>
  <c r="AX660" i="3"/>
  <c r="AY660" i="3"/>
  <c r="AX636" i="3"/>
  <c r="AY636" i="3"/>
  <c r="AZ636" i="3"/>
  <c r="AX612" i="3"/>
  <c r="AY612" i="3"/>
  <c r="AZ612" i="3"/>
  <c r="AY588" i="3"/>
  <c r="AZ588" i="3"/>
  <c r="AX588" i="3"/>
  <c r="AX564" i="3"/>
  <c r="AZ564" i="3"/>
  <c r="AY564" i="3"/>
  <c r="AZ540" i="3"/>
  <c r="AX540" i="3"/>
  <c r="AY540" i="3"/>
  <c r="AZ516" i="3"/>
  <c r="AX516" i="3"/>
  <c r="AY516" i="3"/>
  <c r="AZ492" i="3"/>
  <c r="AX492" i="3"/>
  <c r="AY492" i="3"/>
  <c r="AY468" i="3"/>
  <c r="AZ468" i="3"/>
  <c r="AX468" i="3"/>
  <c r="AX444" i="3"/>
  <c r="AY444" i="3"/>
  <c r="AZ444" i="3"/>
  <c r="AX420" i="3"/>
  <c r="AY420" i="3"/>
  <c r="AZ420" i="3"/>
  <c r="AX396" i="3"/>
  <c r="AY396" i="3"/>
  <c r="AZ396" i="3"/>
  <c r="AZ372" i="3"/>
  <c r="AX372" i="3"/>
  <c r="AY372" i="3"/>
  <c r="AX348" i="3"/>
  <c r="AY348" i="3"/>
  <c r="AZ348" i="3"/>
  <c r="AY324" i="3"/>
  <c r="AX324" i="3"/>
  <c r="AZ324" i="3"/>
  <c r="AZ300" i="3"/>
  <c r="AX300" i="3"/>
  <c r="AY300" i="3"/>
  <c r="AZ276" i="3"/>
  <c r="AX276" i="3"/>
  <c r="AY276" i="3"/>
  <c r="AX252" i="3"/>
  <c r="AY252" i="3"/>
  <c r="AZ252" i="3"/>
  <c r="AX228" i="3"/>
  <c r="AY228" i="3"/>
  <c r="AZ228" i="3"/>
  <c r="AX204" i="3"/>
  <c r="AY204" i="3"/>
  <c r="AZ204" i="3"/>
  <c r="AY180" i="3"/>
  <c r="AZ180" i="3"/>
  <c r="AX180" i="3"/>
  <c r="AY156" i="3"/>
  <c r="AZ156" i="3"/>
  <c r="AX156" i="3"/>
  <c r="AX132" i="3"/>
  <c r="AY132" i="3"/>
  <c r="AZ132" i="3"/>
  <c r="AX108" i="3"/>
  <c r="AY108" i="3"/>
  <c r="AZ108" i="3"/>
  <c r="AX84" i="3"/>
  <c r="AZ84" i="3"/>
  <c r="AY84" i="3"/>
  <c r="AZ60" i="3"/>
  <c r="AY60" i="3"/>
  <c r="AX60" i="3"/>
  <c r="AZ28" i="3"/>
  <c r="AX28" i="3"/>
  <c r="AY28" i="3"/>
  <c r="AX1003" i="3"/>
  <c r="AY1003" i="3"/>
  <c r="AZ1003" i="3"/>
  <c r="AY979" i="3"/>
  <c r="AZ979" i="3"/>
  <c r="AX979" i="3"/>
  <c r="AX955" i="3"/>
  <c r="AZ955" i="3"/>
  <c r="AY955" i="3"/>
  <c r="AX931" i="3"/>
  <c r="AZ931" i="3"/>
  <c r="AY931" i="3"/>
  <c r="AZ907" i="3"/>
  <c r="AX907" i="3"/>
  <c r="AY907" i="3"/>
  <c r="AX891" i="3"/>
  <c r="AZ891" i="3"/>
  <c r="AY891" i="3"/>
  <c r="AX867" i="3"/>
  <c r="AY867" i="3"/>
  <c r="AZ867" i="3"/>
  <c r="AZ843" i="3"/>
  <c r="AX843" i="3"/>
  <c r="AY843" i="3"/>
  <c r="AX819" i="3"/>
  <c r="AY819" i="3"/>
  <c r="AZ819" i="3"/>
  <c r="AZ795" i="3"/>
  <c r="AX795" i="3"/>
  <c r="AY795" i="3"/>
  <c r="AX771" i="3"/>
  <c r="AY771" i="3"/>
  <c r="AZ771" i="3"/>
  <c r="AX739" i="3"/>
  <c r="AY739" i="3"/>
  <c r="AZ739" i="3"/>
  <c r="AX715" i="3"/>
  <c r="AZ715" i="3"/>
  <c r="AY715" i="3"/>
  <c r="AX691" i="3"/>
  <c r="AY691" i="3"/>
  <c r="AZ691" i="3"/>
  <c r="AX667" i="3"/>
  <c r="AY667" i="3"/>
  <c r="AZ667" i="3"/>
  <c r="AX651" i="3"/>
  <c r="AY651" i="3"/>
  <c r="AZ651" i="3"/>
  <c r="AX635" i="3"/>
  <c r="AZ635" i="3"/>
  <c r="AY635" i="3"/>
  <c r="AX611" i="3"/>
  <c r="AZ611" i="3"/>
  <c r="AY611" i="3"/>
  <c r="AX579" i="3"/>
  <c r="AZ579" i="3"/>
  <c r="AY579" i="3"/>
  <c r="AZ555" i="3"/>
  <c r="AY555" i="3"/>
  <c r="AX555" i="3"/>
  <c r="AY531" i="3"/>
  <c r="AX531" i="3"/>
  <c r="AZ531" i="3"/>
  <c r="AY507" i="3"/>
  <c r="AX507" i="3"/>
  <c r="AZ507" i="3"/>
  <c r="AX483" i="3"/>
  <c r="AZ483" i="3"/>
  <c r="AY483" i="3"/>
  <c r="AY459" i="3"/>
  <c r="AX459" i="3"/>
  <c r="AZ459" i="3"/>
  <c r="AX435" i="3"/>
  <c r="AY435" i="3"/>
  <c r="AZ435" i="3"/>
  <c r="AX411" i="3"/>
  <c r="AY411" i="3"/>
  <c r="AZ411" i="3"/>
  <c r="AZ387" i="3"/>
  <c r="AX387" i="3"/>
  <c r="AY387" i="3"/>
  <c r="AZ363" i="3"/>
  <c r="AX363" i="3"/>
  <c r="AY363" i="3"/>
  <c r="AX339" i="3"/>
  <c r="AZ339" i="3"/>
  <c r="AY339" i="3"/>
  <c r="AY315" i="3"/>
  <c r="AX315" i="3"/>
  <c r="AZ315" i="3"/>
  <c r="AY291" i="3"/>
  <c r="AZ291" i="3"/>
  <c r="AX291" i="3"/>
  <c r="AZ267" i="3"/>
  <c r="AX267" i="3"/>
  <c r="AY267" i="3"/>
  <c r="AY243" i="3"/>
  <c r="AX243" i="3"/>
  <c r="AZ243" i="3"/>
  <c r="AY219" i="3"/>
  <c r="AZ219" i="3"/>
  <c r="AX219" i="3"/>
  <c r="AY195" i="3"/>
  <c r="AX195" i="3"/>
  <c r="AZ195" i="3"/>
  <c r="AY171" i="3"/>
  <c r="AX171" i="3"/>
  <c r="AZ171" i="3"/>
  <c r="AY139" i="3"/>
  <c r="AZ139" i="3"/>
  <c r="AX139" i="3"/>
  <c r="AX115" i="3"/>
  <c r="AZ115" i="3"/>
  <c r="AY115" i="3"/>
  <c r="AX91" i="3"/>
  <c r="AY91" i="3"/>
  <c r="AZ91" i="3"/>
  <c r="AX75" i="3"/>
  <c r="AZ75" i="3"/>
  <c r="AY75" i="3"/>
  <c r="AX59" i="3"/>
  <c r="AZ59" i="3"/>
  <c r="AY59" i="3"/>
  <c r="AY35" i="3"/>
  <c r="AZ35" i="3"/>
  <c r="AX35" i="3"/>
  <c r="AX994" i="3"/>
  <c r="AY994" i="3"/>
  <c r="AZ994" i="3"/>
  <c r="AX970" i="3"/>
  <c r="AZ970" i="3"/>
  <c r="AY970" i="3"/>
  <c r="AX946" i="3"/>
  <c r="AY946" i="3"/>
  <c r="AZ946" i="3"/>
  <c r="AX922" i="3"/>
  <c r="AY922" i="3"/>
  <c r="AZ922" i="3"/>
  <c r="AX898" i="3"/>
  <c r="AY898" i="3"/>
  <c r="AZ898" i="3"/>
  <c r="AX874" i="3"/>
  <c r="AY874" i="3"/>
  <c r="AZ874" i="3"/>
  <c r="AX858" i="3"/>
  <c r="AY858" i="3"/>
  <c r="AZ858" i="3"/>
  <c r="AX834" i="3"/>
  <c r="AY834" i="3"/>
  <c r="AZ834" i="3"/>
  <c r="AY810" i="3"/>
  <c r="AZ810" i="3"/>
  <c r="AX810" i="3"/>
  <c r="AY778" i="3"/>
  <c r="AZ778" i="3"/>
  <c r="AX778" i="3"/>
  <c r="AY754" i="3"/>
  <c r="AZ754" i="3"/>
  <c r="AX754" i="3"/>
  <c r="AX730" i="3"/>
  <c r="AY730" i="3"/>
  <c r="AZ730" i="3"/>
  <c r="AY706" i="3"/>
  <c r="AZ706" i="3"/>
  <c r="AX706" i="3"/>
  <c r="AY690" i="3"/>
  <c r="AZ690" i="3"/>
  <c r="AX690" i="3"/>
  <c r="AY666" i="3"/>
  <c r="AZ666" i="3"/>
  <c r="AX666" i="3"/>
  <c r="AY642" i="3"/>
  <c r="AX642" i="3"/>
  <c r="AZ642" i="3"/>
  <c r="AX618" i="3"/>
  <c r="AZ618" i="3"/>
  <c r="AY618" i="3"/>
  <c r="AY594" i="3"/>
  <c r="AZ594" i="3"/>
  <c r="AX594" i="3"/>
  <c r="AX570" i="3"/>
  <c r="AY570" i="3"/>
  <c r="AZ570" i="3"/>
  <c r="AY546" i="3"/>
  <c r="AZ546" i="3"/>
  <c r="AX546" i="3"/>
  <c r="AX522" i="3"/>
  <c r="AY522" i="3"/>
  <c r="AZ522" i="3"/>
  <c r="AX498" i="3"/>
  <c r="AY498" i="3"/>
  <c r="AZ498" i="3"/>
  <c r="AX474" i="3"/>
  <c r="AZ474" i="3"/>
  <c r="AY474" i="3"/>
  <c r="AX450" i="3"/>
  <c r="AY450" i="3"/>
  <c r="AZ450" i="3"/>
  <c r="AX426" i="3"/>
  <c r="AZ426" i="3"/>
  <c r="AY426" i="3"/>
  <c r="AX402" i="3"/>
  <c r="AY402" i="3"/>
  <c r="AZ402" i="3"/>
  <c r="AX386" i="3"/>
  <c r="AY386" i="3"/>
  <c r="AZ386" i="3"/>
  <c r="AX354" i="3"/>
  <c r="AY354" i="3"/>
  <c r="AZ354" i="3"/>
  <c r="AX330" i="3"/>
  <c r="AY330" i="3"/>
  <c r="AZ330" i="3"/>
  <c r="AX306" i="3"/>
  <c r="AY306" i="3"/>
  <c r="AZ306" i="3"/>
  <c r="AX290" i="3"/>
  <c r="AY290" i="3"/>
  <c r="AZ290" i="3"/>
  <c r="AX266" i="3"/>
  <c r="AY266" i="3"/>
  <c r="AZ266" i="3"/>
  <c r="AX242" i="3"/>
  <c r="AY242" i="3"/>
  <c r="AZ242" i="3"/>
  <c r="AZ178" i="3"/>
  <c r="AX178" i="3"/>
  <c r="AY178" i="3"/>
  <c r="AY1008" i="3"/>
  <c r="AZ1008" i="3"/>
  <c r="AX1008" i="3"/>
  <c r="AZ992" i="3"/>
  <c r="AY992" i="3"/>
  <c r="AX992" i="3"/>
  <c r="AX984" i="3"/>
  <c r="AZ984" i="3"/>
  <c r="AY984" i="3"/>
  <c r="AY968" i="3"/>
  <c r="AX968" i="3"/>
  <c r="AZ968" i="3"/>
  <c r="AX952" i="3"/>
  <c r="AZ952" i="3"/>
  <c r="AY952" i="3"/>
  <c r="AZ936" i="3"/>
  <c r="AY936" i="3"/>
  <c r="AX936" i="3"/>
  <c r="AX920" i="3"/>
  <c r="AZ920" i="3"/>
  <c r="AY920" i="3"/>
  <c r="AX904" i="3"/>
  <c r="AY904" i="3"/>
  <c r="AZ904" i="3"/>
  <c r="AX888" i="3"/>
  <c r="AZ888" i="3"/>
  <c r="AY888" i="3"/>
  <c r="AY872" i="3"/>
  <c r="AX872" i="3"/>
  <c r="AZ872" i="3"/>
  <c r="AX856" i="3"/>
  <c r="AY856" i="3"/>
  <c r="AZ856" i="3"/>
  <c r="AX840" i="3"/>
  <c r="AY840" i="3"/>
  <c r="AZ840" i="3"/>
  <c r="AX824" i="3"/>
  <c r="AZ824" i="3"/>
  <c r="AY824" i="3"/>
  <c r="AY808" i="3"/>
  <c r="AZ808" i="3"/>
  <c r="AX808" i="3"/>
  <c r="AX792" i="3"/>
  <c r="AY792" i="3"/>
  <c r="AZ792" i="3"/>
  <c r="AX776" i="3"/>
  <c r="AZ776" i="3"/>
  <c r="AY776" i="3"/>
  <c r="AX760" i="3"/>
  <c r="AZ760" i="3"/>
  <c r="AY760" i="3"/>
  <c r="AY744" i="3"/>
  <c r="AX744" i="3"/>
  <c r="AZ744" i="3"/>
  <c r="AY728" i="3"/>
  <c r="AZ728" i="3"/>
  <c r="AX728" i="3"/>
  <c r="AX712" i="3"/>
  <c r="AY712" i="3"/>
  <c r="AZ712" i="3"/>
  <c r="AZ696" i="3"/>
  <c r="AX696" i="3"/>
  <c r="AY696" i="3"/>
  <c r="AY680" i="3"/>
  <c r="AZ680" i="3"/>
  <c r="AX680" i="3"/>
  <c r="AX664" i="3"/>
  <c r="AY664" i="3"/>
  <c r="AZ664" i="3"/>
  <c r="AZ648" i="3"/>
  <c r="AX648" i="3"/>
  <c r="AY648" i="3"/>
  <c r="AX632" i="3"/>
  <c r="AY632" i="3"/>
  <c r="AZ632" i="3"/>
  <c r="AX616" i="3"/>
  <c r="AY616" i="3"/>
  <c r="AZ616" i="3"/>
  <c r="AY600" i="3"/>
  <c r="AZ600" i="3"/>
  <c r="AX600" i="3"/>
  <c r="AX584" i="3"/>
  <c r="AY584" i="3"/>
  <c r="AZ584" i="3"/>
  <c r="AX568" i="3"/>
  <c r="AY568" i="3"/>
  <c r="AZ568" i="3"/>
  <c r="AX552" i="3"/>
  <c r="AY552" i="3"/>
  <c r="AZ552" i="3"/>
  <c r="AZ536" i="3"/>
  <c r="AX536" i="3"/>
  <c r="AY536" i="3"/>
  <c r="AZ520" i="3"/>
  <c r="AX520" i="3"/>
  <c r="AY520" i="3"/>
  <c r="AZ504" i="3"/>
  <c r="AY504" i="3"/>
  <c r="AX504" i="3"/>
  <c r="AX488" i="3"/>
  <c r="AY488" i="3"/>
  <c r="AZ488" i="3"/>
  <c r="AY472" i="3"/>
  <c r="AZ472" i="3"/>
  <c r="AX472" i="3"/>
  <c r="AY448" i="3"/>
  <c r="AX448" i="3"/>
  <c r="AZ448" i="3"/>
  <c r="AY432" i="3"/>
  <c r="AZ432" i="3"/>
  <c r="AX432" i="3"/>
  <c r="AX416" i="3"/>
  <c r="AY416" i="3"/>
  <c r="AZ416" i="3"/>
  <c r="AY400" i="3"/>
  <c r="AZ400" i="3"/>
  <c r="AX400" i="3"/>
  <c r="AX384" i="3"/>
  <c r="AY384" i="3"/>
  <c r="AZ384" i="3"/>
  <c r="AX368" i="3"/>
  <c r="AY368" i="3"/>
  <c r="AZ368" i="3"/>
  <c r="AX352" i="3"/>
  <c r="AZ352" i="3"/>
  <c r="AY352" i="3"/>
  <c r="AZ336" i="3"/>
  <c r="AY336" i="3"/>
  <c r="AX336" i="3"/>
  <c r="AZ320" i="3"/>
  <c r="AX320" i="3"/>
  <c r="AY320" i="3"/>
  <c r="AX304" i="3"/>
  <c r="AY304" i="3"/>
  <c r="AZ304" i="3"/>
  <c r="AX288" i="3"/>
  <c r="AY288" i="3"/>
  <c r="AZ288" i="3"/>
  <c r="AZ272" i="3"/>
  <c r="AY272" i="3"/>
  <c r="AX272" i="3"/>
  <c r="AX256" i="3"/>
  <c r="AY256" i="3"/>
  <c r="AZ256" i="3"/>
  <c r="AX240" i="3"/>
  <c r="AY240" i="3"/>
  <c r="AZ240" i="3"/>
  <c r="AX224" i="3"/>
  <c r="AZ224" i="3"/>
  <c r="AY224" i="3"/>
  <c r="AX208" i="3"/>
  <c r="AZ208" i="3"/>
  <c r="AY208" i="3"/>
  <c r="AY184" i="3"/>
  <c r="AX184" i="3"/>
  <c r="AZ184" i="3"/>
  <c r="AY168" i="3"/>
  <c r="AX168" i="3"/>
  <c r="AZ168" i="3"/>
  <c r="AY152" i="3"/>
  <c r="AZ152" i="3"/>
  <c r="AX152" i="3"/>
  <c r="AY136" i="3"/>
  <c r="AZ136" i="3"/>
  <c r="AX136" i="3"/>
  <c r="AY120" i="3"/>
  <c r="AX120" i="3"/>
  <c r="AZ120" i="3"/>
  <c r="AX104" i="3"/>
  <c r="AZ104" i="3"/>
  <c r="AY104" i="3"/>
  <c r="AX88" i="3"/>
  <c r="AY88" i="3"/>
  <c r="AZ88" i="3"/>
  <c r="AY72" i="3"/>
  <c r="AZ72" i="3"/>
  <c r="AX72" i="3"/>
  <c r="AY56" i="3"/>
  <c r="AZ56" i="3"/>
  <c r="AX56" i="3"/>
  <c r="AY40" i="3"/>
  <c r="AZ40" i="3"/>
  <c r="AX40" i="3"/>
  <c r="AX24" i="3"/>
  <c r="AY24" i="3"/>
  <c r="AZ24" i="3"/>
  <c r="AX1007" i="3"/>
  <c r="AY1007" i="3"/>
  <c r="AZ1007" i="3"/>
  <c r="AX1006" i="3"/>
  <c r="AZ1006" i="3"/>
  <c r="AY1006" i="3"/>
  <c r="AX998" i="3"/>
  <c r="AZ998" i="3"/>
  <c r="AY998" i="3"/>
  <c r="AX990" i="3"/>
  <c r="AY990" i="3"/>
  <c r="AZ990" i="3"/>
  <c r="AX982" i="3"/>
  <c r="AY982" i="3"/>
  <c r="AZ982" i="3"/>
  <c r="AX974" i="3"/>
  <c r="AY974" i="3"/>
  <c r="AZ974" i="3"/>
  <c r="AX966" i="3"/>
  <c r="AZ966" i="3"/>
  <c r="AY966" i="3"/>
  <c r="AX958" i="3"/>
  <c r="AY958" i="3"/>
  <c r="AZ958" i="3"/>
  <c r="AX950" i="3"/>
  <c r="AZ950" i="3"/>
  <c r="AY950" i="3"/>
  <c r="AX942" i="3"/>
  <c r="AZ942" i="3"/>
  <c r="AY942" i="3"/>
  <c r="AX934" i="3"/>
  <c r="AY934" i="3"/>
  <c r="AZ934" i="3"/>
  <c r="AX926" i="3"/>
  <c r="AY926" i="3"/>
  <c r="AZ926" i="3"/>
  <c r="AX918" i="3"/>
  <c r="AY918" i="3"/>
  <c r="AZ918" i="3"/>
  <c r="AX910" i="3"/>
  <c r="AY910" i="3"/>
  <c r="AZ910" i="3"/>
  <c r="AX902" i="3"/>
  <c r="AZ902" i="3"/>
  <c r="AY902" i="3"/>
  <c r="AX894" i="3"/>
  <c r="AY894" i="3"/>
  <c r="AZ894" i="3"/>
  <c r="AX886" i="3"/>
  <c r="AY886" i="3"/>
  <c r="AZ886" i="3"/>
  <c r="AX878" i="3"/>
  <c r="AZ878" i="3"/>
  <c r="AY878" i="3"/>
  <c r="AX870" i="3"/>
  <c r="AY870" i="3"/>
  <c r="AZ870" i="3"/>
  <c r="AX862" i="3"/>
  <c r="AY862" i="3"/>
  <c r="AZ862" i="3"/>
  <c r="AX854" i="3"/>
  <c r="AZ854" i="3"/>
  <c r="AY854" i="3"/>
  <c r="AX846" i="3"/>
  <c r="AY846" i="3"/>
  <c r="AZ846" i="3"/>
  <c r="AX838" i="3"/>
  <c r="AY838" i="3"/>
  <c r="AZ838" i="3"/>
  <c r="AX830" i="3"/>
  <c r="AY830" i="3"/>
  <c r="AZ830" i="3"/>
  <c r="AX822" i="3"/>
  <c r="AY822" i="3"/>
  <c r="AZ822" i="3"/>
  <c r="AX814" i="3"/>
  <c r="AZ814" i="3"/>
  <c r="AY814" i="3"/>
  <c r="AY806" i="3"/>
  <c r="AZ806" i="3"/>
  <c r="AX806" i="3"/>
  <c r="AY798" i="3"/>
  <c r="AX798" i="3"/>
  <c r="AZ798" i="3"/>
  <c r="AY790" i="3"/>
  <c r="AX790" i="3"/>
  <c r="AZ790" i="3"/>
  <c r="AX782" i="3"/>
  <c r="AZ782" i="3"/>
  <c r="AY782" i="3"/>
  <c r="AY774" i="3"/>
  <c r="AX774" i="3"/>
  <c r="AZ774" i="3"/>
  <c r="AY766" i="3"/>
  <c r="AZ766" i="3"/>
  <c r="AX766" i="3"/>
  <c r="AY758" i="3"/>
  <c r="AX758" i="3"/>
  <c r="AZ758" i="3"/>
  <c r="AX750" i="3"/>
  <c r="AY750" i="3"/>
  <c r="AZ750" i="3"/>
  <c r="AY742" i="3"/>
  <c r="AX742" i="3"/>
  <c r="AZ742" i="3"/>
  <c r="AY734" i="3"/>
  <c r="AZ734" i="3"/>
  <c r="AX734" i="3"/>
  <c r="AY726" i="3"/>
  <c r="AX726" i="3"/>
  <c r="AZ726" i="3"/>
  <c r="AZ718" i="3"/>
  <c r="AY718" i="3"/>
  <c r="AX718" i="3"/>
  <c r="AY710" i="3"/>
  <c r="AX710" i="3"/>
  <c r="AZ710" i="3"/>
  <c r="AY702" i="3"/>
  <c r="AZ702" i="3"/>
  <c r="AX702" i="3"/>
  <c r="AY694" i="3"/>
  <c r="AX694" i="3"/>
  <c r="AZ694" i="3"/>
  <c r="AY686" i="3"/>
  <c r="AX686" i="3"/>
  <c r="AZ686" i="3"/>
  <c r="AZ678" i="3"/>
  <c r="AY678" i="3"/>
  <c r="AX678" i="3"/>
  <c r="AY670" i="3"/>
  <c r="AZ670" i="3"/>
  <c r="AX670" i="3"/>
  <c r="AZ662" i="3"/>
  <c r="AY662" i="3"/>
  <c r="AX662" i="3"/>
  <c r="AY654" i="3"/>
  <c r="AX654" i="3"/>
  <c r="AZ654" i="3"/>
  <c r="AZ646" i="3"/>
  <c r="AY646" i="3"/>
  <c r="AX646" i="3"/>
  <c r="AY638" i="3"/>
  <c r="AX638" i="3"/>
  <c r="AZ638" i="3"/>
  <c r="AZ630" i="3"/>
  <c r="AY630" i="3"/>
  <c r="AX630" i="3"/>
  <c r="AX622" i="3"/>
  <c r="AY622" i="3"/>
  <c r="AZ622" i="3"/>
  <c r="AY614" i="3"/>
  <c r="AX614" i="3"/>
  <c r="AZ614" i="3"/>
  <c r="AY606" i="3"/>
  <c r="AX606" i="3"/>
  <c r="AZ606" i="3"/>
  <c r="AY598" i="3"/>
  <c r="AZ598" i="3"/>
  <c r="AX598" i="3"/>
  <c r="AY590" i="3"/>
  <c r="AZ590" i="3"/>
  <c r="AX590" i="3"/>
  <c r="AZ582" i="3"/>
  <c r="AX582" i="3"/>
  <c r="AY582" i="3"/>
  <c r="AZ574" i="3"/>
  <c r="AX574" i="3"/>
  <c r="AY574" i="3"/>
  <c r="AY566" i="3"/>
  <c r="AZ566" i="3"/>
  <c r="AX566" i="3"/>
  <c r="AY558" i="3"/>
  <c r="AZ558" i="3"/>
  <c r="AX558" i="3"/>
  <c r="AY550" i="3"/>
  <c r="AZ550" i="3"/>
  <c r="AX550" i="3"/>
  <c r="AX542" i="3"/>
  <c r="AZ542" i="3"/>
  <c r="AY542" i="3"/>
  <c r="AZ534" i="3"/>
  <c r="AY534" i="3"/>
  <c r="AX534" i="3"/>
  <c r="AX526" i="3"/>
  <c r="AY526" i="3"/>
  <c r="AZ526" i="3"/>
  <c r="AX518" i="3"/>
  <c r="AY518" i="3"/>
  <c r="AZ518" i="3"/>
  <c r="AX510" i="3"/>
  <c r="AY510" i="3"/>
  <c r="AZ510" i="3"/>
  <c r="AX502" i="3"/>
  <c r="AY502" i="3"/>
  <c r="AZ502" i="3"/>
  <c r="AX494" i="3"/>
  <c r="AZ494" i="3"/>
  <c r="AY494" i="3"/>
  <c r="AZ486" i="3"/>
  <c r="AX486" i="3"/>
  <c r="AY486" i="3"/>
  <c r="AX478" i="3"/>
  <c r="AY478" i="3"/>
  <c r="AZ478" i="3"/>
  <c r="AX470" i="3"/>
  <c r="AY470" i="3"/>
  <c r="AZ470" i="3"/>
  <c r="AX462" i="3"/>
  <c r="AZ462" i="3"/>
  <c r="AY462" i="3"/>
  <c r="AX454" i="3"/>
  <c r="AY454" i="3"/>
  <c r="AZ454" i="3"/>
  <c r="AX446" i="3"/>
  <c r="AY446" i="3"/>
  <c r="AZ446" i="3"/>
  <c r="AX438" i="3"/>
  <c r="AZ438" i="3"/>
  <c r="AY438" i="3"/>
  <c r="AX430" i="3"/>
  <c r="AY430" i="3"/>
  <c r="AZ430" i="3"/>
  <c r="AX422" i="3"/>
  <c r="AY422" i="3"/>
  <c r="AZ422" i="3"/>
  <c r="AX414" i="3"/>
  <c r="AZ414" i="3"/>
  <c r="AY414" i="3"/>
  <c r="AX406" i="3"/>
  <c r="AY406" i="3"/>
  <c r="AZ406" i="3"/>
  <c r="AX398" i="3"/>
  <c r="AY398" i="3"/>
  <c r="AZ398" i="3"/>
  <c r="AY390" i="3"/>
  <c r="AX390" i="3"/>
  <c r="AZ390" i="3"/>
  <c r="AX382" i="3"/>
  <c r="AY382" i="3"/>
  <c r="AZ382" i="3"/>
  <c r="AX374" i="3"/>
  <c r="AY374" i="3"/>
  <c r="AZ374" i="3"/>
  <c r="AX366" i="3"/>
  <c r="AY366" i="3"/>
  <c r="AZ366" i="3"/>
  <c r="AX358" i="3"/>
  <c r="AY358" i="3"/>
  <c r="AZ358" i="3"/>
  <c r="AX350" i="3"/>
  <c r="AY350" i="3"/>
  <c r="AZ350" i="3"/>
  <c r="AX342" i="3"/>
  <c r="AZ342" i="3"/>
  <c r="AY342" i="3"/>
  <c r="AX334" i="3"/>
  <c r="AY334" i="3"/>
  <c r="AZ334" i="3"/>
  <c r="AX326" i="3"/>
  <c r="AY326" i="3"/>
  <c r="AZ326" i="3"/>
  <c r="AX318" i="3"/>
  <c r="AY318" i="3"/>
  <c r="AZ318" i="3"/>
  <c r="AX310" i="3"/>
  <c r="AY310" i="3"/>
  <c r="AZ310" i="3"/>
  <c r="AX302" i="3"/>
  <c r="AY302" i="3"/>
  <c r="AZ302" i="3"/>
  <c r="AX294" i="3"/>
  <c r="AY294" i="3"/>
  <c r="AZ294" i="3"/>
  <c r="AX286" i="3"/>
  <c r="AY286" i="3"/>
  <c r="AZ286" i="3"/>
  <c r="AX278" i="3"/>
  <c r="AZ278" i="3"/>
  <c r="AY278" i="3"/>
  <c r="AX270" i="3"/>
  <c r="AY270" i="3"/>
  <c r="AZ270" i="3"/>
  <c r="AY262" i="3"/>
  <c r="AX262" i="3"/>
  <c r="AZ262" i="3"/>
  <c r="AZ254" i="3"/>
  <c r="AY254" i="3"/>
  <c r="AX254" i="3"/>
  <c r="AX246" i="3"/>
  <c r="AZ246" i="3"/>
  <c r="AY246" i="3"/>
  <c r="AX238" i="3"/>
  <c r="AZ238" i="3"/>
  <c r="AY238" i="3"/>
  <c r="AX230" i="3"/>
  <c r="AY230" i="3"/>
  <c r="AZ230" i="3"/>
  <c r="AX222" i="3"/>
  <c r="AY222" i="3"/>
  <c r="AZ222" i="3"/>
  <c r="AY214" i="3"/>
  <c r="AX214" i="3"/>
  <c r="AZ214" i="3"/>
  <c r="AZ206" i="3"/>
  <c r="AX206" i="3"/>
  <c r="AY206" i="3"/>
  <c r="AZ198" i="3"/>
  <c r="AX198" i="3"/>
  <c r="AY198" i="3"/>
  <c r="AZ190" i="3"/>
  <c r="AX190" i="3"/>
  <c r="AY190" i="3"/>
  <c r="AY182" i="3"/>
  <c r="AX182" i="3"/>
  <c r="AZ182" i="3"/>
  <c r="AZ174" i="3"/>
  <c r="AX174" i="3"/>
  <c r="AY174" i="3"/>
  <c r="AZ166" i="3"/>
  <c r="AX166" i="3"/>
  <c r="AY166" i="3"/>
  <c r="AZ158" i="3"/>
  <c r="AX158" i="3"/>
  <c r="AY158" i="3"/>
  <c r="AZ150" i="3"/>
  <c r="AX150" i="3"/>
  <c r="AY150" i="3"/>
  <c r="AZ142" i="3"/>
  <c r="AX142" i="3"/>
  <c r="AY142" i="3"/>
  <c r="AZ134" i="3"/>
  <c r="AY134" i="3"/>
  <c r="AX134" i="3"/>
  <c r="AZ126" i="3"/>
  <c r="AY126" i="3"/>
  <c r="AX126" i="3"/>
  <c r="AY118" i="3"/>
  <c r="AZ118" i="3"/>
  <c r="AX118" i="3"/>
  <c r="AZ110" i="3"/>
  <c r="AY110" i="3"/>
  <c r="AX110" i="3"/>
  <c r="AZ102" i="3"/>
  <c r="AX102" i="3"/>
  <c r="AY102" i="3"/>
  <c r="AX94" i="3"/>
  <c r="AZ94" i="3"/>
  <c r="AY94" i="3"/>
  <c r="AX86" i="3"/>
  <c r="AZ86" i="3"/>
  <c r="AY86" i="3"/>
  <c r="AX78" i="3"/>
  <c r="AZ78" i="3"/>
  <c r="AY78" i="3"/>
  <c r="AX70" i="3"/>
  <c r="AZ70" i="3"/>
  <c r="AY70" i="3"/>
  <c r="AX62" i="3"/>
  <c r="AZ62" i="3"/>
  <c r="AY62" i="3"/>
  <c r="AX54" i="3"/>
  <c r="AZ54" i="3"/>
  <c r="AY54" i="3"/>
  <c r="AX46" i="3"/>
  <c r="AZ46" i="3"/>
  <c r="AY46" i="3"/>
  <c r="AX38" i="3"/>
  <c r="AZ38" i="3"/>
  <c r="AY38" i="3"/>
  <c r="AX22" i="3"/>
  <c r="AZ22" i="3"/>
  <c r="AY22" i="3"/>
  <c r="AX14" i="3"/>
  <c r="AZ14" i="3"/>
  <c r="AY14" i="3"/>
  <c r="AJ27" i="3"/>
  <c r="AK27" i="3" s="1"/>
  <c r="AJ92" i="3"/>
  <c r="AK92" i="3" s="1"/>
  <c r="AJ91" i="3"/>
  <c r="AK91" i="3" s="1"/>
  <c r="AJ61" i="3"/>
  <c r="AK61" i="3" s="1"/>
  <c r="AJ60" i="3"/>
  <c r="AK60" i="3" s="1"/>
  <c r="AJ108" i="3"/>
  <c r="AK108" i="3" s="1"/>
  <c r="AJ107" i="3"/>
  <c r="AK107" i="3" s="1"/>
  <c r="AJ59" i="3"/>
  <c r="AK59" i="3" s="1"/>
  <c r="AJ45" i="3"/>
  <c r="AK45" i="3" s="1"/>
  <c r="AJ139" i="3"/>
  <c r="AK139" i="3" s="1"/>
  <c r="AJ77" i="3"/>
  <c r="AK77" i="3" s="1"/>
  <c r="AJ43" i="3"/>
  <c r="AK43" i="3" s="1"/>
  <c r="AJ123" i="3"/>
  <c r="AK123" i="3" s="1"/>
  <c r="AJ76" i="3"/>
  <c r="AK76" i="3" s="1"/>
  <c r="AJ29" i="3"/>
  <c r="AK29" i="3" s="1"/>
  <c r="AJ44" i="3"/>
  <c r="AK44" i="3" s="1"/>
  <c r="AJ109" i="3"/>
  <c r="AK109" i="3" s="1"/>
  <c r="AJ75" i="3"/>
  <c r="AK75" i="3" s="1"/>
  <c r="AJ28" i="3"/>
  <c r="AK28" i="3" s="1"/>
  <c r="AB14" i="3"/>
  <c r="AE14" i="3" s="1"/>
  <c r="AI14" i="3" s="1"/>
  <c r="AB988" i="3"/>
  <c r="AE988" i="3" s="1"/>
  <c r="AI988" i="3" s="1"/>
  <c r="AB956" i="3"/>
  <c r="AE956" i="3" s="1"/>
  <c r="AI956" i="3" s="1"/>
  <c r="AB924" i="3"/>
  <c r="AE924" i="3" s="1"/>
  <c r="AI924" i="3" s="1"/>
  <c r="AB892" i="3"/>
  <c r="AE892" i="3" s="1"/>
  <c r="AI892" i="3" s="1"/>
  <c r="AB860" i="3"/>
  <c r="AE860" i="3" s="1"/>
  <c r="AI860" i="3" s="1"/>
  <c r="AB828" i="3"/>
  <c r="AE828" i="3" s="1"/>
  <c r="AI828" i="3" s="1"/>
  <c r="AB796" i="3"/>
  <c r="AE796" i="3" s="1"/>
  <c r="AI796" i="3" s="1"/>
  <c r="AB764" i="3"/>
  <c r="AE764" i="3" s="1"/>
  <c r="AI764" i="3" s="1"/>
  <c r="AB732" i="3"/>
  <c r="AE732" i="3" s="1"/>
  <c r="AI732" i="3" s="1"/>
  <c r="AB700" i="3"/>
  <c r="AE700" i="3" s="1"/>
  <c r="AI700" i="3" s="1"/>
  <c r="AB668" i="3"/>
  <c r="AE668" i="3" s="1"/>
  <c r="AI668" i="3" s="1"/>
  <c r="AB636" i="3"/>
  <c r="AE636" i="3" s="1"/>
  <c r="AI636" i="3" s="1"/>
  <c r="AB604" i="3"/>
  <c r="AE604" i="3" s="1"/>
  <c r="AI604" i="3" s="1"/>
  <c r="AB572" i="3"/>
  <c r="AE572" i="3" s="1"/>
  <c r="AI572" i="3" s="1"/>
  <c r="AB540" i="3"/>
  <c r="AE540" i="3" s="1"/>
  <c r="AI540" i="3" s="1"/>
  <c r="AB508" i="3"/>
  <c r="AE508" i="3" s="1"/>
  <c r="AI508" i="3" s="1"/>
  <c r="AB476" i="3"/>
  <c r="AE476" i="3" s="1"/>
  <c r="AI476" i="3" s="1"/>
  <c r="AB444" i="3"/>
  <c r="AE444" i="3" s="1"/>
  <c r="AI444" i="3" s="1"/>
  <c r="AB412" i="3"/>
  <c r="AE412" i="3" s="1"/>
  <c r="AI412" i="3" s="1"/>
  <c r="AB380" i="3"/>
  <c r="AE380" i="3" s="1"/>
  <c r="AI380" i="3" s="1"/>
  <c r="AB348" i="3"/>
  <c r="AE348" i="3" s="1"/>
  <c r="AI348" i="3" s="1"/>
  <c r="AB316" i="3"/>
  <c r="AE316" i="3" s="1"/>
  <c r="AI316" i="3" s="1"/>
  <c r="AJ292" i="3"/>
  <c r="AK292" i="3" s="1"/>
  <c r="AB292" i="3"/>
  <c r="AE292" i="3" s="1"/>
  <c r="AI292" i="3" s="1"/>
  <c r="AB268" i="3"/>
  <c r="AE268" i="3" s="1"/>
  <c r="AI268" i="3" s="1"/>
  <c r="AB236" i="3"/>
  <c r="AE236" i="3" s="1"/>
  <c r="AI236" i="3" s="1"/>
  <c r="AB204" i="3"/>
  <c r="AE204" i="3" s="1"/>
  <c r="AI204" i="3" s="1"/>
  <c r="AB172" i="3"/>
  <c r="AE172" i="3" s="1"/>
  <c r="AI172" i="3" s="1"/>
  <c r="AB140" i="3"/>
  <c r="AE140" i="3" s="1"/>
  <c r="AI140" i="3" s="1"/>
  <c r="AJ1011" i="3"/>
  <c r="AK1011" i="3" s="1"/>
  <c r="AB1011" i="3"/>
  <c r="AE1011" i="3" s="1"/>
  <c r="AI1011" i="3" s="1"/>
  <c r="AB987" i="3"/>
  <c r="AE987" i="3" s="1"/>
  <c r="AI987" i="3" s="1"/>
  <c r="AB955" i="3"/>
  <c r="AE955" i="3" s="1"/>
  <c r="AI955" i="3" s="1"/>
  <c r="AB923" i="3"/>
  <c r="AE923" i="3" s="1"/>
  <c r="AI923" i="3" s="1"/>
  <c r="AB891" i="3"/>
  <c r="AE891" i="3" s="1"/>
  <c r="AI891" i="3" s="1"/>
  <c r="AB859" i="3"/>
  <c r="AE859" i="3" s="1"/>
  <c r="AI859" i="3" s="1"/>
  <c r="AJ819" i="3"/>
  <c r="AK819" i="3" s="1"/>
  <c r="AB819" i="3"/>
  <c r="AE819" i="3" s="1"/>
  <c r="AI819" i="3" s="1"/>
  <c r="AJ787" i="3"/>
  <c r="AK787" i="3" s="1"/>
  <c r="AB787" i="3"/>
  <c r="AE787" i="3" s="1"/>
  <c r="AI787" i="3" s="1"/>
  <c r="AJ755" i="3"/>
  <c r="AK755" i="3" s="1"/>
  <c r="AB755" i="3"/>
  <c r="AE755" i="3" s="1"/>
  <c r="AI755" i="3" s="1"/>
  <c r="AJ723" i="3"/>
  <c r="AK723" i="3" s="1"/>
  <c r="AB723" i="3"/>
  <c r="AE723" i="3" s="1"/>
  <c r="AI723" i="3" s="1"/>
  <c r="AJ691" i="3"/>
  <c r="AK691" i="3" s="1"/>
  <c r="AB691" i="3"/>
  <c r="AE691" i="3" s="1"/>
  <c r="AI691" i="3" s="1"/>
  <c r="AJ659" i="3"/>
  <c r="AK659" i="3" s="1"/>
  <c r="AB659" i="3"/>
  <c r="AE659" i="3" s="1"/>
  <c r="AI659" i="3" s="1"/>
  <c r="AB635" i="3"/>
  <c r="AE635" i="3" s="1"/>
  <c r="AI635" i="3" s="1"/>
  <c r="AB603" i="3"/>
  <c r="AE603" i="3" s="1"/>
  <c r="AI603" i="3" s="1"/>
  <c r="AJ579" i="3"/>
  <c r="AK579" i="3" s="1"/>
  <c r="AB579" i="3"/>
  <c r="AE579" i="3" s="1"/>
  <c r="AI579" i="3" s="1"/>
  <c r="AJ547" i="3"/>
  <c r="AK547" i="3" s="1"/>
  <c r="AB547" i="3"/>
  <c r="AE547" i="3" s="1"/>
  <c r="AI547" i="3" s="1"/>
  <c r="AJ515" i="3"/>
  <c r="AK515" i="3" s="1"/>
  <c r="AB515" i="3"/>
  <c r="AE515" i="3" s="1"/>
  <c r="AI515" i="3" s="1"/>
  <c r="AB491" i="3"/>
  <c r="AE491" i="3" s="1"/>
  <c r="AI491" i="3" s="1"/>
  <c r="AB459" i="3"/>
  <c r="AE459" i="3" s="1"/>
  <c r="AI459" i="3" s="1"/>
  <c r="AB427" i="3"/>
  <c r="AE427" i="3" s="1"/>
  <c r="AI427" i="3" s="1"/>
  <c r="AB395" i="3"/>
  <c r="AE395" i="3" s="1"/>
  <c r="AI395" i="3" s="1"/>
  <c r="AB363" i="3"/>
  <c r="AE363" i="3" s="1"/>
  <c r="AI363" i="3" s="1"/>
  <c r="AB331" i="3"/>
  <c r="AE331" i="3" s="1"/>
  <c r="AI331" i="3" s="1"/>
  <c r="AB299" i="3"/>
  <c r="AE299" i="3" s="1"/>
  <c r="AI299" i="3" s="1"/>
  <c r="AB267" i="3"/>
  <c r="AE267" i="3" s="1"/>
  <c r="AI267" i="3" s="1"/>
  <c r="AB235" i="3"/>
  <c r="AE235" i="3" s="1"/>
  <c r="AI235" i="3" s="1"/>
  <c r="AB203" i="3"/>
  <c r="AE203" i="3" s="1"/>
  <c r="AI203" i="3" s="1"/>
  <c r="AB171" i="3"/>
  <c r="AE171" i="3" s="1"/>
  <c r="AI171" i="3" s="1"/>
  <c r="AJ236" i="3"/>
  <c r="AK236" i="3" s="1"/>
  <c r="AJ172" i="3"/>
  <c r="AK172" i="3" s="1"/>
  <c r="AB1002" i="3"/>
  <c r="AE1002" i="3" s="1"/>
  <c r="AI1002" i="3" s="1"/>
  <c r="AB970" i="3"/>
  <c r="AE970" i="3" s="1"/>
  <c r="AI970" i="3" s="1"/>
  <c r="AB938" i="3"/>
  <c r="AE938" i="3" s="1"/>
  <c r="AI938" i="3" s="1"/>
  <c r="AJ898" i="3"/>
  <c r="AK898" i="3" s="1"/>
  <c r="AB898" i="3"/>
  <c r="AE898" i="3" s="1"/>
  <c r="AI898" i="3" s="1"/>
  <c r="AJ866" i="3"/>
  <c r="AK866" i="3" s="1"/>
  <c r="AB866" i="3"/>
  <c r="AE866" i="3" s="1"/>
  <c r="AI866" i="3" s="1"/>
  <c r="AJ834" i="3"/>
  <c r="AK834" i="3" s="1"/>
  <c r="AB834" i="3"/>
  <c r="AE834" i="3" s="1"/>
  <c r="AI834" i="3" s="1"/>
  <c r="AJ802" i="3"/>
  <c r="AK802" i="3" s="1"/>
  <c r="AB802" i="3"/>
  <c r="AE802" i="3" s="1"/>
  <c r="AI802" i="3" s="1"/>
  <c r="AJ770" i="3"/>
  <c r="AK770" i="3" s="1"/>
  <c r="AB770" i="3"/>
  <c r="AE770" i="3" s="1"/>
  <c r="AI770" i="3" s="1"/>
  <c r="AJ738" i="3"/>
  <c r="AK738" i="3" s="1"/>
  <c r="AB738" i="3"/>
  <c r="AE738" i="3" s="1"/>
  <c r="AI738" i="3" s="1"/>
  <c r="AJ706" i="3"/>
  <c r="AK706" i="3" s="1"/>
  <c r="AB706" i="3"/>
  <c r="AE706" i="3" s="1"/>
  <c r="AI706" i="3" s="1"/>
  <c r="AJ674" i="3"/>
  <c r="AK674" i="3" s="1"/>
  <c r="AB674" i="3"/>
  <c r="AE674" i="3" s="1"/>
  <c r="AI674" i="3" s="1"/>
  <c r="AJ642" i="3"/>
  <c r="AK642" i="3" s="1"/>
  <c r="AB642" i="3"/>
  <c r="AE642" i="3" s="1"/>
  <c r="AI642" i="3" s="1"/>
  <c r="AJ610" i="3"/>
  <c r="AK610" i="3" s="1"/>
  <c r="AB610" i="3"/>
  <c r="AE610" i="3" s="1"/>
  <c r="AI610" i="3" s="1"/>
  <c r="AB586" i="3"/>
  <c r="AE586" i="3" s="1"/>
  <c r="AI586" i="3" s="1"/>
  <c r="AB554" i="3"/>
  <c r="AE554" i="3" s="1"/>
  <c r="AI554" i="3" s="1"/>
  <c r="AB522" i="3"/>
  <c r="AE522" i="3" s="1"/>
  <c r="AI522" i="3" s="1"/>
  <c r="AB490" i="3"/>
  <c r="AE490" i="3" s="1"/>
  <c r="AI490" i="3" s="1"/>
  <c r="AB458" i="3"/>
  <c r="AE458" i="3" s="1"/>
  <c r="AI458" i="3" s="1"/>
  <c r="AJ418" i="3"/>
  <c r="AK418" i="3" s="1"/>
  <c r="AB418" i="3"/>
  <c r="AE418" i="3" s="1"/>
  <c r="AI418" i="3" s="1"/>
  <c r="AJ386" i="3"/>
  <c r="AK386" i="3" s="1"/>
  <c r="AB386" i="3"/>
  <c r="AE386" i="3" s="1"/>
  <c r="AI386" i="3" s="1"/>
  <c r="AJ354" i="3"/>
  <c r="AK354" i="3" s="1"/>
  <c r="AB354" i="3"/>
  <c r="AE354" i="3" s="1"/>
  <c r="AI354" i="3" s="1"/>
  <c r="AJ322" i="3"/>
  <c r="AK322" i="3" s="1"/>
  <c r="AB322" i="3"/>
  <c r="AE322" i="3" s="1"/>
  <c r="AI322" i="3" s="1"/>
  <c r="AJ290" i="3"/>
  <c r="AK290" i="3" s="1"/>
  <c r="AB290" i="3"/>
  <c r="AE290" i="3" s="1"/>
  <c r="AI290" i="3" s="1"/>
  <c r="AB250" i="3"/>
  <c r="AE250" i="3" s="1"/>
  <c r="AI250" i="3" s="1"/>
  <c r="AJ210" i="3"/>
  <c r="AK210" i="3" s="1"/>
  <c r="AB210" i="3"/>
  <c r="AE210" i="3" s="1"/>
  <c r="AI210" i="3" s="1"/>
  <c r="AJ178" i="3"/>
  <c r="AK178" i="3" s="1"/>
  <c r="AB178" i="3"/>
  <c r="AE178" i="3" s="1"/>
  <c r="AI178" i="3" s="1"/>
  <c r="AJ146" i="3"/>
  <c r="AK146" i="3" s="1"/>
  <c r="AB146" i="3"/>
  <c r="AE146" i="3" s="1"/>
  <c r="AI146" i="3" s="1"/>
  <c r="AJ114" i="3"/>
  <c r="AK114" i="3" s="1"/>
  <c r="AB114" i="3"/>
  <c r="AE114" i="3" s="1"/>
  <c r="AI114" i="3" s="1"/>
  <c r="AJ82" i="3"/>
  <c r="AK82" i="3" s="1"/>
  <c r="AB82" i="3"/>
  <c r="AE82" i="3" s="1"/>
  <c r="AI82" i="3" s="1"/>
  <c r="AJ50" i="3"/>
  <c r="AK50" i="3" s="1"/>
  <c r="AB50" i="3"/>
  <c r="AE50" i="3" s="1"/>
  <c r="AI50" i="3" s="1"/>
  <c r="AJ427" i="3"/>
  <c r="AK427" i="3" s="1"/>
  <c r="AJ299" i="3"/>
  <c r="AK299" i="3" s="1"/>
  <c r="AE1009" i="3"/>
  <c r="AI1009" i="3" s="1"/>
  <c r="AJ1009" i="3"/>
  <c r="AK1009" i="3" s="1"/>
  <c r="AE977" i="3"/>
  <c r="AI977" i="3" s="1"/>
  <c r="AJ977" i="3"/>
  <c r="AK977" i="3" s="1"/>
  <c r="AJ937" i="3"/>
  <c r="AK937" i="3" s="1"/>
  <c r="AE897" i="3"/>
  <c r="AI897" i="3" s="1"/>
  <c r="AJ897" i="3"/>
  <c r="AK897" i="3" s="1"/>
  <c r="AE865" i="3"/>
  <c r="AI865" i="3" s="1"/>
  <c r="AJ865" i="3"/>
  <c r="AK865" i="3" s="1"/>
  <c r="AE833" i="3"/>
  <c r="AI833" i="3" s="1"/>
  <c r="AJ833" i="3"/>
  <c r="AK833" i="3" s="1"/>
  <c r="AJ793" i="3"/>
  <c r="AK793" i="3" s="1"/>
  <c r="AJ761" i="3"/>
  <c r="AK761" i="3" s="1"/>
  <c r="AJ729" i="3"/>
  <c r="AK729" i="3" s="1"/>
  <c r="AE689" i="3"/>
  <c r="AI689" i="3" s="1"/>
  <c r="AJ689" i="3"/>
  <c r="AK689" i="3" s="1"/>
  <c r="AE657" i="3"/>
  <c r="AI657" i="3" s="1"/>
  <c r="AJ657" i="3"/>
  <c r="AK657" i="3" s="1"/>
  <c r="AE625" i="3"/>
  <c r="AI625" i="3" s="1"/>
  <c r="AJ625" i="3"/>
  <c r="AK625" i="3" s="1"/>
  <c r="AE577" i="3"/>
  <c r="AI577" i="3" s="1"/>
  <c r="AJ577" i="3"/>
  <c r="AK577" i="3" s="1"/>
  <c r="AJ537" i="3"/>
  <c r="AK537" i="3" s="1"/>
  <c r="AJ505" i="3"/>
  <c r="AK505" i="3" s="1"/>
  <c r="AJ473" i="3"/>
  <c r="AK473" i="3" s="1"/>
  <c r="AE433" i="3"/>
  <c r="AI433" i="3" s="1"/>
  <c r="AJ433" i="3"/>
  <c r="AK433" i="3" s="1"/>
  <c r="AE401" i="3"/>
  <c r="AI401" i="3" s="1"/>
  <c r="AJ401" i="3"/>
  <c r="AK401" i="3" s="1"/>
  <c r="AE369" i="3"/>
  <c r="AI369" i="3" s="1"/>
  <c r="AJ369" i="3"/>
  <c r="AK369" i="3" s="1"/>
  <c r="AE337" i="3"/>
  <c r="AI337" i="3" s="1"/>
  <c r="AJ337" i="3"/>
  <c r="AK337" i="3" s="1"/>
  <c r="AJ297" i="3"/>
  <c r="AK297" i="3" s="1"/>
  <c r="AJ265" i="3"/>
  <c r="AK265" i="3" s="1"/>
  <c r="AE225" i="3"/>
  <c r="AI225" i="3" s="1"/>
  <c r="AJ225" i="3"/>
  <c r="AK225" i="3" s="1"/>
  <c r="AE177" i="3"/>
  <c r="AI177" i="3" s="1"/>
  <c r="AJ177" i="3"/>
  <c r="AK177" i="3" s="1"/>
  <c r="AJ137" i="3"/>
  <c r="AK137" i="3" s="1"/>
  <c r="AJ105" i="3"/>
  <c r="AK105" i="3" s="1"/>
  <c r="AE49" i="3"/>
  <c r="AI49" i="3" s="1"/>
  <c r="AJ49" i="3"/>
  <c r="AK49" i="3" s="1"/>
  <c r="AJ938" i="3"/>
  <c r="AK938" i="3" s="1"/>
  <c r="AE1008" i="3"/>
  <c r="AI1008" i="3" s="1"/>
  <c r="AJ1008" i="3"/>
  <c r="AK1008" i="3" s="1"/>
  <c r="AJ1000" i="3"/>
  <c r="AK1000" i="3" s="1"/>
  <c r="AE992" i="3"/>
  <c r="AI992" i="3" s="1"/>
  <c r="AJ992" i="3"/>
  <c r="AK992" i="3" s="1"/>
  <c r="AJ984" i="3"/>
  <c r="AK984" i="3" s="1"/>
  <c r="AE976" i="3"/>
  <c r="AI976" i="3" s="1"/>
  <c r="AJ976" i="3"/>
  <c r="AK976" i="3" s="1"/>
  <c r="AJ968" i="3"/>
  <c r="AK968" i="3" s="1"/>
  <c r="AE960" i="3"/>
  <c r="AI960" i="3" s="1"/>
  <c r="AJ960" i="3"/>
  <c r="AK960" i="3" s="1"/>
  <c r="AJ952" i="3"/>
  <c r="AK952" i="3" s="1"/>
  <c r="AE944" i="3"/>
  <c r="AI944" i="3" s="1"/>
  <c r="AJ944" i="3"/>
  <c r="AK944" i="3" s="1"/>
  <c r="AJ936" i="3"/>
  <c r="AK936" i="3" s="1"/>
  <c r="AE928" i="3"/>
  <c r="AI928" i="3" s="1"/>
  <c r="AJ928" i="3"/>
  <c r="AK928" i="3" s="1"/>
  <c r="AJ920" i="3"/>
  <c r="AK920" i="3" s="1"/>
  <c r="AE912" i="3"/>
  <c r="AI912" i="3" s="1"/>
  <c r="AJ912" i="3"/>
  <c r="AK912" i="3" s="1"/>
  <c r="AJ904" i="3"/>
  <c r="AK904" i="3" s="1"/>
  <c r="AE896" i="3"/>
  <c r="AI896" i="3" s="1"/>
  <c r="AJ896" i="3"/>
  <c r="AK896" i="3" s="1"/>
  <c r="AJ888" i="3"/>
  <c r="AK888" i="3" s="1"/>
  <c r="AE880" i="3"/>
  <c r="AI880" i="3" s="1"/>
  <c r="AJ880" i="3"/>
  <c r="AK880" i="3" s="1"/>
  <c r="AJ872" i="3"/>
  <c r="AK872" i="3" s="1"/>
  <c r="AE864" i="3"/>
  <c r="AI864" i="3" s="1"/>
  <c r="AJ864" i="3"/>
  <c r="AK864" i="3" s="1"/>
  <c r="AJ856" i="3"/>
  <c r="AK856" i="3" s="1"/>
  <c r="AE848" i="3"/>
  <c r="AI848" i="3" s="1"/>
  <c r="AJ848" i="3"/>
  <c r="AK848" i="3" s="1"/>
  <c r="AJ840" i="3"/>
  <c r="AK840" i="3" s="1"/>
  <c r="AE832" i="3"/>
  <c r="AI832" i="3" s="1"/>
  <c r="AJ832" i="3"/>
  <c r="AK832" i="3" s="1"/>
  <c r="AJ824" i="3"/>
  <c r="AK824" i="3" s="1"/>
  <c r="AE816" i="3"/>
  <c r="AI816" i="3" s="1"/>
  <c r="AJ816" i="3"/>
  <c r="AK816" i="3" s="1"/>
  <c r="AJ808" i="3"/>
  <c r="AK808" i="3" s="1"/>
  <c r="AE800" i="3"/>
  <c r="AI800" i="3" s="1"/>
  <c r="AJ800" i="3"/>
  <c r="AK800" i="3" s="1"/>
  <c r="AJ792" i="3"/>
  <c r="AK792" i="3" s="1"/>
  <c r="AE784" i="3"/>
  <c r="AI784" i="3" s="1"/>
  <c r="AJ784" i="3"/>
  <c r="AK784" i="3" s="1"/>
  <c r="AJ776" i="3"/>
  <c r="AK776" i="3" s="1"/>
  <c r="AE768" i="3"/>
  <c r="AI768" i="3" s="1"/>
  <c r="AJ768" i="3"/>
  <c r="AK768" i="3" s="1"/>
  <c r="AJ760" i="3"/>
  <c r="AK760" i="3" s="1"/>
  <c r="AE752" i="3"/>
  <c r="AI752" i="3" s="1"/>
  <c r="AJ752" i="3"/>
  <c r="AK752" i="3" s="1"/>
  <c r="AJ744" i="3"/>
  <c r="AK744" i="3" s="1"/>
  <c r="AE736" i="3"/>
  <c r="AI736" i="3" s="1"/>
  <c r="AJ736" i="3"/>
  <c r="AK736" i="3" s="1"/>
  <c r="AJ728" i="3"/>
  <c r="AK728" i="3" s="1"/>
  <c r="AE720" i="3"/>
  <c r="AI720" i="3" s="1"/>
  <c r="AJ720" i="3"/>
  <c r="AK720" i="3" s="1"/>
  <c r="AJ712" i="3"/>
  <c r="AK712" i="3" s="1"/>
  <c r="AE704" i="3"/>
  <c r="AI704" i="3" s="1"/>
  <c r="AJ704" i="3"/>
  <c r="AK704" i="3" s="1"/>
  <c r="AJ696" i="3"/>
  <c r="AK696" i="3" s="1"/>
  <c r="AE688" i="3"/>
  <c r="AI688" i="3" s="1"/>
  <c r="AJ688" i="3"/>
  <c r="AK688" i="3" s="1"/>
  <c r="AJ680" i="3"/>
  <c r="AK680" i="3" s="1"/>
  <c r="AE672" i="3"/>
  <c r="AI672" i="3" s="1"/>
  <c r="AJ672" i="3"/>
  <c r="AK672" i="3" s="1"/>
  <c r="AJ664" i="3"/>
  <c r="AK664" i="3" s="1"/>
  <c r="AE656" i="3"/>
  <c r="AI656" i="3" s="1"/>
  <c r="AJ656" i="3"/>
  <c r="AK656" i="3" s="1"/>
  <c r="AJ648" i="3"/>
  <c r="AK648" i="3" s="1"/>
  <c r="AE640" i="3"/>
  <c r="AI640" i="3" s="1"/>
  <c r="AJ640" i="3"/>
  <c r="AK640" i="3" s="1"/>
  <c r="AJ632" i="3"/>
  <c r="AK632" i="3" s="1"/>
  <c r="AE624" i="3"/>
  <c r="AI624" i="3" s="1"/>
  <c r="AJ624" i="3"/>
  <c r="AK624" i="3" s="1"/>
  <c r="AJ616" i="3"/>
  <c r="AK616" i="3" s="1"/>
  <c r="AE608" i="3"/>
  <c r="AI608" i="3" s="1"/>
  <c r="AJ608" i="3"/>
  <c r="AK608" i="3" s="1"/>
  <c r="AJ600" i="3"/>
  <c r="AK600" i="3" s="1"/>
  <c r="AE592" i="3"/>
  <c r="AI592" i="3" s="1"/>
  <c r="AJ592" i="3"/>
  <c r="AK592" i="3" s="1"/>
  <c r="AJ584" i="3"/>
  <c r="AK584" i="3" s="1"/>
  <c r="AE576" i="3"/>
  <c r="AI576" i="3" s="1"/>
  <c r="AJ576" i="3"/>
  <c r="AK576" i="3" s="1"/>
  <c r="AJ568" i="3"/>
  <c r="AK568" i="3" s="1"/>
  <c r="AE560" i="3"/>
  <c r="AI560" i="3" s="1"/>
  <c r="AJ560" i="3"/>
  <c r="AK560" i="3" s="1"/>
  <c r="AJ552" i="3"/>
  <c r="AK552" i="3" s="1"/>
  <c r="AE544" i="3"/>
  <c r="AI544" i="3" s="1"/>
  <c r="AJ544" i="3"/>
  <c r="AK544" i="3" s="1"/>
  <c r="AJ536" i="3"/>
  <c r="AK536" i="3" s="1"/>
  <c r="AE528" i="3"/>
  <c r="AI528" i="3" s="1"/>
  <c r="AJ528" i="3"/>
  <c r="AK528" i="3" s="1"/>
  <c r="AJ520" i="3"/>
  <c r="AK520" i="3" s="1"/>
  <c r="AE512" i="3"/>
  <c r="AI512" i="3" s="1"/>
  <c r="AJ512" i="3"/>
  <c r="AK512" i="3" s="1"/>
  <c r="AJ504" i="3"/>
  <c r="AK504" i="3" s="1"/>
  <c r="AE496" i="3"/>
  <c r="AI496" i="3" s="1"/>
  <c r="AJ496" i="3"/>
  <c r="AK496" i="3" s="1"/>
  <c r="AJ488" i="3"/>
  <c r="AK488" i="3" s="1"/>
  <c r="AE480" i="3"/>
  <c r="AI480" i="3" s="1"/>
  <c r="AJ480" i="3"/>
  <c r="AK480" i="3" s="1"/>
  <c r="AJ472" i="3"/>
  <c r="AK472" i="3" s="1"/>
  <c r="AE464" i="3"/>
  <c r="AI464" i="3" s="1"/>
  <c r="AJ464" i="3"/>
  <c r="AK464" i="3" s="1"/>
  <c r="AJ456" i="3"/>
  <c r="AK456" i="3" s="1"/>
  <c r="AE448" i="3"/>
  <c r="AI448" i="3" s="1"/>
  <c r="AJ448" i="3"/>
  <c r="AK448" i="3" s="1"/>
  <c r="AJ440" i="3"/>
  <c r="AK440" i="3" s="1"/>
  <c r="AE432" i="3"/>
  <c r="AI432" i="3" s="1"/>
  <c r="AJ432" i="3"/>
  <c r="AK432" i="3" s="1"/>
  <c r="AJ424" i="3"/>
  <c r="AK424" i="3" s="1"/>
  <c r="AE416" i="3"/>
  <c r="AI416" i="3" s="1"/>
  <c r="AJ416" i="3"/>
  <c r="AK416" i="3" s="1"/>
  <c r="AJ408" i="3"/>
  <c r="AK408" i="3" s="1"/>
  <c r="AE400" i="3"/>
  <c r="AI400" i="3" s="1"/>
  <c r="AJ400" i="3"/>
  <c r="AK400" i="3" s="1"/>
  <c r="AJ392" i="3"/>
  <c r="AK392" i="3" s="1"/>
  <c r="AE384" i="3"/>
  <c r="AI384" i="3" s="1"/>
  <c r="AJ384" i="3"/>
  <c r="AK384" i="3" s="1"/>
  <c r="AJ376" i="3"/>
  <c r="AK376" i="3" s="1"/>
  <c r="AE368" i="3"/>
  <c r="AI368" i="3" s="1"/>
  <c r="AJ368" i="3"/>
  <c r="AK368" i="3" s="1"/>
  <c r="AJ360" i="3"/>
  <c r="AK360" i="3" s="1"/>
  <c r="AE352" i="3"/>
  <c r="AI352" i="3" s="1"/>
  <c r="AJ352" i="3"/>
  <c r="AK352" i="3" s="1"/>
  <c r="AJ344" i="3"/>
  <c r="AK344" i="3" s="1"/>
  <c r="AE336" i="3"/>
  <c r="AI336" i="3" s="1"/>
  <c r="AJ336" i="3"/>
  <c r="AK336" i="3" s="1"/>
  <c r="AJ328" i="3"/>
  <c r="AK328" i="3" s="1"/>
  <c r="AE320" i="3"/>
  <c r="AI320" i="3" s="1"/>
  <c r="AJ320" i="3"/>
  <c r="AK320" i="3" s="1"/>
  <c r="AJ312" i="3"/>
  <c r="AK312" i="3" s="1"/>
  <c r="AE304" i="3"/>
  <c r="AI304" i="3" s="1"/>
  <c r="AJ304" i="3"/>
  <c r="AK304" i="3" s="1"/>
  <c r="AJ296" i="3"/>
  <c r="AK296" i="3" s="1"/>
  <c r="AE288" i="3"/>
  <c r="AI288" i="3" s="1"/>
  <c r="AJ288" i="3"/>
  <c r="AK288" i="3" s="1"/>
  <c r="AJ280" i="3"/>
  <c r="AK280" i="3" s="1"/>
  <c r="AE272" i="3"/>
  <c r="AI272" i="3" s="1"/>
  <c r="AJ272" i="3"/>
  <c r="AK272" i="3" s="1"/>
  <c r="AJ264" i="3"/>
  <c r="AK264" i="3" s="1"/>
  <c r="AE256" i="3"/>
  <c r="AI256" i="3" s="1"/>
  <c r="AJ256" i="3"/>
  <c r="AK256" i="3" s="1"/>
  <c r="AJ248" i="3"/>
  <c r="AK248" i="3" s="1"/>
  <c r="AE240" i="3"/>
  <c r="AI240" i="3" s="1"/>
  <c r="AJ240" i="3"/>
  <c r="AK240" i="3" s="1"/>
  <c r="AJ232" i="3"/>
  <c r="AK232" i="3" s="1"/>
  <c r="AE224" i="3"/>
  <c r="AI224" i="3" s="1"/>
  <c r="AJ224" i="3"/>
  <c r="AK224" i="3" s="1"/>
  <c r="AJ216" i="3"/>
  <c r="AK216" i="3" s="1"/>
  <c r="AE208" i="3"/>
  <c r="AI208" i="3" s="1"/>
  <c r="AJ208" i="3"/>
  <c r="AK208" i="3" s="1"/>
  <c r="AJ200" i="3"/>
  <c r="AK200" i="3" s="1"/>
  <c r="AE192" i="3"/>
  <c r="AI192" i="3" s="1"/>
  <c r="AJ192" i="3"/>
  <c r="AK192" i="3" s="1"/>
  <c r="AJ184" i="3"/>
  <c r="AK184" i="3" s="1"/>
  <c r="AE176" i="3"/>
  <c r="AI176" i="3" s="1"/>
  <c r="AJ176" i="3"/>
  <c r="AK176" i="3" s="1"/>
  <c r="AJ168" i="3"/>
  <c r="AK168" i="3" s="1"/>
  <c r="AE160" i="3"/>
  <c r="AI160" i="3" s="1"/>
  <c r="AJ160" i="3"/>
  <c r="AK160" i="3" s="1"/>
  <c r="AJ152" i="3"/>
  <c r="AK152" i="3" s="1"/>
  <c r="AE144" i="3"/>
  <c r="AI144" i="3" s="1"/>
  <c r="AJ144" i="3"/>
  <c r="AK144" i="3" s="1"/>
  <c r="AJ136" i="3"/>
  <c r="AK136" i="3" s="1"/>
  <c r="AE128" i="3"/>
  <c r="AI128" i="3" s="1"/>
  <c r="AJ128" i="3"/>
  <c r="AK128" i="3" s="1"/>
  <c r="AJ120" i="3"/>
  <c r="AK120" i="3" s="1"/>
  <c r="AE112" i="3"/>
  <c r="AI112" i="3" s="1"/>
  <c r="AJ112" i="3"/>
  <c r="AK112" i="3" s="1"/>
  <c r="AJ104" i="3"/>
  <c r="AK104" i="3" s="1"/>
  <c r="AE96" i="3"/>
  <c r="AI96" i="3" s="1"/>
  <c r="AJ96" i="3"/>
  <c r="AK96" i="3" s="1"/>
  <c r="AJ88" i="3"/>
  <c r="AK88" i="3" s="1"/>
  <c r="AE80" i="3"/>
  <c r="AI80" i="3" s="1"/>
  <c r="AJ80" i="3"/>
  <c r="AK80" i="3" s="1"/>
  <c r="AJ72" i="3"/>
  <c r="AK72" i="3" s="1"/>
  <c r="AE64" i="3"/>
  <c r="AI64" i="3" s="1"/>
  <c r="AJ64" i="3"/>
  <c r="AK64" i="3" s="1"/>
  <c r="AJ56" i="3"/>
  <c r="AK56" i="3" s="1"/>
  <c r="AE48" i="3"/>
  <c r="AI48" i="3" s="1"/>
  <c r="AJ48" i="3"/>
  <c r="AK48" i="3" s="1"/>
  <c r="AJ40" i="3"/>
  <c r="AK40" i="3" s="1"/>
  <c r="AE32" i="3"/>
  <c r="AI32" i="3" s="1"/>
  <c r="AJ32" i="3"/>
  <c r="AK32" i="3" s="1"/>
  <c r="AJ24" i="3"/>
  <c r="AK24" i="3" s="1"/>
  <c r="AE16" i="3"/>
  <c r="AI16" i="3" s="1"/>
  <c r="AJ16" i="3"/>
  <c r="AK16" i="3" s="1"/>
  <c r="AB937" i="3"/>
  <c r="AE937" i="3" s="1"/>
  <c r="AI937" i="3" s="1"/>
  <c r="AB793" i="3"/>
  <c r="AE793" i="3" s="1"/>
  <c r="AI793" i="3" s="1"/>
  <c r="AB761" i="3"/>
  <c r="AE761" i="3" s="1"/>
  <c r="AI761" i="3" s="1"/>
  <c r="AB729" i="3"/>
  <c r="AE729" i="3" s="1"/>
  <c r="AI729" i="3" s="1"/>
  <c r="AB537" i="3"/>
  <c r="AE537" i="3" s="1"/>
  <c r="AI537" i="3" s="1"/>
  <c r="AB505" i="3"/>
  <c r="AE505" i="3" s="1"/>
  <c r="AI505" i="3" s="1"/>
  <c r="AB473" i="3"/>
  <c r="AE473" i="3" s="1"/>
  <c r="AI473" i="3" s="1"/>
  <c r="AB297" i="3"/>
  <c r="AE297" i="3" s="1"/>
  <c r="AI297" i="3" s="1"/>
  <c r="AB265" i="3"/>
  <c r="AE265" i="3" s="1"/>
  <c r="AI265" i="3" s="1"/>
  <c r="AB137" i="3"/>
  <c r="AE137" i="3" s="1"/>
  <c r="AI137" i="3" s="1"/>
  <c r="AB105" i="3"/>
  <c r="AE105" i="3" s="1"/>
  <c r="AI105" i="3" s="1"/>
  <c r="AB1004" i="3"/>
  <c r="AE1004" i="3" s="1"/>
  <c r="AI1004" i="3" s="1"/>
  <c r="AJ964" i="3"/>
  <c r="AK964" i="3" s="1"/>
  <c r="AB964" i="3"/>
  <c r="AE964" i="3" s="1"/>
  <c r="AI964" i="3" s="1"/>
  <c r="AJ932" i="3"/>
  <c r="AK932" i="3" s="1"/>
  <c r="AB932" i="3"/>
  <c r="AE932" i="3" s="1"/>
  <c r="AI932" i="3" s="1"/>
  <c r="AJ900" i="3"/>
  <c r="AK900" i="3" s="1"/>
  <c r="AB900" i="3"/>
  <c r="AE900" i="3" s="1"/>
  <c r="AI900" i="3" s="1"/>
  <c r="AJ868" i="3"/>
  <c r="AK868" i="3" s="1"/>
  <c r="AB868" i="3"/>
  <c r="AE868" i="3" s="1"/>
  <c r="AI868" i="3" s="1"/>
  <c r="AJ836" i="3"/>
  <c r="AK836" i="3" s="1"/>
  <c r="AB836" i="3"/>
  <c r="AE836" i="3" s="1"/>
  <c r="AI836" i="3" s="1"/>
  <c r="AJ804" i="3"/>
  <c r="AK804" i="3" s="1"/>
  <c r="AB804" i="3"/>
  <c r="AE804" i="3" s="1"/>
  <c r="AI804" i="3" s="1"/>
  <c r="AJ772" i="3"/>
  <c r="AK772" i="3" s="1"/>
  <c r="AB772" i="3"/>
  <c r="AE772" i="3" s="1"/>
  <c r="AI772" i="3" s="1"/>
  <c r="AJ740" i="3"/>
  <c r="AK740" i="3" s="1"/>
  <c r="AB740" i="3"/>
  <c r="AE740" i="3" s="1"/>
  <c r="AI740" i="3" s="1"/>
  <c r="AJ708" i="3"/>
  <c r="AK708" i="3" s="1"/>
  <c r="AB708" i="3"/>
  <c r="AE708" i="3" s="1"/>
  <c r="AI708" i="3" s="1"/>
  <c r="AJ676" i="3"/>
  <c r="AK676" i="3" s="1"/>
  <c r="AB676" i="3"/>
  <c r="AE676" i="3" s="1"/>
  <c r="AI676" i="3" s="1"/>
  <c r="AJ644" i="3"/>
  <c r="AK644" i="3" s="1"/>
  <c r="AB644" i="3"/>
  <c r="AE644" i="3" s="1"/>
  <c r="AI644" i="3" s="1"/>
  <c r="AJ612" i="3"/>
  <c r="AK612" i="3" s="1"/>
  <c r="AB612" i="3"/>
  <c r="AE612" i="3" s="1"/>
  <c r="AI612" i="3" s="1"/>
  <c r="AJ580" i="3"/>
  <c r="AK580" i="3" s="1"/>
  <c r="AB580" i="3"/>
  <c r="AE580" i="3" s="1"/>
  <c r="AI580" i="3" s="1"/>
  <c r="AJ548" i="3"/>
  <c r="AK548" i="3" s="1"/>
  <c r="AB548" i="3"/>
  <c r="AE548" i="3" s="1"/>
  <c r="AI548" i="3" s="1"/>
  <c r="AJ516" i="3"/>
  <c r="AK516" i="3" s="1"/>
  <c r="AB516" i="3"/>
  <c r="AE516" i="3" s="1"/>
  <c r="AI516" i="3" s="1"/>
  <c r="AB492" i="3"/>
  <c r="AE492" i="3" s="1"/>
  <c r="AI492" i="3" s="1"/>
  <c r="AB460" i="3"/>
  <c r="AE460" i="3" s="1"/>
  <c r="AI460" i="3" s="1"/>
  <c r="AB428" i="3"/>
  <c r="AE428" i="3" s="1"/>
  <c r="AI428" i="3" s="1"/>
  <c r="AB396" i="3"/>
  <c r="AE396" i="3" s="1"/>
  <c r="AI396" i="3" s="1"/>
  <c r="AB364" i="3"/>
  <c r="AE364" i="3" s="1"/>
  <c r="AI364" i="3" s="1"/>
  <c r="AB332" i="3"/>
  <c r="AE332" i="3" s="1"/>
  <c r="AI332" i="3" s="1"/>
  <c r="AB300" i="3"/>
  <c r="AE300" i="3" s="1"/>
  <c r="AI300" i="3" s="1"/>
  <c r="AJ260" i="3"/>
  <c r="AK260" i="3" s="1"/>
  <c r="AB260" i="3"/>
  <c r="AE260" i="3" s="1"/>
  <c r="AI260" i="3" s="1"/>
  <c r="AB220" i="3"/>
  <c r="AE220" i="3" s="1"/>
  <c r="AI220" i="3" s="1"/>
  <c r="AB188" i="3"/>
  <c r="AE188" i="3" s="1"/>
  <c r="AI188" i="3" s="1"/>
  <c r="AJ148" i="3"/>
  <c r="AK148" i="3" s="1"/>
  <c r="AB148" i="3"/>
  <c r="AE148" i="3" s="1"/>
  <c r="AI148" i="3" s="1"/>
  <c r="AJ995" i="3"/>
  <c r="AK995" i="3" s="1"/>
  <c r="AB995" i="3"/>
  <c r="AE995" i="3" s="1"/>
  <c r="AI995" i="3" s="1"/>
  <c r="AJ963" i="3"/>
  <c r="AK963" i="3" s="1"/>
  <c r="AB963" i="3"/>
  <c r="AE963" i="3" s="1"/>
  <c r="AI963" i="3" s="1"/>
  <c r="AJ931" i="3"/>
  <c r="AK931" i="3" s="1"/>
  <c r="AB931" i="3"/>
  <c r="AE931" i="3" s="1"/>
  <c r="AI931" i="3" s="1"/>
  <c r="AJ899" i="3"/>
  <c r="AK899" i="3" s="1"/>
  <c r="AB899" i="3"/>
  <c r="AE899" i="3" s="1"/>
  <c r="AI899" i="3" s="1"/>
  <c r="AJ867" i="3"/>
  <c r="AK867" i="3" s="1"/>
  <c r="AB867" i="3"/>
  <c r="AE867" i="3" s="1"/>
  <c r="AI867" i="3" s="1"/>
  <c r="AJ835" i="3"/>
  <c r="AK835" i="3" s="1"/>
  <c r="AB835" i="3"/>
  <c r="AE835" i="3" s="1"/>
  <c r="AI835" i="3" s="1"/>
  <c r="AJ803" i="3"/>
  <c r="AK803" i="3" s="1"/>
  <c r="AB803" i="3"/>
  <c r="AE803" i="3" s="1"/>
  <c r="AI803" i="3" s="1"/>
  <c r="AJ771" i="3"/>
  <c r="AK771" i="3" s="1"/>
  <c r="AB771" i="3"/>
  <c r="AE771" i="3" s="1"/>
  <c r="AI771" i="3" s="1"/>
  <c r="AJ739" i="3"/>
  <c r="AK739" i="3" s="1"/>
  <c r="AB739" i="3"/>
  <c r="AE739" i="3" s="1"/>
  <c r="AI739" i="3" s="1"/>
  <c r="AJ707" i="3"/>
  <c r="AK707" i="3" s="1"/>
  <c r="AB707" i="3"/>
  <c r="AE707" i="3" s="1"/>
  <c r="AI707" i="3" s="1"/>
  <c r="AB667" i="3"/>
  <c r="AE667" i="3" s="1"/>
  <c r="AI667" i="3" s="1"/>
  <c r="AJ627" i="3"/>
  <c r="AK627" i="3" s="1"/>
  <c r="AB627" i="3"/>
  <c r="AE627" i="3" s="1"/>
  <c r="AI627" i="3" s="1"/>
  <c r="AJ595" i="3"/>
  <c r="AK595" i="3" s="1"/>
  <c r="AB595" i="3"/>
  <c r="AE595" i="3" s="1"/>
  <c r="AI595" i="3" s="1"/>
  <c r="AJ563" i="3"/>
  <c r="AK563" i="3" s="1"/>
  <c r="AB563" i="3"/>
  <c r="AE563" i="3" s="1"/>
  <c r="AI563" i="3" s="1"/>
  <c r="AJ531" i="3"/>
  <c r="AK531" i="3" s="1"/>
  <c r="AB531" i="3"/>
  <c r="AE531" i="3" s="1"/>
  <c r="AI531" i="3" s="1"/>
  <c r="AJ499" i="3"/>
  <c r="AK499" i="3" s="1"/>
  <c r="AB499" i="3"/>
  <c r="AE499" i="3" s="1"/>
  <c r="AI499" i="3" s="1"/>
  <c r="AJ467" i="3"/>
  <c r="AK467" i="3" s="1"/>
  <c r="AB467" i="3"/>
  <c r="AE467" i="3" s="1"/>
  <c r="AI467" i="3" s="1"/>
  <c r="AJ435" i="3"/>
  <c r="AK435" i="3" s="1"/>
  <c r="AB435" i="3"/>
  <c r="AE435" i="3" s="1"/>
  <c r="AI435" i="3" s="1"/>
  <c r="AJ403" i="3"/>
  <c r="AK403" i="3" s="1"/>
  <c r="AB403" i="3"/>
  <c r="AE403" i="3" s="1"/>
  <c r="AI403" i="3" s="1"/>
  <c r="AJ371" i="3"/>
  <c r="AK371" i="3" s="1"/>
  <c r="AB371" i="3"/>
  <c r="AE371" i="3" s="1"/>
  <c r="AI371" i="3" s="1"/>
  <c r="AJ339" i="3"/>
  <c r="AK339" i="3" s="1"/>
  <c r="AB339" i="3"/>
  <c r="AE339" i="3" s="1"/>
  <c r="AI339" i="3" s="1"/>
  <c r="AJ307" i="3"/>
  <c r="AK307" i="3" s="1"/>
  <c r="AB307" i="3"/>
  <c r="AE307" i="3" s="1"/>
  <c r="AI307" i="3" s="1"/>
  <c r="AJ275" i="3"/>
  <c r="AK275" i="3" s="1"/>
  <c r="AB275" i="3"/>
  <c r="AE275" i="3" s="1"/>
  <c r="AI275" i="3" s="1"/>
  <c r="AJ243" i="3"/>
  <c r="AK243" i="3" s="1"/>
  <c r="AB243" i="3"/>
  <c r="AE243" i="3" s="1"/>
  <c r="AI243" i="3" s="1"/>
  <c r="AJ211" i="3"/>
  <c r="AK211" i="3" s="1"/>
  <c r="AB211" i="3"/>
  <c r="AE211" i="3" s="1"/>
  <c r="AI211" i="3" s="1"/>
  <c r="AJ179" i="3"/>
  <c r="AK179" i="3" s="1"/>
  <c r="AB179" i="3"/>
  <c r="AE179" i="3" s="1"/>
  <c r="AI179" i="3" s="1"/>
  <c r="AJ147" i="3"/>
  <c r="AK147" i="3" s="1"/>
  <c r="AB147" i="3"/>
  <c r="AE147" i="3" s="1"/>
  <c r="AI147" i="3" s="1"/>
  <c r="AJ492" i="3"/>
  <c r="AK492" i="3" s="1"/>
  <c r="AJ396" i="3"/>
  <c r="AK396" i="3" s="1"/>
  <c r="AJ300" i="3"/>
  <c r="AK300" i="3" s="1"/>
  <c r="AJ204" i="3"/>
  <c r="AK204" i="3" s="1"/>
  <c r="AJ994" i="3"/>
  <c r="AK994" i="3" s="1"/>
  <c r="AB994" i="3"/>
  <c r="AE994" i="3" s="1"/>
  <c r="AI994" i="3" s="1"/>
  <c r="AJ962" i="3"/>
  <c r="AK962" i="3" s="1"/>
  <c r="AB962" i="3"/>
  <c r="AE962" i="3" s="1"/>
  <c r="AI962" i="3" s="1"/>
  <c r="AB922" i="3"/>
  <c r="AE922" i="3" s="1"/>
  <c r="AI922" i="3" s="1"/>
  <c r="AB890" i="3"/>
  <c r="AE890" i="3" s="1"/>
  <c r="AI890" i="3" s="1"/>
  <c r="AJ850" i="3"/>
  <c r="AK850" i="3" s="1"/>
  <c r="AB850" i="3"/>
  <c r="AE850" i="3" s="1"/>
  <c r="AI850" i="3" s="1"/>
  <c r="AB810" i="3"/>
  <c r="AE810" i="3" s="1"/>
  <c r="AI810" i="3" s="1"/>
  <c r="AB778" i="3"/>
  <c r="AE778" i="3" s="1"/>
  <c r="AI778" i="3" s="1"/>
  <c r="AB746" i="3"/>
  <c r="AE746" i="3" s="1"/>
  <c r="AI746" i="3" s="1"/>
  <c r="AB714" i="3"/>
  <c r="AE714" i="3" s="1"/>
  <c r="AI714" i="3" s="1"/>
  <c r="AB682" i="3"/>
  <c r="AE682" i="3" s="1"/>
  <c r="AI682" i="3" s="1"/>
  <c r="AB650" i="3"/>
  <c r="AE650" i="3" s="1"/>
  <c r="AI650" i="3" s="1"/>
  <c r="AB618" i="3"/>
  <c r="AE618" i="3" s="1"/>
  <c r="AI618" i="3" s="1"/>
  <c r="AJ578" i="3"/>
  <c r="AK578" i="3" s="1"/>
  <c r="AB578" i="3"/>
  <c r="AE578" i="3" s="1"/>
  <c r="AI578" i="3" s="1"/>
  <c r="AJ546" i="3"/>
  <c r="AK546" i="3" s="1"/>
  <c r="AB546" i="3"/>
  <c r="AE546" i="3" s="1"/>
  <c r="AI546" i="3" s="1"/>
  <c r="AJ514" i="3"/>
  <c r="AK514" i="3" s="1"/>
  <c r="AB514" i="3"/>
  <c r="AE514" i="3" s="1"/>
  <c r="AI514" i="3" s="1"/>
  <c r="AJ482" i="3"/>
  <c r="AK482" i="3" s="1"/>
  <c r="AB482" i="3"/>
  <c r="AE482" i="3" s="1"/>
  <c r="AI482" i="3" s="1"/>
  <c r="AB442" i="3"/>
  <c r="AE442" i="3" s="1"/>
  <c r="AI442" i="3" s="1"/>
  <c r="AB410" i="3"/>
  <c r="AE410" i="3" s="1"/>
  <c r="AI410" i="3" s="1"/>
  <c r="AB378" i="3"/>
  <c r="AE378" i="3" s="1"/>
  <c r="AI378" i="3" s="1"/>
  <c r="AJ338" i="3"/>
  <c r="AK338" i="3" s="1"/>
  <c r="AB338" i="3"/>
  <c r="AE338" i="3" s="1"/>
  <c r="AI338" i="3" s="1"/>
  <c r="AB298" i="3"/>
  <c r="AE298" i="3" s="1"/>
  <c r="AI298" i="3" s="1"/>
  <c r="AB266" i="3"/>
  <c r="AE266" i="3" s="1"/>
  <c r="AI266" i="3" s="1"/>
  <c r="AB234" i="3"/>
  <c r="AE234" i="3" s="1"/>
  <c r="AI234" i="3" s="1"/>
  <c r="AB202" i="3"/>
  <c r="AE202" i="3" s="1"/>
  <c r="AI202" i="3" s="1"/>
  <c r="AB170" i="3"/>
  <c r="AE170" i="3" s="1"/>
  <c r="AI170" i="3" s="1"/>
  <c r="AB138" i="3"/>
  <c r="AE138" i="3" s="1"/>
  <c r="AI138" i="3" s="1"/>
  <c r="AJ98" i="3"/>
  <c r="AK98" i="3" s="1"/>
  <c r="AB98" i="3"/>
  <c r="AE98" i="3" s="1"/>
  <c r="AI98" i="3" s="1"/>
  <c r="AB58" i="3"/>
  <c r="AE58" i="3" s="1"/>
  <c r="AI58" i="3" s="1"/>
  <c r="AB26" i="3"/>
  <c r="AE26" i="3" s="1"/>
  <c r="AI26" i="3" s="1"/>
  <c r="AE1001" i="3"/>
  <c r="AI1001" i="3" s="1"/>
  <c r="AJ1001" i="3"/>
  <c r="AK1001" i="3" s="1"/>
  <c r="AE969" i="3"/>
  <c r="AI969" i="3" s="1"/>
  <c r="AJ969" i="3"/>
  <c r="AK969" i="3" s="1"/>
  <c r="AE945" i="3"/>
  <c r="AI945" i="3" s="1"/>
  <c r="AJ945" i="3"/>
  <c r="AK945" i="3" s="1"/>
  <c r="AE913" i="3"/>
  <c r="AI913" i="3" s="1"/>
  <c r="AJ913" i="3"/>
  <c r="AK913" i="3" s="1"/>
  <c r="AE881" i="3"/>
  <c r="AI881" i="3" s="1"/>
  <c r="AJ881" i="3"/>
  <c r="AK881" i="3" s="1"/>
  <c r="AE849" i="3"/>
  <c r="AI849" i="3" s="1"/>
  <c r="AJ849" i="3"/>
  <c r="AK849" i="3" s="1"/>
  <c r="AE817" i="3"/>
  <c r="AI817" i="3" s="1"/>
  <c r="AJ817" i="3"/>
  <c r="AK817" i="3" s="1"/>
  <c r="AE785" i="3"/>
  <c r="AI785" i="3" s="1"/>
  <c r="AJ785" i="3"/>
  <c r="AK785" i="3" s="1"/>
  <c r="AE745" i="3"/>
  <c r="AI745" i="3" s="1"/>
  <c r="AJ745" i="3"/>
  <c r="AK745" i="3" s="1"/>
  <c r="AE713" i="3"/>
  <c r="AI713" i="3" s="1"/>
  <c r="AJ713" i="3"/>
  <c r="AK713" i="3" s="1"/>
  <c r="AE681" i="3"/>
  <c r="AI681" i="3" s="1"/>
  <c r="AJ681" i="3"/>
  <c r="AK681" i="3" s="1"/>
  <c r="AE633" i="3"/>
  <c r="AI633" i="3" s="1"/>
  <c r="AJ633" i="3"/>
  <c r="AK633" i="3" s="1"/>
  <c r="AE601" i="3"/>
  <c r="AI601" i="3" s="1"/>
  <c r="AJ601" i="3"/>
  <c r="AK601" i="3" s="1"/>
  <c r="AE569" i="3"/>
  <c r="AI569" i="3" s="1"/>
  <c r="AJ569" i="3"/>
  <c r="AK569" i="3" s="1"/>
  <c r="AE545" i="3"/>
  <c r="AI545" i="3" s="1"/>
  <c r="AJ545" i="3"/>
  <c r="AK545" i="3" s="1"/>
  <c r="AE513" i="3"/>
  <c r="AI513" i="3" s="1"/>
  <c r="AJ513" i="3"/>
  <c r="AK513" i="3" s="1"/>
  <c r="AE481" i="3"/>
  <c r="AI481" i="3" s="1"/>
  <c r="AJ481" i="3"/>
  <c r="AK481" i="3" s="1"/>
  <c r="AE441" i="3"/>
  <c r="AI441" i="3" s="1"/>
  <c r="AJ441" i="3"/>
  <c r="AK441" i="3" s="1"/>
  <c r="AE409" i="3"/>
  <c r="AI409" i="3" s="1"/>
  <c r="AJ409" i="3"/>
  <c r="AK409" i="3" s="1"/>
  <c r="AE377" i="3"/>
  <c r="AI377" i="3" s="1"/>
  <c r="AJ377" i="3"/>
  <c r="AK377" i="3" s="1"/>
  <c r="AE345" i="3"/>
  <c r="AI345" i="3" s="1"/>
  <c r="AJ345" i="3"/>
  <c r="AK345" i="3" s="1"/>
  <c r="AE313" i="3"/>
  <c r="AI313" i="3" s="1"/>
  <c r="AJ313" i="3"/>
  <c r="AK313" i="3" s="1"/>
  <c r="AE281" i="3"/>
  <c r="AI281" i="3" s="1"/>
  <c r="AJ281" i="3"/>
  <c r="AK281" i="3" s="1"/>
  <c r="AE241" i="3"/>
  <c r="AI241" i="3" s="1"/>
  <c r="AJ241" i="3"/>
  <c r="AK241" i="3" s="1"/>
  <c r="AE209" i="3"/>
  <c r="AI209" i="3" s="1"/>
  <c r="AJ209" i="3"/>
  <c r="AK209" i="3" s="1"/>
  <c r="AE185" i="3"/>
  <c r="AI185" i="3" s="1"/>
  <c r="AJ185" i="3"/>
  <c r="AK185" i="3" s="1"/>
  <c r="AE153" i="3"/>
  <c r="AI153" i="3" s="1"/>
  <c r="AJ153" i="3"/>
  <c r="AK153" i="3" s="1"/>
  <c r="AE121" i="3"/>
  <c r="AI121" i="3" s="1"/>
  <c r="AJ121" i="3"/>
  <c r="AK121" i="3" s="1"/>
  <c r="AE89" i="3"/>
  <c r="AI89" i="3" s="1"/>
  <c r="AJ89" i="3"/>
  <c r="AK89" i="3" s="1"/>
  <c r="AE57" i="3"/>
  <c r="AI57" i="3" s="1"/>
  <c r="AJ57" i="3"/>
  <c r="AK57" i="3" s="1"/>
  <c r="AE25" i="3"/>
  <c r="AI25" i="3" s="1"/>
  <c r="AJ25" i="3"/>
  <c r="AK25" i="3" s="1"/>
  <c r="AJ778" i="3"/>
  <c r="AK778" i="3" s="1"/>
  <c r="AJ682" i="3"/>
  <c r="AK682" i="3" s="1"/>
  <c r="AJ586" i="3"/>
  <c r="AK586" i="3" s="1"/>
  <c r="AJ490" i="3"/>
  <c r="AK490" i="3" s="1"/>
  <c r="AJ298" i="3"/>
  <c r="AK298" i="3" s="1"/>
  <c r="AJ202" i="3"/>
  <c r="AK202" i="3" s="1"/>
  <c r="AE1007" i="3"/>
  <c r="AI1007" i="3" s="1"/>
  <c r="AJ1007" i="3"/>
  <c r="AK1007" i="3" s="1"/>
  <c r="AJ999" i="3"/>
  <c r="AK999" i="3" s="1"/>
  <c r="AE991" i="3"/>
  <c r="AI991" i="3" s="1"/>
  <c r="AJ991" i="3"/>
  <c r="AK991" i="3" s="1"/>
  <c r="AJ983" i="3"/>
  <c r="AK983" i="3" s="1"/>
  <c r="AE975" i="3"/>
  <c r="AI975" i="3" s="1"/>
  <c r="AJ975" i="3"/>
  <c r="AK975" i="3" s="1"/>
  <c r="AJ967" i="3"/>
  <c r="AK967" i="3" s="1"/>
  <c r="AE959" i="3"/>
  <c r="AI959" i="3" s="1"/>
  <c r="AJ959" i="3"/>
  <c r="AK959" i="3" s="1"/>
  <c r="AJ951" i="3"/>
  <c r="AK951" i="3" s="1"/>
  <c r="AE943" i="3"/>
  <c r="AI943" i="3" s="1"/>
  <c r="AJ943" i="3"/>
  <c r="AK943" i="3" s="1"/>
  <c r="AJ935" i="3"/>
  <c r="AK935" i="3" s="1"/>
  <c r="AE927" i="3"/>
  <c r="AI927" i="3" s="1"/>
  <c r="AJ927" i="3"/>
  <c r="AK927" i="3" s="1"/>
  <c r="AJ919" i="3"/>
  <c r="AK919" i="3" s="1"/>
  <c r="AE911" i="3"/>
  <c r="AI911" i="3" s="1"/>
  <c r="AJ911" i="3"/>
  <c r="AK911" i="3" s="1"/>
  <c r="AJ903" i="3"/>
  <c r="AK903" i="3" s="1"/>
  <c r="AE895" i="3"/>
  <c r="AI895" i="3" s="1"/>
  <c r="AJ895" i="3"/>
  <c r="AK895" i="3" s="1"/>
  <c r="AJ887" i="3"/>
  <c r="AK887" i="3" s="1"/>
  <c r="AE879" i="3"/>
  <c r="AI879" i="3" s="1"/>
  <c r="AJ879" i="3"/>
  <c r="AK879" i="3" s="1"/>
  <c r="AJ871" i="3"/>
  <c r="AK871" i="3" s="1"/>
  <c r="AE863" i="3"/>
  <c r="AI863" i="3" s="1"/>
  <c r="AJ863" i="3"/>
  <c r="AK863" i="3" s="1"/>
  <c r="AJ855" i="3"/>
  <c r="AK855" i="3" s="1"/>
  <c r="AE847" i="3"/>
  <c r="AI847" i="3" s="1"/>
  <c r="AJ847" i="3"/>
  <c r="AK847" i="3" s="1"/>
  <c r="AJ839" i="3"/>
  <c r="AK839" i="3" s="1"/>
  <c r="AE831" i="3"/>
  <c r="AI831" i="3" s="1"/>
  <c r="AJ831" i="3"/>
  <c r="AK831" i="3" s="1"/>
  <c r="AJ823" i="3"/>
  <c r="AK823" i="3" s="1"/>
  <c r="AE815" i="3"/>
  <c r="AI815" i="3" s="1"/>
  <c r="AJ815" i="3"/>
  <c r="AK815" i="3" s="1"/>
  <c r="AJ807" i="3"/>
  <c r="AK807" i="3" s="1"/>
  <c r="AE799" i="3"/>
  <c r="AI799" i="3" s="1"/>
  <c r="AJ799" i="3"/>
  <c r="AK799" i="3" s="1"/>
  <c r="AJ791" i="3"/>
  <c r="AK791" i="3" s="1"/>
  <c r="AE783" i="3"/>
  <c r="AI783" i="3" s="1"/>
  <c r="AJ783" i="3"/>
  <c r="AK783" i="3" s="1"/>
  <c r="AE775" i="3"/>
  <c r="AI775" i="3" s="1"/>
  <c r="AJ775" i="3"/>
  <c r="AK775" i="3" s="1"/>
  <c r="AE767" i="3"/>
  <c r="AI767" i="3" s="1"/>
  <c r="AJ767" i="3"/>
  <c r="AK767" i="3" s="1"/>
  <c r="AE759" i="3"/>
  <c r="AI759" i="3" s="1"/>
  <c r="AJ759" i="3"/>
  <c r="AK759" i="3" s="1"/>
  <c r="AE751" i="3"/>
  <c r="AI751" i="3" s="1"/>
  <c r="AJ751" i="3"/>
  <c r="AK751" i="3" s="1"/>
  <c r="AE743" i="3"/>
  <c r="AI743" i="3" s="1"/>
  <c r="AJ743" i="3"/>
  <c r="AK743" i="3" s="1"/>
  <c r="AE735" i="3"/>
  <c r="AI735" i="3" s="1"/>
  <c r="AJ735" i="3"/>
  <c r="AK735" i="3" s="1"/>
  <c r="AE727" i="3"/>
  <c r="AI727" i="3" s="1"/>
  <c r="AJ727" i="3"/>
  <c r="AK727" i="3" s="1"/>
  <c r="AE719" i="3"/>
  <c r="AI719" i="3" s="1"/>
  <c r="AJ719" i="3"/>
  <c r="AK719" i="3" s="1"/>
  <c r="AE711" i="3"/>
  <c r="AI711" i="3" s="1"/>
  <c r="AJ711" i="3"/>
  <c r="AK711" i="3" s="1"/>
  <c r="AE703" i="3"/>
  <c r="AI703" i="3" s="1"/>
  <c r="AJ703" i="3"/>
  <c r="AK703" i="3" s="1"/>
  <c r="AE695" i="3"/>
  <c r="AI695" i="3" s="1"/>
  <c r="AJ695" i="3"/>
  <c r="AK695" i="3" s="1"/>
  <c r="AE687" i="3"/>
  <c r="AI687" i="3" s="1"/>
  <c r="AJ687" i="3"/>
  <c r="AK687" i="3" s="1"/>
  <c r="AE679" i="3"/>
  <c r="AI679" i="3" s="1"/>
  <c r="AJ679" i="3"/>
  <c r="AK679" i="3" s="1"/>
  <c r="AE671" i="3"/>
  <c r="AI671" i="3" s="1"/>
  <c r="AJ671" i="3"/>
  <c r="AK671" i="3" s="1"/>
  <c r="AE663" i="3"/>
  <c r="AI663" i="3" s="1"/>
  <c r="AJ663" i="3"/>
  <c r="AK663" i="3" s="1"/>
  <c r="AE655" i="3"/>
  <c r="AI655" i="3" s="1"/>
  <c r="AJ655" i="3"/>
  <c r="AK655" i="3" s="1"/>
  <c r="AE647" i="3"/>
  <c r="AI647" i="3" s="1"/>
  <c r="AJ647" i="3"/>
  <c r="AK647" i="3" s="1"/>
  <c r="AE639" i="3"/>
  <c r="AI639" i="3" s="1"/>
  <c r="AJ639" i="3"/>
  <c r="AK639" i="3" s="1"/>
  <c r="AE631" i="3"/>
  <c r="AI631" i="3" s="1"/>
  <c r="AJ631" i="3"/>
  <c r="AK631" i="3" s="1"/>
  <c r="AE623" i="3"/>
  <c r="AI623" i="3" s="1"/>
  <c r="AJ623" i="3"/>
  <c r="AK623" i="3" s="1"/>
  <c r="AE615" i="3"/>
  <c r="AI615" i="3" s="1"/>
  <c r="AJ615" i="3"/>
  <c r="AK615" i="3" s="1"/>
  <c r="AE607" i="3"/>
  <c r="AI607" i="3" s="1"/>
  <c r="AJ607" i="3"/>
  <c r="AK607" i="3" s="1"/>
  <c r="AE599" i="3"/>
  <c r="AI599" i="3" s="1"/>
  <c r="AJ599" i="3"/>
  <c r="AK599" i="3" s="1"/>
  <c r="AE591" i="3"/>
  <c r="AI591" i="3" s="1"/>
  <c r="AJ591" i="3"/>
  <c r="AK591" i="3" s="1"/>
  <c r="AE583" i="3"/>
  <c r="AI583" i="3" s="1"/>
  <c r="AJ583" i="3"/>
  <c r="AK583" i="3" s="1"/>
  <c r="AE575" i="3"/>
  <c r="AI575" i="3" s="1"/>
  <c r="AJ575" i="3"/>
  <c r="AK575" i="3" s="1"/>
  <c r="AE567" i="3"/>
  <c r="AI567" i="3" s="1"/>
  <c r="AJ567" i="3"/>
  <c r="AK567" i="3" s="1"/>
  <c r="AE559" i="3"/>
  <c r="AI559" i="3" s="1"/>
  <c r="AJ559" i="3"/>
  <c r="AK559" i="3" s="1"/>
  <c r="AE551" i="3"/>
  <c r="AI551" i="3" s="1"/>
  <c r="AJ551" i="3"/>
  <c r="AK551" i="3" s="1"/>
  <c r="AE543" i="3"/>
  <c r="AI543" i="3" s="1"/>
  <c r="AJ543" i="3"/>
  <c r="AK543" i="3" s="1"/>
  <c r="AE535" i="3"/>
  <c r="AI535" i="3" s="1"/>
  <c r="AJ535" i="3"/>
  <c r="AK535" i="3" s="1"/>
  <c r="AE527" i="3"/>
  <c r="AI527" i="3" s="1"/>
  <c r="AJ527" i="3"/>
  <c r="AK527" i="3" s="1"/>
  <c r="AE519" i="3"/>
  <c r="AI519" i="3" s="1"/>
  <c r="AJ519" i="3"/>
  <c r="AK519" i="3" s="1"/>
  <c r="AE511" i="3"/>
  <c r="AI511" i="3" s="1"/>
  <c r="AJ511" i="3"/>
  <c r="AK511" i="3" s="1"/>
  <c r="AE503" i="3"/>
  <c r="AI503" i="3" s="1"/>
  <c r="AJ503" i="3"/>
  <c r="AK503" i="3" s="1"/>
  <c r="AE495" i="3"/>
  <c r="AI495" i="3" s="1"/>
  <c r="AJ495" i="3"/>
  <c r="AK495" i="3" s="1"/>
  <c r="AE487" i="3"/>
  <c r="AI487" i="3" s="1"/>
  <c r="AJ487" i="3"/>
  <c r="AK487" i="3" s="1"/>
  <c r="AE479" i="3"/>
  <c r="AI479" i="3" s="1"/>
  <c r="AJ479" i="3"/>
  <c r="AK479" i="3" s="1"/>
  <c r="AE471" i="3"/>
  <c r="AI471" i="3" s="1"/>
  <c r="AJ471" i="3"/>
  <c r="AK471" i="3" s="1"/>
  <c r="AE463" i="3"/>
  <c r="AI463" i="3" s="1"/>
  <c r="AJ463" i="3"/>
  <c r="AK463" i="3" s="1"/>
  <c r="AE455" i="3"/>
  <c r="AI455" i="3" s="1"/>
  <c r="AJ455" i="3"/>
  <c r="AK455" i="3" s="1"/>
  <c r="AE447" i="3"/>
  <c r="AI447" i="3" s="1"/>
  <c r="AJ447" i="3"/>
  <c r="AK447" i="3" s="1"/>
  <c r="AE439" i="3"/>
  <c r="AI439" i="3" s="1"/>
  <c r="AJ439" i="3"/>
  <c r="AK439" i="3" s="1"/>
  <c r="AE431" i="3"/>
  <c r="AI431" i="3" s="1"/>
  <c r="AJ431" i="3"/>
  <c r="AK431" i="3" s="1"/>
  <c r="AE423" i="3"/>
  <c r="AI423" i="3" s="1"/>
  <c r="AJ423" i="3"/>
  <c r="AK423" i="3" s="1"/>
  <c r="AE415" i="3"/>
  <c r="AI415" i="3" s="1"/>
  <c r="AJ415" i="3"/>
  <c r="AK415" i="3" s="1"/>
  <c r="AE407" i="3"/>
  <c r="AI407" i="3" s="1"/>
  <c r="AJ407" i="3"/>
  <c r="AK407" i="3" s="1"/>
  <c r="AE399" i="3"/>
  <c r="AI399" i="3" s="1"/>
  <c r="AJ399" i="3"/>
  <c r="AK399" i="3" s="1"/>
  <c r="AE391" i="3"/>
  <c r="AI391" i="3" s="1"/>
  <c r="AJ391" i="3"/>
  <c r="AK391" i="3" s="1"/>
  <c r="AE383" i="3"/>
  <c r="AI383" i="3" s="1"/>
  <c r="AJ383" i="3"/>
  <c r="AK383" i="3" s="1"/>
  <c r="AE375" i="3"/>
  <c r="AI375" i="3" s="1"/>
  <c r="AJ375" i="3"/>
  <c r="AK375" i="3" s="1"/>
  <c r="AE367" i="3"/>
  <c r="AI367" i="3" s="1"/>
  <c r="AJ367" i="3"/>
  <c r="AK367" i="3" s="1"/>
  <c r="AE359" i="3"/>
  <c r="AI359" i="3" s="1"/>
  <c r="AJ359" i="3"/>
  <c r="AK359" i="3" s="1"/>
  <c r="AE351" i="3"/>
  <c r="AI351" i="3" s="1"/>
  <c r="AJ351" i="3"/>
  <c r="AK351" i="3" s="1"/>
  <c r="AE343" i="3"/>
  <c r="AI343" i="3" s="1"/>
  <c r="AJ343" i="3"/>
  <c r="AK343" i="3" s="1"/>
  <c r="AE335" i="3"/>
  <c r="AI335" i="3" s="1"/>
  <c r="AJ335" i="3"/>
  <c r="AK335" i="3" s="1"/>
  <c r="AE327" i="3"/>
  <c r="AI327" i="3" s="1"/>
  <c r="AJ327" i="3"/>
  <c r="AK327" i="3" s="1"/>
  <c r="AE319" i="3"/>
  <c r="AI319" i="3" s="1"/>
  <c r="AJ319" i="3"/>
  <c r="AK319" i="3" s="1"/>
  <c r="AE311" i="3"/>
  <c r="AI311" i="3" s="1"/>
  <c r="AJ311" i="3"/>
  <c r="AK311" i="3" s="1"/>
  <c r="AE303" i="3"/>
  <c r="AI303" i="3" s="1"/>
  <c r="AJ303" i="3"/>
  <c r="AK303" i="3" s="1"/>
  <c r="AE295" i="3"/>
  <c r="AI295" i="3" s="1"/>
  <c r="AJ295" i="3"/>
  <c r="AK295" i="3" s="1"/>
  <c r="AE287" i="3"/>
  <c r="AI287" i="3" s="1"/>
  <c r="AJ287" i="3"/>
  <c r="AK287" i="3" s="1"/>
  <c r="AE279" i="3"/>
  <c r="AI279" i="3" s="1"/>
  <c r="AJ279" i="3"/>
  <c r="AK279" i="3" s="1"/>
  <c r="AE271" i="3"/>
  <c r="AI271" i="3" s="1"/>
  <c r="AJ271" i="3"/>
  <c r="AK271" i="3" s="1"/>
  <c r="AE263" i="3"/>
  <c r="AI263" i="3" s="1"/>
  <c r="AJ263" i="3"/>
  <c r="AK263" i="3" s="1"/>
  <c r="AE255" i="3"/>
  <c r="AI255" i="3" s="1"/>
  <c r="AJ255" i="3"/>
  <c r="AK255" i="3" s="1"/>
  <c r="AE247" i="3"/>
  <c r="AI247" i="3" s="1"/>
  <c r="AJ247" i="3"/>
  <c r="AK247" i="3" s="1"/>
  <c r="AE239" i="3"/>
  <c r="AI239" i="3" s="1"/>
  <c r="AJ239" i="3"/>
  <c r="AK239" i="3" s="1"/>
  <c r="AE231" i="3"/>
  <c r="AI231" i="3" s="1"/>
  <c r="AJ231" i="3"/>
  <c r="AK231" i="3" s="1"/>
  <c r="AE223" i="3"/>
  <c r="AI223" i="3" s="1"/>
  <c r="AJ223" i="3"/>
  <c r="AK223" i="3" s="1"/>
  <c r="AE215" i="3"/>
  <c r="AI215" i="3" s="1"/>
  <c r="AJ215" i="3"/>
  <c r="AK215" i="3" s="1"/>
  <c r="AE207" i="3"/>
  <c r="AI207" i="3" s="1"/>
  <c r="AJ207" i="3"/>
  <c r="AK207" i="3" s="1"/>
  <c r="AE199" i="3"/>
  <c r="AI199" i="3" s="1"/>
  <c r="AJ199" i="3"/>
  <c r="AK199" i="3" s="1"/>
  <c r="AE191" i="3"/>
  <c r="AI191" i="3" s="1"/>
  <c r="AJ191" i="3"/>
  <c r="AK191" i="3" s="1"/>
  <c r="AE183" i="3"/>
  <c r="AI183" i="3" s="1"/>
  <c r="AJ183" i="3"/>
  <c r="AK183" i="3" s="1"/>
  <c r="AE175" i="3"/>
  <c r="AI175" i="3" s="1"/>
  <c r="AJ175" i="3"/>
  <c r="AK175" i="3" s="1"/>
  <c r="AE167" i="3"/>
  <c r="AI167" i="3" s="1"/>
  <c r="AJ167" i="3"/>
  <c r="AK167" i="3" s="1"/>
  <c r="AE159" i="3"/>
  <c r="AI159" i="3" s="1"/>
  <c r="AJ159" i="3"/>
  <c r="AK159" i="3" s="1"/>
  <c r="AE151" i="3"/>
  <c r="AI151" i="3" s="1"/>
  <c r="AJ151" i="3"/>
  <c r="AK151" i="3" s="1"/>
  <c r="AE143" i="3"/>
  <c r="AI143" i="3" s="1"/>
  <c r="AJ143" i="3"/>
  <c r="AK143" i="3" s="1"/>
  <c r="AE135" i="3"/>
  <c r="AI135" i="3" s="1"/>
  <c r="AJ135" i="3"/>
  <c r="AK135" i="3" s="1"/>
  <c r="AE127" i="3"/>
  <c r="AI127" i="3" s="1"/>
  <c r="AJ127" i="3"/>
  <c r="AK127" i="3" s="1"/>
  <c r="AE119" i="3"/>
  <c r="AI119" i="3" s="1"/>
  <c r="AJ119" i="3"/>
  <c r="AK119" i="3" s="1"/>
  <c r="AE111" i="3"/>
  <c r="AI111" i="3" s="1"/>
  <c r="AJ111" i="3"/>
  <c r="AK111" i="3" s="1"/>
  <c r="AE103" i="3"/>
  <c r="AI103" i="3" s="1"/>
  <c r="AJ103" i="3"/>
  <c r="AK103" i="3" s="1"/>
  <c r="AE95" i="3"/>
  <c r="AI95" i="3" s="1"/>
  <c r="AJ95" i="3"/>
  <c r="AK95" i="3" s="1"/>
  <c r="AE87" i="3"/>
  <c r="AI87" i="3" s="1"/>
  <c r="AJ87" i="3"/>
  <c r="AK87" i="3" s="1"/>
  <c r="AE79" i="3"/>
  <c r="AI79" i="3" s="1"/>
  <c r="AJ79" i="3"/>
  <c r="AK79" i="3" s="1"/>
  <c r="AE71" i="3"/>
  <c r="AI71" i="3" s="1"/>
  <c r="AJ71" i="3"/>
  <c r="AK71" i="3" s="1"/>
  <c r="AE63" i="3"/>
  <c r="AI63" i="3" s="1"/>
  <c r="AJ63" i="3"/>
  <c r="AK63" i="3" s="1"/>
  <c r="AE55" i="3"/>
  <c r="AI55" i="3" s="1"/>
  <c r="AJ55" i="3"/>
  <c r="AK55" i="3" s="1"/>
  <c r="AE47" i="3"/>
  <c r="AI47" i="3" s="1"/>
  <c r="AJ47" i="3"/>
  <c r="AK47" i="3" s="1"/>
  <c r="AE39" i="3"/>
  <c r="AI39" i="3" s="1"/>
  <c r="AJ39" i="3"/>
  <c r="AK39" i="3" s="1"/>
  <c r="AE31" i="3"/>
  <c r="AI31" i="3" s="1"/>
  <c r="AJ31" i="3"/>
  <c r="AK31" i="3" s="1"/>
  <c r="AE23" i="3"/>
  <c r="AI23" i="3" s="1"/>
  <c r="AJ23" i="3"/>
  <c r="AK23" i="3" s="1"/>
  <c r="AB15" i="3"/>
  <c r="AE15" i="3" s="1"/>
  <c r="AI15" i="3" s="1"/>
  <c r="AM15" i="3" s="1"/>
  <c r="AB1000" i="3"/>
  <c r="AE1000" i="3" s="1"/>
  <c r="AI1000" i="3" s="1"/>
  <c r="AB984" i="3"/>
  <c r="AE984" i="3" s="1"/>
  <c r="AI984" i="3" s="1"/>
  <c r="AB968" i="3"/>
  <c r="AE968" i="3" s="1"/>
  <c r="AI968" i="3" s="1"/>
  <c r="AB952" i="3"/>
  <c r="AE952" i="3" s="1"/>
  <c r="AI952" i="3" s="1"/>
  <c r="AB936" i="3"/>
  <c r="AE936" i="3" s="1"/>
  <c r="AI936" i="3" s="1"/>
  <c r="AB920" i="3"/>
  <c r="AE920" i="3" s="1"/>
  <c r="AI920" i="3" s="1"/>
  <c r="AB904" i="3"/>
  <c r="AE904" i="3" s="1"/>
  <c r="AI904" i="3" s="1"/>
  <c r="AB888" i="3"/>
  <c r="AE888" i="3" s="1"/>
  <c r="AI888" i="3" s="1"/>
  <c r="AB872" i="3"/>
  <c r="AE872" i="3" s="1"/>
  <c r="AI872" i="3" s="1"/>
  <c r="AB856" i="3"/>
  <c r="AE856" i="3" s="1"/>
  <c r="AI856" i="3" s="1"/>
  <c r="AB840" i="3"/>
  <c r="AE840" i="3" s="1"/>
  <c r="AI840" i="3" s="1"/>
  <c r="AB824" i="3"/>
  <c r="AE824" i="3" s="1"/>
  <c r="AI824" i="3" s="1"/>
  <c r="AB808" i="3"/>
  <c r="AE808" i="3" s="1"/>
  <c r="AI808" i="3" s="1"/>
  <c r="AB792" i="3"/>
  <c r="AE792" i="3" s="1"/>
  <c r="AI792" i="3" s="1"/>
  <c r="AB776" i="3"/>
  <c r="AE776" i="3" s="1"/>
  <c r="AI776" i="3" s="1"/>
  <c r="AB760" i="3"/>
  <c r="AE760" i="3" s="1"/>
  <c r="AI760" i="3" s="1"/>
  <c r="AB744" i="3"/>
  <c r="AE744" i="3" s="1"/>
  <c r="AI744" i="3" s="1"/>
  <c r="AB728" i="3"/>
  <c r="AE728" i="3" s="1"/>
  <c r="AI728" i="3" s="1"/>
  <c r="AB712" i="3"/>
  <c r="AE712" i="3" s="1"/>
  <c r="AI712" i="3" s="1"/>
  <c r="AB696" i="3"/>
  <c r="AE696" i="3" s="1"/>
  <c r="AI696" i="3" s="1"/>
  <c r="AB680" i="3"/>
  <c r="AE680" i="3" s="1"/>
  <c r="AI680" i="3" s="1"/>
  <c r="AB664" i="3"/>
  <c r="AE664" i="3" s="1"/>
  <c r="AI664" i="3" s="1"/>
  <c r="AB648" i="3"/>
  <c r="AE648" i="3" s="1"/>
  <c r="AI648" i="3" s="1"/>
  <c r="AB632" i="3"/>
  <c r="AE632" i="3" s="1"/>
  <c r="AI632" i="3" s="1"/>
  <c r="AB616" i="3"/>
  <c r="AE616" i="3" s="1"/>
  <c r="AI616" i="3" s="1"/>
  <c r="AB600" i="3"/>
  <c r="AE600" i="3" s="1"/>
  <c r="AI600" i="3" s="1"/>
  <c r="AB584" i="3"/>
  <c r="AE584" i="3" s="1"/>
  <c r="AI584" i="3" s="1"/>
  <c r="AB568" i="3"/>
  <c r="AE568" i="3" s="1"/>
  <c r="AI568" i="3" s="1"/>
  <c r="AB552" i="3"/>
  <c r="AE552" i="3" s="1"/>
  <c r="AI552" i="3" s="1"/>
  <c r="AB536" i="3"/>
  <c r="AE536" i="3" s="1"/>
  <c r="AI536" i="3" s="1"/>
  <c r="AB520" i="3"/>
  <c r="AE520" i="3" s="1"/>
  <c r="AI520" i="3" s="1"/>
  <c r="AB504" i="3"/>
  <c r="AE504" i="3" s="1"/>
  <c r="AI504" i="3" s="1"/>
  <c r="AB488" i="3"/>
  <c r="AE488" i="3" s="1"/>
  <c r="AI488" i="3" s="1"/>
  <c r="AB472" i="3"/>
  <c r="AE472" i="3" s="1"/>
  <c r="AI472" i="3" s="1"/>
  <c r="AB456" i="3"/>
  <c r="AE456" i="3" s="1"/>
  <c r="AI456" i="3" s="1"/>
  <c r="AB440" i="3"/>
  <c r="AE440" i="3" s="1"/>
  <c r="AI440" i="3" s="1"/>
  <c r="AB424" i="3"/>
  <c r="AE424" i="3" s="1"/>
  <c r="AI424" i="3" s="1"/>
  <c r="AB408" i="3"/>
  <c r="AE408" i="3" s="1"/>
  <c r="AI408" i="3" s="1"/>
  <c r="AB392" i="3"/>
  <c r="AE392" i="3" s="1"/>
  <c r="AI392" i="3" s="1"/>
  <c r="AB376" i="3"/>
  <c r="AE376" i="3" s="1"/>
  <c r="AI376" i="3" s="1"/>
  <c r="AB360" i="3"/>
  <c r="AE360" i="3" s="1"/>
  <c r="AI360" i="3" s="1"/>
  <c r="AB344" i="3"/>
  <c r="AE344" i="3" s="1"/>
  <c r="AI344" i="3" s="1"/>
  <c r="AB328" i="3"/>
  <c r="AE328" i="3" s="1"/>
  <c r="AI328" i="3" s="1"/>
  <c r="AB312" i="3"/>
  <c r="AE312" i="3" s="1"/>
  <c r="AI312" i="3" s="1"/>
  <c r="AB296" i="3"/>
  <c r="AE296" i="3" s="1"/>
  <c r="AI296" i="3" s="1"/>
  <c r="AB280" i="3"/>
  <c r="AE280" i="3" s="1"/>
  <c r="AI280" i="3" s="1"/>
  <c r="AB264" i="3"/>
  <c r="AE264" i="3" s="1"/>
  <c r="AI264" i="3" s="1"/>
  <c r="AB248" i="3"/>
  <c r="AE248" i="3" s="1"/>
  <c r="AI248" i="3" s="1"/>
  <c r="AB232" i="3"/>
  <c r="AE232" i="3" s="1"/>
  <c r="AI232" i="3" s="1"/>
  <c r="AB216" i="3"/>
  <c r="AE216" i="3" s="1"/>
  <c r="AI216" i="3" s="1"/>
  <c r="AB200" i="3"/>
  <c r="AE200" i="3" s="1"/>
  <c r="AI200" i="3" s="1"/>
  <c r="AB184" i="3"/>
  <c r="AE184" i="3" s="1"/>
  <c r="AI184" i="3" s="1"/>
  <c r="AB168" i="3"/>
  <c r="AE168" i="3" s="1"/>
  <c r="AI168" i="3" s="1"/>
  <c r="AB152" i="3"/>
  <c r="AE152" i="3" s="1"/>
  <c r="AI152" i="3" s="1"/>
  <c r="AB136" i="3"/>
  <c r="AE136" i="3" s="1"/>
  <c r="AI136" i="3" s="1"/>
  <c r="AB120" i="3"/>
  <c r="AE120" i="3" s="1"/>
  <c r="AI120" i="3" s="1"/>
  <c r="AB104" i="3"/>
  <c r="AE104" i="3" s="1"/>
  <c r="AI104" i="3" s="1"/>
  <c r="AB88" i="3"/>
  <c r="AE88" i="3" s="1"/>
  <c r="AI88" i="3" s="1"/>
  <c r="AB72" i="3"/>
  <c r="AE72" i="3" s="1"/>
  <c r="AI72" i="3" s="1"/>
  <c r="AB56" i="3"/>
  <c r="AE56" i="3" s="1"/>
  <c r="AI56" i="3" s="1"/>
  <c r="AB40" i="3"/>
  <c r="AE40" i="3" s="1"/>
  <c r="AI40" i="3" s="1"/>
  <c r="AB24" i="3"/>
  <c r="AE24" i="3" s="1"/>
  <c r="AI24" i="3" s="1"/>
  <c r="AJ988" i="3"/>
  <c r="AK988" i="3" s="1"/>
  <c r="AJ956" i="3"/>
  <c r="AK956" i="3" s="1"/>
  <c r="AJ924" i="3"/>
  <c r="AK924" i="3" s="1"/>
  <c r="AJ892" i="3"/>
  <c r="AK892" i="3" s="1"/>
  <c r="AJ860" i="3"/>
  <c r="AK860" i="3" s="1"/>
  <c r="AJ828" i="3"/>
  <c r="AK828" i="3" s="1"/>
  <c r="AJ796" i="3"/>
  <c r="AK796" i="3" s="1"/>
  <c r="AJ764" i="3"/>
  <c r="AK764" i="3" s="1"/>
  <c r="AJ732" i="3"/>
  <c r="AK732" i="3" s="1"/>
  <c r="AJ700" i="3"/>
  <c r="AK700" i="3" s="1"/>
  <c r="AJ668" i="3"/>
  <c r="AK668" i="3" s="1"/>
  <c r="AJ636" i="3"/>
  <c r="AK636" i="3" s="1"/>
  <c r="AJ604" i="3"/>
  <c r="AK604" i="3" s="1"/>
  <c r="AJ572" i="3"/>
  <c r="AK572" i="3" s="1"/>
  <c r="AJ540" i="3"/>
  <c r="AK540" i="3" s="1"/>
  <c r="AJ508" i="3"/>
  <c r="AK508" i="3" s="1"/>
  <c r="AJ476" i="3"/>
  <c r="AK476" i="3" s="1"/>
  <c r="AJ444" i="3"/>
  <c r="AK444" i="3" s="1"/>
  <c r="AJ412" i="3"/>
  <c r="AK412" i="3" s="1"/>
  <c r="AJ380" i="3"/>
  <c r="AK380" i="3" s="1"/>
  <c r="AJ348" i="3"/>
  <c r="AK348" i="3" s="1"/>
  <c r="AJ316" i="3"/>
  <c r="AK316" i="3" s="1"/>
  <c r="AJ220" i="3"/>
  <c r="AK220" i="3" s="1"/>
  <c r="AJ188" i="3"/>
  <c r="AK188" i="3" s="1"/>
  <c r="AJ980" i="3"/>
  <c r="AK980" i="3" s="1"/>
  <c r="AB980" i="3"/>
  <c r="AE980" i="3" s="1"/>
  <c r="AI980" i="3" s="1"/>
  <c r="AB940" i="3"/>
  <c r="AE940" i="3" s="1"/>
  <c r="AI940" i="3" s="1"/>
  <c r="AB908" i="3"/>
  <c r="AE908" i="3" s="1"/>
  <c r="AI908" i="3" s="1"/>
  <c r="AB876" i="3"/>
  <c r="AE876" i="3" s="1"/>
  <c r="AI876" i="3" s="1"/>
  <c r="AB844" i="3"/>
  <c r="AE844" i="3" s="1"/>
  <c r="AI844" i="3" s="1"/>
  <c r="AB812" i="3"/>
  <c r="AE812" i="3" s="1"/>
  <c r="AI812" i="3" s="1"/>
  <c r="AB780" i="3"/>
  <c r="AE780" i="3" s="1"/>
  <c r="AI780" i="3" s="1"/>
  <c r="AB748" i="3"/>
  <c r="AE748" i="3" s="1"/>
  <c r="AI748" i="3" s="1"/>
  <c r="AB716" i="3"/>
  <c r="AE716" i="3" s="1"/>
  <c r="AI716" i="3" s="1"/>
  <c r="AB684" i="3"/>
  <c r="AE684" i="3" s="1"/>
  <c r="AI684" i="3" s="1"/>
  <c r="AB652" i="3"/>
  <c r="AE652" i="3" s="1"/>
  <c r="AI652" i="3" s="1"/>
  <c r="AB620" i="3"/>
  <c r="AE620" i="3" s="1"/>
  <c r="AI620" i="3" s="1"/>
  <c r="AB588" i="3"/>
  <c r="AE588" i="3" s="1"/>
  <c r="AI588" i="3" s="1"/>
  <c r="AB556" i="3"/>
  <c r="AE556" i="3" s="1"/>
  <c r="AI556" i="3" s="1"/>
  <c r="AB524" i="3"/>
  <c r="AE524" i="3" s="1"/>
  <c r="AI524" i="3" s="1"/>
  <c r="AJ484" i="3"/>
  <c r="AK484" i="3" s="1"/>
  <c r="AB484" i="3"/>
  <c r="AE484" i="3" s="1"/>
  <c r="AI484" i="3" s="1"/>
  <c r="AJ452" i="3"/>
  <c r="AK452" i="3" s="1"/>
  <c r="AB452" i="3"/>
  <c r="AE452" i="3" s="1"/>
  <c r="AI452" i="3" s="1"/>
  <c r="AJ420" i="3"/>
  <c r="AK420" i="3" s="1"/>
  <c r="AB420" i="3"/>
  <c r="AE420" i="3" s="1"/>
  <c r="AI420" i="3" s="1"/>
  <c r="AJ388" i="3"/>
  <c r="AK388" i="3" s="1"/>
  <c r="AB388" i="3"/>
  <c r="AE388" i="3" s="1"/>
  <c r="AI388" i="3" s="1"/>
  <c r="AJ356" i="3"/>
  <c r="AK356" i="3" s="1"/>
  <c r="AB356" i="3"/>
  <c r="AE356" i="3" s="1"/>
  <c r="AI356" i="3" s="1"/>
  <c r="AJ324" i="3"/>
  <c r="AK324" i="3" s="1"/>
  <c r="AB324" i="3"/>
  <c r="AE324" i="3" s="1"/>
  <c r="AI324" i="3" s="1"/>
  <c r="AB284" i="3"/>
  <c r="AE284" i="3" s="1"/>
  <c r="AI284" i="3" s="1"/>
  <c r="AB252" i="3"/>
  <c r="AE252" i="3" s="1"/>
  <c r="AI252" i="3" s="1"/>
  <c r="AJ228" i="3"/>
  <c r="AK228" i="3" s="1"/>
  <c r="AB228" i="3"/>
  <c r="AE228" i="3" s="1"/>
  <c r="AI228" i="3" s="1"/>
  <c r="AJ196" i="3"/>
  <c r="AK196" i="3" s="1"/>
  <c r="AB196" i="3"/>
  <c r="AE196" i="3" s="1"/>
  <c r="AI196" i="3" s="1"/>
  <c r="AJ164" i="3"/>
  <c r="AK164" i="3" s="1"/>
  <c r="AB164" i="3"/>
  <c r="AE164" i="3" s="1"/>
  <c r="AI164" i="3" s="1"/>
  <c r="AJ132" i="3"/>
  <c r="AK132" i="3" s="1"/>
  <c r="AB132" i="3"/>
  <c r="AE132" i="3" s="1"/>
  <c r="AI132" i="3" s="1"/>
  <c r="AB1003" i="3"/>
  <c r="AE1003" i="3" s="1"/>
  <c r="AI1003" i="3" s="1"/>
  <c r="AB971" i="3"/>
  <c r="AE971" i="3" s="1"/>
  <c r="AI971" i="3" s="1"/>
  <c r="AJ947" i="3"/>
  <c r="AK947" i="3" s="1"/>
  <c r="AB947" i="3"/>
  <c r="AE947" i="3" s="1"/>
  <c r="AI947" i="3" s="1"/>
  <c r="AJ915" i="3"/>
  <c r="AK915" i="3" s="1"/>
  <c r="AB915" i="3"/>
  <c r="AE915" i="3" s="1"/>
  <c r="AI915" i="3" s="1"/>
  <c r="AJ883" i="3"/>
  <c r="AK883" i="3" s="1"/>
  <c r="AB883" i="3"/>
  <c r="AE883" i="3" s="1"/>
  <c r="AI883" i="3" s="1"/>
  <c r="AJ851" i="3"/>
  <c r="AK851" i="3" s="1"/>
  <c r="AB851" i="3"/>
  <c r="AE851" i="3" s="1"/>
  <c r="AI851" i="3" s="1"/>
  <c r="AB827" i="3"/>
  <c r="AE827" i="3" s="1"/>
  <c r="AI827" i="3" s="1"/>
  <c r="AB795" i="3"/>
  <c r="AE795" i="3" s="1"/>
  <c r="AI795" i="3" s="1"/>
  <c r="AB763" i="3"/>
  <c r="AE763" i="3" s="1"/>
  <c r="AI763" i="3" s="1"/>
  <c r="AB731" i="3"/>
  <c r="AE731" i="3" s="1"/>
  <c r="AI731" i="3" s="1"/>
  <c r="AB699" i="3"/>
  <c r="AE699" i="3" s="1"/>
  <c r="AI699" i="3" s="1"/>
  <c r="AJ675" i="3"/>
  <c r="AK675" i="3" s="1"/>
  <c r="AB675" i="3"/>
  <c r="AE675" i="3" s="1"/>
  <c r="AI675" i="3" s="1"/>
  <c r="AJ643" i="3"/>
  <c r="AK643" i="3" s="1"/>
  <c r="AB643" i="3"/>
  <c r="AE643" i="3" s="1"/>
  <c r="AI643" i="3" s="1"/>
  <c r="AJ611" i="3"/>
  <c r="AK611" i="3" s="1"/>
  <c r="AB611" i="3"/>
  <c r="AE611" i="3" s="1"/>
  <c r="AI611" i="3" s="1"/>
  <c r="AB571" i="3"/>
  <c r="AE571" i="3" s="1"/>
  <c r="AI571" i="3" s="1"/>
  <c r="AB539" i="3"/>
  <c r="AE539" i="3" s="1"/>
  <c r="AI539" i="3" s="1"/>
  <c r="AB507" i="3"/>
  <c r="AE507" i="3" s="1"/>
  <c r="AI507" i="3" s="1"/>
  <c r="AB475" i="3"/>
  <c r="AE475" i="3" s="1"/>
  <c r="AI475" i="3" s="1"/>
  <c r="AJ451" i="3"/>
  <c r="AK451" i="3" s="1"/>
  <c r="AB451" i="3"/>
  <c r="AE451" i="3" s="1"/>
  <c r="AI451" i="3" s="1"/>
  <c r="AJ419" i="3"/>
  <c r="AK419" i="3" s="1"/>
  <c r="AB419" i="3"/>
  <c r="AE419" i="3" s="1"/>
  <c r="AI419" i="3" s="1"/>
  <c r="AJ387" i="3"/>
  <c r="AK387" i="3" s="1"/>
  <c r="AB387" i="3"/>
  <c r="AE387" i="3" s="1"/>
  <c r="AI387" i="3" s="1"/>
  <c r="AJ355" i="3"/>
  <c r="AK355" i="3" s="1"/>
  <c r="AB355" i="3"/>
  <c r="AE355" i="3" s="1"/>
  <c r="AI355" i="3" s="1"/>
  <c r="AJ323" i="3"/>
  <c r="AK323" i="3" s="1"/>
  <c r="AB323" i="3"/>
  <c r="AE323" i="3" s="1"/>
  <c r="AI323" i="3" s="1"/>
  <c r="AJ291" i="3"/>
  <c r="AK291" i="3" s="1"/>
  <c r="AB291" i="3"/>
  <c r="AE291" i="3" s="1"/>
  <c r="AI291" i="3" s="1"/>
  <c r="AJ259" i="3"/>
  <c r="AK259" i="3" s="1"/>
  <c r="AB259" i="3"/>
  <c r="AE259" i="3" s="1"/>
  <c r="AI259" i="3" s="1"/>
  <c r="AJ227" i="3"/>
  <c r="AK227" i="3" s="1"/>
  <c r="AB227" i="3"/>
  <c r="AE227" i="3" s="1"/>
  <c r="AI227" i="3" s="1"/>
  <c r="AJ195" i="3"/>
  <c r="AK195" i="3" s="1"/>
  <c r="AB195" i="3"/>
  <c r="AE195" i="3" s="1"/>
  <c r="AI195" i="3" s="1"/>
  <c r="AJ163" i="3"/>
  <c r="AK163" i="3" s="1"/>
  <c r="AB163" i="3"/>
  <c r="AE163" i="3" s="1"/>
  <c r="AI163" i="3" s="1"/>
  <c r="AJ1004" i="3"/>
  <c r="AK1004" i="3" s="1"/>
  <c r="AJ940" i="3"/>
  <c r="AK940" i="3" s="1"/>
  <c r="AJ812" i="3"/>
  <c r="AK812" i="3" s="1"/>
  <c r="AJ748" i="3"/>
  <c r="AK748" i="3" s="1"/>
  <c r="AJ652" i="3"/>
  <c r="AK652" i="3" s="1"/>
  <c r="AJ556" i="3"/>
  <c r="AK556" i="3" s="1"/>
  <c r="AJ460" i="3"/>
  <c r="AK460" i="3" s="1"/>
  <c r="AJ364" i="3"/>
  <c r="AK364" i="3" s="1"/>
  <c r="AJ268" i="3"/>
  <c r="AK268" i="3" s="1"/>
  <c r="AJ140" i="3"/>
  <c r="AK140" i="3" s="1"/>
  <c r="AJ1010" i="3"/>
  <c r="AK1010" i="3" s="1"/>
  <c r="AB1010" i="3"/>
  <c r="AE1010" i="3" s="1"/>
  <c r="AI1010" i="3" s="1"/>
  <c r="AJ978" i="3"/>
  <c r="AK978" i="3" s="1"/>
  <c r="AB978" i="3"/>
  <c r="AE978" i="3" s="1"/>
  <c r="AI978" i="3" s="1"/>
  <c r="AJ946" i="3"/>
  <c r="AK946" i="3" s="1"/>
  <c r="AB946" i="3"/>
  <c r="AE946" i="3" s="1"/>
  <c r="AI946" i="3" s="1"/>
  <c r="AJ914" i="3"/>
  <c r="AK914" i="3" s="1"/>
  <c r="AB914" i="3"/>
  <c r="AE914" i="3" s="1"/>
  <c r="AI914" i="3" s="1"/>
  <c r="AJ882" i="3"/>
  <c r="AK882" i="3" s="1"/>
  <c r="AB882" i="3"/>
  <c r="AE882" i="3" s="1"/>
  <c r="AI882" i="3" s="1"/>
  <c r="AB858" i="3"/>
  <c r="AE858" i="3" s="1"/>
  <c r="AI858" i="3" s="1"/>
  <c r="AB826" i="3"/>
  <c r="AE826" i="3" s="1"/>
  <c r="AI826" i="3" s="1"/>
  <c r="AJ786" i="3"/>
  <c r="AK786" i="3" s="1"/>
  <c r="AB786" i="3"/>
  <c r="AE786" i="3" s="1"/>
  <c r="AI786" i="3" s="1"/>
  <c r="AJ754" i="3"/>
  <c r="AK754" i="3" s="1"/>
  <c r="AB754" i="3"/>
  <c r="AE754" i="3" s="1"/>
  <c r="AI754" i="3" s="1"/>
  <c r="AJ722" i="3"/>
  <c r="AK722" i="3" s="1"/>
  <c r="AB722" i="3"/>
  <c r="AE722" i="3" s="1"/>
  <c r="AI722" i="3" s="1"/>
  <c r="AJ690" i="3"/>
  <c r="AK690" i="3" s="1"/>
  <c r="AB690" i="3"/>
  <c r="AE690" i="3" s="1"/>
  <c r="AI690" i="3" s="1"/>
  <c r="AJ658" i="3"/>
  <c r="AK658" i="3" s="1"/>
  <c r="AB658" i="3"/>
  <c r="AE658" i="3" s="1"/>
  <c r="AI658" i="3" s="1"/>
  <c r="AJ626" i="3"/>
  <c r="AK626" i="3" s="1"/>
  <c r="AB626" i="3"/>
  <c r="AE626" i="3" s="1"/>
  <c r="AI626" i="3" s="1"/>
  <c r="AJ594" i="3"/>
  <c r="AK594" i="3" s="1"/>
  <c r="AB594" i="3"/>
  <c r="AE594" i="3" s="1"/>
  <c r="AI594" i="3" s="1"/>
  <c r="AJ562" i="3"/>
  <c r="AK562" i="3" s="1"/>
  <c r="AB562" i="3"/>
  <c r="AE562" i="3" s="1"/>
  <c r="AI562" i="3" s="1"/>
  <c r="AJ530" i="3"/>
  <c r="AK530" i="3" s="1"/>
  <c r="AB530" i="3"/>
  <c r="AE530" i="3" s="1"/>
  <c r="AI530" i="3" s="1"/>
  <c r="AJ498" i="3"/>
  <c r="AK498" i="3" s="1"/>
  <c r="AB498" i="3"/>
  <c r="AE498" i="3" s="1"/>
  <c r="AI498" i="3" s="1"/>
  <c r="AJ466" i="3"/>
  <c r="AK466" i="3" s="1"/>
  <c r="AB466" i="3"/>
  <c r="AE466" i="3" s="1"/>
  <c r="AI466" i="3" s="1"/>
  <c r="AJ434" i="3"/>
  <c r="AK434" i="3" s="1"/>
  <c r="AB434" i="3"/>
  <c r="AE434" i="3" s="1"/>
  <c r="AI434" i="3" s="1"/>
  <c r="AJ402" i="3"/>
  <c r="AK402" i="3" s="1"/>
  <c r="AB402" i="3"/>
  <c r="AE402" i="3" s="1"/>
  <c r="AI402" i="3" s="1"/>
  <c r="AJ370" i="3"/>
  <c r="AK370" i="3" s="1"/>
  <c r="AB370" i="3"/>
  <c r="AE370" i="3" s="1"/>
  <c r="AI370" i="3" s="1"/>
  <c r="AB346" i="3"/>
  <c r="AE346" i="3" s="1"/>
  <c r="AI346" i="3" s="1"/>
  <c r="AB314" i="3"/>
  <c r="AE314" i="3" s="1"/>
  <c r="AI314" i="3" s="1"/>
  <c r="AB282" i="3"/>
  <c r="AE282" i="3" s="1"/>
  <c r="AI282" i="3" s="1"/>
  <c r="AJ258" i="3"/>
  <c r="AK258" i="3" s="1"/>
  <c r="AB258" i="3"/>
  <c r="AE258" i="3" s="1"/>
  <c r="AI258" i="3" s="1"/>
  <c r="AJ226" i="3"/>
  <c r="AK226" i="3" s="1"/>
  <c r="AB226" i="3"/>
  <c r="AE226" i="3" s="1"/>
  <c r="AI226" i="3" s="1"/>
  <c r="AJ194" i="3"/>
  <c r="AK194" i="3" s="1"/>
  <c r="AB194" i="3"/>
  <c r="AE194" i="3" s="1"/>
  <c r="AI194" i="3" s="1"/>
  <c r="AJ162" i="3"/>
  <c r="AK162" i="3" s="1"/>
  <c r="AB162" i="3"/>
  <c r="AE162" i="3" s="1"/>
  <c r="AI162" i="3" s="1"/>
  <c r="AJ130" i="3"/>
  <c r="AK130" i="3" s="1"/>
  <c r="AB130" i="3"/>
  <c r="AE130" i="3" s="1"/>
  <c r="AI130" i="3" s="1"/>
  <c r="AB106" i="3"/>
  <c r="AE106" i="3" s="1"/>
  <c r="AI106" i="3" s="1"/>
  <c r="AB74" i="3"/>
  <c r="AE74" i="3" s="1"/>
  <c r="AI74" i="3" s="1"/>
  <c r="AB42" i="3"/>
  <c r="AE42" i="3" s="1"/>
  <c r="AI42" i="3" s="1"/>
  <c r="AJ18" i="3"/>
  <c r="AB18" i="3"/>
  <c r="AE18" i="3" s="1"/>
  <c r="AI18" i="3" s="1"/>
  <c r="AM18" i="3" s="1"/>
  <c r="AJ459" i="3"/>
  <c r="AK459" i="3" s="1"/>
  <c r="AJ363" i="3"/>
  <c r="AK363" i="3" s="1"/>
  <c r="AJ267" i="3"/>
  <c r="AK267" i="3" s="1"/>
  <c r="AJ171" i="3"/>
  <c r="AK171" i="3" s="1"/>
  <c r="AE985" i="3"/>
  <c r="AI985" i="3" s="1"/>
  <c r="AJ985" i="3"/>
  <c r="AK985" i="3" s="1"/>
  <c r="AE953" i="3"/>
  <c r="AI953" i="3" s="1"/>
  <c r="AJ953" i="3"/>
  <c r="AK953" i="3" s="1"/>
  <c r="AE921" i="3"/>
  <c r="AI921" i="3" s="1"/>
  <c r="AJ921" i="3"/>
  <c r="AK921" i="3" s="1"/>
  <c r="AE889" i="3"/>
  <c r="AI889" i="3" s="1"/>
  <c r="AJ889" i="3"/>
  <c r="AK889" i="3" s="1"/>
  <c r="AE857" i="3"/>
  <c r="AI857" i="3" s="1"/>
  <c r="AJ857" i="3"/>
  <c r="AK857" i="3" s="1"/>
  <c r="AE825" i="3"/>
  <c r="AI825" i="3" s="1"/>
  <c r="AJ825" i="3"/>
  <c r="AK825" i="3" s="1"/>
  <c r="AE801" i="3"/>
  <c r="AI801" i="3" s="1"/>
  <c r="AJ801" i="3"/>
  <c r="AK801" i="3" s="1"/>
  <c r="AE769" i="3"/>
  <c r="AI769" i="3" s="1"/>
  <c r="AJ769" i="3"/>
  <c r="AK769" i="3" s="1"/>
  <c r="AE737" i="3"/>
  <c r="AI737" i="3" s="1"/>
  <c r="AJ737" i="3"/>
  <c r="AK737" i="3" s="1"/>
  <c r="AE705" i="3"/>
  <c r="AI705" i="3" s="1"/>
  <c r="AJ705" i="3"/>
  <c r="AK705" i="3" s="1"/>
  <c r="AE673" i="3"/>
  <c r="AI673" i="3" s="1"/>
  <c r="AJ673" i="3"/>
  <c r="AK673" i="3" s="1"/>
  <c r="AE641" i="3"/>
  <c r="AI641" i="3" s="1"/>
  <c r="AJ641" i="3"/>
  <c r="AK641" i="3" s="1"/>
  <c r="AE609" i="3"/>
  <c r="AI609" i="3" s="1"/>
  <c r="AJ609" i="3"/>
  <c r="AK609" i="3" s="1"/>
  <c r="AE585" i="3"/>
  <c r="AI585" i="3" s="1"/>
  <c r="AJ585" i="3"/>
  <c r="AK585" i="3" s="1"/>
  <c r="AE553" i="3"/>
  <c r="AI553" i="3" s="1"/>
  <c r="AJ553" i="3"/>
  <c r="AK553" i="3" s="1"/>
  <c r="AE521" i="3"/>
  <c r="AI521" i="3" s="1"/>
  <c r="AJ521" i="3"/>
  <c r="AK521" i="3" s="1"/>
  <c r="AE489" i="3"/>
  <c r="AI489" i="3" s="1"/>
  <c r="AJ489" i="3"/>
  <c r="AK489" i="3" s="1"/>
  <c r="AE457" i="3"/>
  <c r="AI457" i="3" s="1"/>
  <c r="AJ457" i="3"/>
  <c r="AK457" i="3" s="1"/>
  <c r="AE425" i="3"/>
  <c r="AI425" i="3" s="1"/>
  <c r="AJ425" i="3"/>
  <c r="AK425" i="3" s="1"/>
  <c r="AE393" i="3"/>
  <c r="AI393" i="3" s="1"/>
  <c r="AJ393" i="3"/>
  <c r="AK393" i="3" s="1"/>
  <c r="AE361" i="3"/>
  <c r="AI361" i="3" s="1"/>
  <c r="AJ361" i="3"/>
  <c r="AK361" i="3" s="1"/>
  <c r="AE329" i="3"/>
  <c r="AI329" i="3" s="1"/>
  <c r="AJ329" i="3"/>
  <c r="AK329" i="3" s="1"/>
  <c r="AE305" i="3"/>
  <c r="AI305" i="3" s="1"/>
  <c r="AJ305" i="3"/>
  <c r="AK305" i="3" s="1"/>
  <c r="AE273" i="3"/>
  <c r="AI273" i="3" s="1"/>
  <c r="AJ273" i="3"/>
  <c r="AK273" i="3" s="1"/>
  <c r="AE249" i="3"/>
  <c r="AI249" i="3" s="1"/>
  <c r="AJ249" i="3"/>
  <c r="AK249" i="3" s="1"/>
  <c r="AE217" i="3"/>
  <c r="AI217" i="3" s="1"/>
  <c r="AJ217" i="3"/>
  <c r="AK217" i="3" s="1"/>
  <c r="AE193" i="3"/>
  <c r="AI193" i="3" s="1"/>
  <c r="AJ193" i="3"/>
  <c r="AK193" i="3" s="1"/>
  <c r="AE161" i="3"/>
  <c r="AI161" i="3" s="1"/>
  <c r="AJ161" i="3"/>
  <c r="AK161" i="3" s="1"/>
  <c r="AE129" i="3"/>
  <c r="AI129" i="3" s="1"/>
  <c r="AJ129" i="3"/>
  <c r="AK129" i="3" s="1"/>
  <c r="AE97" i="3"/>
  <c r="AI97" i="3" s="1"/>
  <c r="AJ97" i="3"/>
  <c r="AK97" i="3" s="1"/>
  <c r="AE73" i="3"/>
  <c r="AI73" i="3" s="1"/>
  <c r="AJ73" i="3"/>
  <c r="AK73" i="3" s="1"/>
  <c r="AE33" i="3"/>
  <c r="AI33" i="3" s="1"/>
  <c r="AM33" i="3" s="1"/>
  <c r="AJ33" i="3"/>
  <c r="AJ1002" i="3"/>
  <c r="AK1002" i="3" s="1"/>
  <c r="AJ810" i="3"/>
  <c r="AK810" i="3" s="1"/>
  <c r="AJ714" i="3"/>
  <c r="AK714" i="3" s="1"/>
  <c r="AJ618" i="3"/>
  <c r="AK618" i="3" s="1"/>
  <c r="AJ554" i="3"/>
  <c r="AK554" i="3" s="1"/>
  <c r="AJ458" i="3"/>
  <c r="AK458" i="3" s="1"/>
  <c r="AJ266" i="3"/>
  <c r="AK266" i="3" s="1"/>
  <c r="AJ170" i="3"/>
  <c r="AK170" i="3" s="1"/>
  <c r="AJ74" i="3"/>
  <c r="AK74" i="3" s="1"/>
  <c r="AE1006" i="3"/>
  <c r="AI1006" i="3" s="1"/>
  <c r="AJ1006" i="3"/>
  <c r="AK1006" i="3" s="1"/>
  <c r="AJ998" i="3"/>
  <c r="AK998" i="3" s="1"/>
  <c r="AE990" i="3"/>
  <c r="AI990" i="3" s="1"/>
  <c r="AJ990" i="3"/>
  <c r="AK990" i="3" s="1"/>
  <c r="AJ982" i="3"/>
  <c r="AK982" i="3" s="1"/>
  <c r="AE974" i="3"/>
  <c r="AI974" i="3" s="1"/>
  <c r="AJ974" i="3"/>
  <c r="AK974" i="3" s="1"/>
  <c r="AJ966" i="3"/>
  <c r="AK966" i="3" s="1"/>
  <c r="AE958" i="3"/>
  <c r="AI958" i="3" s="1"/>
  <c r="AJ958" i="3"/>
  <c r="AK958" i="3" s="1"/>
  <c r="AJ950" i="3"/>
  <c r="AK950" i="3" s="1"/>
  <c r="AE942" i="3"/>
  <c r="AI942" i="3" s="1"/>
  <c r="AJ942" i="3"/>
  <c r="AK942" i="3" s="1"/>
  <c r="AJ934" i="3"/>
  <c r="AK934" i="3" s="1"/>
  <c r="AE926" i="3"/>
  <c r="AI926" i="3" s="1"/>
  <c r="AJ926" i="3"/>
  <c r="AK926" i="3" s="1"/>
  <c r="AJ918" i="3"/>
  <c r="AK918" i="3" s="1"/>
  <c r="AE910" i="3"/>
  <c r="AI910" i="3" s="1"/>
  <c r="AJ910" i="3"/>
  <c r="AK910" i="3" s="1"/>
  <c r="AJ902" i="3"/>
  <c r="AK902" i="3" s="1"/>
  <c r="AE894" i="3"/>
  <c r="AI894" i="3" s="1"/>
  <c r="AJ894" i="3"/>
  <c r="AK894" i="3" s="1"/>
  <c r="AJ886" i="3"/>
  <c r="AK886" i="3" s="1"/>
  <c r="AE878" i="3"/>
  <c r="AI878" i="3" s="1"/>
  <c r="AJ878" i="3"/>
  <c r="AK878" i="3" s="1"/>
  <c r="AJ870" i="3"/>
  <c r="AK870" i="3" s="1"/>
  <c r="AE862" i="3"/>
  <c r="AI862" i="3" s="1"/>
  <c r="AJ862" i="3"/>
  <c r="AK862" i="3" s="1"/>
  <c r="AJ854" i="3"/>
  <c r="AK854" i="3" s="1"/>
  <c r="AE846" i="3"/>
  <c r="AI846" i="3" s="1"/>
  <c r="AJ846" i="3"/>
  <c r="AK846" i="3" s="1"/>
  <c r="AJ838" i="3"/>
  <c r="AK838" i="3" s="1"/>
  <c r="AE830" i="3"/>
  <c r="AI830" i="3" s="1"/>
  <c r="AJ830" i="3"/>
  <c r="AK830" i="3" s="1"/>
  <c r="AJ822" i="3"/>
  <c r="AK822" i="3" s="1"/>
  <c r="AE814" i="3"/>
  <c r="AI814" i="3" s="1"/>
  <c r="AJ814" i="3"/>
  <c r="AK814" i="3" s="1"/>
  <c r="AJ806" i="3"/>
  <c r="AK806" i="3" s="1"/>
  <c r="AE798" i="3"/>
  <c r="AI798" i="3" s="1"/>
  <c r="AJ798" i="3"/>
  <c r="AK798" i="3" s="1"/>
  <c r="AJ790" i="3"/>
  <c r="AK790" i="3" s="1"/>
  <c r="AE782" i="3"/>
  <c r="AI782" i="3" s="1"/>
  <c r="AJ782" i="3"/>
  <c r="AK782" i="3" s="1"/>
  <c r="AJ774" i="3"/>
  <c r="AK774" i="3" s="1"/>
  <c r="AE766" i="3"/>
  <c r="AI766" i="3" s="1"/>
  <c r="AJ766" i="3"/>
  <c r="AK766" i="3" s="1"/>
  <c r="AJ758" i="3"/>
  <c r="AK758" i="3" s="1"/>
  <c r="AE750" i="3"/>
  <c r="AI750" i="3" s="1"/>
  <c r="AJ750" i="3"/>
  <c r="AK750" i="3" s="1"/>
  <c r="AJ742" i="3"/>
  <c r="AK742" i="3" s="1"/>
  <c r="AE734" i="3"/>
  <c r="AI734" i="3" s="1"/>
  <c r="AJ734" i="3"/>
  <c r="AK734" i="3" s="1"/>
  <c r="AJ726" i="3"/>
  <c r="AK726" i="3" s="1"/>
  <c r="AE718" i="3"/>
  <c r="AI718" i="3" s="1"/>
  <c r="AJ718" i="3"/>
  <c r="AK718" i="3" s="1"/>
  <c r="AJ710" i="3"/>
  <c r="AK710" i="3" s="1"/>
  <c r="AE702" i="3"/>
  <c r="AI702" i="3" s="1"/>
  <c r="AJ702" i="3"/>
  <c r="AK702" i="3" s="1"/>
  <c r="AJ694" i="3"/>
  <c r="AK694" i="3" s="1"/>
  <c r="AE686" i="3"/>
  <c r="AI686" i="3" s="1"/>
  <c r="AJ686" i="3"/>
  <c r="AK686" i="3" s="1"/>
  <c r="AJ678" i="3"/>
  <c r="AK678" i="3" s="1"/>
  <c r="AE670" i="3"/>
  <c r="AI670" i="3" s="1"/>
  <c r="AJ670" i="3"/>
  <c r="AK670" i="3" s="1"/>
  <c r="AJ662" i="3"/>
  <c r="AK662" i="3" s="1"/>
  <c r="AE654" i="3"/>
  <c r="AI654" i="3" s="1"/>
  <c r="AJ654" i="3"/>
  <c r="AK654" i="3" s="1"/>
  <c r="AJ646" i="3"/>
  <c r="AK646" i="3" s="1"/>
  <c r="AE638" i="3"/>
  <c r="AI638" i="3" s="1"/>
  <c r="AJ638" i="3"/>
  <c r="AK638" i="3" s="1"/>
  <c r="AJ630" i="3"/>
  <c r="AK630" i="3" s="1"/>
  <c r="AE622" i="3"/>
  <c r="AI622" i="3" s="1"/>
  <c r="AJ622" i="3"/>
  <c r="AK622" i="3" s="1"/>
  <c r="AJ614" i="3"/>
  <c r="AK614" i="3" s="1"/>
  <c r="AE606" i="3"/>
  <c r="AI606" i="3" s="1"/>
  <c r="AJ606" i="3"/>
  <c r="AK606" i="3" s="1"/>
  <c r="AJ598" i="3"/>
  <c r="AK598" i="3" s="1"/>
  <c r="AE590" i="3"/>
  <c r="AI590" i="3" s="1"/>
  <c r="AJ590" i="3"/>
  <c r="AK590" i="3" s="1"/>
  <c r="AJ582" i="3"/>
  <c r="AK582" i="3" s="1"/>
  <c r="AE574" i="3"/>
  <c r="AI574" i="3" s="1"/>
  <c r="AJ574" i="3"/>
  <c r="AK574" i="3" s="1"/>
  <c r="AJ566" i="3"/>
  <c r="AK566" i="3" s="1"/>
  <c r="AE558" i="3"/>
  <c r="AI558" i="3" s="1"/>
  <c r="AJ558" i="3"/>
  <c r="AK558" i="3" s="1"/>
  <c r="AJ550" i="3"/>
  <c r="AK550" i="3" s="1"/>
  <c r="AE542" i="3"/>
  <c r="AI542" i="3" s="1"/>
  <c r="AJ542" i="3"/>
  <c r="AK542" i="3" s="1"/>
  <c r="AJ534" i="3"/>
  <c r="AK534" i="3" s="1"/>
  <c r="AE526" i="3"/>
  <c r="AI526" i="3" s="1"/>
  <c r="AJ526" i="3"/>
  <c r="AK526" i="3" s="1"/>
  <c r="AJ518" i="3"/>
  <c r="AK518" i="3" s="1"/>
  <c r="AE510" i="3"/>
  <c r="AI510" i="3" s="1"/>
  <c r="AJ510" i="3"/>
  <c r="AK510" i="3" s="1"/>
  <c r="AJ502" i="3"/>
  <c r="AK502" i="3" s="1"/>
  <c r="AE494" i="3"/>
  <c r="AI494" i="3" s="1"/>
  <c r="AJ494" i="3"/>
  <c r="AK494" i="3" s="1"/>
  <c r="AJ486" i="3"/>
  <c r="AK486" i="3" s="1"/>
  <c r="AE478" i="3"/>
  <c r="AI478" i="3" s="1"/>
  <c r="AJ478" i="3"/>
  <c r="AK478" i="3" s="1"/>
  <c r="AJ470" i="3"/>
  <c r="AK470" i="3" s="1"/>
  <c r="AE462" i="3"/>
  <c r="AI462" i="3" s="1"/>
  <c r="AJ462" i="3"/>
  <c r="AK462" i="3" s="1"/>
  <c r="AJ454" i="3"/>
  <c r="AK454" i="3" s="1"/>
  <c r="AE446" i="3"/>
  <c r="AI446" i="3" s="1"/>
  <c r="AJ446" i="3"/>
  <c r="AK446" i="3" s="1"/>
  <c r="AJ438" i="3"/>
  <c r="AK438" i="3" s="1"/>
  <c r="AE430" i="3"/>
  <c r="AI430" i="3" s="1"/>
  <c r="AJ430" i="3"/>
  <c r="AK430" i="3" s="1"/>
  <c r="AJ422" i="3"/>
  <c r="AK422" i="3" s="1"/>
  <c r="AE414" i="3"/>
  <c r="AI414" i="3" s="1"/>
  <c r="AJ414" i="3"/>
  <c r="AK414" i="3" s="1"/>
  <c r="AJ406" i="3"/>
  <c r="AK406" i="3" s="1"/>
  <c r="AE398" i="3"/>
  <c r="AI398" i="3" s="1"/>
  <c r="AJ398" i="3"/>
  <c r="AK398" i="3" s="1"/>
  <c r="AJ390" i="3"/>
  <c r="AK390" i="3" s="1"/>
  <c r="AE382" i="3"/>
  <c r="AI382" i="3" s="1"/>
  <c r="AJ382" i="3"/>
  <c r="AK382" i="3" s="1"/>
  <c r="AJ374" i="3"/>
  <c r="AK374" i="3" s="1"/>
  <c r="AE366" i="3"/>
  <c r="AI366" i="3" s="1"/>
  <c r="AJ366" i="3"/>
  <c r="AK366" i="3" s="1"/>
  <c r="AJ358" i="3"/>
  <c r="AK358" i="3" s="1"/>
  <c r="AE350" i="3"/>
  <c r="AI350" i="3" s="1"/>
  <c r="AJ350" i="3"/>
  <c r="AK350" i="3" s="1"/>
  <c r="AJ342" i="3"/>
  <c r="AK342" i="3" s="1"/>
  <c r="AE334" i="3"/>
  <c r="AI334" i="3" s="1"/>
  <c r="AJ334" i="3"/>
  <c r="AK334" i="3" s="1"/>
  <c r="AJ326" i="3"/>
  <c r="AK326" i="3" s="1"/>
  <c r="AB999" i="3"/>
  <c r="AE999" i="3" s="1"/>
  <c r="AI999" i="3" s="1"/>
  <c r="AB983" i="3"/>
  <c r="AE983" i="3" s="1"/>
  <c r="AI983" i="3" s="1"/>
  <c r="AB967" i="3"/>
  <c r="AE967" i="3" s="1"/>
  <c r="AI967" i="3" s="1"/>
  <c r="AB951" i="3"/>
  <c r="AE951" i="3" s="1"/>
  <c r="AI951" i="3" s="1"/>
  <c r="AB935" i="3"/>
  <c r="AE935" i="3" s="1"/>
  <c r="AI935" i="3" s="1"/>
  <c r="AB919" i="3"/>
  <c r="AE919" i="3" s="1"/>
  <c r="AI919" i="3" s="1"/>
  <c r="AB903" i="3"/>
  <c r="AE903" i="3" s="1"/>
  <c r="AI903" i="3" s="1"/>
  <c r="AB887" i="3"/>
  <c r="AE887" i="3" s="1"/>
  <c r="AI887" i="3" s="1"/>
  <c r="AB871" i="3"/>
  <c r="AE871" i="3" s="1"/>
  <c r="AI871" i="3" s="1"/>
  <c r="AB855" i="3"/>
  <c r="AE855" i="3" s="1"/>
  <c r="AI855" i="3" s="1"/>
  <c r="AB839" i="3"/>
  <c r="AE839" i="3" s="1"/>
  <c r="AI839" i="3" s="1"/>
  <c r="AB823" i="3"/>
  <c r="AE823" i="3" s="1"/>
  <c r="AI823" i="3" s="1"/>
  <c r="AB807" i="3"/>
  <c r="AE807" i="3" s="1"/>
  <c r="AI807" i="3" s="1"/>
  <c r="AB791" i="3"/>
  <c r="AE791" i="3" s="1"/>
  <c r="AI791" i="3" s="1"/>
  <c r="AJ987" i="3"/>
  <c r="AK987" i="3" s="1"/>
  <c r="AJ955" i="3"/>
  <c r="AK955" i="3" s="1"/>
  <c r="AJ923" i="3"/>
  <c r="AK923" i="3" s="1"/>
  <c r="AJ891" i="3"/>
  <c r="AK891" i="3" s="1"/>
  <c r="AJ859" i="3"/>
  <c r="AK859" i="3" s="1"/>
  <c r="AJ827" i="3"/>
  <c r="AK827" i="3" s="1"/>
  <c r="AJ795" i="3"/>
  <c r="AK795" i="3" s="1"/>
  <c r="AJ763" i="3"/>
  <c r="AK763" i="3" s="1"/>
  <c r="AJ731" i="3"/>
  <c r="AK731" i="3" s="1"/>
  <c r="AJ699" i="3"/>
  <c r="AK699" i="3" s="1"/>
  <c r="AJ667" i="3"/>
  <c r="AK667" i="3" s="1"/>
  <c r="AJ635" i="3"/>
  <c r="AK635" i="3" s="1"/>
  <c r="AJ603" i="3"/>
  <c r="AK603" i="3" s="1"/>
  <c r="AJ571" i="3"/>
  <c r="AK571" i="3" s="1"/>
  <c r="AJ539" i="3"/>
  <c r="AK539" i="3" s="1"/>
  <c r="AJ507" i="3"/>
  <c r="AK507" i="3" s="1"/>
  <c r="AJ475" i="3"/>
  <c r="AK475" i="3" s="1"/>
  <c r="AJ996" i="3"/>
  <c r="AK996" i="3" s="1"/>
  <c r="AB996" i="3"/>
  <c r="AE996" i="3" s="1"/>
  <c r="AI996" i="3" s="1"/>
  <c r="AB972" i="3"/>
  <c r="AE972" i="3" s="1"/>
  <c r="AI972" i="3" s="1"/>
  <c r="AJ948" i="3"/>
  <c r="AK948" i="3" s="1"/>
  <c r="AB948" i="3"/>
  <c r="AE948" i="3" s="1"/>
  <c r="AI948" i="3" s="1"/>
  <c r="AJ916" i="3"/>
  <c r="AK916" i="3" s="1"/>
  <c r="AB916" i="3"/>
  <c r="AE916" i="3" s="1"/>
  <c r="AI916" i="3" s="1"/>
  <c r="AJ884" i="3"/>
  <c r="AK884" i="3" s="1"/>
  <c r="AB884" i="3"/>
  <c r="AE884" i="3" s="1"/>
  <c r="AI884" i="3" s="1"/>
  <c r="AJ852" i="3"/>
  <c r="AK852" i="3" s="1"/>
  <c r="AB852" i="3"/>
  <c r="AE852" i="3" s="1"/>
  <c r="AI852" i="3" s="1"/>
  <c r="AJ820" i="3"/>
  <c r="AK820" i="3" s="1"/>
  <c r="AB820" i="3"/>
  <c r="AE820" i="3" s="1"/>
  <c r="AI820" i="3" s="1"/>
  <c r="AJ788" i="3"/>
  <c r="AK788" i="3" s="1"/>
  <c r="AB788" i="3"/>
  <c r="AE788" i="3" s="1"/>
  <c r="AI788" i="3" s="1"/>
  <c r="AJ756" i="3"/>
  <c r="AK756" i="3" s="1"/>
  <c r="AB756" i="3"/>
  <c r="AE756" i="3" s="1"/>
  <c r="AI756" i="3" s="1"/>
  <c r="AJ724" i="3"/>
  <c r="AK724" i="3" s="1"/>
  <c r="AB724" i="3"/>
  <c r="AE724" i="3" s="1"/>
  <c r="AI724" i="3" s="1"/>
  <c r="AJ692" i="3"/>
  <c r="AK692" i="3" s="1"/>
  <c r="AB692" i="3"/>
  <c r="AE692" i="3" s="1"/>
  <c r="AI692" i="3" s="1"/>
  <c r="AJ660" i="3"/>
  <c r="AK660" i="3" s="1"/>
  <c r="AB660" i="3"/>
  <c r="AE660" i="3" s="1"/>
  <c r="AI660" i="3" s="1"/>
  <c r="AJ628" i="3"/>
  <c r="AK628" i="3" s="1"/>
  <c r="AB628" i="3"/>
  <c r="AE628" i="3" s="1"/>
  <c r="AI628" i="3" s="1"/>
  <c r="AJ596" i="3"/>
  <c r="AK596" i="3" s="1"/>
  <c r="AB596" i="3"/>
  <c r="AE596" i="3" s="1"/>
  <c r="AI596" i="3" s="1"/>
  <c r="AJ564" i="3"/>
  <c r="AK564" i="3" s="1"/>
  <c r="AB564" i="3"/>
  <c r="AE564" i="3" s="1"/>
  <c r="AI564" i="3" s="1"/>
  <c r="AJ532" i="3"/>
  <c r="AK532" i="3" s="1"/>
  <c r="AB532" i="3"/>
  <c r="AE532" i="3" s="1"/>
  <c r="AI532" i="3" s="1"/>
  <c r="AJ500" i="3"/>
  <c r="AK500" i="3" s="1"/>
  <c r="AB500" i="3"/>
  <c r="AE500" i="3" s="1"/>
  <c r="AI500" i="3" s="1"/>
  <c r="AJ468" i="3"/>
  <c r="AK468" i="3" s="1"/>
  <c r="AB468" i="3"/>
  <c r="AE468" i="3" s="1"/>
  <c r="AI468" i="3" s="1"/>
  <c r="AJ436" i="3"/>
  <c r="AK436" i="3" s="1"/>
  <c r="AB436" i="3"/>
  <c r="AE436" i="3" s="1"/>
  <c r="AI436" i="3" s="1"/>
  <c r="AJ404" i="3"/>
  <c r="AK404" i="3" s="1"/>
  <c r="AB404" i="3"/>
  <c r="AE404" i="3" s="1"/>
  <c r="AI404" i="3" s="1"/>
  <c r="AJ372" i="3"/>
  <c r="AK372" i="3" s="1"/>
  <c r="AB372" i="3"/>
  <c r="AE372" i="3" s="1"/>
  <c r="AI372" i="3" s="1"/>
  <c r="AJ340" i="3"/>
  <c r="AK340" i="3" s="1"/>
  <c r="AB340" i="3"/>
  <c r="AE340" i="3" s="1"/>
  <c r="AI340" i="3" s="1"/>
  <c r="AJ308" i="3"/>
  <c r="AK308" i="3" s="1"/>
  <c r="AB308" i="3"/>
  <c r="AE308" i="3" s="1"/>
  <c r="AI308" i="3" s="1"/>
  <c r="AJ276" i="3"/>
  <c r="AK276" i="3" s="1"/>
  <c r="AB276" i="3"/>
  <c r="AE276" i="3" s="1"/>
  <c r="AI276" i="3" s="1"/>
  <c r="AJ244" i="3"/>
  <c r="AK244" i="3" s="1"/>
  <c r="AB244" i="3"/>
  <c r="AE244" i="3" s="1"/>
  <c r="AI244" i="3" s="1"/>
  <c r="AJ212" i="3"/>
  <c r="AK212" i="3" s="1"/>
  <c r="AB212" i="3"/>
  <c r="AE212" i="3" s="1"/>
  <c r="AI212" i="3" s="1"/>
  <c r="AJ180" i="3"/>
  <c r="AK180" i="3" s="1"/>
  <c r="AB180" i="3"/>
  <c r="AE180" i="3" s="1"/>
  <c r="AI180" i="3" s="1"/>
  <c r="AB156" i="3"/>
  <c r="AE156" i="3" s="1"/>
  <c r="AI156" i="3" s="1"/>
  <c r="AB124" i="3"/>
  <c r="AE124" i="3" s="1"/>
  <c r="AI124" i="3" s="1"/>
  <c r="AJ979" i="3"/>
  <c r="AK979" i="3" s="1"/>
  <c r="AB979" i="3"/>
  <c r="AE979" i="3" s="1"/>
  <c r="AI979" i="3" s="1"/>
  <c r="AB939" i="3"/>
  <c r="AE939" i="3" s="1"/>
  <c r="AI939" i="3" s="1"/>
  <c r="AB907" i="3"/>
  <c r="AE907" i="3" s="1"/>
  <c r="AI907" i="3" s="1"/>
  <c r="AB875" i="3"/>
  <c r="AE875" i="3" s="1"/>
  <c r="AI875" i="3" s="1"/>
  <c r="AB843" i="3"/>
  <c r="AE843" i="3" s="1"/>
  <c r="AI843" i="3" s="1"/>
  <c r="AB811" i="3"/>
  <c r="AE811" i="3" s="1"/>
  <c r="AI811" i="3" s="1"/>
  <c r="AB779" i="3"/>
  <c r="AE779" i="3" s="1"/>
  <c r="AI779" i="3" s="1"/>
  <c r="AB747" i="3"/>
  <c r="AE747" i="3" s="1"/>
  <c r="AI747" i="3" s="1"/>
  <c r="AB715" i="3"/>
  <c r="AE715" i="3" s="1"/>
  <c r="AI715" i="3" s="1"/>
  <c r="AB683" i="3"/>
  <c r="AE683" i="3" s="1"/>
  <c r="AI683" i="3" s="1"/>
  <c r="AB651" i="3"/>
  <c r="AE651" i="3" s="1"/>
  <c r="AI651" i="3" s="1"/>
  <c r="AB619" i="3"/>
  <c r="AE619" i="3" s="1"/>
  <c r="AI619" i="3" s="1"/>
  <c r="AB587" i="3"/>
  <c r="AE587" i="3" s="1"/>
  <c r="AI587" i="3" s="1"/>
  <c r="AB555" i="3"/>
  <c r="AE555" i="3" s="1"/>
  <c r="AI555" i="3" s="1"/>
  <c r="AB523" i="3"/>
  <c r="AE523" i="3" s="1"/>
  <c r="AI523" i="3" s="1"/>
  <c r="AJ483" i="3"/>
  <c r="AK483" i="3" s="1"/>
  <c r="AB483" i="3"/>
  <c r="AE483" i="3" s="1"/>
  <c r="AI483" i="3" s="1"/>
  <c r="AB443" i="3"/>
  <c r="AE443" i="3" s="1"/>
  <c r="AI443" i="3" s="1"/>
  <c r="AB411" i="3"/>
  <c r="AE411" i="3" s="1"/>
  <c r="AI411" i="3" s="1"/>
  <c r="AB379" i="3"/>
  <c r="AE379" i="3" s="1"/>
  <c r="AI379" i="3" s="1"/>
  <c r="AB347" i="3"/>
  <c r="AE347" i="3" s="1"/>
  <c r="AI347" i="3" s="1"/>
  <c r="AB315" i="3"/>
  <c r="AE315" i="3" s="1"/>
  <c r="AI315" i="3" s="1"/>
  <c r="AB283" i="3"/>
  <c r="AE283" i="3" s="1"/>
  <c r="AI283" i="3" s="1"/>
  <c r="AB251" i="3"/>
  <c r="AE251" i="3" s="1"/>
  <c r="AI251" i="3" s="1"/>
  <c r="AB219" i="3"/>
  <c r="AE219" i="3" s="1"/>
  <c r="AI219" i="3" s="1"/>
  <c r="AB187" i="3"/>
  <c r="AE187" i="3" s="1"/>
  <c r="AI187" i="3" s="1"/>
  <c r="AB155" i="3"/>
  <c r="AE155" i="3" s="1"/>
  <c r="AI155" i="3" s="1"/>
  <c r="AJ876" i="3"/>
  <c r="AK876" i="3" s="1"/>
  <c r="AB986" i="3"/>
  <c r="AE986" i="3" s="1"/>
  <c r="AI986" i="3" s="1"/>
  <c r="AB954" i="3"/>
  <c r="AE954" i="3" s="1"/>
  <c r="AI954" i="3" s="1"/>
  <c r="AJ930" i="3"/>
  <c r="AK930" i="3" s="1"/>
  <c r="AB930" i="3"/>
  <c r="AE930" i="3" s="1"/>
  <c r="AI930" i="3" s="1"/>
  <c r="AB906" i="3"/>
  <c r="AE906" i="3" s="1"/>
  <c r="AI906" i="3" s="1"/>
  <c r="AB874" i="3"/>
  <c r="AE874" i="3" s="1"/>
  <c r="AI874" i="3" s="1"/>
  <c r="AB842" i="3"/>
  <c r="AE842" i="3" s="1"/>
  <c r="AI842" i="3" s="1"/>
  <c r="AJ818" i="3"/>
  <c r="AK818" i="3" s="1"/>
  <c r="AB818" i="3"/>
  <c r="AE818" i="3" s="1"/>
  <c r="AI818" i="3" s="1"/>
  <c r="AB794" i="3"/>
  <c r="AE794" i="3" s="1"/>
  <c r="AI794" i="3" s="1"/>
  <c r="AB762" i="3"/>
  <c r="AE762" i="3" s="1"/>
  <c r="AI762" i="3" s="1"/>
  <c r="AB730" i="3"/>
  <c r="AE730" i="3" s="1"/>
  <c r="AI730" i="3" s="1"/>
  <c r="AB698" i="3"/>
  <c r="AE698" i="3" s="1"/>
  <c r="AI698" i="3" s="1"/>
  <c r="AB666" i="3"/>
  <c r="AE666" i="3" s="1"/>
  <c r="AI666" i="3" s="1"/>
  <c r="AB634" i="3"/>
  <c r="AE634" i="3" s="1"/>
  <c r="AI634" i="3" s="1"/>
  <c r="AB602" i="3"/>
  <c r="AE602" i="3" s="1"/>
  <c r="AI602" i="3" s="1"/>
  <c r="AB570" i="3"/>
  <c r="AE570" i="3" s="1"/>
  <c r="AI570" i="3" s="1"/>
  <c r="AB538" i="3"/>
  <c r="AE538" i="3" s="1"/>
  <c r="AI538" i="3" s="1"/>
  <c r="AB506" i="3"/>
  <c r="AE506" i="3" s="1"/>
  <c r="AI506" i="3" s="1"/>
  <c r="AB474" i="3"/>
  <c r="AE474" i="3" s="1"/>
  <c r="AI474" i="3" s="1"/>
  <c r="AJ450" i="3"/>
  <c r="AK450" i="3" s="1"/>
  <c r="AB450" i="3"/>
  <c r="AE450" i="3" s="1"/>
  <c r="AI450" i="3" s="1"/>
  <c r="AB426" i="3"/>
  <c r="AE426" i="3" s="1"/>
  <c r="AI426" i="3" s="1"/>
  <c r="AB394" i="3"/>
  <c r="AE394" i="3" s="1"/>
  <c r="AI394" i="3" s="1"/>
  <c r="AB362" i="3"/>
  <c r="AE362" i="3" s="1"/>
  <c r="AI362" i="3" s="1"/>
  <c r="AB330" i="3"/>
  <c r="AE330" i="3" s="1"/>
  <c r="AI330" i="3" s="1"/>
  <c r="AJ306" i="3"/>
  <c r="AK306" i="3" s="1"/>
  <c r="AB306" i="3"/>
  <c r="AE306" i="3" s="1"/>
  <c r="AI306" i="3" s="1"/>
  <c r="AJ274" i="3"/>
  <c r="AK274" i="3" s="1"/>
  <c r="AB274" i="3"/>
  <c r="AE274" i="3" s="1"/>
  <c r="AI274" i="3" s="1"/>
  <c r="AJ242" i="3"/>
  <c r="AK242" i="3" s="1"/>
  <c r="AB242" i="3"/>
  <c r="AE242" i="3" s="1"/>
  <c r="AI242" i="3" s="1"/>
  <c r="AB218" i="3"/>
  <c r="AE218" i="3" s="1"/>
  <c r="AI218" i="3" s="1"/>
  <c r="AB186" i="3"/>
  <c r="AE186" i="3" s="1"/>
  <c r="AI186" i="3" s="1"/>
  <c r="AB154" i="3"/>
  <c r="AE154" i="3" s="1"/>
  <c r="AI154" i="3" s="1"/>
  <c r="AB122" i="3"/>
  <c r="AE122" i="3" s="1"/>
  <c r="AI122" i="3" s="1"/>
  <c r="AB90" i="3"/>
  <c r="AE90" i="3" s="1"/>
  <c r="AI90" i="3" s="1"/>
  <c r="AJ66" i="3"/>
  <c r="AK66" i="3" s="1"/>
  <c r="AB66" i="3"/>
  <c r="AE66" i="3" s="1"/>
  <c r="AI66" i="3" s="1"/>
  <c r="AJ34" i="3"/>
  <c r="AK34" i="3" s="1"/>
  <c r="AB34" i="3"/>
  <c r="AE34" i="3" s="1"/>
  <c r="AI34" i="3" s="1"/>
  <c r="AJ1003" i="3"/>
  <c r="AK1003" i="3" s="1"/>
  <c r="AJ907" i="3"/>
  <c r="AK907" i="3" s="1"/>
  <c r="AJ811" i="3"/>
  <c r="AK811" i="3" s="1"/>
  <c r="AJ747" i="3"/>
  <c r="AK747" i="3" s="1"/>
  <c r="AJ651" i="3"/>
  <c r="AK651" i="3" s="1"/>
  <c r="AJ555" i="3"/>
  <c r="AK555" i="3" s="1"/>
  <c r="AJ491" i="3"/>
  <c r="AK491" i="3" s="1"/>
  <c r="AJ395" i="3"/>
  <c r="AK395" i="3" s="1"/>
  <c r="AJ331" i="3"/>
  <c r="AK331" i="3" s="1"/>
  <c r="AJ235" i="3"/>
  <c r="AK235" i="3" s="1"/>
  <c r="AJ203" i="3"/>
  <c r="AK203" i="3" s="1"/>
  <c r="AE993" i="3"/>
  <c r="AI993" i="3" s="1"/>
  <c r="AJ993" i="3"/>
  <c r="AK993" i="3" s="1"/>
  <c r="AE961" i="3"/>
  <c r="AI961" i="3" s="1"/>
  <c r="AJ961" i="3"/>
  <c r="AK961" i="3" s="1"/>
  <c r="AE929" i="3"/>
  <c r="AI929" i="3" s="1"/>
  <c r="AJ929" i="3"/>
  <c r="AK929" i="3" s="1"/>
  <c r="AE905" i="3"/>
  <c r="AI905" i="3" s="1"/>
  <c r="AJ905" i="3"/>
  <c r="AK905" i="3" s="1"/>
  <c r="AE873" i="3"/>
  <c r="AI873" i="3" s="1"/>
  <c r="AJ873" i="3"/>
  <c r="AK873" i="3" s="1"/>
  <c r="AE841" i="3"/>
  <c r="AI841" i="3" s="1"/>
  <c r="AJ841" i="3"/>
  <c r="AK841" i="3" s="1"/>
  <c r="AE809" i="3"/>
  <c r="AI809" i="3" s="1"/>
  <c r="AJ809" i="3"/>
  <c r="AK809" i="3" s="1"/>
  <c r="AE777" i="3"/>
  <c r="AI777" i="3" s="1"/>
  <c r="AJ777" i="3"/>
  <c r="AK777" i="3" s="1"/>
  <c r="AE753" i="3"/>
  <c r="AI753" i="3" s="1"/>
  <c r="AJ753" i="3"/>
  <c r="AK753" i="3" s="1"/>
  <c r="AE721" i="3"/>
  <c r="AI721" i="3" s="1"/>
  <c r="AJ721" i="3"/>
  <c r="AK721" i="3" s="1"/>
  <c r="AE697" i="3"/>
  <c r="AI697" i="3" s="1"/>
  <c r="AJ697" i="3"/>
  <c r="AK697" i="3" s="1"/>
  <c r="AE665" i="3"/>
  <c r="AI665" i="3" s="1"/>
  <c r="AJ665" i="3"/>
  <c r="AK665" i="3" s="1"/>
  <c r="AE649" i="3"/>
  <c r="AI649" i="3" s="1"/>
  <c r="AJ649" i="3"/>
  <c r="AK649" i="3" s="1"/>
  <c r="AE617" i="3"/>
  <c r="AI617" i="3" s="1"/>
  <c r="AJ617" i="3"/>
  <c r="AK617" i="3" s="1"/>
  <c r="AE593" i="3"/>
  <c r="AI593" i="3" s="1"/>
  <c r="AJ593" i="3"/>
  <c r="AK593" i="3" s="1"/>
  <c r="AE561" i="3"/>
  <c r="AI561" i="3" s="1"/>
  <c r="AJ561" i="3"/>
  <c r="AK561" i="3" s="1"/>
  <c r="AE529" i="3"/>
  <c r="AI529" i="3" s="1"/>
  <c r="AJ529" i="3"/>
  <c r="AK529" i="3" s="1"/>
  <c r="AE497" i="3"/>
  <c r="AI497" i="3" s="1"/>
  <c r="AJ497" i="3"/>
  <c r="AK497" i="3" s="1"/>
  <c r="AE465" i="3"/>
  <c r="AI465" i="3" s="1"/>
  <c r="AJ465" i="3"/>
  <c r="AK465" i="3" s="1"/>
  <c r="AE449" i="3"/>
  <c r="AI449" i="3" s="1"/>
  <c r="AJ449" i="3"/>
  <c r="AK449" i="3" s="1"/>
  <c r="AE417" i="3"/>
  <c r="AI417" i="3" s="1"/>
  <c r="AJ417" i="3"/>
  <c r="AK417" i="3" s="1"/>
  <c r="AE385" i="3"/>
  <c r="AI385" i="3" s="1"/>
  <c r="AJ385" i="3"/>
  <c r="AK385" i="3" s="1"/>
  <c r="AE353" i="3"/>
  <c r="AI353" i="3" s="1"/>
  <c r="AJ353" i="3"/>
  <c r="AK353" i="3" s="1"/>
  <c r="AE321" i="3"/>
  <c r="AI321" i="3" s="1"/>
  <c r="AJ321" i="3"/>
  <c r="AK321" i="3" s="1"/>
  <c r="AE289" i="3"/>
  <c r="AI289" i="3" s="1"/>
  <c r="AJ289" i="3"/>
  <c r="AK289" i="3" s="1"/>
  <c r="AE257" i="3"/>
  <c r="AI257" i="3" s="1"/>
  <c r="AJ257" i="3"/>
  <c r="AK257" i="3" s="1"/>
  <c r="AE233" i="3"/>
  <c r="AI233" i="3" s="1"/>
  <c r="AJ233" i="3"/>
  <c r="AK233" i="3" s="1"/>
  <c r="AE201" i="3"/>
  <c r="AI201" i="3" s="1"/>
  <c r="AJ201" i="3"/>
  <c r="AK201" i="3" s="1"/>
  <c r="AE169" i="3"/>
  <c r="AI169" i="3" s="1"/>
  <c r="AJ169" i="3"/>
  <c r="AK169" i="3" s="1"/>
  <c r="AE145" i="3"/>
  <c r="AI145" i="3" s="1"/>
  <c r="AJ145" i="3"/>
  <c r="AK145" i="3" s="1"/>
  <c r="AE113" i="3"/>
  <c r="AI113" i="3" s="1"/>
  <c r="AJ113" i="3"/>
  <c r="AK113" i="3" s="1"/>
  <c r="AE81" i="3"/>
  <c r="AI81" i="3" s="1"/>
  <c r="AJ81" i="3"/>
  <c r="AK81" i="3" s="1"/>
  <c r="AE65" i="3"/>
  <c r="AI65" i="3" s="1"/>
  <c r="AJ65" i="3"/>
  <c r="AK65" i="3" s="1"/>
  <c r="AE41" i="3"/>
  <c r="AI41" i="3" s="1"/>
  <c r="AJ41" i="3"/>
  <c r="AK41" i="3" s="1"/>
  <c r="AE17" i="3"/>
  <c r="AI17" i="3" s="1"/>
  <c r="AJ17" i="3"/>
  <c r="AK17" i="3" s="1"/>
  <c r="AJ970" i="3"/>
  <c r="AK970" i="3" s="1"/>
  <c r="AJ842" i="3"/>
  <c r="AK842" i="3" s="1"/>
  <c r="AJ746" i="3"/>
  <c r="AK746" i="3" s="1"/>
  <c r="AJ650" i="3"/>
  <c r="AK650" i="3" s="1"/>
  <c r="AJ522" i="3"/>
  <c r="AK522" i="3" s="1"/>
  <c r="AJ426" i="3"/>
  <c r="AK426" i="3" s="1"/>
  <c r="AJ330" i="3"/>
  <c r="AK330" i="3" s="1"/>
  <c r="AJ234" i="3"/>
  <c r="AK234" i="3" s="1"/>
  <c r="AJ138" i="3"/>
  <c r="AK138" i="3" s="1"/>
  <c r="AJ42" i="3"/>
  <c r="AK42" i="3" s="1"/>
  <c r="AB1005" i="3"/>
  <c r="AE1005" i="3" s="1"/>
  <c r="AI1005" i="3" s="1"/>
  <c r="AJ997" i="3"/>
  <c r="AK997" i="3" s="1"/>
  <c r="AB997" i="3"/>
  <c r="AE997" i="3" s="1"/>
  <c r="AI997" i="3" s="1"/>
  <c r="AB989" i="3"/>
  <c r="AE989" i="3" s="1"/>
  <c r="AI989" i="3" s="1"/>
  <c r="AJ981" i="3"/>
  <c r="AK981" i="3" s="1"/>
  <c r="AB981" i="3"/>
  <c r="AE981" i="3" s="1"/>
  <c r="AI981" i="3" s="1"/>
  <c r="AB973" i="3"/>
  <c r="AE973" i="3" s="1"/>
  <c r="AI973" i="3" s="1"/>
  <c r="AJ965" i="3"/>
  <c r="AK965" i="3" s="1"/>
  <c r="AB965" i="3"/>
  <c r="AE965" i="3" s="1"/>
  <c r="AI965" i="3" s="1"/>
  <c r="AB957" i="3"/>
  <c r="AE957" i="3" s="1"/>
  <c r="AI957" i="3" s="1"/>
  <c r="AJ949" i="3"/>
  <c r="AK949" i="3" s="1"/>
  <c r="AB949" i="3"/>
  <c r="AE949" i="3" s="1"/>
  <c r="AI949" i="3" s="1"/>
  <c r="AB941" i="3"/>
  <c r="AE941" i="3" s="1"/>
  <c r="AI941" i="3" s="1"/>
  <c r="AJ933" i="3"/>
  <c r="AK933" i="3" s="1"/>
  <c r="AB933" i="3"/>
  <c r="AE933" i="3" s="1"/>
  <c r="AI933" i="3" s="1"/>
  <c r="AB925" i="3"/>
  <c r="AE925" i="3" s="1"/>
  <c r="AI925" i="3" s="1"/>
  <c r="AJ917" i="3"/>
  <c r="AK917" i="3" s="1"/>
  <c r="AB917" i="3"/>
  <c r="AE917" i="3" s="1"/>
  <c r="AI917" i="3" s="1"/>
  <c r="AB909" i="3"/>
  <c r="AE909" i="3" s="1"/>
  <c r="AI909" i="3" s="1"/>
  <c r="AJ901" i="3"/>
  <c r="AK901" i="3" s="1"/>
  <c r="AB901" i="3"/>
  <c r="AE901" i="3" s="1"/>
  <c r="AI901" i="3" s="1"/>
  <c r="AB893" i="3"/>
  <c r="AE893" i="3" s="1"/>
  <c r="AI893" i="3" s="1"/>
  <c r="AJ885" i="3"/>
  <c r="AK885" i="3" s="1"/>
  <c r="AB885" i="3"/>
  <c r="AE885" i="3" s="1"/>
  <c r="AI885" i="3" s="1"/>
  <c r="AB877" i="3"/>
  <c r="AE877" i="3" s="1"/>
  <c r="AI877" i="3" s="1"/>
  <c r="AJ869" i="3"/>
  <c r="AK869" i="3" s="1"/>
  <c r="AB869" i="3"/>
  <c r="AE869" i="3" s="1"/>
  <c r="AI869" i="3" s="1"/>
  <c r="AB861" i="3"/>
  <c r="AE861" i="3" s="1"/>
  <c r="AI861" i="3" s="1"/>
  <c r="AJ853" i="3"/>
  <c r="AK853" i="3" s="1"/>
  <c r="AB853" i="3"/>
  <c r="AE853" i="3" s="1"/>
  <c r="AI853" i="3" s="1"/>
  <c r="AB845" i="3"/>
  <c r="AE845" i="3" s="1"/>
  <c r="AI845" i="3" s="1"/>
  <c r="AJ837" i="3"/>
  <c r="AK837" i="3" s="1"/>
  <c r="AB837" i="3"/>
  <c r="AE837" i="3" s="1"/>
  <c r="AI837" i="3" s="1"/>
  <c r="AB829" i="3"/>
  <c r="AE829" i="3" s="1"/>
  <c r="AI829" i="3" s="1"/>
  <c r="AJ821" i="3"/>
  <c r="AK821" i="3" s="1"/>
  <c r="AB821" i="3"/>
  <c r="AE821" i="3" s="1"/>
  <c r="AI821" i="3" s="1"/>
  <c r="AB813" i="3"/>
  <c r="AE813" i="3" s="1"/>
  <c r="AI813" i="3" s="1"/>
  <c r="AJ805" i="3"/>
  <c r="AK805" i="3" s="1"/>
  <c r="AB805" i="3"/>
  <c r="AE805" i="3" s="1"/>
  <c r="AI805" i="3" s="1"/>
  <c r="AB797" i="3"/>
  <c r="AE797" i="3" s="1"/>
  <c r="AI797" i="3" s="1"/>
  <c r="AJ789" i="3"/>
  <c r="AK789" i="3" s="1"/>
  <c r="AB789" i="3"/>
  <c r="AE789" i="3" s="1"/>
  <c r="AI789" i="3" s="1"/>
  <c r="AB781" i="3"/>
  <c r="AE781" i="3" s="1"/>
  <c r="AI781" i="3" s="1"/>
  <c r="AJ773" i="3"/>
  <c r="AK773" i="3" s="1"/>
  <c r="AB773" i="3"/>
  <c r="AE773" i="3" s="1"/>
  <c r="AI773" i="3" s="1"/>
  <c r="AB765" i="3"/>
  <c r="AE765" i="3" s="1"/>
  <c r="AI765" i="3" s="1"/>
  <c r="AJ757" i="3"/>
  <c r="AK757" i="3" s="1"/>
  <c r="AB757" i="3"/>
  <c r="AE757" i="3" s="1"/>
  <c r="AI757" i="3" s="1"/>
  <c r="AB749" i="3"/>
  <c r="AE749" i="3" s="1"/>
  <c r="AI749" i="3" s="1"/>
  <c r="AJ741" i="3"/>
  <c r="AK741" i="3" s="1"/>
  <c r="AB741" i="3"/>
  <c r="AE741" i="3" s="1"/>
  <c r="AI741" i="3" s="1"/>
  <c r="AB733" i="3"/>
  <c r="AE733" i="3" s="1"/>
  <c r="AI733" i="3" s="1"/>
  <c r="AJ725" i="3"/>
  <c r="AK725" i="3" s="1"/>
  <c r="AB725" i="3"/>
  <c r="AE725" i="3" s="1"/>
  <c r="AI725" i="3" s="1"/>
  <c r="AB717" i="3"/>
  <c r="AE717" i="3" s="1"/>
  <c r="AI717" i="3" s="1"/>
  <c r="AJ709" i="3"/>
  <c r="AK709" i="3" s="1"/>
  <c r="AB709" i="3"/>
  <c r="AE709" i="3" s="1"/>
  <c r="AI709" i="3" s="1"/>
  <c r="AB701" i="3"/>
  <c r="AE701" i="3" s="1"/>
  <c r="AI701" i="3" s="1"/>
  <c r="AJ693" i="3"/>
  <c r="AK693" i="3" s="1"/>
  <c r="AB693" i="3"/>
  <c r="AE693" i="3" s="1"/>
  <c r="AI693" i="3" s="1"/>
  <c r="AB685" i="3"/>
  <c r="AE685" i="3" s="1"/>
  <c r="AI685" i="3" s="1"/>
  <c r="AJ677" i="3"/>
  <c r="AK677" i="3" s="1"/>
  <c r="AB677" i="3"/>
  <c r="AE677" i="3" s="1"/>
  <c r="AI677" i="3" s="1"/>
  <c r="AB669" i="3"/>
  <c r="AE669" i="3" s="1"/>
  <c r="AI669" i="3" s="1"/>
  <c r="AJ661" i="3"/>
  <c r="AK661" i="3" s="1"/>
  <c r="AB661" i="3"/>
  <c r="AE661" i="3" s="1"/>
  <c r="AI661" i="3" s="1"/>
  <c r="AB653" i="3"/>
  <c r="AE653" i="3" s="1"/>
  <c r="AI653" i="3" s="1"/>
  <c r="AJ645" i="3"/>
  <c r="AK645" i="3" s="1"/>
  <c r="AB645" i="3"/>
  <c r="AE645" i="3" s="1"/>
  <c r="AI645" i="3" s="1"/>
  <c r="AB637" i="3"/>
  <c r="AE637" i="3" s="1"/>
  <c r="AI637" i="3" s="1"/>
  <c r="AJ629" i="3"/>
  <c r="AK629" i="3" s="1"/>
  <c r="AB629" i="3"/>
  <c r="AE629" i="3" s="1"/>
  <c r="AI629" i="3" s="1"/>
  <c r="AB621" i="3"/>
  <c r="AE621" i="3" s="1"/>
  <c r="AI621" i="3" s="1"/>
  <c r="AJ613" i="3"/>
  <c r="AK613" i="3" s="1"/>
  <c r="AB613" i="3"/>
  <c r="AE613" i="3" s="1"/>
  <c r="AI613" i="3" s="1"/>
  <c r="AB605" i="3"/>
  <c r="AE605" i="3" s="1"/>
  <c r="AI605" i="3" s="1"/>
  <c r="AJ597" i="3"/>
  <c r="AK597" i="3" s="1"/>
  <c r="AB597" i="3"/>
  <c r="AE597" i="3" s="1"/>
  <c r="AI597" i="3" s="1"/>
  <c r="AB589" i="3"/>
  <c r="AE589" i="3" s="1"/>
  <c r="AI589" i="3" s="1"/>
  <c r="AJ581" i="3"/>
  <c r="AK581" i="3" s="1"/>
  <c r="AB581" i="3"/>
  <c r="AE581" i="3" s="1"/>
  <c r="AI581" i="3" s="1"/>
  <c r="AB573" i="3"/>
  <c r="AE573" i="3" s="1"/>
  <c r="AI573" i="3" s="1"/>
  <c r="AJ565" i="3"/>
  <c r="AK565" i="3" s="1"/>
  <c r="AB565" i="3"/>
  <c r="AE565" i="3" s="1"/>
  <c r="AI565" i="3" s="1"/>
  <c r="AB557" i="3"/>
  <c r="AE557" i="3" s="1"/>
  <c r="AI557" i="3" s="1"/>
  <c r="AJ549" i="3"/>
  <c r="AK549" i="3" s="1"/>
  <c r="AB549" i="3"/>
  <c r="AE549" i="3" s="1"/>
  <c r="AI549" i="3" s="1"/>
  <c r="AB541" i="3"/>
  <c r="AE541" i="3" s="1"/>
  <c r="AI541" i="3" s="1"/>
  <c r="AJ533" i="3"/>
  <c r="AK533" i="3" s="1"/>
  <c r="AB533" i="3"/>
  <c r="AE533" i="3" s="1"/>
  <c r="AI533" i="3" s="1"/>
  <c r="AB525" i="3"/>
  <c r="AE525" i="3" s="1"/>
  <c r="AI525" i="3" s="1"/>
  <c r="AJ517" i="3"/>
  <c r="AK517" i="3" s="1"/>
  <c r="AB517" i="3"/>
  <c r="AE517" i="3" s="1"/>
  <c r="AI517" i="3" s="1"/>
  <c r="AB509" i="3"/>
  <c r="AE509" i="3" s="1"/>
  <c r="AI509" i="3" s="1"/>
  <c r="AJ501" i="3"/>
  <c r="AK501" i="3" s="1"/>
  <c r="AB501" i="3"/>
  <c r="AE501" i="3" s="1"/>
  <c r="AI501" i="3" s="1"/>
  <c r="AB493" i="3"/>
  <c r="AE493" i="3" s="1"/>
  <c r="AI493" i="3" s="1"/>
  <c r="AJ485" i="3"/>
  <c r="AK485" i="3" s="1"/>
  <c r="AB485" i="3"/>
  <c r="AE485" i="3" s="1"/>
  <c r="AI485" i="3" s="1"/>
  <c r="AB477" i="3"/>
  <c r="AE477" i="3" s="1"/>
  <c r="AI477" i="3" s="1"/>
  <c r="AJ469" i="3"/>
  <c r="AK469" i="3" s="1"/>
  <c r="AB469" i="3"/>
  <c r="AE469" i="3" s="1"/>
  <c r="AI469" i="3" s="1"/>
  <c r="AB461" i="3"/>
  <c r="AE461" i="3" s="1"/>
  <c r="AI461" i="3" s="1"/>
  <c r="AJ453" i="3"/>
  <c r="AK453" i="3" s="1"/>
  <c r="AB453" i="3"/>
  <c r="AE453" i="3" s="1"/>
  <c r="AI453" i="3" s="1"/>
  <c r="AB445" i="3"/>
  <c r="AE445" i="3" s="1"/>
  <c r="AI445" i="3" s="1"/>
  <c r="AJ437" i="3"/>
  <c r="AK437" i="3" s="1"/>
  <c r="AB437" i="3"/>
  <c r="AE437" i="3" s="1"/>
  <c r="AI437" i="3" s="1"/>
  <c r="AB429" i="3"/>
  <c r="AE429" i="3" s="1"/>
  <c r="AI429" i="3" s="1"/>
  <c r="AJ421" i="3"/>
  <c r="AK421" i="3" s="1"/>
  <c r="AB421" i="3"/>
  <c r="AE421" i="3" s="1"/>
  <c r="AI421" i="3" s="1"/>
  <c r="AB413" i="3"/>
  <c r="AE413" i="3" s="1"/>
  <c r="AI413" i="3" s="1"/>
  <c r="AJ405" i="3"/>
  <c r="AK405" i="3" s="1"/>
  <c r="AB405" i="3"/>
  <c r="AE405" i="3" s="1"/>
  <c r="AI405" i="3" s="1"/>
  <c r="AB397" i="3"/>
  <c r="AE397" i="3" s="1"/>
  <c r="AI397" i="3" s="1"/>
  <c r="AJ389" i="3"/>
  <c r="AK389" i="3" s="1"/>
  <c r="AB389" i="3"/>
  <c r="AE389" i="3" s="1"/>
  <c r="AI389" i="3" s="1"/>
  <c r="AB381" i="3"/>
  <c r="AE381" i="3" s="1"/>
  <c r="AI381" i="3" s="1"/>
  <c r="AJ373" i="3"/>
  <c r="AK373" i="3" s="1"/>
  <c r="AB373" i="3"/>
  <c r="AE373" i="3" s="1"/>
  <c r="AI373" i="3" s="1"/>
  <c r="AB365" i="3"/>
  <c r="AE365" i="3" s="1"/>
  <c r="AI365" i="3" s="1"/>
  <c r="AJ357" i="3"/>
  <c r="AK357" i="3" s="1"/>
  <c r="AB357" i="3"/>
  <c r="AE357" i="3" s="1"/>
  <c r="AI357" i="3" s="1"/>
  <c r="AB349" i="3"/>
  <c r="AE349" i="3" s="1"/>
  <c r="AI349" i="3" s="1"/>
  <c r="AJ341" i="3"/>
  <c r="AK341" i="3" s="1"/>
  <c r="AB341" i="3"/>
  <c r="AE341" i="3" s="1"/>
  <c r="AI341" i="3" s="1"/>
  <c r="AB333" i="3"/>
  <c r="AE333" i="3" s="1"/>
  <c r="AI333" i="3" s="1"/>
  <c r="AJ325" i="3"/>
  <c r="AK325" i="3" s="1"/>
  <c r="AB325" i="3"/>
  <c r="AE325" i="3" s="1"/>
  <c r="AI325" i="3" s="1"/>
  <c r="AB317" i="3"/>
  <c r="AE317" i="3" s="1"/>
  <c r="AI317" i="3" s="1"/>
  <c r="AJ309" i="3"/>
  <c r="AK309" i="3" s="1"/>
  <c r="AB309" i="3"/>
  <c r="AE309" i="3" s="1"/>
  <c r="AI309" i="3" s="1"/>
  <c r="AB301" i="3"/>
  <c r="AE301" i="3" s="1"/>
  <c r="AI301" i="3" s="1"/>
  <c r="AJ293" i="3"/>
  <c r="AK293" i="3" s="1"/>
  <c r="AB293" i="3"/>
  <c r="AE293" i="3" s="1"/>
  <c r="AI293" i="3" s="1"/>
  <c r="AB285" i="3"/>
  <c r="AE285" i="3" s="1"/>
  <c r="AI285" i="3" s="1"/>
  <c r="AJ277" i="3"/>
  <c r="AK277" i="3" s="1"/>
  <c r="AB277" i="3"/>
  <c r="AE277" i="3" s="1"/>
  <c r="AI277" i="3" s="1"/>
  <c r="AB269" i="3"/>
  <c r="AE269" i="3" s="1"/>
  <c r="AI269" i="3" s="1"/>
  <c r="AJ261" i="3"/>
  <c r="AK261" i="3" s="1"/>
  <c r="AB261" i="3"/>
  <c r="AE261" i="3" s="1"/>
  <c r="AI261" i="3" s="1"/>
  <c r="AB253" i="3"/>
  <c r="AE253" i="3" s="1"/>
  <c r="AI253" i="3" s="1"/>
  <c r="AJ245" i="3"/>
  <c r="AK245" i="3" s="1"/>
  <c r="AB245" i="3"/>
  <c r="AE245" i="3" s="1"/>
  <c r="AI245" i="3" s="1"/>
  <c r="AB237" i="3"/>
  <c r="AE237" i="3" s="1"/>
  <c r="AI237" i="3" s="1"/>
  <c r="AJ229" i="3"/>
  <c r="AK229" i="3" s="1"/>
  <c r="AB229" i="3"/>
  <c r="AE229" i="3" s="1"/>
  <c r="AI229" i="3" s="1"/>
  <c r="AB221" i="3"/>
  <c r="AE221" i="3" s="1"/>
  <c r="AI221" i="3" s="1"/>
  <c r="AJ213" i="3"/>
  <c r="AK213" i="3" s="1"/>
  <c r="AB213" i="3"/>
  <c r="AE213" i="3" s="1"/>
  <c r="AI213" i="3" s="1"/>
  <c r="AB205" i="3"/>
  <c r="AE205" i="3" s="1"/>
  <c r="AI205" i="3" s="1"/>
  <c r="AJ197" i="3"/>
  <c r="AK197" i="3" s="1"/>
  <c r="AB197" i="3"/>
  <c r="AE197" i="3" s="1"/>
  <c r="AI197" i="3" s="1"/>
  <c r="AB189" i="3"/>
  <c r="AE189" i="3" s="1"/>
  <c r="AI189" i="3" s="1"/>
  <c r="AJ181" i="3"/>
  <c r="AK181" i="3" s="1"/>
  <c r="AB181" i="3"/>
  <c r="AE181" i="3" s="1"/>
  <c r="AI181" i="3" s="1"/>
  <c r="AB173" i="3"/>
  <c r="AE173" i="3" s="1"/>
  <c r="AI173" i="3" s="1"/>
  <c r="AJ165" i="3"/>
  <c r="AK165" i="3" s="1"/>
  <c r="AB165" i="3"/>
  <c r="AE165" i="3" s="1"/>
  <c r="AI165" i="3" s="1"/>
  <c r="AB157" i="3"/>
  <c r="AE157" i="3" s="1"/>
  <c r="AI157" i="3" s="1"/>
  <c r="AJ149" i="3"/>
  <c r="AK149" i="3" s="1"/>
  <c r="AB149" i="3"/>
  <c r="AE149" i="3" s="1"/>
  <c r="AI149" i="3" s="1"/>
  <c r="AB141" i="3"/>
  <c r="AE141" i="3" s="1"/>
  <c r="AI141" i="3" s="1"/>
  <c r="AJ133" i="3"/>
  <c r="AK133" i="3" s="1"/>
  <c r="AB133" i="3"/>
  <c r="AE133" i="3" s="1"/>
  <c r="AI133" i="3" s="1"/>
  <c r="AB125" i="3"/>
  <c r="AE125" i="3" s="1"/>
  <c r="AI125" i="3" s="1"/>
  <c r="AB998" i="3"/>
  <c r="AE998" i="3" s="1"/>
  <c r="AI998" i="3" s="1"/>
  <c r="AB982" i="3"/>
  <c r="AE982" i="3" s="1"/>
  <c r="AI982" i="3" s="1"/>
  <c r="AB966" i="3"/>
  <c r="AE966" i="3" s="1"/>
  <c r="AI966" i="3" s="1"/>
  <c r="AB950" i="3"/>
  <c r="AE950" i="3" s="1"/>
  <c r="AI950" i="3" s="1"/>
  <c r="AB934" i="3"/>
  <c r="AE934" i="3" s="1"/>
  <c r="AI934" i="3" s="1"/>
  <c r="AB918" i="3"/>
  <c r="AE918" i="3" s="1"/>
  <c r="AI918" i="3" s="1"/>
  <c r="AB902" i="3"/>
  <c r="AE902" i="3" s="1"/>
  <c r="AI902" i="3" s="1"/>
  <c r="AB886" i="3"/>
  <c r="AE886" i="3" s="1"/>
  <c r="AI886" i="3" s="1"/>
  <c r="AB870" i="3"/>
  <c r="AE870" i="3" s="1"/>
  <c r="AI870" i="3" s="1"/>
  <c r="AB854" i="3"/>
  <c r="AE854" i="3" s="1"/>
  <c r="AI854" i="3" s="1"/>
  <c r="AB838" i="3"/>
  <c r="AE838" i="3" s="1"/>
  <c r="AI838" i="3" s="1"/>
  <c r="AB822" i="3"/>
  <c r="AE822" i="3" s="1"/>
  <c r="AI822" i="3" s="1"/>
  <c r="AB806" i="3"/>
  <c r="AE806" i="3" s="1"/>
  <c r="AI806" i="3" s="1"/>
  <c r="AB790" i="3"/>
  <c r="AE790" i="3" s="1"/>
  <c r="AI790" i="3" s="1"/>
  <c r="AB774" i="3"/>
  <c r="AE774" i="3" s="1"/>
  <c r="AI774" i="3" s="1"/>
  <c r="AB758" i="3"/>
  <c r="AE758" i="3" s="1"/>
  <c r="AI758" i="3" s="1"/>
  <c r="AB742" i="3"/>
  <c r="AE742" i="3" s="1"/>
  <c r="AI742" i="3" s="1"/>
  <c r="AB726" i="3"/>
  <c r="AE726" i="3" s="1"/>
  <c r="AI726" i="3" s="1"/>
  <c r="AB710" i="3"/>
  <c r="AE710" i="3" s="1"/>
  <c r="AI710" i="3" s="1"/>
  <c r="AB694" i="3"/>
  <c r="AE694" i="3" s="1"/>
  <c r="AI694" i="3" s="1"/>
  <c r="AB678" i="3"/>
  <c r="AE678" i="3" s="1"/>
  <c r="AI678" i="3" s="1"/>
  <c r="AB662" i="3"/>
  <c r="AE662" i="3" s="1"/>
  <c r="AI662" i="3" s="1"/>
  <c r="AB646" i="3"/>
  <c r="AE646" i="3" s="1"/>
  <c r="AI646" i="3" s="1"/>
  <c r="AB630" i="3"/>
  <c r="AE630" i="3" s="1"/>
  <c r="AI630" i="3" s="1"/>
  <c r="AB614" i="3"/>
  <c r="AE614" i="3" s="1"/>
  <c r="AI614" i="3" s="1"/>
  <c r="AB598" i="3"/>
  <c r="AE598" i="3" s="1"/>
  <c r="AI598" i="3" s="1"/>
  <c r="AB582" i="3"/>
  <c r="AE582" i="3" s="1"/>
  <c r="AI582" i="3" s="1"/>
  <c r="AB566" i="3"/>
  <c r="AE566" i="3" s="1"/>
  <c r="AI566" i="3" s="1"/>
  <c r="AB550" i="3"/>
  <c r="AE550" i="3" s="1"/>
  <c r="AI550" i="3" s="1"/>
  <c r="AB534" i="3"/>
  <c r="AE534" i="3" s="1"/>
  <c r="AI534" i="3" s="1"/>
  <c r="AB518" i="3"/>
  <c r="AE518" i="3" s="1"/>
  <c r="AI518" i="3" s="1"/>
  <c r="AB502" i="3"/>
  <c r="AE502" i="3" s="1"/>
  <c r="AI502" i="3" s="1"/>
  <c r="AB486" i="3"/>
  <c r="AE486" i="3" s="1"/>
  <c r="AI486" i="3" s="1"/>
  <c r="AB470" i="3"/>
  <c r="AE470" i="3" s="1"/>
  <c r="AI470" i="3" s="1"/>
  <c r="AB454" i="3"/>
  <c r="AE454" i="3" s="1"/>
  <c r="AI454" i="3" s="1"/>
  <c r="AB438" i="3"/>
  <c r="AE438" i="3" s="1"/>
  <c r="AI438" i="3" s="1"/>
  <c r="AB422" i="3"/>
  <c r="AE422" i="3" s="1"/>
  <c r="AI422" i="3" s="1"/>
  <c r="AB406" i="3"/>
  <c r="AE406" i="3" s="1"/>
  <c r="AI406" i="3" s="1"/>
  <c r="AB390" i="3"/>
  <c r="AE390" i="3" s="1"/>
  <c r="AI390" i="3" s="1"/>
  <c r="AB374" i="3"/>
  <c r="AE374" i="3" s="1"/>
  <c r="AI374" i="3" s="1"/>
  <c r="AB358" i="3"/>
  <c r="AE358" i="3" s="1"/>
  <c r="AI358" i="3" s="1"/>
  <c r="AB342" i="3"/>
  <c r="AE342" i="3" s="1"/>
  <c r="AI342" i="3" s="1"/>
  <c r="AB326" i="3"/>
  <c r="AE326" i="3" s="1"/>
  <c r="AI326" i="3" s="1"/>
  <c r="AJ986" i="3"/>
  <c r="AK986" i="3" s="1"/>
  <c r="AJ954" i="3"/>
  <c r="AK954" i="3" s="1"/>
  <c r="AJ922" i="3"/>
  <c r="AK922" i="3" s="1"/>
  <c r="AJ890" i="3"/>
  <c r="AK890" i="3" s="1"/>
  <c r="AJ858" i="3"/>
  <c r="AK858" i="3" s="1"/>
  <c r="AJ826" i="3"/>
  <c r="AK826" i="3" s="1"/>
  <c r="AJ794" i="3"/>
  <c r="AK794" i="3" s="1"/>
  <c r="AJ762" i="3"/>
  <c r="AK762" i="3" s="1"/>
  <c r="AJ730" i="3"/>
  <c r="AK730" i="3" s="1"/>
  <c r="AJ698" i="3"/>
  <c r="AK698" i="3" s="1"/>
  <c r="AJ666" i="3"/>
  <c r="AK666" i="3" s="1"/>
  <c r="AJ634" i="3"/>
  <c r="AK634" i="3" s="1"/>
  <c r="AJ602" i="3"/>
  <c r="AK602" i="3" s="1"/>
  <c r="AJ570" i="3"/>
  <c r="AK570" i="3" s="1"/>
  <c r="AJ538" i="3"/>
  <c r="AK538" i="3" s="1"/>
  <c r="AJ506" i="3"/>
  <c r="AK506" i="3" s="1"/>
  <c r="AJ474" i="3"/>
  <c r="AK474" i="3" s="1"/>
  <c r="AJ442" i="3"/>
  <c r="AK442" i="3" s="1"/>
  <c r="AJ410" i="3"/>
  <c r="AK410" i="3" s="1"/>
  <c r="AJ378" i="3"/>
  <c r="AK378" i="3" s="1"/>
  <c r="AJ346" i="3"/>
  <c r="AK346" i="3" s="1"/>
  <c r="AJ314" i="3"/>
  <c r="AK314" i="3" s="1"/>
  <c r="AJ282" i="3"/>
  <c r="AK282" i="3" s="1"/>
  <c r="AJ250" i="3"/>
  <c r="AK250" i="3" s="1"/>
  <c r="AJ218" i="3"/>
  <c r="AK218" i="3" s="1"/>
  <c r="AJ186" i="3"/>
  <c r="AK186" i="3" s="1"/>
  <c r="AJ154" i="3"/>
  <c r="AK154" i="3" s="1"/>
  <c r="AJ122" i="3"/>
  <c r="AK122" i="3" s="1"/>
  <c r="AJ90" i="3"/>
  <c r="AK90" i="3" s="1"/>
  <c r="AJ58" i="3"/>
  <c r="AK58" i="3" s="1"/>
  <c r="AJ26" i="3"/>
  <c r="AK26" i="3" s="1"/>
  <c r="AE318" i="3"/>
  <c r="AI318" i="3" s="1"/>
  <c r="AJ318" i="3"/>
  <c r="AK318" i="3" s="1"/>
  <c r="AE310" i="3"/>
  <c r="AI310" i="3" s="1"/>
  <c r="AJ310" i="3"/>
  <c r="AK310" i="3" s="1"/>
  <c r="AE302" i="3"/>
  <c r="AI302" i="3" s="1"/>
  <c r="AJ302" i="3"/>
  <c r="AK302" i="3" s="1"/>
  <c r="AE294" i="3"/>
  <c r="AI294" i="3" s="1"/>
  <c r="AJ294" i="3"/>
  <c r="AK294" i="3" s="1"/>
  <c r="AE286" i="3"/>
  <c r="AI286" i="3" s="1"/>
  <c r="AJ286" i="3"/>
  <c r="AK286" i="3" s="1"/>
  <c r="AE278" i="3"/>
  <c r="AI278" i="3" s="1"/>
  <c r="AJ278" i="3"/>
  <c r="AK278" i="3" s="1"/>
  <c r="AE270" i="3"/>
  <c r="AI270" i="3" s="1"/>
  <c r="AJ270" i="3"/>
  <c r="AK270" i="3" s="1"/>
  <c r="AE262" i="3"/>
  <c r="AI262" i="3" s="1"/>
  <c r="AJ262" i="3"/>
  <c r="AK262" i="3" s="1"/>
  <c r="AE254" i="3"/>
  <c r="AI254" i="3" s="1"/>
  <c r="AJ254" i="3"/>
  <c r="AK254" i="3" s="1"/>
  <c r="AE246" i="3"/>
  <c r="AI246" i="3" s="1"/>
  <c r="AJ246" i="3"/>
  <c r="AK246" i="3" s="1"/>
  <c r="AE238" i="3"/>
  <c r="AI238" i="3" s="1"/>
  <c r="AJ238" i="3"/>
  <c r="AK238" i="3" s="1"/>
  <c r="AE230" i="3"/>
  <c r="AI230" i="3" s="1"/>
  <c r="AJ230" i="3"/>
  <c r="AK230" i="3" s="1"/>
  <c r="AE222" i="3"/>
  <c r="AI222" i="3" s="1"/>
  <c r="AJ222" i="3"/>
  <c r="AK222" i="3" s="1"/>
  <c r="AE214" i="3"/>
  <c r="AI214" i="3" s="1"/>
  <c r="AJ214" i="3"/>
  <c r="AK214" i="3" s="1"/>
  <c r="AE206" i="3"/>
  <c r="AI206" i="3" s="1"/>
  <c r="AJ206" i="3"/>
  <c r="AK206" i="3" s="1"/>
  <c r="AE198" i="3"/>
  <c r="AI198" i="3" s="1"/>
  <c r="AJ198" i="3"/>
  <c r="AK198" i="3" s="1"/>
  <c r="AE190" i="3"/>
  <c r="AI190" i="3" s="1"/>
  <c r="AJ190" i="3"/>
  <c r="AK190" i="3" s="1"/>
  <c r="AE182" i="3"/>
  <c r="AI182" i="3" s="1"/>
  <c r="AJ182" i="3"/>
  <c r="AK182" i="3" s="1"/>
  <c r="AE174" i="3"/>
  <c r="AI174" i="3" s="1"/>
  <c r="AJ174" i="3"/>
  <c r="AK174" i="3" s="1"/>
  <c r="AE166" i="3"/>
  <c r="AI166" i="3" s="1"/>
  <c r="AJ166" i="3"/>
  <c r="AK166" i="3" s="1"/>
  <c r="AE158" i="3"/>
  <c r="AI158" i="3" s="1"/>
  <c r="AJ158" i="3"/>
  <c r="AK158" i="3" s="1"/>
  <c r="AE150" i="3"/>
  <c r="AI150" i="3" s="1"/>
  <c r="AJ150" i="3"/>
  <c r="AK150" i="3" s="1"/>
  <c r="AE142" i="3"/>
  <c r="AI142" i="3" s="1"/>
  <c r="AJ142" i="3"/>
  <c r="AK142" i="3" s="1"/>
  <c r="AE134" i="3"/>
  <c r="AI134" i="3" s="1"/>
  <c r="AJ134" i="3"/>
  <c r="AK134" i="3" s="1"/>
  <c r="AE126" i="3"/>
  <c r="AI126" i="3" s="1"/>
  <c r="AJ126" i="3"/>
  <c r="AK126" i="3" s="1"/>
  <c r="AE118" i="3"/>
  <c r="AI118" i="3" s="1"/>
  <c r="AJ118" i="3"/>
  <c r="AK118" i="3" s="1"/>
  <c r="AE110" i="3"/>
  <c r="AI110" i="3" s="1"/>
  <c r="AJ110" i="3"/>
  <c r="AK110" i="3" s="1"/>
  <c r="AE102" i="3"/>
  <c r="AI102" i="3" s="1"/>
  <c r="AJ102" i="3"/>
  <c r="AK102" i="3" s="1"/>
  <c r="AE94" i="3"/>
  <c r="AI94" i="3" s="1"/>
  <c r="AJ94" i="3"/>
  <c r="AK94" i="3" s="1"/>
  <c r="AE86" i="3"/>
  <c r="AI86" i="3" s="1"/>
  <c r="AJ86" i="3"/>
  <c r="AK86" i="3" s="1"/>
  <c r="AE78" i="3"/>
  <c r="AI78" i="3" s="1"/>
  <c r="AJ78" i="3"/>
  <c r="AK78" i="3" s="1"/>
  <c r="AE70" i="3"/>
  <c r="AI70" i="3" s="1"/>
  <c r="AJ70" i="3"/>
  <c r="AK70" i="3" s="1"/>
  <c r="AE62" i="3"/>
  <c r="AI62" i="3" s="1"/>
  <c r="AJ62" i="3"/>
  <c r="AK62" i="3" s="1"/>
  <c r="AE54" i="3"/>
  <c r="AI54" i="3" s="1"/>
  <c r="AJ54" i="3"/>
  <c r="AK54" i="3" s="1"/>
  <c r="AE46" i="3"/>
  <c r="AI46" i="3" s="1"/>
  <c r="AJ46" i="3"/>
  <c r="AK46" i="3" s="1"/>
  <c r="AE38" i="3"/>
  <c r="AI38" i="3" s="1"/>
  <c r="AJ38" i="3"/>
  <c r="AK38" i="3" s="1"/>
  <c r="AI30" i="3"/>
  <c r="AJ30" i="3"/>
  <c r="AK30" i="3" s="1"/>
  <c r="AE22" i="3"/>
  <c r="AI22" i="3" s="1"/>
  <c r="AJ22" i="3"/>
  <c r="AK22" i="3" s="1"/>
  <c r="AB117" i="3"/>
  <c r="AE117" i="3" s="1"/>
  <c r="AI117" i="3" s="1"/>
  <c r="AB101" i="3"/>
  <c r="AE101" i="3" s="1"/>
  <c r="AI101" i="3" s="1"/>
  <c r="AB85" i="3"/>
  <c r="AE85" i="3" s="1"/>
  <c r="AI85" i="3" s="1"/>
  <c r="AB69" i="3"/>
  <c r="AE69" i="3" s="1"/>
  <c r="AI69" i="3" s="1"/>
  <c r="AB53" i="3"/>
  <c r="AE53" i="3" s="1"/>
  <c r="AI53" i="3" s="1"/>
  <c r="AB37" i="3"/>
  <c r="AE37" i="3" s="1"/>
  <c r="AI37" i="3" s="1"/>
  <c r="AB21" i="3"/>
  <c r="AE21" i="3" s="1"/>
  <c r="AI21" i="3" s="1"/>
  <c r="AE109" i="3"/>
  <c r="AI109" i="3" s="1"/>
  <c r="AE93" i="3"/>
  <c r="AI93" i="3" s="1"/>
  <c r="AE77" i="3"/>
  <c r="AI77" i="3" s="1"/>
  <c r="AE61" i="3"/>
  <c r="AI61" i="3" s="1"/>
  <c r="AE45" i="3"/>
  <c r="AI45" i="3" s="1"/>
  <c r="AI29" i="3"/>
  <c r="AB116" i="3"/>
  <c r="AE116" i="3" s="1"/>
  <c r="AI116" i="3" s="1"/>
  <c r="AB100" i="3"/>
  <c r="AE100" i="3" s="1"/>
  <c r="AI100" i="3" s="1"/>
  <c r="AB84" i="3"/>
  <c r="AE84" i="3" s="1"/>
  <c r="AI84" i="3" s="1"/>
  <c r="AB68" i="3"/>
  <c r="AE68" i="3" s="1"/>
  <c r="AI68" i="3" s="1"/>
  <c r="AB52" i="3"/>
  <c r="AE52" i="3" s="1"/>
  <c r="AI52" i="3" s="1"/>
  <c r="AB36" i="3"/>
  <c r="AE36" i="3" s="1"/>
  <c r="AI36" i="3" s="1"/>
  <c r="AB20" i="3"/>
  <c r="AE20" i="3" s="1"/>
  <c r="AI20" i="3" s="1"/>
  <c r="AM20" i="3" s="1"/>
  <c r="AE108" i="3"/>
  <c r="AI108" i="3" s="1"/>
  <c r="AE92" i="3"/>
  <c r="AI92" i="3" s="1"/>
  <c r="AE76" i="3"/>
  <c r="AI76" i="3" s="1"/>
  <c r="AE60" i="3"/>
  <c r="AI60" i="3" s="1"/>
  <c r="AE44" i="3"/>
  <c r="AI44" i="3" s="1"/>
  <c r="AE28" i="3"/>
  <c r="AI28" i="3" s="1"/>
  <c r="AB131" i="3"/>
  <c r="AE131" i="3" s="1"/>
  <c r="AI131" i="3" s="1"/>
  <c r="AB115" i="3"/>
  <c r="AE115" i="3" s="1"/>
  <c r="AI115" i="3" s="1"/>
  <c r="AB99" i="3"/>
  <c r="AE99" i="3" s="1"/>
  <c r="AI99" i="3" s="1"/>
  <c r="AB83" i="3"/>
  <c r="AE83" i="3" s="1"/>
  <c r="AI83" i="3" s="1"/>
  <c r="AB67" i="3"/>
  <c r="AE67" i="3" s="1"/>
  <c r="AI67" i="3" s="1"/>
  <c r="AB51" i="3"/>
  <c r="AE51" i="3" s="1"/>
  <c r="AI51" i="3" s="1"/>
  <c r="AB35" i="3"/>
  <c r="AE35" i="3" s="1"/>
  <c r="AI35" i="3" s="1"/>
  <c r="AB19" i="3"/>
  <c r="AE19" i="3" s="1"/>
  <c r="AI19" i="3" s="1"/>
  <c r="AE139" i="3"/>
  <c r="AI139" i="3" s="1"/>
  <c r="AE123" i="3"/>
  <c r="AI123" i="3" s="1"/>
  <c r="AE107" i="3"/>
  <c r="AI107" i="3" s="1"/>
  <c r="AE91" i="3"/>
  <c r="AI91" i="3" s="1"/>
  <c r="AE75" i="3"/>
  <c r="AI75" i="3" s="1"/>
  <c r="AE59" i="3"/>
  <c r="AI59" i="3" s="1"/>
  <c r="AE43" i="3"/>
  <c r="AI43" i="3" s="1"/>
  <c r="AE27" i="3"/>
  <c r="AI27" i="3" s="1"/>
  <c r="AE13" i="3"/>
  <c r="AJ15" i="3"/>
  <c r="AD13" i="3"/>
  <c r="AY29" i="3" l="1"/>
  <c r="AX29" i="3"/>
  <c r="AK33" i="3"/>
  <c r="AO33" i="3" s="1"/>
  <c r="AN33" i="3"/>
  <c r="AK18" i="3"/>
  <c r="AO18" i="3" s="1"/>
  <c r="AN18" i="3"/>
  <c r="AK15" i="3"/>
  <c r="AO15" i="3" s="1"/>
  <c r="AN15" i="3"/>
  <c r="AD14" i="3"/>
  <c r="AD15" i="3"/>
  <c r="AD16" i="3"/>
  <c r="AD17" i="3"/>
  <c r="AD18" i="3"/>
  <c r="AD19" i="3"/>
  <c r="AD20" i="3"/>
  <c r="AD21" i="3"/>
  <c r="AD22" i="3"/>
  <c r="AD23" i="3"/>
  <c r="AD24" i="3"/>
  <c r="AD25" i="3"/>
  <c r="AD26" i="3"/>
  <c r="AD27" i="3"/>
  <c r="AD28" i="3"/>
  <c r="AD31" i="3"/>
  <c r="AD32" i="3"/>
  <c r="AD33" i="3"/>
  <c r="AD34" i="3"/>
  <c r="AD35" i="3"/>
  <c r="AD36" i="3"/>
  <c r="AD37" i="3"/>
  <c r="AD38" i="3"/>
  <c r="AD39" i="3"/>
  <c r="AD40" i="3"/>
  <c r="AD41" i="3"/>
  <c r="AD42" i="3"/>
  <c r="AD43" i="3"/>
  <c r="AD44" i="3"/>
  <c r="AD45" i="3"/>
  <c r="AD46" i="3"/>
  <c r="AD47" i="3"/>
  <c r="AD48" i="3"/>
  <c r="AD49" i="3"/>
  <c r="AD50" i="3"/>
  <c r="AD51" i="3"/>
  <c r="AD52" i="3"/>
  <c r="AD53" i="3"/>
  <c r="AD54" i="3"/>
  <c r="AD55" i="3"/>
  <c r="AD56" i="3"/>
  <c r="AD57" i="3"/>
  <c r="AD58" i="3"/>
  <c r="AD59" i="3"/>
  <c r="AD60" i="3"/>
  <c r="AD61" i="3"/>
  <c r="AD62" i="3"/>
  <c r="AD63" i="3"/>
  <c r="AD64" i="3"/>
  <c r="AD65" i="3"/>
  <c r="AD66" i="3"/>
  <c r="AD67" i="3"/>
  <c r="AD68" i="3"/>
  <c r="AD69" i="3"/>
  <c r="AD70" i="3"/>
  <c r="AD71" i="3"/>
  <c r="AD72" i="3"/>
  <c r="AD73" i="3"/>
  <c r="AD74" i="3"/>
  <c r="AD75" i="3"/>
  <c r="AD76" i="3"/>
  <c r="AD77" i="3"/>
  <c r="AD78" i="3"/>
  <c r="AD79" i="3"/>
  <c r="AD80" i="3"/>
  <c r="AD81" i="3"/>
  <c r="AD82" i="3"/>
  <c r="AD83" i="3"/>
  <c r="AD84" i="3"/>
  <c r="AD85" i="3"/>
  <c r="AD86" i="3"/>
  <c r="AD87" i="3"/>
  <c r="AD88" i="3"/>
  <c r="AD89" i="3"/>
  <c r="AD90" i="3"/>
  <c r="AD91" i="3"/>
  <c r="AD92" i="3"/>
  <c r="AD93" i="3"/>
  <c r="AD94" i="3"/>
  <c r="AD95" i="3"/>
  <c r="AD96" i="3"/>
  <c r="AD97" i="3"/>
  <c r="AD98" i="3"/>
  <c r="AD99" i="3"/>
  <c r="AD100" i="3"/>
  <c r="AD101" i="3"/>
  <c r="AD102" i="3"/>
  <c r="AD103" i="3"/>
  <c r="AD104" i="3"/>
  <c r="AD105" i="3"/>
  <c r="AD106" i="3"/>
  <c r="AD107" i="3"/>
  <c r="AD108" i="3"/>
  <c r="AD109" i="3"/>
  <c r="AD110" i="3"/>
  <c r="AD111" i="3"/>
  <c r="AD112" i="3"/>
  <c r="AD113" i="3"/>
  <c r="AD114" i="3"/>
  <c r="AD115" i="3"/>
  <c r="AD116" i="3"/>
  <c r="AD117" i="3"/>
  <c r="AD118" i="3"/>
  <c r="AD119" i="3"/>
  <c r="AD120" i="3"/>
  <c r="AD121" i="3"/>
  <c r="AD122" i="3"/>
  <c r="AD123" i="3"/>
  <c r="AD124" i="3"/>
  <c r="AD125" i="3"/>
  <c r="AD126" i="3"/>
  <c r="AD127" i="3"/>
  <c r="AD128" i="3"/>
  <c r="AD129" i="3"/>
  <c r="AD130" i="3"/>
  <c r="AD131" i="3"/>
  <c r="AD132" i="3"/>
  <c r="AD133" i="3"/>
  <c r="AD134" i="3"/>
  <c r="AD135" i="3"/>
  <c r="AD136" i="3"/>
  <c r="AD137" i="3"/>
  <c r="AD138" i="3"/>
  <c r="AD139" i="3"/>
  <c r="AD140" i="3"/>
  <c r="AD141" i="3"/>
  <c r="AD142" i="3"/>
  <c r="AD143" i="3"/>
  <c r="AD144" i="3"/>
  <c r="AD145" i="3"/>
  <c r="AD146" i="3"/>
  <c r="AD147" i="3"/>
  <c r="AD148" i="3"/>
  <c r="AD149" i="3"/>
  <c r="AD150" i="3"/>
  <c r="AD151" i="3"/>
  <c r="AD152" i="3"/>
  <c r="AD153" i="3"/>
  <c r="AD154" i="3"/>
  <c r="AD155" i="3"/>
  <c r="AD156" i="3"/>
  <c r="AD157" i="3"/>
  <c r="AD158" i="3"/>
  <c r="AD159" i="3"/>
  <c r="AD160" i="3"/>
  <c r="AD161" i="3"/>
  <c r="AD162" i="3"/>
  <c r="AD163" i="3"/>
  <c r="AD164" i="3"/>
  <c r="AD165" i="3"/>
  <c r="AD166" i="3"/>
  <c r="AD167" i="3"/>
  <c r="AD168" i="3"/>
  <c r="AD169" i="3"/>
  <c r="AD170" i="3"/>
  <c r="AD171" i="3"/>
  <c r="AD172" i="3"/>
  <c r="AD173" i="3"/>
  <c r="AD174" i="3"/>
  <c r="AD175" i="3"/>
  <c r="AD176" i="3"/>
  <c r="AD177" i="3"/>
  <c r="AD178" i="3"/>
  <c r="AD179" i="3"/>
  <c r="AD180" i="3"/>
  <c r="AD181" i="3"/>
  <c r="AD182" i="3"/>
  <c r="AD183" i="3"/>
  <c r="AD184" i="3"/>
  <c r="AD185" i="3"/>
  <c r="AD186" i="3"/>
  <c r="AD187" i="3"/>
  <c r="AD188" i="3"/>
  <c r="AD189" i="3"/>
  <c r="AD190" i="3"/>
  <c r="AD191" i="3"/>
  <c r="AD192" i="3"/>
  <c r="AD193" i="3"/>
  <c r="AD194" i="3"/>
  <c r="AD195" i="3"/>
  <c r="AD196" i="3"/>
  <c r="AD197" i="3"/>
  <c r="AD198" i="3"/>
  <c r="AD199" i="3"/>
  <c r="AD200" i="3"/>
  <c r="AD201" i="3"/>
  <c r="AD202" i="3"/>
  <c r="AD203" i="3"/>
  <c r="AD204" i="3"/>
  <c r="AD205" i="3"/>
  <c r="AD206" i="3"/>
  <c r="AD207" i="3"/>
  <c r="AD208" i="3"/>
  <c r="AD209" i="3"/>
  <c r="AD210" i="3"/>
  <c r="AD211" i="3"/>
  <c r="AD212" i="3"/>
  <c r="AD213" i="3"/>
  <c r="AD214" i="3"/>
  <c r="AD215" i="3"/>
  <c r="AD216" i="3"/>
  <c r="AD217" i="3"/>
  <c r="AD218" i="3"/>
  <c r="AD219" i="3"/>
  <c r="AD220" i="3"/>
  <c r="AD221" i="3"/>
  <c r="AD222" i="3"/>
  <c r="AD223" i="3"/>
  <c r="AD224" i="3"/>
  <c r="AD225" i="3"/>
  <c r="AD226" i="3"/>
  <c r="AD227" i="3"/>
  <c r="AD228" i="3"/>
  <c r="AD229" i="3"/>
  <c r="AD230" i="3"/>
  <c r="AD231" i="3"/>
  <c r="AD232" i="3"/>
  <c r="AD233" i="3"/>
  <c r="AD234" i="3"/>
  <c r="AD235" i="3"/>
  <c r="AD236" i="3"/>
  <c r="AD237" i="3"/>
  <c r="AD238" i="3"/>
  <c r="AD239" i="3"/>
  <c r="AD240" i="3"/>
  <c r="AD241" i="3"/>
  <c r="AD242" i="3"/>
  <c r="AD243" i="3"/>
  <c r="AD244" i="3"/>
  <c r="AD245" i="3"/>
  <c r="AD246" i="3"/>
  <c r="AD247" i="3"/>
  <c r="AD248" i="3"/>
  <c r="AD249" i="3"/>
  <c r="AD250" i="3"/>
  <c r="AD251" i="3"/>
  <c r="AD252" i="3"/>
  <c r="AD253" i="3"/>
  <c r="AD254" i="3"/>
  <c r="AD255" i="3"/>
  <c r="AD256" i="3"/>
  <c r="AD257" i="3"/>
  <c r="AD258" i="3"/>
  <c r="AD259" i="3"/>
  <c r="AD260" i="3"/>
  <c r="AD261" i="3"/>
  <c r="AD262" i="3"/>
  <c r="AD263" i="3"/>
  <c r="AD264" i="3"/>
  <c r="AD265" i="3"/>
  <c r="AD266" i="3"/>
  <c r="AD267" i="3"/>
  <c r="AD268" i="3"/>
  <c r="AD269" i="3"/>
  <c r="AD270" i="3"/>
  <c r="AD271" i="3"/>
  <c r="AD272" i="3"/>
  <c r="AD273" i="3"/>
  <c r="AD274" i="3"/>
  <c r="AD275" i="3"/>
  <c r="AD276" i="3"/>
  <c r="AD277" i="3"/>
  <c r="AD278" i="3"/>
  <c r="AD279" i="3"/>
  <c r="AD280" i="3"/>
  <c r="AD281" i="3"/>
  <c r="AD282" i="3"/>
  <c r="AD283" i="3"/>
  <c r="AD284" i="3"/>
  <c r="AD285" i="3"/>
  <c r="AD286" i="3"/>
  <c r="AD287" i="3"/>
  <c r="AD288" i="3"/>
  <c r="AD289" i="3"/>
  <c r="AD290" i="3"/>
  <c r="AD291" i="3"/>
  <c r="AD292" i="3"/>
  <c r="AD293" i="3"/>
  <c r="AD294" i="3"/>
  <c r="AD295" i="3"/>
  <c r="AD296" i="3"/>
  <c r="AD297" i="3"/>
  <c r="AD298" i="3"/>
  <c r="AD299" i="3"/>
  <c r="AD300" i="3"/>
  <c r="AD301" i="3"/>
  <c r="AD302" i="3"/>
  <c r="AD303" i="3"/>
  <c r="AD304" i="3"/>
  <c r="AD305" i="3"/>
  <c r="AD306" i="3"/>
  <c r="AD307" i="3"/>
  <c r="AD308" i="3"/>
  <c r="AD309" i="3"/>
  <c r="AD310" i="3"/>
  <c r="AD311" i="3"/>
  <c r="AD312" i="3"/>
  <c r="AD313" i="3"/>
  <c r="AD314" i="3"/>
  <c r="AD315" i="3"/>
  <c r="AD316" i="3"/>
  <c r="AD317" i="3"/>
  <c r="AD318" i="3"/>
  <c r="AD319" i="3"/>
  <c r="AD320" i="3"/>
  <c r="AD321" i="3"/>
  <c r="AD322" i="3"/>
  <c r="AD323" i="3"/>
  <c r="AD324" i="3"/>
  <c r="AD325" i="3"/>
  <c r="AD326" i="3"/>
  <c r="AD327" i="3"/>
  <c r="AD328" i="3"/>
  <c r="AD329" i="3"/>
  <c r="AD330" i="3"/>
  <c r="AD331" i="3"/>
  <c r="AD332" i="3"/>
  <c r="AD333" i="3"/>
  <c r="AD334" i="3"/>
  <c r="AD335" i="3"/>
  <c r="AD336" i="3"/>
  <c r="AD337" i="3"/>
  <c r="AD338" i="3"/>
  <c r="AD339" i="3"/>
  <c r="AD340" i="3"/>
  <c r="AD341" i="3"/>
  <c r="AD342" i="3"/>
  <c r="AD343" i="3"/>
  <c r="AD344" i="3"/>
  <c r="AD345" i="3"/>
  <c r="AD346" i="3"/>
  <c r="AD347" i="3"/>
  <c r="AD348" i="3"/>
  <c r="AD349" i="3"/>
  <c r="AD350" i="3"/>
  <c r="AD351" i="3"/>
  <c r="AD352" i="3"/>
  <c r="AD353" i="3"/>
  <c r="AD354" i="3"/>
  <c r="AD355" i="3"/>
  <c r="AD356" i="3"/>
  <c r="AD357" i="3"/>
  <c r="AD358" i="3"/>
  <c r="AD359" i="3"/>
  <c r="AD360" i="3"/>
  <c r="AD361" i="3"/>
  <c r="AD362" i="3"/>
  <c r="AD363" i="3"/>
  <c r="AD364" i="3"/>
  <c r="AD365" i="3"/>
  <c r="AD366" i="3"/>
  <c r="AD367" i="3"/>
  <c r="AD368" i="3"/>
  <c r="AD369" i="3"/>
  <c r="AD370" i="3"/>
  <c r="AD371" i="3"/>
  <c r="AD372" i="3"/>
  <c r="AD373" i="3"/>
  <c r="AD374" i="3"/>
  <c r="AD375" i="3"/>
  <c r="AD376" i="3"/>
  <c r="AD377" i="3"/>
  <c r="AD378" i="3"/>
  <c r="AD379" i="3"/>
  <c r="AD380" i="3"/>
  <c r="AD381" i="3"/>
  <c r="AD382" i="3"/>
  <c r="AD383" i="3"/>
  <c r="AD384" i="3"/>
  <c r="AD385" i="3"/>
  <c r="AD386" i="3"/>
  <c r="AD387" i="3"/>
  <c r="AD388" i="3"/>
  <c r="AD389" i="3"/>
  <c r="AD390" i="3"/>
  <c r="AD391" i="3"/>
  <c r="AD392" i="3"/>
  <c r="AD393" i="3"/>
  <c r="AD394" i="3"/>
  <c r="AD395" i="3"/>
  <c r="AD396" i="3"/>
  <c r="AD397" i="3"/>
  <c r="AD398" i="3"/>
  <c r="AD399" i="3"/>
  <c r="AD400" i="3"/>
  <c r="AD401" i="3"/>
  <c r="AD402" i="3"/>
  <c r="AD403" i="3"/>
  <c r="AD404" i="3"/>
  <c r="AD405" i="3"/>
  <c r="AD406" i="3"/>
  <c r="AD407" i="3"/>
  <c r="AD408" i="3"/>
  <c r="AD409" i="3"/>
  <c r="AD410" i="3"/>
  <c r="AD411" i="3"/>
  <c r="AD412" i="3"/>
  <c r="AD413" i="3"/>
  <c r="AD414" i="3"/>
  <c r="AD415" i="3"/>
  <c r="AD416" i="3"/>
  <c r="AD417" i="3"/>
  <c r="AD418" i="3"/>
  <c r="AD419" i="3"/>
  <c r="AD420" i="3"/>
  <c r="AD421" i="3"/>
  <c r="AD422" i="3"/>
  <c r="AD423" i="3"/>
  <c r="AD424" i="3"/>
  <c r="AD425" i="3"/>
  <c r="AD426" i="3"/>
  <c r="AD427" i="3"/>
  <c r="AD428" i="3"/>
  <c r="AD429" i="3"/>
  <c r="AD430" i="3"/>
  <c r="AD431" i="3"/>
  <c r="AD432" i="3"/>
  <c r="AD433" i="3"/>
  <c r="AD434" i="3"/>
  <c r="AD435" i="3"/>
  <c r="AD436" i="3"/>
  <c r="AD437" i="3"/>
  <c r="AD438" i="3"/>
  <c r="AD439" i="3"/>
  <c r="AD440" i="3"/>
  <c r="AD441" i="3"/>
  <c r="AD442" i="3"/>
  <c r="AD443" i="3"/>
  <c r="AD444" i="3"/>
  <c r="AD445" i="3"/>
  <c r="AD446" i="3"/>
  <c r="AD447" i="3"/>
  <c r="AD448" i="3"/>
  <c r="AD449" i="3"/>
  <c r="AD450" i="3"/>
  <c r="AD451" i="3"/>
  <c r="AD452" i="3"/>
  <c r="AD453" i="3"/>
  <c r="AD454" i="3"/>
  <c r="AD455" i="3"/>
  <c r="AD456" i="3"/>
  <c r="AD457" i="3"/>
  <c r="AD458" i="3"/>
  <c r="AD459" i="3"/>
  <c r="AD460" i="3"/>
  <c r="AD461" i="3"/>
  <c r="AD462" i="3"/>
  <c r="AD463" i="3"/>
  <c r="AD464" i="3"/>
  <c r="AD465" i="3"/>
  <c r="AD466" i="3"/>
  <c r="AD467" i="3"/>
  <c r="AD468" i="3"/>
  <c r="AD469" i="3"/>
  <c r="AD470" i="3"/>
  <c r="AD471" i="3"/>
  <c r="AD472" i="3"/>
  <c r="AD473" i="3"/>
  <c r="AD474" i="3"/>
  <c r="AD475" i="3"/>
  <c r="AD476" i="3"/>
  <c r="AD477" i="3"/>
  <c r="AD478" i="3"/>
  <c r="AD479" i="3"/>
  <c r="AD480" i="3"/>
  <c r="AD481" i="3"/>
  <c r="AD482" i="3"/>
  <c r="AD483" i="3"/>
  <c r="AD484" i="3"/>
  <c r="AD485" i="3"/>
  <c r="AD486" i="3"/>
  <c r="AD487" i="3"/>
  <c r="AD488" i="3"/>
  <c r="AD489" i="3"/>
  <c r="AD490" i="3"/>
  <c r="AD491" i="3"/>
  <c r="AD492" i="3"/>
  <c r="AD493" i="3"/>
  <c r="AD494" i="3"/>
  <c r="AD495" i="3"/>
  <c r="AD496" i="3"/>
  <c r="AD497" i="3"/>
  <c r="AD498" i="3"/>
  <c r="AD499" i="3"/>
  <c r="AD500" i="3"/>
  <c r="AD501" i="3"/>
  <c r="AD502" i="3"/>
  <c r="AD503" i="3"/>
  <c r="AD504" i="3"/>
  <c r="AD505" i="3"/>
  <c r="AD506" i="3"/>
  <c r="AD507" i="3"/>
  <c r="AD508" i="3"/>
  <c r="AD509" i="3"/>
  <c r="AD510" i="3"/>
  <c r="AD511" i="3"/>
  <c r="AD512" i="3"/>
  <c r="AD513" i="3"/>
  <c r="AD514" i="3"/>
  <c r="AD515" i="3"/>
  <c r="AD516" i="3"/>
  <c r="AD517" i="3"/>
  <c r="AD518" i="3"/>
  <c r="AD519" i="3"/>
  <c r="AD520" i="3"/>
  <c r="AD521" i="3"/>
  <c r="AD522" i="3"/>
  <c r="AD523" i="3"/>
  <c r="AD524" i="3"/>
  <c r="AD525" i="3"/>
  <c r="AD526" i="3"/>
  <c r="AD527" i="3"/>
  <c r="AD528" i="3"/>
  <c r="AD529" i="3"/>
  <c r="AD530" i="3"/>
  <c r="AD531" i="3"/>
  <c r="AD532" i="3"/>
  <c r="AD533" i="3"/>
  <c r="AD534" i="3"/>
  <c r="AD535" i="3"/>
  <c r="AD536" i="3"/>
  <c r="AD537" i="3"/>
  <c r="AD538" i="3"/>
  <c r="AD539" i="3"/>
  <c r="AD540" i="3"/>
  <c r="AD541" i="3"/>
  <c r="AD542" i="3"/>
  <c r="AD543" i="3"/>
  <c r="AD544" i="3"/>
  <c r="AD545" i="3"/>
  <c r="AD546" i="3"/>
  <c r="AD547" i="3"/>
  <c r="AD548" i="3"/>
  <c r="AD549" i="3"/>
  <c r="AD550" i="3"/>
  <c r="AD551" i="3"/>
  <c r="AD552" i="3"/>
  <c r="AD553" i="3"/>
  <c r="AD554" i="3"/>
  <c r="AD555" i="3"/>
  <c r="AD556" i="3"/>
  <c r="AD557" i="3"/>
  <c r="AD558" i="3"/>
  <c r="AD559" i="3"/>
  <c r="AD560" i="3"/>
  <c r="AD561" i="3"/>
  <c r="AD562" i="3"/>
  <c r="AD563" i="3"/>
  <c r="AD564" i="3"/>
  <c r="AD565" i="3"/>
  <c r="AD566" i="3"/>
  <c r="AD567" i="3"/>
  <c r="AD568" i="3"/>
  <c r="AD569" i="3"/>
  <c r="AD570" i="3"/>
  <c r="AD571" i="3"/>
  <c r="AD572" i="3"/>
  <c r="AD573" i="3"/>
  <c r="AD574" i="3"/>
  <c r="AD575" i="3"/>
  <c r="AD576" i="3"/>
  <c r="AD577" i="3"/>
  <c r="AD578" i="3"/>
  <c r="AD579" i="3"/>
  <c r="AD580" i="3"/>
  <c r="AD581" i="3"/>
  <c r="AD582" i="3"/>
  <c r="AD583" i="3"/>
  <c r="AD584" i="3"/>
  <c r="AD585" i="3"/>
  <c r="AD586" i="3"/>
  <c r="AD587" i="3"/>
  <c r="AD588" i="3"/>
  <c r="AD589" i="3"/>
  <c r="AD590" i="3"/>
  <c r="AD591" i="3"/>
  <c r="AD592" i="3"/>
  <c r="AD593" i="3"/>
  <c r="AD594" i="3"/>
  <c r="AD595" i="3"/>
  <c r="AD596" i="3"/>
  <c r="AD597" i="3"/>
  <c r="AD598" i="3"/>
  <c r="AD599" i="3"/>
  <c r="AD600" i="3"/>
  <c r="AD601" i="3"/>
  <c r="AD602" i="3"/>
  <c r="AD603" i="3"/>
  <c r="AD604" i="3"/>
  <c r="AD605" i="3"/>
  <c r="AD606" i="3"/>
  <c r="AD607" i="3"/>
  <c r="AD608" i="3"/>
  <c r="AD609" i="3"/>
  <c r="AD610" i="3"/>
  <c r="AD611" i="3"/>
  <c r="AD612" i="3"/>
  <c r="AD613" i="3"/>
  <c r="AD614" i="3"/>
  <c r="AD615" i="3"/>
  <c r="AD616" i="3"/>
  <c r="AD617" i="3"/>
  <c r="AD618" i="3"/>
  <c r="AD619" i="3"/>
  <c r="AD620" i="3"/>
  <c r="AD621" i="3"/>
  <c r="AD622" i="3"/>
  <c r="AD623" i="3"/>
  <c r="AD624" i="3"/>
  <c r="AD625" i="3"/>
  <c r="AD626" i="3"/>
  <c r="AD627" i="3"/>
  <c r="AD628" i="3"/>
  <c r="AD629" i="3"/>
  <c r="AD630" i="3"/>
  <c r="AD631" i="3"/>
  <c r="AD632" i="3"/>
  <c r="AD633" i="3"/>
  <c r="AD634" i="3"/>
  <c r="AD635" i="3"/>
  <c r="AD636" i="3"/>
  <c r="AD637" i="3"/>
  <c r="AD638" i="3"/>
  <c r="AD639" i="3"/>
  <c r="AD640" i="3"/>
  <c r="AD641" i="3"/>
  <c r="AD642" i="3"/>
  <c r="AD643" i="3"/>
  <c r="AD644" i="3"/>
  <c r="AD645" i="3"/>
  <c r="AD646" i="3"/>
  <c r="AD647" i="3"/>
  <c r="AD648" i="3"/>
  <c r="AD649" i="3"/>
  <c r="AD650" i="3"/>
  <c r="AD651" i="3"/>
  <c r="AD652" i="3"/>
  <c r="AD653" i="3"/>
  <c r="AD654" i="3"/>
  <c r="AD655" i="3"/>
  <c r="AD656" i="3"/>
  <c r="AD657" i="3"/>
  <c r="AD658" i="3"/>
  <c r="AD659" i="3"/>
  <c r="AD660" i="3"/>
  <c r="AD661" i="3"/>
  <c r="AD662" i="3"/>
  <c r="AD663" i="3"/>
  <c r="AD664" i="3"/>
  <c r="AD665" i="3"/>
  <c r="AD666" i="3"/>
  <c r="AD667" i="3"/>
  <c r="AD668" i="3"/>
  <c r="AD669" i="3"/>
  <c r="AD670" i="3"/>
  <c r="AD671" i="3"/>
  <c r="AD672" i="3"/>
  <c r="AD673" i="3"/>
  <c r="AD674" i="3"/>
  <c r="AD675" i="3"/>
  <c r="AD676" i="3"/>
  <c r="AD677" i="3"/>
  <c r="AD678" i="3"/>
  <c r="AD679" i="3"/>
  <c r="AD680" i="3"/>
  <c r="AD681" i="3"/>
  <c r="AD682" i="3"/>
  <c r="AD683" i="3"/>
  <c r="AD684" i="3"/>
  <c r="AD685" i="3"/>
  <c r="AD686" i="3"/>
  <c r="AD687" i="3"/>
  <c r="AD688" i="3"/>
  <c r="AD689" i="3"/>
  <c r="AD690" i="3"/>
  <c r="AD691" i="3"/>
  <c r="AD692" i="3"/>
  <c r="AD693" i="3"/>
  <c r="AD694" i="3"/>
  <c r="AD695" i="3"/>
  <c r="AD696" i="3"/>
  <c r="AD697" i="3"/>
  <c r="AD698" i="3"/>
  <c r="AD699" i="3"/>
  <c r="AD700" i="3"/>
  <c r="AD701" i="3"/>
  <c r="AD702" i="3"/>
  <c r="AD703" i="3"/>
  <c r="AD704" i="3"/>
  <c r="AD705" i="3"/>
  <c r="AD706" i="3"/>
  <c r="AD707" i="3"/>
  <c r="AD708" i="3"/>
  <c r="AD709" i="3"/>
  <c r="AD710" i="3"/>
  <c r="AD711" i="3"/>
  <c r="AD712" i="3"/>
  <c r="AD713" i="3"/>
  <c r="AD714" i="3"/>
  <c r="AD715" i="3"/>
  <c r="AD716" i="3"/>
  <c r="AD717" i="3"/>
  <c r="AD718" i="3"/>
  <c r="AD719" i="3"/>
  <c r="AD720" i="3"/>
  <c r="AD721" i="3"/>
  <c r="AD722" i="3"/>
  <c r="AD723" i="3"/>
  <c r="AD724" i="3"/>
  <c r="AD725" i="3"/>
  <c r="AD726" i="3"/>
  <c r="AD727" i="3"/>
  <c r="AD728" i="3"/>
  <c r="AD729" i="3"/>
  <c r="AD730" i="3"/>
  <c r="AD731" i="3"/>
  <c r="AD732" i="3"/>
  <c r="AD733" i="3"/>
  <c r="AD734" i="3"/>
  <c r="AD735" i="3"/>
  <c r="AD736" i="3"/>
  <c r="AD737" i="3"/>
  <c r="AD738" i="3"/>
  <c r="AD739" i="3"/>
  <c r="AD740" i="3"/>
  <c r="AD741" i="3"/>
  <c r="AD742" i="3"/>
  <c r="AD743" i="3"/>
  <c r="AD744" i="3"/>
  <c r="AD745" i="3"/>
  <c r="AD746" i="3"/>
  <c r="AD747" i="3"/>
  <c r="AD748" i="3"/>
  <c r="AD749" i="3"/>
  <c r="AD750" i="3"/>
  <c r="AD751" i="3"/>
  <c r="AD752" i="3"/>
  <c r="AD753" i="3"/>
  <c r="AD754" i="3"/>
  <c r="AD755" i="3"/>
  <c r="AD756" i="3"/>
  <c r="AD757" i="3"/>
  <c r="AD758" i="3"/>
  <c r="AD759" i="3"/>
  <c r="AD760" i="3"/>
  <c r="AD761" i="3"/>
  <c r="AD762" i="3"/>
  <c r="AD763" i="3"/>
  <c r="AD764" i="3"/>
  <c r="AD765" i="3"/>
  <c r="AD766" i="3"/>
  <c r="AD767" i="3"/>
  <c r="AD768" i="3"/>
  <c r="AD769" i="3"/>
  <c r="AD770" i="3"/>
  <c r="AD771" i="3"/>
  <c r="AD772" i="3"/>
  <c r="AD773" i="3"/>
  <c r="AD774" i="3"/>
  <c r="AD775" i="3"/>
  <c r="AD776" i="3"/>
  <c r="AD777" i="3"/>
  <c r="AD778" i="3"/>
  <c r="AD779" i="3"/>
  <c r="AD780" i="3"/>
  <c r="AD781" i="3"/>
  <c r="AD782" i="3"/>
  <c r="AD783" i="3"/>
  <c r="AD784" i="3"/>
  <c r="AD785" i="3"/>
  <c r="AD786" i="3"/>
  <c r="AD787" i="3"/>
  <c r="AD788" i="3"/>
  <c r="AD789" i="3"/>
  <c r="AD790" i="3"/>
  <c r="AD791" i="3"/>
  <c r="AD792" i="3"/>
  <c r="AD793" i="3"/>
  <c r="AD794" i="3"/>
  <c r="AD795" i="3"/>
  <c r="AD796" i="3"/>
  <c r="AD797" i="3"/>
  <c r="AD798" i="3"/>
  <c r="AD799" i="3"/>
  <c r="AD800" i="3"/>
  <c r="AD801" i="3"/>
  <c r="AD802" i="3"/>
  <c r="AD803" i="3"/>
  <c r="AD804" i="3"/>
  <c r="AD805" i="3"/>
  <c r="AD806" i="3"/>
  <c r="AD807" i="3"/>
  <c r="AD808" i="3"/>
  <c r="AD809" i="3"/>
  <c r="AD810" i="3"/>
  <c r="AD811" i="3"/>
  <c r="AD812" i="3"/>
  <c r="AD813" i="3"/>
  <c r="AD814" i="3"/>
  <c r="AD815" i="3"/>
  <c r="AD816" i="3"/>
  <c r="AD817" i="3"/>
  <c r="AD818" i="3"/>
  <c r="AD819" i="3"/>
  <c r="AD820" i="3"/>
  <c r="AD821" i="3"/>
  <c r="AD822" i="3"/>
  <c r="AD823" i="3"/>
  <c r="AD824" i="3"/>
  <c r="AD825" i="3"/>
  <c r="AD826" i="3"/>
  <c r="AD827" i="3"/>
  <c r="AD828" i="3"/>
  <c r="AD829" i="3"/>
  <c r="AD830" i="3"/>
  <c r="AD831" i="3"/>
  <c r="AD832" i="3"/>
  <c r="AD833" i="3"/>
  <c r="AD834" i="3"/>
  <c r="AD835" i="3"/>
  <c r="AD836" i="3"/>
  <c r="AD837" i="3"/>
  <c r="AD838" i="3"/>
  <c r="AD839" i="3"/>
  <c r="AD840" i="3"/>
  <c r="AD841" i="3"/>
  <c r="AD842" i="3"/>
  <c r="AD843" i="3"/>
  <c r="AD844" i="3"/>
  <c r="AD845" i="3"/>
  <c r="AD846" i="3"/>
  <c r="AD847" i="3"/>
  <c r="AD848" i="3"/>
  <c r="AD849" i="3"/>
  <c r="AD850" i="3"/>
  <c r="AD851" i="3"/>
  <c r="AD852" i="3"/>
  <c r="AD853" i="3"/>
  <c r="AD854" i="3"/>
  <c r="AD855" i="3"/>
  <c r="AD856" i="3"/>
  <c r="AD857" i="3"/>
  <c r="AD858" i="3"/>
  <c r="AD859" i="3"/>
  <c r="AD860" i="3"/>
  <c r="AD861" i="3"/>
  <c r="AD862" i="3"/>
  <c r="AD863" i="3"/>
  <c r="AD864" i="3"/>
  <c r="AD865" i="3"/>
  <c r="AD866" i="3"/>
  <c r="AD867" i="3"/>
  <c r="AD868" i="3"/>
  <c r="AD869" i="3"/>
  <c r="AD870" i="3"/>
  <c r="AD871" i="3"/>
  <c r="AD872" i="3"/>
  <c r="AD873" i="3"/>
  <c r="AD874" i="3"/>
  <c r="AD875" i="3"/>
  <c r="AD876" i="3"/>
  <c r="AD877" i="3"/>
  <c r="AD878" i="3"/>
  <c r="AD879" i="3"/>
  <c r="AD880" i="3"/>
  <c r="AD881" i="3"/>
  <c r="AD882" i="3"/>
  <c r="AD883" i="3"/>
  <c r="AD884" i="3"/>
  <c r="AD885" i="3"/>
  <c r="AD886" i="3"/>
  <c r="AD887" i="3"/>
  <c r="AD888" i="3"/>
  <c r="AD889" i="3"/>
  <c r="AD890" i="3"/>
  <c r="AD891" i="3"/>
  <c r="AD892" i="3"/>
  <c r="AD893" i="3"/>
  <c r="AD894" i="3"/>
  <c r="AD895" i="3"/>
  <c r="AD896" i="3"/>
  <c r="AD897" i="3"/>
  <c r="AD898" i="3"/>
  <c r="AD899" i="3"/>
  <c r="AD900" i="3"/>
  <c r="AD901" i="3"/>
  <c r="AD902" i="3"/>
  <c r="AD903" i="3"/>
  <c r="AD904" i="3"/>
  <c r="AD905" i="3"/>
  <c r="AD906" i="3"/>
  <c r="AD907" i="3"/>
  <c r="AD908" i="3"/>
  <c r="AD909" i="3"/>
  <c r="AD910" i="3"/>
  <c r="AD911" i="3"/>
  <c r="AD912" i="3"/>
  <c r="AD913" i="3"/>
  <c r="AD914" i="3"/>
  <c r="AD915" i="3"/>
  <c r="AD916" i="3"/>
  <c r="AD917" i="3"/>
  <c r="AD918" i="3"/>
  <c r="AD919" i="3"/>
  <c r="AD920" i="3"/>
  <c r="AD921" i="3"/>
  <c r="AD922" i="3"/>
  <c r="AD923" i="3"/>
  <c r="AD924" i="3"/>
  <c r="AD925" i="3"/>
  <c r="AD926" i="3"/>
  <c r="AD927" i="3"/>
  <c r="AD928" i="3"/>
  <c r="AD929" i="3"/>
  <c r="AD930" i="3"/>
  <c r="AD931" i="3"/>
  <c r="AD932" i="3"/>
  <c r="AD933" i="3"/>
  <c r="AD934" i="3"/>
  <c r="AD935" i="3"/>
  <c r="AD936" i="3"/>
  <c r="AD937" i="3"/>
  <c r="AD938" i="3"/>
  <c r="AD939" i="3"/>
  <c r="AD940" i="3"/>
  <c r="AD941" i="3"/>
  <c r="AD942" i="3"/>
  <c r="AD943" i="3"/>
  <c r="AD944" i="3"/>
  <c r="AD945" i="3"/>
  <c r="AD946" i="3"/>
  <c r="AD947" i="3"/>
  <c r="AD948" i="3"/>
  <c r="AD949" i="3"/>
  <c r="AD950" i="3"/>
  <c r="AD951" i="3"/>
  <c r="AD952" i="3"/>
  <c r="AD953" i="3"/>
  <c r="AD954" i="3"/>
  <c r="AD955" i="3"/>
  <c r="AD956" i="3"/>
  <c r="AD957" i="3"/>
  <c r="AD958" i="3"/>
  <c r="AD959" i="3"/>
  <c r="AD960" i="3"/>
  <c r="AD961" i="3"/>
  <c r="AD962" i="3"/>
  <c r="AD963" i="3"/>
  <c r="AD964" i="3"/>
  <c r="AD965" i="3"/>
  <c r="AD966" i="3"/>
  <c r="AD967" i="3"/>
  <c r="AD968" i="3"/>
  <c r="AD969" i="3"/>
  <c r="AD970" i="3"/>
  <c r="AD971" i="3"/>
  <c r="AD972" i="3"/>
  <c r="AD973" i="3"/>
  <c r="AD974" i="3"/>
  <c r="AD975" i="3"/>
  <c r="AD976" i="3"/>
  <c r="AD977" i="3"/>
  <c r="AD978" i="3"/>
  <c r="AD979" i="3"/>
  <c r="AD980" i="3"/>
  <c r="AD981" i="3"/>
  <c r="AD982" i="3"/>
  <c r="AD983" i="3"/>
  <c r="AD984" i="3"/>
  <c r="AD985" i="3"/>
  <c r="AD986" i="3"/>
  <c r="AD987" i="3"/>
  <c r="AD988" i="3"/>
  <c r="AD989" i="3"/>
  <c r="AD990" i="3"/>
  <c r="AD991" i="3"/>
  <c r="AD992" i="3"/>
  <c r="AD993" i="3"/>
  <c r="AD994" i="3"/>
  <c r="AD995" i="3"/>
  <c r="AD996" i="3"/>
  <c r="AD997" i="3"/>
  <c r="AD998" i="3"/>
  <c r="AD999" i="3"/>
  <c r="AD1000" i="3"/>
  <c r="AD1001" i="3"/>
  <c r="AD1002" i="3"/>
  <c r="AD1003" i="3"/>
  <c r="AD1004" i="3"/>
  <c r="AD1005" i="3"/>
  <c r="AD1006" i="3"/>
  <c r="AD1007" i="3"/>
  <c r="AD1008" i="3"/>
  <c r="AD1009" i="3"/>
  <c r="AD1010" i="3"/>
  <c r="AD1011" i="3"/>
  <c r="V10" i="3"/>
  <c r="W10" i="3"/>
  <c r="BE1011" i="3" l="1"/>
  <c r="BG1011" i="3" s="1"/>
  <c r="BE1010" i="3"/>
  <c r="BG1010" i="3" s="1"/>
  <c r="BE1009" i="3"/>
  <c r="BG1009" i="3" s="1"/>
  <c r="BE1008" i="3"/>
  <c r="BG1008" i="3" s="1"/>
  <c r="BE1007" i="3"/>
  <c r="BG1007" i="3" s="1"/>
  <c r="BE1006" i="3"/>
  <c r="BG1006" i="3" s="1"/>
  <c r="BE1005" i="3"/>
  <c r="BG1005" i="3" s="1"/>
  <c r="BE1004" i="3"/>
  <c r="BG1004" i="3" s="1"/>
  <c r="BE1003" i="3"/>
  <c r="BG1003" i="3" s="1"/>
  <c r="BE1002" i="3"/>
  <c r="BG1002" i="3" s="1"/>
  <c r="BE1001" i="3"/>
  <c r="BG1001" i="3" s="1"/>
  <c r="BE1000" i="3"/>
  <c r="BG1000" i="3" s="1"/>
  <c r="BE999" i="3"/>
  <c r="BG999" i="3" s="1"/>
  <c r="BE998" i="3"/>
  <c r="BG998" i="3" s="1"/>
  <c r="BE997" i="3"/>
  <c r="BG997" i="3" s="1"/>
  <c r="BE996" i="3"/>
  <c r="BG996" i="3" s="1"/>
  <c r="BE995" i="3"/>
  <c r="BG995" i="3" s="1"/>
  <c r="BE994" i="3"/>
  <c r="BG994" i="3" s="1"/>
  <c r="BE993" i="3"/>
  <c r="BG993" i="3" s="1"/>
  <c r="BE992" i="3"/>
  <c r="BG992" i="3" s="1"/>
  <c r="BE991" i="3"/>
  <c r="BG991" i="3" s="1"/>
  <c r="BE990" i="3"/>
  <c r="BG990" i="3" s="1"/>
  <c r="BE989" i="3"/>
  <c r="BE988" i="3"/>
  <c r="BG988" i="3" s="1"/>
  <c r="BE987" i="3"/>
  <c r="BG987" i="3" s="1"/>
  <c r="BE986" i="3"/>
  <c r="BG986" i="3" s="1"/>
  <c r="BE985" i="3"/>
  <c r="BG985" i="3" s="1"/>
  <c r="BE984" i="3"/>
  <c r="BG984" i="3" s="1"/>
  <c r="BE983" i="3"/>
  <c r="BG983" i="3" s="1"/>
  <c r="BE982" i="3"/>
  <c r="BG982" i="3" s="1"/>
  <c r="BE981" i="3"/>
  <c r="BG981" i="3" s="1"/>
  <c r="BE980" i="3"/>
  <c r="BG980" i="3" s="1"/>
  <c r="BE979" i="3"/>
  <c r="BE978" i="3"/>
  <c r="BG978" i="3" s="1"/>
  <c r="BE977" i="3"/>
  <c r="BE976" i="3"/>
  <c r="BE975" i="3"/>
  <c r="BE974" i="3"/>
  <c r="BG974" i="3" s="1"/>
  <c r="BE973" i="3"/>
  <c r="BE972" i="3"/>
  <c r="BG972" i="3" s="1"/>
  <c r="BE971" i="3"/>
  <c r="BE970" i="3"/>
  <c r="BG970" i="3" s="1"/>
  <c r="BE969" i="3"/>
  <c r="BE968" i="3"/>
  <c r="BE967" i="3"/>
  <c r="BE966" i="3"/>
  <c r="BG966" i="3" s="1"/>
  <c r="BE965" i="3"/>
  <c r="BE964" i="3"/>
  <c r="BG964" i="3" s="1"/>
  <c r="BE963" i="3"/>
  <c r="BE962" i="3"/>
  <c r="BG962" i="3" s="1"/>
  <c r="BE961" i="3"/>
  <c r="BE960" i="3"/>
  <c r="BE959" i="3"/>
  <c r="BE958" i="3"/>
  <c r="BG958" i="3" s="1"/>
  <c r="BE957" i="3"/>
  <c r="BE956" i="3"/>
  <c r="BG956" i="3" s="1"/>
  <c r="BE955" i="3"/>
  <c r="BE954" i="3"/>
  <c r="BG954" i="3" s="1"/>
  <c r="BE953" i="3"/>
  <c r="BE952" i="3"/>
  <c r="BE951" i="3"/>
  <c r="BH951" i="3" s="1"/>
  <c r="BD951" i="3"/>
  <c r="BE950" i="3"/>
  <c r="BH950" i="3" s="1"/>
  <c r="BD950" i="3"/>
  <c r="BE949" i="3"/>
  <c r="BH949" i="3" s="1"/>
  <c r="BD949" i="3"/>
  <c r="BE948" i="3"/>
  <c r="BH948" i="3" s="1"/>
  <c r="BD948" i="3"/>
  <c r="BE947" i="3"/>
  <c r="BH947" i="3" s="1"/>
  <c r="BD947" i="3"/>
  <c r="BE946" i="3"/>
  <c r="BH946" i="3" s="1"/>
  <c r="BD946" i="3"/>
  <c r="BE945" i="3"/>
  <c r="BH945" i="3" s="1"/>
  <c r="BD945" i="3"/>
  <c r="BE944" i="3"/>
  <c r="BH944" i="3" s="1"/>
  <c r="BD944" i="3"/>
  <c r="BE943" i="3"/>
  <c r="BH943" i="3" s="1"/>
  <c r="BD943" i="3"/>
  <c r="BE942" i="3"/>
  <c r="BH942" i="3" s="1"/>
  <c r="BD942" i="3"/>
  <c r="BE941" i="3"/>
  <c r="BH941" i="3" s="1"/>
  <c r="BD941" i="3"/>
  <c r="BE940" i="3"/>
  <c r="BH940" i="3" s="1"/>
  <c r="BD940" i="3"/>
  <c r="BE939" i="3"/>
  <c r="BE938" i="3"/>
  <c r="BE937" i="3"/>
  <c r="BE936" i="3"/>
  <c r="BE935" i="3"/>
  <c r="BE934" i="3"/>
  <c r="BH934" i="3" s="1"/>
  <c r="BD934" i="3"/>
  <c r="BE933" i="3"/>
  <c r="BH933" i="3" s="1"/>
  <c r="BD933" i="3"/>
  <c r="BE932" i="3"/>
  <c r="BH932" i="3" s="1"/>
  <c r="BD932" i="3"/>
  <c r="BE931" i="3"/>
  <c r="BH931" i="3" s="1"/>
  <c r="BD931" i="3"/>
  <c r="BE930" i="3"/>
  <c r="BH930" i="3" s="1"/>
  <c r="BD930" i="3"/>
  <c r="BE929" i="3"/>
  <c r="BH929" i="3" s="1"/>
  <c r="BD929" i="3"/>
  <c r="BE928" i="3"/>
  <c r="BH928" i="3" s="1"/>
  <c r="BD928" i="3"/>
  <c r="BE927" i="3"/>
  <c r="BH927" i="3" s="1"/>
  <c r="BD927" i="3"/>
  <c r="BE926" i="3"/>
  <c r="BH926" i="3" s="1"/>
  <c r="BD926" i="3"/>
  <c r="BE925" i="3"/>
  <c r="BH925" i="3" s="1"/>
  <c r="BD925" i="3"/>
  <c r="BE924" i="3"/>
  <c r="BH924" i="3" s="1"/>
  <c r="BD924" i="3"/>
  <c r="BE923" i="3"/>
  <c r="BH923" i="3" s="1"/>
  <c r="BD923" i="3"/>
  <c r="BE922" i="3"/>
  <c r="BH922" i="3" s="1"/>
  <c r="BD922" i="3"/>
  <c r="BE921" i="3"/>
  <c r="BH921" i="3" s="1"/>
  <c r="BD921" i="3"/>
  <c r="BE920" i="3"/>
  <c r="BH920" i="3" s="1"/>
  <c r="BD920" i="3"/>
  <c r="BE919" i="3"/>
  <c r="BH919" i="3" s="1"/>
  <c r="BD919" i="3"/>
  <c r="BE918" i="3"/>
  <c r="BH918" i="3" s="1"/>
  <c r="BD918" i="3"/>
  <c r="BE917" i="3"/>
  <c r="BH917" i="3" s="1"/>
  <c r="BD917" i="3"/>
  <c r="BE916" i="3"/>
  <c r="BH916" i="3" s="1"/>
  <c r="BD916" i="3"/>
  <c r="BE915" i="3"/>
  <c r="BH915" i="3" s="1"/>
  <c r="BD915" i="3"/>
  <c r="BE914" i="3"/>
  <c r="BH914" i="3" s="1"/>
  <c r="BD914" i="3"/>
  <c r="BE913" i="3"/>
  <c r="BH913" i="3" s="1"/>
  <c r="BD913" i="3"/>
  <c r="BE912" i="3"/>
  <c r="BH912" i="3" s="1"/>
  <c r="BD912" i="3"/>
  <c r="BE911" i="3"/>
  <c r="BH911" i="3" s="1"/>
  <c r="BD911" i="3"/>
  <c r="BE910" i="3"/>
  <c r="BH910" i="3" s="1"/>
  <c r="BD910" i="3"/>
  <c r="BE909" i="3"/>
  <c r="BH909" i="3" s="1"/>
  <c r="BD909" i="3"/>
  <c r="BE908" i="3"/>
  <c r="BH908" i="3" s="1"/>
  <c r="BD908" i="3"/>
  <c r="BE907" i="3"/>
  <c r="BH907" i="3" s="1"/>
  <c r="BD907" i="3"/>
  <c r="BE906" i="3"/>
  <c r="BH906" i="3" s="1"/>
  <c r="BD906" i="3"/>
  <c r="BE905" i="3"/>
  <c r="BH905" i="3" s="1"/>
  <c r="BD905" i="3"/>
  <c r="BE904" i="3"/>
  <c r="BH904" i="3" s="1"/>
  <c r="BD904" i="3"/>
  <c r="BE903" i="3"/>
  <c r="BH903" i="3" s="1"/>
  <c r="BD903" i="3"/>
  <c r="BE902" i="3"/>
  <c r="BH902" i="3" s="1"/>
  <c r="BD902" i="3"/>
  <c r="BE901" i="3"/>
  <c r="BH901" i="3" s="1"/>
  <c r="BD901" i="3"/>
  <c r="BE900" i="3"/>
  <c r="BE899" i="3"/>
  <c r="BE898" i="3"/>
  <c r="BE897" i="3"/>
  <c r="BE896" i="3"/>
  <c r="BE895" i="3"/>
  <c r="BE894" i="3"/>
  <c r="BE893" i="3"/>
  <c r="BE892" i="3"/>
  <c r="BE891" i="3"/>
  <c r="BE890" i="3"/>
  <c r="BE889" i="3"/>
  <c r="BE888" i="3"/>
  <c r="BE887" i="3"/>
  <c r="BE886" i="3"/>
  <c r="BE885" i="3"/>
  <c r="BE884" i="3"/>
  <c r="BE883" i="3"/>
  <c r="BE882" i="3"/>
  <c r="BE881" i="3"/>
  <c r="BE880" i="3"/>
  <c r="BE879" i="3"/>
  <c r="BE878" i="3"/>
  <c r="BE877" i="3"/>
  <c r="BE876" i="3"/>
  <c r="BE875" i="3"/>
  <c r="BE874" i="3"/>
  <c r="BE873" i="3"/>
  <c r="BE872" i="3"/>
  <c r="BH872" i="3" s="1"/>
  <c r="BD872" i="3"/>
  <c r="BE871" i="3"/>
  <c r="BH871" i="3" s="1"/>
  <c r="BD871" i="3"/>
  <c r="BE870" i="3"/>
  <c r="BH870" i="3" s="1"/>
  <c r="BD870" i="3"/>
  <c r="BE869" i="3"/>
  <c r="BH869" i="3" s="1"/>
  <c r="BD869" i="3"/>
  <c r="BE868" i="3"/>
  <c r="BH868" i="3" s="1"/>
  <c r="BD868" i="3"/>
  <c r="BE867" i="3"/>
  <c r="BH867" i="3" s="1"/>
  <c r="BD867" i="3"/>
  <c r="BE866" i="3"/>
  <c r="BH866" i="3" s="1"/>
  <c r="BD866" i="3"/>
  <c r="BE865" i="3"/>
  <c r="BH865" i="3" s="1"/>
  <c r="BD865" i="3"/>
  <c r="BE864" i="3"/>
  <c r="BH864" i="3" s="1"/>
  <c r="BD864" i="3"/>
  <c r="BE863" i="3"/>
  <c r="BH863" i="3" s="1"/>
  <c r="BD863" i="3"/>
  <c r="BE862" i="3"/>
  <c r="BH862" i="3" s="1"/>
  <c r="BD862" i="3"/>
  <c r="BE861" i="3"/>
  <c r="BH861" i="3" s="1"/>
  <c r="BD861" i="3"/>
  <c r="BE860" i="3"/>
  <c r="BH860" i="3" s="1"/>
  <c r="BD860" i="3"/>
  <c r="BE859" i="3"/>
  <c r="BH859" i="3" s="1"/>
  <c r="BD859" i="3"/>
  <c r="BE858" i="3"/>
  <c r="BH858" i="3" s="1"/>
  <c r="BD858" i="3"/>
  <c r="BE857" i="3"/>
  <c r="BH857" i="3" s="1"/>
  <c r="BD857" i="3"/>
  <c r="BE856" i="3"/>
  <c r="BH856" i="3" s="1"/>
  <c r="BD856" i="3"/>
  <c r="BE855" i="3"/>
  <c r="BH855" i="3" s="1"/>
  <c r="BD855" i="3"/>
  <c r="BE854" i="3"/>
  <c r="BH854" i="3" s="1"/>
  <c r="BD854" i="3"/>
  <c r="BE853" i="3"/>
  <c r="BH853" i="3" s="1"/>
  <c r="BD853" i="3"/>
  <c r="BE852" i="3"/>
  <c r="BH852" i="3" s="1"/>
  <c r="BD852" i="3"/>
  <c r="BE851" i="3"/>
  <c r="BH851" i="3" s="1"/>
  <c r="BD851" i="3"/>
  <c r="BE850" i="3"/>
  <c r="BH850" i="3" s="1"/>
  <c r="BD850" i="3"/>
  <c r="BE849" i="3"/>
  <c r="BH849" i="3" s="1"/>
  <c r="BD849" i="3"/>
  <c r="BE848" i="3"/>
  <c r="BH848" i="3" s="1"/>
  <c r="BD848" i="3"/>
  <c r="BE847" i="3"/>
  <c r="BH847" i="3" s="1"/>
  <c r="BD847" i="3"/>
  <c r="BE846" i="3"/>
  <c r="BH846" i="3" s="1"/>
  <c r="BD846" i="3"/>
  <c r="BE845" i="3"/>
  <c r="BH845" i="3" s="1"/>
  <c r="BD845" i="3"/>
  <c r="BE844" i="3"/>
  <c r="BH844" i="3" s="1"/>
  <c r="BD844" i="3"/>
  <c r="BE843" i="3"/>
  <c r="BH843" i="3" s="1"/>
  <c r="BD843" i="3"/>
  <c r="BE842" i="3"/>
  <c r="BH842" i="3" s="1"/>
  <c r="BD842" i="3"/>
  <c r="BE841" i="3"/>
  <c r="BH841" i="3" s="1"/>
  <c r="BD841" i="3"/>
  <c r="BE840" i="3"/>
  <c r="BH840" i="3" s="1"/>
  <c r="BD840" i="3"/>
  <c r="BE839" i="3"/>
  <c r="BH839" i="3" s="1"/>
  <c r="BD839" i="3"/>
  <c r="BE838" i="3"/>
  <c r="BH838" i="3" s="1"/>
  <c r="BD838" i="3"/>
  <c r="BE837" i="3"/>
  <c r="BH837" i="3" s="1"/>
  <c r="BD837" i="3"/>
  <c r="BE836" i="3"/>
  <c r="BH836" i="3" s="1"/>
  <c r="BD836" i="3"/>
  <c r="BE835" i="3"/>
  <c r="BH835" i="3" s="1"/>
  <c r="BD835" i="3"/>
  <c r="BE834" i="3"/>
  <c r="BH834" i="3" s="1"/>
  <c r="BD834" i="3"/>
  <c r="BE833" i="3"/>
  <c r="BH833" i="3" s="1"/>
  <c r="BD833" i="3"/>
  <c r="BE832" i="3"/>
  <c r="BH832" i="3" s="1"/>
  <c r="BD832" i="3"/>
  <c r="BE831" i="3"/>
  <c r="BH831" i="3" s="1"/>
  <c r="BD831" i="3"/>
  <c r="BE830" i="3"/>
  <c r="BH830" i="3" s="1"/>
  <c r="BD830" i="3"/>
  <c r="BE829" i="3"/>
  <c r="BH829" i="3" s="1"/>
  <c r="BD829" i="3"/>
  <c r="BE828" i="3"/>
  <c r="BH828" i="3" s="1"/>
  <c r="BD828" i="3"/>
  <c r="BE827" i="3"/>
  <c r="BH827" i="3" s="1"/>
  <c r="BD827" i="3"/>
  <c r="BE826" i="3"/>
  <c r="BH826" i="3" s="1"/>
  <c r="BD826" i="3"/>
  <c r="BE825" i="3"/>
  <c r="BH825" i="3" s="1"/>
  <c r="BD825" i="3"/>
  <c r="BE824" i="3"/>
  <c r="BH824" i="3" s="1"/>
  <c r="BD824" i="3"/>
  <c r="BE823" i="3"/>
  <c r="BH823" i="3" s="1"/>
  <c r="BD823" i="3"/>
  <c r="BE822" i="3"/>
  <c r="BH822" i="3" s="1"/>
  <c r="BD822" i="3"/>
  <c r="BE821" i="3"/>
  <c r="BH821" i="3" s="1"/>
  <c r="BD821" i="3"/>
  <c r="BE820" i="3"/>
  <c r="BH820" i="3" s="1"/>
  <c r="BD820" i="3"/>
  <c r="BE819" i="3"/>
  <c r="BH819" i="3" s="1"/>
  <c r="BD819" i="3"/>
  <c r="BE818" i="3"/>
  <c r="BH818" i="3" s="1"/>
  <c r="BD818" i="3"/>
  <c r="BE817" i="3"/>
  <c r="BH817" i="3" s="1"/>
  <c r="BD817" i="3"/>
  <c r="BE816" i="3"/>
  <c r="BH816" i="3" s="1"/>
  <c r="BD816" i="3"/>
  <c r="BE815" i="3"/>
  <c r="BH815" i="3" s="1"/>
  <c r="BD815" i="3"/>
  <c r="BE814" i="3"/>
  <c r="BH814" i="3" s="1"/>
  <c r="BD814" i="3"/>
  <c r="BE813" i="3"/>
  <c r="BH813" i="3" s="1"/>
  <c r="BD813" i="3"/>
  <c r="BE812" i="3"/>
  <c r="BH812" i="3" s="1"/>
  <c r="BD812" i="3"/>
  <c r="BE811" i="3"/>
  <c r="BH811" i="3" s="1"/>
  <c r="BD811" i="3"/>
  <c r="BE810" i="3"/>
  <c r="BH810" i="3" s="1"/>
  <c r="BD810" i="3"/>
  <c r="BE809" i="3"/>
  <c r="BH809" i="3" s="1"/>
  <c r="BD809" i="3"/>
  <c r="BE808" i="3"/>
  <c r="BH808" i="3" s="1"/>
  <c r="BD808" i="3"/>
  <c r="BE807" i="3"/>
  <c r="BH807" i="3" s="1"/>
  <c r="BD807" i="3"/>
  <c r="BE806" i="3"/>
  <c r="BG806" i="3" s="1"/>
  <c r="BE805" i="3"/>
  <c r="BG805" i="3" s="1"/>
  <c r="BE804" i="3"/>
  <c r="BG804" i="3" s="1"/>
  <c r="BE803" i="3"/>
  <c r="BG803" i="3" s="1"/>
  <c r="BE802" i="3"/>
  <c r="BG802" i="3" s="1"/>
  <c r="BE801" i="3"/>
  <c r="BG801" i="3" s="1"/>
  <c r="BE800" i="3"/>
  <c r="BG800" i="3" s="1"/>
  <c r="BE799" i="3"/>
  <c r="BG799" i="3" s="1"/>
  <c r="BE798" i="3"/>
  <c r="BG798" i="3" s="1"/>
  <c r="BE797" i="3"/>
  <c r="BG797" i="3" s="1"/>
  <c r="BE796" i="3"/>
  <c r="BG796" i="3" s="1"/>
  <c r="BE795" i="3"/>
  <c r="BG795" i="3" s="1"/>
  <c r="BE794" i="3"/>
  <c r="BG794" i="3" s="1"/>
  <c r="BE793" i="3"/>
  <c r="BG793" i="3" s="1"/>
  <c r="BE792" i="3"/>
  <c r="BG792" i="3" s="1"/>
  <c r="BE791" i="3"/>
  <c r="BG791" i="3" s="1"/>
  <c r="BE790" i="3"/>
  <c r="BG790" i="3" s="1"/>
  <c r="BE789" i="3"/>
  <c r="BG789" i="3" s="1"/>
  <c r="BE788" i="3"/>
  <c r="BG788" i="3" s="1"/>
  <c r="BE787" i="3"/>
  <c r="BG787" i="3" s="1"/>
  <c r="BE786" i="3"/>
  <c r="BG786" i="3" s="1"/>
  <c r="BE785" i="3"/>
  <c r="BG785" i="3" s="1"/>
  <c r="BE784" i="3"/>
  <c r="BG784" i="3" s="1"/>
  <c r="BE783" i="3"/>
  <c r="BG783" i="3" s="1"/>
  <c r="BE782" i="3"/>
  <c r="BG782" i="3" s="1"/>
  <c r="BE781" i="3"/>
  <c r="BG781" i="3" s="1"/>
  <c r="BE780" i="3"/>
  <c r="BG780" i="3" s="1"/>
  <c r="BE779" i="3"/>
  <c r="BG779" i="3" s="1"/>
  <c r="BE778" i="3"/>
  <c r="BG778" i="3" s="1"/>
  <c r="BE777" i="3"/>
  <c r="BG777" i="3" s="1"/>
  <c r="BE776" i="3"/>
  <c r="BG776" i="3" s="1"/>
  <c r="BE775" i="3"/>
  <c r="BG775" i="3" s="1"/>
  <c r="BE774" i="3"/>
  <c r="BG774" i="3" s="1"/>
  <c r="BE773" i="3"/>
  <c r="BG773" i="3" s="1"/>
  <c r="BE772" i="3"/>
  <c r="BG772" i="3" s="1"/>
  <c r="BE771" i="3"/>
  <c r="BG771" i="3" s="1"/>
  <c r="BE770" i="3"/>
  <c r="BG770" i="3" s="1"/>
  <c r="BE769" i="3"/>
  <c r="BG769" i="3" s="1"/>
  <c r="BE768" i="3"/>
  <c r="BG768" i="3" s="1"/>
  <c r="BE767" i="3"/>
  <c r="BG767" i="3" s="1"/>
  <c r="BE766" i="3"/>
  <c r="BG766" i="3" s="1"/>
  <c r="BE765" i="3"/>
  <c r="BG765" i="3" s="1"/>
  <c r="BE764" i="3"/>
  <c r="BG764" i="3" s="1"/>
  <c r="BE763" i="3"/>
  <c r="BG763" i="3" s="1"/>
  <c r="BE762" i="3"/>
  <c r="BG762" i="3" s="1"/>
  <c r="BE761" i="3"/>
  <c r="BG761" i="3" s="1"/>
  <c r="BE760" i="3"/>
  <c r="BG760" i="3" s="1"/>
  <c r="BE759" i="3"/>
  <c r="BG759" i="3" s="1"/>
  <c r="BE758" i="3"/>
  <c r="BF758" i="3" s="1"/>
  <c r="BD758" i="3"/>
  <c r="BE757" i="3"/>
  <c r="BE756" i="3"/>
  <c r="BF756" i="3" s="1"/>
  <c r="BD756" i="3"/>
  <c r="BE755" i="3"/>
  <c r="BE754" i="3"/>
  <c r="BF754" i="3" s="1"/>
  <c r="BD754" i="3"/>
  <c r="BE753" i="3"/>
  <c r="BE752" i="3"/>
  <c r="BF752" i="3" s="1"/>
  <c r="BD752" i="3"/>
  <c r="BE751" i="3"/>
  <c r="BG751" i="3" s="1"/>
  <c r="BE750" i="3"/>
  <c r="BF750" i="3" s="1"/>
  <c r="BD750" i="3"/>
  <c r="BE749" i="3"/>
  <c r="BE748" i="3"/>
  <c r="BF748" i="3" s="1"/>
  <c r="BD748" i="3"/>
  <c r="BE747" i="3"/>
  <c r="BE746" i="3"/>
  <c r="BF746" i="3" s="1"/>
  <c r="BD746" i="3"/>
  <c r="BE745" i="3"/>
  <c r="BE744" i="3"/>
  <c r="BF744" i="3" s="1"/>
  <c r="BD744" i="3"/>
  <c r="BE743" i="3"/>
  <c r="BE742" i="3"/>
  <c r="BF742" i="3" s="1"/>
  <c r="BD742" i="3"/>
  <c r="BE741" i="3"/>
  <c r="BG741" i="3" s="1"/>
  <c r="BE740" i="3"/>
  <c r="BF740" i="3" s="1"/>
  <c r="BD740" i="3"/>
  <c r="BE739" i="3"/>
  <c r="BG739" i="3" s="1"/>
  <c r="BE738" i="3"/>
  <c r="BF738" i="3" s="1"/>
  <c r="BD738" i="3"/>
  <c r="BE737" i="3"/>
  <c r="BG737" i="3" s="1"/>
  <c r="BE736" i="3"/>
  <c r="BF736" i="3" s="1"/>
  <c r="BD736" i="3"/>
  <c r="BE735" i="3"/>
  <c r="BE734" i="3"/>
  <c r="BF734" i="3" s="1"/>
  <c r="BD734" i="3"/>
  <c r="BE733" i="3"/>
  <c r="BG733" i="3" s="1"/>
  <c r="BE732" i="3"/>
  <c r="BF732" i="3" s="1"/>
  <c r="BD732" i="3"/>
  <c r="BE731" i="3"/>
  <c r="BG731" i="3" s="1"/>
  <c r="BE730" i="3"/>
  <c r="BF730" i="3" s="1"/>
  <c r="BD730" i="3"/>
  <c r="BE729" i="3"/>
  <c r="BE728" i="3"/>
  <c r="BF728" i="3" s="1"/>
  <c r="BD728" i="3"/>
  <c r="BE727" i="3"/>
  <c r="BE726" i="3"/>
  <c r="BE725" i="3"/>
  <c r="BE724" i="3"/>
  <c r="BF724" i="3" s="1"/>
  <c r="BE723" i="3"/>
  <c r="BG723" i="3" s="1"/>
  <c r="BE722" i="3"/>
  <c r="BD722" i="3"/>
  <c r="BE721" i="3"/>
  <c r="BG721" i="3" s="1"/>
  <c r="BE720" i="3"/>
  <c r="BF720" i="3" s="1"/>
  <c r="BE719" i="3"/>
  <c r="BF719" i="3" s="1"/>
  <c r="BE718" i="3"/>
  <c r="BD718" i="3"/>
  <c r="BE717" i="3"/>
  <c r="BH717" i="3" s="1"/>
  <c r="BE716" i="3"/>
  <c r="BF716" i="3" s="1"/>
  <c r="BE715" i="3"/>
  <c r="BG715" i="3" s="1"/>
  <c r="BE714" i="3"/>
  <c r="BD714" i="3"/>
  <c r="BE713" i="3"/>
  <c r="BE712" i="3"/>
  <c r="BF712" i="3" s="1"/>
  <c r="BE711" i="3"/>
  <c r="BE710" i="3"/>
  <c r="BE709" i="3"/>
  <c r="BG709" i="3" s="1"/>
  <c r="BE708" i="3"/>
  <c r="BE707" i="3"/>
  <c r="BG707" i="3" s="1"/>
  <c r="BE706" i="3"/>
  <c r="BE705" i="3"/>
  <c r="BG705" i="3" s="1"/>
  <c r="BE704" i="3"/>
  <c r="BE703" i="3"/>
  <c r="BG703" i="3" s="1"/>
  <c r="BE702" i="3"/>
  <c r="BE701" i="3"/>
  <c r="BF701" i="3" s="1"/>
  <c r="BE700" i="3"/>
  <c r="BE699" i="3"/>
  <c r="BE698" i="3"/>
  <c r="BE697" i="3"/>
  <c r="BG697" i="3" s="1"/>
  <c r="BE696" i="3"/>
  <c r="BE695" i="3"/>
  <c r="BG695" i="3" s="1"/>
  <c r="BE694" i="3"/>
  <c r="BE693" i="3"/>
  <c r="BF693" i="3" s="1"/>
  <c r="BE692" i="3"/>
  <c r="BE691" i="3"/>
  <c r="BE690" i="3"/>
  <c r="BE689" i="3"/>
  <c r="BE688" i="3"/>
  <c r="BE687" i="3"/>
  <c r="BG687" i="3" s="1"/>
  <c r="BE686" i="3"/>
  <c r="BE685" i="3"/>
  <c r="BE684" i="3"/>
  <c r="BE683" i="3"/>
  <c r="BF683" i="3" s="1"/>
  <c r="BE682" i="3"/>
  <c r="BE681" i="3"/>
  <c r="BE680" i="3"/>
  <c r="BE679" i="3"/>
  <c r="BH679" i="3" s="1"/>
  <c r="BE678" i="3"/>
  <c r="BG678" i="3" s="1"/>
  <c r="BE677" i="3"/>
  <c r="BH677" i="3" s="1"/>
  <c r="BE676" i="3"/>
  <c r="BE675" i="3"/>
  <c r="BH675" i="3" s="1"/>
  <c r="BE674" i="3"/>
  <c r="BG674" i="3" s="1"/>
  <c r="BE673" i="3"/>
  <c r="BE672" i="3"/>
  <c r="BG672" i="3" s="1"/>
  <c r="BE671" i="3"/>
  <c r="BE670" i="3"/>
  <c r="BG670" i="3" s="1"/>
  <c r="BE669" i="3"/>
  <c r="BE668" i="3"/>
  <c r="BE667" i="3"/>
  <c r="BE666" i="3"/>
  <c r="BG666" i="3" s="1"/>
  <c r="BE665" i="3"/>
  <c r="BE664" i="3"/>
  <c r="BG664" i="3" s="1"/>
  <c r="BE663" i="3"/>
  <c r="BH663" i="3" s="1"/>
  <c r="BE662" i="3"/>
  <c r="BG662" i="3" s="1"/>
  <c r="BE661" i="3"/>
  <c r="BE660" i="3"/>
  <c r="BE659" i="3"/>
  <c r="BH659" i="3" s="1"/>
  <c r="BE658" i="3"/>
  <c r="BG658" i="3" s="1"/>
  <c r="BE657" i="3"/>
  <c r="BH657" i="3" s="1"/>
  <c r="BE656" i="3"/>
  <c r="BG656" i="3" s="1"/>
  <c r="BE655" i="3"/>
  <c r="BH655" i="3" s="1"/>
  <c r="BE654" i="3"/>
  <c r="BG654" i="3" s="1"/>
  <c r="BE653" i="3"/>
  <c r="BE652" i="3"/>
  <c r="BG652" i="3" s="1"/>
  <c r="BE651" i="3"/>
  <c r="BE650" i="3"/>
  <c r="BG650" i="3" s="1"/>
  <c r="BE649" i="3"/>
  <c r="BE648" i="3"/>
  <c r="BG648" i="3" s="1"/>
  <c r="BE647" i="3"/>
  <c r="BH647" i="3" s="1"/>
  <c r="BE646" i="3"/>
  <c r="BE645" i="3"/>
  <c r="BH645" i="3" s="1"/>
  <c r="BE644" i="3"/>
  <c r="BE643" i="3"/>
  <c r="BE642" i="3"/>
  <c r="BG642" i="3" s="1"/>
  <c r="BE641" i="3"/>
  <c r="BG641" i="3" s="1"/>
  <c r="BE640" i="3"/>
  <c r="BE639" i="3"/>
  <c r="BG639" i="3" s="1"/>
  <c r="BE638" i="3"/>
  <c r="BE637" i="3"/>
  <c r="BG637" i="3" s="1"/>
  <c r="BE636" i="3"/>
  <c r="BE635" i="3"/>
  <c r="BG635" i="3" s="1"/>
  <c r="BE634" i="3"/>
  <c r="BE633" i="3"/>
  <c r="BG633" i="3" s="1"/>
  <c r="BE632" i="3"/>
  <c r="BH632" i="3" s="1"/>
  <c r="BE631" i="3"/>
  <c r="BG631" i="3" s="1"/>
  <c r="BE630" i="3"/>
  <c r="BE629" i="3"/>
  <c r="BE628" i="3"/>
  <c r="BE627" i="3"/>
  <c r="BG627" i="3" s="1"/>
  <c r="BE626" i="3"/>
  <c r="BH626" i="3" s="1"/>
  <c r="BE625" i="3"/>
  <c r="BG625" i="3" s="1"/>
  <c r="BE624" i="3"/>
  <c r="BE623" i="3"/>
  <c r="BG623" i="3" s="1"/>
  <c r="BE622" i="3"/>
  <c r="BE621" i="3"/>
  <c r="BG621" i="3" s="1"/>
  <c r="BE620" i="3"/>
  <c r="BE619" i="3"/>
  <c r="BG619" i="3" s="1"/>
  <c r="BE618" i="3"/>
  <c r="BE617" i="3"/>
  <c r="BG617" i="3" s="1"/>
  <c r="BE616" i="3"/>
  <c r="BH616" i="3" s="1"/>
  <c r="BE615" i="3"/>
  <c r="BG615" i="3" s="1"/>
  <c r="BE614" i="3"/>
  <c r="BE613" i="3"/>
  <c r="BE612" i="3"/>
  <c r="BE611" i="3"/>
  <c r="BG611" i="3" s="1"/>
  <c r="BE610" i="3"/>
  <c r="BH610" i="3" s="1"/>
  <c r="BE609" i="3"/>
  <c r="BG609" i="3" s="1"/>
  <c r="BE608" i="3"/>
  <c r="BE607" i="3"/>
  <c r="BG607" i="3" s="1"/>
  <c r="BE606" i="3"/>
  <c r="BE605" i="3"/>
  <c r="BG605" i="3" s="1"/>
  <c r="BD605" i="3"/>
  <c r="BE604" i="3"/>
  <c r="BE603" i="3"/>
  <c r="BG603" i="3" s="1"/>
  <c r="BE602" i="3"/>
  <c r="BD602" i="3"/>
  <c r="BE601" i="3"/>
  <c r="BG601" i="3" s="1"/>
  <c r="BD601" i="3"/>
  <c r="BE600" i="3"/>
  <c r="BE599" i="3"/>
  <c r="BG599" i="3" s="1"/>
  <c r="BE598" i="3"/>
  <c r="BH598" i="3" s="1"/>
  <c r="BD598" i="3"/>
  <c r="BE597" i="3"/>
  <c r="BD597" i="3"/>
  <c r="BE596" i="3"/>
  <c r="BF596" i="3" s="1"/>
  <c r="BE595" i="3"/>
  <c r="BG595" i="3" s="1"/>
  <c r="BE594" i="3"/>
  <c r="BD594" i="3"/>
  <c r="BE593" i="3"/>
  <c r="BG593" i="3" s="1"/>
  <c r="BD593" i="3"/>
  <c r="BE592" i="3"/>
  <c r="BE591" i="3"/>
  <c r="BG591" i="3" s="1"/>
  <c r="BE590" i="3"/>
  <c r="BD590" i="3"/>
  <c r="BE589" i="3"/>
  <c r="BG589" i="3" s="1"/>
  <c r="BD589" i="3"/>
  <c r="BE588" i="3"/>
  <c r="BE587" i="3"/>
  <c r="BG587" i="3" s="1"/>
  <c r="BE586" i="3"/>
  <c r="BD586" i="3"/>
  <c r="BE585" i="3"/>
  <c r="BG585" i="3" s="1"/>
  <c r="BD585" i="3"/>
  <c r="BE584" i="3"/>
  <c r="BE583" i="3"/>
  <c r="BG583" i="3" s="1"/>
  <c r="BE582" i="3"/>
  <c r="BD582" i="3"/>
  <c r="BE581" i="3"/>
  <c r="BG581" i="3" s="1"/>
  <c r="BD581" i="3"/>
  <c r="BE580" i="3"/>
  <c r="BG580" i="3" s="1"/>
  <c r="BE579" i="3"/>
  <c r="BG579" i="3" s="1"/>
  <c r="BE578" i="3"/>
  <c r="BG578" i="3" s="1"/>
  <c r="BD578" i="3"/>
  <c r="BE577" i="3"/>
  <c r="BG577" i="3" s="1"/>
  <c r="BD577" i="3"/>
  <c r="BE576" i="3"/>
  <c r="BE575" i="3"/>
  <c r="BG575" i="3" s="1"/>
  <c r="BE574" i="3"/>
  <c r="BG574" i="3" s="1"/>
  <c r="BD574" i="3"/>
  <c r="BE573" i="3"/>
  <c r="BG573" i="3" s="1"/>
  <c r="BD573" i="3"/>
  <c r="BE572" i="3"/>
  <c r="BG572" i="3" s="1"/>
  <c r="BE571" i="3"/>
  <c r="BG571" i="3" s="1"/>
  <c r="BE570" i="3"/>
  <c r="BG570" i="3" s="1"/>
  <c r="BD570" i="3"/>
  <c r="BE569" i="3"/>
  <c r="BD569" i="3"/>
  <c r="BE568" i="3"/>
  <c r="BG568" i="3" s="1"/>
  <c r="BE567" i="3"/>
  <c r="BG567" i="3" s="1"/>
  <c r="BE566" i="3"/>
  <c r="BG566" i="3" s="1"/>
  <c r="BD566" i="3"/>
  <c r="BE565" i="3"/>
  <c r="BG565" i="3" s="1"/>
  <c r="BD565" i="3"/>
  <c r="BE564" i="3"/>
  <c r="BG564" i="3" s="1"/>
  <c r="BE563" i="3"/>
  <c r="BF563" i="3" s="1"/>
  <c r="BD563" i="3"/>
  <c r="BE562" i="3"/>
  <c r="BG562" i="3" s="1"/>
  <c r="BE561" i="3"/>
  <c r="BF561" i="3" s="1"/>
  <c r="BD561" i="3"/>
  <c r="BE560" i="3"/>
  <c r="BE559" i="3"/>
  <c r="BF559" i="3" s="1"/>
  <c r="BE558" i="3"/>
  <c r="BE557" i="3"/>
  <c r="BE556" i="3"/>
  <c r="BE555" i="3"/>
  <c r="BG555" i="3" s="1"/>
  <c r="BE554" i="3"/>
  <c r="BE553" i="3"/>
  <c r="BG553" i="3" s="1"/>
  <c r="BE552" i="3"/>
  <c r="BE551" i="3"/>
  <c r="BG551" i="3" s="1"/>
  <c r="BE550" i="3"/>
  <c r="BE549" i="3"/>
  <c r="BE548" i="3"/>
  <c r="BE547" i="3"/>
  <c r="BG547" i="3" s="1"/>
  <c r="BE546" i="3"/>
  <c r="BE545" i="3"/>
  <c r="BG545" i="3" s="1"/>
  <c r="BE544" i="3"/>
  <c r="BE543" i="3"/>
  <c r="BG543" i="3" s="1"/>
  <c r="BE542" i="3"/>
  <c r="BE541" i="3"/>
  <c r="BG541" i="3" s="1"/>
  <c r="BE540" i="3"/>
  <c r="BE539" i="3"/>
  <c r="BE538" i="3"/>
  <c r="BE537" i="3"/>
  <c r="BG537" i="3" s="1"/>
  <c r="BE536" i="3"/>
  <c r="BE535" i="3"/>
  <c r="BG535" i="3" s="1"/>
  <c r="BE534" i="3"/>
  <c r="BE533" i="3"/>
  <c r="BG533" i="3" s="1"/>
  <c r="BE532" i="3"/>
  <c r="BE531" i="3"/>
  <c r="BF531" i="3" s="1"/>
  <c r="BE530" i="3"/>
  <c r="BE529" i="3"/>
  <c r="BE528" i="3"/>
  <c r="BE527" i="3"/>
  <c r="BG527" i="3" s="1"/>
  <c r="BE526" i="3"/>
  <c r="BE525" i="3"/>
  <c r="BG525" i="3" s="1"/>
  <c r="BE524" i="3"/>
  <c r="BE523" i="3"/>
  <c r="BG523" i="3" s="1"/>
  <c r="BE522" i="3"/>
  <c r="BE521" i="3"/>
  <c r="BE520" i="3"/>
  <c r="BE519" i="3"/>
  <c r="BG519" i="3" s="1"/>
  <c r="BE518" i="3"/>
  <c r="BE517" i="3"/>
  <c r="BG517" i="3" s="1"/>
  <c r="BE516" i="3"/>
  <c r="BE515" i="3"/>
  <c r="BG515" i="3" s="1"/>
  <c r="BE514" i="3"/>
  <c r="BE513" i="3"/>
  <c r="BG513" i="3" s="1"/>
  <c r="BE512" i="3"/>
  <c r="BE511" i="3"/>
  <c r="BE510" i="3"/>
  <c r="BE509" i="3"/>
  <c r="BG509" i="3" s="1"/>
  <c r="BE508" i="3"/>
  <c r="BE507" i="3"/>
  <c r="BF507" i="3" s="1"/>
  <c r="BE506" i="3"/>
  <c r="BE505" i="3"/>
  <c r="BG505" i="3" s="1"/>
  <c r="BE504" i="3"/>
  <c r="BE503" i="3"/>
  <c r="BG503" i="3" s="1"/>
  <c r="BE502" i="3"/>
  <c r="BE501" i="3"/>
  <c r="BF501" i="3" s="1"/>
  <c r="BE500" i="3"/>
  <c r="BE499" i="3"/>
  <c r="BF499" i="3" s="1"/>
  <c r="BE498" i="3"/>
  <c r="BG498" i="3" s="1"/>
  <c r="BE497" i="3"/>
  <c r="BE496" i="3"/>
  <c r="BG496" i="3" s="1"/>
  <c r="BE495" i="3"/>
  <c r="BG495" i="3" s="1"/>
  <c r="BE494" i="3"/>
  <c r="BG494" i="3" s="1"/>
  <c r="BE493" i="3"/>
  <c r="BG493" i="3" s="1"/>
  <c r="BE492" i="3"/>
  <c r="BG492" i="3" s="1"/>
  <c r="BE491" i="3"/>
  <c r="BG491" i="3" s="1"/>
  <c r="BE490" i="3"/>
  <c r="BE489" i="3"/>
  <c r="BG489" i="3" s="1"/>
  <c r="BE488" i="3"/>
  <c r="BG488" i="3" s="1"/>
  <c r="BE487" i="3"/>
  <c r="BF487" i="3" s="1"/>
  <c r="BE486" i="3"/>
  <c r="BG486" i="3" s="1"/>
  <c r="BE485" i="3"/>
  <c r="BG485" i="3" s="1"/>
  <c r="BE484" i="3"/>
  <c r="BG484" i="3" s="1"/>
  <c r="BE483" i="3"/>
  <c r="BE482" i="3"/>
  <c r="BG482" i="3" s="1"/>
  <c r="BE481" i="3"/>
  <c r="BE480" i="3"/>
  <c r="BG480" i="3" s="1"/>
  <c r="BE479" i="3"/>
  <c r="BG479" i="3" s="1"/>
  <c r="BE478" i="3"/>
  <c r="BG478" i="3" s="1"/>
  <c r="BE477" i="3"/>
  <c r="BG477" i="3" s="1"/>
  <c r="BE476" i="3"/>
  <c r="BG476" i="3" s="1"/>
  <c r="BE475" i="3"/>
  <c r="BG475" i="3" s="1"/>
  <c r="BE474" i="3"/>
  <c r="BE473" i="3"/>
  <c r="BG473" i="3" s="1"/>
  <c r="BE472" i="3"/>
  <c r="BG472" i="3" s="1"/>
  <c r="BE471" i="3"/>
  <c r="BG471" i="3" s="1"/>
  <c r="BE470" i="3"/>
  <c r="BG470" i="3" s="1"/>
  <c r="BE469" i="3"/>
  <c r="BG469" i="3" s="1"/>
  <c r="BE468" i="3"/>
  <c r="BG468" i="3" s="1"/>
  <c r="BE467" i="3"/>
  <c r="BE466" i="3"/>
  <c r="BG466" i="3" s="1"/>
  <c r="BE465" i="3"/>
  <c r="BE464" i="3"/>
  <c r="BE463" i="3"/>
  <c r="BG463" i="3" s="1"/>
  <c r="BE462" i="3"/>
  <c r="BG462" i="3" s="1"/>
  <c r="BE461" i="3"/>
  <c r="BG461" i="3" s="1"/>
  <c r="BE460" i="3"/>
  <c r="BG460" i="3" s="1"/>
  <c r="BD460" i="3"/>
  <c r="BE459" i="3"/>
  <c r="BG459" i="3" s="1"/>
  <c r="BD459" i="3"/>
  <c r="BE458" i="3"/>
  <c r="BG458" i="3" s="1"/>
  <c r="BD458" i="3"/>
  <c r="BE457" i="3"/>
  <c r="BG457" i="3" s="1"/>
  <c r="BE456" i="3"/>
  <c r="BG456" i="3" s="1"/>
  <c r="BE455" i="3"/>
  <c r="BG455" i="3" s="1"/>
  <c r="BE454" i="3"/>
  <c r="BE453" i="3"/>
  <c r="BG453" i="3" s="1"/>
  <c r="BD453" i="3"/>
  <c r="BE452" i="3"/>
  <c r="BG452" i="3" s="1"/>
  <c r="BD452" i="3"/>
  <c r="BE451" i="3"/>
  <c r="BG451" i="3" s="1"/>
  <c r="BD451" i="3"/>
  <c r="BE450" i="3"/>
  <c r="BG450" i="3" s="1"/>
  <c r="BD450" i="3"/>
  <c r="BE449" i="3"/>
  <c r="BG449" i="3" s="1"/>
  <c r="BE448" i="3"/>
  <c r="BG448" i="3" s="1"/>
  <c r="BE447" i="3"/>
  <c r="BG447" i="3" s="1"/>
  <c r="BE446" i="3"/>
  <c r="BE445" i="3"/>
  <c r="BG445" i="3" s="1"/>
  <c r="BD445" i="3"/>
  <c r="BE444" i="3"/>
  <c r="BD444" i="3"/>
  <c r="BE443" i="3"/>
  <c r="BG443" i="3" s="1"/>
  <c r="BD443" i="3"/>
  <c r="BE442" i="3"/>
  <c r="BD442" i="3"/>
  <c r="BE441" i="3"/>
  <c r="BE440" i="3"/>
  <c r="BE439" i="3"/>
  <c r="BG439" i="3" s="1"/>
  <c r="BE438" i="3"/>
  <c r="BG438" i="3" s="1"/>
  <c r="BE437" i="3"/>
  <c r="BG437" i="3" s="1"/>
  <c r="BD437" i="3"/>
  <c r="BE436" i="3"/>
  <c r="BG436" i="3" s="1"/>
  <c r="BD436" i="3"/>
  <c r="BE435" i="3"/>
  <c r="BG435" i="3" s="1"/>
  <c r="BD435" i="3"/>
  <c r="BE434" i="3"/>
  <c r="BG434" i="3" s="1"/>
  <c r="BD434" i="3"/>
  <c r="BE433" i="3"/>
  <c r="BG433" i="3" s="1"/>
  <c r="BE432" i="3"/>
  <c r="BG432" i="3" s="1"/>
  <c r="BE431" i="3"/>
  <c r="BE430" i="3"/>
  <c r="BG430" i="3" s="1"/>
  <c r="BE429" i="3"/>
  <c r="BG429" i="3" s="1"/>
  <c r="BD429" i="3"/>
  <c r="BE428" i="3"/>
  <c r="BG428" i="3" s="1"/>
  <c r="BD428" i="3"/>
  <c r="BE427" i="3"/>
  <c r="BG427" i="3" s="1"/>
  <c r="BD427" i="3"/>
  <c r="BE426" i="3"/>
  <c r="BG426" i="3" s="1"/>
  <c r="BD426" i="3"/>
  <c r="BE425" i="3"/>
  <c r="BG425" i="3" s="1"/>
  <c r="BE424" i="3"/>
  <c r="BG424" i="3" s="1"/>
  <c r="BE423" i="3"/>
  <c r="BG423" i="3" s="1"/>
  <c r="BE422" i="3"/>
  <c r="BG422" i="3" s="1"/>
  <c r="BE421" i="3"/>
  <c r="BF421" i="3" s="1"/>
  <c r="BD421" i="3"/>
  <c r="BE420" i="3"/>
  <c r="BG420" i="3" s="1"/>
  <c r="BD420" i="3"/>
  <c r="BE419" i="3"/>
  <c r="BG419" i="3" s="1"/>
  <c r="BD419" i="3"/>
  <c r="BE418" i="3"/>
  <c r="BD418" i="3"/>
  <c r="BE417" i="3"/>
  <c r="BF417" i="3" s="1"/>
  <c r="BE416" i="3"/>
  <c r="BF416" i="3" s="1"/>
  <c r="BE415" i="3"/>
  <c r="BD415" i="3"/>
  <c r="BE414" i="3"/>
  <c r="BD414" i="3"/>
  <c r="BE413" i="3"/>
  <c r="BG413" i="3" s="1"/>
  <c r="BE412" i="3"/>
  <c r="BF412" i="3" s="1"/>
  <c r="BE411" i="3"/>
  <c r="BG411" i="3" s="1"/>
  <c r="BE410" i="3"/>
  <c r="BD410" i="3"/>
  <c r="BE409" i="3"/>
  <c r="BG409" i="3" s="1"/>
  <c r="BE408" i="3"/>
  <c r="BF408" i="3" s="1"/>
  <c r="BE407" i="3"/>
  <c r="BE406" i="3"/>
  <c r="BD406" i="3"/>
  <c r="BE405" i="3"/>
  <c r="BE404" i="3"/>
  <c r="BF404" i="3" s="1"/>
  <c r="BE403" i="3"/>
  <c r="BG403" i="3" s="1"/>
  <c r="BE402" i="3"/>
  <c r="BD402" i="3"/>
  <c r="BE401" i="3"/>
  <c r="BG401" i="3" s="1"/>
  <c r="BE400" i="3"/>
  <c r="BF400" i="3" s="1"/>
  <c r="BE399" i="3"/>
  <c r="BG399" i="3" s="1"/>
  <c r="BE398" i="3"/>
  <c r="BD398" i="3"/>
  <c r="BE397" i="3"/>
  <c r="BG397" i="3" s="1"/>
  <c r="BE396" i="3"/>
  <c r="BF396" i="3" s="1"/>
  <c r="BE395" i="3"/>
  <c r="BF395" i="3" s="1"/>
  <c r="BE394" i="3"/>
  <c r="BD394" i="3"/>
  <c r="BE393" i="3"/>
  <c r="BE392" i="3"/>
  <c r="BG392" i="3" s="1"/>
  <c r="BE391" i="3"/>
  <c r="BG391" i="3" s="1"/>
  <c r="BE390" i="3"/>
  <c r="BG390" i="3" s="1"/>
  <c r="BE389" i="3"/>
  <c r="BG389" i="3" s="1"/>
  <c r="BE388" i="3"/>
  <c r="BG388" i="3" s="1"/>
  <c r="BE387" i="3"/>
  <c r="BG387" i="3" s="1"/>
  <c r="BE386" i="3"/>
  <c r="BG386" i="3" s="1"/>
  <c r="BE385" i="3"/>
  <c r="BE384" i="3"/>
  <c r="BG384" i="3" s="1"/>
  <c r="BE383" i="3"/>
  <c r="BG383" i="3" s="1"/>
  <c r="BE382" i="3"/>
  <c r="BG382" i="3" s="1"/>
  <c r="BE381" i="3"/>
  <c r="BG381" i="3" s="1"/>
  <c r="BE380" i="3"/>
  <c r="BE379" i="3"/>
  <c r="BE378" i="3"/>
  <c r="BE377" i="3"/>
  <c r="BE376" i="3"/>
  <c r="BE375" i="3"/>
  <c r="BE374" i="3"/>
  <c r="BE373" i="3"/>
  <c r="BE372" i="3"/>
  <c r="BE371" i="3"/>
  <c r="BE370" i="3"/>
  <c r="BE369" i="3"/>
  <c r="BE368" i="3"/>
  <c r="BE367" i="3"/>
  <c r="BE366" i="3"/>
  <c r="BE365" i="3"/>
  <c r="BE364" i="3"/>
  <c r="BE363" i="3"/>
  <c r="BE362" i="3"/>
  <c r="BE361" i="3"/>
  <c r="BE360" i="3"/>
  <c r="BE359" i="3"/>
  <c r="BE358" i="3"/>
  <c r="BE357" i="3"/>
  <c r="BE356" i="3"/>
  <c r="BE355" i="3"/>
  <c r="BE354" i="3"/>
  <c r="BE353" i="3"/>
  <c r="BE352" i="3"/>
  <c r="BE351" i="3"/>
  <c r="BE350" i="3"/>
  <c r="BE349" i="3"/>
  <c r="BE348" i="3"/>
  <c r="BE347" i="3"/>
  <c r="BE346" i="3"/>
  <c r="BE345" i="3"/>
  <c r="BE344" i="3"/>
  <c r="BE343" i="3"/>
  <c r="BE342" i="3"/>
  <c r="BE341" i="3"/>
  <c r="BE340" i="3"/>
  <c r="BE339" i="3"/>
  <c r="BE338" i="3"/>
  <c r="BE337" i="3"/>
  <c r="BE336" i="3"/>
  <c r="BE335" i="3"/>
  <c r="BE334" i="3"/>
  <c r="BE333" i="3"/>
  <c r="BE332" i="3"/>
  <c r="BE331" i="3"/>
  <c r="BE330" i="3"/>
  <c r="BE329" i="3"/>
  <c r="BE328" i="3"/>
  <c r="BE327" i="3"/>
  <c r="BE326" i="3"/>
  <c r="BE325" i="3"/>
  <c r="BE324" i="3"/>
  <c r="BE323" i="3"/>
  <c r="BE322" i="3"/>
  <c r="BE321" i="3"/>
  <c r="BE320" i="3"/>
  <c r="BE319" i="3"/>
  <c r="BE318" i="3"/>
  <c r="BE317" i="3"/>
  <c r="BE316" i="3"/>
  <c r="BH316" i="3" s="1"/>
  <c r="BD316" i="3"/>
  <c r="BE315" i="3"/>
  <c r="BH315" i="3" s="1"/>
  <c r="BD315" i="3"/>
  <c r="BE314" i="3"/>
  <c r="BH314" i="3" s="1"/>
  <c r="BD314" i="3"/>
  <c r="BE313" i="3"/>
  <c r="BH313" i="3" s="1"/>
  <c r="BD313" i="3"/>
  <c r="BE312" i="3"/>
  <c r="BH312" i="3" s="1"/>
  <c r="BD312" i="3"/>
  <c r="BE311" i="3"/>
  <c r="BH311" i="3" s="1"/>
  <c r="BD311" i="3"/>
  <c r="BE310" i="3"/>
  <c r="BH310" i="3" s="1"/>
  <c r="BD310" i="3"/>
  <c r="BE309" i="3"/>
  <c r="BH309" i="3" s="1"/>
  <c r="BD309" i="3"/>
  <c r="BE308" i="3"/>
  <c r="BH308" i="3" s="1"/>
  <c r="BD308" i="3"/>
  <c r="BE307" i="3"/>
  <c r="BH307" i="3" s="1"/>
  <c r="BD307" i="3"/>
  <c r="BE306" i="3"/>
  <c r="BH306" i="3" s="1"/>
  <c r="BD306" i="3"/>
  <c r="BE305" i="3"/>
  <c r="BH305" i="3" s="1"/>
  <c r="BD305" i="3"/>
  <c r="BE304" i="3"/>
  <c r="BH304" i="3" s="1"/>
  <c r="BD304" i="3"/>
  <c r="BE303" i="3"/>
  <c r="BH303" i="3" s="1"/>
  <c r="BD303" i="3"/>
  <c r="BE302" i="3"/>
  <c r="BH302" i="3" s="1"/>
  <c r="BD302" i="3"/>
  <c r="BE301" i="3"/>
  <c r="BH301" i="3" s="1"/>
  <c r="BD301" i="3"/>
  <c r="BE300" i="3"/>
  <c r="BH300" i="3" s="1"/>
  <c r="BD300" i="3"/>
  <c r="BE299" i="3"/>
  <c r="BH299" i="3" s="1"/>
  <c r="BD299" i="3"/>
  <c r="BE298" i="3"/>
  <c r="BH298" i="3" s="1"/>
  <c r="BD298" i="3"/>
  <c r="BE297" i="3"/>
  <c r="BH297" i="3" s="1"/>
  <c r="BD297" i="3"/>
  <c r="BE296" i="3"/>
  <c r="BH296" i="3" s="1"/>
  <c r="BD296" i="3"/>
  <c r="BE295" i="3"/>
  <c r="BH295" i="3" s="1"/>
  <c r="BD295" i="3"/>
  <c r="BE294" i="3"/>
  <c r="BH294" i="3" s="1"/>
  <c r="BD294" i="3"/>
  <c r="BE293" i="3"/>
  <c r="BH293" i="3" s="1"/>
  <c r="BD293" i="3"/>
  <c r="BE292" i="3"/>
  <c r="BH292" i="3" s="1"/>
  <c r="BD292" i="3"/>
  <c r="BE291" i="3"/>
  <c r="BH291" i="3" s="1"/>
  <c r="BD291" i="3"/>
  <c r="BE290" i="3"/>
  <c r="BH290" i="3" s="1"/>
  <c r="BD290" i="3"/>
  <c r="BE289" i="3"/>
  <c r="BH289" i="3" s="1"/>
  <c r="BD289" i="3"/>
  <c r="BE288" i="3"/>
  <c r="BH288" i="3" s="1"/>
  <c r="BD288" i="3"/>
  <c r="BE287" i="3"/>
  <c r="BH287" i="3" s="1"/>
  <c r="BD287" i="3"/>
  <c r="BE286" i="3"/>
  <c r="BH286" i="3" s="1"/>
  <c r="BD286" i="3"/>
  <c r="BE285" i="3"/>
  <c r="BH285" i="3" s="1"/>
  <c r="BD285" i="3"/>
  <c r="BE284" i="3"/>
  <c r="BH284" i="3" s="1"/>
  <c r="BD284" i="3"/>
  <c r="BE283" i="3"/>
  <c r="BH283" i="3" s="1"/>
  <c r="BD283" i="3"/>
  <c r="BE282" i="3"/>
  <c r="BH282" i="3" s="1"/>
  <c r="BD282" i="3"/>
  <c r="BE281" i="3"/>
  <c r="BH281" i="3" s="1"/>
  <c r="BD281" i="3"/>
  <c r="BE280" i="3"/>
  <c r="BH280" i="3" s="1"/>
  <c r="BD280" i="3"/>
  <c r="BE279" i="3"/>
  <c r="BH279" i="3" s="1"/>
  <c r="BD279" i="3"/>
  <c r="BE278" i="3"/>
  <c r="BH278" i="3" s="1"/>
  <c r="BD278" i="3"/>
  <c r="BE277" i="3"/>
  <c r="BH277" i="3" s="1"/>
  <c r="BD277" i="3"/>
  <c r="BE276" i="3"/>
  <c r="BH276" i="3" s="1"/>
  <c r="BD276" i="3"/>
  <c r="BE275" i="3"/>
  <c r="BH275" i="3" s="1"/>
  <c r="BD275" i="3"/>
  <c r="BE274" i="3"/>
  <c r="BH274" i="3" s="1"/>
  <c r="BD274" i="3"/>
  <c r="BE273" i="3"/>
  <c r="BH273" i="3" s="1"/>
  <c r="BD273" i="3"/>
  <c r="BE272" i="3"/>
  <c r="BH272" i="3" s="1"/>
  <c r="BD272" i="3"/>
  <c r="BE271" i="3"/>
  <c r="BH271" i="3" s="1"/>
  <c r="BD271" i="3"/>
  <c r="BE270" i="3"/>
  <c r="BH270" i="3" s="1"/>
  <c r="BD270" i="3"/>
  <c r="BE269" i="3"/>
  <c r="BH269" i="3" s="1"/>
  <c r="BD269" i="3"/>
  <c r="BE268" i="3"/>
  <c r="BH268" i="3" s="1"/>
  <c r="BD268" i="3"/>
  <c r="BE267" i="3"/>
  <c r="BH267" i="3" s="1"/>
  <c r="BD267" i="3"/>
  <c r="BE266" i="3"/>
  <c r="BH266" i="3" s="1"/>
  <c r="BD266" i="3"/>
  <c r="BE265" i="3"/>
  <c r="BH265" i="3" s="1"/>
  <c r="BD265" i="3"/>
  <c r="BE264" i="3"/>
  <c r="BH264" i="3" s="1"/>
  <c r="BD264" i="3"/>
  <c r="BE263" i="3"/>
  <c r="BH263" i="3" s="1"/>
  <c r="BD263" i="3"/>
  <c r="BE262" i="3"/>
  <c r="BH262" i="3" s="1"/>
  <c r="BD262" i="3"/>
  <c r="BE261" i="3"/>
  <c r="BH261" i="3" s="1"/>
  <c r="BD261" i="3"/>
  <c r="BE260" i="3"/>
  <c r="BH260" i="3" s="1"/>
  <c r="BD260" i="3"/>
  <c r="BE259" i="3"/>
  <c r="BH259" i="3" s="1"/>
  <c r="BD259" i="3"/>
  <c r="BE258" i="3"/>
  <c r="BH258" i="3" s="1"/>
  <c r="BD258" i="3"/>
  <c r="BE257" i="3"/>
  <c r="BH257" i="3" s="1"/>
  <c r="BD257" i="3"/>
  <c r="BE256" i="3"/>
  <c r="BH256" i="3" s="1"/>
  <c r="BD256" i="3"/>
  <c r="BE255" i="3"/>
  <c r="BH255" i="3" s="1"/>
  <c r="BD255" i="3"/>
  <c r="BE254" i="3"/>
  <c r="BH254" i="3" s="1"/>
  <c r="BD254" i="3"/>
  <c r="BE253" i="3"/>
  <c r="BH253" i="3" s="1"/>
  <c r="BD253" i="3"/>
  <c r="BE252" i="3"/>
  <c r="BH252" i="3" s="1"/>
  <c r="BD252" i="3"/>
  <c r="BE251" i="3"/>
  <c r="BH251" i="3" s="1"/>
  <c r="BD251" i="3"/>
  <c r="BE250" i="3"/>
  <c r="BH250" i="3" s="1"/>
  <c r="BD250" i="3"/>
  <c r="BE249" i="3"/>
  <c r="BH249" i="3" s="1"/>
  <c r="BD249" i="3"/>
  <c r="BE248" i="3"/>
  <c r="BH248" i="3" s="1"/>
  <c r="BD248" i="3"/>
  <c r="BE247" i="3"/>
  <c r="BH247" i="3" s="1"/>
  <c r="BD247" i="3"/>
  <c r="BE246" i="3"/>
  <c r="BH246" i="3" s="1"/>
  <c r="BD246" i="3"/>
  <c r="BE245" i="3"/>
  <c r="BH245" i="3" s="1"/>
  <c r="BD245" i="3"/>
  <c r="BE244" i="3"/>
  <c r="BH244" i="3" s="1"/>
  <c r="BD244" i="3"/>
  <c r="BE243" i="3"/>
  <c r="BH243" i="3" s="1"/>
  <c r="BD243" i="3"/>
  <c r="BE242" i="3"/>
  <c r="BH242" i="3" s="1"/>
  <c r="BD242" i="3"/>
  <c r="BE241" i="3"/>
  <c r="BH241" i="3" s="1"/>
  <c r="BD241" i="3"/>
  <c r="BE240" i="3"/>
  <c r="BH240" i="3" s="1"/>
  <c r="BD240" i="3"/>
  <c r="BE239" i="3"/>
  <c r="BH239" i="3" s="1"/>
  <c r="BD239" i="3"/>
  <c r="BE238" i="3"/>
  <c r="BH238" i="3" s="1"/>
  <c r="BD238" i="3"/>
  <c r="BE237" i="3"/>
  <c r="BH237" i="3" s="1"/>
  <c r="BD237" i="3"/>
  <c r="BE236" i="3"/>
  <c r="BH236" i="3" s="1"/>
  <c r="BD236" i="3"/>
  <c r="BE235" i="3"/>
  <c r="BH235" i="3" s="1"/>
  <c r="BD235" i="3"/>
  <c r="BE234" i="3"/>
  <c r="BH234" i="3" s="1"/>
  <c r="BD234" i="3"/>
  <c r="BE233" i="3"/>
  <c r="BH233" i="3" s="1"/>
  <c r="BD233" i="3"/>
  <c r="BE232" i="3"/>
  <c r="BH232" i="3" s="1"/>
  <c r="BD232" i="3"/>
  <c r="BE231" i="3"/>
  <c r="BH231" i="3" s="1"/>
  <c r="BD231" i="3"/>
  <c r="BE230" i="3"/>
  <c r="BH230" i="3" s="1"/>
  <c r="BD230" i="3"/>
  <c r="BE229" i="3"/>
  <c r="BH229" i="3" s="1"/>
  <c r="BD229" i="3"/>
  <c r="BE228" i="3"/>
  <c r="BH228" i="3" s="1"/>
  <c r="BD228" i="3"/>
  <c r="BE227" i="3"/>
  <c r="BH227" i="3" s="1"/>
  <c r="BD227" i="3"/>
  <c r="BE226" i="3"/>
  <c r="BH226" i="3" s="1"/>
  <c r="BD226" i="3"/>
  <c r="BE225" i="3"/>
  <c r="BH225" i="3" s="1"/>
  <c r="BD225" i="3"/>
  <c r="BE224" i="3"/>
  <c r="BH224" i="3" s="1"/>
  <c r="BD224" i="3"/>
  <c r="BE223" i="3"/>
  <c r="BH223" i="3" s="1"/>
  <c r="BD223" i="3"/>
  <c r="BE222" i="3"/>
  <c r="BH222" i="3" s="1"/>
  <c r="BD222" i="3"/>
  <c r="BE221" i="3"/>
  <c r="BH221" i="3" s="1"/>
  <c r="BD221" i="3"/>
  <c r="BE220" i="3"/>
  <c r="BH220" i="3" s="1"/>
  <c r="BD220" i="3"/>
  <c r="BE219" i="3"/>
  <c r="BH219" i="3" s="1"/>
  <c r="BD219" i="3"/>
  <c r="BE218" i="3"/>
  <c r="BH218" i="3" s="1"/>
  <c r="BD218" i="3"/>
  <c r="BE217" i="3"/>
  <c r="BH217" i="3" s="1"/>
  <c r="BD217" i="3"/>
  <c r="BE216" i="3"/>
  <c r="BH216" i="3" s="1"/>
  <c r="BD216" i="3"/>
  <c r="BE215" i="3"/>
  <c r="BH215" i="3" s="1"/>
  <c r="BD215" i="3"/>
  <c r="BE214" i="3"/>
  <c r="BH214" i="3" s="1"/>
  <c r="BD214" i="3"/>
  <c r="BE213" i="3"/>
  <c r="BH213" i="3" s="1"/>
  <c r="BD213" i="3"/>
  <c r="BE212" i="3"/>
  <c r="BH212" i="3" s="1"/>
  <c r="BD212" i="3"/>
  <c r="BE211" i="3"/>
  <c r="BH211" i="3" s="1"/>
  <c r="BD211" i="3"/>
  <c r="BE210" i="3"/>
  <c r="BH210" i="3" s="1"/>
  <c r="BD210" i="3"/>
  <c r="BE209" i="3"/>
  <c r="BH209" i="3" s="1"/>
  <c r="BD209" i="3"/>
  <c r="BE208" i="3"/>
  <c r="BH208" i="3" s="1"/>
  <c r="BD208" i="3"/>
  <c r="BE207" i="3"/>
  <c r="BH207" i="3" s="1"/>
  <c r="BD207" i="3"/>
  <c r="BE206" i="3"/>
  <c r="BH206" i="3" s="1"/>
  <c r="BD206" i="3"/>
  <c r="BE205" i="3"/>
  <c r="BH205" i="3" s="1"/>
  <c r="BD205" i="3"/>
  <c r="BE204" i="3"/>
  <c r="BH204" i="3" s="1"/>
  <c r="BD204" i="3"/>
  <c r="BE203" i="3"/>
  <c r="BH203" i="3" s="1"/>
  <c r="BD203" i="3"/>
  <c r="BE202" i="3"/>
  <c r="BH202" i="3" s="1"/>
  <c r="BD202" i="3"/>
  <c r="BE201" i="3"/>
  <c r="BH201" i="3" s="1"/>
  <c r="BD201" i="3"/>
  <c r="BE200" i="3"/>
  <c r="BH200" i="3" s="1"/>
  <c r="BD200" i="3"/>
  <c r="BE199" i="3"/>
  <c r="BH199" i="3" s="1"/>
  <c r="BD199" i="3"/>
  <c r="BE198" i="3"/>
  <c r="BH198" i="3" s="1"/>
  <c r="BD198" i="3"/>
  <c r="BE197" i="3"/>
  <c r="BH197" i="3" s="1"/>
  <c r="BD197" i="3"/>
  <c r="BE196" i="3"/>
  <c r="BH196" i="3" s="1"/>
  <c r="BD196" i="3"/>
  <c r="BE195" i="3"/>
  <c r="BH195" i="3" s="1"/>
  <c r="BD195" i="3"/>
  <c r="BE194" i="3"/>
  <c r="BH194" i="3" s="1"/>
  <c r="BD194" i="3"/>
  <c r="BE193" i="3"/>
  <c r="BH193" i="3" s="1"/>
  <c r="BD193" i="3"/>
  <c r="BE192" i="3"/>
  <c r="BH192" i="3" s="1"/>
  <c r="BD192" i="3"/>
  <c r="BE191" i="3"/>
  <c r="BH191" i="3" s="1"/>
  <c r="BD191" i="3"/>
  <c r="BE190" i="3"/>
  <c r="BH190" i="3" s="1"/>
  <c r="BD190" i="3"/>
  <c r="BE189" i="3"/>
  <c r="BH189" i="3" s="1"/>
  <c r="BD189" i="3"/>
  <c r="BE188" i="3"/>
  <c r="BH188" i="3" s="1"/>
  <c r="BD188" i="3"/>
  <c r="BE187" i="3"/>
  <c r="BH187" i="3" s="1"/>
  <c r="BE186" i="3"/>
  <c r="BG186" i="3" s="1"/>
  <c r="BE185" i="3"/>
  <c r="BG185" i="3" s="1"/>
  <c r="BE184" i="3"/>
  <c r="BG184" i="3" s="1"/>
  <c r="BE183" i="3"/>
  <c r="BG183" i="3" s="1"/>
  <c r="BE182" i="3"/>
  <c r="BG182" i="3" s="1"/>
  <c r="BE181" i="3"/>
  <c r="BG181" i="3" s="1"/>
  <c r="BE180" i="3"/>
  <c r="BG180" i="3" s="1"/>
  <c r="BE179" i="3"/>
  <c r="BG179" i="3" s="1"/>
  <c r="BE178" i="3"/>
  <c r="BG178" i="3" s="1"/>
  <c r="BE177" i="3"/>
  <c r="BG177" i="3" s="1"/>
  <c r="BE176" i="3"/>
  <c r="BG176" i="3" s="1"/>
  <c r="BE175" i="3"/>
  <c r="BG175" i="3" s="1"/>
  <c r="BE174" i="3"/>
  <c r="BG174" i="3" s="1"/>
  <c r="BE173" i="3"/>
  <c r="BG173" i="3" s="1"/>
  <c r="BE172" i="3"/>
  <c r="BG172" i="3" s="1"/>
  <c r="BE171" i="3"/>
  <c r="BG171" i="3" s="1"/>
  <c r="BE170" i="3"/>
  <c r="BG170" i="3" s="1"/>
  <c r="BE169" i="3"/>
  <c r="BG169" i="3" s="1"/>
  <c r="BE168" i="3"/>
  <c r="BG168" i="3" s="1"/>
  <c r="BE167" i="3"/>
  <c r="BG167" i="3" s="1"/>
  <c r="BE166" i="3"/>
  <c r="BG166" i="3" s="1"/>
  <c r="BE165" i="3"/>
  <c r="BG165" i="3" s="1"/>
  <c r="BE164" i="3"/>
  <c r="BG164" i="3" s="1"/>
  <c r="BE163" i="3"/>
  <c r="BG163" i="3" s="1"/>
  <c r="BE162" i="3"/>
  <c r="BG162" i="3" s="1"/>
  <c r="BE161" i="3"/>
  <c r="BG161" i="3" s="1"/>
  <c r="BE160" i="3"/>
  <c r="BG160" i="3" s="1"/>
  <c r="BE159" i="3"/>
  <c r="BG159" i="3" s="1"/>
  <c r="BE158" i="3"/>
  <c r="BG158" i="3" s="1"/>
  <c r="BE157" i="3"/>
  <c r="BG157" i="3" s="1"/>
  <c r="BE156" i="3"/>
  <c r="BG156" i="3" s="1"/>
  <c r="BE155" i="3"/>
  <c r="BG155" i="3" s="1"/>
  <c r="BE154" i="3"/>
  <c r="BG154" i="3" s="1"/>
  <c r="BE153" i="3"/>
  <c r="BG153" i="3" s="1"/>
  <c r="BE152" i="3"/>
  <c r="BG152" i="3" s="1"/>
  <c r="BE151" i="3"/>
  <c r="BG151" i="3" s="1"/>
  <c r="BE150" i="3"/>
  <c r="BG150" i="3" s="1"/>
  <c r="BE149" i="3"/>
  <c r="BG149" i="3" s="1"/>
  <c r="BE148" i="3"/>
  <c r="BG148" i="3" s="1"/>
  <c r="BE147" i="3"/>
  <c r="BG147" i="3" s="1"/>
  <c r="BE146" i="3"/>
  <c r="BG146" i="3" s="1"/>
  <c r="BE145" i="3"/>
  <c r="BG145" i="3" s="1"/>
  <c r="BE144" i="3"/>
  <c r="BG144" i="3" s="1"/>
  <c r="BE143" i="3"/>
  <c r="BG143" i="3" s="1"/>
  <c r="BE142" i="3"/>
  <c r="BG142" i="3" s="1"/>
  <c r="BE141" i="3"/>
  <c r="BG141" i="3" s="1"/>
  <c r="BE140" i="3"/>
  <c r="BG140" i="3" s="1"/>
  <c r="BE139" i="3"/>
  <c r="BG139" i="3" s="1"/>
  <c r="BE138" i="3"/>
  <c r="BG138" i="3" s="1"/>
  <c r="BE137" i="3"/>
  <c r="BG137" i="3" s="1"/>
  <c r="BE136" i="3"/>
  <c r="BG136" i="3" s="1"/>
  <c r="BE135" i="3"/>
  <c r="BG135" i="3" s="1"/>
  <c r="BE134" i="3"/>
  <c r="BG134" i="3" s="1"/>
  <c r="BE133" i="3"/>
  <c r="BG133" i="3" s="1"/>
  <c r="BE132" i="3"/>
  <c r="BG132" i="3" s="1"/>
  <c r="BE131" i="3"/>
  <c r="BG131" i="3" s="1"/>
  <c r="BE130" i="3"/>
  <c r="BG130" i="3" s="1"/>
  <c r="BE129" i="3"/>
  <c r="BG129" i="3" s="1"/>
  <c r="BE128" i="3"/>
  <c r="BG128" i="3" s="1"/>
  <c r="BE127" i="3"/>
  <c r="BG127" i="3" s="1"/>
  <c r="BE126" i="3"/>
  <c r="BG126" i="3" s="1"/>
  <c r="BE125" i="3"/>
  <c r="BG125" i="3" s="1"/>
  <c r="BE124" i="3"/>
  <c r="BG124" i="3" s="1"/>
  <c r="BE123" i="3"/>
  <c r="BG123" i="3" s="1"/>
  <c r="BE122" i="3"/>
  <c r="BG122" i="3" s="1"/>
  <c r="BE121" i="3"/>
  <c r="BG121" i="3" s="1"/>
  <c r="BE120" i="3"/>
  <c r="BG120" i="3" s="1"/>
  <c r="BE119" i="3"/>
  <c r="BG119" i="3" s="1"/>
  <c r="BE118" i="3"/>
  <c r="BG118" i="3" s="1"/>
  <c r="BE117" i="3"/>
  <c r="BG117" i="3" s="1"/>
  <c r="BE116" i="3"/>
  <c r="BG116" i="3" s="1"/>
  <c r="BE115" i="3"/>
  <c r="BG115" i="3" s="1"/>
  <c r="BE114" i="3"/>
  <c r="BG114" i="3" s="1"/>
  <c r="BE113" i="3"/>
  <c r="BG113" i="3" s="1"/>
  <c r="BE112" i="3"/>
  <c r="BG112" i="3" s="1"/>
  <c r="BE111" i="3"/>
  <c r="BG111" i="3" s="1"/>
  <c r="BE110" i="3"/>
  <c r="BG110" i="3" s="1"/>
  <c r="BE109" i="3"/>
  <c r="BG109" i="3" s="1"/>
  <c r="BE108" i="3"/>
  <c r="BG108" i="3" s="1"/>
  <c r="BE107" i="3"/>
  <c r="BG107" i="3" s="1"/>
  <c r="BE106" i="3"/>
  <c r="BG106" i="3" s="1"/>
  <c r="BE105" i="3"/>
  <c r="BG105" i="3" s="1"/>
  <c r="BE104" i="3"/>
  <c r="BG104" i="3" s="1"/>
  <c r="BE103" i="3"/>
  <c r="BG103" i="3" s="1"/>
  <c r="BE102" i="3"/>
  <c r="BG102" i="3" s="1"/>
  <c r="BE101" i="3"/>
  <c r="BG101" i="3" s="1"/>
  <c r="BE100" i="3"/>
  <c r="BG100" i="3" s="1"/>
  <c r="BE99" i="3"/>
  <c r="BG99" i="3" s="1"/>
  <c r="BE98" i="3"/>
  <c r="BG98" i="3" s="1"/>
  <c r="BE97" i="3"/>
  <c r="BG97" i="3" s="1"/>
  <c r="BE96" i="3"/>
  <c r="BG96" i="3" s="1"/>
  <c r="BE95" i="3"/>
  <c r="BG95" i="3" s="1"/>
  <c r="BE94" i="3"/>
  <c r="BG94" i="3" s="1"/>
  <c r="BE93" i="3"/>
  <c r="BG93" i="3" s="1"/>
  <c r="BE92" i="3"/>
  <c r="BH92" i="3" s="1"/>
  <c r="BD92" i="3"/>
  <c r="BE91" i="3"/>
  <c r="BH91" i="3" s="1"/>
  <c r="BD91" i="3"/>
  <c r="BE90" i="3"/>
  <c r="BH90" i="3" s="1"/>
  <c r="BD90" i="3"/>
  <c r="BE89" i="3"/>
  <c r="BH89" i="3" s="1"/>
  <c r="BD89" i="3"/>
  <c r="BE88" i="3"/>
  <c r="BH88" i="3" s="1"/>
  <c r="BD88" i="3"/>
  <c r="BE87" i="3"/>
  <c r="BH87" i="3" s="1"/>
  <c r="BD87" i="3"/>
  <c r="BE86" i="3"/>
  <c r="BH86" i="3" s="1"/>
  <c r="BD86" i="3"/>
  <c r="BE85" i="3"/>
  <c r="BH85" i="3" s="1"/>
  <c r="BD85" i="3"/>
  <c r="BE84" i="3"/>
  <c r="BH84" i="3" s="1"/>
  <c r="BD84" i="3"/>
  <c r="BE83" i="3"/>
  <c r="BH83" i="3" s="1"/>
  <c r="BD83" i="3"/>
  <c r="BE82" i="3"/>
  <c r="BH82" i="3" s="1"/>
  <c r="BD82" i="3"/>
  <c r="BE81" i="3"/>
  <c r="BH81" i="3" s="1"/>
  <c r="BD81" i="3"/>
  <c r="BE80" i="3"/>
  <c r="BH80" i="3" s="1"/>
  <c r="BD80" i="3"/>
  <c r="BE79" i="3"/>
  <c r="BH79" i="3" s="1"/>
  <c r="BD79" i="3"/>
  <c r="BE78" i="3"/>
  <c r="BH78" i="3" s="1"/>
  <c r="BD78" i="3"/>
  <c r="BE77" i="3"/>
  <c r="BH77" i="3" s="1"/>
  <c r="BD77" i="3"/>
  <c r="BE76" i="3"/>
  <c r="BH76" i="3" s="1"/>
  <c r="BD76" i="3"/>
  <c r="BE75" i="3"/>
  <c r="BH75" i="3" s="1"/>
  <c r="BD75" i="3"/>
  <c r="BE74" i="3"/>
  <c r="BH74" i="3" s="1"/>
  <c r="BD74" i="3"/>
  <c r="BE73" i="3"/>
  <c r="BH73" i="3" s="1"/>
  <c r="BD73" i="3"/>
  <c r="BE72" i="3"/>
  <c r="BH72" i="3" s="1"/>
  <c r="BD72" i="3"/>
  <c r="BE71" i="3"/>
  <c r="BH71" i="3" s="1"/>
  <c r="BD71" i="3"/>
  <c r="BE70" i="3"/>
  <c r="BH70" i="3" s="1"/>
  <c r="BD70" i="3"/>
  <c r="BE69" i="3"/>
  <c r="BH69" i="3" s="1"/>
  <c r="BD69" i="3"/>
  <c r="BE68" i="3"/>
  <c r="BH68" i="3" s="1"/>
  <c r="BD68" i="3"/>
  <c r="BE67" i="3"/>
  <c r="BH67" i="3" s="1"/>
  <c r="BD67" i="3"/>
  <c r="BE66" i="3"/>
  <c r="BH66" i="3" s="1"/>
  <c r="BD66" i="3"/>
  <c r="BE65" i="3"/>
  <c r="BH65" i="3" s="1"/>
  <c r="BD65" i="3"/>
  <c r="BE64" i="3"/>
  <c r="BH64" i="3" s="1"/>
  <c r="BD64" i="3"/>
  <c r="BE63" i="3"/>
  <c r="BH63" i="3" s="1"/>
  <c r="BD63" i="3"/>
  <c r="BE62" i="3"/>
  <c r="BH62" i="3" s="1"/>
  <c r="BD62" i="3"/>
  <c r="BE61" i="3"/>
  <c r="BH61" i="3" s="1"/>
  <c r="BD61" i="3"/>
  <c r="BE60" i="3"/>
  <c r="BH60" i="3" s="1"/>
  <c r="BD60" i="3"/>
  <c r="BE59" i="3"/>
  <c r="BH59" i="3" s="1"/>
  <c r="BD59" i="3"/>
  <c r="BE58" i="3"/>
  <c r="BH58" i="3" s="1"/>
  <c r="BD58" i="3"/>
  <c r="BE57" i="3"/>
  <c r="BH57" i="3" s="1"/>
  <c r="BD57" i="3"/>
  <c r="BE56" i="3"/>
  <c r="BH56" i="3" s="1"/>
  <c r="BD56" i="3"/>
  <c r="BE55" i="3"/>
  <c r="BH55" i="3" s="1"/>
  <c r="BD55" i="3"/>
  <c r="BE54" i="3"/>
  <c r="BH54" i="3" s="1"/>
  <c r="BD54" i="3"/>
  <c r="BE53" i="3"/>
  <c r="BH53" i="3" s="1"/>
  <c r="BD53" i="3"/>
  <c r="BE52" i="3"/>
  <c r="BH52" i="3" s="1"/>
  <c r="BD52" i="3"/>
  <c r="BE51" i="3"/>
  <c r="BH51" i="3" s="1"/>
  <c r="BD51" i="3"/>
  <c r="BE50" i="3"/>
  <c r="BH50" i="3" s="1"/>
  <c r="BD50" i="3"/>
  <c r="BE49" i="3"/>
  <c r="BH49" i="3" s="1"/>
  <c r="BD49" i="3"/>
  <c r="BE48" i="3"/>
  <c r="BH48" i="3" s="1"/>
  <c r="BD48" i="3"/>
  <c r="BE47" i="3"/>
  <c r="BH47" i="3" s="1"/>
  <c r="BD47" i="3"/>
  <c r="BE46" i="3"/>
  <c r="BH46" i="3" s="1"/>
  <c r="BD46" i="3"/>
  <c r="BE45" i="3"/>
  <c r="BH45" i="3" s="1"/>
  <c r="BD45" i="3"/>
  <c r="BE44" i="3"/>
  <c r="BH44" i="3" s="1"/>
  <c r="BD44" i="3"/>
  <c r="BE43" i="3"/>
  <c r="BH43" i="3" s="1"/>
  <c r="BD43" i="3"/>
  <c r="BE42" i="3"/>
  <c r="BH42" i="3" s="1"/>
  <c r="BD42" i="3"/>
  <c r="BE41" i="3"/>
  <c r="BH41" i="3" s="1"/>
  <c r="BD41" i="3"/>
  <c r="BE40" i="3"/>
  <c r="BH40" i="3" s="1"/>
  <c r="BD40" i="3"/>
  <c r="BE39" i="3"/>
  <c r="BH39" i="3" s="1"/>
  <c r="BD39" i="3"/>
  <c r="BE38" i="3"/>
  <c r="BH38" i="3" s="1"/>
  <c r="BD38" i="3"/>
  <c r="BE37" i="3"/>
  <c r="BH37" i="3" s="1"/>
  <c r="BD37" i="3"/>
  <c r="BE36" i="3"/>
  <c r="BH36" i="3" s="1"/>
  <c r="BD36" i="3"/>
  <c r="BE35" i="3"/>
  <c r="BH35" i="3" s="1"/>
  <c r="BD35" i="3"/>
  <c r="BE34" i="3"/>
  <c r="BH34" i="3" s="1"/>
  <c r="BD34" i="3"/>
  <c r="BE33" i="3"/>
  <c r="BH33" i="3" s="1"/>
  <c r="BD33" i="3"/>
  <c r="BE32" i="3"/>
  <c r="BH32" i="3" s="1"/>
  <c r="BD32" i="3"/>
  <c r="BE31" i="3"/>
  <c r="BH31" i="3" s="1"/>
  <c r="BD31" i="3"/>
  <c r="BE30" i="3"/>
  <c r="BE29" i="3"/>
  <c r="BE28" i="3"/>
  <c r="BH28" i="3" s="1"/>
  <c r="BD28" i="3"/>
  <c r="BE27" i="3"/>
  <c r="BH27" i="3" s="1"/>
  <c r="BD27" i="3"/>
  <c r="BE26" i="3"/>
  <c r="BH26" i="3" s="1"/>
  <c r="BD26" i="3"/>
  <c r="BE25" i="3"/>
  <c r="BH25" i="3" s="1"/>
  <c r="BD25" i="3"/>
  <c r="BE24" i="3"/>
  <c r="BH24" i="3" s="1"/>
  <c r="BD24" i="3"/>
  <c r="BE23" i="3"/>
  <c r="BH23" i="3" s="1"/>
  <c r="BD23" i="3"/>
  <c r="BE22" i="3"/>
  <c r="BH22" i="3" s="1"/>
  <c r="BD22" i="3"/>
  <c r="BE21" i="3"/>
  <c r="BH21" i="3" s="1"/>
  <c r="BD21" i="3"/>
  <c r="BE20" i="3"/>
  <c r="BH20" i="3" s="1"/>
  <c r="BD20" i="3"/>
  <c r="BE19" i="3"/>
  <c r="BH19" i="3" s="1"/>
  <c r="BD19" i="3"/>
  <c r="BE18" i="3"/>
  <c r="BG18" i="3" s="1"/>
  <c r="BE17" i="3"/>
  <c r="BH17" i="3" s="1"/>
  <c r="BD17" i="3"/>
  <c r="BE16" i="3"/>
  <c r="BH16" i="3" s="1"/>
  <c r="BD16" i="3"/>
  <c r="BE15" i="3"/>
  <c r="BH15" i="3" s="1"/>
  <c r="BD15" i="3"/>
  <c r="BE14" i="3"/>
  <c r="BH14" i="3" s="1"/>
  <c r="BD14" i="3"/>
  <c r="BE13" i="3"/>
  <c r="BH13" i="3" s="1"/>
  <c r="AL13" i="3"/>
  <c r="BE12" i="3"/>
  <c r="BH12" i="3" s="1"/>
  <c r="BD12" i="3"/>
  <c r="AL12" i="3"/>
  <c r="Z12" i="3"/>
  <c r="Z11" i="3" s="1"/>
  <c r="Y12" i="3"/>
  <c r="AW12" i="3"/>
  <c r="N10" i="3" s="1"/>
  <c r="AH11" i="3"/>
  <c r="AG11" i="3"/>
  <c r="AF11" i="3"/>
  <c r="AA11" i="3"/>
  <c r="X11" i="3"/>
  <c r="W11" i="3"/>
  <c r="V11" i="3"/>
  <c r="AH10" i="3"/>
  <c r="AG10" i="3"/>
  <c r="AF10" i="3"/>
  <c r="AA10" i="3"/>
  <c r="X10" i="3"/>
  <c r="U10" i="3"/>
  <c r="T10" i="3"/>
  <c r="S10" i="3"/>
  <c r="R10" i="3"/>
  <c r="Q10" i="3"/>
  <c r="P10" i="3"/>
  <c r="O10" i="3"/>
  <c r="M10" i="3"/>
  <c r="L10" i="3"/>
  <c r="K10" i="3"/>
  <c r="J10" i="3"/>
  <c r="I10" i="3"/>
  <c r="H10" i="3"/>
  <c r="G10" i="3"/>
  <c r="F10" i="3"/>
  <c r="C10" i="3"/>
  <c r="BE8" i="3"/>
  <c r="BG8" i="3" s="1"/>
  <c r="AL8" i="3"/>
  <c r="Z8" i="3"/>
  <c r="Y8" i="3"/>
  <c r="N8" i="3"/>
  <c r="AW8" i="3" s="1"/>
  <c r="BE7" i="3"/>
  <c r="BG7" i="3" s="1"/>
  <c r="AO7" i="3"/>
  <c r="AN7" i="3"/>
  <c r="AM7" i="3"/>
  <c r="AL7" i="3"/>
  <c r="Z7" i="3"/>
  <c r="Y7" i="3"/>
  <c r="N7" i="3"/>
  <c r="AW7" i="3" s="1"/>
  <c r="BE6" i="3"/>
  <c r="AO6" i="3"/>
  <c r="AN6" i="3"/>
  <c r="AM6" i="3"/>
  <c r="AL6" i="3"/>
  <c r="Z6" i="3"/>
  <c r="Y6" i="3"/>
  <c r="N6" i="3"/>
  <c r="AW6" i="3" s="1"/>
  <c r="BE5" i="3"/>
  <c r="AO5" i="3"/>
  <c r="AN5" i="3"/>
  <c r="AM5" i="3"/>
  <c r="AL5" i="3"/>
  <c r="AD5" i="3"/>
  <c r="Z5" i="3"/>
  <c r="Y5" i="3"/>
  <c r="N5" i="3"/>
  <c r="AW5" i="3" s="1"/>
  <c r="AZ7" i="3" l="1"/>
  <c r="AX7" i="3"/>
  <c r="AY7" i="3"/>
  <c r="AX8" i="3"/>
  <c r="AY8" i="3"/>
  <c r="AZ8" i="3"/>
  <c r="AX12" i="3"/>
  <c r="AZ12" i="3"/>
  <c r="AW10" i="3"/>
  <c r="AY12" i="3"/>
  <c r="AW11" i="3"/>
  <c r="AX5" i="3"/>
  <c r="AZ5" i="3"/>
  <c r="AY5" i="3"/>
  <c r="AX6" i="3"/>
  <c r="AZ6" i="3"/>
  <c r="AY6" i="3"/>
  <c r="AJ6" i="3"/>
  <c r="AK6" i="3" s="1"/>
  <c r="AE6" i="3"/>
  <c r="AI6" i="3" s="1"/>
  <c r="AB6" i="3"/>
  <c r="AJ7" i="3"/>
  <c r="AK7" i="3" s="1"/>
  <c r="AB7" i="3"/>
  <c r="AE7" i="3" s="1"/>
  <c r="AI7" i="3" s="1"/>
  <c r="AJ5" i="3"/>
  <c r="AK5" i="3" s="1"/>
  <c r="AB5" i="3"/>
  <c r="AE5" i="3" s="1"/>
  <c r="AI5" i="3" s="1"/>
  <c r="AJ8" i="3"/>
  <c r="AN8" i="3" s="1"/>
  <c r="AE8" i="3"/>
  <c r="AB8" i="3"/>
  <c r="AB12" i="3"/>
  <c r="AE12" i="3" s="1"/>
  <c r="BD659" i="3"/>
  <c r="BF515" i="3"/>
  <c r="BD395" i="3"/>
  <c r="BH457" i="3"/>
  <c r="BH515" i="3"/>
  <c r="BF662" i="3"/>
  <c r="BF535" i="3"/>
  <c r="BH572" i="3"/>
  <c r="BD628" i="3"/>
  <c r="BF457" i="3"/>
  <c r="BD707" i="3"/>
  <c r="BH435" i="3"/>
  <c r="BH535" i="3"/>
  <c r="BF399" i="3"/>
  <c r="BH399" i="3"/>
  <c r="BF425" i="3"/>
  <c r="BF543" i="3"/>
  <c r="BH570" i="3"/>
  <c r="BH425" i="3"/>
  <c r="BH970" i="3"/>
  <c r="BD546" i="3"/>
  <c r="BD737" i="3"/>
  <c r="BH513" i="3"/>
  <c r="BH553" i="3"/>
  <c r="BF449" i="3"/>
  <c r="BF469" i="3"/>
  <c r="BF517" i="3"/>
  <c r="BF578" i="3"/>
  <c r="BF695" i="3"/>
  <c r="BF513" i="3"/>
  <c r="BH525" i="3"/>
  <c r="BF570" i="3"/>
  <c r="BF739" i="3"/>
  <c r="BF553" i="3"/>
  <c r="BF591" i="3"/>
  <c r="BF678" i="3"/>
  <c r="BF523" i="3"/>
  <c r="BH715" i="3"/>
  <c r="BF458" i="3"/>
  <c r="BH564" i="3"/>
  <c r="BD608" i="3"/>
  <c r="BH737" i="3"/>
  <c r="BH449" i="3"/>
  <c r="BF462" i="3"/>
  <c r="BH469" i="3"/>
  <c r="BH517" i="3"/>
  <c r="BD548" i="3"/>
  <c r="BD562" i="3"/>
  <c r="BF575" i="3"/>
  <c r="BH578" i="3"/>
  <c r="BD624" i="3"/>
  <c r="BD673" i="3"/>
  <c r="BH695" i="3"/>
  <c r="BD699" i="3"/>
  <c r="BD757" i="3"/>
  <c r="BH721" i="3"/>
  <c r="BF419" i="3"/>
  <c r="BH543" i="3"/>
  <c r="BF737" i="3"/>
  <c r="BH966" i="3"/>
  <c r="BD386" i="3"/>
  <c r="BH419" i="3"/>
  <c r="BH523" i="3"/>
  <c r="BD528" i="3"/>
  <c r="AJ14" i="3"/>
  <c r="AK14" i="3" s="1"/>
  <c r="BF452" i="3"/>
  <c r="BF480" i="3"/>
  <c r="BG749" i="3"/>
  <c r="BH749" i="3"/>
  <c r="BD753" i="3"/>
  <c r="BF409" i="3"/>
  <c r="BD514" i="3"/>
  <c r="BF648" i="3"/>
  <c r="BF749" i="3"/>
  <c r="BH964" i="3"/>
  <c r="BH974" i="3"/>
  <c r="BF397" i="3"/>
  <c r="BG407" i="3"/>
  <c r="BH407" i="3"/>
  <c r="BF433" i="3"/>
  <c r="BG539" i="3"/>
  <c r="BF539" i="3"/>
  <c r="BH539" i="3"/>
  <c r="BH551" i="3"/>
  <c r="BF635" i="3"/>
  <c r="BD643" i="3"/>
  <c r="BG711" i="3"/>
  <c r="BH711" i="3"/>
  <c r="BG385" i="3"/>
  <c r="BH385" i="3"/>
  <c r="BF605" i="3"/>
  <c r="BG511" i="3"/>
  <c r="BH511" i="3"/>
  <c r="BH541" i="3"/>
  <c r="BG6" i="3"/>
  <c r="BH6" i="3"/>
  <c r="BF6" i="3"/>
  <c r="BG529" i="3"/>
  <c r="BH529" i="3"/>
  <c r="BF529" i="3"/>
  <c r="BF551" i="3"/>
  <c r="BH397" i="3"/>
  <c r="BF407" i="3"/>
  <c r="BH433" i="3"/>
  <c r="BG501" i="3"/>
  <c r="BH501" i="3"/>
  <c r="BF533" i="3"/>
  <c r="BH568" i="3"/>
  <c r="BF711" i="3"/>
  <c r="BG725" i="3"/>
  <c r="BH725" i="3"/>
  <c r="BG747" i="3"/>
  <c r="BH747" i="3"/>
  <c r="BF747" i="3"/>
  <c r="BH958" i="3"/>
  <c r="BG582" i="3"/>
  <c r="BF582" i="3"/>
  <c r="BH582" i="3"/>
  <c r="BF385" i="3"/>
  <c r="BD516" i="3"/>
  <c r="BF541" i="3"/>
  <c r="BG693" i="3"/>
  <c r="BH693" i="3"/>
  <c r="BG699" i="3"/>
  <c r="BF699" i="3"/>
  <c r="BH699" i="3"/>
  <c r="BG557" i="3"/>
  <c r="BF557" i="3"/>
  <c r="BH557" i="3"/>
  <c r="BG576" i="3"/>
  <c r="BH576" i="3"/>
  <c r="BF573" i="3"/>
  <c r="BG431" i="3"/>
  <c r="BH431" i="3"/>
  <c r="BG441" i="3"/>
  <c r="BH441" i="3"/>
  <c r="BG464" i="3"/>
  <c r="BF464" i="3"/>
  <c r="BG521" i="3"/>
  <c r="BH521" i="3"/>
  <c r="BH533" i="3"/>
  <c r="BG549" i="3"/>
  <c r="BH549" i="3"/>
  <c r="BF549" i="3"/>
  <c r="BF951" i="3"/>
  <c r="BD612" i="3"/>
  <c r="BD407" i="3"/>
  <c r="BH409" i="3"/>
  <c r="BF511" i="3"/>
  <c r="AC10" i="3"/>
  <c r="BD392" i="3"/>
  <c r="BF431" i="3"/>
  <c r="BF441" i="3"/>
  <c r="BG487" i="3"/>
  <c r="BH487" i="3"/>
  <c r="BF494" i="3"/>
  <c r="BF521" i="3"/>
  <c r="BG531" i="3"/>
  <c r="BH531" i="3"/>
  <c r="BH705" i="3"/>
  <c r="BG719" i="3"/>
  <c r="BH719" i="3"/>
  <c r="BF485" i="3"/>
  <c r="BF509" i="3"/>
  <c r="BF599" i="3"/>
  <c r="BF623" i="3"/>
  <c r="BF547" i="3"/>
  <c r="BF574" i="3"/>
  <c r="BF670" i="3"/>
  <c r="BD729" i="3"/>
  <c r="BF383" i="3"/>
  <c r="BF429" i="3"/>
  <c r="BH439" i="3"/>
  <c r="BF459" i="3"/>
  <c r="BH471" i="3"/>
  <c r="BH485" i="3"/>
  <c r="BH509" i="3"/>
  <c r="BH519" i="3"/>
  <c r="BH527" i="3"/>
  <c r="BD532" i="3"/>
  <c r="BF537" i="3"/>
  <c r="BF545" i="3"/>
  <c r="BH547" i="3"/>
  <c r="BF555" i="3"/>
  <c r="BH566" i="3"/>
  <c r="BH574" i="3"/>
  <c r="BH687" i="3"/>
  <c r="BH709" i="3"/>
  <c r="BD715" i="3"/>
  <c r="BF723" i="3"/>
  <c r="BD726" i="3"/>
  <c r="BH741" i="3"/>
  <c r="BF439" i="3"/>
  <c r="BF478" i="3"/>
  <c r="BF566" i="3"/>
  <c r="BF709" i="3"/>
  <c r="BH383" i="3"/>
  <c r="BF427" i="3"/>
  <c r="BH429" i="3"/>
  <c r="BF437" i="3"/>
  <c r="BF445" i="3"/>
  <c r="BH459" i="3"/>
  <c r="BF525" i="3"/>
  <c r="BD530" i="3"/>
  <c r="BH537" i="3"/>
  <c r="BH545" i="3"/>
  <c r="BH555" i="3"/>
  <c r="BH580" i="3"/>
  <c r="BF607" i="3"/>
  <c r="BH723" i="3"/>
  <c r="BF471" i="3"/>
  <c r="BF519" i="3"/>
  <c r="BF527" i="3"/>
  <c r="BF687" i="3"/>
  <c r="BF741" i="3"/>
  <c r="BD390" i="3"/>
  <c r="BH427" i="3"/>
  <c r="BF435" i="3"/>
  <c r="BH437" i="3"/>
  <c r="BH445" i="3"/>
  <c r="BF496" i="3"/>
  <c r="BF621" i="3"/>
  <c r="BD651" i="3"/>
  <c r="BF654" i="3"/>
  <c r="BF664" i="3"/>
  <c r="BD675" i="3"/>
  <c r="BF715" i="3"/>
  <c r="BH739" i="3"/>
  <c r="AJ13" i="3"/>
  <c r="Y11" i="3"/>
  <c r="BF381" i="3"/>
  <c r="BD384" i="3"/>
  <c r="BG442" i="3"/>
  <c r="BF442" i="3"/>
  <c r="BG467" i="3"/>
  <c r="BH467" i="3"/>
  <c r="BG483" i="3"/>
  <c r="BH483" i="3"/>
  <c r="BD544" i="3"/>
  <c r="BG546" i="3"/>
  <c r="BF546" i="3"/>
  <c r="BG643" i="3"/>
  <c r="BF643" i="3"/>
  <c r="BH643" i="3"/>
  <c r="BH381" i="3"/>
  <c r="BG393" i="3"/>
  <c r="BF393" i="3"/>
  <c r="BH393" i="3"/>
  <c r="BG440" i="3"/>
  <c r="BF440" i="3"/>
  <c r="BF456" i="3"/>
  <c r="BF467" i="3"/>
  <c r="BF483" i="3"/>
  <c r="BD657" i="3"/>
  <c r="BG673" i="3"/>
  <c r="BF673" i="3"/>
  <c r="BH673" i="3"/>
  <c r="BF423" i="3"/>
  <c r="BD512" i="3"/>
  <c r="BG588" i="3"/>
  <c r="BH588" i="3"/>
  <c r="BF588" i="3"/>
  <c r="BG624" i="3"/>
  <c r="BF624" i="3"/>
  <c r="BG735" i="3"/>
  <c r="BH735" i="3"/>
  <c r="BF735" i="3"/>
  <c r="BD403" i="3"/>
  <c r="BG415" i="3"/>
  <c r="BH415" i="3"/>
  <c r="BF415" i="3"/>
  <c r="BH423" i="3"/>
  <c r="BD465" i="3"/>
  <c r="BD510" i="3"/>
  <c r="BG560" i="3"/>
  <c r="BH560" i="3"/>
  <c r="BF560" i="3"/>
  <c r="BD622" i="3"/>
  <c r="BD691" i="3"/>
  <c r="BD388" i="3"/>
  <c r="BG421" i="3"/>
  <c r="BH421" i="3"/>
  <c r="BG446" i="3"/>
  <c r="BF446" i="3"/>
  <c r="BG454" i="3"/>
  <c r="BF454" i="3"/>
  <c r="BG465" i="3"/>
  <c r="BH465" i="3"/>
  <c r="BF465" i="3"/>
  <c r="BG481" i="3"/>
  <c r="BH481" i="3"/>
  <c r="BF481" i="3"/>
  <c r="BG497" i="3"/>
  <c r="BF497" i="3"/>
  <c r="BH497" i="3"/>
  <c r="BG532" i="3"/>
  <c r="BF532" i="3"/>
  <c r="BD558" i="3"/>
  <c r="BG569" i="3"/>
  <c r="BF569" i="3"/>
  <c r="BF585" i="3"/>
  <c r="BF619" i="3"/>
  <c r="BG638" i="3"/>
  <c r="BH638" i="3"/>
  <c r="BG548" i="3"/>
  <c r="BF548" i="3"/>
  <c r="BG757" i="3"/>
  <c r="BH757" i="3"/>
  <c r="BG417" i="3"/>
  <c r="BH417" i="3"/>
  <c r="BF492" i="3"/>
  <c r="BF757" i="3"/>
  <c r="BH962" i="3"/>
  <c r="BF448" i="3"/>
  <c r="BF450" i="3"/>
  <c r="BG516" i="3"/>
  <c r="BF516" i="3"/>
  <c r="BD542" i="3"/>
  <c r="BG630" i="3"/>
  <c r="BF630" i="3"/>
  <c r="BH630" i="3"/>
  <c r="Z10" i="3"/>
  <c r="BG608" i="3"/>
  <c r="BF608" i="3"/>
  <c r="BH608" i="3"/>
  <c r="BG490" i="3"/>
  <c r="BF490" i="3"/>
  <c r="BD497" i="3"/>
  <c r="BG507" i="3"/>
  <c r="BH507" i="3"/>
  <c r="BD671" i="3"/>
  <c r="BD723" i="3"/>
  <c r="BG5" i="3"/>
  <c r="BH5" i="3"/>
  <c r="BD7" i="3"/>
  <c r="BG444" i="3"/>
  <c r="BF444" i="3"/>
  <c r="BG504" i="3"/>
  <c r="BF504" i="3"/>
  <c r="BG530" i="3"/>
  <c r="BF530" i="3"/>
  <c r="BG668" i="3"/>
  <c r="BF668" i="3"/>
  <c r="BG685" i="3"/>
  <c r="BH685" i="3"/>
  <c r="BF685" i="3"/>
  <c r="BG646" i="3"/>
  <c r="BF646" i="3"/>
  <c r="BG659" i="3"/>
  <c r="BF659" i="3"/>
  <c r="BD711" i="3"/>
  <c r="BG405" i="3"/>
  <c r="BH405" i="3"/>
  <c r="BF460" i="3"/>
  <c r="BF476" i="3"/>
  <c r="BG499" i="3"/>
  <c r="BH499" i="3"/>
  <c r="BG594" i="3"/>
  <c r="BF594" i="3"/>
  <c r="BH594" i="3"/>
  <c r="BG968" i="3"/>
  <c r="BH968" i="3"/>
  <c r="BF405" i="3"/>
  <c r="BH956" i="3"/>
  <c r="BD13" i="3"/>
  <c r="BG514" i="3"/>
  <c r="BF514" i="3"/>
  <c r="AD11" i="3"/>
  <c r="BG474" i="3"/>
  <c r="BF474" i="3"/>
  <c r="BD481" i="3"/>
  <c r="BF571" i="3"/>
  <c r="BD606" i="3"/>
  <c r="BH624" i="3"/>
  <c r="BF5" i="3"/>
  <c r="BG395" i="3"/>
  <c r="BH395" i="3"/>
  <c r="BD463" i="3"/>
  <c r="BD479" i="3"/>
  <c r="BD495" i="3"/>
  <c r="BD505" i="3"/>
  <c r="BD526" i="3"/>
  <c r="BG613" i="3"/>
  <c r="BF613" i="3"/>
  <c r="BD636" i="3"/>
  <c r="BD649" i="3"/>
  <c r="BD665" i="3"/>
  <c r="BD461" i="3"/>
  <c r="BD493" i="3"/>
  <c r="BG502" i="3"/>
  <c r="BF502" i="3"/>
  <c r="BG528" i="3"/>
  <c r="BF528" i="3"/>
  <c r="BG676" i="3"/>
  <c r="BF676" i="3"/>
  <c r="BF472" i="3"/>
  <c r="BD503" i="3"/>
  <c r="BF505" i="3"/>
  <c r="BF567" i="3"/>
  <c r="BG592" i="3"/>
  <c r="BH592" i="3"/>
  <c r="BF652" i="3"/>
  <c r="BG755" i="3"/>
  <c r="BH755" i="3"/>
  <c r="BF755" i="3"/>
  <c r="BF413" i="3"/>
  <c r="BF438" i="3"/>
  <c r="BF470" i="3"/>
  <c r="BD473" i="3"/>
  <c r="BF477" i="3"/>
  <c r="BH479" i="3"/>
  <c r="BH495" i="3"/>
  <c r="BH505" i="3"/>
  <c r="BF617" i="3"/>
  <c r="BG628" i="3"/>
  <c r="BF628" i="3"/>
  <c r="BD733" i="3"/>
  <c r="BF389" i="3"/>
  <c r="BH391" i="3"/>
  <c r="BD399" i="3"/>
  <c r="BF401" i="3"/>
  <c r="BH403" i="3"/>
  <c r="BH413" i="3"/>
  <c r="BF424" i="3"/>
  <c r="BF426" i="3"/>
  <c r="BF428" i="3"/>
  <c r="BF430" i="3"/>
  <c r="BF451" i="3"/>
  <c r="BF455" i="3"/>
  <c r="BH461" i="3"/>
  <c r="BF468" i="3"/>
  <c r="BD471" i="3"/>
  <c r="BF475" i="3"/>
  <c r="BH477" i="3"/>
  <c r="BF484" i="3"/>
  <c r="BD487" i="3"/>
  <c r="BF491" i="3"/>
  <c r="BH493" i="3"/>
  <c r="BD501" i="3"/>
  <c r="BF503" i="3"/>
  <c r="BD520" i="3"/>
  <c r="BG522" i="3"/>
  <c r="BF522" i="3"/>
  <c r="BD536" i="3"/>
  <c r="BG538" i="3"/>
  <c r="BF538" i="3"/>
  <c r="BD552" i="3"/>
  <c r="BG554" i="3"/>
  <c r="BF554" i="3"/>
  <c r="BF579" i="3"/>
  <c r="BG604" i="3"/>
  <c r="BH604" i="3"/>
  <c r="BF604" i="3"/>
  <c r="BG612" i="3"/>
  <c r="BF612" i="3"/>
  <c r="BD618" i="3"/>
  <c r="BD626" i="3"/>
  <c r="BH628" i="3"/>
  <c r="BF631" i="3"/>
  <c r="BF650" i="3"/>
  <c r="BD653" i="3"/>
  <c r="BG661" i="3"/>
  <c r="BF661" i="3"/>
  <c r="BG669" i="3"/>
  <c r="BF669" i="3"/>
  <c r="BH669" i="3"/>
  <c r="BH703" i="3"/>
  <c r="BG753" i="3"/>
  <c r="BH753" i="3"/>
  <c r="BF753" i="3"/>
  <c r="BG952" i="3"/>
  <c r="BH952" i="3"/>
  <c r="BH972" i="3"/>
  <c r="BH978" i="3"/>
  <c r="BD477" i="3"/>
  <c r="BG512" i="3"/>
  <c r="BF512" i="3"/>
  <c r="BG544" i="3"/>
  <c r="BF544" i="3"/>
  <c r="BG622" i="3"/>
  <c r="BF622" i="3"/>
  <c r="BH622" i="3"/>
  <c r="BG657" i="3"/>
  <c r="BF657" i="3"/>
  <c r="BG713" i="3"/>
  <c r="BF713" i="3"/>
  <c r="BF463" i="3"/>
  <c r="BD475" i="3"/>
  <c r="BF479" i="3"/>
  <c r="BG526" i="3"/>
  <c r="BF526" i="3"/>
  <c r="BD540" i="3"/>
  <c r="BG542" i="3"/>
  <c r="BF542" i="3"/>
  <c r="BG558" i="3"/>
  <c r="BF558" i="3"/>
  <c r="BF583" i="3"/>
  <c r="BF603" i="3"/>
  <c r="BD620" i="3"/>
  <c r="BF633" i="3"/>
  <c r="BH641" i="3"/>
  <c r="BD655" i="3"/>
  <c r="BG660" i="3"/>
  <c r="BF660" i="3"/>
  <c r="BD683" i="3"/>
  <c r="BH713" i="3"/>
  <c r="BG729" i="3"/>
  <c r="BH729" i="3"/>
  <c r="BF729" i="3"/>
  <c r="AL11" i="3"/>
  <c r="BF403" i="3"/>
  <c r="BD411" i="3"/>
  <c r="BF436" i="3"/>
  <c r="BF486" i="3"/>
  <c r="BG508" i="3"/>
  <c r="BF508" i="3"/>
  <c r="BD522" i="3"/>
  <c r="BF565" i="3"/>
  <c r="BG598" i="3"/>
  <c r="BF598" i="3"/>
  <c r="BH639" i="3"/>
  <c r="BG644" i="3"/>
  <c r="BF644" i="3"/>
  <c r="BG655" i="3"/>
  <c r="BF655" i="3"/>
  <c r="BF666" i="3"/>
  <c r="BF703" i="3"/>
  <c r="BF387" i="3"/>
  <c r="BH389" i="3"/>
  <c r="BH401" i="3"/>
  <c r="BF411" i="3"/>
  <c r="BF420" i="3"/>
  <c r="BF422" i="3"/>
  <c r="BF443" i="3"/>
  <c r="BF447" i="3"/>
  <c r="BH451" i="3"/>
  <c r="BF453" i="3"/>
  <c r="BH455" i="3"/>
  <c r="BF466" i="3"/>
  <c r="BD469" i="3"/>
  <c r="BF473" i="3"/>
  <c r="BH475" i="3"/>
  <c r="BF482" i="3"/>
  <c r="BD485" i="3"/>
  <c r="BF489" i="3"/>
  <c r="BH491" i="3"/>
  <c r="BF498" i="3"/>
  <c r="BH503" i="3"/>
  <c r="BG506" i="3"/>
  <c r="BF506" i="3"/>
  <c r="BD518" i="3"/>
  <c r="BG520" i="3"/>
  <c r="BF520" i="3"/>
  <c r="BD534" i="3"/>
  <c r="BG536" i="3"/>
  <c r="BF536" i="3"/>
  <c r="BD550" i="3"/>
  <c r="BG552" i="3"/>
  <c r="BF552" i="3"/>
  <c r="BF577" i="3"/>
  <c r="BF587" i="3"/>
  <c r="BG590" i="3"/>
  <c r="BF590" i="3"/>
  <c r="BH590" i="3"/>
  <c r="BG596" i="3"/>
  <c r="BH596" i="3"/>
  <c r="BF601" i="3"/>
  <c r="BD610" i="3"/>
  <c r="BH612" i="3"/>
  <c r="BF615" i="3"/>
  <c r="BG626" i="3"/>
  <c r="BF626" i="3"/>
  <c r="BF637" i="3"/>
  <c r="BG645" i="3"/>
  <c r="BF645" i="3"/>
  <c r="BG653" i="3"/>
  <c r="BF653" i="3"/>
  <c r="BH653" i="3"/>
  <c r="BH661" i="3"/>
  <c r="BD667" i="3"/>
  <c r="BG701" i="3"/>
  <c r="BH701" i="3"/>
  <c r="BG727" i="3"/>
  <c r="BH727" i="3"/>
  <c r="BF727" i="3"/>
  <c r="BD745" i="3"/>
  <c r="BG597" i="3"/>
  <c r="BF597" i="3"/>
  <c r="BG614" i="3"/>
  <c r="BF614" i="3"/>
  <c r="BG691" i="3"/>
  <c r="BH691" i="3"/>
  <c r="BF488" i="3"/>
  <c r="BD491" i="3"/>
  <c r="BF495" i="3"/>
  <c r="BG510" i="3"/>
  <c r="BF510" i="3"/>
  <c r="BD524" i="3"/>
  <c r="BD556" i="3"/>
  <c r="BF589" i="3"/>
  <c r="BG606" i="3"/>
  <c r="BF606" i="3"/>
  <c r="BH606" i="3"/>
  <c r="BH614" i="3"/>
  <c r="BG671" i="3"/>
  <c r="BF671" i="3"/>
  <c r="BF691" i="3"/>
  <c r="BH954" i="3"/>
  <c r="BG960" i="3"/>
  <c r="BH960" i="3"/>
  <c r="BD382" i="3"/>
  <c r="BF391" i="3"/>
  <c r="BF432" i="3"/>
  <c r="BF434" i="3"/>
  <c r="BF461" i="3"/>
  <c r="BH463" i="3"/>
  <c r="BD489" i="3"/>
  <c r="BF493" i="3"/>
  <c r="BG500" i="3"/>
  <c r="BF500" i="3"/>
  <c r="BG524" i="3"/>
  <c r="BF524" i="3"/>
  <c r="BD538" i="3"/>
  <c r="BG540" i="3"/>
  <c r="BF540" i="3"/>
  <c r="BD554" i="3"/>
  <c r="BG556" i="3"/>
  <c r="BF556" i="3"/>
  <c r="BF581" i="3"/>
  <c r="BF592" i="3"/>
  <c r="BD634" i="3"/>
  <c r="BD669" i="3"/>
  <c r="BH671" i="3"/>
  <c r="BG677" i="3"/>
  <c r="BF677" i="3"/>
  <c r="BG683" i="3"/>
  <c r="BH683" i="3"/>
  <c r="Y10" i="3"/>
  <c r="BH387" i="3"/>
  <c r="BH411" i="3"/>
  <c r="BH443" i="3"/>
  <c r="BH447" i="3"/>
  <c r="BH453" i="3"/>
  <c r="BD467" i="3"/>
  <c r="BH473" i="3"/>
  <c r="BD483" i="3"/>
  <c r="BH489" i="3"/>
  <c r="BD499" i="3"/>
  <c r="BD507" i="3"/>
  <c r="BG518" i="3"/>
  <c r="BF518" i="3"/>
  <c r="BG534" i="3"/>
  <c r="BF534" i="3"/>
  <c r="BG550" i="3"/>
  <c r="BF550" i="3"/>
  <c r="BG610" i="3"/>
  <c r="BF610" i="3"/>
  <c r="BG629" i="3"/>
  <c r="BF629" i="3"/>
  <c r="BG640" i="3"/>
  <c r="BH640" i="3"/>
  <c r="BG675" i="3"/>
  <c r="BF675" i="3"/>
  <c r="BG681" i="3"/>
  <c r="BH681" i="3"/>
  <c r="BF681" i="3"/>
  <c r="BG717" i="3"/>
  <c r="BF717" i="3"/>
  <c r="BG745" i="3"/>
  <c r="BH745" i="3"/>
  <c r="BF745" i="3"/>
  <c r="BG976" i="3"/>
  <c r="BH976" i="3"/>
  <c r="BG620" i="3"/>
  <c r="BF620" i="3"/>
  <c r="BG636" i="3"/>
  <c r="BF636" i="3"/>
  <c r="BG651" i="3"/>
  <c r="BF651" i="3"/>
  <c r="BG667" i="3"/>
  <c r="BF667" i="3"/>
  <c r="BG689" i="3"/>
  <c r="BF689" i="3"/>
  <c r="BG743" i="3"/>
  <c r="BH743" i="3"/>
  <c r="BF743" i="3"/>
  <c r="BF562" i="3"/>
  <c r="BG584" i="3"/>
  <c r="BH584" i="3"/>
  <c r="BG586" i="3"/>
  <c r="BF586" i="3"/>
  <c r="BF595" i="3"/>
  <c r="BG600" i="3"/>
  <c r="BH600" i="3"/>
  <c r="BG602" i="3"/>
  <c r="BF602" i="3"/>
  <c r="BF611" i="3"/>
  <c r="BD616" i="3"/>
  <c r="BG618" i="3"/>
  <c r="BF618" i="3"/>
  <c r="BH620" i="3"/>
  <c r="BF627" i="3"/>
  <c r="BD632" i="3"/>
  <c r="BG634" i="3"/>
  <c r="BF634" i="3"/>
  <c r="BH636" i="3"/>
  <c r="BH642" i="3"/>
  <c r="BD647" i="3"/>
  <c r="BG649" i="3"/>
  <c r="BF649" i="3"/>
  <c r="BH651" i="3"/>
  <c r="BF658" i="3"/>
  <c r="BD663" i="3"/>
  <c r="BG665" i="3"/>
  <c r="BF665" i="3"/>
  <c r="BH667" i="3"/>
  <c r="BF674" i="3"/>
  <c r="BD679" i="3"/>
  <c r="BD687" i="3"/>
  <c r="BH689" i="3"/>
  <c r="BD695" i="3"/>
  <c r="BF697" i="3"/>
  <c r="BF707" i="3"/>
  <c r="BD719" i="3"/>
  <c r="BF731" i="3"/>
  <c r="BF733" i="3"/>
  <c r="BD741" i="3"/>
  <c r="BD749" i="3"/>
  <c r="BF751" i="3"/>
  <c r="BH562" i="3"/>
  <c r="BF564" i="3"/>
  <c r="BF568" i="3"/>
  <c r="BF572" i="3"/>
  <c r="BF576" i="3"/>
  <c r="BF580" i="3"/>
  <c r="BF584" i="3"/>
  <c r="BH586" i="3"/>
  <c r="BF593" i="3"/>
  <c r="BF600" i="3"/>
  <c r="BH602" i="3"/>
  <c r="BF609" i="3"/>
  <c r="BD614" i="3"/>
  <c r="BG616" i="3"/>
  <c r="BF616" i="3"/>
  <c r="BH618" i="3"/>
  <c r="BF625" i="3"/>
  <c r="BD630" i="3"/>
  <c r="BG632" i="3"/>
  <c r="BF632" i="3"/>
  <c r="BH634" i="3"/>
  <c r="BD645" i="3"/>
  <c r="BG647" i="3"/>
  <c r="BF647" i="3"/>
  <c r="BH649" i="3"/>
  <c r="BF656" i="3"/>
  <c r="BD661" i="3"/>
  <c r="BG663" i="3"/>
  <c r="BF663" i="3"/>
  <c r="BH665" i="3"/>
  <c r="BF672" i="3"/>
  <c r="BD677" i="3"/>
  <c r="BG679" i="3"/>
  <c r="BF679" i="3"/>
  <c r="BH697" i="3"/>
  <c r="BD703" i="3"/>
  <c r="BF705" i="3"/>
  <c r="BH707" i="3"/>
  <c r="BH731" i="3"/>
  <c r="BH733" i="3"/>
  <c r="BH751" i="3"/>
  <c r="BF721" i="3"/>
  <c r="BF725" i="3"/>
  <c r="BD953" i="3"/>
  <c r="BD955" i="3"/>
  <c r="BD957" i="3"/>
  <c r="BD959" i="3"/>
  <c r="BD961" i="3"/>
  <c r="BD963" i="3"/>
  <c r="BD965" i="3"/>
  <c r="BD967" i="3"/>
  <c r="BD969" i="3"/>
  <c r="BD971" i="3"/>
  <c r="BD973" i="3"/>
  <c r="BD975" i="3"/>
  <c r="BD977" i="3"/>
  <c r="BD979" i="3"/>
  <c r="AD10" i="3"/>
  <c r="BH7" i="3"/>
  <c r="AJ12" i="3"/>
  <c r="BE11" i="3"/>
  <c r="BD5" i="3"/>
  <c r="BD6" i="3"/>
  <c r="BF7" i="3"/>
  <c r="AL10" i="3"/>
  <c r="BH382" i="3"/>
  <c r="BH384" i="3"/>
  <c r="BH386" i="3"/>
  <c r="BH388" i="3"/>
  <c r="BH390" i="3"/>
  <c r="BH392" i="3"/>
  <c r="BG394" i="3"/>
  <c r="BH394" i="3"/>
  <c r="BG398" i="3"/>
  <c r="BH398" i="3"/>
  <c r="BG402" i="3"/>
  <c r="BH402" i="3"/>
  <c r="BG406" i="3"/>
  <c r="BH406" i="3"/>
  <c r="BG410" i="3"/>
  <c r="BH410" i="3"/>
  <c r="BG414" i="3"/>
  <c r="BH414" i="3"/>
  <c r="BG418" i="3"/>
  <c r="BH418" i="3"/>
  <c r="BD462" i="3"/>
  <c r="BD464" i="3"/>
  <c r="BD466" i="3"/>
  <c r="BD468" i="3"/>
  <c r="BD470" i="3"/>
  <c r="BD472" i="3"/>
  <c r="BD474" i="3"/>
  <c r="BD476" i="3"/>
  <c r="BF394" i="3"/>
  <c r="BD396" i="3"/>
  <c r="BF398" i="3"/>
  <c r="BD400" i="3"/>
  <c r="BF402" i="3"/>
  <c r="BD404" i="3"/>
  <c r="BF406" i="3"/>
  <c r="BD408" i="3"/>
  <c r="BF410" i="3"/>
  <c r="BD412" i="3"/>
  <c r="BF414" i="3"/>
  <c r="BD416" i="3"/>
  <c r="BF418" i="3"/>
  <c r="BD422" i="3"/>
  <c r="BD423" i="3"/>
  <c r="BD430" i="3"/>
  <c r="BD431" i="3"/>
  <c r="BD438" i="3"/>
  <c r="BD439" i="3"/>
  <c r="BD446" i="3"/>
  <c r="BD447" i="3"/>
  <c r="BD454" i="3"/>
  <c r="BD455" i="3"/>
  <c r="BD381" i="3"/>
  <c r="BF382" i="3"/>
  <c r="BD383" i="3"/>
  <c r="BF384" i="3"/>
  <c r="BD385" i="3"/>
  <c r="BF386" i="3"/>
  <c r="BD387" i="3"/>
  <c r="BF388" i="3"/>
  <c r="BD389" i="3"/>
  <c r="BF390" i="3"/>
  <c r="BD391" i="3"/>
  <c r="BF392" i="3"/>
  <c r="BD393" i="3"/>
  <c r="BG396" i="3"/>
  <c r="BH396" i="3"/>
  <c r="BD397" i="3"/>
  <c r="BG400" i="3"/>
  <c r="BH400" i="3"/>
  <c r="BD401" i="3"/>
  <c r="BG404" i="3"/>
  <c r="BH404" i="3"/>
  <c r="BD405" i="3"/>
  <c r="BG408" i="3"/>
  <c r="BH408" i="3"/>
  <c r="BD409" i="3"/>
  <c r="BG412" i="3"/>
  <c r="BH412" i="3"/>
  <c r="BD413" i="3"/>
  <c r="BG416" i="3"/>
  <c r="BH416" i="3"/>
  <c r="BD417" i="3"/>
  <c r="BD424" i="3"/>
  <c r="BD425" i="3"/>
  <c r="BD432" i="3"/>
  <c r="BD433" i="3"/>
  <c r="BD440" i="3"/>
  <c r="BD441" i="3"/>
  <c r="BD448" i="3"/>
  <c r="BD449" i="3"/>
  <c r="BD456" i="3"/>
  <c r="BD457" i="3"/>
  <c r="BD478" i="3"/>
  <c r="BD480" i="3"/>
  <c r="BD482" i="3"/>
  <c r="BD484" i="3"/>
  <c r="BD486" i="3"/>
  <c r="BD488" i="3"/>
  <c r="BD490" i="3"/>
  <c r="BD492" i="3"/>
  <c r="BD494" i="3"/>
  <c r="BD496" i="3"/>
  <c r="BD498" i="3"/>
  <c r="BD500" i="3"/>
  <c r="BD502" i="3"/>
  <c r="BD504" i="3"/>
  <c r="BD506" i="3"/>
  <c r="BD508" i="3"/>
  <c r="BD607" i="3"/>
  <c r="BD609" i="3"/>
  <c r="BD611" i="3"/>
  <c r="BD613" i="3"/>
  <c r="BD615" i="3"/>
  <c r="BD617" i="3"/>
  <c r="BD619" i="3"/>
  <c r="BD621" i="3"/>
  <c r="BD623" i="3"/>
  <c r="BD625" i="3"/>
  <c r="BD627" i="3"/>
  <c r="BD629" i="3"/>
  <c r="BD631" i="3"/>
  <c r="BD633" i="3"/>
  <c r="BD635" i="3"/>
  <c r="BD637" i="3"/>
  <c r="BD644" i="3"/>
  <c r="BD646" i="3"/>
  <c r="BD648" i="3"/>
  <c r="BD650" i="3"/>
  <c r="BD652" i="3"/>
  <c r="BD654" i="3"/>
  <c r="BD656" i="3"/>
  <c r="BD658" i="3"/>
  <c r="BG561" i="3"/>
  <c r="BH561" i="3"/>
  <c r="BD567" i="3"/>
  <c r="BD568" i="3"/>
  <c r="BD575" i="3"/>
  <c r="BD576" i="3"/>
  <c r="BD583" i="3"/>
  <c r="BD584" i="3"/>
  <c r="BD591" i="3"/>
  <c r="BD592" i="3"/>
  <c r="BD599" i="3"/>
  <c r="BD600" i="3"/>
  <c r="BD509" i="3"/>
  <c r="BD511" i="3"/>
  <c r="BD513" i="3"/>
  <c r="BD515" i="3"/>
  <c r="BD517" i="3"/>
  <c r="BD519" i="3"/>
  <c r="BD521" i="3"/>
  <c r="BD523" i="3"/>
  <c r="BD525" i="3"/>
  <c r="BD527" i="3"/>
  <c r="BD529" i="3"/>
  <c r="BD531" i="3"/>
  <c r="BD533" i="3"/>
  <c r="BD535" i="3"/>
  <c r="BD537" i="3"/>
  <c r="BD539" i="3"/>
  <c r="BD541" i="3"/>
  <c r="BD543" i="3"/>
  <c r="BD545" i="3"/>
  <c r="BD547" i="3"/>
  <c r="BD549" i="3"/>
  <c r="BD551" i="3"/>
  <c r="BD553" i="3"/>
  <c r="BD555" i="3"/>
  <c r="BD557" i="3"/>
  <c r="BD559" i="3"/>
  <c r="BH420" i="3"/>
  <c r="BH422" i="3"/>
  <c r="BH424" i="3"/>
  <c r="BH426" i="3"/>
  <c r="BH428" i="3"/>
  <c r="BH430" i="3"/>
  <c r="BH432" i="3"/>
  <c r="BH434" i="3"/>
  <c r="BH436" i="3"/>
  <c r="BH438" i="3"/>
  <c r="BH440" i="3"/>
  <c r="BH442" i="3"/>
  <c r="BH444" i="3"/>
  <c r="BH446" i="3"/>
  <c r="BH448" i="3"/>
  <c r="BH450" i="3"/>
  <c r="BH452" i="3"/>
  <c r="BH454" i="3"/>
  <c r="BH456" i="3"/>
  <c r="BH458" i="3"/>
  <c r="BH460" i="3"/>
  <c r="BH462" i="3"/>
  <c r="BH464" i="3"/>
  <c r="BH466" i="3"/>
  <c r="BH468" i="3"/>
  <c r="BH470" i="3"/>
  <c r="BH472" i="3"/>
  <c r="BH474" i="3"/>
  <c r="BH476" i="3"/>
  <c r="BH478" i="3"/>
  <c r="BH480" i="3"/>
  <c r="BH482" i="3"/>
  <c r="BH484" i="3"/>
  <c r="BH486" i="3"/>
  <c r="BH488" i="3"/>
  <c r="BH490" i="3"/>
  <c r="BH492" i="3"/>
  <c r="BH494" i="3"/>
  <c r="BH496" i="3"/>
  <c r="BH498" i="3"/>
  <c r="BH500" i="3"/>
  <c r="BH502" i="3"/>
  <c r="BH504" i="3"/>
  <c r="BH506" i="3"/>
  <c r="BH508" i="3"/>
  <c r="BH510" i="3"/>
  <c r="BH512" i="3"/>
  <c r="BH514" i="3"/>
  <c r="BH516" i="3"/>
  <c r="BH518" i="3"/>
  <c r="BH520" i="3"/>
  <c r="BH522" i="3"/>
  <c r="BH524" i="3"/>
  <c r="BH526" i="3"/>
  <c r="BH528" i="3"/>
  <c r="BH530" i="3"/>
  <c r="BH532" i="3"/>
  <c r="BH534" i="3"/>
  <c r="BH536" i="3"/>
  <c r="BH538" i="3"/>
  <c r="BH540" i="3"/>
  <c r="BH542" i="3"/>
  <c r="BH544" i="3"/>
  <c r="BH546" i="3"/>
  <c r="BH548" i="3"/>
  <c r="BH550" i="3"/>
  <c r="BH552" i="3"/>
  <c r="BH554" i="3"/>
  <c r="BH556" i="3"/>
  <c r="BH558" i="3"/>
  <c r="BG559" i="3"/>
  <c r="BH559" i="3"/>
  <c r="BD560" i="3"/>
  <c r="BG563" i="3"/>
  <c r="BH563" i="3"/>
  <c r="BD564" i="3"/>
  <c r="BD571" i="3"/>
  <c r="BD572" i="3"/>
  <c r="BD579" i="3"/>
  <c r="BD580" i="3"/>
  <c r="BD587" i="3"/>
  <c r="BD588" i="3"/>
  <c r="BD595" i="3"/>
  <c r="BD596" i="3"/>
  <c r="BD603" i="3"/>
  <c r="BD604" i="3"/>
  <c r="BD660" i="3"/>
  <c r="BD662" i="3"/>
  <c r="BD664" i="3"/>
  <c r="BD666" i="3"/>
  <c r="BD668" i="3"/>
  <c r="BD670" i="3"/>
  <c r="BD672" i="3"/>
  <c r="BD674" i="3"/>
  <c r="BD676" i="3"/>
  <c r="BD678" i="3"/>
  <c r="BG680" i="3"/>
  <c r="BH680" i="3"/>
  <c r="BD681" i="3"/>
  <c r="BG684" i="3"/>
  <c r="BH684" i="3"/>
  <c r="BD685" i="3"/>
  <c r="BG688" i="3"/>
  <c r="BH688" i="3"/>
  <c r="BD689" i="3"/>
  <c r="BG692" i="3"/>
  <c r="BH692" i="3"/>
  <c r="BD693" i="3"/>
  <c r="BG696" i="3"/>
  <c r="BH696" i="3"/>
  <c r="BD697" i="3"/>
  <c r="BG700" i="3"/>
  <c r="BH700" i="3"/>
  <c r="BD701" i="3"/>
  <c r="BG704" i="3"/>
  <c r="BH704" i="3"/>
  <c r="BD705" i="3"/>
  <c r="BG708" i="3"/>
  <c r="BH708" i="3"/>
  <c r="BD709" i="3"/>
  <c r="BG712" i="3"/>
  <c r="BH712" i="3"/>
  <c r="BD713" i="3"/>
  <c r="BG716" i="3"/>
  <c r="BH716" i="3"/>
  <c r="BD717" i="3"/>
  <c r="BG720" i="3"/>
  <c r="BH720" i="3"/>
  <c r="BD721" i="3"/>
  <c r="BG724" i="3"/>
  <c r="BH724" i="3"/>
  <c r="BG728" i="3"/>
  <c r="BH728" i="3"/>
  <c r="BG732" i="3"/>
  <c r="BH732" i="3"/>
  <c r="BG736" i="3"/>
  <c r="BH736" i="3"/>
  <c r="BG740" i="3"/>
  <c r="BH740" i="3"/>
  <c r="BG744" i="3"/>
  <c r="BH744" i="3"/>
  <c r="BG748" i="3"/>
  <c r="BH748" i="3"/>
  <c r="BG752" i="3"/>
  <c r="BH752" i="3"/>
  <c r="BF638" i="3"/>
  <c r="BF639" i="3"/>
  <c r="BF640" i="3"/>
  <c r="BF641" i="3"/>
  <c r="BF642" i="3"/>
  <c r="BF680" i="3"/>
  <c r="BD682" i="3"/>
  <c r="BF684" i="3"/>
  <c r="BD686" i="3"/>
  <c r="BF688" i="3"/>
  <c r="BD690" i="3"/>
  <c r="BF692" i="3"/>
  <c r="BD694" i="3"/>
  <c r="BF696" i="3"/>
  <c r="BD698" i="3"/>
  <c r="BF700" i="3"/>
  <c r="BD702" i="3"/>
  <c r="BF704" i="3"/>
  <c r="BD706" i="3"/>
  <c r="BF708" i="3"/>
  <c r="BD710" i="3"/>
  <c r="BG726" i="3"/>
  <c r="BF726" i="3"/>
  <c r="BH726" i="3"/>
  <c r="BG682" i="3"/>
  <c r="BH682" i="3"/>
  <c r="BG686" i="3"/>
  <c r="BH686" i="3"/>
  <c r="BG690" i="3"/>
  <c r="BH690" i="3"/>
  <c r="BG694" i="3"/>
  <c r="BH694" i="3"/>
  <c r="BG698" i="3"/>
  <c r="BH698" i="3"/>
  <c r="BG702" i="3"/>
  <c r="BH702" i="3"/>
  <c r="BG706" i="3"/>
  <c r="BH706" i="3"/>
  <c r="BG710" i="3"/>
  <c r="BH710" i="3"/>
  <c r="BG714" i="3"/>
  <c r="BH714" i="3"/>
  <c r="BG718" i="3"/>
  <c r="BH718" i="3"/>
  <c r="BG722" i="3"/>
  <c r="BH722" i="3"/>
  <c r="BD725" i="3"/>
  <c r="BD727" i="3"/>
  <c r="BD731" i="3"/>
  <c r="BD735" i="3"/>
  <c r="BD739" i="3"/>
  <c r="BD743" i="3"/>
  <c r="BD747" i="3"/>
  <c r="BD751" i="3"/>
  <c r="BH565" i="3"/>
  <c r="BH567" i="3"/>
  <c r="BH569" i="3"/>
  <c r="BH571" i="3"/>
  <c r="BH573" i="3"/>
  <c r="BH575" i="3"/>
  <c r="BH577" i="3"/>
  <c r="BH579" i="3"/>
  <c r="BH581" i="3"/>
  <c r="BH583" i="3"/>
  <c r="BH585" i="3"/>
  <c r="BH587" i="3"/>
  <c r="BH589" i="3"/>
  <c r="BH591" i="3"/>
  <c r="BH593" i="3"/>
  <c r="BH595" i="3"/>
  <c r="BH597" i="3"/>
  <c r="BH599" i="3"/>
  <c r="BH601" i="3"/>
  <c r="BH603" i="3"/>
  <c r="BH605" i="3"/>
  <c r="BH607" i="3"/>
  <c r="BH609" i="3"/>
  <c r="BH611" i="3"/>
  <c r="BH613" i="3"/>
  <c r="BH615" i="3"/>
  <c r="BH617" i="3"/>
  <c r="BH619" i="3"/>
  <c r="BH621" i="3"/>
  <c r="BH623" i="3"/>
  <c r="BH625" i="3"/>
  <c r="BH627" i="3"/>
  <c r="BH629" i="3"/>
  <c r="BH631" i="3"/>
  <c r="BH633" i="3"/>
  <c r="BH635" i="3"/>
  <c r="BH637" i="3"/>
  <c r="BD638" i="3"/>
  <c r="BD639" i="3"/>
  <c r="BD640" i="3"/>
  <c r="BD641" i="3"/>
  <c r="BD642" i="3"/>
  <c r="BH644" i="3"/>
  <c r="BH646" i="3"/>
  <c r="BH648" i="3"/>
  <c r="BH650" i="3"/>
  <c r="BH652" i="3"/>
  <c r="BH654" i="3"/>
  <c r="BH656" i="3"/>
  <c r="BH658" i="3"/>
  <c r="BH660" i="3"/>
  <c r="BH662" i="3"/>
  <c r="BH664" i="3"/>
  <c r="BH666" i="3"/>
  <c r="BH668" i="3"/>
  <c r="BH670" i="3"/>
  <c r="BH672" i="3"/>
  <c r="BH674" i="3"/>
  <c r="BH676" i="3"/>
  <c r="BH678" i="3"/>
  <c r="BD680" i="3"/>
  <c r="BF682" i="3"/>
  <c r="BD684" i="3"/>
  <c r="BF686" i="3"/>
  <c r="BD688" i="3"/>
  <c r="BF690" i="3"/>
  <c r="BD692" i="3"/>
  <c r="BF694" i="3"/>
  <c r="BD696" i="3"/>
  <c r="BF698" i="3"/>
  <c r="BD700" i="3"/>
  <c r="BF702" i="3"/>
  <c r="BD704" i="3"/>
  <c r="BF706" i="3"/>
  <c r="BD708" i="3"/>
  <c r="BF710" i="3"/>
  <c r="BD712" i="3"/>
  <c r="BF714" i="3"/>
  <c r="BD716" i="3"/>
  <c r="BF718" i="3"/>
  <c r="BD720" i="3"/>
  <c r="BF722" i="3"/>
  <c r="BD724" i="3"/>
  <c r="BG953" i="3"/>
  <c r="BH953" i="3"/>
  <c r="BF953" i="3"/>
  <c r="BG955" i="3"/>
  <c r="BH955" i="3"/>
  <c r="BF955" i="3"/>
  <c r="BG957" i="3"/>
  <c r="BH957" i="3"/>
  <c r="BF957" i="3"/>
  <c r="BG959" i="3"/>
  <c r="BH959" i="3"/>
  <c r="BF959" i="3"/>
  <c r="BG961" i="3"/>
  <c r="BH961" i="3"/>
  <c r="BF961" i="3"/>
  <c r="BG963" i="3"/>
  <c r="BH963" i="3"/>
  <c r="BF963" i="3"/>
  <c r="BG965" i="3"/>
  <c r="BH965" i="3"/>
  <c r="BF965" i="3"/>
  <c r="BG967" i="3"/>
  <c r="BH967" i="3"/>
  <c r="BF967" i="3"/>
  <c r="BG969" i="3"/>
  <c r="BH969" i="3"/>
  <c r="BF969" i="3"/>
  <c r="BG971" i="3"/>
  <c r="BH971" i="3"/>
  <c r="BF971" i="3"/>
  <c r="BG973" i="3"/>
  <c r="BH973" i="3"/>
  <c r="BF973" i="3"/>
  <c r="BG975" i="3"/>
  <c r="BH975" i="3"/>
  <c r="BF975" i="3"/>
  <c r="BG977" i="3"/>
  <c r="BH977" i="3"/>
  <c r="BF977" i="3"/>
  <c r="BG979" i="3"/>
  <c r="BH979" i="3"/>
  <c r="BF979" i="3"/>
  <c r="BG756" i="3"/>
  <c r="BH756" i="3"/>
  <c r="BG730" i="3"/>
  <c r="BH730" i="3"/>
  <c r="BG734" i="3"/>
  <c r="BH734" i="3"/>
  <c r="BG738" i="3"/>
  <c r="BH738" i="3"/>
  <c r="BG742" i="3"/>
  <c r="BH742" i="3"/>
  <c r="BG746" i="3"/>
  <c r="BH746" i="3"/>
  <c r="BG750" i="3"/>
  <c r="BH750" i="3"/>
  <c r="BG754" i="3"/>
  <c r="BH754" i="3"/>
  <c r="BD755" i="3"/>
  <c r="BG758" i="3"/>
  <c r="BH758" i="3"/>
  <c r="BF952" i="3"/>
  <c r="BF954" i="3"/>
  <c r="BF956" i="3"/>
  <c r="BF958" i="3"/>
  <c r="BF960" i="3"/>
  <c r="BF962" i="3"/>
  <c r="BF964" i="3"/>
  <c r="BF966" i="3"/>
  <c r="BF968" i="3"/>
  <c r="BF970" i="3"/>
  <c r="BF972" i="3"/>
  <c r="BF974" i="3"/>
  <c r="BF976" i="3"/>
  <c r="BF978" i="3"/>
  <c r="BD952" i="3"/>
  <c r="BD954" i="3"/>
  <c r="BD956" i="3"/>
  <c r="BD958" i="3"/>
  <c r="BD960" i="3"/>
  <c r="BD962" i="3"/>
  <c r="BD964" i="3"/>
  <c r="BD966" i="3"/>
  <c r="BD968" i="3"/>
  <c r="BD970" i="3"/>
  <c r="BD972" i="3"/>
  <c r="BD974" i="3"/>
  <c r="BD976" i="3"/>
  <c r="BD978" i="3"/>
  <c r="BH18" i="3"/>
  <c r="BD18" i="3"/>
  <c r="BF18" i="3"/>
  <c r="BD8" i="3"/>
  <c r="BF8" i="3"/>
  <c r="BH8" i="3"/>
  <c r="N11" i="3"/>
  <c r="BG12" i="3"/>
  <c r="BG13" i="3"/>
  <c r="BG14" i="3"/>
  <c r="BG15" i="3"/>
  <c r="BG16" i="3"/>
  <c r="BG17" i="3"/>
  <c r="BG19" i="3"/>
  <c r="BG20" i="3"/>
  <c r="BG21" i="3"/>
  <c r="BG22" i="3"/>
  <c r="BG23" i="3"/>
  <c r="BG24" i="3"/>
  <c r="BG25" i="3"/>
  <c r="BG26" i="3"/>
  <c r="BG27" i="3"/>
  <c r="BG28" i="3"/>
  <c r="BG31" i="3"/>
  <c r="BG32" i="3"/>
  <c r="BG33" i="3"/>
  <c r="BG34" i="3"/>
  <c r="BG35" i="3"/>
  <c r="BG36" i="3"/>
  <c r="BG37" i="3"/>
  <c r="BG38" i="3"/>
  <c r="BG39" i="3"/>
  <c r="BG40" i="3"/>
  <c r="BG41" i="3"/>
  <c r="BG42" i="3"/>
  <c r="BG43" i="3"/>
  <c r="BG44" i="3"/>
  <c r="BG45" i="3"/>
  <c r="BG46" i="3"/>
  <c r="BG47" i="3"/>
  <c r="BG48" i="3"/>
  <c r="BG49" i="3"/>
  <c r="BG50" i="3"/>
  <c r="BG51" i="3"/>
  <c r="BG52" i="3"/>
  <c r="BG53" i="3"/>
  <c r="BG54" i="3"/>
  <c r="BG55" i="3"/>
  <c r="BG56" i="3"/>
  <c r="BG57" i="3"/>
  <c r="BG58" i="3"/>
  <c r="BG59" i="3"/>
  <c r="BG60" i="3"/>
  <c r="BG61" i="3"/>
  <c r="BG62" i="3"/>
  <c r="BG63" i="3"/>
  <c r="BG64" i="3"/>
  <c r="BG65" i="3"/>
  <c r="BG66" i="3"/>
  <c r="BG67" i="3"/>
  <c r="BG68" i="3"/>
  <c r="BG69" i="3"/>
  <c r="BG70" i="3"/>
  <c r="BG71" i="3"/>
  <c r="BG72" i="3"/>
  <c r="BG73" i="3"/>
  <c r="BG74" i="3"/>
  <c r="BG75" i="3"/>
  <c r="BG76" i="3"/>
  <c r="BG77" i="3"/>
  <c r="BG78" i="3"/>
  <c r="BG79" i="3"/>
  <c r="BG80" i="3"/>
  <c r="BG81" i="3"/>
  <c r="BG82" i="3"/>
  <c r="BG83" i="3"/>
  <c r="BG84" i="3"/>
  <c r="BG85" i="3"/>
  <c r="BG86" i="3"/>
  <c r="BG87" i="3"/>
  <c r="BG88" i="3"/>
  <c r="BG89" i="3"/>
  <c r="BG90" i="3"/>
  <c r="BG91" i="3"/>
  <c r="BG92" i="3"/>
  <c r="BD93" i="3"/>
  <c r="BH93" i="3"/>
  <c r="BF93" i="3"/>
  <c r="BD94" i="3"/>
  <c r="BH94" i="3"/>
  <c r="BF94" i="3"/>
  <c r="BD95" i="3"/>
  <c r="BH95" i="3"/>
  <c r="BF95" i="3"/>
  <c r="BD96" i="3"/>
  <c r="BH96" i="3"/>
  <c r="BF96" i="3"/>
  <c r="BD97" i="3"/>
  <c r="BH97" i="3"/>
  <c r="BF97" i="3"/>
  <c r="BD98" i="3"/>
  <c r="BH98" i="3"/>
  <c r="BF98" i="3"/>
  <c r="BD99" i="3"/>
  <c r="BH99" i="3"/>
  <c r="BF99" i="3"/>
  <c r="BD100" i="3"/>
  <c r="BH100" i="3"/>
  <c r="BF100" i="3"/>
  <c r="BD101" i="3"/>
  <c r="BH101" i="3"/>
  <c r="BF101" i="3"/>
  <c r="BD102" i="3"/>
  <c r="BH102" i="3"/>
  <c r="BF102" i="3"/>
  <c r="BD103" i="3"/>
  <c r="BH103" i="3"/>
  <c r="BF103" i="3"/>
  <c r="BD104" i="3"/>
  <c r="BH104" i="3"/>
  <c r="BF104" i="3"/>
  <c r="BD105" i="3"/>
  <c r="BH105" i="3"/>
  <c r="BF105" i="3"/>
  <c r="BD106" i="3"/>
  <c r="BH106" i="3"/>
  <c r="BF106" i="3"/>
  <c r="BD107" i="3"/>
  <c r="BH107" i="3"/>
  <c r="BF107" i="3"/>
  <c r="BD108" i="3"/>
  <c r="BH108" i="3"/>
  <c r="BF108" i="3"/>
  <c r="BD109" i="3"/>
  <c r="BH109" i="3"/>
  <c r="BF109" i="3"/>
  <c r="BD110" i="3"/>
  <c r="BH110" i="3"/>
  <c r="BF110" i="3"/>
  <c r="BD111" i="3"/>
  <c r="BH111" i="3"/>
  <c r="BF111" i="3"/>
  <c r="BD112" i="3"/>
  <c r="BH112" i="3"/>
  <c r="BF112" i="3"/>
  <c r="BD113" i="3"/>
  <c r="BH113" i="3"/>
  <c r="BF113" i="3"/>
  <c r="BD114" i="3"/>
  <c r="BH114" i="3"/>
  <c r="BF114" i="3"/>
  <c r="BD115" i="3"/>
  <c r="BH115" i="3"/>
  <c r="BF115" i="3"/>
  <c r="BD116" i="3"/>
  <c r="BH116" i="3"/>
  <c r="BF116" i="3"/>
  <c r="BD117" i="3"/>
  <c r="BH117" i="3"/>
  <c r="BF117" i="3"/>
  <c r="BD118" i="3"/>
  <c r="BH118" i="3"/>
  <c r="BF118" i="3"/>
  <c r="BD119" i="3"/>
  <c r="BH119" i="3"/>
  <c r="BF119" i="3"/>
  <c r="BD120" i="3"/>
  <c r="BH120" i="3"/>
  <c r="BF120" i="3"/>
  <c r="BD121" i="3"/>
  <c r="BH121" i="3"/>
  <c r="BF121" i="3"/>
  <c r="BD122" i="3"/>
  <c r="BH122" i="3"/>
  <c r="BF122" i="3"/>
  <c r="BD123" i="3"/>
  <c r="BH123" i="3"/>
  <c r="BF123" i="3"/>
  <c r="BD124" i="3"/>
  <c r="BH124" i="3"/>
  <c r="BF124" i="3"/>
  <c r="BD125" i="3"/>
  <c r="BH125" i="3"/>
  <c r="BF125" i="3"/>
  <c r="BD126" i="3"/>
  <c r="BH126" i="3"/>
  <c r="BF126" i="3"/>
  <c r="BD127" i="3"/>
  <c r="BH127" i="3"/>
  <c r="BF127" i="3"/>
  <c r="BD128" i="3"/>
  <c r="BH128" i="3"/>
  <c r="BF128" i="3"/>
  <c r="BD129" i="3"/>
  <c r="BH129" i="3"/>
  <c r="BF129" i="3"/>
  <c r="BD130" i="3"/>
  <c r="BH130" i="3"/>
  <c r="BF130" i="3"/>
  <c r="BD131" i="3"/>
  <c r="BH131" i="3"/>
  <c r="BF131" i="3"/>
  <c r="BD132" i="3"/>
  <c r="BH132" i="3"/>
  <c r="BF132" i="3"/>
  <c r="BD133" i="3"/>
  <c r="BH133" i="3"/>
  <c r="BF133" i="3"/>
  <c r="BD134" i="3"/>
  <c r="BH134" i="3"/>
  <c r="BF134" i="3"/>
  <c r="BD135" i="3"/>
  <c r="BH135" i="3"/>
  <c r="BF135" i="3"/>
  <c r="BD136" i="3"/>
  <c r="BH136" i="3"/>
  <c r="BF136" i="3"/>
  <c r="BD137" i="3"/>
  <c r="BH137" i="3"/>
  <c r="BF137" i="3"/>
  <c r="BD138" i="3"/>
  <c r="BH138" i="3"/>
  <c r="BF138" i="3"/>
  <c r="BD139" i="3"/>
  <c r="BH139" i="3"/>
  <c r="BF139" i="3"/>
  <c r="BD140" i="3"/>
  <c r="BH140" i="3"/>
  <c r="BF140" i="3"/>
  <c r="BD141" i="3"/>
  <c r="BH141" i="3"/>
  <c r="BF141" i="3"/>
  <c r="BD142" i="3"/>
  <c r="BH142" i="3"/>
  <c r="BF142" i="3"/>
  <c r="BD143" i="3"/>
  <c r="BH143" i="3"/>
  <c r="BF143" i="3"/>
  <c r="BD144" i="3"/>
  <c r="BH144" i="3"/>
  <c r="BF144" i="3"/>
  <c r="BD145" i="3"/>
  <c r="BH145" i="3"/>
  <c r="BF145" i="3"/>
  <c r="BD146" i="3"/>
  <c r="BH146" i="3"/>
  <c r="BF146" i="3"/>
  <c r="BD147" i="3"/>
  <c r="BH147" i="3"/>
  <c r="BF147" i="3"/>
  <c r="BD148" i="3"/>
  <c r="BH148" i="3"/>
  <c r="BF148" i="3"/>
  <c r="BD149" i="3"/>
  <c r="BH149" i="3"/>
  <c r="BF149" i="3"/>
  <c r="BD150" i="3"/>
  <c r="BH150" i="3"/>
  <c r="BF150" i="3"/>
  <c r="BD151" i="3"/>
  <c r="BH151" i="3"/>
  <c r="BF151" i="3"/>
  <c r="BD152" i="3"/>
  <c r="BH152" i="3"/>
  <c r="BF152" i="3"/>
  <c r="BD153" i="3"/>
  <c r="BH153" i="3"/>
  <c r="BF153" i="3"/>
  <c r="BD154" i="3"/>
  <c r="BH154" i="3"/>
  <c r="BF154" i="3"/>
  <c r="BD155" i="3"/>
  <c r="BH155" i="3"/>
  <c r="BF155" i="3"/>
  <c r="BD156" i="3"/>
  <c r="BH156" i="3"/>
  <c r="BF156" i="3"/>
  <c r="BD157" i="3"/>
  <c r="BH157" i="3"/>
  <c r="BF157" i="3"/>
  <c r="BD158" i="3"/>
  <c r="BH158" i="3"/>
  <c r="BF158" i="3"/>
  <c r="BD159" i="3"/>
  <c r="BH159" i="3"/>
  <c r="BF159" i="3"/>
  <c r="BD160" i="3"/>
  <c r="BH160" i="3"/>
  <c r="BF160" i="3"/>
  <c r="BD161" i="3"/>
  <c r="BH161" i="3"/>
  <c r="BF161" i="3"/>
  <c r="BD162" i="3"/>
  <c r="BH162" i="3"/>
  <c r="BF162" i="3"/>
  <c r="BD163" i="3"/>
  <c r="BH163" i="3"/>
  <c r="BF163" i="3"/>
  <c r="BD164" i="3"/>
  <c r="BH164" i="3"/>
  <c r="BF164" i="3"/>
  <c r="BD165" i="3"/>
  <c r="BH165" i="3"/>
  <c r="BF165" i="3"/>
  <c r="BD166" i="3"/>
  <c r="BH166" i="3"/>
  <c r="BF166" i="3"/>
  <c r="BD167" i="3"/>
  <c r="BH167" i="3"/>
  <c r="BF167" i="3"/>
  <c r="BD168" i="3"/>
  <c r="BH168" i="3"/>
  <c r="BF168" i="3"/>
  <c r="BD169" i="3"/>
  <c r="BH169" i="3"/>
  <c r="BF169" i="3"/>
  <c r="BD170" i="3"/>
  <c r="BH170" i="3"/>
  <c r="BF170" i="3"/>
  <c r="BD171" i="3"/>
  <c r="BH171" i="3"/>
  <c r="BF171" i="3"/>
  <c r="BD172" i="3"/>
  <c r="BH172" i="3"/>
  <c r="BF172" i="3"/>
  <c r="BD173" i="3"/>
  <c r="BH173" i="3"/>
  <c r="BF173" i="3"/>
  <c r="BD174" i="3"/>
  <c r="BH174" i="3"/>
  <c r="BF174" i="3"/>
  <c r="BD175" i="3"/>
  <c r="BH175" i="3"/>
  <c r="BF175" i="3"/>
  <c r="BD176" i="3"/>
  <c r="BH176" i="3"/>
  <c r="BF176" i="3"/>
  <c r="BD177" i="3"/>
  <c r="BH177" i="3"/>
  <c r="BF177" i="3"/>
  <c r="BD178" i="3"/>
  <c r="BH178" i="3"/>
  <c r="BF178" i="3"/>
  <c r="BD179" i="3"/>
  <c r="BH179" i="3"/>
  <c r="BF179" i="3"/>
  <c r="BD180" i="3"/>
  <c r="BH180" i="3"/>
  <c r="BF180" i="3"/>
  <c r="BD181" i="3"/>
  <c r="BH181" i="3"/>
  <c r="BF181" i="3"/>
  <c r="BD182" i="3"/>
  <c r="BH182" i="3"/>
  <c r="BF182" i="3"/>
  <c r="BD183" i="3"/>
  <c r="BH183" i="3"/>
  <c r="BF183" i="3"/>
  <c r="BD184" i="3"/>
  <c r="BH184" i="3"/>
  <c r="BF184" i="3"/>
  <c r="BD185" i="3"/>
  <c r="BH185" i="3"/>
  <c r="BF185" i="3"/>
  <c r="BD186" i="3"/>
  <c r="BH186" i="3"/>
  <c r="BF186" i="3"/>
  <c r="BD187" i="3"/>
  <c r="AI8" i="3"/>
  <c r="AM8" i="3" s="1"/>
  <c r="BE10" i="3"/>
  <c r="BF12" i="3"/>
  <c r="BF13" i="3"/>
  <c r="BF14" i="3"/>
  <c r="BF15" i="3"/>
  <c r="BF16" i="3"/>
  <c r="BF17" i="3"/>
  <c r="BF19" i="3"/>
  <c r="BF20" i="3"/>
  <c r="BF21" i="3"/>
  <c r="BF22" i="3"/>
  <c r="BF23" i="3"/>
  <c r="BF24" i="3"/>
  <c r="BF25" i="3"/>
  <c r="BF26" i="3"/>
  <c r="BF27" i="3"/>
  <c r="BF28" i="3"/>
  <c r="BF31" i="3"/>
  <c r="BF32" i="3"/>
  <c r="BF33" i="3"/>
  <c r="BF34" i="3"/>
  <c r="BF35" i="3"/>
  <c r="BF36" i="3"/>
  <c r="BF37" i="3"/>
  <c r="BF38" i="3"/>
  <c r="BF39" i="3"/>
  <c r="BF40" i="3"/>
  <c r="BF41" i="3"/>
  <c r="BF42" i="3"/>
  <c r="BF43" i="3"/>
  <c r="BF44" i="3"/>
  <c r="BF45" i="3"/>
  <c r="BF46" i="3"/>
  <c r="BF47" i="3"/>
  <c r="BF48" i="3"/>
  <c r="BF49" i="3"/>
  <c r="BF50" i="3"/>
  <c r="BF51" i="3"/>
  <c r="BF52" i="3"/>
  <c r="BF53" i="3"/>
  <c r="BF54" i="3"/>
  <c r="BF55" i="3"/>
  <c r="BF56" i="3"/>
  <c r="BF57" i="3"/>
  <c r="BF58" i="3"/>
  <c r="BF59" i="3"/>
  <c r="BF60" i="3"/>
  <c r="BF61" i="3"/>
  <c r="BF62" i="3"/>
  <c r="BF63" i="3"/>
  <c r="BF64" i="3"/>
  <c r="BF65" i="3"/>
  <c r="BF66" i="3"/>
  <c r="BF67" i="3"/>
  <c r="BF68" i="3"/>
  <c r="BF69" i="3"/>
  <c r="BF70" i="3"/>
  <c r="BF71" i="3"/>
  <c r="BF72" i="3"/>
  <c r="BF73" i="3"/>
  <c r="BF74" i="3"/>
  <c r="BF75" i="3"/>
  <c r="BF76" i="3"/>
  <c r="BF77" i="3"/>
  <c r="BF78" i="3"/>
  <c r="BF79" i="3"/>
  <c r="BF80" i="3"/>
  <c r="BF81" i="3"/>
  <c r="BF82" i="3"/>
  <c r="BF83" i="3"/>
  <c r="BF84" i="3"/>
  <c r="BF85" i="3"/>
  <c r="BF86" i="3"/>
  <c r="BF87" i="3"/>
  <c r="BF88" i="3"/>
  <c r="BF89" i="3"/>
  <c r="BF90" i="3"/>
  <c r="BF91" i="3"/>
  <c r="BF92" i="3"/>
  <c r="BD317" i="3"/>
  <c r="BH317" i="3"/>
  <c r="BF317" i="3"/>
  <c r="BD318" i="3"/>
  <c r="BH318" i="3"/>
  <c r="BF318" i="3"/>
  <c r="BD319" i="3"/>
  <c r="BH319" i="3"/>
  <c r="BF319" i="3"/>
  <c r="BD320" i="3"/>
  <c r="BH320" i="3"/>
  <c r="BF320" i="3"/>
  <c r="BD321" i="3"/>
  <c r="BH321" i="3"/>
  <c r="BF321" i="3"/>
  <c r="BD322" i="3"/>
  <c r="BH322" i="3"/>
  <c r="BF322" i="3"/>
  <c r="BD323" i="3"/>
  <c r="BH323" i="3"/>
  <c r="BF323" i="3"/>
  <c r="BD324" i="3"/>
  <c r="BH324" i="3"/>
  <c r="BF324" i="3"/>
  <c r="BD325" i="3"/>
  <c r="BH325" i="3"/>
  <c r="BF325" i="3"/>
  <c r="BD326" i="3"/>
  <c r="BH326" i="3"/>
  <c r="BF326" i="3"/>
  <c r="BD327" i="3"/>
  <c r="BH327" i="3"/>
  <c r="BF327" i="3"/>
  <c r="BD328" i="3"/>
  <c r="BH328" i="3"/>
  <c r="BF328" i="3"/>
  <c r="BD329" i="3"/>
  <c r="BH329" i="3"/>
  <c r="BF329" i="3"/>
  <c r="BD330" i="3"/>
  <c r="BH330" i="3"/>
  <c r="BF330" i="3"/>
  <c r="BD331" i="3"/>
  <c r="BH331" i="3"/>
  <c r="BF331" i="3"/>
  <c r="BD332" i="3"/>
  <c r="BH332" i="3"/>
  <c r="BF332" i="3"/>
  <c r="BD333" i="3"/>
  <c r="BH333" i="3"/>
  <c r="BF333" i="3"/>
  <c r="BD334" i="3"/>
  <c r="BH334" i="3"/>
  <c r="BF334" i="3"/>
  <c r="BD335" i="3"/>
  <c r="BH335" i="3"/>
  <c r="BF335" i="3"/>
  <c r="BD336" i="3"/>
  <c r="BH336" i="3"/>
  <c r="BF336" i="3"/>
  <c r="BD337" i="3"/>
  <c r="BH337" i="3"/>
  <c r="BF337" i="3"/>
  <c r="BD338" i="3"/>
  <c r="BH338" i="3"/>
  <c r="BF338" i="3"/>
  <c r="BD339" i="3"/>
  <c r="BH339" i="3"/>
  <c r="BF339" i="3"/>
  <c r="BD340" i="3"/>
  <c r="BH340" i="3"/>
  <c r="BF340" i="3"/>
  <c r="BD341" i="3"/>
  <c r="BH341" i="3"/>
  <c r="BF341" i="3"/>
  <c r="BD342" i="3"/>
  <c r="BH342" i="3"/>
  <c r="BF342" i="3"/>
  <c r="BD343" i="3"/>
  <c r="BH343" i="3"/>
  <c r="BF343" i="3"/>
  <c r="BD344" i="3"/>
  <c r="BH344" i="3"/>
  <c r="BF344" i="3"/>
  <c r="BD345" i="3"/>
  <c r="BH345" i="3"/>
  <c r="BF345" i="3"/>
  <c r="BD346" i="3"/>
  <c r="BH346" i="3"/>
  <c r="BF346" i="3"/>
  <c r="BD347" i="3"/>
  <c r="BH347" i="3"/>
  <c r="BF347" i="3"/>
  <c r="BD348" i="3"/>
  <c r="BH348" i="3"/>
  <c r="BF348" i="3"/>
  <c r="BD349" i="3"/>
  <c r="BH349" i="3"/>
  <c r="BF349" i="3"/>
  <c r="BD350" i="3"/>
  <c r="BH350" i="3"/>
  <c r="BF350" i="3"/>
  <c r="BD351" i="3"/>
  <c r="BH351" i="3"/>
  <c r="BF351" i="3"/>
  <c r="BD352" i="3"/>
  <c r="BH352" i="3"/>
  <c r="BF352" i="3"/>
  <c r="BD353" i="3"/>
  <c r="BH353" i="3"/>
  <c r="BF353" i="3"/>
  <c r="BD354" i="3"/>
  <c r="BH354" i="3"/>
  <c r="BF354" i="3"/>
  <c r="BD355" i="3"/>
  <c r="BH355" i="3"/>
  <c r="BF355" i="3"/>
  <c r="BD356" i="3"/>
  <c r="BH356" i="3"/>
  <c r="BF356" i="3"/>
  <c r="BD357" i="3"/>
  <c r="BH357" i="3"/>
  <c r="BF357" i="3"/>
  <c r="BD358" i="3"/>
  <c r="BH358" i="3"/>
  <c r="BF358" i="3"/>
  <c r="BD359" i="3"/>
  <c r="BH359" i="3"/>
  <c r="BF359" i="3"/>
  <c r="BD360" i="3"/>
  <c r="BH360" i="3"/>
  <c r="BF360" i="3"/>
  <c r="BD361" i="3"/>
  <c r="BH361" i="3"/>
  <c r="BF361" i="3"/>
  <c r="BD362" i="3"/>
  <c r="BH362" i="3"/>
  <c r="BF362" i="3"/>
  <c r="BD363" i="3"/>
  <c r="BH363" i="3"/>
  <c r="BF363" i="3"/>
  <c r="BD364" i="3"/>
  <c r="BH364" i="3"/>
  <c r="BF364" i="3"/>
  <c r="BD365" i="3"/>
  <c r="BH365" i="3"/>
  <c r="BF365" i="3"/>
  <c r="BD366" i="3"/>
  <c r="BH366" i="3"/>
  <c r="BF366" i="3"/>
  <c r="BD367" i="3"/>
  <c r="BH367" i="3"/>
  <c r="BF367" i="3"/>
  <c r="BD368" i="3"/>
  <c r="BH368" i="3"/>
  <c r="BF368" i="3"/>
  <c r="BD369" i="3"/>
  <c r="BH369" i="3"/>
  <c r="BF369" i="3"/>
  <c r="BD370" i="3"/>
  <c r="BH370" i="3"/>
  <c r="BF370" i="3"/>
  <c r="BD371" i="3"/>
  <c r="BH371" i="3"/>
  <c r="BF371" i="3"/>
  <c r="BD372" i="3"/>
  <c r="BH372" i="3"/>
  <c r="BF372" i="3"/>
  <c r="BD373" i="3"/>
  <c r="BH373" i="3"/>
  <c r="BF373" i="3"/>
  <c r="BD374" i="3"/>
  <c r="BH374" i="3"/>
  <c r="BF374" i="3"/>
  <c r="BD375" i="3"/>
  <c r="BH375" i="3"/>
  <c r="BF375" i="3"/>
  <c r="BD376" i="3"/>
  <c r="BH376" i="3"/>
  <c r="BF376" i="3"/>
  <c r="BD377" i="3"/>
  <c r="BH377" i="3"/>
  <c r="BF377" i="3"/>
  <c r="BD378" i="3"/>
  <c r="BH378" i="3"/>
  <c r="BF378" i="3"/>
  <c r="BD379" i="3"/>
  <c r="BH379" i="3"/>
  <c r="BF379" i="3"/>
  <c r="BD380" i="3"/>
  <c r="BH380" i="3"/>
  <c r="BF380" i="3"/>
  <c r="BG187" i="3"/>
  <c r="BG188" i="3"/>
  <c r="BG189" i="3"/>
  <c r="BG190" i="3"/>
  <c r="BG191" i="3"/>
  <c r="BG192" i="3"/>
  <c r="BG193" i="3"/>
  <c r="BG194" i="3"/>
  <c r="BG195" i="3"/>
  <c r="BG196" i="3"/>
  <c r="BG197" i="3"/>
  <c r="BG198" i="3"/>
  <c r="BG199" i="3"/>
  <c r="BG200" i="3"/>
  <c r="BG201" i="3"/>
  <c r="BG202" i="3"/>
  <c r="BG203" i="3"/>
  <c r="BG204" i="3"/>
  <c r="BG205" i="3"/>
  <c r="BG206" i="3"/>
  <c r="BG207" i="3"/>
  <c r="BG208" i="3"/>
  <c r="BG209" i="3"/>
  <c r="BG210" i="3"/>
  <c r="BG211" i="3"/>
  <c r="BG212" i="3"/>
  <c r="BG213" i="3"/>
  <c r="BG214" i="3"/>
  <c r="BG215" i="3"/>
  <c r="BG216" i="3"/>
  <c r="BG217" i="3"/>
  <c r="BG218" i="3"/>
  <c r="BG219" i="3"/>
  <c r="BG220" i="3"/>
  <c r="BG221" i="3"/>
  <c r="BG222" i="3"/>
  <c r="BG223" i="3"/>
  <c r="BG224" i="3"/>
  <c r="BG225" i="3"/>
  <c r="BG226" i="3"/>
  <c r="BG227" i="3"/>
  <c r="BG228" i="3"/>
  <c r="BG229" i="3"/>
  <c r="BG230" i="3"/>
  <c r="BG231" i="3"/>
  <c r="BG232" i="3"/>
  <c r="BG233" i="3"/>
  <c r="BG234" i="3"/>
  <c r="BG235" i="3"/>
  <c r="BG236" i="3"/>
  <c r="BG237" i="3"/>
  <c r="BG238" i="3"/>
  <c r="BG239" i="3"/>
  <c r="BG240" i="3"/>
  <c r="BG241" i="3"/>
  <c r="BG242" i="3"/>
  <c r="BG243" i="3"/>
  <c r="BG244" i="3"/>
  <c r="BG245" i="3"/>
  <c r="BG246" i="3"/>
  <c r="BG247" i="3"/>
  <c r="BG248" i="3"/>
  <c r="BG249" i="3"/>
  <c r="BG250" i="3"/>
  <c r="BG251" i="3"/>
  <c r="BG252" i="3"/>
  <c r="BG253" i="3"/>
  <c r="BG254" i="3"/>
  <c r="BG255" i="3"/>
  <c r="BG256" i="3"/>
  <c r="BG257" i="3"/>
  <c r="BG258" i="3"/>
  <c r="BG259" i="3"/>
  <c r="BG260" i="3"/>
  <c r="BG261" i="3"/>
  <c r="BG262" i="3"/>
  <c r="BG263" i="3"/>
  <c r="BG264" i="3"/>
  <c r="BG265" i="3"/>
  <c r="BG266" i="3"/>
  <c r="BG267" i="3"/>
  <c r="BG268" i="3"/>
  <c r="BG269" i="3"/>
  <c r="BG270" i="3"/>
  <c r="BG271" i="3"/>
  <c r="BG272" i="3"/>
  <c r="BG273" i="3"/>
  <c r="BG274" i="3"/>
  <c r="BG275" i="3"/>
  <c r="BG276" i="3"/>
  <c r="BG277" i="3"/>
  <c r="BG278" i="3"/>
  <c r="BG279" i="3"/>
  <c r="BG280" i="3"/>
  <c r="BG281" i="3"/>
  <c r="BG282" i="3"/>
  <c r="BG283" i="3"/>
  <c r="BG284" i="3"/>
  <c r="BG285" i="3"/>
  <c r="BG286" i="3"/>
  <c r="BG287" i="3"/>
  <c r="BG288" i="3"/>
  <c r="BG289" i="3"/>
  <c r="BG290" i="3"/>
  <c r="BG291" i="3"/>
  <c r="BG292" i="3"/>
  <c r="BG293" i="3"/>
  <c r="BG294" i="3"/>
  <c r="BG295" i="3"/>
  <c r="BG296" i="3"/>
  <c r="BG297" i="3"/>
  <c r="BG298" i="3"/>
  <c r="BG299" i="3"/>
  <c r="BG300" i="3"/>
  <c r="BG301" i="3"/>
  <c r="BG302" i="3"/>
  <c r="BG303" i="3"/>
  <c r="BG304" i="3"/>
  <c r="BG305" i="3"/>
  <c r="BG306" i="3"/>
  <c r="BG307" i="3"/>
  <c r="BG308" i="3"/>
  <c r="BG309" i="3"/>
  <c r="BG310" i="3"/>
  <c r="BG311" i="3"/>
  <c r="BG312" i="3"/>
  <c r="BG313" i="3"/>
  <c r="BG314" i="3"/>
  <c r="BG315" i="3"/>
  <c r="BG316" i="3"/>
  <c r="BF187" i="3"/>
  <c r="BF188" i="3"/>
  <c r="BF189" i="3"/>
  <c r="BF190" i="3"/>
  <c r="BF191" i="3"/>
  <c r="BF192" i="3"/>
  <c r="BF193" i="3"/>
  <c r="BF194" i="3"/>
  <c r="BF195" i="3"/>
  <c r="BF196" i="3"/>
  <c r="BF197" i="3"/>
  <c r="BF198" i="3"/>
  <c r="BF199" i="3"/>
  <c r="BF200" i="3"/>
  <c r="BF201" i="3"/>
  <c r="BF202" i="3"/>
  <c r="BF203" i="3"/>
  <c r="BF204" i="3"/>
  <c r="BF205" i="3"/>
  <c r="BF206" i="3"/>
  <c r="BF207" i="3"/>
  <c r="BF208" i="3"/>
  <c r="BF209" i="3"/>
  <c r="BF210" i="3"/>
  <c r="BF211" i="3"/>
  <c r="BF212" i="3"/>
  <c r="BF213" i="3"/>
  <c r="BF214" i="3"/>
  <c r="BF215" i="3"/>
  <c r="BF216" i="3"/>
  <c r="BF217" i="3"/>
  <c r="BF218" i="3"/>
  <c r="BF219" i="3"/>
  <c r="BF220" i="3"/>
  <c r="BF221" i="3"/>
  <c r="BF222" i="3"/>
  <c r="BF223" i="3"/>
  <c r="BF224" i="3"/>
  <c r="BF225" i="3"/>
  <c r="BF226" i="3"/>
  <c r="BF227" i="3"/>
  <c r="BF228" i="3"/>
  <c r="BF229" i="3"/>
  <c r="BF230" i="3"/>
  <c r="BF231" i="3"/>
  <c r="BF232" i="3"/>
  <c r="BF233" i="3"/>
  <c r="BF234" i="3"/>
  <c r="BF235" i="3"/>
  <c r="BF236" i="3"/>
  <c r="BF237" i="3"/>
  <c r="BF238" i="3"/>
  <c r="BF239" i="3"/>
  <c r="BF240" i="3"/>
  <c r="BF241" i="3"/>
  <c r="BF242" i="3"/>
  <c r="BF243" i="3"/>
  <c r="BF244" i="3"/>
  <c r="BF245" i="3"/>
  <c r="BF246" i="3"/>
  <c r="BF247" i="3"/>
  <c r="BF248" i="3"/>
  <c r="BF249" i="3"/>
  <c r="BF250" i="3"/>
  <c r="BF251" i="3"/>
  <c r="BF252" i="3"/>
  <c r="BF253" i="3"/>
  <c r="BF254" i="3"/>
  <c r="BF255" i="3"/>
  <c r="BF256" i="3"/>
  <c r="BF257" i="3"/>
  <c r="BF258" i="3"/>
  <c r="BF259" i="3"/>
  <c r="BF260" i="3"/>
  <c r="BF261" i="3"/>
  <c r="BF262" i="3"/>
  <c r="BF263" i="3"/>
  <c r="BF264" i="3"/>
  <c r="BF265" i="3"/>
  <c r="BF266" i="3"/>
  <c r="BF267" i="3"/>
  <c r="BF268" i="3"/>
  <c r="BF269" i="3"/>
  <c r="BF270" i="3"/>
  <c r="BF271" i="3"/>
  <c r="BF272" i="3"/>
  <c r="BF273" i="3"/>
  <c r="BF274" i="3"/>
  <c r="BF275" i="3"/>
  <c r="BF276" i="3"/>
  <c r="BF277" i="3"/>
  <c r="BF278" i="3"/>
  <c r="BF279" i="3"/>
  <c r="BF280" i="3"/>
  <c r="BF281" i="3"/>
  <c r="BF282" i="3"/>
  <c r="BF283" i="3"/>
  <c r="BF284" i="3"/>
  <c r="BF285" i="3"/>
  <c r="BF286" i="3"/>
  <c r="BF287" i="3"/>
  <c r="BF288" i="3"/>
  <c r="BF289" i="3"/>
  <c r="BF290" i="3"/>
  <c r="BF291" i="3"/>
  <c r="BF292" i="3"/>
  <c r="BF293" i="3"/>
  <c r="BF294" i="3"/>
  <c r="BF295" i="3"/>
  <c r="BF296" i="3"/>
  <c r="BF297" i="3"/>
  <c r="BF298" i="3"/>
  <c r="BF299" i="3"/>
  <c r="BF300" i="3"/>
  <c r="BF301" i="3"/>
  <c r="BF302" i="3"/>
  <c r="BF303" i="3"/>
  <c r="BF304" i="3"/>
  <c r="BF305" i="3"/>
  <c r="BF306" i="3"/>
  <c r="BF307" i="3"/>
  <c r="BF308" i="3"/>
  <c r="BF309" i="3"/>
  <c r="BF310" i="3"/>
  <c r="BF311" i="3"/>
  <c r="BF312" i="3"/>
  <c r="BF313" i="3"/>
  <c r="BF314" i="3"/>
  <c r="BF315" i="3"/>
  <c r="BF316" i="3"/>
  <c r="BG317" i="3"/>
  <c r="BG318" i="3"/>
  <c r="BG319" i="3"/>
  <c r="BG320" i="3"/>
  <c r="BG321" i="3"/>
  <c r="BG322" i="3"/>
  <c r="BG323" i="3"/>
  <c r="BG324" i="3"/>
  <c r="BG325" i="3"/>
  <c r="BG326" i="3"/>
  <c r="BG327" i="3"/>
  <c r="BG328" i="3"/>
  <c r="BG329" i="3"/>
  <c r="BG330" i="3"/>
  <c r="BG331" i="3"/>
  <c r="BG332" i="3"/>
  <c r="BG333" i="3"/>
  <c r="BG334" i="3"/>
  <c r="BG335" i="3"/>
  <c r="BG336" i="3"/>
  <c r="BG337" i="3"/>
  <c r="BG338" i="3"/>
  <c r="BG339" i="3"/>
  <c r="BG340" i="3"/>
  <c r="BG341" i="3"/>
  <c r="BG342" i="3"/>
  <c r="BG343" i="3"/>
  <c r="BG344" i="3"/>
  <c r="BG345" i="3"/>
  <c r="BG346" i="3"/>
  <c r="BG347" i="3"/>
  <c r="BG348" i="3"/>
  <c r="BG349" i="3"/>
  <c r="BG350" i="3"/>
  <c r="BG351" i="3"/>
  <c r="BG352" i="3"/>
  <c r="BG353" i="3"/>
  <c r="BG354" i="3"/>
  <c r="BG355" i="3"/>
  <c r="BG356" i="3"/>
  <c r="BG357" i="3"/>
  <c r="BG358" i="3"/>
  <c r="BG359" i="3"/>
  <c r="BG360" i="3"/>
  <c r="BG361" i="3"/>
  <c r="BG362" i="3"/>
  <c r="BG363" i="3"/>
  <c r="BG364" i="3"/>
  <c r="BG365" i="3"/>
  <c r="BG366" i="3"/>
  <c r="BG367" i="3"/>
  <c r="BG368" i="3"/>
  <c r="BG369" i="3"/>
  <c r="BG370" i="3"/>
  <c r="BG371" i="3"/>
  <c r="BG372" i="3"/>
  <c r="BG373" i="3"/>
  <c r="BG374" i="3"/>
  <c r="BG375" i="3"/>
  <c r="BG376" i="3"/>
  <c r="BG377" i="3"/>
  <c r="BG378" i="3"/>
  <c r="BG379" i="3"/>
  <c r="BG380" i="3"/>
  <c r="BD759" i="3"/>
  <c r="BH759" i="3"/>
  <c r="BF759" i="3"/>
  <c r="BD760" i="3"/>
  <c r="BH760" i="3"/>
  <c r="BF760" i="3"/>
  <c r="BD761" i="3"/>
  <c r="BH761" i="3"/>
  <c r="BF761" i="3"/>
  <c r="BD762" i="3"/>
  <c r="BH762" i="3"/>
  <c r="BF762" i="3"/>
  <c r="BD763" i="3"/>
  <c r="BH763" i="3"/>
  <c r="BF763" i="3"/>
  <c r="BD764" i="3"/>
  <c r="BH764" i="3"/>
  <c r="BF764" i="3"/>
  <c r="BD765" i="3"/>
  <c r="BH765" i="3"/>
  <c r="BF765" i="3"/>
  <c r="BD766" i="3"/>
  <c r="BH766" i="3"/>
  <c r="BF766" i="3"/>
  <c r="BD767" i="3"/>
  <c r="BH767" i="3"/>
  <c r="BF767" i="3"/>
  <c r="BD768" i="3"/>
  <c r="BH768" i="3"/>
  <c r="BF768" i="3"/>
  <c r="BD769" i="3"/>
  <c r="BH769" i="3"/>
  <c r="BF769" i="3"/>
  <c r="BD770" i="3"/>
  <c r="BH770" i="3"/>
  <c r="BF770" i="3"/>
  <c r="BD771" i="3"/>
  <c r="BH771" i="3"/>
  <c r="BF771" i="3"/>
  <c r="BD772" i="3"/>
  <c r="BH772" i="3"/>
  <c r="BF772" i="3"/>
  <c r="BD773" i="3"/>
  <c r="BH773" i="3"/>
  <c r="BF773" i="3"/>
  <c r="BD774" i="3"/>
  <c r="BH774" i="3"/>
  <c r="BF774" i="3"/>
  <c r="BD775" i="3"/>
  <c r="BH775" i="3"/>
  <c r="BF775" i="3"/>
  <c r="BD776" i="3"/>
  <c r="BH776" i="3"/>
  <c r="BF776" i="3"/>
  <c r="BD777" i="3"/>
  <c r="BH777" i="3"/>
  <c r="BF777" i="3"/>
  <c r="BD778" i="3"/>
  <c r="BH778" i="3"/>
  <c r="BF778" i="3"/>
  <c r="BD779" i="3"/>
  <c r="BH779" i="3"/>
  <c r="BF779" i="3"/>
  <c r="BD780" i="3"/>
  <c r="BH780" i="3"/>
  <c r="BF780" i="3"/>
  <c r="BD781" i="3"/>
  <c r="BH781" i="3"/>
  <c r="BF781" i="3"/>
  <c r="BD782" i="3"/>
  <c r="BH782" i="3"/>
  <c r="BF782" i="3"/>
  <c r="BD783" i="3"/>
  <c r="BH783" i="3"/>
  <c r="BF783" i="3"/>
  <c r="BD784" i="3"/>
  <c r="BH784" i="3"/>
  <c r="BF784" i="3"/>
  <c r="BD785" i="3"/>
  <c r="BH785" i="3"/>
  <c r="BF785" i="3"/>
  <c r="BD786" i="3"/>
  <c r="BH786" i="3"/>
  <c r="BF786" i="3"/>
  <c r="BD787" i="3"/>
  <c r="BH787" i="3"/>
  <c r="BF787" i="3"/>
  <c r="BD788" i="3"/>
  <c r="BH788" i="3"/>
  <c r="BF788" i="3"/>
  <c r="BD789" i="3"/>
  <c r="BH789" i="3"/>
  <c r="BF789" i="3"/>
  <c r="BD790" i="3"/>
  <c r="BH790" i="3"/>
  <c r="BF790" i="3"/>
  <c r="BD791" i="3"/>
  <c r="BH791" i="3"/>
  <c r="BF791" i="3"/>
  <c r="BD792" i="3"/>
  <c r="BH792" i="3"/>
  <c r="BF792" i="3"/>
  <c r="BD793" i="3"/>
  <c r="BH793" i="3"/>
  <c r="BF793" i="3"/>
  <c r="BD794" i="3"/>
  <c r="BH794" i="3"/>
  <c r="BF794" i="3"/>
  <c r="BD795" i="3"/>
  <c r="BH795" i="3"/>
  <c r="BF795" i="3"/>
  <c r="BD796" i="3"/>
  <c r="BH796" i="3"/>
  <c r="BF796" i="3"/>
  <c r="BD797" i="3"/>
  <c r="BH797" i="3"/>
  <c r="BF797" i="3"/>
  <c r="BD798" i="3"/>
  <c r="BH798" i="3"/>
  <c r="BF798" i="3"/>
  <c r="BD799" i="3"/>
  <c r="BH799" i="3"/>
  <c r="BF799" i="3"/>
  <c r="BD800" i="3"/>
  <c r="BH800" i="3"/>
  <c r="BF800" i="3"/>
  <c r="BD801" i="3"/>
  <c r="BH801" i="3"/>
  <c r="BF801" i="3"/>
  <c r="BD802" i="3"/>
  <c r="BH802" i="3"/>
  <c r="BF802" i="3"/>
  <c r="BD803" i="3"/>
  <c r="BH803" i="3"/>
  <c r="BF803" i="3"/>
  <c r="BD804" i="3"/>
  <c r="BH804" i="3"/>
  <c r="BF804" i="3"/>
  <c r="BD805" i="3"/>
  <c r="BH805" i="3"/>
  <c r="BF805" i="3"/>
  <c r="BD806" i="3"/>
  <c r="BH806" i="3"/>
  <c r="BF806" i="3"/>
  <c r="BD873" i="3"/>
  <c r="BH873" i="3"/>
  <c r="BF873" i="3"/>
  <c r="BD874" i="3"/>
  <c r="BH874" i="3"/>
  <c r="BF874" i="3"/>
  <c r="BD875" i="3"/>
  <c r="BH875" i="3"/>
  <c r="BF875" i="3"/>
  <c r="BD876" i="3"/>
  <c r="BH876" i="3"/>
  <c r="BF876" i="3"/>
  <c r="BD877" i="3"/>
  <c r="BH877" i="3"/>
  <c r="BF877" i="3"/>
  <c r="BD878" i="3"/>
  <c r="BH878" i="3"/>
  <c r="BF878" i="3"/>
  <c r="BD879" i="3"/>
  <c r="BH879" i="3"/>
  <c r="BF879" i="3"/>
  <c r="BD880" i="3"/>
  <c r="BH880" i="3"/>
  <c r="BF880" i="3"/>
  <c r="BD881" i="3"/>
  <c r="BH881" i="3"/>
  <c r="BF881" i="3"/>
  <c r="BD882" i="3"/>
  <c r="BH882" i="3"/>
  <c r="BF882" i="3"/>
  <c r="BD883" i="3"/>
  <c r="BH883" i="3"/>
  <c r="BF883" i="3"/>
  <c r="BD884" i="3"/>
  <c r="BH884" i="3"/>
  <c r="BF884" i="3"/>
  <c r="BD885" i="3"/>
  <c r="BH885" i="3"/>
  <c r="BF885" i="3"/>
  <c r="BD886" i="3"/>
  <c r="BH886" i="3"/>
  <c r="BF886" i="3"/>
  <c r="BD887" i="3"/>
  <c r="BH887" i="3"/>
  <c r="BF887" i="3"/>
  <c r="BD888" i="3"/>
  <c r="BH888" i="3"/>
  <c r="BF888" i="3"/>
  <c r="BD889" i="3"/>
  <c r="BH889" i="3"/>
  <c r="BF889" i="3"/>
  <c r="BD890" i="3"/>
  <c r="BH890" i="3"/>
  <c r="BF890" i="3"/>
  <c r="BD891" i="3"/>
  <c r="BH891" i="3"/>
  <c r="BF891" i="3"/>
  <c r="BD892" i="3"/>
  <c r="BH892" i="3"/>
  <c r="BF892" i="3"/>
  <c r="BD893" i="3"/>
  <c r="BH893" i="3"/>
  <c r="BF893" i="3"/>
  <c r="BD894" i="3"/>
  <c r="BH894" i="3"/>
  <c r="BF894" i="3"/>
  <c r="BD895" i="3"/>
  <c r="BH895" i="3"/>
  <c r="BF895" i="3"/>
  <c r="BD896" i="3"/>
  <c r="BH896" i="3"/>
  <c r="BF896" i="3"/>
  <c r="BD897" i="3"/>
  <c r="BH897" i="3"/>
  <c r="BF897" i="3"/>
  <c r="BD898" i="3"/>
  <c r="BH898" i="3"/>
  <c r="BF898" i="3"/>
  <c r="BD899" i="3"/>
  <c r="BH899" i="3"/>
  <c r="BF899" i="3"/>
  <c r="BD900" i="3"/>
  <c r="BH900" i="3"/>
  <c r="BF900" i="3"/>
  <c r="BG807" i="3"/>
  <c r="BG808" i="3"/>
  <c r="BG809" i="3"/>
  <c r="BG810" i="3"/>
  <c r="BG811" i="3"/>
  <c r="BG812" i="3"/>
  <c r="BG813" i="3"/>
  <c r="BG814" i="3"/>
  <c r="BG815" i="3"/>
  <c r="BG816" i="3"/>
  <c r="BG817" i="3"/>
  <c r="BG818" i="3"/>
  <c r="BG819" i="3"/>
  <c r="BG820" i="3"/>
  <c r="BG821" i="3"/>
  <c r="BG822" i="3"/>
  <c r="BG823" i="3"/>
  <c r="BG824" i="3"/>
  <c r="BG825" i="3"/>
  <c r="BG826" i="3"/>
  <c r="BG827" i="3"/>
  <c r="BG828" i="3"/>
  <c r="BG829" i="3"/>
  <c r="BG830" i="3"/>
  <c r="BG831" i="3"/>
  <c r="BG832" i="3"/>
  <c r="BG833" i="3"/>
  <c r="BG834" i="3"/>
  <c r="BG835" i="3"/>
  <c r="BG836" i="3"/>
  <c r="BG837" i="3"/>
  <c r="BG838" i="3"/>
  <c r="BG839" i="3"/>
  <c r="BG840" i="3"/>
  <c r="BG841" i="3"/>
  <c r="BG842" i="3"/>
  <c r="BG843" i="3"/>
  <c r="BG844" i="3"/>
  <c r="BG845" i="3"/>
  <c r="BG846" i="3"/>
  <c r="BG847" i="3"/>
  <c r="BG848" i="3"/>
  <c r="BG849" i="3"/>
  <c r="BG850" i="3"/>
  <c r="BG851" i="3"/>
  <c r="BG852" i="3"/>
  <c r="BG853" i="3"/>
  <c r="BG854" i="3"/>
  <c r="BG855" i="3"/>
  <c r="BG856" i="3"/>
  <c r="BG857" i="3"/>
  <c r="BG858" i="3"/>
  <c r="BG859" i="3"/>
  <c r="BG860" i="3"/>
  <c r="BG861" i="3"/>
  <c r="BG862" i="3"/>
  <c r="BG863" i="3"/>
  <c r="BG864" i="3"/>
  <c r="BG865" i="3"/>
  <c r="BG866" i="3"/>
  <c r="BG867" i="3"/>
  <c r="BG868" i="3"/>
  <c r="BG869" i="3"/>
  <c r="BG870" i="3"/>
  <c r="BG871" i="3"/>
  <c r="BG872" i="3"/>
  <c r="BF807" i="3"/>
  <c r="BF808" i="3"/>
  <c r="BF809" i="3"/>
  <c r="BF810" i="3"/>
  <c r="BF811" i="3"/>
  <c r="BF812" i="3"/>
  <c r="BF813" i="3"/>
  <c r="BF814" i="3"/>
  <c r="BF815" i="3"/>
  <c r="BF816" i="3"/>
  <c r="BF817" i="3"/>
  <c r="BF818" i="3"/>
  <c r="BF819" i="3"/>
  <c r="BF820" i="3"/>
  <c r="BF821" i="3"/>
  <c r="BF822" i="3"/>
  <c r="BF823" i="3"/>
  <c r="BF824" i="3"/>
  <c r="BF825" i="3"/>
  <c r="BF826" i="3"/>
  <c r="BF827" i="3"/>
  <c r="BF828" i="3"/>
  <c r="BF829" i="3"/>
  <c r="BF830" i="3"/>
  <c r="BF831" i="3"/>
  <c r="BF832" i="3"/>
  <c r="BF833" i="3"/>
  <c r="BF834" i="3"/>
  <c r="BF835" i="3"/>
  <c r="BF836" i="3"/>
  <c r="BF837" i="3"/>
  <c r="BF838" i="3"/>
  <c r="BF839" i="3"/>
  <c r="BF840" i="3"/>
  <c r="BF841" i="3"/>
  <c r="BF842" i="3"/>
  <c r="BF843" i="3"/>
  <c r="BF844" i="3"/>
  <c r="BF845" i="3"/>
  <c r="BF846" i="3"/>
  <c r="BF847" i="3"/>
  <c r="BF848" i="3"/>
  <c r="BF849" i="3"/>
  <c r="BF850" i="3"/>
  <c r="BF851" i="3"/>
  <c r="BF852" i="3"/>
  <c r="BF853" i="3"/>
  <c r="BF854" i="3"/>
  <c r="BF855" i="3"/>
  <c r="BF856" i="3"/>
  <c r="BF857" i="3"/>
  <c r="BF858" i="3"/>
  <c r="BF859" i="3"/>
  <c r="BF860" i="3"/>
  <c r="BF861" i="3"/>
  <c r="BF862" i="3"/>
  <c r="BF863" i="3"/>
  <c r="BF864" i="3"/>
  <c r="BF865" i="3"/>
  <c r="BF866" i="3"/>
  <c r="BF867" i="3"/>
  <c r="BF868" i="3"/>
  <c r="BF869" i="3"/>
  <c r="BF870" i="3"/>
  <c r="BF871" i="3"/>
  <c r="BF872" i="3"/>
  <c r="BG873" i="3"/>
  <c r="BG874" i="3"/>
  <c r="BG875" i="3"/>
  <c r="BG876" i="3"/>
  <c r="BG877" i="3"/>
  <c r="BG878" i="3"/>
  <c r="BG879" i="3"/>
  <c r="BG880" i="3"/>
  <c r="BG881" i="3"/>
  <c r="BG882" i="3"/>
  <c r="BG883" i="3"/>
  <c r="BG884" i="3"/>
  <c r="BG885" i="3"/>
  <c r="BG886" i="3"/>
  <c r="BG887" i="3"/>
  <c r="BG888" i="3"/>
  <c r="BG889" i="3"/>
  <c r="BG890" i="3"/>
  <c r="BG891" i="3"/>
  <c r="BG892" i="3"/>
  <c r="BG893" i="3"/>
  <c r="BG894" i="3"/>
  <c r="BG895" i="3"/>
  <c r="BG896" i="3"/>
  <c r="BG897" i="3"/>
  <c r="BG898" i="3"/>
  <c r="BG899" i="3"/>
  <c r="BG900" i="3"/>
  <c r="BD935" i="3"/>
  <c r="BH935" i="3"/>
  <c r="BF935" i="3"/>
  <c r="BD936" i="3"/>
  <c r="BH936" i="3"/>
  <c r="BF936" i="3"/>
  <c r="BD937" i="3"/>
  <c r="BH937" i="3"/>
  <c r="BF937" i="3"/>
  <c r="BD938" i="3"/>
  <c r="BH938" i="3"/>
  <c r="BF938" i="3"/>
  <c r="BD939" i="3"/>
  <c r="BH939" i="3"/>
  <c r="BF939" i="3"/>
  <c r="BG901" i="3"/>
  <c r="BG902" i="3"/>
  <c r="BG903" i="3"/>
  <c r="BG904" i="3"/>
  <c r="BG905" i="3"/>
  <c r="BG906" i="3"/>
  <c r="BG907" i="3"/>
  <c r="BG908" i="3"/>
  <c r="BG909" i="3"/>
  <c r="BG910" i="3"/>
  <c r="BG911" i="3"/>
  <c r="BG912" i="3"/>
  <c r="BG913" i="3"/>
  <c r="BG914" i="3"/>
  <c r="BG915" i="3"/>
  <c r="BG916" i="3"/>
  <c r="BG917" i="3"/>
  <c r="BG918" i="3"/>
  <c r="BG919" i="3"/>
  <c r="BG920" i="3"/>
  <c r="BG921" i="3"/>
  <c r="BG922" i="3"/>
  <c r="BG923" i="3"/>
  <c r="BG924" i="3"/>
  <c r="BG925" i="3"/>
  <c r="BG926" i="3"/>
  <c r="BG927" i="3"/>
  <c r="BG928" i="3"/>
  <c r="BG929" i="3"/>
  <c r="BG930" i="3"/>
  <c r="BG931" i="3"/>
  <c r="BG932" i="3"/>
  <c r="BG933" i="3"/>
  <c r="BG934" i="3"/>
  <c r="BF901" i="3"/>
  <c r="BF902" i="3"/>
  <c r="BF903" i="3"/>
  <c r="BF904" i="3"/>
  <c r="BF905" i="3"/>
  <c r="BF906" i="3"/>
  <c r="BF907" i="3"/>
  <c r="BF908" i="3"/>
  <c r="BF909" i="3"/>
  <c r="BF910" i="3"/>
  <c r="BF911" i="3"/>
  <c r="BF912" i="3"/>
  <c r="BF913" i="3"/>
  <c r="BF914" i="3"/>
  <c r="BF915" i="3"/>
  <c r="BF916" i="3"/>
  <c r="BF917" i="3"/>
  <c r="BF918" i="3"/>
  <c r="BF919" i="3"/>
  <c r="BF920" i="3"/>
  <c r="BF921" i="3"/>
  <c r="BF922" i="3"/>
  <c r="BF923" i="3"/>
  <c r="BF924" i="3"/>
  <c r="BF925" i="3"/>
  <c r="BF926" i="3"/>
  <c r="BF927" i="3"/>
  <c r="BF928" i="3"/>
  <c r="BF929" i="3"/>
  <c r="BF930" i="3"/>
  <c r="BF931" i="3"/>
  <c r="BF932" i="3"/>
  <c r="BF933" i="3"/>
  <c r="BF934" i="3"/>
  <c r="BG935" i="3"/>
  <c r="BG936" i="3"/>
  <c r="BG937" i="3"/>
  <c r="BG938" i="3"/>
  <c r="BG939" i="3"/>
  <c r="BD980" i="3"/>
  <c r="BH980" i="3"/>
  <c r="BF980" i="3"/>
  <c r="BD981" i="3"/>
  <c r="BH981" i="3"/>
  <c r="BF981" i="3"/>
  <c r="BD982" i="3"/>
  <c r="BH982" i="3"/>
  <c r="BF982" i="3"/>
  <c r="BD983" i="3"/>
  <c r="BH983" i="3"/>
  <c r="BF983" i="3"/>
  <c r="BD984" i="3"/>
  <c r="BH984" i="3"/>
  <c r="BF984" i="3"/>
  <c r="BD985" i="3"/>
  <c r="BH985" i="3"/>
  <c r="BF985" i="3"/>
  <c r="BD986" i="3"/>
  <c r="BH986" i="3"/>
  <c r="BF986" i="3"/>
  <c r="BD987" i="3"/>
  <c r="BH987" i="3"/>
  <c r="BF987" i="3"/>
  <c r="BD988" i="3"/>
  <c r="BH988" i="3"/>
  <c r="BF988" i="3"/>
  <c r="BD989" i="3"/>
  <c r="BG989" i="3"/>
  <c r="BH989" i="3"/>
  <c r="BF989" i="3"/>
  <c r="BG940" i="3"/>
  <c r="BG941" i="3"/>
  <c r="BG942" i="3"/>
  <c r="BG943" i="3"/>
  <c r="BG944" i="3"/>
  <c r="BG945" i="3"/>
  <c r="BG946" i="3"/>
  <c r="BG947" i="3"/>
  <c r="BG948" i="3"/>
  <c r="BG949" i="3"/>
  <c r="BG950" i="3"/>
  <c r="BG951" i="3"/>
  <c r="BF940" i="3"/>
  <c r="BF941" i="3"/>
  <c r="BF942" i="3"/>
  <c r="BF943" i="3"/>
  <c r="BF944" i="3"/>
  <c r="BF945" i="3"/>
  <c r="BF946" i="3"/>
  <c r="BF947" i="3"/>
  <c r="BF948" i="3"/>
  <c r="BF949" i="3"/>
  <c r="BF950" i="3"/>
  <c r="BD990" i="3"/>
  <c r="BF990" i="3"/>
  <c r="BH990" i="3"/>
  <c r="BD991" i="3"/>
  <c r="BF991" i="3"/>
  <c r="BH991" i="3"/>
  <c r="BD992" i="3"/>
  <c r="BF992" i="3"/>
  <c r="BH992" i="3"/>
  <c r="BD993" i="3"/>
  <c r="BF993" i="3"/>
  <c r="BH993" i="3"/>
  <c r="BD994" i="3"/>
  <c r="BF994" i="3"/>
  <c r="BH994" i="3"/>
  <c r="BD995" i="3"/>
  <c r="BF995" i="3"/>
  <c r="BH995" i="3"/>
  <c r="BD996" i="3"/>
  <c r="BF996" i="3"/>
  <c r="BH996" i="3"/>
  <c r="BD997" i="3"/>
  <c r="BF997" i="3"/>
  <c r="BH997" i="3"/>
  <c r="BD998" i="3"/>
  <c r="BF998" i="3"/>
  <c r="BH998" i="3"/>
  <c r="BD999" i="3"/>
  <c r="BF999" i="3"/>
  <c r="BH999" i="3"/>
  <c r="BD1000" i="3"/>
  <c r="BF1000" i="3"/>
  <c r="BH1000" i="3"/>
  <c r="BD1001" i="3"/>
  <c r="BF1001" i="3"/>
  <c r="BH1001" i="3"/>
  <c r="BD1002" i="3"/>
  <c r="BF1002" i="3"/>
  <c r="BH1002" i="3"/>
  <c r="BD1003" i="3"/>
  <c r="BF1003" i="3"/>
  <c r="BH1003" i="3"/>
  <c r="BD1004" i="3"/>
  <c r="BF1004" i="3"/>
  <c r="BH1004" i="3"/>
  <c r="BD1005" i="3"/>
  <c r="BF1005" i="3"/>
  <c r="BH1005" i="3"/>
  <c r="BD1006" i="3"/>
  <c r="BF1006" i="3"/>
  <c r="BH1006" i="3"/>
  <c r="BD1007" i="3"/>
  <c r="BF1007" i="3"/>
  <c r="BH1007" i="3"/>
  <c r="BD1008" i="3"/>
  <c r="BF1008" i="3"/>
  <c r="BH1008" i="3"/>
  <c r="BD1009" i="3"/>
  <c r="BF1009" i="3"/>
  <c r="BH1009" i="3"/>
  <c r="BD1010" i="3"/>
  <c r="BF1010" i="3"/>
  <c r="BH1010" i="3"/>
  <c r="BD1011" i="3"/>
  <c r="BF1011" i="3"/>
  <c r="BH1011" i="3"/>
  <c r="AZ11" i="3" l="1"/>
  <c r="AZ10" i="3"/>
  <c r="AX10" i="3"/>
  <c r="AX11" i="3"/>
  <c r="AY10" i="3"/>
  <c r="AY11" i="3"/>
  <c r="AK8" i="3"/>
  <c r="AO8" i="3" s="1"/>
  <c r="AI12" i="3"/>
  <c r="AE11" i="3"/>
  <c r="AE10" i="3"/>
  <c r="AK12" i="3"/>
  <c r="AO12" i="3" s="1"/>
  <c r="AN12" i="3"/>
  <c r="AK13" i="3"/>
  <c r="AO13" i="3" s="1"/>
  <c r="AN13" i="3"/>
  <c r="AI13" i="3"/>
  <c r="AM13" i="3" s="1"/>
  <c r="AB10" i="3"/>
  <c r="BH11" i="3"/>
  <c r="BD11" i="3"/>
  <c r="BF11" i="3"/>
  <c r="BF10" i="3"/>
  <c r="BH10" i="3"/>
  <c r="BD10" i="3"/>
  <c r="AJ11" i="3"/>
  <c r="BG10" i="3"/>
  <c r="BG11" i="3"/>
  <c r="AM12" i="3"/>
  <c r="AJ10" i="3"/>
  <c r="AK11" i="3" l="1"/>
  <c r="AO10" i="3"/>
  <c r="AO11" i="3"/>
  <c r="AK10" i="3"/>
  <c r="AM11" i="3"/>
  <c r="AN11" i="3"/>
  <c r="AN10" i="3"/>
  <c r="AM10" i="3"/>
  <c r="AI11" i="3"/>
  <c r="AI10"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 authorId="0" shapeId="0" xr:uid="{00000000-0006-0000-0000-000001000000}">
      <text>
        <r>
          <rPr>
            <b/>
            <u/>
            <sz val="11"/>
            <color indexed="81"/>
            <rFont val="Tahoma"/>
            <family val="2"/>
          </rPr>
          <t xml:space="preserve">
DEPARTMENT/AGENCY</t>
        </r>
        <r>
          <rPr>
            <sz val="11"/>
            <color indexed="81"/>
            <rFont val="Tahoma"/>
            <family val="2"/>
          </rPr>
          <t xml:space="preserve">:  It is important for the first person starting the agency’s Log to follow the naming protocol identifying “state or county/department/ agency name” in this section so that data can later be properly sorted, filtered, searched, and found on data.hawaii.gov.  
Once Columns A and B have been entered to identify which department and agency the Log belongs to, no further entries in these columns are required.
</t>
        </r>
      </text>
    </comment>
    <comment ref="B1" authorId="0" shapeId="0" xr:uid="{00000000-0006-0000-0000-000002000000}">
      <text>
        <r>
          <rPr>
            <b/>
            <u/>
            <sz val="11"/>
            <color indexed="81"/>
            <rFont val="Tahoma"/>
            <family val="2"/>
          </rPr>
          <t xml:space="preserve">
DEPARTMENT/AGENCY</t>
        </r>
        <r>
          <rPr>
            <sz val="11"/>
            <color indexed="81"/>
            <rFont val="Tahoma"/>
            <family val="2"/>
          </rPr>
          <t>:  It is important for the first person starting the agency’s Log to follow the naming protocol identifying “state or county/department/ agency name” in this section so that data can later be properly sorted, filtered, searched, and found on data.hawaii.gov.  
Once Columns A and B have been entered to identify which department and agency the Log belongs to, no further entries in these columns are required.</t>
        </r>
      </text>
    </comment>
    <comment ref="C1" authorId="0" shapeId="0" xr:uid="{00000000-0006-0000-0000-000003000000}">
      <text>
        <r>
          <rPr>
            <u/>
            <sz val="11"/>
            <color indexed="81"/>
            <rFont val="Tahoma"/>
            <family val="2"/>
          </rPr>
          <t xml:space="preserve">
</t>
        </r>
        <r>
          <rPr>
            <b/>
            <u/>
            <sz val="11"/>
            <color indexed="81"/>
            <rFont val="Tahoma"/>
            <family val="2"/>
          </rPr>
          <t>ALL WRITTEN REQUESTS</t>
        </r>
        <r>
          <rPr>
            <b/>
            <sz val="11"/>
            <color indexed="81"/>
            <rFont val="Tahoma"/>
            <family val="2"/>
          </rPr>
          <t>:</t>
        </r>
        <r>
          <rPr>
            <sz val="11"/>
            <color indexed="81"/>
            <rFont val="Tahoma"/>
            <family val="2"/>
          </rPr>
          <t xml:space="preserve">  For all </t>
        </r>
        <r>
          <rPr>
            <b/>
            <sz val="11"/>
            <color indexed="81"/>
            <rFont val="Tahoma"/>
            <family val="2"/>
          </rPr>
          <t>written</t>
        </r>
        <r>
          <rPr>
            <sz val="11"/>
            <color indexed="81"/>
            <rFont val="Tahoma"/>
            <family val="2"/>
          </rPr>
          <t xml:space="preserve"> (not oral) record requests, the agency should input the data into this section to help identify and track the requests. 
</t>
        </r>
        <r>
          <rPr>
            <b/>
            <sz val="11"/>
            <color indexed="81"/>
            <rFont val="Tahoma"/>
            <family val="2"/>
          </rPr>
          <t xml:space="preserve">
Agencies should not include routine requests</t>
        </r>
        <r>
          <rPr>
            <sz val="11"/>
            <color indexed="81"/>
            <rFont val="Tahoma"/>
            <family val="2"/>
          </rPr>
          <t xml:space="preserve"> on the Log.  </t>
        </r>
        <r>
          <rPr>
            <b/>
            <sz val="11"/>
            <color indexed="81"/>
            <rFont val="Tahoma"/>
            <family val="2"/>
          </rPr>
          <t>Routine requests are written or oral requests that are automatically granted or denied without the need for supervisory approval</t>
        </r>
        <r>
          <rPr>
            <sz val="11"/>
            <color indexed="81"/>
            <rFont val="Tahoma"/>
            <family val="2"/>
          </rPr>
          <t>, such as agency forms and brochures, school transcripts, birth or marriage certificates, and police accident or theft reports.  Also,</t>
        </r>
        <r>
          <rPr>
            <b/>
            <sz val="11"/>
            <color indexed="81"/>
            <rFont val="Tahoma"/>
            <family val="2"/>
          </rPr>
          <t xml:space="preserve"> requests between government agencies might be considered routine</t>
        </r>
        <r>
          <rPr>
            <sz val="11"/>
            <color indexed="81"/>
            <rFont val="Tahoma"/>
            <family val="2"/>
          </rPr>
          <t xml:space="preserve"> if, for example, they are typically granted as part of a process or requirement for a contract, grant, appropriation, or statute.  </t>
        </r>
        <r>
          <rPr>
            <b/>
            <sz val="11"/>
            <color indexed="81"/>
            <rFont val="Tahoma"/>
            <family val="2"/>
          </rPr>
          <t>But if a request by a government agency is an infrequent or unusual one</t>
        </r>
        <r>
          <rPr>
            <sz val="11"/>
            <color indexed="81"/>
            <rFont val="Tahoma"/>
            <family val="2"/>
          </rPr>
          <t xml:space="preserve">, such as a legislative request for information from a state or county agency, </t>
        </r>
        <r>
          <rPr>
            <b/>
            <sz val="11"/>
            <color indexed="81"/>
            <rFont val="Tahoma"/>
            <family val="2"/>
          </rPr>
          <t xml:space="preserve">then it is not “routine” and should be reported on the Log.  </t>
        </r>
        <r>
          <rPr>
            <sz val="11"/>
            <color indexed="81"/>
            <rFont val="Tahoma"/>
            <family val="2"/>
          </rPr>
          <t xml:space="preserve">
The agency must</t>
        </r>
        <r>
          <rPr>
            <b/>
            <sz val="11"/>
            <color indexed="81"/>
            <rFont val="Tahoma"/>
            <family val="2"/>
          </rPr>
          <t xml:space="preserve"> separately keep track of the total number of routine requests</t>
        </r>
        <r>
          <rPr>
            <sz val="11"/>
            <color indexed="81"/>
            <rFont val="Tahoma"/>
            <family val="2"/>
          </rPr>
          <t xml:space="preserve"> it receives. When the department’s completed UIPA Log is submitted to OIP, then </t>
        </r>
        <r>
          <rPr>
            <b/>
            <sz val="11"/>
            <color indexed="81"/>
            <rFont val="Tahoma"/>
            <family val="2"/>
          </rPr>
          <t>agencies should report on the Checklist accompanying the Log the estimated number of routine requests received by the agency for that period.</t>
        </r>
        <r>
          <rPr>
            <sz val="11"/>
            <color indexed="81"/>
            <rFont val="Tahoma"/>
            <family val="2"/>
          </rPr>
          <t xml:space="preserve"> 
This section of the Log helps to identify each record request, distinguish between personal records requests and complex requests, and provide dates when requests were received and the agency initially responded to them.
</t>
        </r>
      </text>
    </comment>
    <comment ref="K1" authorId="0" shapeId="0" xr:uid="{00000000-0006-0000-0000-000004000000}">
      <text>
        <r>
          <rPr>
            <u/>
            <sz val="11"/>
            <color theme="1"/>
            <rFont val="Calibri"/>
            <family val="2"/>
            <scheme val="minor"/>
          </rPr>
          <t xml:space="preserve">
</t>
        </r>
        <r>
          <rPr>
            <b/>
            <u/>
            <sz val="11"/>
            <color theme="1"/>
            <rFont val="Calibri"/>
            <family val="2"/>
            <scheme val="minor"/>
          </rPr>
          <t>COMPLEX REQUESTS (EXTENUATING CIRCUMSTANCES)</t>
        </r>
        <r>
          <rPr>
            <b/>
            <sz val="11"/>
            <color theme="1"/>
            <rFont val="Calibri"/>
            <family val="2"/>
            <scheme val="minor"/>
          </rPr>
          <t>:</t>
        </r>
        <r>
          <rPr>
            <sz val="11"/>
            <color theme="1"/>
            <rFont val="Calibri"/>
            <family val="2"/>
            <scheme val="minor"/>
          </rPr>
          <t xml:space="preserve">  This section helps the agency to keep track of the number and status of particularly large or complex record requests.  For the procedural requirements in handling such requests, please review “OIP’s Informal Guide to Processing Large or Complex Record Requests” and “QUICK REVIEW:  Requester has Responsibilities and Requirements Before an Agency Must Provide Records,” which can be found on OIP’s training page at oip.hawaii.gov. 
Due to </t>
        </r>
        <r>
          <rPr>
            <b/>
            <sz val="11"/>
            <color theme="1"/>
            <rFont val="Calibri"/>
            <family val="2"/>
            <scheme val="minor"/>
          </rPr>
          <t>extenuating circumstances</t>
        </r>
        <r>
          <rPr>
            <sz val="11"/>
            <color theme="1"/>
            <rFont val="Calibri"/>
            <family val="2"/>
            <scheme val="minor"/>
          </rPr>
          <t xml:space="preserve"> or </t>
        </r>
        <r>
          <rPr>
            <b/>
            <sz val="11"/>
            <color theme="1"/>
            <rFont val="Calibri"/>
            <family val="2"/>
            <scheme val="minor"/>
          </rPr>
          <t>voluminous requests</t>
        </r>
        <r>
          <rPr>
            <sz val="11"/>
            <color theme="1"/>
            <rFont val="Calibri"/>
            <family val="2"/>
            <scheme val="minor"/>
          </rPr>
          <t xml:space="preserve"> that prevent an agency from responding within the normal ten-day time limit to respond to a UIPA request, an agency may initially send an </t>
        </r>
        <r>
          <rPr>
            <b/>
            <sz val="11"/>
            <color theme="1"/>
            <rFont val="Calibri"/>
            <family val="2"/>
            <scheme val="minor"/>
          </rPr>
          <t>Acknowledgment</t>
        </r>
        <r>
          <rPr>
            <sz val="11"/>
            <color theme="1"/>
            <rFont val="Calibri"/>
            <family val="2"/>
            <scheme val="minor"/>
          </rPr>
          <t xml:space="preserve"> instead of a Notice.  A model Acknowledgment form is available in appendix of OIP’s Open Records Guide to Hawaii’s Uniform Information Practices Act or on the “Forms” page of OIP’s website at oip.hawaii.gov.  
</t>
        </r>
        <r>
          <rPr>
            <b/>
            <sz val="11"/>
            <color theme="1"/>
            <rFont val="Calibri"/>
            <family val="2"/>
            <scheme val="minor"/>
          </rPr>
          <t>Either the Notice or an Acknowledgment must be sent within ten business days of receiving the request</t>
        </r>
        <r>
          <rPr>
            <sz val="11"/>
            <color theme="1"/>
            <rFont val="Calibri"/>
            <family val="2"/>
            <scheme val="minor"/>
          </rPr>
          <t xml:space="preserve">.  If the agency initially sends an Acknowledgment, it will have an additional ten business days to send its Notice.  Keep in mind that the Acknowledgment does not replace the Notice; even though more time is allowed in complex cases, a Notice must be sent within 20 work days of receiving the complex request.     </t>
        </r>
        <r>
          <rPr>
            <u/>
            <sz val="11"/>
            <color theme="1"/>
            <rFont val="Calibri"/>
            <family val="2"/>
            <scheme val="minor"/>
          </rPr>
          <t xml:space="preserve">
</t>
        </r>
      </text>
    </comment>
    <comment ref="M1" authorId="0" shapeId="0" xr:uid="{00000000-0006-0000-0000-000005000000}">
      <text>
        <r>
          <rPr>
            <b/>
            <u/>
            <sz val="11"/>
            <color indexed="81"/>
            <rFont val="Tahoma"/>
            <family val="2"/>
          </rPr>
          <t xml:space="preserve">
FINAL RESOLUTION OF REQUESTS</t>
        </r>
        <r>
          <rPr>
            <sz val="11"/>
            <color indexed="81"/>
            <rFont val="Tahoma"/>
            <family val="2"/>
          </rPr>
          <t xml:space="preserve">:  
This section records when and how requests are ultimately resolved.  All of the totals in this section will be reported on data.hawaii.gov.  
</t>
        </r>
        <r>
          <rPr>
            <b/>
            <sz val="11"/>
            <color indexed="81"/>
            <rFont val="Tahoma"/>
            <family val="2"/>
          </rPr>
          <t xml:space="preserve">There should be </t>
        </r>
        <r>
          <rPr>
            <b/>
            <u/>
            <sz val="11"/>
            <color indexed="81"/>
            <rFont val="Tahoma"/>
            <family val="2"/>
          </rPr>
          <t>only one response</t>
        </r>
        <r>
          <rPr>
            <b/>
            <sz val="11"/>
            <color indexed="81"/>
            <rFont val="Tahoma"/>
            <family val="2"/>
          </rPr>
          <t xml:space="preserve"> in Columns O through T to explain how a request was finally resolved by the agency</t>
        </r>
        <r>
          <rPr>
            <sz val="11"/>
            <color indexed="81"/>
            <rFont val="Tahoma"/>
            <family val="2"/>
          </rPr>
          <t xml:space="preserve">.
</t>
        </r>
        <r>
          <rPr>
            <b/>
            <sz val="11"/>
            <color indexed="81"/>
            <rFont val="Tahoma"/>
            <family val="2"/>
          </rPr>
          <t>In addition to these columns, Column U may be checked if the agency learns that a lawsuit has been filed concerning a request.</t>
        </r>
        <r>
          <rPr>
            <sz val="11"/>
            <color indexed="81"/>
            <rFont val="Tahoma"/>
            <family val="2"/>
          </rPr>
          <t xml:space="preserve">
</t>
        </r>
        <r>
          <rPr>
            <sz val="8"/>
            <color indexed="81"/>
            <rFont val="Tahoma"/>
            <family val="2"/>
          </rPr>
          <t xml:space="preserve">
</t>
        </r>
      </text>
    </comment>
    <comment ref="V1" authorId="0" shapeId="0" xr:uid="{00000000-0006-0000-0000-000006000000}">
      <text>
        <r>
          <rPr>
            <b/>
            <u/>
            <sz val="11"/>
            <color indexed="81"/>
            <rFont val="Tahoma"/>
            <family val="2"/>
          </rPr>
          <t xml:space="preserve">
SEARCH, REVIEW, AND SEGREGATION (SRS) FEES</t>
        </r>
        <r>
          <rPr>
            <sz val="11"/>
            <color indexed="81"/>
            <rFont val="Tahoma"/>
            <family val="2"/>
          </rPr>
          <t xml:space="preserve">:  This section helps the agency to </t>
        </r>
        <r>
          <rPr>
            <b/>
            <sz val="11"/>
            <color indexed="81"/>
            <rFont val="Tahoma"/>
            <family val="2"/>
          </rPr>
          <t>keep track of its SRS time</t>
        </r>
        <r>
          <rPr>
            <sz val="11"/>
            <color indexed="81"/>
            <rFont val="Tahoma"/>
            <family val="2"/>
          </rPr>
          <t xml:space="preserve"> and will</t>
        </r>
        <r>
          <rPr>
            <b/>
            <sz val="11"/>
            <color indexed="81"/>
            <rFont val="Tahoma"/>
            <family val="2"/>
          </rPr>
          <t xml:space="preserve"> automatically calculate the SRS fees</t>
        </r>
        <r>
          <rPr>
            <sz val="11"/>
            <color indexed="81"/>
            <rFont val="Tahoma"/>
            <family val="2"/>
          </rPr>
          <t xml:space="preserve"> that may be charged for government record requests made under Part II of the UIPA.  For those needing to be refreshed as to the UIPA’s requirements, </t>
        </r>
        <r>
          <rPr>
            <b/>
            <sz val="11"/>
            <color indexed="81"/>
            <rFont val="Tahoma"/>
            <family val="2"/>
          </rPr>
          <t>an overview of SRS fees is provided below</t>
        </r>
        <r>
          <rPr>
            <sz val="11"/>
            <color indexed="81"/>
            <rFont val="Tahoma"/>
            <family val="2"/>
          </rPr>
          <t xml:space="preserve">.  More comprehensive training videos and guides are available at oip.hawaii.gov/training/.
When an agency has already made a good faith estimate of its SRS fees and will require </t>
        </r>
        <r>
          <rPr>
            <b/>
            <sz val="11"/>
            <color indexed="81"/>
            <rFont val="Tahoma"/>
            <family val="2"/>
          </rPr>
          <t>prepayment of the fees</t>
        </r>
        <r>
          <rPr>
            <sz val="11"/>
            <color indexed="81"/>
            <rFont val="Tahoma"/>
            <family val="2"/>
          </rPr>
          <t xml:space="preserve">, OIP recommends that the agency receive prepayment before conducting its actual search, review, and segregation work, in order to avoid wasted effort if the requester chooses to narrow or abandon the request.
</t>
        </r>
        <r>
          <rPr>
            <b/>
            <sz val="11"/>
            <color indexed="81"/>
            <rFont val="Tahoma"/>
            <family val="2"/>
          </rPr>
          <t xml:space="preserve">
SEARCH:</t>
        </r>
        <r>
          <rPr>
            <sz val="11"/>
            <color indexed="81"/>
            <rFont val="Tahoma"/>
            <family val="2"/>
          </rPr>
          <t xml:space="preserve">  To locate and determine if the agency “maintains” the requested record in its physical possession, or if the record is with another party but under the agency’s administrative control.  OIP’s administrative rules allow search fees to be charged at $2.50 per fifteen minutes or fraction thereof, i.e., $10 per hour.  § 2-71-31(a)(1), H.A.R.
</t>
        </r>
        <r>
          <rPr>
            <b/>
            <sz val="11"/>
            <color indexed="81"/>
            <rFont val="Tahoma"/>
            <family val="2"/>
          </rPr>
          <t>REVIEW:</t>
        </r>
        <r>
          <rPr>
            <sz val="11"/>
            <color indexed="81"/>
            <rFont val="Tahoma"/>
            <family val="2"/>
          </rPr>
          <t xml:space="preserve">  To examine a record in order to determine which portions, if any, may be exempt from disclosure.  “Review” does not include the time spent by the agency or another person (e.g., attorney) to resolve issues of general law or policy regarding the applicability of exceptions to disclosure.  OIP’s administrative rules allow search fees to be charged at $5.00 per fifteen minutes or fraction thereof, i.e., $20 per hour.  § 2-71-31(a)(1), H.A.R.
</t>
        </r>
        <r>
          <rPr>
            <b/>
            <sz val="11"/>
            <color indexed="81"/>
            <rFont val="Tahoma"/>
            <family val="2"/>
          </rPr>
          <t>SEGREGATION:</t>
        </r>
        <r>
          <rPr>
            <sz val="11"/>
            <color indexed="81"/>
            <rFont val="Tahoma"/>
            <family val="2"/>
          </rPr>
          <t xml:space="preserve">  To prepare the record for disclosure by redacting portions exempt from disclosure.  Segregation must be done in a way that makes it reasonably apparent that information has been deleted from the record, e.g., black out, not white out, redactions, or use “xxx” in place of social security numbers or telephone numbers.  An agency shall not replace information that has been segregated with information or text that did not appear in the original record.  OIP’s administrative rules allow segregation fees to be charged at $5.00 per fifteen minutes or fraction thereof, i.e., $20 per hour.  § 2-71-31(a)(1), H.A.R.
</t>
        </r>
        <r>
          <rPr>
            <b/>
            <sz val="11"/>
            <color indexed="81"/>
            <rFont val="Tahoma"/>
            <family val="2"/>
          </rPr>
          <t>PERSONAL RECORDS:</t>
        </r>
        <r>
          <rPr>
            <sz val="11"/>
            <color indexed="81"/>
            <rFont val="Tahoma"/>
            <family val="2"/>
          </rPr>
          <t xml:space="preserve">  OIP’s administrative rules currently do not permit agencies to charge SRS fees for responding to requests for personal records made under Part III of the UIPA.  See instructions under Columns F and AD for definitions of personal record requests.  Copying and delivery costs, however, may be charged for personal record requests, as authorized by HRS § 92-21.  Copying and delivery costs are not subject to the fee waivers for SRS fees. 
Even if a record is a personal record for which SRS fees may not be charged, the agency may still have to review that record and segregate information that is subject to a UIPA exception.  Therefore, </t>
        </r>
        <r>
          <rPr>
            <b/>
            <sz val="11"/>
            <color indexed="81"/>
            <rFont val="Tahoma"/>
            <family val="2"/>
          </rPr>
          <t>please log all search, review, and segregation time spent to fulfill personal records requests</t>
        </r>
        <r>
          <rPr>
            <sz val="11"/>
            <color indexed="81"/>
            <rFont val="Tahoma"/>
            <family val="2"/>
          </rPr>
          <t xml:space="preserve">, so that this data will be available when OIP considers changes to its administrative rules or in case the agency needs the data to support its personnel and budget requests.  If the request was properly marked as being a personal records request in Column F, the Log will automatically subtract the SRS fees (see Column AD) from the amount that the agency may charge the requester (see Column AE). The Log will also automatically highlight in purple the corresponding cells in Columns AB and AC to remind the agency to not grant a fee waiver for personal records requests.  See Example 2.  
Because OIP’s rules allow fees based on 15-minute intervals or any fraction thereof, please </t>
        </r>
        <r>
          <rPr>
            <b/>
            <sz val="11"/>
            <color indexed="81"/>
            <rFont val="Tahoma"/>
            <family val="2"/>
          </rPr>
          <t>enter all times in these columns in 15-minute intervals: .25</t>
        </r>
        <r>
          <rPr>
            <sz val="11"/>
            <color indexed="81"/>
            <rFont val="Tahoma"/>
            <family val="2"/>
          </rPr>
          <t xml:space="preserve"> (for 15 minutes), </t>
        </r>
        <r>
          <rPr>
            <b/>
            <sz val="11"/>
            <color indexed="81"/>
            <rFont val="Tahoma"/>
            <family val="2"/>
          </rPr>
          <t>.50</t>
        </r>
        <r>
          <rPr>
            <sz val="11"/>
            <color indexed="81"/>
            <rFont val="Tahoma"/>
            <family val="2"/>
          </rPr>
          <t xml:space="preserve"> (for 30 minutes), </t>
        </r>
        <r>
          <rPr>
            <b/>
            <sz val="11"/>
            <color indexed="81"/>
            <rFont val="Tahoma"/>
            <family val="2"/>
          </rPr>
          <t>.75</t>
        </r>
        <r>
          <rPr>
            <sz val="11"/>
            <color indexed="81"/>
            <rFont val="Tahoma"/>
            <family val="2"/>
          </rPr>
          <t xml:space="preserve"> (for 45 minutes), </t>
        </r>
        <r>
          <rPr>
            <b/>
            <sz val="11"/>
            <color indexed="81"/>
            <rFont val="Tahoma"/>
            <family val="2"/>
          </rPr>
          <t>1.0</t>
        </r>
        <r>
          <rPr>
            <sz val="11"/>
            <color indexed="81"/>
            <rFont val="Tahoma"/>
            <family val="2"/>
          </rPr>
          <t xml:space="preserve"> (for one hour, 2.0 for two hours, etc.). </t>
        </r>
        <r>
          <rPr>
            <b/>
            <sz val="11"/>
            <color indexed="81"/>
            <rFont val="Tahoma"/>
            <family val="2"/>
          </rPr>
          <t xml:space="preserve"> All SRS numbers must end only as .25, .50, .75, or .00.  </t>
        </r>
        <r>
          <rPr>
            <sz val="11"/>
            <color indexed="81"/>
            <rFont val="Tahoma"/>
            <family val="2"/>
          </rPr>
          <t>There should be no data entries ending in .11, .12, .13, .14, .15, .16, .17, .18, .19, .20, .40, .60, .70, etc.  
Also, be careful to use a period, and not a comma, when entering decimal s.  Otherwise, the amount will not be counted and an error message shown as #VALUE! will appear in Column Y and later columns.</t>
        </r>
        <r>
          <rPr>
            <sz val="8"/>
            <color indexed="81"/>
            <rFont val="Tahoma"/>
            <family val="2"/>
          </rPr>
          <t xml:space="preserve">
</t>
        </r>
      </text>
    </comment>
    <comment ref="AF1" authorId="0" shapeId="0" xr:uid="{00000000-0006-0000-0000-000007000000}">
      <text>
        <r>
          <rPr>
            <u/>
            <sz val="11"/>
            <color indexed="81"/>
            <rFont val="Tahoma"/>
            <family val="2"/>
          </rPr>
          <t xml:space="preserve">
</t>
        </r>
        <r>
          <rPr>
            <b/>
            <u/>
            <sz val="11"/>
            <color indexed="81"/>
            <rFont val="Tahoma"/>
            <family val="2"/>
          </rPr>
          <t>COPY/DELIVERY COSTS</t>
        </r>
        <r>
          <rPr>
            <sz val="11"/>
            <color indexed="81"/>
            <rFont val="Tahoma"/>
            <family val="2"/>
          </rPr>
          <t xml:space="preserve">:
In addition to SRS fees, OIP’s administrative rules allow agencies to recover “other lawful fees.”  § 2-71-19(a)(2) H.A.R.  For instance, section 92-21, Hawaii Revised Statutes, authorizes agencies to recover </t>
        </r>
        <r>
          <rPr>
            <b/>
            <sz val="11"/>
            <color indexed="81"/>
            <rFont val="Tahoma"/>
            <family val="2"/>
          </rPr>
          <t>costs for copying</t>
        </r>
        <r>
          <rPr>
            <sz val="11"/>
            <color indexed="81"/>
            <rFont val="Tahoma"/>
            <family val="2"/>
          </rPr>
          <t xml:space="preserve"> (at not less than five cents per page) records requested by the public.  </t>
        </r>
        <r>
          <rPr>
            <b/>
            <sz val="11"/>
            <color indexed="81"/>
            <rFont val="Tahoma"/>
            <family val="2"/>
          </rPr>
          <t xml:space="preserve">These copying costs are determined by each agency and are separate from the SRS fees described above.  </t>
        </r>
        <r>
          <rPr>
            <sz val="11"/>
            <color indexed="81"/>
            <rFont val="Tahoma"/>
            <family val="2"/>
          </rPr>
          <t xml:space="preserve">
Costs directly incurred by the agency in responding to a request, such as for postage, blank CDs or other media, or for third-party services to copy a specialized type of record (such as a videotape or blueprints), would also be considered “other lawful fees.”
OIP interprets “other lawful fees” to allow a charge per page to scan records not already in electronic form if the requester wants the record to be delivered electronically or by fax.  With respect to non-paper records, the agency may charge the requester for the cost of blank CDs, videos, tapes, delivery boxes, and other special materials needed to make or send a copy of the record; and where the agency lacks the necessary equipment to copy a specialized type of record (such as a videotape), the agency may charge the requester for the cost of reproduction by a third-party service.  If a printed-out copy of an electronic record must be made in order to mail or fax a physical copy to the requester as requested, then the agency may charge the requester for the cost of such copy.  </t>
        </r>
        <r>
          <rPr>
            <b/>
            <sz val="11"/>
            <color indexed="81"/>
            <rFont val="Tahoma"/>
            <family val="2"/>
          </rPr>
          <t xml:space="preserve">But if a copy must be made for the agency’s internal use to redact and segregate the record, the cost of this copy cannot be charged to the requester because it is currently considered by OIP to be a part of the SRS process, not a copying or delivery cost.  Only the cost of the copy provided to the requester may be charged as a copying cost under current OIP rules.   </t>
        </r>
        <r>
          <rPr>
            <sz val="11"/>
            <color indexed="81"/>
            <rFont val="Tahoma"/>
            <family val="2"/>
          </rPr>
          <t xml:space="preserve">
</t>
        </r>
        <r>
          <rPr>
            <b/>
            <sz val="11"/>
            <color indexed="81"/>
            <rFont val="Tahoma"/>
            <family val="2"/>
          </rPr>
          <t xml:space="preserve">Note that copying and delivery </t>
        </r>
        <r>
          <rPr>
            <b/>
            <u/>
            <sz val="11"/>
            <color indexed="81"/>
            <rFont val="Tahoma"/>
            <family val="2"/>
          </rPr>
          <t>costs are not subject to the SRS fee waivers</t>
        </r>
        <r>
          <rPr>
            <sz val="11"/>
            <color indexed="81"/>
            <rFont val="Tahoma"/>
            <family val="2"/>
          </rPr>
          <t xml:space="preserve"> in Columns AB and AC.
</t>
        </r>
        <r>
          <rPr>
            <sz val="8"/>
            <color indexed="81"/>
            <rFont val="Tahoma"/>
            <family val="2"/>
          </rPr>
          <t xml:space="preserve">
</t>
        </r>
      </text>
    </comment>
    <comment ref="AH1" authorId="0" shapeId="0" xr:uid="{00000000-0006-0000-0000-000008000000}">
      <text>
        <r>
          <rPr>
            <u/>
            <sz val="11"/>
            <color indexed="81"/>
            <rFont val="Tahoma"/>
            <family val="2"/>
          </rPr>
          <t xml:space="preserve">
</t>
        </r>
        <r>
          <rPr>
            <b/>
            <u/>
            <sz val="11"/>
            <color indexed="81"/>
            <rFont val="Tahoma"/>
            <family val="2"/>
          </rPr>
          <t>TOTAL FEES AND COSTS</t>
        </r>
        <r>
          <rPr>
            <sz val="11"/>
            <color indexed="81"/>
            <rFont val="Tahoma"/>
            <family val="2"/>
          </rPr>
          <t xml:space="preserve">:
Based on the agency’s input of the time to search, review, and segregate (including any waivers) and the costs of copying, the Log will automatically calculate the amounts in columns AI, AJ, and AK.  
</t>
        </r>
        <r>
          <rPr>
            <b/>
            <sz val="11"/>
            <color indexed="81"/>
            <rFont val="Tahoma"/>
            <family val="2"/>
          </rPr>
          <t>Column AH is the only column that the agency must fill in this section, and is the agency’s last entry in the Log</t>
        </r>
        <r>
          <rPr>
            <sz val="11"/>
            <color indexed="81"/>
            <rFont val="Tahoma"/>
            <family val="2"/>
          </rPr>
          <t xml:space="preserve">.  Note that the amount that it actually charged the requester may be less than the properly chargeable amount that has been automatically calculated in Column AI.
This section is divided into two parts showing totals for (1) ALL requests and (2) COMPLEX requests only.  Totals for noncomplex requests can be calculated by manually subtracting the complex amounts from the amounts for all requests. 
</t>
        </r>
        <r>
          <rPr>
            <sz val="8"/>
            <color indexed="81"/>
            <rFont val="Tahoma"/>
            <family val="2"/>
          </rPr>
          <t xml:space="preserve">
</t>
        </r>
      </text>
    </comment>
    <comment ref="AL1" authorId="0" shapeId="0" xr:uid="{00000000-0006-0000-0000-000009000000}">
      <text>
        <r>
          <rPr>
            <u/>
            <sz val="11"/>
            <color indexed="81"/>
            <rFont val="Tahoma"/>
            <family val="2"/>
          </rPr>
          <t xml:space="preserve">
</t>
        </r>
        <r>
          <rPr>
            <b/>
            <u/>
            <sz val="11"/>
            <color indexed="81"/>
            <rFont val="Tahoma"/>
            <family val="2"/>
          </rPr>
          <t>TOTAL FEES AND COSTS</t>
        </r>
        <r>
          <rPr>
            <sz val="11"/>
            <color indexed="81"/>
            <rFont val="Tahoma"/>
            <family val="2"/>
          </rPr>
          <t xml:space="preserve">:
Based on the agency’s input of the time to search, review, and segregate (including any waivers) and the costs of copying, the Log will automatically calculate the amounts in columns AI, AJ, and AK.  
</t>
        </r>
        <r>
          <rPr>
            <b/>
            <sz val="11"/>
            <color indexed="81"/>
            <rFont val="Tahoma"/>
            <family val="2"/>
          </rPr>
          <t>Column AH is the only column that the agency must fill in this section, and is the agency’s last entry in the Log</t>
        </r>
        <r>
          <rPr>
            <sz val="11"/>
            <color indexed="81"/>
            <rFont val="Tahoma"/>
            <family val="2"/>
          </rPr>
          <t xml:space="preserve">.  Note that the amount that it actually charged the requester may be less than the properly chargeable amount that has been automatically calculated in Column AI.
This section is divided into two parts showing totals for (1) ALL requests and (2) COMPLEX requests only.  Totals for noncomplex requests can be calculated by manually subtracting the complex amounts from the amounts for all requests. 
</t>
        </r>
        <r>
          <rPr>
            <sz val="8"/>
            <color indexed="81"/>
            <rFont val="Tahoma"/>
            <family val="2"/>
          </rPr>
          <t xml:space="preserve">
</t>
        </r>
      </text>
    </comment>
    <comment ref="AW1" authorId="0" shapeId="0" xr:uid="{00000000-0006-0000-0000-00000A000000}">
      <text>
        <r>
          <rPr>
            <b/>
            <sz val="11"/>
            <color indexed="81"/>
            <rFont val="Tahoma"/>
            <family val="2"/>
          </rPr>
          <t xml:space="preserve">
PART 4:  TIME TO RESPOND</t>
        </r>
        <r>
          <rPr>
            <sz val="11"/>
            <color indexed="81"/>
            <rFont val="Tahoma"/>
            <family val="2"/>
          </rPr>
          <t xml:space="preserve">
The last 12 columns of the Log (AP through BA) have been added to provide statistical information on how many days it takes to complete record requests and how much time is incurred by the agency in doing so.  Agencies need not enter any data in Part 4, but can use the results to better manage their handling of record requests.</t>
        </r>
        <r>
          <rPr>
            <b/>
            <sz val="11"/>
            <color indexed="81"/>
            <rFont val="Tahoma"/>
            <family val="2"/>
          </rPr>
          <t xml:space="preserve">
</t>
        </r>
      </text>
    </comment>
    <comment ref="A3" authorId="0" shapeId="0" xr:uid="{00000000-0006-0000-0000-00000B000000}">
      <text>
        <r>
          <rPr>
            <b/>
            <u/>
            <sz val="11"/>
            <color indexed="81"/>
            <rFont val="Tahoma"/>
            <family val="2"/>
          </rPr>
          <t xml:space="preserve">
Column A, Department</t>
        </r>
        <r>
          <rPr>
            <sz val="11"/>
            <color indexed="81"/>
            <rFont val="Tahoma"/>
            <family val="2"/>
          </rPr>
          <t xml:space="preserve">:  Please select your specific department from the </t>
        </r>
        <r>
          <rPr>
            <b/>
            <sz val="11"/>
            <color indexed="81"/>
            <rFont val="Tahoma"/>
            <family val="2"/>
          </rPr>
          <t>drop-down list</t>
        </r>
        <r>
          <rPr>
            <sz val="11"/>
            <color indexed="81"/>
            <rFont val="Tahoma"/>
            <family val="2"/>
          </rPr>
          <t xml:space="preserve">, which can be accessed by </t>
        </r>
        <r>
          <rPr>
            <b/>
            <sz val="11"/>
            <color indexed="81"/>
            <rFont val="Tahoma"/>
            <family val="2"/>
          </rPr>
          <t>clicking on the arrow</t>
        </r>
        <r>
          <rPr>
            <sz val="11"/>
            <color indexed="81"/>
            <rFont val="Tahoma"/>
            <family val="2"/>
          </rPr>
          <t xml:space="preserve"> that will appear in the bottom right corner of the “Department” cell A3.  
The department will be automatically entered in the “Department” cell A3 and in the row with the yellow highlighted totals.  
The remaining rows in this column are highlighted in blue because no further entry is required.</t>
        </r>
      </text>
    </comment>
    <comment ref="B3" authorId="0" shapeId="0" xr:uid="{00000000-0006-0000-0000-00000C000000}">
      <text>
        <r>
          <rPr>
            <b/>
            <u/>
            <sz val="11"/>
            <color indexed="81"/>
            <rFont val="Tahoma"/>
            <family val="2"/>
          </rPr>
          <t xml:space="preserve">
Column B, Agency</t>
        </r>
        <r>
          <rPr>
            <sz val="11"/>
            <color indexed="81"/>
            <rFont val="Tahoma"/>
            <family val="2"/>
          </rPr>
          <t xml:space="preserve">:  After entering the department, please select your specific agency from the </t>
        </r>
        <r>
          <rPr>
            <b/>
            <sz val="11"/>
            <color indexed="81"/>
            <rFont val="Tahoma"/>
            <family val="2"/>
          </rPr>
          <t>drop-down list</t>
        </r>
        <r>
          <rPr>
            <sz val="11"/>
            <color indexed="81"/>
            <rFont val="Tahoma"/>
            <family val="2"/>
          </rPr>
          <t xml:space="preserve">, which can be accessed by clicking on the </t>
        </r>
        <r>
          <rPr>
            <b/>
            <sz val="11"/>
            <color indexed="81"/>
            <rFont val="Tahoma"/>
            <family val="2"/>
          </rPr>
          <t>arrow</t>
        </r>
        <r>
          <rPr>
            <sz val="11"/>
            <color indexed="81"/>
            <rFont val="Tahoma"/>
            <family val="2"/>
          </rPr>
          <t xml:space="preserve"> that will appear in the bottom right corner of the “Agency” cell B3.  (If the agency drop-down menu does not appear, it is because the department was not entered in cell A3.)  
To expand the agency drop-down menu, place the cursor on the vertical line between Col. B and Col. C in the very top row, then click and drag to the right.  (After selecting the agency from the drop-down list, you can click and drag the line back to narrow the column.)
The agency name will be automatically entered in the “Agency” cell B3 and in the row with the yellow highlighted totals.  The remaining rows in this column are highlighted in blue because no further entry is required. If your agency is not on the drop-down list, please contact OIP at 586-1400 or email oip@hawaii.gov.
</t>
        </r>
      </text>
    </comment>
    <comment ref="C3" authorId="0" shapeId="0" xr:uid="{00000000-0006-0000-0000-00000D000000}">
      <text>
        <r>
          <rPr>
            <u/>
            <sz val="11"/>
            <color indexed="81"/>
            <rFont val="Tahoma"/>
            <family val="2"/>
          </rPr>
          <t xml:space="preserve">
</t>
        </r>
        <r>
          <rPr>
            <b/>
            <u/>
            <sz val="11"/>
            <color indexed="81"/>
            <rFont val="Tahoma"/>
            <family val="2"/>
          </rPr>
          <t>Column C, Numbers</t>
        </r>
        <r>
          <rPr>
            <sz val="11"/>
            <color indexed="81"/>
            <rFont val="Tahoma"/>
            <family val="2"/>
          </rPr>
          <t xml:space="preserve">: These sequential numbers identify the number of record requests received by an agency (and are not the row numbers in Excel).  If your agency has more than 1,000 record requests in a fiscal year, please contact OIP for help in adding new rows to your Log.  
As record requester’s names are added in Column D, they will be totaled in the yellow highlighted cell C10 above the Column C entries, and this total should match the total number of requests that will be calculated and highlighted in yellow in Column G cell G10.  Note, however, that whenever you add or delete a row from the Log, the record request numbers in Column C will not adjust, so the total number calculated in cell C10 may not match the Column C number of the last record request.  
</t>
        </r>
        <r>
          <rPr>
            <sz val="8"/>
            <color indexed="81"/>
            <rFont val="Tahoma"/>
            <family val="2"/>
          </rPr>
          <t xml:space="preserve">
</t>
        </r>
      </text>
    </comment>
    <comment ref="D3" authorId="0" shapeId="0" xr:uid="{00000000-0006-0000-0000-00000E000000}">
      <text>
        <r>
          <rPr>
            <b/>
            <u/>
            <sz val="11"/>
            <color indexed="81"/>
            <rFont val="Tahoma"/>
            <family val="2"/>
          </rPr>
          <t>Column D, Requester Name or File Number</t>
        </r>
        <r>
          <rPr>
            <sz val="11"/>
            <color indexed="81"/>
            <rFont val="Tahoma"/>
            <family val="2"/>
          </rPr>
          <t xml:space="preserve">:  Enter the Requester's name (if requested, "Anonymous"), initials, or file number to help the agency identify the specific record request, in case questions arise later.
A business, or a nonprofit organization is not entered as the Requester for a personal records request.  A Requester can remain anonymous when making a government records request, but not when making a personal records request as it is necessary to determine the Requester’s right to the personal records being sought. 
Beginning in FY 17, </t>
        </r>
        <r>
          <rPr>
            <b/>
            <sz val="11"/>
            <color indexed="81"/>
            <rFont val="Tahoma"/>
            <family val="2"/>
          </rPr>
          <t>enter an asterisk * before the name or file number if it can be determined that a requester is acting on behalf of a for-profit or non-profit organization, business, law firm, insurance company, newspaper/TV/radio station, or other commercial entity.</t>
        </r>
        <r>
          <rPr>
            <sz val="11"/>
            <color indexed="81"/>
            <rFont val="Tahoma"/>
            <family val="2"/>
          </rPr>
          <t xml:space="preserve">
Note that OIP will not upload the requesters’ names onto the Master Log on data.hawaii.gov, but the Log itself may be publically disclosed by OIP or the agency upon request.  If the agency receives a request for disclosure of the Log itself, the Requester’s name is generally not considered protected information and should not be redacted, except possibly for the names of individuals requesting their personal records.   See OIP Op. Ltr. No. 90-37, or contact OIP for guidance regarding redactions.  To avoid having to redact the Log later, OIP recommends using the Requester’s initials or file number for a personal record request. 
NOTE: When entering data in the Log,</t>
        </r>
        <r>
          <rPr>
            <b/>
            <sz val="11"/>
            <color indexed="81"/>
            <rFont val="Tahoma"/>
            <family val="2"/>
          </rPr>
          <t xml:space="preserve"> enter data in the WHITE CELLS only</t>
        </r>
        <r>
          <rPr>
            <sz val="11"/>
            <color indexed="81"/>
            <rFont val="Tahoma"/>
            <family val="2"/>
          </rPr>
          <t xml:space="preserve">.  Colored cells are automatically calculated.
</t>
        </r>
        <r>
          <rPr>
            <sz val="8"/>
            <color indexed="81"/>
            <rFont val="Tahoma"/>
            <family val="2"/>
          </rPr>
          <t xml:space="preserve">
</t>
        </r>
      </text>
    </comment>
    <comment ref="E3" authorId="0" shapeId="0" xr:uid="{00000000-0006-0000-0000-00000F000000}">
      <text>
        <r>
          <rPr>
            <b/>
            <u/>
            <sz val="11"/>
            <color indexed="81"/>
            <rFont val="Tahoma"/>
            <family val="2"/>
          </rPr>
          <t xml:space="preserve">
Column E, Employee ID</t>
        </r>
        <r>
          <rPr>
            <u/>
            <sz val="11"/>
            <color indexed="81"/>
            <rFont val="Tahoma"/>
            <family val="2"/>
          </rPr>
          <t>:</t>
        </r>
        <r>
          <rPr>
            <b/>
            <sz val="11"/>
            <color indexed="81"/>
            <rFont val="Tahoma"/>
            <family val="2"/>
          </rPr>
          <t xml:space="preserve"> </t>
        </r>
        <r>
          <rPr>
            <sz val="11"/>
            <color indexed="81"/>
            <rFont val="Tahoma"/>
            <family val="2"/>
          </rPr>
          <t>This column is for the name, initials, or employee number of the agency employee who is responsible for resolving the records request, and will be redacted before OIP uploads the Log totals onto data.hawaii.gov.</t>
        </r>
      </text>
    </comment>
    <comment ref="F3" authorId="0" shapeId="0" xr:uid="{00000000-0006-0000-0000-000010000000}">
      <text>
        <r>
          <rPr>
            <b/>
            <u/>
            <sz val="11"/>
            <color indexed="81"/>
            <rFont val="Tahoma"/>
            <family val="2"/>
          </rPr>
          <t xml:space="preserve">
Column F, Personal Records Request?</t>
        </r>
        <r>
          <rPr>
            <sz val="11"/>
            <color indexed="81"/>
            <rFont val="Tahoma"/>
            <family val="2"/>
          </rPr>
          <t>:  Enter only one “x” per cell</t>
        </r>
        <r>
          <rPr>
            <b/>
            <sz val="11"/>
            <color indexed="81"/>
            <rFont val="Tahoma"/>
            <family val="2"/>
          </rPr>
          <t xml:space="preserve"> if the request was, in whole or in part, a personal record request seeking the requester’s own personal information</t>
        </r>
        <r>
          <rPr>
            <sz val="11"/>
            <color indexed="81"/>
            <rFont val="Tahoma"/>
            <family val="2"/>
          </rPr>
          <t xml:space="preserve"> that is readily accessible in a file or location with the requester’s name or identifying information.  Improperly entering more than one “x” or another letter, number, word, or symbol in the cell will result in the entry not being counted in the column total.  The “total” cell highlighted in yellow (cell F10) will count the number of personal record requests received by the agency.  It is very important to properly identify and enter a personal record request because different calculations depend on Column F’s data to determine the allowable charges for a request.
A “personal record” is a government record containing information “about” the </t>
        </r>
        <r>
          <rPr>
            <b/>
            <sz val="11"/>
            <color indexed="81"/>
            <rFont val="Tahoma"/>
            <family val="2"/>
          </rPr>
          <t>individual (not a business or nonprofit organization)</t>
        </r>
        <r>
          <rPr>
            <sz val="11"/>
            <color indexed="81"/>
            <rFont val="Tahoma"/>
            <family val="2"/>
          </rPr>
          <t xml:space="preserve"> who is requesting the record, such as the person’s educational, financial, personnel, or medical records, or files or reports that reference the person by name. For Column D, OIP recommends using the individual’s initials or file number when personal record requests are made.  Because the agency must be able to verify a person’s right to see personal records, a personal records request cannot be made anonymously.
Keep in mind that NOT every request for personal records would be considered a personal record request under Part III of the UIPA.  For example, it is NOT a personal records request if the requester seeks records “about” him or her, but the records are not readily accessible because it would require the agency to search through various files not solely dedicated to the requester, e.g., a request for “any of the records in the agency’s possession naming me, John Doe.”  Also, a request for an unrelated person’s personal records is NOT a personal records request, e.g., an unrelated third party’s request for President Obama’s birth certificate.  Instead, these are examples of </t>
        </r>
        <r>
          <rPr>
            <b/>
            <sz val="11"/>
            <color indexed="81"/>
            <rFont val="Tahoma"/>
            <family val="2"/>
          </rPr>
          <t>government record</t>
        </r>
        <r>
          <rPr>
            <sz val="11"/>
            <color indexed="81"/>
            <rFont val="Tahoma"/>
            <family val="2"/>
          </rPr>
          <t xml:space="preserve"> requests subject to Part </t>
        </r>
        <r>
          <rPr>
            <b/>
            <sz val="11"/>
            <color indexed="81"/>
            <rFont val="Tahoma"/>
            <family val="2"/>
          </rPr>
          <t>II</t>
        </r>
        <r>
          <rPr>
            <sz val="11"/>
            <color indexed="81"/>
            <rFont val="Tahoma"/>
            <family val="2"/>
          </rPr>
          <t xml:space="preserve"> of the UIPA, which have different rights and liabilities than Part III personal record requests.  
Note, too, that a request may be a government record request in part as well as a personal record request as to other portions of it, so that both Parts II and III of the UIPA are implicated.  For more information regarding Part III personal record requests and how they differ from Part II government record requests, please check out the UIPA Guide and additional guidance for responding to personal record requests on OIP’s training page at hawaii.gov/oip.    </t>
        </r>
        <r>
          <rPr>
            <sz val="8"/>
            <color indexed="81"/>
            <rFont val="Tahoma"/>
            <family val="2"/>
          </rPr>
          <t xml:space="preserve">
</t>
        </r>
      </text>
    </comment>
    <comment ref="G3" authorId="0" shapeId="0" xr:uid="{00000000-0006-0000-0000-000011000000}">
      <text>
        <r>
          <rPr>
            <b/>
            <u/>
            <sz val="11"/>
            <color indexed="81"/>
            <rFont val="Tahoma"/>
            <family val="2"/>
          </rPr>
          <t xml:space="preserve">
Column G, Date Agency Received Request</t>
        </r>
        <r>
          <rPr>
            <sz val="11"/>
            <color indexed="81"/>
            <rFont val="Tahoma"/>
            <family val="2"/>
          </rPr>
          <t xml:space="preserve">:  Enter the month, day, and year (as xx/xx/xx) that the agency received a written, faxed, or electronic (e-mailed) request for a record.  These dates will help the agency to keep track of a request.  
Although entered by the agency as dates, the yellow highlighted “Totals” cell G10 above the agency’s data entries will count the number of record requests received by the agency, which should match with the total number in Column C (cell C10).  Be sure to enter </t>
        </r>
        <r>
          <rPr>
            <b/>
            <sz val="11"/>
            <color indexed="81"/>
            <rFont val="Tahoma"/>
            <family val="2"/>
          </rPr>
          <t>only one date</t>
        </r>
        <r>
          <rPr>
            <sz val="11"/>
            <color indexed="81"/>
            <rFont val="Tahoma"/>
            <family val="2"/>
          </rPr>
          <t xml:space="preserve"> per request, so that it will be counted in the “Totals” cell G10.
NOTE: </t>
        </r>
        <r>
          <rPr>
            <b/>
            <sz val="11"/>
            <color indexed="81"/>
            <rFont val="Tahoma"/>
            <family val="2"/>
          </rPr>
          <t xml:space="preserve"> Do not enter any requests received outside the reporting period.</t>
        </r>
        <r>
          <rPr>
            <sz val="11"/>
            <color indexed="81"/>
            <rFont val="Tahoma"/>
            <family val="2"/>
          </rPr>
          <t xml:space="preserve">  For example, a request received 6/30/14 should be reported on the agency's FY 2014 log, but a report received 7/1/14 should be reported on the agency's FY 2015 log.</t>
        </r>
      </text>
    </comment>
    <comment ref="H3" authorId="0" shapeId="0" xr:uid="{00000000-0006-0000-0000-000012000000}">
      <text>
        <r>
          <rPr>
            <b/>
            <u/>
            <sz val="11"/>
            <color indexed="81"/>
            <rFont val="Tahoma"/>
            <family val="2"/>
          </rPr>
          <t xml:space="preserve">
Column H, Date Agency’s Notice Was Sent</t>
        </r>
        <r>
          <rPr>
            <sz val="11"/>
            <color indexed="81"/>
            <rFont val="Tahoma"/>
            <family val="2"/>
          </rPr>
          <t xml:space="preserve">:  Enter the month, day, and year (as xx/xx/xx) that the agency sent its Notice to the requester.  Be sure to </t>
        </r>
        <r>
          <rPr>
            <b/>
            <sz val="11"/>
            <color indexed="81"/>
            <rFont val="Tahoma"/>
            <family val="2"/>
          </rPr>
          <t>enter only one date</t>
        </r>
        <r>
          <rPr>
            <sz val="11"/>
            <color indexed="81"/>
            <rFont val="Tahoma"/>
            <family val="2"/>
          </rPr>
          <t xml:space="preserve"> per request, so that it will be counted in the yellow highlighted “Totals” cell H10.
</t>
        </r>
        <r>
          <rPr>
            <b/>
            <sz val="11"/>
            <color indexed="81"/>
            <rFont val="Tahoma"/>
            <family val="2"/>
          </rPr>
          <t xml:space="preserve">
The Notice must normally be sent within 10 work days</t>
        </r>
        <r>
          <rPr>
            <sz val="11"/>
            <color indexed="81"/>
            <rFont val="Tahoma"/>
            <family val="2"/>
          </rPr>
          <t xml:space="preserve"> of receiving the request.  (If agency does not have a Notice form, a model form is available in appendix of OIP’s Open Records Guide to Hawaii’s Uniform Information Practices Act or on “Forms” page of OIP’s website at oip.hawaii.gov.)  
</t>
        </r>
        <r>
          <rPr>
            <b/>
            <sz val="11"/>
            <color indexed="81"/>
            <rFont val="Tahoma"/>
            <family val="2"/>
          </rPr>
          <t>If this is a complex request</t>
        </r>
        <r>
          <rPr>
            <sz val="11"/>
            <color indexed="81"/>
            <rFont val="Tahoma"/>
            <family val="2"/>
          </rPr>
          <t xml:space="preserve"> with extenuating circumstances, then the agency may instead send, within 10 work days of receiving the request, an Acknowledgment to Requester.  </t>
        </r>
        <r>
          <rPr>
            <b/>
            <sz val="11"/>
            <color indexed="81"/>
            <rFont val="Tahoma"/>
            <family val="2"/>
          </rPr>
          <t xml:space="preserve">The agency must still sent a Notice to Requester within 20 days of receiving the complex request.  Enter the date that the agency sent its Notice, </t>
        </r>
        <r>
          <rPr>
            <b/>
            <u/>
            <sz val="11"/>
            <color indexed="81"/>
            <rFont val="Tahoma"/>
            <family val="2"/>
          </rPr>
          <t>not</t>
        </r>
        <r>
          <rPr>
            <b/>
            <sz val="11"/>
            <color indexed="81"/>
            <rFont val="Tahoma"/>
            <family val="2"/>
          </rPr>
          <t xml:space="preserve"> the Acknowledgment.</t>
        </r>
        <r>
          <rPr>
            <sz val="11"/>
            <color indexed="81"/>
            <rFont val="Tahoma"/>
            <family val="2"/>
          </rPr>
          <t xml:space="preserve">
The “total” cell highlighted in yellow (cell H10) above the agency’s data entries will count the number of notices (and </t>
        </r>
        <r>
          <rPr>
            <b/>
            <sz val="11"/>
            <color indexed="81"/>
            <rFont val="Tahoma"/>
            <family val="2"/>
          </rPr>
          <t>not</t>
        </r>
        <r>
          <rPr>
            <sz val="11"/>
            <color indexed="81"/>
            <rFont val="Tahoma"/>
            <family val="2"/>
          </rPr>
          <t xml:space="preserve"> acknowledgments) sent to requesters, and will be reported on data.hawaii.gov.
</t>
        </r>
        <r>
          <rPr>
            <sz val="8"/>
            <color indexed="81"/>
            <rFont val="Tahoma"/>
            <family val="2"/>
          </rPr>
          <t xml:space="preserve">
</t>
        </r>
      </text>
    </comment>
    <comment ref="I3" authorId="0" shapeId="0" xr:uid="{00000000-0006-0000-0000-000013000000}">
      <text>
        <r>
          <rPr>
            <u/>
            <sz val="11"/>
            <color indexed="81"/>
            <rFont val="Tahoma"/>
            <family val="2"/>
          </rPr>
          <t xml:space="preserve">
</t>
        </r>
        <r>
          <rPr>
            <b/>
            <u/>
            <sz val="11"/>
            <color indexed="81"/>
            <rFont val="Tahoma"/>
            <family val="2"/>
          </rPr>
          <t>Column I, Agency’s Initial Response Sent Within 10 Work Days?</t>
        </r>
        <r>
          <rPr>
            <sz val="11"/>
            <color indexed="81"/>
            <rFont val="Tahoma"/>
            <family val="2"/>
          </rPr>
          <t xml:space="preserve">:  Enter only one “x” </t>
        </r>
        <r>
          <rPr>
            <b/>
            <sz val="11"/>
            <color indexed="81"/>
            <rFont val="Tahoma"/>
            <family val="2"/>
          </rPr>
          <t>if the agency sent a Notice</t>
        </r>
        <r>
          <rPr>
            <sz val="11"/>
            <color indexed="81"/>
            <rFont val="Tahoma"/>
            <family val="2"/>
          </rPr>
          <t xml:space="preserve"> to Requester (Column H), the </t>
        </r>
        <r>
          <rPr>
            <b/>
            <sz val="11"/>
            <color indexed="81"/>
            <rFont val="Tahoma"/>
            <family val="2"/>
          </rPr>
          <t>Acknowledgment</t>
        </r>
        <r>
          <rPr>
            <sz val="11"/>
            <color indexed="81"/>
            <rFont val="Tahoma"/>
            <family val="2"/>
          </rPr>
          <t xml:space="preserve"> (for complex cases as identified in Column K), </t>
        </r>
        <r>
          <rPr>
            <b/>
            <sz val="11"/>
            <color indexed="81"/>
            <rFont val="Tahoma"/>
            <family val="2"/>
          </rPr>
          <t>or completed the case within 10 work days</t>
        </r>
        <r>
          <rPr>
            <sz val="11"/>
            <color indexed="81"/>
            <rFont val="Tahoma"/>
            <family val="2"/>
          </rPr>
          <t xml:space="preserve"> (excluding weekends and holidays) after receiving the request.  Improperly entering more than one “x” or another letter, number, word, or symbol in the cell will result in the entry not being counted in the column total. 
</t>
        </r>
        <r>
          <rPr>
            <b/>
            <sz val="11"/>
            <color indexed="81"/>
            <rFont val="Tahoma"/>
            <family val="2"/>
          </rPr>
          <t xml:space="preserve">
Do not count the day that the request was received, but count the day that the response was sent in determining whether Column I should be checked.</t>
        </r>
        <r>
          <rPr>
            <sz val="11"/>
            <color indexed="81"/>
            <rFont val="Tahoma"/>
            <family val="2"/>
          </rPr>
          <t xml:space="preserve">
For many typical requests, an agency may complete the case by sending the requested record within 10 days and without sending a Notice or Acknowledgment to the requester. Column N calculates the number of workdays to complete a request, but adds one more day than Column I because Column N includes the day that the request was received.  Therefore,</t>
        </r>
        <r>
          <rPr>
            <b/>
            <sz val="11"/>
            <color indexed="81"/>
            <rFont val="Tahoma"/>
            <family val="2"/>
          </rPr>
          <t xml:space="preserve"> if Column N shows that the case was completed in 11 days or less, then Column I can also be checked.  </t>
        </r>
        <r>
          <rPr>
            <sz val="11"/>
            <color indexed="81"/>
            <rFont val="Tahoma"/>
            <family val="2"/>
          </rPr>
          <t xml:space="preserve"> 
A case, especially a complex request, may take longer than 11 days to complete, but Column I should still be checked if the Notice or Acknowledgment was sent within 10 days after receiving the request.
</t>
        </r>
        <r>
          <rPr>
            <sz val="8"/>
            <color indexed="81"/>
            <rFont val="Tahoma"/>
            <family val="2"/>
          </rPr>
          <t xml:space="preserve">
</t>
        </r>
      </text>
    </comment>
    <comment ref="J3" authorId="0" shapeId="0" xr:uid="{00000000-0006-0000-0000-000014000000}">
      <text>
        <r>
          <rPr>
            <b/>
            <u/>
            <sz val="11"/>
            <color indexed="81"/>
            <rFont val="Tahoma"/>
            <family val="2"/>
          </rPr>
          <t xml:space="preserve">
Column J, Request Needed Initial Clarification</t>
        </r>
        <r>
          <rPr>
            <sz val="11"/>
            <color indexed="81"/>
            <rFont val="Tahoma"/>
            <family val="2"/>
          </rPr>
          <t xml:space="preserve">:  Enter only one “x” if the agency sought </t>
        </r>
        <r>
          <rPr>
            <b/>
            <sz val="11"/>
            <color indexed="81"/>
            <rFont val="Tahoma"/>
            <family val="2"/>
          </rPr>
          <t>initial</t>
        </r>
        <r>
          <rPr>
            <sz val="11"/>
            <color indexed="81"/>
            <rFont val="Tahoma"/>
            <family val="2"/>
          </rPr>
          <t xml:space="preserve"> clarification from the requester regarding the request.  Improperly entering more than one “x” or another letter, number, word, or symbol in the cell will result in the entry not being counted in the column total.  
</t>
        </r>
        <r>
          <rPr>
            <b/>
            <sz val="11"/>
            <color indexed="81"/>
            <rFont val="Tahoma"/>
            <family val="2"/>
          </rPr>
          <t>Note that even if the request needs clarification before the agency can respond, the UIPA Notice to Requester should still be sent to the requester within ten work days</t>
        </r>
        <r>
          <rPr>
            <sz val="11"/>
            <color indexed="81"/>
            <rFont val="Tahoma"/>
            <family val="2"/>
          </rPr>
          <t xml:space="preserve"> (excluding weekends and holidays, and excluding complex cases) of receiving the request.  
The Notice to Requester form has a box to check when the “Agency needs a further description or clarification of the records requested” and also has a space for the agency to describe the information that it needs from the requester.  If the requester fails to clarify the request within 20 work days of the agency’s Notice, then the request may be deemed abandoned (see Column T). 
</t>
        </r>
        <r>
          <rPr>
            <sz val="8"/>
            <color indexed="81"/>
            <rFont val="Tahoma"/>
            <family val="2"/>
          </rPr>
          <t xml:space="preserve">
</t>
        </r>
      </text>
    </comment>
    <comment ref="K3" authorId="0" shapeId="0" xr:uid="{00000000-0006-0000-0000-000015000000}">
      <text>
        <r>
          <rPr>
            <u/>
            <sz val="11"/>
            <color indexed="81"/>
            <rFont val="Tahoma"/>
            <family val="2"/>
          </rPr>
          <t xml:space="preserve">
</t>
        </r>
        <r>
          <rPr>
            <b/>
            <u/>
            <sz val="11"/>
            <color indexed="81"/>
            <rFont val="Tahoma"/>
            <family val="2"/>
          </rPr>
          <t>Column K, Complex Request?</t>
        </r>
        <r>
          <rPr>
            <sz val="11"/>
            <color indexed="81"/>
            <rFont val="Tahoma"/>
            <family val="2"/>
          </rPr>
          <t>:  If this is a</t>
        </r>
        <r>
          <rPr>
            <b/>
            <sz val="11"/>
            <color indexed="81"/>
            <rFont val="Tahoma"/>
            <family val="2"/>
          </rPr>
          <t xml:space="preserve"> complex record request</t>
        </r>
        <r>
          <rPr>
            <sz val="11"/>
            <color indexed="81"/>
            <rFont val="Tahoma"/>
            <family val="2"/>
          </rPr>
          <t xml:space="preserve"> involving </t>
        </r>
        <r>
          <rPr>
            <b/>
            <sz val="11"/>
            <color indexed="81"/>
            <rFont val="Tahoma"/>
            <family val="2"/>
          </rPr>
          <t xml:space="preserve">extenuating circumstances </t>
        </r>
        <r>
          <rPr>
            <sz val="11"/>
            <color indexed="81"/>
            <rFont val="Tahoma"/>
            <family val="2"/>
          </rPr>
          <t xml:space="preserve">or </t>
        </r>
        <r>
          <rPr>
            <b/>
            <sz val="11"/>
            <color indexed="81"/>
            <rFont val="Tahoma"/>
            <family val="2"/>
          </rPr>
          <t>voluminous records</t>
        </r>
        <r>
          <rPr>
            <sz val="11"/>
            <color indexed="81"/>
            <rFont val="Tahoma"/>
            <family val="2"/>
          </rPr>
          <t xml:space="preserve">, please enter one “x” in Column K.  Improperly entering more than one “x” or another letter, number, word, or symbol in the cell will result in the entry not being counted in the column total. 
It is very important for the agency to properly identify complex record requests, so that the Log can distinguish them from the more typical record requests and perform the correct calculations.
The “total” cell highlighted in yellow (cell K10) provides the total number of complex requests received by the agency.
</t>
        </r>
      </text>
    </comment>
    <comment ref="L3" authorId="0" shapeId="0" xr:uid="{00000000-0006-0000-0000-000016000000}">
      <text>
        <r>
          <rPr>
            <u/>
            <sz val="11"/>
            <color indexed="81"/>
            <rFont val="Tahoma"/>
            <family val="2"/>
          </rPr>
          <t xml:space="preserve">
</t>
        </r>
        <r>
          <rPr>
            <b/>
            <u/>
            <sz val="11"/>
            <color indexed="81"/>
            <rFont val="Tahoma"/>
            <family val="2"/>
          </rPr>
          <t>Column L, Dates of Agency’s Incremental Responses</t>
        </r>
        <r>
          <rPr>
            <sz val="11"/>
            <color indexed="81"/>
            <rFont val="Tahoma"/>
            <family val="2"/>
          </rPr>
          <t xml:space="preserve">:  If this is a </t>
        </r>
        <r>
          <rPr>
            <b/>
            <sz val="11"/>
            <color indexed="81"/>
            <rFont val="Tahoma"/>
            <family val="2"/>
          </rPr>
          <t>complex record request in which incremental responses</t>
        </r>
        <r>
          <rPr>
            <sz val="11"/>
            <color indexed="81"/>
            <rFont val="Tahoma"/>
            <family val="2"/>
          </rPr>
          <t xml:space="preserve"> were sent to the requester, please enter one “x” in Column K.  Improperly entering more than one “x” or another letter in the cell will result in the entry not being counted in the column total. 
The “total” cell highlighted in yellow (cell L10) provides the total number of complex requests in which the agency sent out incremental responses.  As cell L9 helps to explain, cell L10’s total is </t>
        </r>
        <r>
          <rPr>
            <b/>
            <sz val="11"/>
            <color indexed="81"/>
            <rFont val="Tahoma"/>
            <family val="2"/>
          </rPr>
          <t>not</t>
        </r>
        <r>
          <rPr>
            <sz val="11"/>
            <color indexed="81"/>
            <rFont val="Tahoma"/>
            <family val="2"/>
          </rPr>
          <t xml:space="preserve"> for the total number of incremental </t>
        </r>
        <r>
          <rPr>
            <b/>
            <sz val="11"/>
            <color indexed="81"/>
            <rFont val="Tahoma"/>
            <family val="2"/>
          </rPr>
          <t>responses</t>
        </r>
        <r>
          <rPr>
            <sz val="11"/>
            <color indexed="81"/>
            <rFont val="Tahoma"/>
            <family val="2"/>
          </rPr>
          <t xml:space="preserve">, but for the number of </t>
        </r>
        <r>
          <rPr>
            <b/>
            <sz val="11"/>
            <color indexed="81"/>
            <rFont val="Tahoma"/>
            <family val="2"/>
          </rPr>
          <t>requests</t>
        </r>
        <r>
          <rPr>
            <sz val="11"/>
            <color indexed="81"/>
            <rFont val="Tahoma"/>
            <family val="2"/>
          </rPr>
          <t xml:space="preserve"> with incremental responses.  
</t>
        </r>
        <r>
          <rPr>
            <sz val="8"/>
            <color indexed="81"/>
            <rFont val="Tahoma"/>
            <family val="2"/>
          </rPr>
          <t xml:space="preserve">
</t>
        </r>
      </text>
    </comment>
    <comment ref="M3" authorId="0" shapeId="0" xr:uid="{00000000-0006-0000-0000-000017000000}">
      <text>
        <r>
          <rPr>
            <b/>
            <u/>
            <sz val="11"/>
            <color indexed="81"/>
            <rFont val="Tahoma"/>
            <family val="2"/>
          </rPr>
          <t xml:space="preserve">
Column M, Date Completed</t>
        </r>
        <r>
          <rPr>
            <sz val="11"/>
            <color indexed="81"/>
            <rFont val="Tahoma"/>
            <family val="2"/>
          </rPr>
          <t xml:space="preserve">:  Enter the month, day, and year that the agency provided or </t>
        </r>
        <r>
          <rPr>
            <b/>
            <sz val="11"/>
            <color indexed="81"/>
            <rFont val="Tahoma"/>
            <family val="2"/>
          </rPr>
          <t xml:space="preserve">made the records available </t>
        </r>
        <r>
          <rPr>
            <sz val="11"/>
            <color indexed="81"/>
            <rFont val="Tahoma"/>
            <family val="2"/>
          </rPr>
          <t>or</t>
        </r>
        <r>
          <rPr>
            <b/>
            <sz val="11"/>
            <color indexed="81"/>
            <rFont val="Tahoma"/>
            <family val="2"/>
          </rPr>
          <t xml:space="preserve"> provided its final response to a requester</t>
        </r>
        <r>
          <rPr>
            <sz val="11"/>
            <color indexed="81"/>
            <rFont val="Tahoma"/>
            <family val="2"/>
          </rPr>
          <t xml:space="preserve">, whichever comes first. 
</t>
        </r>
        <r>
          <rPr>
            <b/>
            <sz val="11"/>
            <color indexed="81"/>
            <rFont val="Tahoma"/>
            <family val="2"/>
          </rPr>
          <t>There should be only one completion date</t>
        </r>
        <r>
          <rPr>
            <sz val="11"/>
            <color indexed="81"/>
            <rFont val="Tahoma"/>
            <family val="2"/>
          </rPr>
          <t xml:space="preserve">; if the request has not been completed, then this cell should be left blank until it is done. </t>
        </r>
        <r>
          <rPr>
            <b/>
            <sz val="11"/>
            <color indexed="81"/>
            <rFont val="Tahoma"/>
            <family val="2"/>
          </rPr>
          <t xml:space="preserve"> </t>
        </r>
        <r>
          <rPr>
            <sz val="11"/>
            <color indexed="81"/>
            <rFont val="Tahoma"/>
            <family val="2"/>
          </rPr>
          <t xml:space="preserve">If the agency sent a Notice explaining that it was </t>
        </r>
        <r>
          <rPr>
            <b/>
            <sz val="11"/>
            <color indexed="81"/>
            <rFont val="Tahoma"/>
            <family val="2"/>
          </rPr>
          <t>denying the request in whole</t>
        </r>
        <r>
          <rPr>
            <sz val="11"/>
            <color indexed="81"/>
            <rFont val="Tahoma"/>
            <family val="2"/>
          </rPr>
          <t xml:space="preserve"> </t>
        </r>
        <r>
          <rPr>
            <b/>
            <sz val="11"/>
            <color indexed="81"/>
            <rFont val="Tahoma"/>
            <family val="2"/>
          </rPr>
          <t>or was unable to respond</t>
        </r>
        <r>
          <rPr>
            <sz val="11"/>
            <color indexed="81"/>
            <rFont val="Tahoma"/>
            <family val="2"/>
          </rPr>
          <t xml:space="preserve"> to the request because the records were not maintained or a requested summary was not readily retrievable, then the Notice date is the completion date. 
If the agency sent a Notice stating that the request would be </t>
        </r>
        <r>
          <rPr>
            <b/>
            <sz val="11"/>
            <color indexed="81"/>
            <rFont val="Tahoma"/>
            <family val="2"/>
          </rPr>
          <t>denied in part or granted in full</t>
        </r>
        <r>
          <rPr>
            <sz val="11"/>
            <color indexed="81"/>
            <rFont val="Tahoma"/>
            <family val="2"/>
          </rPr>
          <t xml:space="preserve">, then the completion date (which may or may not coincide with the Notice date) is the date the records were mailed, emailed, or available for the requester to pick up at the agency, regardless of whether payment was ultimately made or when the copies were actually made or whether records waiting for pickup were actually picked up.   
If the </t>
        </r>
        <r>
          <rPr>
            <b/>
            <sz val="11"/>
            <color indexed="81"/>
            <rFont val="Tahoma"/>
            <family val="2"/>
          </rPr>
          <t>requester voluntarily withdraws</t>
        </r>
        <r>
          <rPr>
            <sz val="11"/>
            <color indexed="81"/>
            <rFont val="Tahoma"/>
            <family val="2"/>
          </rPr>
          <t xml:space="preserve"> the request, then the withdrawal date is the completion date.  If the record is to be picked up by the requester, the completion date is when the agency had the record ready for pickup.  
If the agency sent a notice seeking initial clarification of the request or payment of fees and the requester does not respond within 20 business days, then the request may be presumed to be </t>
        </r>
        <r>
          <rPr>
            <b/>
            <sz val="11"/>
            <color indexed="81"/>
            <rFont val="Tahoma"/>
            <family val="2"/>
          </rPr>
          <t>abandoned</t>
        </r>
        <r>
          <rPr>
            <sz val="11"/>
            <color indexed="81"/>
            <rFont val="Tahoma"/>
            <family val="2"/>
          </rPr>
          <t xml:space="preserve"> and completed on the 20th workday after the agency’s notice was sent.  
Although dates are being entered into Column M, the “total” number highlighted in yellow in cell M10 summarizes the number of requests completed by the agency.
</t>
        </r>
      </text>
    </comment>
    <comment ref="N3" authorId="0" shapeId="0" xr:uid="{00000000-0006-0000-0000-000018000000}">
      <text>
        <r>
          <rPr>
            <b/>
            <u/>
            <sz val="11"/>
            <color indexed="81"/>
            <rFont val="Tahoma"/>
            <family val="2"/>
          </rPr>
          <t xml:space="preserve">
Column N, Number of Workdays to Complete</t>
        </r>
        <r>
          <rPr>
            <sz val="11"/>
            <color indexed="81"/>
            <rFont val="Tahoma"/>
            <family val="2"/>
          </rPr>
          <t xml:space="preserve">:  This number is automatically calculated based on the number of workdays (excluding Saturday and Sunday, but including holidays) that it takes for the agency to fulfill each request, based on the agency’s entries in Column G (date agency received request) and in Column M (date completed). There should be NO zeroes or negative numbers shown in Column N. 
Based on the number of workdays that it took the agency to fulfill each request in Column N, the number highlighted in yellow in cell N10 then calculates the total number of days that the agency takes to complete all record requests.  When the cell N10 number is divided by the number of completed requests in cell M10, then you should get the agency’s “Average” number of days to complete each request, as shown in the orange row below (cell N11).
</t>
        </r>
        <r>
          <rPr>
            <sz val="8"/>
            <color indexed="81"/>
            <rFont val="Tahoma"/>
            <family val="2"/>
          </rPr>
          <t xml:space="preserve">
</t>
        </r>
      </text>
    </comment>
    <comment ref="O3" authorId="0" shapeId="0" xr:uid="{00000000-0006-0000-0000-000019000000}">
      <text>
        <r>
          <rPr>
            <b/>
            <u/>
            <sz val="11"/>
            <color indexed="81"/>
            <rFont val="Tahoma"/>
            <family val="2"/>
          </rPr>
          <t xml:space="preserve">
Column O, Request Granted in Full?</t>
        </r>
        <r>
          <rPr>
            <sz val="11"/>
            <color indexed="81"/>
            <rFont val="Tahoma"/>
            <family val="2"/>
          </rPr>
          <t xml:space="preserve">:  Enter only one “x” if the request was granted in its entirety by the agency.  Improperly entering more than one “x” or another letter, number, word, or symbol in the cell will result in the entry not being counted in the column total.
</t>
        </r>
        <r>
          <rPr>
            <sz val="8"/>
            <color indexed="81"/>
            <rFont val="Tahoma"/>
            <family val="2"/>
          </rPr>
          <t xml:space="preserve">
</t>
        </r>
      </text>
    </comment>
    <comment ref="P3" authorId="0" shapeId="0" xr:uid="{00000000-0006-0000-0000-00001A000000}">
      <text>
        <r>
          <rPr>
            <b/>
            <u/>
            <sz val="11"/>
            <color indexed="81"/>
            <rFont val="Tahoma"/>
            <family val="2"/>
          </rPr>
          <t xml:space="preserve">
Column P, Request Denied in Full?</t>
        </r>
        <r>
          <rPr>
            <sz val="11"/>
            <color indexed="81"/>
            <rFont val="Tahoma"/>
            <family val="2"/>
          </rPr>
          <t xml:space="preserve">:  Enter only one  “x” if the request was denied in its entirety by the agency.  Improperly entering more than one “x” or another letter, number, word, or symbol in the cell will result in the entry not being counted in the column total.  
Typically, a request will be denied in full if the agency claims a UIPA exception to disclosure or another statutory requirement for confidentiality.  The agency should provide in its Notice to Requester a description of the records being withheld and the agency’s justification and applicable statutes under which it claims an exception to disclosure.  Keep in mind that the UIPA places on the agency the burden of justifying its denial.
</t>
        </r>
        <r>
          <rPr>
            <sz val="8"/>
            <color indexed="81"/>
            <rFont val="Tahoma"/>
            <family val="2"/>
          </rPr>
          <t xml:space="preserve">
</t>
        </r>
      </text>
    </comment>
    <comment ref="Q3" authorId="0" shapeId="0" xr:uid="{00000000-0006-0000-0000-00001B000000}">
      <text>
        <r>
          <rPr>
            <b/>
            <u/>
            <sz val="11"/>
            <color indexed="81"/>
            <rFont val="Tahoma"/>
            <family val="2"/>
          </rPr>
          <t xml:space="preserve">
Column Q, Request Granted or Denied in Part?</t>
        </r>
        <r>
          <rPr>
            <sz val="11"/>
            <color indexed="81"/>
            <rFont val="Tahoma"/>
            <family val="2"/>
          </rPr>
          <t xml:space="preserve">:  Enter only one “x” if access to all or part of the record was denied by the agency, e.g., if part of the record had to be redacted or withheld.  Improperly entering more than one “x” or another letter, number, word, or symbol in the cell will result in the entry not being counted in the column total.  
Typically, a request will be granted or denied in part if the agency provides the records, but withholds or redacts parts of it because of a claimed UIPA exception to disclosure or another statute’s confidentiality requirement.  
The agency should provide in its Notice to Requester a description of the records being withheld and the agency’s justification and applicable statutes under which it claims an exception to disclosure.  Keep in mind that the UIPA places the burden on the agency to justify its redactions and nondisclosures.
</t>
        </r>
        <r>
          <rPr>
            <sz val="8"/>
            <color indexed="81"/>
            <rFont val="Tahoma"/>
            <family val="2"/>
          </rPr>
          <t xml:space="preserve">
</t>
        </r>
      </text>
    </comment>
    <comment ref="R3" authorId="0" shapeId="0" xr:uid="{00000000-0006-0000-0000-00001C000000}">
      <text>
        <r>
          <rPr>
            <b/>
            <u/>
            <sz val="11"/>
            <color indexed="81"/>
            <rFont val="Tahoma"/>
            <family val="2"/>
          </rPr>
          <t xml:space="preserve">
Column R, Agency Ultimately Unable to Respond?</t>
        </r>
        <r>
          <rPr>
            <sz val="11"/>
            <color indexed="81"/>
            <rFont val="Tahoma"/>
            <family val="2"/>
          </rPr>
          <t>:</t>
        </r>
        <r>
          <rPr>
            <b/>
            <sz val="11"/>
            <color indexed="81"/>
            <rFont val="Tahoma"/>
            <family val="2"/>
          </rPr>
          <t xml:space="preserve">  </t>
        </r>
        <r>
          <rPr>
            <sz val="11"/>
            <color indexed="81"/>
            <rFont val="Tahoma"/>
            <family val="2"/>
          </rPr>
          <t xml:space="preserve">Enter only one “x” if the agency </t>
        </r>
        <r>
          <rPr>
            <b/>
            <sz val="11"/>
            <color indexed="81"/>
            <rFont val="Tahoma"/>
            <family val="2"/>
          </rPr>
          <t>ultimately</t>
        </r>
        <r>
          <rPr>
            <sz val="11"/>
            <color indexed="81"/>
            <rFont val="Tahoma"/>
            <family val="2"/>
          </rPr>
          <t xml:space="preserve"> did not provide the requested records because it was unable to respond to the request due to (1) the agency does not maintain the requested record, or (2) the request requires the creation of a summary or compilation of information that is not readily retrievable.  
</t>
        </r>
        <r>
          <rPr>
            <b/>
            <sz val="11"/>
            <color indexed="81"/>
            <rFont val="Tahoma"/>
            <family val="2"/>
          </rPr>
          <t xml:space="preserve">If an agency is not providing records because it is unable to respond to a request, then do NOT also check Column P or Q showing that the request was denied in whole or in part due to claimed exceptions from disclosure.  
</t>
        </r>
        <r>
          <rPr>
            <sz val="11"/>
            <color indexed="81"/>
            <rFont val="Tahoma"/>
            <family val="2"/>
          </rPr>
          <t xml:space="preserve">
Also, please do </t>
        </r>
        <r>
          <rPr>
            <b/>
            <sz val="11"/>
            <color indexed="81"/>
            <rFont val="Tahoma"/>
            <family val="2"/>
          </rPr>
          <t>not</t>
        </r>
        <r>
          <rPr>
            <sz val="11"/>
            <color indexed="81"/>
            <rFont val="Tahoma"/>
            <family val="2"/>
          </rPr>
          <t xml:space="preserve"> check this cell to indicate that the agency could not initially respond to the request and had to seek clarification from the requester – check Column J instead.  
Finally, if the agency could not initially respond to the request and the requester failed to provide clarification, then the request can be deemed abandoned and Column T should be checked. </t>
        </r>
        <r>
          <rPr>
            <sz val="8"/>
            <color indexed="81"/>
            <rFont val="Tahoma"/>
            <family val="2"/>
          </rPr>
          <t xml:space="preserve">
</t>
        </r>
      </text>
    </comment>
    <comment ref="S3" authorId="0" shapeId="0" xr:uid="{00000000-0006-0000-0000-00001D000000}">
      <text>
        <r>
          <rPr>
            <b/>
            <u/>
            <sz val="11"/>
            <color indexed="81"/>
            <rFont val="Tahoma"/>
            <family val="2"/>
          </rPr>
          <t xml:space="preserve">
Column S, Requester Withdrew?</t>
        </r>
        <r>
          <rPr>
            <sz val="11"/>
            <color indexed="81"/>
            <rFont val="Tahoma"/>
            <family val="2"/>
          </rPr>
          <t xml:space="preserve">:  Enter only one “x” if the requester voluntarily withdrew the request.  Improperly entering more than one “x” or another letter, number, word, or symbol in the cell will result in the entry not being counted in the column total.  </t>
        </r>
        <r>
          <rPr>
            <sz val="8"/>
            <color indexed="81"/>
            <rFont val="Tahoma"/>
            <family val="2"/>
          </rPr>
          <t xml:space="preserve">
</t>
        </r>
      </text>
    </comment>
    <comment ref="T3" authorId="0" shapeId="0" xr:uid="{00000000-0006-0000-0000-00001E000000}">
      <text>
        <r>
          <rPr>
            <u/>
            <sz val="11"/>
            <color indexed="81"/>
            <rFont val="Tahoma"/>
            <family val="2"/>
          </rPr>
          <t xml:space="preserve">
</t>
        </r>
        <r>
          <rPr>
            <b/>
            <u/>
            <sz val="11"/>
            <color indexed="81"/>
            <rFont val="Tahoma"/>
            <family val="2"/>
          </rPr>
          <t>Column T, Requester Abandoned/Failed to Pay?</t>
        </r>
        <r>
          <rPr>
            <sz val="11"/>
            <color indexed="81"/>
            <rFont val="Tahoma"/>
            <family val="2"/>
          </rPr>
          <t xml:space="preserve">:  Enter only one “x” if the requester has abandoned the request through inaction, failure to provide initial clarification of the request, or failure to pay all required fees and costs.  Improperly entering more than one “x” or another letter, number, word, or symbol in the cell will result in the entry not being counted in the column total.
The requester may be presumed to have abandoned the request if the requester does not answer within 20 business days of (1) the agency’s notice seeking initial clarification of the request or payment of fees, or (2) the date that the agency made the record available if reasonable notice thereof had been given to the requester.  The completion date would be the date that the agency's notice was sent.
Note that if a requester fails to pay outstanding fees from previous record requests, including abandoned requests, OIP’s rules allow the agency to require prepayment of all such fees before releasing any records in a subsequent request.  H.A.R. Sec. 2-71-19(b)(3).
</t>
        </r>
      </text>
    </comment>
    <comment ref="U3" authorId="0" shapeId="0" xr:uid="{00000000-0006-0000-0000-00001F000000}">
      <text>
        <r>
          <rPr>
            <b/>
            <u/>
            <sz val="11"/>
            <color indexed="81"/>
            <rFont val="Tahoma"/>
            <family val="2"/>
          </rPr>
          <t xml:space="preserve">
Column U, Lawsuit Filed Against Agency?</t>
        </r>
        <r>
          <rPr>
            <sz val="11"/>
            <color indexed="81"/>
            <rFont val="Tahoma"/>
            <family val="2"/>
          </rPr>
          <t>:  Enter only one “x” if a lawsuit has been filed by or against the agency concerning the record request. 
This column may be checked in addition to checking one of Columns O through T.  However, improperly entering more than one “x” or another letter, number, word, or symbol in the cell will result in the entry not being counted in Column U’s total.</t>
        </r>
      </text>
    </comment>
    <comment ref="V3" authorId="0" shapeId="0" xr:uid="{00000000-0006-0000-0000-000020000000}">
      <text>
        <r>
          <rPr>
            <u/>
            <sz val="11"/>
            <color indexed="81"/>
            <rFont val="Tahoma"/>
            <family val="2"/>
          </rPr>
          <t xml:space="preserve">
</t>
        </r>
        <r>
          <rPr>
            <b/>
            <u/>
            <sz val="11"/>
            <color indexed="81"/>
            <rFont val="Tahoma"/>
            <family val="2"/>
          </rPr>
          <t>Column V, Actual Search Hours</t>
        </r>
        <r>
          <rPr>
            <sz val="11"/>
            <color indexed="81"/>
            <rFont val="Tahoma"/>
            <family val="2"/>
          </rPr>
          <t>:  Enter the actual time, and</t>
        </r>
        <r>
          <rPr>
            <b/>
            <sz val="11"/>
            <color indexed="81"/>
            <rFont val="Tahoma"/>
            <family val="2"/>
          </rPr>
          <t xml:space="preserve"> not less than .25</t>
        </r>
        <r>
          <rPr>
            <sz val="11"/>
            <color indexed="81"/>
            <rFont val="Tahoma"/>
            <family val="2"/>
          </rPr>
          <t xml:space="preserve"> (i.e., 15 minutes), spent to search for and copy the requested record, which is typically done by clerical staff.  
</t>
        </r>
        <r>
          <rPr>
            <b/>
            <sz val="11"/>
            <color indexed="81"/>
            <rFont val="Tahoma"/>
            <family val="2"/>
          </rPr>
          <t>NOTE:  Enter the time in 15-minute intervals</t>
        </r>
        <r>
          <rPr>
            <sz val="11"/>
            <color indexed="81"/>
            <rFont val="Tahoma"/>
            <family val="2"/>
          </rPr>
          <t xml:space="preserve">:  “.25” equals 15 minutes; “.50” equals 30 minutes; “.75” equals 45 minutes; “1.0” equals one hour. </t>
        </r>
        <r>
          <rPr>
            <sz val="8"/>
            <color indexed="81"/>
            <rFont val="Tahoma"/>
            <family val="2"/>
          </rPr>
          <t xml:space="preserve">
</t>
        </r>
      </text>
    </comment>
    <comment ref="W3" authorId="0" shapeId="0" xr:uid="{00000000-0006-0000-0000-000021000000}">
      <text>
        <r>
          <rPr>
            <u/>
            <sz val="11"/>
            <color indexed="81"/>
            <rFont val="Tahoma"/>
            <family val="2"/>
          </rPr>
          <t xml:space="preserve">
</t>
        </r>
        <r>
          <rPr>
            <b/>
            <u/>
            <sz val="11"/>
            <color indexed="81"/>
            <rFont val="Tahoma"/>
            <family val="2"/>
          </rPr>
          <t>Column W, Actual Review/Segregation Hours</t>
        </r>
        <r>
          <rPr>
            <sz val="11"/>
            <color indexed="81"/>
            <rFont val="Tahoma"/>
            <family val="2"/>
          </rPr>
          <t xml:space="preserve">:  Enter the actual time spent to review and/or segregate the requested record, which is typically done by managers, supervisors, attorneys, or professional staff.  Do not include attorneys’ time for legal research in this column, as it will be separately entered in Column X. 
</t>
        </r>
        <r>
          <rPr>
            <b/>
            <sz val="11"/>
            <color indexed="81"/>
            <rFont val="Tahoma"/>
            <family val="2"/>
          </rPr>
          <t>NOTE:</t>
        </r>
        <r>
          <rPr>
            <sz val="11"/>
            <color indexed="81"/>
            <rFont val="Tahoma"/>
            <family val="2"/>
          </rPr>
          <t xml:space="preserve"> </t>
        </r>
        <r>
          <rPr>
            <b/>
            <sz val="11"/>
            <color indexed="81"/>
            <rFont val="Tahoma"/>
            <family val="2"/>
          </rPr>
          <t xml:space="preserve"> Enter the time in 15-minute intervals</t>
        </r>
        <r>
          <rPr>
            <sz val="11"/>
            <color indexed="81"/>
            <rFont val="Tahoma"/>
            <family val="2"/>
          </rPr>
          <t>:  “.25” equals 15 minutes; “.50” equals 30 minutes; “.75” equals 45 minutes; “1.0” equals one hour.</t>
        </r>
        <r>
          <rPr>
            <sz val="8"/>
            <color indexed="81"/>
            <rFont val="Tahoma"/>
            <family val="2"/>
          </rPr>
          <t xml:space="preserve">
</t>
        </r>
      </text>
    </comment>
    <comment ref="X3" authorId="0" shapeId="0" xr:uid="{00000000-0006-0000-0000-000022000000}">
      <text>
        <r>
          <rPr>
            <b/>
            <u/>
            <sz val="11"/>
            <color indexed="81"/>
            <rFont val="Tahoma"/>
            <family val="2"/>
          </rPr>
          <t xml:space="preserve">
Column X, Actual Legal Review Hours</t>
        </r>
        <r>
          <rPr>
            <sz val="11"/>
            <color indexed="81"/>
            <rFont val="Tahoma"/>
            <family val="2"/>
          </rPr>
          <t xml:space="preserve">:  Although an agency </t>
        </r>
        <r>
          <rPr>
            <b/>
            <sz val="11"/>
            <color indexed="81"/>
            <rFont val="Tahoma"/>
            <family val="2"/>
          </rPr>
          <t>cannot charge for attorneys’ time to research</t>
        </r>
        <r>
          <rPr>
            <sz val="11"/>
            <color indexed="81"/>
            <rFont val="Tahoma"/>
            <family val="2"/>
          </rPr>
          <t xml:space="preserve"> possible exemptions from disclosure or to determine the propriety of the agency’s response, please separately enter the actual time spent by an attorney for such legal review purposes.
</t>
        </r>
        <r>
          <rPr>
            <b/>
            <sz val="11"/>
            <color indexed="81"/>
            <rFont val="Tahoma"/>
            <family val="2"/>
          </rPr>
          <t>NOTE:</t>
        </r>
        <r>
          <rPr>
            <sz val="11"/>
            <color indexed="81"/>
            <rFont val="Tahoma"/>
            <family val="2"/>
          </rPr>
          <t xml:space="preserve"> </t>
        </r>
        <r>
          <rPr>
            <b/>
            <sz val="11"/>
            <color indexed="81"/>
            <rFont val="Tahoma"/>
            <family val="2"/>
          </rPr>
          <t xml:space="preserve"> Enter the time in 15-minute intervals</t>
        </r>
        <r>
          <rPr>
            <sz val="11"/>
            <color indexed="81"/>
            <rFont val="Tahoma"/>
            <family val="2"/>
          </rPr>
          <t>:  “.25” equals 15 minutes; “.50” equals 30 minutes; “.75” equals 45 minutes; “1.0” equals one hour.</t>
        </r>
        <r>
          <rPr>
            <sz val="8"/>
            <color indexed="81"/>
            <rFont val="Tahoma"/>
            <family val="2"/>
          </rPr>
          <t xml:space="preserve">
</t>
        </r>
      </text>
    </comment>
    <comment ref="Y3" authorId="0" shapeId="0" xr:uid="{00000000-0006-0000-0000-000023000000}">
      <text>
        <r>
          <rPr>
            <b/>
            <u/>
            <sz val="11"/>
            <color indexed="81"/>
            <rFont val="Tahoma"/>
            <family val="2"/>
          </rPr>
          <t xml:space="preserve">
Column Y, Total Actual SRS and Legal Review Hours</t>
        </r>
        <r>
          <rPr>
            <sz val="11"/>
            <color indexed="81"/>
            <rFont val="Tahoma"/>
            <family val="2"/>
          </rPr>
          <t xml:space="preserve">:  This column is highlighted because the totals are </t>
        </r>
        <r>
          <rPr>
            <b/>
            <sz val="11"/>
            <color indexed="81"/>
            <rFont val="Tahoma"/>
            <family val="2"/>
          </rPr>
          <t>automatically calculated</t>
        </r>
        <r>
          <rPr>
            <sz val="11"/>
            <color indexed="81"/>
            <rFont val="Tahoma"/>
            <family val="2"/>
          </rPr>
          <t>, based on the hours entered for SRS times in Columns  V, W, and X.</t>
        </r>
        <r>
          <rPr>
            <sz val="8"/>
            <color indexed="81"/>
            <rFont val="Tahoma"/>
            <family val="2"/>
          </rPr>
          <t xml:space="preserve">
</t>
        </r>
      </text>
    </comment>
    <comment ref="Z3" authorId="0" shapeId="0" xr:uid="{00000000-0006-0000-0000-000024000000}">
      <text>
        <r>
          <rPr>
            <u/>
            <sz val="11"/>
            <color indexed="81"/>
            <rFont val="Tahoma"/>
            <family val="2"/>
          </rPr>
          <t xml:space="preserve">
</t>
        </r>
        <r>
          <rPr>
            <b/>
            <u/>
            <sz val="11"/>
            <color indexed="81"/>
            <rFont val="Tahoma"/>
            <family val="2"/>
          </rPr>
          <t>Column Z, Total GROSS SRS Fees Incurred</t>
        </r>
        <r>
          <rPr>
            <sz val="11"/>
            <color indexed="81"/>
            <rFont val="Tahoma"/>
            <family val="2"/>
          </rPr>
          <t xml:space="preserve">:  This column is highlighted because the total gross SRS fees (excluding legal review hours, personal records, and fee waivers) will be </t>
        </r>
        <r>
          <rPr>
            <b/>
            <sz val="11"/>
            <color indexed="81"/>
            <rFont val="Tahoma"/>
            <family val="2"/>
          </rPr>
          <t>automatically</t>
        </r>
        <r>
          <rPr>
            <sz val="11"/>
            <color indexed="81"/>
            <rFont val="Tahoma"/>
            <family val="2"/>
          </rPr>
          <t xml:space="preserve"> </t>
        </r>
        <r>
          <rPr>
            <b/>
            <sz val="11"/>
            <color indexed="81"/>
            <rFont val="Tahoma"/>
            <family val="2"/>
          </rPr>
          <t>calculated</t>
        </r>
        <r>
          <rPr>
            <sz val="11"/>
            <color indexed="81"/>
            <rFont val="Tahoma"/>
            <family val="2"/>
          </rPr>
          <t xml:space="preserve">, based on the hours entered for SRS times in Columns V and W.  This is </t>
        </r>
        <r>
          <rPr>
            <b/>
            <sz val="11"/>
            <color indexed="81"/>
            <rFont val="Tahoma"/>
            <family val="2"/>
          </rPr>
          <t>not</t>
        </r>
        <r>
          <rPr>
            <sz val="11"/>
            <color indexed="81"/>
            <rFont val="Tahoma"/>
            <family val="2"/>
          </rPr>
          <t xml:space="preserve"> the amount that may actually be charged by an agency.</t>
        </r>
        <r>
          <rPr>
            <b/>
            <sz val="11"/>
            <color indexed="81"/>
            <rFont val="Tahoma"/>
            <family val="2"/>
          </rPr>
          <t xml:space="preserve">
</t>
        </r>
        <r>
          <rPr>
            <sz val="11"/>
            <color indexed="81"/>
            <rFont val="Tahoma"/>
            <family val="2"/>
          </rPr>
          <t xml:space="preserve">The orange “Average” cell Z11 calculates the average gross SRS fees incurred </t>
        </r>
        <r>
          <rPr>
            <b/>
            <sz val="11"/>
            <color indexed="81"/>
            <rFont val="Tahoma"/>
            <family val="2"/>
          </rPr>
          <t>per case, excluding personal records since no SRS fees may be charged for such requests</t>
        </r>
        <r>
          <rPr>
            <sz val="11"/>
            <color indexed="81"/>
            <rFont val="Tahoma"/>
            <family val="2"/>
          </rPr>
          <t xml:space="preserve">. 
</t>
        </r>
      </text>
    </comment>
    <comment ref="AA3" authorId="0" shapeId="0" xr:uid="{00000000-0006-0000-0000-000025000000}">
      <text>
        <r>
          <rPr>
            <u/>
            <sz val="11"/>
            <color indexed="81"/>
            <rFont val="Tahoma"/>
            <family val="2"/>
          </rPr>
          <t xml:space="preserve">
</t>
        </r>
        <r>
          <rPr>
            <b/>
            <u/>
            <sz val="11"/>
            <color indexed="81"/>
            <rFont val="Tahoma"/>
            <family val="2"/>
          </rPr>
          <t>Column AA, Additional Response Fees Incurred But Not Chargeable</t>
        </r>
        <r>
          <rPr>
            <sz val="11"/>
            <color indexed="81"/>
            <rFont val="Tahoma"/>
            <family val="2"/>
          </rPr>
          <t xml:space="preserve">:  There may be times when an agency incurs additional fees to respond to a request, but these fees </t>
        </r>
        <r>
          <rPr>
            <b/>
            <sz val="11"/>
            <color indexed="81"/>
            <rFont val="Tahoma"/>
            <family val="2"/>
          </rPr>
          <t>cannot</t>
        </r>
        <r>
          <rPr>
            <sz val="11"/>
            <color indexed="81"/>
            <rFont val="Tahoma"/>
            <family val="2"/>
          </rPr>
          <t xml:space="preserve"> be recovered by the agency under the UIPA and OIP’s rules.  
For example, the agency may incur, but cannot charge for, special counsel’s legal fees to defend a lawsuit brought by a requester to compel disclosure.  
For statistical purposes, the agency should estimate and list such unrecoverable fees in this column.</t>
        </r>
        <r>
          <rPr>
            <sz val="8"/>
            <color indexed="81"/>
            <rFont val="Tahoma"/>
            <family val="2"/>
          </rPr>
          <t xml:space="preserve">
</t>
        </r>
      </text>
    </comment>
    <comment ref="AB3" authorId="0" shapeId="0" xr:uid="{00000000-0006-0000-0000-000026000000}">
      <text>
        <r>
          <rPr>
            <b/>
            <u/>
            <sz val="11"/>
            <color indexed="81"/>
            <rFont val="Tahoma"/>
            <family val="2"/>
          </rPr>
          <t xml:space="preserve">
Column AB, Minus $30 Fee Waiver</t>
        </r>
        <r>
          <rPr>
            <b/>
            <sz val="11"/>
            <color indexed="81"/>
            <rFont val="Tahoma"/>
            <family val="2"/>
          </rPr>
          <t>:</t>
        </r>
        <r>
          <rPr>
            <sz val="11"/>
            <color indexed="81"/>
            <rFont val="Tahoma"/>
            <family val="2"/>
          </rPr>
          <t xml:space="preserve">  </t>
        </r>
        <r>
          <rPr>
            <b/>
            <sz val="11"/>
            <color indexed="81"/>
            <rFont val="Tahoma"/>
            <family val="2"/>
          </rPr>
          <t xml:space="preserve">Agencies should not enter any data in Column AB, which is highlighted in blue (or purple for personal records) as the Log will automatically show the $30 fee waiver when applicable, or $0.00 when it is not applicable.  </t>
        </r>
        <r>
          <rPr>
            <sz val="11"/>
            <color indexed="81"/>
            <rFont val="Tahoma"/>
            <family val="2"/>
          </rPr>
          <t xml:space="preserve">
Under OIP’s administrative rules, the first $30 in SRS fees (not copying/delivery costs) must generally be waived by an agency for government record requests.  § 2-71-31(a), H.A.R.  If a public interest fee waiver applies, there is a $60 fee waiver instead.  The $30 fee waiver will not appear in Column AB if the agency enters any SRS hours and one “x” in Column AC to indicate that the $60 public interest fee waiver was granted (Example 4).  The $30 fee waiver is not applied when the cell is highlighted in purple, because that means it is a </t>
        </r>
        <r>
          <rPr>
            <b/>
            <sz val="11"/>
            <color indexed="81"/>
            <rFont val="Tahoma"/>
            <family val="2"/>
          </rPr>
          <t>personal</t>
        </r>
        <r>
          <rPr>
            <sz val="11"/>
            <color indexed="81"/>
            <rFont val="Tahoma"/>
            <family val="2"/>
          </rPr>
          <t xml:space="preserve"> record request for which no fees may be charged (Example 2). 
Although the waiver is entered by the agency as a negative dollar amount so that fees can be properly calculated in later columns, the Column AB “total” highlighted in yellow (cell AB10) will calculate the total </t>
        </r>
        <r>
          <rPr>
            <b/>
            <sz val="11"/>
            <color indexed="81"/>
            <rFont val="Tahoma"/>
            <family val="2"/>
          </rPr>
          <t>number</t>
        </r>
        <r>
          <rPr>
            <sz val="11"/>
            <color indexed="81"/>
            <rFont val="Tahoma"/>
            <family val="2"/>
          </rPr>
          <t xml:space="preserve"> of $30 fee waivers granted by the agency.  The “total” in cell AB10 should be a positive whole number (no fraction).  
</t>
        </r>
      </text>
    </comment>
    <comment ref="AC3" authorId="0" shapeId="0" xr:uid="{00000000-0006-0000-0000-000027000000}">
      <text>
        <r>
          <rPr>
            <b/>
            <u/>
            <sz val="11"/>
            <color indexed="81"/>
            <rFont val="Tahoma"/>
            <family val="2"/>
          </rPr>
          <t xml:space="preserve">
Column AC, Minus $60 Fee Waiver</t>
        </r>
        <r>
          <rPr>
            <b/>
            <sz val="11"/>
            <color indexed="81"/>
            <rFont val="Tahoma"/>
            <family val="2"/>
          </rPr>
          <t>:</t>
        </r>
        <r>
          <rPr>
            <sz val="11"/>
            <color indexed="81"/>
            <rFont val="Tahoma"/>
            <family val="2"/>
          </rPr>
          <t xml:space="preserve">  The agency must grant the</t>
        </r>
        <r>
          <rPr>
            <b/>
            <sz val="11"/>
            <color indexed="81"/>
            <rFont val="Tahoma"/>
            <family val="2"/>
          </rPr>
          <t xml:space="preserve"> $60 public interest waiver</t>
        </r>
        <r>
          <rPr>
            <sz val="11"/>
            <color indexed="81"/>
            <rFont val="Tahoma"/>
            <family val="2"/>
          </rPr>
          <t xml:space="preserve"> of SRS fees (not copying/delivery costs) for a government record request when (1) the request for such waiver is supported by a statement of facts, including the requester’s identity, and (2) the agency finds that the waiver would be in the public interest.  § 2-71-32 (a) H.A.R.  
A $60 public interest fee waiver is in the public interest when (1) the requested record pertains to an agency’s operation or activities (but the record’s relative importance to the public is not applicable in applying the waiver); (2) the record is not readily available in the public domain; and (3) the requester has the primary intention and actual ability to widely disseminate information from the government record to the general public at large.  § 2-71-32 (b) H.A.R.  
</t>
        </r>
        <r>
          <rPr>
            <b/>
            <sz val="11"/>
            <color indexed="81"/>
            <rFont val="Tahoma"/>
            <family val="2"/>
          </rPr>
          <t>Enter one “x” in the white cells of Column AC if the public interest fee waiver is granted by the agency.</t>
        </r>
        <r>
          <rPr>
            <sz val="11"/>
            <color indexed="81"/>
            <rFont val="Tahoma"/>
            <family val="2"/>
          </rPr>
          <t xml:space="preserve">  Note that even if you incorrectly enter an “x” in the purple highlighted cells indicating a personal record request for which no fees may be charged, the Log will only total in cell AC 10 the number of $60 public interest fee waivers that were properly granted in cases in which SRS fees were incurred.  The total in cell AC 10 should be a positive whole number (no fraction).  
</t>
        </r>
        <r>
          <rPr>
            <sz val="8"/>
            <color indexed="81"/>
            <rFont val="Tahoma"/>
            <family val="2"/>
          </rPr>
          <t xml:space="preserve">
</t>
        </r>
      </text>
    </comment>
    <comment ref="AD3" authorId="0" shapeId="0" xr:uid="{00000000-0006-0000-0000-000028000000}">
      <text>
        <r>
          <rPr>
            <b/>
            <u/>
            <sz val="11"/>
            <color indexed="81"/>
            <rFont val="Tahoma"/>
            <family val="2"/>
          </rPr>
          <t xml:space="preserve">
Column AD, Fees for Personal Records</t>
        </r>
        <r>
          <rPr>
            <b/>
            <sz val="11"/>
            <color indexed="81"/>
            <rFont val="Tahoma"/>
            <family val="2"/>
          </rPr>
          <t>:</t>
        </r>
        <r>
          <rPr>
            <sz val="11"/>
            <color indexed="81"/>
            <rFont val="Tahoma"/>
            <family val="2"/>
          </rPr>
          <t xml:space="preserve">  </t>
        </r>
        <r>
          <rPr>
            <b/>
            <sz val="11"/>
            <color indexed="81"/>
            <rFont val="Tahoma"/>
            <family val="2"/>
          </rPr>
          <t>Automatically calculated.</t>
        </r>
        <r>
          <rPr>
            <sz val="11"/>
            <color indexed="81"/>
            <rFont val="Tahoma"/>
            <family val="2"/>
          </rPr>
          <t xml:space="preserve">  Because individuals may </t>
        </r>
        <r>
          <rPr>
            <b/>
            <sz val="11"/>
            <color indexed="81"/>
            <rFont val="Tahoma"/>
            <family val="2"/>
          </rPr>
          <t>not</t>
        </r>
        <r>
          <rPr>
            <sz val="11"/>
            <color indexed="81"/>
            <rFont val="Tahoma"/>
            <family val="2"/>
          </rPr>
          <t xml:space="preserve"> be charged SRS fees when requesting their accessible personal records under Part III of the UIPA, the amount of SRS incurred fees that was automatically calculated in Column Z will be automatically entered as a negative number in Column AD and will be subtracted from the net SRS fees chargeable in Column AE. </t>
        </r>
        <r>
          <rPr>
            <b/>
            <sz val="11"/>
            <color indexed="81"/>
            <rFont val="Tahoma"/>
            <family val="2"/>
          </rPr>
          <t xml:space="preserve"> For this calculation to work, the agency must properly identify a personal records request by marking an “x” in Column F.  A negative number in Column AD does </t>
        </r>
        <r>
          <rPr>
            <b/>
            <u/>
            <sz val="11"/>
            <color indexed="81"/>
            <rFont val="Tahoma"/>
            <family val="2"/>
          </rPr>
          <t>not</t>
        </r>
        <r>
          <rPr>
            <b/>
            <sz val="11"/>
            <color indexed="81"/>
            <rFont val="Tahoma"/>
            <family val="2"/>
          </rPr>
          <t xml:space="preserve"> mean that the requester is entitled to a refund.</t>
        </r>
        <r>
          <rPr>
            <sz val="11"/>
            <color indexed="81"/>
            <rFont val="Tahoma"/>
            <family val="2"/>
          </rPr>
          <t xml:space="preserve">
The Column AD “total” highlighted in yellow (cell AD10) will automatically calculate the total dollar amount of SRS fees for personal record requests that may not be charged by the agency.  The total in cell AD10 should be a negative dollar amount.  
</t>
        </r>
        <r>
          <rPr>
            <sz val="8"/>
            <color indexed="81"/>
            <rFont val="Tahoma"/>
            <family val="2"/>
          </rPr>
          <t xml:space="preserve">
</t>
        </r>
      </text>
    </comment>
    <comment ref="AE3" authorId="0" shapeId="0" xr:uid="{00000000-0006-0000-0000-000029000000}">
      <text>
        <r>
          <rPr>
            <b/>
            <u/>
            <sz val="11"/>
            <color indexed="81"/>
            <rFont val="Tahoma"/>
            <family val="2"/>
          </rPr>
          <t xml:space="preserve">
Column AE, Total NET SRS Fees Chargeable</t>
        </r>
        <r>
          <rPr>
            <b/>
            <sz val="11"/>
            <color indexed="81"/>
            <rFont val="Tahoma"/>
            <family val="2"/>
          </rPr>
          <t>:</t>
        </r>
        <r>
          <rPr>
            <sz val="11"/>
            <color indexed="81"/>
            <rFont val="Tahoma"/>
            <family val="2"/>
          </rPr>
          <t xml:space="preserve">  This column is highlighted because the total net SRS fee (after waivers or personal record amounts) that may be charged by an agency will be </t>
        </r>
        <r>
          <rPr>
            <b/>
            <sz val="11"/>
            <color indexed="81"/>
            <rFont val="Tahoma"/>
            <family val="2"/>
          </rPr>
          <t>automatically calculated</t>
        </r>
        <r>
          <rPr>
            <sz val="11"/>
            <color indexed="81"/>
            <rFont val="Tahoma"/>
            <family val="2"/>
          </rPr>
          <t xml:space="preserve">, based on the hours entered by the agency for SRS times.  Note that Column AE is </t>
        </r>
        <r>
          <rPr>
            <b/>
            <sz val="11"/>
            <color indexed="81"/>
            <rFont val="Tahoma"/>
            <family val="2"/>
          </rPr>
          <t>not</t>
        </r>
        <r>
          <rPr>
            <sz val="11"/>
            <color indexed="81"/>
            <rFont val="Tahoma"/>
            <family val="2"/>
          </rPr>
          <t xml:space="preserve"> the total amount that is properly chargeable, as it does not include costs; see Column AI for total net fees and costs that are properly chargeable.  </t>
        </r>
        <r>
          <rPr>
            <b/>
            <sz val="11"/>
            <color indexed="81"/>
            <rFont val="Tahoma"/>
            <family val="2"/>
          </rPr>
          <t>Note, too, that a negative number in this column does not mean that a refund is due.</t>
        </r>
        <r>
          <rPr>
            <sz val="11"/>
            <color indexed="81"/>
            <rFont val="Tahoma"/>
            <family val="2"/>
          </rPr>
          <t xml:space="preserve">  If there is a negative amount, it is probably because the SRS fees amounted to less than the $30 or $60 fee waiver (Column AB or AC).  
The Column AE “total” highlighted in yellow (cell AE10) adds all positive dollar amounts that the agency may properly charge for SRS fees, and it excludes negative dollar amounts that the agencies cannot charge.  Thus, the yellow highlighted </t>
        </r>
        <r>
          <rPr>
            <b/>
            <sz val="11"/>
            <color indexed="81"/>
            <rFont val="Tahoma"/>
            <family val="2"/>
          </rPr>
          <t xml:space="preserve">“total” in cell AE10 should result in a positive dollar amount that the agency could properly charge for SRS fees.
</t>
        </r>
        <r>
          <rPr>
            <sz val="11"/>
            <color indexed="81"/>
            <rFont val="Tahoma"/>
            <family val="2"/>
          </rPr>
          <t xml:space="preserve">
The orange “Average” cell AE11 calculates the average net SRS fees chargeable per request.  This calculation does not give the average for every request made or completed, because it does not include cases in which no fees are chargeable, such as for personal record requests or when fees do not exceed the $30 or $60 fee waiver. 
</t>
        </r>
        <r>
          <rPr>
            <sz val="8"/>
            <color indexed="81"/>
            <rFont val="Tahoma"/>
            <family val="2"/>
          </rPr>
          <t xml:space="preserve">
</t>
        </r>
      </text>
    </comment>
    <comment ref="AF3" authorId="0" shapeId="0" xr:uid="{00000000-0006-0000-0000-00002A000000}">
      <text>
        <r>
          <rPr>
            <u/>
            <sz val="11"/>
            <color indexed="81"/>
            <rFont val="Tahoma"/>
            <family val="2"/>
          </rPr>
          <t xml:space="preserve">
</t>
        </r>
        <r>
          <rPr>
            <b/>
            <u/>
            <sz val="11"/>
            <color indexed="81"/>
            <rFont val="Tahoma"/>
            <family val="2"/>
          </rPr>
          <t>Column AF, GROSS Copy/Delivery Costs that Agency Incurred</t>
        </r>
        <r>
          <rPr>
            <sz val="11"/>
            <color indexed="81"/>
            <rFont val="Tahoma"/>
            <family val="2"/>
          </rPr>
          <t xml:space="preserve">: Enter </t>
        </r>
        <r>
          <rPr>
            <b/>
            <sz val="11"/>
            <color indexed="81"/>
            <rFont val="Tahoma"/>
            <family val="2"/>
          </rPr>
          <t>all costs</t>
        </r>
        <r>
          <rPr>
            <sz val="11"/>
            <color indexed="81"/>
            <rFont val="Tahoma"/>
            <family val="2"/>
          </rPr>
          <t xml:space="preserve"> incurred to segregate, copy, and deliver the record to the requester, including any extra copying costs incurred for internal use to redact and segregate the record.  The gross copying/delivery costs will always be greater than or equal to the net costs. 
</t>
        </r>
        <r>
          <rPr>
            <b/>
            <sz val="11"/>
            <color indexed="81"/>
            <rFont val="Tahoma"/>
            <family val="2"/>
          </rPr>
          <t>DO enter the gross costs incurred in this column</t>
        </r>
        <r>
          <rPr>
            <sz val="11"/>
            <color indexed="81"/>
            <rFont val="Tahoma"/>
            <family val="2"/>
          </rPr>
          <t xml:space="preserve">, whether or not the agency charges or collects these costs.
The orange “Average” cell AF12 calculates the average gross copying and delivery costs per case in which such costs were incurred.  This calculation is not the average gross copying and delivery costs for every requested made or completed, because it does not include cases in which no copying or delivery costs were incurred.
</t>
        </r>
        <r>
          <rPr>
            <sz val="8"/>
            <color indexed="81"/>
            <rFont val="Tahoma"/>
            <family val="2"/>
          </rPr>
          <t xml:space="preserve">
 </t>
        </r>
      </text>
    </comment>
    <comment ref="AG3" authorId="0" shapeId="0" xr:uid="{00000000-0006-0000-0000-00002B000000}">
      <text>
        <r>
          <rPr>
            <u/>
            <sz val="11"/>
            <color indexed="81"/>
            <rFont val="Tahoma"/>
            <family val="2"/>
          </rPr>
          <t xml:space="preserve">
</t>
        </r>
        <r>
          <rPr>
            <b/>
            <u/>
            <sz val="11"/>
            <color indexed="81"/>
            <rFont val="Tahoma"/>
            <family val="2"/>
          </rPr>
          <t>Column AG, NET Copy/Delivery Costs Chargeable to Requester</t>
        </r>
        <r>
          <rPr>
            <sz val="11"/>
            <color indexed="81"/>
            <rFont val="Tahoma"/>
            <family val="2"/>
          </rPr>
          <t xml:space="preserve">:  Enter only the costs that OIP allows to be charged for copying, materials, and delivery of the requested record.  Do not include the cost of any extra copies made for internal use in redacting and segregating the record.  The net copying/delivery costs should always be less than or equal to the gross costs.
</t>
        </r>
        <r>
          <rPr>
            <b/>
            <sz val="11"/>
            <color indexed="81"/>
            <rFont val="Tahoma"/>
            <family val="2"/>
          </rPr>
          <t>DO enter the chargeable costs in this column</t>
        </r>
        <r>
          <rPr>
            <sz val="11"/>
            <color indexed="81"/>
            <rFont val="Tahoma"/>
            <family val="2"/>
          </rPr>
          <t xml:space="preserve">, whether or not the agency charges or collects these costs.
The orange “Average” cell AF12 calculates the average net copying and delivery costs per case in which such costs were incurred.  This calculation is not the average net copying and delivery costs for every request made or completed, because it does not include cases in which no copying or delivery costs were incurred.
</t>
        </r>
        <r>
          <rPr>
            <sz val="8"/>
            <color indexed="81"/>
            <rFont val="Tahoma"/>
            <family val="2"/>
          </rPr>
          <t xml:space="preserve">
</t>
        </r>
      </text>
    </comment>
    <comment ref="AH3" authorId="0" shapeId="0" xr:uid="{00000000-0006-0000-0000-00002C000000}">
      <text>
        <r>
          <rPr>
            <u/>
            <sz val="11"/>
            <color indexed="81"/>
            <rFont val="Tahoma"/>
            <family val="2"/>
          </rPr>
          <t xml:space="preserve">
</t>
        </r>
        <r>
          <rPr>
            <b/>
            <u/>
            <sz val="11"/>
            <color indexed="81"/>
            <rFont val="Tahoma"/>
            <family val="2"/>
          </rPr>
          <t>Column AH, Total Fees and Costs Actually Paid by Requesters for All Requests</t>
        </r>
        <r>
          <rPr>
            <sz val="11"/>
            <color indexed="81"/>
            <rFont val="Tahoma"/>
            <family val="2"/>
          </rPr>
          <t xml:space="preserve">:  For all requests, enter the total amount of SRS fees and copying, materials, and delivery charges that the requester actually paid, which may be less than what the agency was entitled to charge in Column AI.  The amount paid per Column AH should not exceed the amount that can be charged per Column AI. </t>
        </r>
        <r>
          <rPr>
            <b/>
            <sz val="11"/>
            <color indexed="81"/>
            <rFont val="Tahoma"/>
            <family val="2"/>
          </rPr>
          <t xml:space="preserve"> If the agency did not charge the requester for any SRS fees or copying/delivery costs, then enter a zero.  
</t>
        </r>
        <r>
          <rPr>
            <sz val="11"/>
            <color indexed="81"/>
            <rFont val="Tahoma"/>
            <family val="2"/>
          </rPr>
          <t xml:space="preserve">
</t>
        </r>
        <r>
          <rPr>
            <b/>
            <sz val="11"/>
            <color indexed="81"/>
            <rFont val="Tahoma"/>
            <family val="2"/>
          </rPr>
          <t>This is the last column requiring an entry by the agency.  The remaining columns are automatically calculated by the Log.</t>
        </r>
        <r>
          <rPr>
            <sz val="11"/>
            <color indexed="81"/>
            <rFont val="Tahoma"/>
            <family val="2"/>
          </rPr>
          <t xml:space="preserve">
The orange highlighted cell AH11 calculates the average amount of fees and costs per case in which requesters actually paid an amount.  This calculation is not the average paid by the requester in every request made or completed, because it does not include cases in which no fees or costs were charged to or paid by requesters. 
</t>
        </r>
        <r>
          <rPr>
            <sz val="8"/>
            <color indexed="81"/>
            <rFont val="Tahoma"/>
            <family val="2"/>
          </rPr>
          <t xml:space="preserve">
</t>
        </r>
      </text>
    </comment>
    <comment ref="AI3" authorId="0" shapeId="0" xr:uid="{00000000-0006-0000-0000-00002D000000}">
      <text>
        <r>
          <rPr>
            <u/>
            <sz val="11"/>
            <color indexed="81"/>
            <rFont val="Tahoma"/>
            <family val="2"/>
          </rPr>
          <t xml:space="preserve">
</t>
        </r>
        <r>
          <rPr>
            <b/>
            <u/>
            <sz val="11"/>
            <color indexed="81"/>
            <rFont val="Tahoma"/>
            <family val="2"/>
          </rPr>
          <t>Column AI, Total NET Fees and Costs Chargeable for All Requests</t>
        </r>
        <r>
          <rPr>
            <sz val="11"/>
            <color indexed="81"/>
            <rFont val="Tahoma"/>
            <family val="2"/>
          </rPr>
          <t xml:space="preserve">:  This amount will be </t>
        </r>
        <r>
          <rPr>
            <b/>
            <sz val="11"/>
            <color indexed="81"/>
            <rFont val="Tahoma"/>
            <family val="2"/>
          </rPr>
          <t>automatically calculated</t>
        </r>
        <r>
          <rPr>
            <sz val="11"/>
            <color indexed="81"/>
            <rFont val="Tahoma"/>
            <family val="2"/>
          </rPr>
          <t xml:space="preserve"> based on the agency’s data entries.  </t>
        </r>
        <r>
          <rPr>
            <b/>
            <sz val="11"/>
            <color indexed="81"/>
            <rFont val="Tahoma"/>
            <family val="2"/>
          </rPr>
          <t>This is the amount that the agency may charge the requester for allowable SRS fees and copying/delivery costs</t>
        </r>
        <r>
          <rPr>
            <sz val="11"/>
            <color indexed="81"/>
            <rFont val="Tahoma"/>
            <family val="2"/>
          </rPr>
          <t xml:space="preserve"> for ALL types of requests, including complex requests and personal record costs (but not fees).
The yellow highlighted “Totals” cell AI10 adds all positive numbers and provides the total amount that the agency can properly charge for net fees and costs for ALL types of record requests, including complex requests.
The orange highlighted “Averages” cell AI11 provides the average net fees and costs chargeable per case in which such fees and costs may be charged by the agency.  This calculation is not the average chargeable in every request made or completed, because it does not include cases in which no fees or costs could be charged by the agency.  
</t>
        </r>
        <r>
          <rPr>
            <sz val="8"/>
            <color indexed="81"/>
            <rFont val="Tahoma"/>
            <family val="2"/>
          </rPr>
          <t xml:space="preserve">
</t>
        </r>
      </text>
    </comment>
    <comment ref="AJ3" authorId="0" shapeId="0" xr:uid="{00000000-0006-0000-0000-00002E000000}">
      <text>
        <r>
          <rPr>
            <b/>
            <u/>
            <sz val="11"/>
            <color indexed="81"/>
            <rFont val="Tahoma"/>
            <family val="2"/>
          </rPr>
          <t xml:space="preserve">
Column AJ, Total GROSS Fees and Costs Agency Incurred for All Requests</t>
        </r>
        <r>
          <rPr>
            <sz val="11"/>
            <color indexed="81"/>
            <rFont val="Tahoma"/>
            <family val="2"/>
          </rPr>
          <t xml:space="preserve">:  This amount will be </t>
        </r>
        <r>
          <rPr>
            <b/>
            <sz val="11"/>
            <color indexed="81"/>
            <rFont val="Tahoma"/>
            <family val="2"/>
          </rPr>
          <t>automatically calculated</t>
        </r>
        <r>
          <rPr>
            <sz val="11"/>
            <color indexed="81"/>
            <rFont val="Tahoma"/>
            <family val="2"/>
          </rPr>
          <t xml:space="preserve"> and is for statistical purposes only.  The yellow highlighted “total” amount in cell AJ10 adds up all properly chargeable SRS fees and costs with the unrecoverable fees and costs to give the total amount that an agency incurs to fulfill ALL record requests, including nonchargeable legal and other fees, personal records costs, and gross copy costs.
The orange highlighted “Averages” cell AJ11 provides the average total gross fees and costs per case in which such fees and costs were incurred by the agency.  This calculation is not the average for every request made or completed, because it does not include cases in which no fees or costs were incurred by the agency.  
</t>
        </r>
        <r>
          <rPr>
            <sz val="8"/>
            <color indexed="81"/>
            <rFont val="Tahoma"/>
            <family val="2"/>
          </rPr>
          <t xml:space="preserve">
</t>
        </r>
      </text>
    </comment>
    <comment ref="AK3" authorId="0" shapeId="0" xr:uid="{00000000-0006-0000-0000-00002F000000}">
      <text>
        <r>
          <rPr>
            <u/>
            <sz val="11"/>
            <color indexed="81"/>
            <rFont val="Tahoma"/>
            <family val="2"/>
          </rPr>
          <t xml:space="preserve">
</t>
        </r>
        <r>
          <rPr>
            <b/>
            <u/>
            <sz val="11"/>
            <color indexed="81"/>
            <rFont val="Tahoma"/>
            <family val="2"/>
          </rPr>
          <t>Column AK, Total GROSS Fees &amp; Costs Incurred But Not Charged for All Requests</t>
        </r>
        <r>
          <rPr>
            <sz val="11"/>
            <color indexed="81"/>
            <rFont val="Tahoma"/>
            <family val="2"/>
          </rPr>
          <t xml:space="preserve">:  This amount will be </t>
        </r>
        <r>
          <rPr>
            <b/>
            <sz val="11"/>
            <color indexed="81"/>
            <rFont val="Tahoma"/>
            <family val="2"/>
          </rPr>
          <t>automatically calculated</t>
        </r>
        <r>
          <rPr>
            <sz val="11"/>
            <color indexed="81"/>
            <rFont val="Tahoma"/>
            <family val="2"/>
          </rPr>
          <t xml:space="preserve"> and is for statistical purposes only.  The yellow highlighted “total” amount in cell AK10 is calculated by subtracting the total net fees and costs that requesters actually paid (Column AH) from the total gross fees and costs that the agency incurred (Column AJ) to give the total amount that an agency could not charge or recover (Column AK) for ALL requests, including complex requests, and excluding personal record requests.  
The orange highlighted “Averages” cell AK11 provides the average total gross fees and costs per case in which such fees and costs were incurred but not charged by the agency.  This calculation is not the average for every request made or completed, because it does not include cases in which no fees or costs were incurred or charged by the agency.  
</t>
        </r>
        <r>
          <rPr>
            <sz val="8"/>
            <color indexed="81"/>
            <rFont val="Tahoma"/>
            <family val="2"/>
          </rPr>
          <t xml:space="preserve">
</t>
        </r>
      </text>
    </comment>
    <comment ref="AL3" authorId="0" shapeId="0" xr:uid="{00000000-0006-0000-0000-000030000000}">
      <text>
        <r>
          <rPr>
            <b/>
            <sz val="11"/>
            <color indexed="81"/>
            <rFont val="Tahoma"/>
            <family val="2"/>
          </rPr>
          <t xml:space="preserve">
For COMPLEX Requests:</t>
        </r>
        <r>
          <rPr>
            <sz val="11"/>
            <color indexed="81"/>
            <rFont val="Tahoma"/>
            <family val="2"/>
          </rPr>
          <t xml:space="preserve">  Similar to Columns AI through AK described above, Columns AL through AO calculate fees and costs in complex requests only. 
</t>
        </r>
        <r>
          <rPr>
            <u/>
            <sz val="11"/>
            <color indexed="81"/>
            <rFont val="Tahoma"/>
            <family val="2"/>
          </rPr>
          <t xml:space="preserve">
</t>
        </r>
        <r>
          <rPr>
            <b/>
            <u/>
            <sz val="11"/>
            <color indexed="81"/>
            <rFont val="Tahoma"/>
            <family val="2"/>
          </rPr>
          <t>Column AL, Total NET Fees &amp; Costs Actually Paid for Complex Requests</t>
        </r>
        <r>
          <rPr>
            <sz val="11"/>
            <color indexed="81"/>
            <rFont val="Tahoma"/>
            <family val="2"/>
          </rPr>
          <t xml:space="preserve">:  This amount is </t>
        </r>
        <r>
          <rPr>
            <b/>
            <sz val="11"/>
            <color indexed="81"/>
            <rFont val="Tahoma"/>
            <family val="2"/>
          </rPr>
          <t>automatically calculated</t>
        </r>
        <r>
          <rPr>
            <sz val="11"/>
            <color indexed="81"/>
            <rFont val="Tahoma"/>
            <family val="2"/>
          </rPr>
          <t>, based on the agency’s data entries in Columns AH (amount requesters actually paid) and K (complex requests). The yellow highlighted “total” amount in cell AL10 shows the total amount of SRS fees and copying, materials, and delivery charges that the requester actually paid</t>
        </r>
        <r>
          <rPr>
            <b/>
            <sz val="11"/>
            <color indexed="81"/>
            <rFont val="Tahoma"/>
            <family val="2"/>
          </rPr>
          <t xml:space="preserve"> for complex record requests only</t>
        </r>
        <r>
          <rPr>
            <sz val="11"/>
            <color indexed="81"/>
            <rFont val="Tahoma"/>
            <family val="2"/>
          </rPr>
          <t xml:space="preserve">.
</t>
        </r>
      </text>
    </comment>
    <comment ref="AM3" authorId="0" shapeId="0" xr:uid="{00000000-0006-0000-0000-000031000000}">
      <text>
        <r>
          <rPr>
            <u/>
            <sz val="11"/>
            <color indexed="81"/>
            <rFont val="Tahoma"/>
            <family val="2"/>
          </rPr>
          <t xml:space="preserve">
</t>
        </r>
        <r>
          <rPr>
            <b/>
            <u/>
            <sz val="11"/>
            <color indexed="81"/>
            <rFont val="Tahoma"/>
            <family val="2"/>
          </rPr>
          <t>Column AM, Total NET Fees and Costs Chargeable for Complex Requests</t>
        </r>
        <r>
          <rPr>
            <sz val="11"/>
            <color indexed="81"/>
            <rFont val="Tahoma"/>
            <family val="2"/>
          </rPr>
          <t xml:space="preserve">:  This amount will be </t>
        </r>
        <r>
          <rPr>
            <b/>
            <sz val="11"/>
            <color indexed="81"/>
            <rFont val="Tahoma"/>
            <family val="2"/>
          </rPr>
          <t>automatically calculated</t>
        </r>
        <r>
          <rPr>
            <sz val="11"/>
            <color indexed="81"/>
            <rFont val="Tahoma"/>
            <family val="2"/>
          </rPr>
          <t xml:space="preserve">.  The yellow highlighted “total” amount in cell AM10 calculates the total amount that the agency may charge requesters for allowable SRS fees and copying/delivery costs </t>
        </r>
        <r>
          <rPr>
            <b/>
            <sz val="11"/>
            <color indexed="81"/>
            <rFont val="Tahoma"/>
            <family val="2"/>
          </rPr>
          <t>for complex record requests only</t>
        </r>
        <r>
          <rPr>
            <sz val="11"/>
            <color indexed="81"/>
            <rFont val="Tahoma"/>
            <family val="2"/>
          </rPr>
          <t>.</t>
        </r>
        <r>
          <rPr>
            <sz val="8"/>
            <color indexed="81"/>
            <rFont val="Tahoma"/>
            <family val="2"/>
          </rPr>
          <t xml:space="preserve">
</t>
        </r>
      </text>
    </comment>
    <comment ref="AN3" authorId="0" shapeId="0" xr:uid="{00000000-0006-0000-0000-000032000000}">
      <text>
        <r>
          <rPr>
            <u/>
            <sz val="11"/>
            <color indexed="81"/>
            <rFont val="Tahoma"/>
            <family val="2"/>
          </rPr>
          <t xml:space="preserve">
</t>
        </r>
        <r>
          <rPr>
            <b/>
            <u/>
            <sz val="11"/>
            <color indexed="81"/>
            <rFont val="Tahoma"/>
            <family val="2"/>
          </rPr>
          <t>Column AN, Total GROSS Fees and Costs Agency Incurred for Complex Requests</t>
        </r>
        <r>
          <rPr>
            <sz val="11"/>
            <color indexed="81"/>
            <rFont val="Tahoma"/>
            <family val="2"/>
          </rPr>
          <t>:  This amount will be</t>
        </r>
        <r>
          <rPr>
            <b/>
            <sz val="11"/>
            <color indexed="81"/>
            <rFont val="Tahoma"/>
            <family val="2"/>
          </rPr>
          <t xml:space="preserve"> automatically calculated</t>
        </r>
        <r>
          <rPr>
            <sz val="11"/>
            <color indexed="81"/>
            <rFont val="Tahoma"/>
            <family val="2"/>
          </rPr>
          <t xml:space="preserve"> and is for statistical purposes only.  The yellow highlighted “total” amount in Cell AN10 adds all properly chargeable SRS fees and costs with the unrecoverable fees and costs to give the total amount that an agency incurs to fulfill </t>
        </r>
        <r>
          <rPr>
            <b/>
            <sz val="11"/>
            <color indexed="81"/>
            <rFont val="Tahoma"/>
            <family val="2"/>
          </rPr>
          <t>complex record requests only</t>
        </r>
        <r>
          <rPr>
            <sz val="11"/>
            <color indexed="81"/>
            <rFont val="Tahoma"/>
            <family val="2"/>
          </rPr>
          <t>.</t>
        </r>
        <r>
          <rPr>
            <sz val="8"/>
            <color indexed="81"/>
            <rFont val="Tahoma"/>
            <family val="2"/>
          </rPr>
          <t xml:space="preserve">
</t>
        </r>
      </text>
    </comment>
    <comment ref="AO3" authorId="0" shapeId="0" xr:uid="{00000000-0006-0000-0000-000033000000}">
      <text>
        <r>
          <rPr>
            <b/>
            <u/>
            <sz val="11"/>
            <color indexed="81"/>
            <rFont val="Tahoma"/>
            <family val="2"/>
          </rPr>
          <t xml:space="preserve">
Column AO, Total GROSS Fees &amp; Costs Incurred But Not Charged for Complex Requests</t>
        </r>
        <r>
          <rPr>
            <b/>
            <sz val="11"/>
            <color indexed="81"/>
            <rFont val="Tahoma"/>
            <family val="2"/>
          </rPr>
          <t>:</t>
        </r>
        <r>
          <rPr>
            <sz val="11"/>
            <color indexed="81"/>
            <rFont val="Tahoma"/>
            <family val="2"/>
          </rPr>
          <t xml:space="preserve">  This amount will be </t>
        </r>
        <r>
          <rPr>
            <b/>
            <sz val="11"/>
            <color indexed="81"/>
            <rFont val="Tahoma"/>
            <family val="2"/>
          </rPr>
          <t>automatically calculated</t>
        </r>
        <r>
          <rPr>
            <sz val="11"/>
            <color indexed="81"/>
            <rFont val="Tahoma"/>
            <family val="2"/>
          </rPr>
          <t xml:space="preserve"> and is for statistical purposes only.  The yellow highlighted “total” amount in cell AO10 is calculated by subtracting the total net fees and costs that requesters actually paid (Column AH) from the total gross fees and costs that the agency actually incurred (Column AJ) to give the total amount that an agency could not charge or recover (Column AK) for ALL requests, including complex requests. </t>
        </r>
        <r>
          <rPr>
            <sz val="8"/>
            <color indexed="81"/>
            <rFont val="Tahoma"/>
            <family val="2"/>
          </rPr>
          <t xml:space="preserve">
</t>
        </r>
      </text>
    </comment>
    <comment ref="AW3" authorId="0" shapeId="0" xr:uid="{00000000-0006-0000-0000-000034000000}">
      <text>
        <r>
          <rPr>
            <u/>
            <sz val="11"/>
            <color indexed="81"/>
            <rFont val="Tahoma"/>
            <family val="2"/>
          </rPr>
          <t xml:space="preserve">
</t>
        </r>
        <r>
          <rPr>
            <b/>
            <u/>
            <sz val="11"/>
            <color indexed="81"/>
            <rFont val="Tahoma"/>
            <family val="2"/>
          </rPr>
          <t>Column AP, Number of Workdays to Complete All Requests</t>
        </r>
        <r>
          <rPr>
            <sz val="11"/>
            <color indexed="81"/>
            <rFont val="Tahoma"/>
            <family val="2"/>
          </rPr>
          <t xml:space="preserve">: The Log will automatically enter the number of workdays it took to complete all requests (from Column N).  There should be no zeroes or negative numbers in Column AP.
The yellow highlighted “Total” in cell AP10 calculates the </t>
        </r>
        <r>
          <rPr>
            <b/>
            <sz val="11"/>
            <color indexed="81"/>
            <rFont val="Tahoma"/>
            <family val="2"/>
          </rPr>
          <t>total</t>
        </r>
        <r>
          <rPr>
            <sz val="11"/>
            <color indexed="81"/>
            <rFont val="Tahoma"/>
            <family val="2"/>
          </rPr>
          <t xml:space="preserve"> number of days that the agency takes to complete all requests.  The orange highlighted “Average” in cell AP11 calculates the </t>
        </r>
        <r>
          <rPr>
            <b/>
            <sz val="11"/>
            <color indexed="81"/>
            <rFont val="Tahoma"/>
            <family val="2"/>
          </rPr>
          <t>average</t>
        </r>
        <r>
          <rPr>
            <sz val="11"/>
            <color indexed="81"/>
            <rFont val="Tahoma"/>
            <family val="2"/>
          </rPr>
          <t xml:space="preserve"> number of days that the agency took to complete each request.
</t>
        </r>
        <r>
          <rPr>
            <sz val="8"/>
            <color indexed="81"/>
            <rFont val="Tahoma"/>
            <family val="2"/>
          </rPr>
          <t xml:space="preserve">
</t>
        </r>
      </text>
    </comment>
    <comment ref="AX3" authorId="0" shapeId="0" xr:uid="{00000000-0006-0000-0000-000035000000}">
      <text>
        <r>
          <rPr>
            <u/>
            <sz val="11"/>
            <color indexed="81"/>
            <rFont val="Tahoma"/>
            <family val="2"/>
          </rPr>
          <t xml:space="preserve">
</t>
        </r>
        <r>
          <rPr>
            <b/>
            <u/>
            <sz val="11"/>
            <color indexed="81"/>
            <rFont val="Tahoma"/>
            <family val="2"/>
          </rPr>
          <t>Column AQ, Number of Workdays to Complete Complex Requests</t>
        </r>
        <r>
          <rPr>
            <sz val="11"/>
            <color indexed="81"/>
            <rFont val="Tahoma"/>
            <family val="2"/>
          </rPr>
          <t xml:space="preserve">: The Log will automatically enter the number of workdays it took to complete a request (from Column AP), only if it was a complex request (as identified by one “x” in Column K).  There should be no zeroes or negative numbers in Column AQ.
The yellow highlighted “Total” in cell AQ10 calculates the </t>
        </r>
        <r>
          <rPr>
            <b/>
            <sz val="11"/>
            <color indexed="81"/>
            <rFont val="Tahoma"/>
            <family val="2"/>
          </rPr>
          <t>total</t>
        </r>
        <r>
          <rPr>
            <sz val="11"/>
            <color indexed="81"/>
            <rFont val="Tahoma"/>
            <family val="2"/>
          </rPr>
          <t xml:space="preserve"> number of days that the agency takes to complete complex requests.  The orange highlighted “Average” in cell AQ11 calculates the </t>
        </r>
        <r>
          <rPr>
            <b/>
            <sz val="11"/>
            <color indexed="81"/>
            <rFont val="Tahoma"/>
            <family val="2"/>
          </rPr>
          <t>average</t>
        </r>
        <r>
          <rPr>
            <sz val="11"/>
            <color indexed="81"/>
            <rFont val="Tahoma"/>
            <family val="2"/>
          </rPr>
          <t xml:space="preserve"> number of days that the agency took to complete each complex request. </t>
        </r>
      </text>
    </comment>
    <comment ref="AY3" authorId="0" shapeId="0" xr:uid="{00000000-0006-0000-0000-000036000000}">
      <text>
        <r>
          <rPr>
            <u/>
            <sz val="11"/>
            <color indexed="81"/>
            <rFont val="Tahoma"/>
            <family val="2"/>
          </rPr>
          <t xml:space="preserve">
</t>
        </r>
        <r>
          <rPr>
            <b/>
            <u/>
            <sz val="11"/>
            <color indexed="81"/>
            <rFont val="Tahoma"/>
            <family val="2"/>
          </rPr>
          <t>Column AR, Number of Workdays to Complete Noncomplex Requests</t>
        </r>
        <r>
          <rPr>
            <sz val="11"/>
            <color indexed="81"/>
            <rFont val="Tahoma"/>
            <family val="2"/>
          </rPr>
          <t xml:space="preserve">: The Log will automatically enter the number of workdays it took to complete a request (from Column AP), only if it is not a complex request (as identified by a blank in Column K) or a personal record request (identified by an “x” in Column F).  There should be no zeroes or negative numbers in Column AR.
The yellow highlighted “Total” in cell AR10 calculates the </t>
        </r>
        <r>
          <rPr>
            <b/>
            <sz val="11"/>
            <color indexed="81"/>
            <rFont val="Tahoma"/>
            <family val="2"/>
          </rPr>
          <t>total</t>
        </r>
        <r>
          <rPr>
            <sz val="11"/>
            <color indexed="81"/>
            <rFont val="Tahoma"/>
            <family val="2"/>
          </rPr>
          <t xml:space="preserve"> number of days that the agency takes to complete noncomplex requests.  The orange highlighted “Average” in cell AR11 calculates the </t>
        </r>
        <r>
          <rPr>
            <b/>
            <sz val="11"/>
            <color indexed="81"/>
            <rFont val="Tahoma"/>
            <family val="2"/>
          </rPr>
          <t>average</t>
        </r>
        <r>
          <rPr>
            <sz val="11"/>
            <color indexed="81"/>
            <rFont val="Tahoma"/>
            <family val="2"/>
          </rPr>
          <t xml:space="preserve"> number of days that the agency took to complete each noncomplex request. 
</t>
        </r>
        <r>
          <rPr>
            <sz val="8"/>
            <color indexed="81"/>
            <rFont val="Tahoma"/>
            <family val="2"/>
          </rPr>
          <t xml:space="preserve">
</t>
        </r>
      </text>
    </comment>
    <comment ref="AZ3" authorId="0" shapeId="0" xr:uid="{00000000-0006-0000-0000-000037000000}">
      <text>
        <r>
          <rPr>
            <b/>
            <u/>
            <sz val="11"/>
            <color indexed="81"/>
            <rFont val="Tahoma"/>
            <family val="2"/>
          </rPr>
          <t xml:space="preserve">
Column AS, Number of Workdays to Complete Personal Record Requests</t>
        </r>
        <r>
          <rPr>
            <sz val="11"/>
            <color indexed="81"/>
            <rFont val="Tahoma"/>
            <family val="2"/>
          </rPr>
          <t xml:space="preserve">: For personal record requests, the Log will automatically enter the number of workdays it took to complete each request (from Column AP). There should be no zeroes or negative numbers in Column AS.
The yellow highlighted “Total” in cell AS10 calculates the </t>
        </r>
        <r>
          <rPr>
            <b/>
            <sz val="11"/>
            <color indexed="81"/>
            <rFont val="Tahoma"/>
            <family val="2"/>
          </rPr>
          <t>total</t>
        </r>
        <r>
          <rPr>
            <sz val="11"/>
            <color indexed="81"/>
            <rFont val="Tahoma"/>
            <family val="2"/>
          </rPr>
          <t xml:space="preserve"> number of days that the agency takes to complete personal record requests.  The orange highlighted “Average” in cell AP11 calculates the </t>
        </r>
        <r>
          <rPr>
            <b/>
            <sz val="11"/>
            <color indexed="81"/>
            <rFont val="Tahoma"/>
            <family val="2"/>
          </rPr>
          <t>average</t>
        </r>
        <r>
          <rPr>
            <sz val="11"/>
            <color indexed="81"/>
            <rFont val="Tahoma"/>
            <family val="2"/>
          </rPr>
          <t xml:space="preserve"> number of days that the agency took to complete each personal record request.
</t>
        </r>
        <r>
          <rPr>
            <sz val="8"/>
            <color indexed="81"/>
            <rFont val="Tahoma"/>
            <family val="2"/>
          </rPr>
          <t xml:space="preserve">
</t>
        </r>
      </text>
    </comment>
    <comment ref="BA3" authorId="0" shapeId="0" xr:uid="{00000000-0006-0000-0000-000038000000}">
      <text>
        <r>
          <rPr>
            <u/>
            <sz val="11"/>
            <color indexed="81"/>
            <rFont val="Tahoma"/>
            <family val="2"/>
          </rPr>
          <t xml:space="preserve">
</t>
        </r>
        <r>
          <rPr>
            <b/>
            <u/>
            <sz val="11"/>
            <color indexed="81"/>
            <rFont val="Tahoma"/>
            <family val="2"/>
          </rPr>
          <t>Column AT, Number of Search Hours Incurred for All Requests</t>
        </r>
        <r>
          <rPr>
            <sz val="11"/>
            <color indexed="81"/>
            <rFont val="Tahoma"/>
            <family val="2"/>
          </rPr>
          <t xml:space="preserve">:  The Log will automatically enter the number of search hours incurred by the agency to respond to all requests from Column V.  There should be no zeroes or negative numbers in Column AT.
The yellow highlighted “Total” in cell AT10 calculates the </t>
        </r>
        <r>
          <rPr>
            <b/>
            <sz val="11"/>
            <color indexed="81"/>
            <rFont val="Tahoma"/>
            <family val="2"/>
          </rPr>
          <t>total</t>
        </r>
        <r>
          <rPr>
            <sz val="11"/>
            <color indexed="81"/>
            <rFont val="Tahoma"/>
            <family val="2"/>
          </rPr>
          <t xml:space="preserve"> number of search hours that the agency incurred to respond to all requests.  The orange highlighted “Average” in cell AT11 calculates the </t>
        </r>
        <r>
          <rPr>
            <b/>
            <sz val="11"/>
            <color indexed="81"/>
            <rFont val="Tahoma"/>
            <family val="2"/>
          </rPr>
          <t>average</t>
        </r>
        <r>
          <rPr>
            <sz val="11"/>
            <color indexed="81"/>
            <rFont val="Tahoma"/>
            <family val="2"/>
          </rPr>
          <t xml:space="preserve"> number of search hours that the agency took to respond to each request, whether pending or completed.</t>
        </r>
        <r>
          <rPr>
            <b/>
            <sz val="11"/>
            <color indexed="81"/>
            <rFont val="Tahoma"/>
            <family val="2"/>
          </rPr>
          <t xml:space="preserve">
</t>
        </r>
      </text>
    </comment>
    <comment ref="BB3" authorId="0" shapeId="0" xr:uid="{00000000-0006-0000-0000-000039000000}">
      <text>
        <r>
          <rPr>
            <u/>
            <sz val="11"/>
            <color indexed="81"/>
            <rFont val="Tahoma"/>
            <family val="2"/>
          </rPr>
          <t xml:space="preserve">
</t>
        </r>
        <r>
          <rPr>
            <b/>
            <u/>
            <sz val="11"/>
            <color indexed="81"/>
            <rFont val="Tahoma"/>
            <family val="2"/>
          </rPr>
          <t>Column AU, Number of Search Hours Incurred for Complex Requests</t>
        </r>
        <r>
          <rPr>
            <sz val="11"/>
            <color indexed="81"/>
            <rFont val="Tahoma"/>
            <family val="2"/>
          </rPr>
          <t xml:space="preserve">:  The Log will automatically enter the number of search hours incurred by the agency to respond to only complex requests based on data entered in Columns K and AT.  
The yellow highlighted “Total” in cell AU10 calculates the </t>
        </r>
        <r>
          <rPr>
            <b/>
            <sz val="11"/>
            <color indexed="81"/>
            <rFont val="Tahoma"/>
            <family val="2"/>
          </rPr>
          <t>total</t>
        </r>
        <r>
          <rPr>
            <sz val="11"/>
            <color indexed="81"/>
            <rFont val="Tahoma"/>
            <family val="2"/>
          </rPr>
          <t xml:space="preserve"> number of search hours that the agency incurred to respond to all complex requests.  The orange highlighted “Average” in cell AU11 calculates the </t>
        </r>
        <r>
          <rPr>
            <b/>
            <sz val="11"/>
            <color indexed="81"/>
            <rFont val="Tahoma"/>
            <family val="2"/>
          </rPr>
          <t>average</t>
        </r>
        <r>
          <rPr>
            <sz val="11"/>
            <color indexed="81"/>
            <rFont val="Tahoma"/>
            <family val="2"/>
          </rPr>
          <t xml:space="preserve"> number of search hours that the agency took to respond to each complex request, whether pending or completed.
</t>
        </r>
        <r>
          <rPr>
            <sz val="8"/>
            <color indexed="81"/>
            <rFont val="Tahoma"/>
            <family val="2"/>
          </rPr>
          <t xml:space="preserve">
</t>
        </r>
      </text>
    </comment>
    <comment ref="BC3" authorId="0" shapeId="0" xr:uid="{00000000-0006-0000-0000-00003A000000}">
      <text>
        <r>
          <rPr>
            <u/>
            <sz val="11"/>
            <color indexed="81"/>
            <rFont val="Tahoma"/>
            <family val="2"/>
          </rPr>
          <t xml:space="preserve">
</t>
        </r>
        <r>
          <rPr>
            <b/>
            <u/>
            <sz val="11"/>
            <color indexed="81"/>
            <rFont val="Tahoma"/>
            <family val="2"/>
          </rPr>
          <t>Column AV, Number of Search Hours Incurred for Noncomplex, Nonpersonal Record Requests</t>
        </r>
        <r>
          <rPr>
            <sz val="11"/>
            <color indexed="81"/>
            <rFont val="Tahoma"/>
            <family val="2"/>
          </rPr>
          <t xml:space="preserve">:  The Log will automatically enter the number of search hours incurred by the agency to respond to only noncomplex, nonpersonal record requests based on data entered in Columns F, K, and AT.  
The yellow highlighted “Total” in cell AV10 calculates the </t>
        </r>
        <r>
          <rPr>
            <b/>
            <sz val="11"/>
            <color indexed="81"/>
            <rFont val="Tahoma"/>
            <family val="2"/>
          </rPr>
          <t>total</t>
        </r>
        <r>
          <rPr>
            <sz val="11"/>
            <color indexed="81"/>
            <rFont val="Tahoma"/>
            <family val="2"/>
          </rPr>
          <t xml:space="preserve"> number of search hours that the agency incurred to respond to all noncomplex, nonpersonal record requests.  The orange highlighted “Average” in cell AV11 calculates the </t>
        </r>
        <r>
          <rPr>
            <b/>
            <sz val="11"/>
            <color indexed="81"/>
            <rFont val="Tahoma"/>
            <family val="2"/>
          </rPr>
          <t>average</t>
        </r>
        <r>
          <rPr>
            <sz val="11"/>
            <color indexed="81"/>
            <rFont val="Tahoma"/>
            <family val="2"/>
          </rPr>
          <t xml:space="preserve"> number of search hours that the agency took to respond to each noncomplex, nonpersonal record request, whether pending or completed.
</t>
        </r>
      </text>
    </comment>
    <comment ref="BD3" authorId="0" shapeId="0" xr:uid="{00000000-0006-0000-0000-00003B000000}">
      <text>
        <r>
          <rPr>
            <u/>
            <sz val="11"/>
            <color indexed="81"/>
            <rFont val="Tahoma"/>
            <family val="2"/>
          </rPr>
          <t xml:space="preserve">
</t>
        </r>
        <r>
          <rPr>
            <b/>
            <u/>
            <sz val="11"/>
            <color indexed="81"/>
            <rFont val="Tahoma"/>
            <family val="2"/>
          </rPr>
          <t>Column AW, Number of Search Hours Incurred for Personal Record Requests</t>
        </r>
        <r>
          <rPr>
            <sz val="11"/>
            <color indexed="81"/>
            <rFont val="Tahoma"/>
            <family val="2"/>
          </rPr>
          <t xml:space="preserve">:  The Log will automatically enter the number of search hours incurred by the agency to respond to only personal record requests based on data entered in Columns F and AT.  
The yellow highlighted “Total” in cell AW10 calculates the </t>
        </r>
        <r>
          <rPr>
            <b/>
            <sz val="11"/>
            <color indexed="81"/>
            <rFont val="Tahoma"/>
            <family val="2"/>
          </rPr>
          <t>total</t>
        </r>
        <r>
          <rPr>
            <sz val="11"/>
            <color indexed="81"/>
            <rFont val="Tahoma"/>
            <family val="2"/>
          </rPr>
          <t xml:space="preserve"> number of search hours that the agency incurred to respond to all personal record requests.  The orange highlighted “Average” in cell AW11 calculates the </t>
        </r>
        <r>
          <rPr>
            <b/>
            <sz val="11"/>
            <color indexed="81"/>
            <rFont val="Tahoma"/>
            <family val="2"/>
          </rPr>
          <t>average</t>
        </r>
        <r>
          <rPr>
            <sz val="11"/>
            <color indexed="81"/>
            <rFont val="Tahoma"/>
            <family val="2"/>
          </rPr>
          <t xml:space="preserve"> number of search hours that the agency took to respond to each personal record request, whether pending or completed.
</t>
        </r>
      </text>
    </comment>
    <comment ref="BE3" authorId="0" shapeId="0" xr:uid="{00000000-0006-0000-0000-00003C000000}">
      <text>
        <r>
          <rPr>
            <u/>
            <sz val="11"/>
            <color indexed="81"/>
            <rFont val="Tahoma"/>
            <family val="2"/>
          </rPr>
          <t xml:space="preserve">
</t>
        </r>
        <r>
          <rPr>
            <b/>
            <u/>
            <sz val="11"/>
            <color indexed="81"/>
            <rFont val="Tahoma"/>
            <family val="2"/>
          </rPr>
          <t>Column AX, Number of Review and Segregation Hours Incurred for All Requests</t>
        </r>
        <r>
          <rPr>
            <sz val="11"/>
            <color indexed="81"/>
            <rFont val="Tahoma"/>
            <family val="2"/>
          </rPr>
          <t xml:space="preserve">:  The Log will automatically enter the number of review and segregation hours incurred by the agency to respond to all requests from Column W.  There should be no zeroes or negative numbers in Column AX.
The yellow highlighted “Total” in cell AX10 calculates the </t>
        </r>
        <r>
          <rPr>
            <b/>
            <sz val="11"/>
            <color indexed="81"/>
            <rFont val="Tahoma"/>
            <family val="2"/>
          </rPr>
          <t>total</t>
        </r>
        <r>
          <rPr>
            <sz val="11"/>
            <color indexed="81"/>
            <rFont val="Tahoma"/>
            <family val="2"/>
          </rPr>
          <t xml:space="preserve"> number of review and segregation hours that the agency incurred to respond to all requests.  The orange highlighted “Average” in cell AX11 calculates the </t>
        </r>
        <r>
          <rPr>
            <b/>
            <sz val="11"/>
            <color indexed="81"/>
            <rFont val="Tahoma"/>
            <family val="2"/>
          </rPr>
          <t>average</t>
        </r>
        <r>
          <rPr>
            <sz val="11"/>
            <color indexed="81"/>
            <rFont val="Tahoma"/>
            <family val="2"/>
          </rPr>
          <t xml:space="preserve"> number of review and segregation hours that the agency took to respond to each request, whether pending or completed.
</t>
        </r>
        <r>
          <rPr>
            <sz val="8"/>
            <color indexed="81"/>
            <rFont val="Tahoma"/>
            <family val="2"/>
          </rPr>
          <t xml:space="preserve">
</t>
        </r>
      </text>
    </comment>
    <comment ref="BF3" authorId="0" shapeId="0" xr:uid="{00000000-0006-0000-0000-00003D000000}">
      <text>
        <r>
          <rPr>
            <u/>
            <sz val="11"/>
            <color indexed="81"/>
            <rFont val="Tahoma"/>
            <family val="2"/>
          </rPr>
          <t xml:space="preserve">
</t>
        </r>
        <r>
          <rPr>
            <b/>
            <u/>
            <sz val="11"/>
            <color indexed="81"/>
            <rFont val="Tahoma"/>
            <family val="2"/>
          </rPr>
          <t>Column AY, Number of Review and Segregation Hours Incurred for Complex Requests</t>
        </r>
        <r>
          <rPr>
            <sz val="11"/>
            <color indexed="81"/>
            <rFont val="Tahoma"/>
            <family val="2"/>
          </rPr>
          <t xml:space="preserve">:  The Log will automatically enter the number of review and segregation  hours incurred by the agency to respond to only complex requests based on data entered in Columns K and AX.  
The yellow highlighted “Total” in cell AY10 calculates the </t>
        </r>
        <r>
          <rPr>
            <b/>
            <sz val="11"/>
            <color indexed="81"/>
            <rFont val="Tahoma"/>
            <family val="2"/>
          </rPr>
          <t>total</t>
        </r>
        <r>
          <rPr>
            <sz val="11"/>
            <color indexed="81"/>
            <rFont val="Tahoma"/>
            <family val="2"/>
          </rPr>
          <t xml:space="preserve"> number of review and segregation hours that the agency incurred to respond to all complex requests.  The orange highlighted “Average” in cell AY11 calculates the </t>
        </r>
        <r>
          <rPr>
            <b/>
            <sz val="11"/>
            <color indexed="81"/>
            <rFont val="Tahoma"/>
            <family val="2"/>
          </rPr>
          <t>average</t>
        </r>
        <r>
          <rPr>
            <sz val="11"/>
            <color indexed="81"/>
            <rFont val="Tahoma"/>
            <family val="2"/>
          </rPr>
          <t xml:space="preserve"> number of review and segregation hours that the agency took to respond to each complex request, whether pending or completed.
</t>
        </r>
        <r>
          <rPr>
            <sz val="8"/>
            <color indexed="81"/>
            <rFont val="Tahoma"/>
            <family val="2"/>
          </rPr>
          <t xml:space="preserve">
</t>
        </r>
      </text>
    </comment>
    <comment ref="BG3" authorId="0" shapeId="0" xr:uid="{00000000-0006-0000-0000-00003E000000}">
      <text>
        <r>
          <rPr>
            <u/>
            <sz val="11"/>
            <color indexed="81"/>
            <rFont val="Tahoma"/>
            <family val="2"/>
          </rPr>
          <t xml:space="preserve">
</t>
        </r>
        <r>
          <rPr>
            <b/>
            <u/>
            <sz val="11"/>
            <color indexed="81"/>
            <rFont val="Tahoma"/>
            <family val="2"/>
          </rPr>
          <t>Column AZ, Number of Review and Segregation Hours Incurred for Noncomplex, Nonpersonal Record Requests</t>
        </r>
        <r>
          <rPr>
            <sz val="11"/>
            <color indexed="81"/>
            <rFont val="Tahoma"/>
            <family val="2"/>
          </rPr>
          <t xml:space="preserve">:  The Log will automatically enter the number of review and segregation  hours incurred by the agency to respond to only noncomplex, nonpersonal record requests based on data entered in Columns F, K, and AX.  
The yellow highlighted “Total” in cell AZ10 calculates the </t>
        </r>
        <r>
          <rPr>
            <b/>
            <sz val="11"/>
            <color indexed="81"/>
            <rFont val="Tahoma"/>
            <family val="2"/>
          </rPr>
          <t>total</t>
        </r>
        <r>
          <rPr>
            <sz val="11"/>
            <color indexed="81"/>
            <rFont val="Tahoma"/>
            <family val="2"/>
          </rPr>
          <t xml:space="preserve"> number of review and segregation hours that the agency incurred to respond to all noncomplex, nonpersonal record requests.  The orange highlighted “Average” in cell AZ11 calculates the </t>
        </r>
        <r>
          <rPr>
            <b/>
            <sz val="11"/>
            <color indexed="81"/>
            <rFont val="Tahoma"/>
            <family val="2"/>
          </rPr>
          <t>average</t>
        </r>
        <r>
          <rPr>
            <sz val="11"/>
            <color indexed="81"/>
            <rFont val="Tahoma"/>
            <family val="2"/>
          </rPr>
          <t xml:space="preserve"> number of review and segregation hours that the agency took to respond to each noncomplex, nonpersonal record request, whether pending or completed.
</t>
        </r>
        <r>
          <rPr>
            <sz val="8"/>
            <color indexed="81"/>
            <rFont val="Tahoma"/>
            <family val="2"/>
          </rPr>
          <t xml:space="preserve">
</t>
        </r>
      </text>
    </comment>
    <comment ref="BH3" authorId="0" shapeId="0" xr:uid="{00000000-0006-0000-0000-00003F000000}">
      <text>
        <r>
          <rPr>
            <u/>
            <sz val="11"/>
            <color indexed="81"/>
            <rFont val="Tahoma"/>
            <family val="2"/>
          </rPr>
          <t xml:space="preserve">
</t>
        </r>
        <r>
          <rPr>
            <b/>
            <u/>
            <sz val="11"/>
            <color indexed="81"/>
            <rFont val="Tahoma"/>
            <family val="2"/>
          </rPr>
          <t>Column BA, Number of Review and Segregation Hours Incurred for Personal Record Requests</t>
        </r>
        <r>
          <rPr>
            <sz val="11"/>
            <color indexed="81"/>
            <rFont val="Tahoma"/>
            <family val="2"/>
          </rPr>
          <t xml:space="preserve">:  The Log will automatically enter the number of review and segregation  hours incurred by the agency to respond to only personal record requests based on data entered in Columns F and AX.  
The yellow highlighted “Total” in cell BA10 calculates the </t>
        </r>
        <r>
          <rPr>
            <b/>
            <sz val="11"/>
            <color indexed="81"/>
            <rFont val="Tahoma"/>
            <family val="2"/>
          </rPr>
          <t>total</t>
        </r>
        <r>
          <rPr>
            <sz val="11"/>
            <color indexed="81"/>
            <rFont val="Tahoma"/>
            <family val="2"/>
          </rPr>
          <t xml:space="preserve"> number of review and segregation hours that the agency incurred to respond to all personal record requests.  The orange highlighted “Average” in cell BA11 calculates the </t>
        </r>
        <r>
          <rPr>
            <b/>
            <sz val="11"/>
            <color indexed="81"/>
            <rFont val="Tahoma"/>
            <family val="2"/>
          </rPr>
          <t>average</t>
        </r>
        <r>
          <rPr>
            <sz val="11"/>
            <color indexed="81"/>
            <rFont val="Tahoma"/>
            <family val="2"/>
          </rPr>
          <t xml:space="preserve"> number of review and segregation hours that the agency took to respond to each personal record request, whether pending or completed.
</t>
        </r>
      </text>
    </comment>
    <comment ref="O4" authorId="0" shapeId="0" xr:uid="{00000000-0006-0000-0000-000040000000}">
      <text>
        <r>
          <rPr>
            <b/>
            <sz val="11"/>
            <color indexed="81"/>
            <rFont val="Tahoma"/>
            <family val="2"/>
          </rPr>
          <t xml:space="preserve">Columns O through T </t>
        </r>
        <r>
          <rPr>
            <sz val="11"/>
            <color indexed="81"/>
            <rFont val="Tahoma"/>
            <family val="2"/>
          </rPr>
          <t xml:space="preserve">record how each request was ultimately resolved by the agency.  For each request, only one of the cells in Columns O through T should be checked to indicate how the request was resolved by the agency.  If the agency becomes aware of a lawsuit being filed regarding a request, then Column U can be checked in addition to one of the cells in Columns O through T. </t>
        </r>
        <r>
          <rPr>
            <sz val="8"/>
            <color indexed="81"/>
            <rFont val="Tahoma"/>
            <family val="2"/>
          </rPr>
          <t xml:space="preserve">
</t>
        </r>
      </text>
    </comment>
    <comment ref="V4" authorId="0" shapeId="0" xr:uid="{00000000-0006-0000-0000-000041000000}">
      <text>
        <r>
          <rPr>
            <sz val="11"/>
            <color indexed="81"/>
            <rFont val="Tahoma"/>
            <family val="2"/>
          </rPr>
          <t xml:space="preserve">Because OIP’s rules allow fees based on 15-minute intervals or any fraction thereof, please enter all times in these columns in 15-minute intervals: .25 (for 15 minutes), .50 (for 30 minutes), .75 (for 45 minutes), 1.0 (for one hour, 2.0 for two hours, etc.).  Therefore, all of the column totals in this section should end in .25, .50, .75, or zeroes and there should be no data entries ending in .11, .12, .13, .14, .15, .16, .17, .18, .19, .20, .40, .60, .70, etc.  </t>
        </r>
        <r>
          <rPr>
            <sz val="8"/>
            <color indexed="81"/>
            <rFont val="Tahoma"/>
            <family val="2"/>
          </rPr>
          <t xml:space="preserve">
</t>
        </r>
        <r>
          <rPr>
            <sz val="11"/>
            <color indexed="81"/>
            <rFont val="Tahoma"/>
            <family val="2"/>
          </rPr>
          <t>Also, be careful to use a period, and not a comma, when entering decimals.  Otherwise, the amount will not be counted and an error message shown as #VALUE! will appear in Column Y and later columns.</t>
        </r>
      </text>
    </comment>
    <comment ref="F9" authorId="0" shapeId="0" xr:uid="{00000000-0006-0000-0000-000042000000}">
      <text>
        <r>
          <rPr>
            <sz val="11"/>
            <color indexed="81"/>
            <rFont val="Tahoma"/>
            <family val="2"/>
          </rPr>
          <t xml:space="preserve">
Improperly entering more than one “x” or another letter, number, word, or symbol in the cell will result in the entry not being counted in the column total.  The “total” cell highlighted in yellow (cell F10) will count the number of personal record requests received by the agency.  It is very important to properly identify and enter a personal record request because different calculations depend on Column F’s data to determine the allowable charges for a request.</t>
        </r>
        <r>
          <rPr>
            <sz val="8"/>
            <color indexed="81"/>
            <rFont val="Tahoma"/>
            <family val="2"/>
          </rPr>
          <t xml:space="preserve">
</t>
        </r>
      </text>
    </comment>
    <comment ref="G9" authorId="0" shapeId="0" xr:uid="{00000000-0006-0000-0000-000043000000}">
      <text>
        <r>
          <rPr>
            <sz val="11"/>
            <color indexed="81"/>
            <rFont val="Tahoma"/>
            <family val="2"/>
          </rPr>
          <t xml:space="preserve">
Although entered by the agency as dates, the yellow highlighted “Totals” cell G10 above the agency’s data entries will count the number of record requests received by the agency, which should match with the total number in Column C (cell C10).  Be sure to enter only one date per request, so that it will be counted in the “Totals” cell G10.</t>
        </r>
        <r>
          <rPr>
            <sz val="8"/>
            <color indexed="81"/>
            <rFont val="Tahoma"/>
            <family val="2"/>
          </rPr>
          <t xml:space="preserve">
</t>
        </r>
      </text>
    </comment>
    <comment ref="H9" authorId="0" shapeId="0" xr:uid="{00000000-0006-0000-0000-000044000000}">
      <text>
        <r>
          <rPr>
            <sz val="11"/>
            <color indexed="81"/>
            <rFont val="Tahoma"/>
            <family val="2"/>
          </rPr>
          <t xml:space="preserve">
Enter the month, day, and year of that the agency sent its Notice to the requester.  Be sure to enter only one date per request, so that it will be counted in the yellow highlighted “Totals” cell H10.
The “total” cell highlighted in yellow (cell H10) above the agency’s data entries will count the number of notices (and not acknowledgments) sent to requesters, and will be reported on data.hawaii.gov.</t>
        </r>
      </text>
    </comment>
    <comment ref="I9" authorId="0" shapeId="0" xr:uid="{00000000-0006-0000-0000-000045000000}">
      <text>
        <r>
          <rPr>
            <sz val="11"/>
            <color indexed="81"/>
            <rFont val="Tahoma"/>
            <family val="2"/>
          </rPr>
          <t xml:space="preserve">
Improperly entering more than one “x” or another letter, number, word, or symbol in the cell will result in the entry not being counted in the column total. 
</t>
        </r>
      </text>
    </comment>
    <comment ref="K9" authorId="0" shapeId="0" xr:uid="{00000000-0006-0000-0000-000046000000}">
      <text>
        <r>
          <rPr>
            <sz val="11"/>
            <color indexed="81"/>
            <rFont val="Tahoma"/>
            <family val="2"/>
          </rPr>
          <t xml:space="preserve">
If this is a complex record request involving extenuating circumstances or voluminous records, please enter one “x” in Column K.  Improperly entering more than one “x” or another letter, number, word, or symbol in the cell will result in the entry not being counted in the column total. </t>
        </r>
        <r>
          <rPr>
            <sz val="8"/>
            <color indexed="81"/>
            <rFont val="Tahoma"/>
            <family val="2"/>
          </rPr>
          <t xml:space="preserve">
</t>
        </r>
        <r>
          <rPr>
            <sz val="11"/>
            <color indexed="81"/>
            <rFont val="Tahoma"/>
            <family val="2"/>
          </rPr>
          <t xml:space="preserve">
It is very important for the agency to properly identify complex record requests, so that the Log can distinguish them from the more typical record requests and perform the correct calculations.
The “total” cell highlighted in yellow (cell K10) provides the total number of complex requests received by the agency.</t>
        </r>
      </text>
    </comment>
    <comment ref="L9" authorId="0" shapeId="0" xr:uid="{00000000-0006-0000-0000-000047000000}">
      <text>
        <r>
          <rPr>
            <sz val="11"/>
            <color indexed="81"/>
            <rFont val="Tahoma"/>
            <family val="2"/>
          </rPr>
          <t xml:space="preserve">
If this is a complex record request in which incremental responses were sent to the requester, please enter one “x” in Column K.  Improperly entering more than one “x” or another letter in the cell will result in the entry not being counted in the column total. 
The “total” cell highlighted in yellow (cell L10) provides the total number of complex requests in which the agency sent out incremental responses.  As cell L9 helps to explain, cell L10’s total is not for the total number of incremental responses, but for the number of requests with incremental responses.
</t>
        </r>
        <r>
          <rPr>
            <sz val="8"/>
            <color indexed="81"/>
            <rFont val="Tahoma"/>
            <family val="2"/>
          </rPr>
          <t xml:space="preserve">
</t>
        </r>
      </text>
    </comment>
    <comment ref="M9" authorId="0" shapeId="0" xr:uid="{00000000-0006-0000-0000-000048000000}">
      <text>
        <r>
          <rPr>
            <sz val="11"/>
            <color indexed="81"/>
            <rFont val="Tahoma"/>
            <family val="2"/>
          </rPr>
          <t xml:space="preserve">
Enter the month, day, and year that the agency made the records available or provided its final response to a request.  There should be only one completion date; if the request has not been completed, then this cell should be left blank until it is done.  If the agency sent a Notice explaining that it was denying the request in whole or in part, or was unable to respond to the request because the records were not maintained or a requested summary was not readily retrievable, then the Notice date is the completion date.  If the requester voluntarily withdraws the request, then the withdrawal date is the completion date.  If the record is to be picked up by the requester, the completion date is when the agency had the record ready for pickup.  If the agency sent a notice seeking initial clarification of the request or payment of fees and the requester does not respond within 20 business days, then the request may be presumed to be abandoned and completed on the 20th workday after the agency’s notice was sent.  
Although dates are being entered into Column M, the “total” number highlighted in yellow in cell M10 summarizes the number of requests completed by the agency.
</t>
        </r>
        <r>
          <rPr>
            <sz val="8"/>
            <color indexed="81"/>
            <rFont val="Tahoma"/>
            <family val="2"/>
          </rPr>
          <t xml:space="preserve">
</t>
        </r>
      </text>
    </comment>
    <comment ref="N9" authorId="0" shapeId="0" xr:uid="{00000000-0006-0000-0000-000049000000}">
      <text>
        <r>
          <rPr>
            <sz val="11"/>
            <color indexed="81"/>
            <rFont val="Tahoma"/>
            <family val="2"/>
          </rPr>
          <t xml:space="preserve">
This number is automatically calculated based on the number of workdays (excluding Saturday and Sunday, but including holidays) that it takes for the agency to fulfill each request, based on the agency’s entries in Column G (date agency received request) and in Column M (date completed). There should be NO zeroes or negative numbers shown in Column N. 
Based on the number of workdays that it took the agency to fulfill each request in Column N, the number highlighted in yellow in cell N10 then calculates the total number of days that the agency takes to complete all record requests.  When the cell N10 number is divided by the number of completed requests in cell M10, then you should get the agency’s “Average” number of days to complete each request, as shown in the orange row below (cell N11).
</t>
        </r>
        <r>
          <rPr>
            <sz val="8"/>
            <color indexed="81"/>
            <rFont val="Tahoma"/>
            <family val="2"/>
          </rPr>
          <t xml:space="preserve">
</t>
        </r>
      </text>
    </comment>
    <comment ref="O9" authorId="0" shapeId="0" xr:uid="{00000000-0006-0000-0000-00004A000000}">
      <text>
        <r>
          <rPr>
            <sz val="11"/>
            <color indexed="81"/>
            <rFont val="Tahoma"/>
            <family val="2"/>
          </rPr>
          <t xml:space="preserve">
Enter only one “x” if the request was granted in its entirety by the agency.  Improperly entering more than one “x” or another letter, number, word, or symbol in the cell will result in the entry not being counted in the column total.</t>
        </r>
        <r>
          <rPr>
            <sz val="8"/>
            <color indexed="81"/>
            <rFont val="Tahoma"/>
            <family val="2"/>
          </rPr>
          <t xml:space="preserve">
</t>
        </r>
      </text>
    </comment>
    <comment ref="P9" authorId="0" shapeId="0" xr:uid="{00000000-0006-0000-0000-00004B000000}">
      <text>
        <r>
          <rPr>
            <sz val="11"/>
            <color indexed="81"/>
            <rFont val="Tahoma"/>
            <family val="2"/>
          </rPr>
          <t xml:space="preserve">
Enter only one  “x” if the request was denied in its entirety by the agency.  Improperly entering more than one “x” or another letter, number, word, or symbol in the cell will result in the entry not being counted in the column total.  </t>
        </r>
        <r>
          <rPr>
            <sz val="8"/>
            <color indexed="81"/>
            <rFont val="Tahoma"/>
            <family val="2"/>
          </rPr>
          <t xml:space="preserve">
</t>
        </r>
      </text>
    </comment>
    <comment ref="Q9" authorId="0" shapeId="0" xr:uid="{00000000-0006-0000-0000-00004C000000}">
      <text>
        <r>
          <rPr>
            <sz val="11"/>
            <color indexed="81"/>
            <rFont val="Tahoma"/>
            <family val="2"/>
          </rPr>
          <t xml:space="preserve">
Improperly entering more than one “x” or another letter, number, word, or symbol in the cell will result in the entry not being counted in the column total.  </t>
        </r>
        <r>
          <rPr>
            <sz val="8"/>
            <color indexed="81"/>
            <rFont val="Tahoma"/>
            <family val="2"/>
          </rPr>
          <t xml:space="preserve">
</t>
        </r>
      </text>
    </comment>
    <comment ref="R9" authorId="0" shapeId="0" xr:uid="{00000000-0006-0000-0000-00004D000000}">
      <text>
        <r>
          <rPr>
            <sz val="11"/>
            <color indexed="81"/>
            <rFont val="Tahoma"/>
            <family val="2"/>
          </rPr>
          <t xml:space="preserve">
Improperly entering more than one “x” or another letter, number, word, or symbol in this column will result in the entry not being counted in the column total.  
</t>
        </r>
      </text>
    </comment>
    <comment ref="S9" authorId="0" shapeId="0" xr:uid="{00000000-0006-0000-0000-00004E000000}">
      <text>
        <r>
          <rPr>
            <sz val="11"/>
            <color indexed="81"/>
            <rFont val="Tahoma"/>
            <family val="2"/>
          </rPr>
          <t xml:space="preserve">
Improperly entering more than one “x” or another letter, number, word, or symbol in this column will result in the entry not being counted in the column total. </t>
        </r>
        <r>
          <rPr>
            <b/>
            <sz val="11"/>
            <color indexed="81"/>
            <rFont val="Tahoma"/>
            <family val="2"/>
          </rPr>
          <t xml:space="preserve"> </t>
        </r>
      </text>
    </comment>
    <comment ref="T9" authorId="0" shapeId="0" xr:uid="{00000000-0006-0000-0000-00004F000000}">
      <text>
        <r>
          <rPr>
            <sz val="11"/>
            <color indexed="81"/>
            <rFont val="Tahoma"/>
            <family val="2"/>
          </rPr>
          <t xml:space="preserve">
Improperly entering more than one “x” or another letter, number, word, or symbol in this column will result in the entry not being counted in the column total.
</t>
        </r>
      </text>
    </comment>
    <comment ref="U9" authorId="0" shapeId="0" xr:uid="{00000000-0006-0000-0000-000050000000}">
      <text>
        <r>
          <rPr>
            <sz val="11"/>
            <color indexed="81"/>
            <rFont val="Tahoma"/>
            <family val="2"/>
          </rPr>
          <t xml:space="preserve">
Improperly entering more than one “x” or another letter, number, word, or symbol in this column will result in the entry not being counted in Column U’s total.  
</t>
        </r>
      </text>
    </comment>
    <comment ref="V9" authorId="0" shapeId="0" xr:uid="{00000000-0006-0000-0000-000051000000}">
      <text>
        <r>
          <rPr>
            <sz val="11"/>
            <color indexed="81"/>
            <rFont val="Tahoma"/>
            <family val="2"/>
          </rPr>
          <t xml:space="preserve">
Remember that the time in this column must be entered in .25 increments (i.e., 15 minutes).  Also, be sure to use a period, and not a comma, to enter decimals, or an error message #VALUE! will appear in the totals cell.
</t>
        </r>
      </text>
    </comment>
    <comment ref="W9" authorId="0" shapeId="0" xr:uid="{00000000-0006-0000-0000-000052000000}">
      <text>
        <r>
          <rPr>
            <sz val="11"/>
            <color indexed="81"/>
            <rFont val="Tahoma"/>
            <family val="2"/>
          </rPr>
          <t xml:space="preserve">
Remember that the time in this column must be entered in .25 increments (i.e., 15 minutes).  Also, be sure to use a period, and not a comma, to enter decimals, or an error message #VALUE! will appear in the totals cell.</t>
        </r>
        <r>
          <rPr>
            <sz val="8"/>
            <color indexed="81"/>
            <rFont val="Tahoma"/>
            <family val="2"/>
          </rPr>
          <t xml:space="preserve">
</t>
        </r>
      </text>
    </comment>
    <comment ref="X9" authorId="0" shapeId="0" xr:uid="{00000000-0006-0000-0000-000053000000}">
      <text>
        <r>
          <rPr>
            <sz val="11"/>
            <color indexed="81"/>
            <rFont val="Tahoma"/>
            <family val="2"/>
          </rPr>
          <t xml:space="preserve">
Remember that the time in this column must be entered in .25 increments (i.e., 15 minutes).  Also, be sure to use a period, and not a comma, to enter decimals, or an error message #VALUE! will appear in the totals cell.
</t>
        </r>
      </text>
    </comment>
    <comment ref="Y9" authorId="0" shapeId="0" xr:uid="{00000000-0006-0000-0000-000054000000}">
      <text>
        <r>
          <rPr>
            <sz val="11"/>
            <color indexed="81"/>
            <rFont val="Tahoma"/>
            <family val="2"/>
          </rPr>
          <t xml:space="preserve">
This column is highlighted because the totals are automatically calculated, based on the hours entered for SRS times in Columns  V, W, and X.
The #VALUE! error message will appear if the agency incorrectly entered data using a comma, instead of a period, for a decimal.</t>
        </r>
        <r>
          <rPr>
            <sz val="8"/>
            <color indexed="81"/>
            <rFont val="Tahoma"/>
            <family val="2"/>
          </rPr>
          <t xml:space="preserve">
</t>
        </r>
      </text>
    </comment>
    <comment ref="Z9" authorId="0" shapeId="0" xr:uid="{00000000-0006-0000-0000-000055000000}">
      <text>
        <r>
          <rPr>
            <sz val="11"/>
            <color indexed="81"/>
            <rFont val="Tahoma"/>
            <family val="2"/>
          </rPr>
          <t xml:space="preserve">
This column is highlighted because the total gross SRS fees (excluding legal review hours, personal records, and fee waivers) will be automatically calculated, based on the hours entered for SRS times in Columns V and W.  This is not the amount that may actually be charged by an agency.
The orange “Average” cell Z11 calculates the average gross SRS fees incurred per case, excluding legal review hours, fee waivers, and personal records.   
</t>
        </r>
        <r>
          <rPr>
            <sz val="8"/>
            <color indexed="81"/>
            <rFont val="Tahoma"/>
            <family val="2"/>
          </rPr>
          <t xml:space="preserve">
</t>
        </r>
      </text>
    </comment>
    <comment ref="AA9" authorId="0" shapeId="0" xr:uid="{00000000-0006-0000-0000-000056000000}">
      <text>
        <r>
          <rPr>
            <sz val="11"/>
            <color indexed="81"/>
            <rFont val="Tahoma"/>
            <family val="2"/>
          </rPr>
          <t xml:space="preserve">
"Total" is based on the agency's estimate of unrecoverable fees.</t>
        </r>
      </text>
    </comment>
    <comment ref="AB9" authorId="0" shapeId="0" xr:uid="{00000000-0006-0000-0000-000057000000}">
      <text>
        <r>
          <rPr>
            <sz val="11"/>
            <color indexed="81"/>
            <rFont val="Tahoma"/>
            <family val="2"/>
          </rPr>
          <t xml:space="preserve">
Although the waiver is entered by the agency as a negative dollar amount so that fees can be properly calculated in later columns, the Column AB “total” highlighted in yellow  in  cell AB10 will calculate the total number of $30 fee waivers granted by the agency entered as </t>
        </r>
        <r>
          <rPr>
            <u/>
            <sz val="11"/>
            <color indexed="81"/>
            <rFont val="Tahoma"/>
            <family val="2"/>
          </rPr>
          <t xml:space="preserve">negative </t>
        </r>
        <r>
          <rPr>
            <sz val="11"/>
            <color indexed="81"/>
            <rFont val="Tahoma"/>
            <family val="2"/>
          </rPr>
          <t xml:space="preserve">numbers.    
The “total” in cell AB10 should be a positive whole number (no fraction).  In Column AB, there should be no positive numbers in black; only “(30.00)” in red should be showing in this column.  Also, there should not be any waivers granted if the cell is highlighted in purple because it is a personal records request.  If the waivers are entered incorrectly, the total in cell AB10 will also be incorrect.
</t>
        </r>
        <r>
          <rPr>
            <sz val="8"/>
            <color indexed="81"/>
            <rFont val="Tahoma"/>
            <family val="2"/>
          </rPr>
          <t xml:space="preserve">
</t>
        </r>
      </text>
    </comment>
    <comment ref="AC9" authorId="0" shapeId="0" xr:uid="{00000000-0006-0000-0000-000058000000}">
      <text>
        <r>
          <rPr>
            <sz val="11"/>
            <color indexed="81"/>
            <rFont val="Tahoma"/>
            <family val="2"/>
          </rPr>
          <t xml:space="preserve">
Although the waiver is entered by the agency as a negative dollar amount so that fees can be properly calculated in later columns, the Column AC “total” highlighted in yellow  cell AC10 will calculate the total number of $60 fee waivers granted by the agency entered as negative numbers.    
The “total” should be a positive whole number (no fraction).  In Column AC, there should be no positive numbers in black; only “(30.00)” in red should be showing in this column.  Also, there should not be any waivers granted if the cell is highlighted in purple because it is a personal records request.  If the waivers are entered incorrectly, the total in cell AC10 will also be incorrect.
</t>
        </r>
        <r>
          <rPr>
            <sz val="8"/>
            <color indexed="81"/>
            <rFont val="Tahoma"/>
            <family val="2"/>
          </rPr>
          <t xml:space="preserve">
</t>
        </r>
      </text>
    </comment>
    <comment ref="AD9" authorId="0" shapeId="0" xr:uid="{00000000-0006-0000-0000-000059000000}">
      <text>
        <r>
          <rPr>
            <sz val="11"/>
            <color indexed="81"/>
            <rFont val="Tahoma"/>
            <family val="2"/>
          </rPr>
          <t xml:space="preserve">
For this calculation to work, the agency must properly identify a personal records request by marking an “x” in Column F.  A negative number in Column AD does not mean that the requester is entitled to a refund.
The Column AD “total” highlighted in yellow (cell AD10) will automatically calculate the total dollar amount of SRS fees for personal record requests, which will be a negative dollar amount that cannot be charged by the agency.  
The Column AD "average" highlighted in orange (cell AD11) will automatically calculate the average dollar amount of SRS fees per personal record request, which will be a negative dollar amount that cannot be charged by the agency.
</t>
        </r>
        <r>
          <rPr>
            <sz val="8"/>
            <color indexed="81"/>
            <rFont val="Tahoma"/>
            <family val="2"/>
          </rPr>
          <t xml:space="preserve">
</t>
        </r>
      </text>
    </comment>
    <comment ref="AE9" authorId="0" shapeId="0" xr:uid="{00000000-0006-0000-0000-00005A000000}">
      <text>
        <r>
          <rPr>
            <sz val="11"/>
            <color indexed="81"/>
            <rFont val="Tahoma"/>
            <family val="2"/>
          </rPr>
          <t xml:space="preserve">
The Column AE “total” highlighted in yellow (cell AE10) adds all positive dollar amounts that the agency may properly charge for SRS fees, and it excludes negative dollar amounts that the agencies cannot charge.  Thus, the yellow highlighted “total” in cell AE10 should result in a positive dollar amount that the agency could properly charge for SRS fees (but does not include the costs that are also properly chargeable).  
The orange “Average” cell AE11 calculates the average net SRS fees chargeable per case, excluding personal record requests (for which such fees may not be charged).  This calculation does not give the average for every request made or completed, because it does not include cases in which no fees are chargeable.
</t>
        </r>
      </text>
    </comment>
    <comment ref="AF9" authorId="0" shapeId="0" xr:uid="{00000000-0006-0000-0000-00005B000000}">
      <text>
        <r>
          <rPr>
            <sz val="11"/>
            <color indexed="81"/>
            <rFont val="Tahoma"/>
            <family val="2"/>
          </rPr>
          <t xml:space="preserve">
The yellow "Total" cell AF10 shows the total amount of gross copying/delivery costs, which will always be greater than or equal to the net costs in cell AG10. 
The orange “Average” cell AF11 calculates the average gross copying and delivery costs per case in which such costs were incurred.  This calculation is not the average gross copying and delivery costs for every requeste made or completed, because it does not include cases in which no copying or delivery costs were incurred.
</t>
        </r>
        <r>
          <rPr>
            <sz val="8"/>
            <color indexed="81"/>
            <rFont val="Tahoma"/>
            <family val="2"/>
          </rPr>
          <t xml:space="preserve">
</t>
        </r>
      </text>
    </comment>
    <comment ref="AG9" authorId="0" shapeId="0" xr:uid="{00000000-0006-0000-0000-00005C000000}">
      <text>
        <r>
          <rPr>
            <sz val="11"/>
            <color indexed="81"/>
            <rFont val="Tahoma"/>
            <family val="2"/>
          </rPr>
          <t xml:space="preserve">
The yellow "Total" in cell AG10 shows the total net copying/delivery costs, which should always be less than or equal to the gross costs in cell AF10.
The orange “Average” cell AF11 calculates the average net copying and delivery costs per case in which such costs were incurred.  This calculation is not the average net copying and delivery costs for every request made or completed, because it does not include cases in which no copying or delivery costs were incurred.
</t>
        </r>
        <r>
          <rPr>
            <sz val="8"/>
            <color indexed="81"/>
            <rFont val="Tahoma"/>
            <family val="2"/>
          </rPr>
          <t xml:space="preserve">
</t>
        </r>
      </text>
    </comment>
    <comment ref="AH9" authorId="0" shapeId="0" xr:uid="{00000000-0006-0000-0000-00005D000000}">
      <text>
        <r>
          <rPr>
            <sz val="11"/>
            <color indexed="81"/>
            <rFont val="Tahoma"/>
            <family val="2"/>
          </rPr>
          <t xml:space="preserve">
The yellow "Total" in cell AH10 shows the total amount of all SRS fees and copying, materials, and delivery charges that requesters actually paid, which may be less than what the agency was entitled to charge in Column AI.  The amount paid per Column AH should not exceed the amount that can be charged per Column AI. 
The orange highlighted cell AH11 calculates the average amount of fees and costs per case in which requesters actually paid an amount.  This calculation is not the average paid by requesters in every request made or completed, because it does not include cases in which no fees or costs were charged to or paid by requesters.
</t>
        </r>
        <r>
          <rPr>
            <sz val="8"/>
            <color indexed="81"/>
            <rFont val="Tahoma"/>
            <family val="2"/>
          </rPr>
          <t xml:space="preserve">
</t>
        </r>
      </text>
    </comment>
    <comment ref="AI9" authorId="0" shapeId="0" xr:uid="{00000000-0006-0000-0000-00005E000000}">
      <text>
        <r>
          <rPr>
            <sz val="11"/>
            <color indexed="81"/>
            <rFont val="Tahoma"/>
            <family val="2"/>
          </rPr>
          <t xml:space="preserve">
The yellow highlighted “Totals” cell AI10 adds all positive numbers and provides the total amount that the agency can properly charge for net fees and costs for ALL types of record requests, including complex requests.
The orange highlighted “Averages” cell AI11 provides the average net fees and costs chargeable per case in which such fees and costs may be charged by the agency.  This calculation is not the average chargeable in every request made or completed, because it does not include cases in which no fees or costs could be charged by the agency.  
</t>
        </r>
        <r>
          <rPr>
            <sz val="8"/>
            <color indexed="81"/>
            <rFont val="Tahoma"/>
            <family val="2"/>
          </rPr>
          <t xml:space="preserve">
</t>
        </r>
      </text>
    </comment>
    <comment ref="AJ9" authorId="0" shapeId="0" xr:uid="{00000000-0006-0000-0000-00005F000000}">
      <text>
        <r>
          <rPr>
            <sz val="11"/>
            <color indexed="81"/>
            <rFont val="Tahoma"/>
            <family val="2"/>
          </rPr>
          <t xml:space="preserve">
The yellow highlighted “total” amount in cell AJ10 adds up all properly chargeable SRS fees and costs with the unrecoverable fees and costs to give the total amount that an agency incurs to fulfill ALL record requests, including complex requests, and excluding personal record requests.
The orange highlighted “Averages” cell AJ11 provides the average total gross fees and costs per case in which such fees and costs were incurred by the agency.  This calculation is not the average for every request made or completed, because it does not include cases in which no fees or costs were incurred by the agency.  
The #VALUE! error message will appear if the agency incorrectly entered data using a comma, instead of a period, for a decimal.
</t>
        </r>
      </text>
    </comment>
    <comment ref="AK9" authorId="0" shapeId="0" xr:uid="{00000000-0006-0000-0000-000060000000}">
      <text>
        <r>
          <rPr>
            <sz val="11"/>
            <color indexed="81"/>
            <rFont val="Tahoma"/>
            <family val="2"/>
          </rPr>
          <t xml:space="preserve">
The yellow highlighted “total” amount in cell AK10 is calculated by subtracting the total net fees and costs that requesters actually paid (Column AH) from the total gross fees and costs that the agency incurred (Column AJ) to give the total amount that an agency could not charge or recover (Column AK) for ALL requests, including complex requests, and excluding personal record requests.  
The orange highlighted “Averages” cell AK11 provides the average total gross fees and costs per case in which such fees and costs were incurred but not charged by the agency.  This calculation is not the average for every request made or completed, because it does not include cases in which no fees or costs were incurred or charged by the agency.
The #VALUE! error message will appear if the agency incorrectly entered data using a comma, instead of a period, for a decimal.
</t>
        </r>
        <r>
          <rPr>
            <sz val="8"/>
            <color indexed="81"/>
            <rFont val="Tahoma"/>
            <family val="2"/>
          </rPr>
          <t xml:space="preserve">
</t>
        </r>
      </text>
    </comment>
    <comment ref="AL9" authorId="0" shapeId="0" xr:uid="{00000000-0006-0000-0000-000061000000}">
      <text>
        <r>
          <rPr>
            <sz val="11"/>
            <color indexed="81"/>
            <rFont val="Tahoma"/>
            <family val="2"/>
          </rPr>
          <t xml:space="preserve">
Based on the agency’s data entries in Columns AH (amount requesters actually paid) and K (complex requests), the yellow highlighted “total” amount in cell AL10 shows the total amount of SRS fees and copying, materials, and delivery charges that requester actually paid for complex record requests only.
</t>
        </r>
        <r>
          <rPr>
            <sz val="8"/>
            <color indexed="81"/>
            <rFont val="Tahoma"/>
            <family val="2"/>
          </rPr>
          <t xml:space="preserve">
</t>
        </r>
        <r>
          <rPr>
            <sz val="12"/>
            <color indexed="81"/>
            <rFont val="Tahoma"/>
            <family val="2"/>
          </rPr>
          <t>The orange highlighted “Averages” cell AH11 provides the average total SRS fees and costs per complex record request in which such fees and costs actually paid. This calculation is not the average for every complex record request made or completed, because it does not include cases in which no fees or costs were actually paid by the requester.
The #VALUE! error message will appear if the agency incorrectly entered data using a comma, instead of a period, for a decimal.</t>
        </r>
        <r>
          <rPr>
            <sz val="8"/>
            <color indexed="81"/>
            <rFont val="Tahoma"/>
            <family val="2"/>
          </rPr>
          <t xml:space="preserve">
</t>
        </r>
      </text>
    </comment>
    <comment ref="AM9" authorId="0" shapeId="0" xr:uid="{00000000-0006-0000-0000-000062000000}">
      <text>
        <r>
          <rPr>
            <sz val="11"/>
            <color indexed="81"/>
            <rFont val="Tahoma"/>
            <family val="2"/>
          </rPr>
          <t xml:space="preserve">
The yellow highlighted “total” amount in cell AM10 calculates the total amount that the agency may charge requesters for allowable SRS fees and copying/delivery costs for complex record requests only.
</t>
        </r>
        <r>
          <rPr>
            <sz val="8"/>
            <color indexed="81"/>
            <rFont val="Tahoma"/>
            <family val="2"/>
          </rPr>
          <t xml:space="preserve">
</t>
        </r>
        <r>
          <rPr>
            <sz val="11"/>
            <color indexed="81"/>
            <rFont val="Tahoma"/>
            <family val="2"/>
          </rPr>
          <t xml:space="preserve">The orange highlighted “Averages” cell AM11 provides the average total amount that the agency may charge for allowable SRS fees and costs per complex record request in which such fees and costs could be charged.  This calculation is not the average for every complex record request made or completed, because it does not include cases in which no fees or costs were incurred or chargeable by the agency.
The #VALUE! error message will appear if the agency incorrectly entered data using a comma, instead of a period, for a decimal.
</t>
        </r>
      </text>
    </comment>
    <comment ref="AN9" authorId="0" shapeId="0" xr:uid="{00000000-0006-0000-0000-000063000000}">
      <text>
        <r>
          <rPr>
            <sz val="11"/>
            <color indexed="81"/>
            <rFont val="Tahoma"/>
            <family val="2"/>
          </rPr>
          <t xml:space="preserve">
The yellow highlighted “total” amount in Cell AN10 adds all properly chargeable SRS fees and costs with the unrecoverable fees and costs to give the total amount that an agency incurs to fulfill complex record requests only.
The orange highlighted “Averages” cell AN11 provides the average total unrecoverable fees and costs per complex record request in which such fees and costs were incurred by the agency.  This calculation is not the average for every complex record request made or completed, because it does not include cases in which no fees or costs were incurred by the agency.
The #VALUE! error message will appear if the agency incorrectly entered data using a comma, instead of a period, for a decimal.
</t>
        </r>
        <r>
          <rPr>
            <sz val="8"/>
            <color indexed="81"/>
            <rFont val="Tahoma"/>
            <family val="2"/>
          </rPr>
          <t xml:space="preserve">
</t>
        </r>
      </text>
    </comment>
    <comment ref="AO9" authorId="0" shapeId="0" xr:uid="{00000000-0006-0000-0000-000064000000}">
      <text>
        <r>
          <rPr>
            <sz val="11"/>
            <color indexed="81"/>
            <rFont val="Tahoma"/>
            <family val="2"/>
          </rPr>
          <t xml:space="preserve">
The yellow highlighted “total” amount in cell AO10 is calculated by subtracting the total net fees and costs that requesters actually paid (Column AH) from the total gross fees and costs that the agency actually incurred (Column AJ) to give the total amount that an agency could not charge or recover (Column AK) for ALL requests, including complex requests. </t>
        </r>
        <r>
          <rPr>
            <sz val="8"/>
            <color indexed="81"/>
            <rFont val="Tahoma"/>
            <family val="2"/>
          </rPr>
          <t xml:space="preserve">
</t>
        </r>
      </text>
    </comment>
    <comment ref="AW9" authorId="0" shapeId="0" xr:uid="{00000000-0006-0000-0000-000065000000}">
      <text>
        <r>
          <rPr>
            <sz val="11"/>
            <color indexed="81"/>
            <rFont val="Tahoma"/>
            <family val="2"/>
          </rPr>
          <t xml:space="preserve">
The yellow highlighted “Total” in cell AP10 calculates the total number of days that the agency takes to complete all requests.  
The orange highlighted “Average” in cell AP11 calculates the average number of days that the agency took to complete each request.</t>
        </r>
      </text>
    </comment>
    <comment ref="AX9" authorId="0" shapeId="0" xr:uid="{00000000-0006-0000-0000-000066000000}">
      <text>
        <r>
          <rPr>
            <sz val="11"/>
            <color indexed="81"/>
            <rFont val="Tahoma"/>
            <family val="2"/>
          </rPr>
          <t xml:space="preserve">
The yellow highlighted “Total” in cell AQ10 calculates the total number of days that the agency takes to complete complex requests.  
The orange highlighted “Average” in cell AQ11 calculates the average number of days that the agency took to complete each complex request. 
</t>
        </r>
        <r>
          <rPr>
            <sz val="8"/>
            <color indexed="81"/>
            <rFont val="Tahoma"/>
            <family val="2"/>
          </rPr>
          <t xml:space="preserve">
</t>
        </r>
      </text>
    </comment>
    <comment ref="AY9" authorId="0" shapeId="0" xr:uid="{00000000-0006-0000-0000-000067000000}">
      <text>
        <r>
          <rPr>
            <sz val="11"/>
            <color indexed="81"/>
            <rFont val="Tahoma"/>
            <family val="2"/>
          </rPr>
          <t xml:space="preserve">
The yellow highlighted “Total” in cell AR10 calculates the total number of days that the agency takes to complete noncomplex requests.  
The orange highlighted “Average” in cell AR11 calculates the average number of days that the agency took to complete each noncomplex request. </t>
        </r>
        <r>
          <rPr>
            <b/>
            <sz val="11"/>
            <color indexed="81"/>
            <rFont val="Tahoma"/>
            <family val="2"/>
          </rPr>
          <t xml:space="preserve">
</t>
        </r>
      </text>
    </comment>
    <comment ref="AZ9" authorId="0" shapeId="0" xr:uid="{00000000-0006-0000-0000-000068000000}">
      <text>
        <r>
          <rPr>
            <sz val="11"/>
            <color indexed="81"/>
            <rFont val="Tahoma"/>
            <family val="2"/>
          </rPr>
          <t xml:space="preserve">
The yellow highlighted “Total” in cell AS10 calculates the total number of days that the agency takes to complete personal record requests.  
The orange highlighted “Average” in cell AP11 calculates the average number of days that the agency took to complete each personal record request.</t>
        </r>
        <r>
          <rPr>
            <b/>
            <sz val="11"/>
            <color indexed="81"/>
            <rFont val="Tahoma"/>
            <family val="2"/>
          </rPr>
          <t xml:space="preserve">
</t>
        </r>
      </text>
    </comment>
    <comment ref="BA9" authorId="0" shapeId="0" xr:uid="{00000000-0006-0000-0000-000069000000}">
      <text>
        <r>
          <rPr>
            <sz val="11"/>
            <color indexed="81"/>
            <rFont val="Tahoma"/>
            <family val="2"/>
          </rPr>
          <t xml:space="preserve">
The yellow highlighted “Total” in cell AT10 calculates the total number of search hours that the agency incurred to respond to all requests.  
The orange highlighted “Average” in cell AT11 calculates the average number of search hours that the agency took to respond to each request, whether pending or completed.
</t>
        </r>
        <r>
          <rPr>
            <sz val="8"/>
            <color indexed="81"/>
            <rFont val="Tahoma"/>
            <family val="2"/>
          </rPr>
          <t xml:space="preserve">
</t>
        </r>
      </text>
    </comment>
    <comment ref="BB9" authorId="0" shapeId="0" xr:uid="{00000000-0006-0000-0000-00006A000000}">
      <text>
        <r>
          <rPr>
            <sz val="11"/>
            <color indexed="81"/>
            <rFont val="Tahoma"/>
            <family val="2"/>
          </rPr>
          <t xml:space="preserve">
The yellow highlighted “Total” in cell AU10 calculates the total number of search hours that the agency incurred to respond to all complex requests.  
The orange highlighted “Average” in cell AU11 calculates the average number of search hours that the agency took to respond to each complex request, whether pending or completed.
</t>
        </r>
        <r>
          <rPr>
            <sz val="8"/>
            <color indexed="81"/>
            <rFont val="Tahoma"/>
            <family val="2"/>
          </rPr>
          <t xml:space="preserve">
</t>
        </r>
      </text>
    </comment>
    <comment ref="BC9" authorId="0" shapeId="0" xr:uid="{00000000-0006-0000-0000-00006B000000}">
      <text>
        <r>
          <rPr>
            <sz val="11"/>
            <color indexed="81"/>
            <rFont val="Tahoma"/>
            <family val="2"/>
          </rPr>
          <t xml:space="preserve">
The yellow highlighted “Total” in cell AV10 calculates the total number of search hours that the agency incurred to respond to all noncomplex, nonpersonal record requests.  
The orange highlighted “Average” in cell AV11 calculates the average number of search hours that the agency took to respond to each noncomplex, nonpersonal record request, whether pending or completed.
</t>
        </r>
        <r>
          <rPr>
            <sz val="8"/>
            <color indexed="81"/>
            <rFont val="Tahoma"/>
            <family val="2"/>
          </rPr>
          <t xml:space="preserve">
</t>
        </r>
      </text>
    </comment>
    <comment ref="BD9" authorId="0" shapeId="0" xr:uid="{00000000-0006-0000-0000-00006C000000}">
      <text>
        <r>
          <rPr>
            <sz val="11"/>
            <color indexed="81"/>
            <rFont val="Tahoma"/>
            <family val="2"/>
          </rPr>
          <t xml:space="preserve">
The yellow highlighted “Total” in cell AW10 calculates the total number of search hours that the agency incurred to respond to all personal record requests.  
The orange highlighted “Average” in cell AW11 calculates the average number of search hours that the agency took to respond to each personal record request, whether pending or completed.</t>
        </r>
        <r>
          <rPr>
            <b/>
            <sz val="11"/>
            <color indexed="81"/>
            <rFont val="Tahoma"/>
            <family val="2"/>
          </rPr>
          <t xml:space="preserve">
</t>
        </r>
      </text>
    </comment>
    <comment ref="BE9" authorId="0" shapeId="0" xr:uid="{00000000-0006-0000-0000-00006D000000}">
      <text>
        <r>
          <rPr>
            <sz val="11"/>
            <color indexed="81"/>
            <rFont val="Tahoma"/>
            <family val="2"/>
          </rPr>
          <t xml:space="preserve">
The yellow highlighted “Total” in cell AX10 calculates the total number of review and segregation hours that the agency incurred to respond to all requests.  
The orange highlighted “Average” in cell AX11 calculates the average number of review and segregation hours that the agency took to respond to each request, whether pending or completed.
</t>
        </r>
        <r>
          <rPr>
            <sz val="8"/>
            <color indexed="81"/>
            <rFont val="Tahoma"/>
            <family val="2"/>
          </rPr>
          <t xml:space="preserve">
</t>
        </r>
      </text>
    </comment>
    <comment ref="BF9" authorId="0" shapeId="0" xr:uid="{00000000-0006-0000-0000-00006E000000}">
      <text>
        <r>
          <rPr>
            <sz val="11"/>
            <color indexed="81"/>
            <rFont val="Tahoma"/>
            <family val="2"/>
          </rPr>
          <t xml:space="preserve">
The yellow highlighted “Total” in cell AY10 calculates the total number of review and segregation hours that the agency incurred to respond to all complex requests.  
The orange highlighted “Average” in cell AY11 calculates the average number of review and segregation hours that the agency took to respond to each complex request, whether pending or completed.
</t>
        </r>
        <r>
          <rPr>
            <sz val="8"/>
            <color indexed="81"/>
            <rFont val="Tahoma"/>
            <family val="2"/>
          </rPr>
          <t xml:space="preserve">
</t>
        </r>
      </text>
    </comment>
    <comment ref="BG9" authorId="0" shapeId="0" xr:uid="{00000000-0006-0000-0000-00006F000000}">
      <text>
        <r>
          <rPr>
            <sz val="11"/>
            <color indexed="81"/>
            <rFont val="Tahoma"/>
            <family val="2"/>
          </rPr>
          <t xml:space="preserve">
The yellow highlighted “Total” in cell AZ10 calculates the total number of review and segregation hours that the agency incurred to respond to all noncomplex, nonpersonal record requests.  
The orange highlighted “Average” in cell AZ11 calculates the average number of review and segregation hours that the agency took to respond to each noncomplex, nonpersonal record request, whether pending or completed.
</t>
        </r>
      </text>
    </comment>
    <comment ref="BH9" authorId="0" shapeId="0" xr:uid="{00000000-0006-0000-0000-000070000000}">
      <text>
        <r>
          <rPr>
            <sz val="11"/>
            <color indexed="81"/>
            <rFont val="Tahoma"/>
            <family val="2"/>
          </rPr>
          <t xml:space="preserve">
The yellow highlighted “Total” in cell BA10 calculates the total number of review and segregation hours that the agency incurred to respond to all personal record requests.  
The orange highlighted “Average” in cell BA11 calculates the average number of review and segregation hours that the agency took to respond to each personal record request, whether pending or completed.
</t>
        </r>
        <r>
          <rPr>
            <sz val="8"/>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 authorId="0" shapeId="0" xr:uid="{00000000-0006-0000-0100-000001000000}">
      <text>
        <r>
          <rPr>
            <b/>
            <u/>
            <sz val="11"/>
            <color indexed="81"/>
            <rFont val="Tahoma"/>
            <family val="2"/>
          </rPr>
          <t xml:space="preserve">
DEPARTMENT/AGENCY</t>
        </r>
        <r>
          <rPr>
            <sz val="11"/>
            <color indexed="81"/>
            <rFont val="Tahoma"/>
            <family val="2"/>
          </rPr>
          <t xml:space="preserve">:  It is important for the first person starting the agency’s Log to follow the naming protocol identifying “state or county/department/ agency name” in this section so that data can later be properly sorted, filtered, searched, and found on data.hawaii.gov.  
Once Columns A and B have been entered to identify which department and agency the Log belongs to, no further entries in these columns are required.
</t>
        </r>
      </text>
    </comment>
    <comment ref="B1" authorId="0" shapeId="0" xr:uid="{00000000-0006-0000-0100-000002000000}">
      <text>
        <r>
          <rPr>
            <b/>
            <u/>
            <sz val="11"/>
            <color indexed="81"/>
            <rFont val="Tahoma"/>
            <family val="2"/>
          </rPr>
          <t xml:space="preserve">
DEPARTMENT/AGENCY</t>
        </r>
        <r>
          <rPr>
            <sz val="11"/>
            <color indexed="81"/>
            <rFont val="Tahoma"/>
            <family val="2"/>
          </rPr>
          <t>:  It is important for the first person starting the agency’s Log to follow the naming protocol identifying “state or county/department/ agency name” in this section so that data can later be properly sorted, filtered, searched, and found on data.hawaii.gov.  
Once Columns A and B have been entered to identify which department and agency the Log belongs to, no further entries in these columns are required.</t>
        </r>
      </text>
    </comment>
    <comment ref="C1" authorId="0" shapeId="0" xr:uid="{00000000-0006-0000-0100-000003000000}">
      <text>
        <r>
          <rPr>
            <u/>
            <sz val="11"/>
            <color indexed="81"/>
            <rFont val="Tahoma"/>
            <family val="2"/>
          </rPr>
          <t xml:space="preserve">
</t>
        </r>
        <r>
          <rPr>
            <b/>
            <u/>
            <sz val="11"/>
            <color indexed="81"/>
            <rFont val="Tahoma"/>
            <family val="2"/>
          </rPr>
          <t>ALL WRITTEN REQUESTS</t>
        </r>
        <r>
          <rPr>
            <b/>
            <sz val="11"/>
            <color indexed="81"/>
            <rFont val="Tahoma"/>
            <family val="2"/>
          </rPr>
          <t>:</t>
        </r>
        <r>
          <rPr>
            <sz val="11"/>
            <color indexed="81"/>
            <rFont val="Tahoma"/>
            <family val="2"/>
          </rPr>
          <t xml:space="preserve">  For all written record requests, the agency should input the data into this section to help identify and track the requests. 
</t>
        </r>
        <r>
          <rPr>
            <b/>
            <sz val="11"/>
            <color indexed="81"/>
            <rFont val="Tahoma"/>
            <family val="2"/>
          </rPr>
          <t xml:space="preserve">
Routine requests</t>
        </r>
        <r>
          <rPr>
            <sz val="11"/>
            <color indexed="81"/>
            <rFont val="Tahoma"/>
            <family val="2"/>
          </rPr>
          <t xml:space="preserve"> that are subject to the agency’s set fees (e.g., birth certificates, UH transcripts), </t>
        </r>
        <r>
          <rPr>
            <b/>
            <sz val="11"/>
            <color indexed="81"/>
            <rFont val="Tahoma"/>
            <family val="2"/>
          </rPr>
          <t>or if no Notice to Requester is sent</t>
        </r>
        <r>
          <rPr>
            <sz val="11"/>
            <color indexed="81"/>
            <rFont val="Tahoma"/>
            <family val="2"/>
          </rPr>
          <t>, should not be tracked on the same Log that will be uploaded onto the Master Log at data.hawaii.gov.  
Instead, the agency must</t>
        </r>
        <r>
          <rPr>
            <b/>
            <sz val="11"/>
            <color indexed="81"/>
            <rFont val="Tahoma"/>
            <family val="2"/>
          </rPr>
          <t xml:space="preserve"> separately keep track of the total number of routine requests</t>
        </r>
        <r>
          <rPr>
            <sz val="11"/>
            <color indexed="81"/>
            <rFont val="Tahoma"/>
            <family val="2"/>
          </rPr>
          <t xml:space="preserve"> it receives (and not skew the results by reporting the various “Totals” that are calculated in the yellow highlighted row of the Log).  When the department’s UIPA Log is semiannually uploaded onto the Master Log at data.hawaii.gov, then the person doing the uploading will manually input the total number of routine requests received by all agencies within the department.   
This section of the Log helps to identify each record request, distinguish between personal records requests and complex requests, and provide dates when requests were received and the agency initially responded to them.
</t>
        </r>
      </text>
    </comment>
    <comment ref="K1" authorId="0" shapeId="0" xr:uid="{00000000-0006-0000-0100-000004000000}">
      <text>
        <r>
          <rPr>
            <u/>
            <sz val="11"/>
            <color theme="1"/>
            <rFont val="Calibri"/>
            <family val="2"/>
            <scheme val="minor"/>
          </rPr>
          <t xml:space="preserve">
COMPLEX REQUESTS (EXTENUATING CIRCUMSTANCES)</t>
        </r>
        <r>
          <rPr>
            <sz val="11"/>
            <color theme="1"/>
            <rFont val="Calibri"/>
            <family val="2"/>
            <scheme val="minor"/>
          </rPr>
          <t xml:space="preserve">:  This section helps the agency to keep track of the number and status of particularly large or complex record requests.  For the procedural requirements in handling such requests, please review “OIP’s Informal Guide to Processing Large or Complex Record Requests” and “QUICK REVIEW:  Requester has Responsibilities and Requirements Before an Agency Must Provide Records,” which can be found on OIP’s training page at oip.hawaii.gov. 
Due to </t>
        </r>
        <r>
          <rPr>
            <b/>
            <sz val="11"/>
            <color theme="1"/>
            <rFont val="Calibri"/>
            <family val="2"/>
            <scheme val="minor"/>
          </rPr>
          <t>extenuating circumstances</t>
        </r>
        <r>
          <rPr>
            <sz val="11"/>
            <color theme="1"/>
            <rFont val="Calibri"/>
            <family val="2"/>
            <scheme val="minor"/>
          </rPr>
          <t xml:space="preserve"> or </t>
        </r>
        <r>
          <rPr>
            <b/>
            <sz val="11"/>
            <color theme="1"/>
            <rFont val="Calibri"/>
            <family val="2"/>
            <scheme val="minor"/>
          </rPr>
          <t>voluminous requests</t>
        </r>
        <r>
          <rPr>
            <sz val="11"/>
            <color theme="1"/>
            <rFont val="Calibri"/>
            <family val="2"/>
            <scheme val="minor"/>
          </rPr>
          <t xml:space="preserve"> that prevent an agency from responding within the normal ten-day time limit to respond to a UIPA request, an agency may initially send an </t>
        </r>
        <r>
          <rPr>
            <b/>
            <sz val="11"/>
            <color theme="1"/>
            <rFont val="Calibri"/>
            <family val="2"/>
            <scheme val="minor"/>
          </rPr>
          <t>Acknowledgment</t>
        </r>
        <r>
          <rPr>
            <sz val="11"/>
            <color theme="1"/>
            <rFont val="Calibri"/>
            <family val="2"/>
            <scheme val="minor"/>
          </rPr>
          <t xml:space="preserve"> instead of a Notice.  A model Acknowledgment form is available in appendix of OIP’s Open Records Guide to Hawaii’s Uniform Information Practices Act or on the “Forms” page of OIP’s website at oip.hawaii.gov.  
</t>
        </r>
        <r>
          <rPr>
            <b/>
            <sz val="11"/>
            <color theme="1"/>
            <rFont val="Calibri"/>
            <family val="2"/>
            <scheme val="minor"/>
          </rPr>
          <t>Either the Notice or an Acknowledgment must be sent within ten business days of receiving the request</t>
        </r>
        <r>
          <rPr>
            <sz val="11"/>
            <color theme="1"/>
            <rFont val="Calibri"/>
            <family val="2"/>
            <scheme val="minor"/>
          </rPr>
          <t xml:space="preserve">.  If the agency initially sends an Acknowledgment, it will have an additional ten business days to send its Notice.  Keep in mind that the Acknowledgment does not replace the Notice; even though more time is allowed in complex cases, a Notice must be sent within 20 work days of receiving the complex request.     </t>
        </r>
        <r>
          <rPr>
            <u/>
            <sz val="11"/>
            <color theme="1"/>
            <rFont val="Calibri"/>
            <family val="2"/>
            <scheme val="minor"/>
          </rPr>
          <t xml:space="preserve">
</t>
        </r>
      </text>
    </comment>
    <comment ref="M1" authorId="0" shapeId="0" xr:uid="{00000000-0006-0000-0100-000005000000}">
      <text>
        <r>
          <rPr>
            <u/>
            <sz val="11"/>
            <color indexed="81"/>
            <rFont val="Tahoma"/>
            <family val="2"/>
          </rPr>
          <t xml:space="preserve">
FINAL RESOLUTION OF REQUESTS</t>
        </r>
        <r>
          <rPr>
            <sz val="11"/>
            <color indexed="81"/>
            <rFont val="Tahoma"/>
            <family val="2"/>
          </rPr>
          <t xml:space="preserve">:  
This section records when and how requests are ultimately resolved.  All of the totals in this section will be reported on data.hawaii.gov.  
NOTE:  There should be </t>
        </r>
        <r>
          <rPr>
            <b/>
            <sz val="11"/>
            <color indexed="81"/>
            <rFont val="Tahoma"/>
            <family val="2"/>
          </rPr>
          <t>only one response</t>
        </r>
        <r>
          <rPr>
            <sz val="11"/>
            <color indexed="81"/>
            <rFont val="Tahoma"/>
            <family val="2"/>
          </rPr>
          <t xml:space="preserve"> </t>
        </r>
        <r>
          <rPr>
            <b/>
            <sz val="11"/>
            <color indexed="81"/>
            <rFont val="Tahoma"/>
            <family val="2"/>
          </rPr>
          <t>in Columns O through T</t>
        </r>
        <r>
          <rPr>
            <sz val="11"/>
            <color indexed="81"/>
            <rFont val="Tahoma"/>
            <family val="2"/>
          </rPr>
          <t xml:space="preserve"> to explain how a request was finally resolved by the agency.  In addition to these columns, Column U may be checked if the agency learns that a lawsuit has been filed against it by a requester.
</t>
        </r>
        <r>
          <rPr>
            <sz val="8"/>
            <color indexed="81"/>
            <rFont val="Tahoma"/>
            <family val="2"/>
          </rPr>
          <t xml:space="preserve">
</t>
        </r>
      </text>
    </comment>
    <comment ref="V1" authorId="0" shapeId="0" xr:uid="{00000000-0006-0000-0100-000006000000}">
      <text>
        <r>
          <rPr>
            <b/>
            <u/>
            <sz val="11"/>
            <color indexed="81"/>
            <rFont val="Tahoma"/>
            <family val="2"/>
          </rPr>
          <t xml:space="preserve">
SEARCH, REVIEW, AND SEGREGATION (SRS) FEES</t>
        </r>
        <r>
          <rPr>
            <sz val="11"/>
            <color indexed="81"/>
            <rFont val="Tahoma"/>
            <family val="2"/>
          </rPr>
          <t xml:space="preserve">:  This section helps the agency to </t>
        </r>
        <r>
          <rPr>
            <b/>
            <sz val="11"/>
            <color indexed="81"/>
            <rFont val="Tahoma"/>
            <family val="2"/>
          </rPr>
          <t>keep track of its SRS time</t>
        </r>
        <r>
          <rPr>
            <sz val="11"/>
            <color indexed="81"/>
            <rFont val="Tahoma"/>
            <family val="2"/>
          </rPr>
          <t xml:space="preserve"> and will</t>
        </r>
        <r>
          <rPr>
            <b/>
            <sz val="11"/>
            <color indexed="81"/>
            <rFont val="Tahoma"/>
            <family val="2"/>
          </rPr>
          <t xml:space="preserve"> automatically calculate the SRS fees</t>
        </r>
        <r>
          <rPr>
            <sz val="11"/>
            <color indexed="81"/>
            <rFont val="Tahoma"/>
            <family val="2"/>
          </rPr>
          <t xml:space="preserve"> that may be charged for government record requests made under Part II of the UIPA.  For those needing to be refreshed as to the UIPA’s requirements, </t>
        </r>
        <r>
          <rPr>
            <b/>
            <sz val="11"/>
            <color indexed="81"/>
            <rFont val="Tahoma"/>
            <family val="2"/>
          </rPr>
          <t>an overview of SRS fees is provided below</t>
        </r>
        <r>
          <rPr>
            <sz val="11"/>
            <color indexed="81"/>
            <rFont val="Tahoma"/>
            <family val="2"/>
          </rPr>
          <t xml:space="preserve">.  More comprehensive training videos and guides are available at oip.hawaii.gov/training/.
When an agency has already made a good faith estimate of its SRS fees and will require </t>
        </r>
        <r>
          <rPr>
            <b/>
            <sz val="11"/>
            <color indexed="81"/>
            <rFont val="Tahoma"/>
            <family val="2"/>
          </rPr>
          <t>prepayment of the fees</t>
        </r>
        <r>
          <rPr>
            <sz val="11"/>
            <color indexed="81"/>
            <rFont val="Tahoma"/>
            <family val="2"/>
          </rPr>
          <t xml:space="preserve">, OIP recommends that the agency receive prepayment before conducting its actual search, review, and segregation work, in order to avoid wasted effort if the requester chooses to narrow or abandon the request.
</t>
        </r>
        <r>
          <rPr>
            <b/>
            <sz val="11"/>
            <color indexed="81"/>
            <rFont val="Tahoma"/>
            <family val="2"/>
          </rPr>
          <t xml:space="preserve">
SEARCH:</t>
        </r>
        <r>
          <rPr>
            <sz val="11"/>
            <color indexed="81"/>
            <rFont val="Tahoma"/>
            <family val="2"/>
          </rPr>
          <t xml:space="preserve">  To locate and determine if the agency “maintains” the requested record in its physical possession, or if the record is with another party but under the agency’s administrative control.  OIP’s administrative rules allow search fees to be charged at $2.50 per fifteen minutes or fraction thereof, i.e., $10 per hour.  § 2-71-31(a)(1), H.A.R.
</t>
        </r>
        <r>
          <rPr>
            <b/>
            <sz val="11"/>
            <color indexed="81"/>
            <rFont val="Tahoma"/>
            <family val="2"/>
          </rPr>
          <t>REVIEW:</t>
        </r>
        <r>
          <rPr>
            <sz val="11"/>
            <color indexed="81"/>
            <rFont val="Tahoma"/>
            <family val="2"/>
          </rPr>
          <t xml:space="preserve">  To examine a record in order to determine which portions, if any, may be exempt from disclosure.  “Review” does not include the time spent by the agency or another person (e.g., attorney) to resolve issues of general law or policy regarding the applicability of exceptions to disclosure.  OIP’s administrative rules allow search fees to be charged at $5.00 per fifteen minutes or fraction thereof, i.e., $20 per hour.  § 2-71-31(a)(1), H.A.R.
</t>
        </r>
        <r>
          <rPr>
            <b/>
            <sz val="11"/>
            <color indexed="81"/>
            <rFont val="Tahoma"/>
            <family val="2"/>
          </rPr>
          <t>SEGREGATION:</t>
        </r>
        <r>
          <rPr>
            <sz val="11"/>
            <color indexed="81"/>
            <rFont val="Tahoma"/>
            <family val="2"/>
          </rPr>
          <t xml:space="preserve">  To prepare the record for disclosure by redacting portions exempt from disclosure.  Segregation must be done in a way that makes it reasonably apparent that information has been deleted from the record, e.g., black out, not white out, redactions, or use “xxx” in place of social security numbers or telephone numbers.  An agency shall not replace information that has been segregated with information or text that did not appear in the original record.  OIP’s administrative rules allow segregation fees to be charged at $5.00 per fifteen minutes or fraction thereof, i.e., $20 per hour.  § 2-71-31(a)(1), H.A.R.
</t>
        </r>
        <r>
          <rPr>
            <b/>
            <sz val="11"/>
            <color indexed="81"/>
            <rFont val="Tahoma"/>
            <family val="2"/>
          </rPr>
          <t>PERSONAL RECORDS:</t>
        </r>
        <r>
          <rPr>
            <sz val="11"/>
            <color indexed="81"/>
            <rFont val="Tahoma"/>
            <family val="2"/>
          </rPr>
          <t xml:space="preserve">  OIP’s administrative rules currently do not permit agencies to charge SRS fees for responding to requests for personal records made under Part III of the UIPA.  See instructions under Columns F and AD for definitions of personal record requests.  Copying and delivery costs, however, may be charged for personal record requests, as authorized by HRS § 92-21.  Copying and delivery costs are not subject to the fee waivers for SRS fees. 
Even if a record is a personal record for which SRS fees may not be charged, the agency may still have to review that record and segregate information that is subject to a UIPA exception.  Therefore, please log all search, review, and segregation time spent to fulfill personal records requests, so that this data will be available when OIP considers changes to its administrative rules or in case the agency needs the data to support its personnel and budget requests.  If the request was properly marked as being a personal records request in Column F, the Log will automatically subtract the SRS fees (see Column AD) from the amount that the agency may charge the requester (see Column AE). The Log will also automatically highlight in purple the corresponding cells in Columns AB and AC to remind the agency to not grant a fee waiver for personal records requests.  See Example 2.  
</t>
        </r>
        <r>
          <rPr>
            <sz val="8"/>
            <color indexed="81"/>
            <rFont val="Tahoma"/>
            <family val="2"/>
          </rPr>
          <t xml:space="preserve">
</t>
        </r>
      </text>
    </comment>
    <comment ref="AF1" authorId="0" shapeId="0" xr:uid="{00000000-0006-0000-0100-000007000000}">
      <text>
        <r>
          <rPr>
            <u/>
            <sz val="11"/>
            <color indexed="81"/>
            <rFont val="Tahoma"/>
            <family val="2"/>
          </rPr>
          <t xml:space="preserve">
</t>
        </r>
        <r>
          <rPr>
            <b/>
            <u/>
            <sz val="11"/>
            <color indexed="81"/>
            <rFont val="Tahoma"/>
            <family val="2"/>
          </rPr>
          <t>COPY/DELIVERY COSTS</t>
        </r>
        <r>
          <rPr>
            <sz val="11"/>
            <color indexed="81"/>
            <rFont val="Tahoma"/>
            <family val="2"/>
          </rPr>
          <t xml:space="preserve">:
In addition to SRS fees, OIP’s administrative rules allow agencies to recover “other lawful fees.”  § 2-71-19(a)(2) H.A.R.  For instance, section 92-21, Hawaii Revised Statutes, authorizes agencies to recover </t>
        </r>
        <r>
          <rPr>
            <b/>
            <sz val="11"/>
            <color indexed="81"/>
            <rFont val="Tahoma"/>
            <family val="2"/>
          </rPr>
          <t>costs for copying</t>
        </r>
        <r>
          <rPr>
            <sz val="11"/>
            <color indexed="81"/>
            <rFont val="Tahoma"/>
            <family val="2"/>
          </rPr>
          <t xml:space="preserve"> (at not less than five cents per page) records requested by the public.  These copying costs are determined by each agency and are separate from the SRS fees described above.  
Costs directly incurred by the agency in responding to a request, such as for postage, blank CDs or other media, or for third-party services to copy a specialized type of record (such as a videotape or blueprints), would also be considered “other lawful fees.”
OIP interprets “other lawful fees” to allow a charge per page to scan records not already in electronic form if the requester wants the record to be delivered electronically or by fax.  With respect to non-paper records, the agency may charge the requester for the cost of blank CDs, videos, tapes, delivery boxes, and other special materials needed to make or send a copy of the record; and where the agency lacks the necessary equipment to copy a specialized type of record (such as a videotape), the agency may charge the requester for the cost of reproduction by a third-party service.  If a printed-out copy of an electronic record must be made in order to mail or fax a physical copy to the requester as requested, then the agency may charge the requester for the cost of such copy.  But if a copy must be made for the agency’s internal use to redact and segregate the record, the cost of this copy cannot be charged to the requester because it is currently considered by OIP to be a part of the SRS process, not a copying or delivery cost.  Only the cost of the copy provided to the requester may be charged as a copying cost under current OIP rules.   
Note that copying and delivery costs are </t>
        </r>
        <r>
          <rPr>
            <b/>
            <sz val="11"/>
            <color indexed="81"/>
            <rFont val="Tahoma"/>
            <family val="2"/>
          </rPr>
          <t>not</t>
        </r>
        <r>
          <rPr>
            <sz val="11"/>
            <color indexed="81"/>
            <rFont val="Tahoma"/>
            <family val="2"/>
          </rPr>
          <t xml:space="preserve"> subject to the SRS fee waivers in Columns AB and AC.
</t>
        </r>
        <r>
          <rPr>
            <sz val="8"/>
            <color indexed="81"/>
            <rFont val="Tahoma"/>
            <family val="2"/>
          </rPr>
          <t xml:space="preserve">
</t>
        </r>
      </text>
    </comment>
    <comment ref="AH1" authorId="0" shapeId="0" xr:uid="{00000000-0006-0000-0100-000008000000}">
      <text>
        <r>
          <rPr>
            <u/>
            <sz val="11"/>
            <color indexed="81"/>
            <rFont val="Tahoma"/>
            <family val="2"/>
          </rPr>
          <t xml:space="preserve">
</t>
        </r>
        <r>
          <rPr>
            <b/>
            <u/>
            <sz val="11"/>
            <color indexed="81"/>
            <rFont val="Tahoma"/>
            <family val="2"/>
          </rPr>
          <t>TOTAL FEES AND COSTS</t>
        </r>
        <r>
          <rPr>
            <sz val="11"/>
            <color indexed="81"/>
            <rFont val="Tahoma"/>
            <family val="2"/>
          </rPr>
          <t xml:space="preserve">:
Based on the agency’s input of the time to search, review, and segregate (including any waivers) and the costs of copying, the Log will automatically calculate the amounts in columns AI, AJ, and AK.  
</t>
        </r>
        <r>
          <rPr>
            <b/>
            <sz val="11"/>
            <color indexed="81"/>
            <rFont val="Tahoma"/>
            <family val="2"/>
          </rPr>
          <t>Column AH is the only column that the agency must fill in this section, and is the agency’s last entry in the Log</t>
        </r>
        <r>
          <rPr>
            <sz val="11"/>
            <color indexed="81"/>
            <rFont val="Tahoma"/>
            <family val="2"/>
          </rPr>
          <t xml:space="preserve">.  Note that the amount that it actually charged the requester may be less than the properly chargeable amount that has been automatically calculated in Column AI.
This section is divided into two parts showing totals for (1) ALL requests and (2) COMPLEX requests only.  Totals for noncomplex requests can be calculated by manually subtracting the complex amounts from the amounts for all requests. 
</t>
        </r>
        <r>
          <rPr>
            <sz val="8"/>
            <color indexed="81"/>
            <rFont val="Tahoma"/>
            <family val="2"/>
          </rPr>
          <t xml:space="preserve">
</t>
        </r>
      </text>
    </comment>
    <comment ref="AL1" authorId="0" shapeId="0" xr:uid="{00000000-0006-0000-0100-000009000000}">
      <text>
        <r>
          <rPr>
            <u/>
            <sz val="11"/>
            <color indexed="81"/>
            <rFont val="Tahoma"/>
            <family val="2"/>
          </rPr>
          <t xml:space="preserve">
</t>
        </r>
        <r>
          <rPr>
            <b/>
            <u/>
            <sz val="11"/>
            <color indexed="81"/>
            <rFont val="Tahoma"/>
            <family val="2"/>
          </rPr>
          <t>TOTAL FEES AND COSTS</t>
        </r>
        <r>
          <rPr>
            <sz val="11"/>
            <color indexed="81"/>
            <rFont val="Tahoma"/>
            <family val="2"/>
          </rPr>
          <t xml:space="preserve">:
Based on the agency’s input of the time to search, review, and segregate (including any waivers) and the costs of copying, the Log will automatically calculate the amounts in columns AI, AJ, and AK.  
</t>
        </r>
        <r>
          <rPr>
            <b/>
            <sz val="11"/>
            <color indexed="81"/>
            <rFont val="Tahoma"/>
            <family val="2"/>
          </rPr>
          <t>Column AH is the only column that the agency must fill in this section, and is the agency’s last entry in the Log</t>
        </r>
        <r>
          <rPr>
            <sz val="11"/>
            <color indexed="81"/>
            <rFont val="Tahoma"/>
            <family val="2"/>
          </rPr>
          <t xml:space="preserve">.  Note that the amount that it actually charged the requester may be less than the properly chargeable amount that has been automatically calculated in Column AI.
This section is divided into two parts showing totals for (1) ALL requests and (2) COMPLEX requests only.  Totals for noncomplex requests can be calculated by manually subtracting the complex amounts from the amounts for all requests. 
</t>
        </r>
        <r>
          <rPr>
            <sz val="8"/>
            <color indexed="81"/>
            <rFont val="Tahoma"/>
            <family val="2"/>
          </rPr>
          <t xml:space="preserve">
</t>
        </r>
      </text>
    </comment>
    <comment ref="AP1" authorId="0" shapeId="0" xr:uid="{00000000-0006-0000-0100-00000A000000}">
      <text>
        <r>
          <rPr>
            <b/>
            <sz val="11"/>
            <color indexed="81"/>
            <rFont val="Tahoma"/>
            <family val="2"/>
          </rPr>
          <t xml:space="preserve">
PART 4:  TIME TO RESPOND</t>
        </r>
        <r>
          <rPr>
            <sz val="11"/>
            <color indexed="81"/>
            <rFont val="Tahoma"/>
            <family val="2"/>
          </rPr>
          <t xml:space="preserve">
The last 12 columns of the Log (AP through BA) have been added to provide statistical information on how many days it takes to complete record requests and how much time is incurred by the agency in doing so.  Agencies need not enter any data in Part 4, but can use the results to better manage their handling of record requests.</t>
        </r>
        <r>
          <rPr>
            <b/>
            <sz val="11"/>
            <color indexed="81"/>
            <rFont val="Tahoma"/>
            <family val="2"/>
          </rPr>
          <t xml:space="preserve">
</t>
        </r>
      </text>
    </comment>
    <comment ref="A3" authorId="0" shapeId="0" xr:uid="{00000000-0006-0000-0100-00000B000000}">
      <text>
        <r>
          <rPr>
            <b/>
            <u/>
            <sz val="11"/>
            <color indexed="81"/>
            <rFont val="Tahoma"/>
            <family val="2"/>
          </rPr>
          <t xml:space="preserve">
Column A, Department</t>
        </r>
        <r>
          <rPr>
            <sz val="11"/>
            <color indexed="81"/>
            <rFont val="Tahoma"/>
            <family val="2"/>
          </rPr>
          <t xml:space="preserve">:  Please select your specific department from the </t>
        </r>
        <r>
          <rPr>
            <b/>
            <sz val="11"/>
            <color indexed="81"/>
            <rFont val="Tahoma"/>
            <family val="2"/>
          </rPr>
          <t>drop-down list</t>
        </r>
        <r>
          <rPr>
            <sz val="11"/>
            <color indexed="81"/>
            <rFont val="Tahoma"/>
            <family val="2"/>
          </rPr>
          <t xml:space="preserve">, which can be accessed by </t>
        </r>
        <r>
          <rPr>
            <b/>
            <sz val="11"/>
            <color indexed="81"/>
            <rFont val="Tahoma"/>
            <family val="2"/>
          </rPr>
          <t>clicking on the arrow</t>
        </r>
        <r>
          <rPr>
            <sz val="11"/>
            <color indexed="81"/>
            <rFont val="Tahoma"/>
            <family val="2"/>
          </rPr>
          <t xml:space="preserve"> that will appear in the bottom right corner of the “Department” cell A3.  
The department will be automatically entered in the “Department” cell A3 and in the row with the yellow highlighted totals.  
The remaining rows in this column are highlighted in blue because no further entry is required.</t>
        </r>
      </text>
    </comment>
    <comment ref="B3" authorId="0" shapeId="0" xr:uid="{00000000-0006-0000-0100-00000C000000}">
      <text>
        <r>
          <rPr>
            <b/>
            <u/>
            <sz val="11"/>
            <color indexed="81"/>
            <rFont val="Tahoma"/>
            <family val="2"/>
          </rPr>
          <t xml:space="preserve">
Column B, Agency</t>
        </r>
        <r>
          <rPr>
            <sz val="11"/>
            <color indexed="81"/>
            <rFont val="Tahoma"/>
            <family val="2"/>
          </rPr>
          <t xml:space="preserve">:  After entering the department, please select your specific agency from the </t>
        </r>
        <r>
          <rPr>
            <b/>
            <sz val="11"/>
            <color indexed="81"/>
            <rFont val="Tahoma"/>
            <family val="2"/>
          </rPr>
          <t>drop-down list</t>
        </r>
        <r>
          <rPr>
            <sz val="11"/>
            <color indexed="81"/>
            <rFont val="Tahoma"/>
            <family val="2"/>
          </rPr>
          <t xml:space="preserve">, which can be accessed by clicking on the </t>
        </r>
        <r>
          <rPr>
            <b/>
            <sz val="11"/>
            <color indexed="81"/>
            <rFont val="Tahoma"/>
            <family val="2"/>
          </rPr>
          <t>arrow</t>
        </r>
        <r>
          <rPr>
            <sz val="11"/>
            <color indexed="81"/>
            <rFont val="Tahoma"/>
            <family val="2"/>
          </rPr>
          <t xml:space="preserve"> that will appear in the bottom right corner of the “Agency” cell B3.  (If the agency drop-down menu does not appear, it is because the department was not entered in cell A3.)  
To expand the agency drop-down menu, place the cursor on the vertical line between Col. B and Col. C in the very top row, then click and drag to the right.  (After selecting the agency from the drop-down list, you can click and drag the line back to narrow the column.)
The agency name will be automatically entered in the “Agency” cell B3 and in the row with the yellow highlighted totals.  The remaining rows in this column are highlighted in blue because no further entry is required. If your agency is not on the drop-down list, please contact OIP at 586-1400 or email oip@hawaii.gov.
</t>
        </r>
      </text>
    </comment>
    <comment ref="C3" authorId="0" shapeId="0" xr:uid="{00000000-0006-0000-0100-00000D000000}">
      <text>
        <r>
          <rPr>
            <u/>
            <sz val="11"/>
            <color indexed="81"/>
            <rFont val="Tahoma"/>
            <family val="2"/>
          </rPr>
          <t xml:space="preserve">
</t>
        </r>
        <r>
          <rPr>
            <b/>
            <u/>
            <sz val="11"/>
            <color indexed="81"/>
            <rFont val="Tahoma"/>
            <family val="2"/>
          </rPr>
          <t>Column C, Numbers</t>
        </r>
        <r>
          <rPr>
            <sz val="11"/>
            <color indexed="81"/>
            <rFont val="Tahoma"/>
            <family val="2"/>
          </rPr>
          <t xml:space="preserve">: These sequential numbers identify the number of record requests received by an agency (and are not the row numbers in Excel).  If your agency has more than 1,000 record requests in a fiscal year, please contact OIP for help in adding new rows to your Log.  
As record requester’s names are added in Column D, they will be totaled in the yellow highlighted cell C10 above the Column C entries, and this total should match the total number of requests that will be calculated and highlighted in yellow in Column G cell G10.  Note, however, that whenever you add or delete a row from the Log, the record request numbers in Column C will not adjust, so the total number calculated in cell C10 may not match the Column C number of the last record request.  
</t>
        </r>
        <r>
          <rPr>
            <sz val="8"/>
            <color indexed="81"/>
            <rFont val="Tahoma"/>
            <family val="2"/>
          </rPr>
          <t xml:space="preserve">
</t>
        </r>
      </text>
    </comment>
    <comment ref="D3" authorId="0" shapeId="0" xr:uid="{00000000-0006-0000-0100-00000E000000}">
      <text>
        <r>
          <rPr>
            <b/>
            <u/>
            <sz val="11"/>
            <color indexed="81"/>
            <rFont val="Tahoma"/>
            <family val="2"/>
          </rPr>
          <t xml:space="preserve">
Column D, Requester Name or File Number</t>
        </r>
        <r>
          <rPr>
            <sz val="11"/>
            <color indexed="81"/>
            <rFont val="Tahoma"/>
            <family val="2"/>
          </rPr>
          <t>:  Enter a brief description to help the agency identify the specific record request, in case questions arise later.  This identifying information will be redacted before uploading the agency’s totals onto data.hawaii.gov.  
However, if the Log itself must be produced in response to a records request, the requester’s name is generally not considered confidential information and should not be redacted, except possibly for personal records requesters’ names.  See OIP Op. Ltr. No. 90-37, or contact OIP for guidance regarding redactions.
NOTE: When entering data in the Log,</t>
        </r>
        <r>
          <rPr>
            <b/>
            <sz val="11"/>
            <color indexed="81"/>
            <rFont val="Tahoma"/>
            <family val="2"/>
          </rPr>
          <t xml:space="preserve"> enter data in the WHITE CELLS only</t>
        </r>
        <r>
          <rPr>
            <sz val="11"/>
            <color indexed="81"/>
            <rFont val="Tahoma"/>
            <family val="2"/>
          </rPr>
          <t xml:space="preserve">.  Colored cells are automatically calculated.
</t>
        </r>
        <r>
          <rPr>
            <sz val="8"/>
            <color indexed="81"/>
            <rFont val="Tahoma"/>
            <family val="2"/>
          </rPr>
          <t xml:space="preserve">
</t>
        </r>
      </text>
    </comment>
    <comment ref="E3" authorId="0" shapeId="0" xr:uid="{00000000-0006-0000-0100-00000F000000}">
      <text>
        <r>
          <rPr>
            <b/>
            <u/>
            <sz val="11"/>
            <color indexed="81"/>
            <rFont val="Tahoma"/>
            <family val="2"/>
          </rPr>
          <t xml:space="preserve">
Column E, Employee ID</t>
        </r>
        <r>
          <rPr>
            <u/>
            <sz val="11"/>
            <color indexed="81"/>
            <rFont val="Tahoma"/>
            <family val="2"/>
          </rPr>
          <t>:</t>
        </r>
        <r>
          <rPr>
            <b/>
            <sz val="11"/>
            <color indexed="81"/>
            <rFont val="Tahoma"/>
            <family val="2"/>
          </rPr>
          <t xml:space="preserve"> </t>
        </r>
        <r>
          <rPr>
            <sz val="11"/>
            <color indexed="81"/>
            <rFont val="Tahoma"/>
            <family val="2"/>
          </rPr>
          <t>This column is for the name, initials, or employee number of the agency employee who is responsible for resolving the records request, and will be redacted before it is uploaded onto data.hawaii.gov.</t>
        </r>
      </text>
    </comment>
    <comment ref="F3" authorId="0" shapeId="0" xr:uid="{00000000-0006-0000-0100-000010000000}">
      <text>
        <r>
          <rPr>
            <b/>
            <u/>
            <sz val="11"/>
            <color indexed="81"/>
            <rFont val="Tahoma"/>
            <family val="2"/>
          </rPr>
          <t xml:space="preserve">
Column F, Personal Records Request?</t>
        </r>
        <r>
          <rPr>
            <sz val="11"/>
            <color indexed="81"/>
            <rFont val="Tahoma"/>
            <family val="2"/>
          </rPr>
          <t xml:space="preserve">:  Enter only one “x” per cell if the request was, in whole or in part, a personal record request seeking the requester’s own personal information that is readily accessible in a file or location with the requester’s name or identifying information.  Improperly entering more than one “x” or another letter, number, word, or symbol in the cell will result in the entry not being counted in the column total.  The “total” cell highlighted in yellow (cell F10) will count the number of personal record requests received by the agency.  It is very important to properly identify and enter a personal record request because different calculations depend on Column F’s data to determine the allowable charges for a request.
A “personal record” is a government record containing information “about” the individual who is requesting the record, such as the person’s educational, financial, personnel, or medical records, or files or reports that reference the person by name.
Keep in mind that NOT every request for personal records would be considered a personal record request under Part III of the UIPA.  For example, it is NOT a personal records request if the requester seeks records “about” him or her, but the records are not readily accessible because it would require the agency to search through various files not solely dedicated to the requester, e.g., a request for “any of the records in the agency’s possession naming me, John Doe.”  Also, a request for an unrelated person’s personal records is NOT a personal records request, e.g., an unrelated third party’s request for President Obama’s birth certificate.  Instead, these are examples of government record requests subject to Part II of the UIPA, which have different rights and liabilities than Part III personal record requests.  
Note, too, that a request may be a government record request in part as well as a personal record request as to other portions of it, so that both Parts II and III of the UIPA are implicated.  For more information regarding Part III personal record requests and how they differ from Part II government record requests, please check out the UIPA Guide and additional guidance for responding to personal record requests on OIP’s training page at hawaii.gov/oip.    </t>
        </r>
        <r>
          <rPr>
            <sz val="8"/>
            <color indexed="81"/>
            <rFont val="Tahoma"/>
            <family val="2"/>
          </rPr>
          <t xml:space="preserve">
</t>
        </r>
      </text>
    </comment>
    <comment ref="G3" authorId="0" shapeId="0" xr:uid="{00000000-0006-0000-0100-000011000000}">
      <text>
        <r>
          <rPr>
            <b/>
            <u/>
            <sz val="11"/>
            <color indexed="81"/>
            <rFont val="Tahoma"/>
            <family val="2"/>
          </rPr>
          <t xml:space="preserve">
Column G, Date Agency Received Request</t>
        </r>
        <r>
          <rPr>
            <sz val="11"/>
            <color indexed="81"/>
            <rFont val="Tahoma"/>
            <family val="2"/>
          </rPr>
          <t xml:space="preserve">:  Enter the month, day, and year that the agency received a written, faxed, or electronic (e-mailed) request for a record.  These dates will help the agency to keep track of a request.  
Although entered by the agency as dates, the yellow highlighted “Totals” cell G10 above the agency’s data entries will count the number of record requests received by the agency, which should match with the total number in Column C (cell C10).  Be sure to enter only one date per request, so that it will be counted in the “Totals” cell G10.
NOTE: </t>
        </r>
        <r>
          <rPr>
            <b/>
            <sz val="11"/>
            <color indexed="81"/>
            <rFont val="Tahoma"/>
            <family val="2"/>
          </rPr>
          <t xml:space="preserve"> Do not enter any requests received outside the reporting period.</t>
        </r>
        <r>
          <rPr>
            <sz val="11"/>
            <color indexed="81"/>
            <rFont val="Tahoma"/>
            <family val="2"/>
          </rPr>
          <t xml:space="preserve">  For example, a request received 6/30/14 should be reported on the agency's FY 2014 log, but a report received 7/1/14 should be reported on the agency's FY 2015 log.</t>
        </r>
      </text>
    </comment>
    <comment ref="H3" authorId="0" shapeId="0" xr:uid="{00000000-0006-0000-0100-000012000000}">
      <text>
        <r>
          <rPr>
            <b/>
            <u/>
            <sz val="11"/>
            <color indexed="81"/>
            <rFont val="Tahoma"/>
            <family val="2"/>
          </rPr>
          <t xml:space="preserve">
Column H, Date Agency’s Notice Was Sent</t>
        </r>
        <r>
          <rPr>
            <sz val="11"/>
            <color indexed="81"/>
            <rFont val="Tahoma"/>
            <family val="2"/>
          </rPr>
          <t xml:space="preserve">:  Enter the month, day, and year of that the agency sent its Notice to the requester.  Be sure to enter only one date per request, so that it will be counted in the yellow highlighted “Totals” cell H10.
</t>
        </r>
        <r>
          <rPr>
            <b/>
            <sz val="11"/>
            <color indexed="81"/>
            <rFont val="Tahoma"/>
            <family val="2"/>
          </rPr>
          <t xml:space="preserve">
The Notice must normally be sent within 10 work days</t>
        </r>
        <r>
          <rPr>
            <sz val="11"/>
            <color indexed="81"/>
            <rFont val="Tahoma"/>
            <family val="2"/>
          </rPr>
          <t xml:space="preserve"> of receiving the request.  (If agency does not have a Notice form, a model form is available in appendix of OIP’s Open Records Guide to Hawaii’s Uniform Information Practices Act or on “Forms” page of OIP’s website at oip.hawaii.gov.)  
</t>
        </r>
        <r>
          <rPr>
            <b/>
            <sz val="11"/>
            <color indexed="81"/>
            <rFont val="Tahoma"/>
            <family val="2"/>
          </rPr>
          <t>If this is a complex request</t>
        </r>
        <r>
          <rPr>
            <sz val="11"/>
            <color indexed="81"/>
            <rFont val="Tahoma"/>
            <family val="2"/>
          </rPr>
          <t xml:space="preserve"> with extenuating circumstances, then the agency may instead send, within 10 work days of receiving the request, an Acknowledgment to Requester.  The agency must still sent a Notice to Requester within 20 days of receiving the complex request.  Enter the date that the agency sent its Notice, not the Acknowledgment.
The “total” cell highlighted in yellow (cell H10) above the agency’s data entries will count the number of notices (and not acknowledgments) sent to requesters, and will be reported on data.hawaii.gov.
</t>
        </r>
        <r>
          <rPr>
            <sz val="8"/>
            <color indexed="81"/>
            <rFont val="Tahoma"/>
            <family val="2"/>
          </rPr>
          <t xml:space="preserve">
</t>
        </r>
      </text>
    </comment>
    <comment ref="I3" authorId="0" shapeId="0" xr:uid="{00000000-0006-0000-0100-000013000000}">
      <text>
        <r>
          <rPr>
            <u/>
            <sz val="11"/>
            <color indexed="81"/>
            <rFont val="Tahoma"/>
            <family val="2"/>
          </rPr>
          <t xml:space="preserve">
</t>
        </r>
        <r>
          <rPr>
            <b/>
            <u/>
            <sz val="11"/>
            <color indexed="81"/>
            <rFont val="Tahoma"/>
            <family val="2"/>
          </rPr>
          <t>Column I, Agency’s Initial Response Sent Within 10 Work Days?</t>
        </r>
        <r>
          <rPr>
            <sz val="11"/>
            <color indexed="81"/>
            <rFont val="Tahoma"/>
            <family val="2"/>
          </rPr>
          <t xml:space="preserve">:  Enter only one “x” if the agency sent a Notice to Requester (Column H), the Acknowledgment (for complex cases as identified in Column K), or completed the case within 10 work days (excluding weekends and holidays) after receiving the request.  Improperly entering more than one “x” or another letter, number, word, or symbol in the cell will result in the entry not being counted in the column total. 
Do not count the day that the request was received, but count the day that the response was sent in determining whether Column I should be checked.
For many typical requests, an agency may complete the case by sending the requested record within 10 days and without sending a Notice or Acknowledgment to the requester. Column N calculates the number of workdays to complete a request, but adds one more day than Column I because Column N includes the day that the request was received.  Therefore, if Column N shows that the case was completed in 11 days or less, then Column I can also be checked.   
A case, especially a complex request, may take longer than 11 days to complete, but Column I should still be checked if the Notice or Acknowledgment was sent within 10 days after receiving the request.
</t>
        </r>
        <r>
          <rPr>
            <sz val="8"/>
            <color indexed="81"/>
            <rFont val="Tahoma"/>
            <family val="2"/>
          </rPr>
          <t xml:space="preserve">
</t>
        </r>
      </text>
    </comment>
    <comment ref="J3" authorId="0" shapeId="0" xr:uid="{00000000-0006-0000-0100-000014000000}">
      <text>
        <r>
          <rPr>
            <b/>
            <u/>
            <sz val="11"/>
            <color indexed="81"/>
            <rFont val="Tahoma"/>
            <family val="2"/>
          </rPr>
          <t xml:space="preserve">
Column J, Request Needed Initial Clarification</t>
        </r>
        <r>
          <rPr>
            <sz val="11"/>
            <color indexed="81"/>
            <rFont val="Tahoma"/>
            <family val="2"/>
          </rPr>
          <t xml:space="preserve">:  Enter only one “x” if the agency sought initial clarification from the requester regarding the request.  Improperly entering more than one “x” or another letter, number, word, or symbol in the cell will result in the entry not being counted in the column total.  
Note that even if the request needs clarification before the agency can respond, the UIPA Notice to Requester should still be sent to the requester within ten work days (excluding weekends and holidays, and excluding complex cases) of receiving the request.  
The Notice to Requester form has a box to check when the “Agency needs a further description or clarification of the records requested” and also has a space for the agency to describe the information that it needs from the requester.  If the requester fails to clarify the request within 20 work days of the agency’s Notice, then the request may be deemed abandoned (see Column T). 
</t>
        </r>
        <r>
          <rPr>
            <sz val="8"/>
            <color indexed="81"/>
            <rFont val="Tahoma"/>
            <family val="2"/>
          </rPr>
          <t xml:space="preserve">
</t>
        </r>
      </text>
    </comment>
    <comment ref="K3" authorId="0" shapeId="0" xr:uid="{00000000-0006-0000-0100-000015000000}">
      <text>
        <r>
          <rPr>
            <u/>
            <sz val="11"/>
            <color indexed="81"/>
            <rFont val="Tahoma"/>
            <family val="2"/>
          </rPr>
          <t xml:space="preserve">
</t>
        </r>
        <r>
          <rPr>
            <b/>
            <u/>
            <sz val="11"/>
            <color indexed="81"/>
            <rFont val="Tahoma"/>
            <family val="2"/>
          </rPr>
          <t>Column K, Complex Request?</t>
        </r>
        <r>
          <rPr>
            <sz val="11"/>
            <color indexed="81"/>
            <rFont val="Tahoma"/>
            <family val="2"/>
          </rPr>
          <t xml:space="preserve">:  If this is a complex record request involving </t>
        </r>
        <r>
          <rPr>
            <b/>
            <sz val="11"/>
            <color indexed="81"/>
            <rFont val="Tahoma"/>
            <family val="2"/>
          </rPr>
          <t xml:space="preserve">extenuating circumstances </t>
        </r>
        <r>
          <rPr>
            <sz val="11"/>
            <color indexed="81"/>
            <rFont val="Tahoma"/>
            <family val="2"/>
          </rPr>
          <t xml:space="preserve">or </t>
        </r>
        <r>
          <rPr>
            <b/>
            <sz val="11"/>
            <color indexed="81"/>
            <rFont val="Tahoma"/>
            <family val="2"/>
          </rPr>
          <t>voluminous records</t>
        </r>
        <r>
          <rPr>
            <sz val="11"/>
            <color indexed="81"/>
            <rFont val="Tahoma"/>
            <family val="2"/>
          </rPr>
          <t xml:space="preserve">, please enter one “x” in Column K.  Improperly entering more than one “x” or another letter, number, word, or symbol in the cell will result in the entry not being counted in the column total. 
It is very important for the agency to properly identify complex record requests, so that the Log can distinguish them from the more typical record requests and perform the correct calculations.
The “total” cell highlighted in yellow (cell K10) provides the total number of complex requests received by the agency.
</t>
        </r>
      </text>
    </comment>
    <comment ref="L3" authorId="0" shapeId="0" xr:uid="{00000000-0006-0000-0100-000016000000}">
      <text>
        <r>
          <rPr>
            <u/>
            <sz val="11"/>
            <color indexed="81"/>
            <rFont val="Tahoma"/>
            <family val="2"/>
          </rPr>
          <t xml:space="preserve">
</t>
        </r>
        <r>
          <rPr>
            <b/>
            <u/>
            <sz val="11"/>
            <color indexed="81"/>
            <rFont val="Tahoma"/>
            <family val="2"/>
          </rPr>
          <t>Column L, Dates of Agency’s Incremental Responses</t>
        </r>
        <r>
          <rPr>
            <sz val="11"/>
            <color indexed="81"/>
            <rFont val="Tahoma"/>
            <family val="2"/>
          </rPr>
          <t xml:space="preserve">:  If this is a complex record request in which incremental responses were sent to the requester, please enter one “x” in Column K.  Improperly entering more than one “x” or another letter in the cell will result in the entry not being counted in the column total. 
The “total” cell highlighted in yellow (cell L10) provides the total number of complex requests in which the agency sent out incremental responses.  As cell L9 helps to explain, cell L10’s total is not for the total number of incremental responses, but for the number of requests with incremental responses.  
</t>
        </r>
        <r>
          <rPr>
            <sz val="8"/>
            <color indexed="81"/>
            <rFont val="Tahoma"/>
            <family val="2"/>
          </rPr>
          <t xml:space="preserve">
</t>
        </r>
      </text>
    </comment>
    <comment ref="M3" authorId="0" shapeId="0" xr:uid="{00000000-0006-0000-0100-000017000000}">
      <text>
        <r>
          <rPr>
            <b/>
            <u/>
            <sz val="11"/>
            <color indexed="81"/>
            <rFont val="Tahoma"/>
            <family val="2"/>
          </rPr>
          <t xml:space="preserve">
Column M, Date Completed</t>
        </r>
        <r>
          <rPr>
            <sz val="11"/>
            <color indexed="81"/>
            <rFont val="Tahoma"/>
            <family val="2"/>
          </rPr>
          <t xml:space="preserve">:  Enter the month, day, and year that the agency </t>
        </r>
        <r>
          <rPr>
            <b/>
            <sz val="11"/>
            <color indexed="81"/>
            <rFont val="Tahoma"/>
            <family val="2"/>
          </rPr>
          <t xml:space="preserve">made the records available </t>
        </r>
        <r>
          <rPr>
            <sz val="11"/>
            <color indexed="81"/>
            <rFont val="Tahoma"/>
            <family val="2"/>
          </rPr>
          <t>or</t>
        </r>
        <r>
          <rPr>
            <b/>
            <sz val="11"/>
            <color indexed="81"/>
            <rFont val="Tahoma"/>
            <family val="2"/>
          </rPr>
          <t xml:space="preserve"> provided its final response to a reques</t>
        </r>
        <r>
          <rPr>
            <sz val="11"/>
            <color indexed="81"/>
            <rFont val="Tahoma"/>
            <family val="2"/>
          </rPr>
          <t xml:space="preserve">t.  
There should be </t>
        </r>
        <r>
          <rPr>
            <b/>
            <sz val="11"/>
            <color indexed="81"/>
            <rFont val="Tahoma"/>
            <family val="2"/>
          </rPr>
          <t>only one completion date</t>
        </r>
        <r>
          <rPr>
            <sz val="11"/>
            <color indexed="81"/>
            <rFont val="Tahoma"/>
            <family val="2"/>
          </rPr>
          <t xml:space="preserve">; if the request has not been completed, then this cell should be left blank until it is done. </t>
        </r>
        <r>
          <rPr>
            <b/>
            <sz val="11"/>
            <color indexed="81"/>
            <rFont val="Tahoma"/>
            <family val="2"/>
          </rPr>
          <t xml:space="preserve"> </t>
        </r>
        <r>
          <rPr>
            <sz val="11"/>
            <color indexed="81"/>
            <rFont val="Tahoma"/>
            <family val="2"/>
          </rPr>
          <t xml:space="preserve">If the agency sent a Notice explaining that it was denying the request in whole or in part, or was unable to respond to the request because the records were not maintained or a requested summary was not readily retrievable, then the Notice date is the completion date.  
If the requester voluntarily withdraws the request, then the withdrawal date is the completion date.  If the record is to be picked up by the requester, the completion date is when the agency had the record ready for pickup.  
If the agency sent a notice seeking initial clarification of the request or payment of fees and the requester does not respond within 20 business days, then the request may be presumed to be abandoned and completed on the 20th workday after the agency’s notice was sent.  
Although dates are being entered into Column M, the “total” number highlighted in yellow in cell M10 summarizes the number of requests completed by the agency.
</t>
        </r>
      </text>
    </comment>
    <comment ref="N3" authorId="0" shapeId="0" xr:uid="{00000000-0006-0000-0100-000018000000}">
      <text>
        <r>
          <rPr>
            <b/>
            <u/>
            <sz val="11"/>
            <color indexed="81"/>
            <rFont val="Tahoma"/>
            <family val="2"/>
          </rPr>
          <t xml:space="preserve">
Column N, Number of Workdays to Complete</t>
        </r>
        <r>
          <rPr>
            <sz val="11"/>
            <color indexed="81"/>
            <rFont val="Tahoma"/>
            <family val="2"/>
          </rPr>
          <t xml:space="preserve">:  This number is automatically calculated based on the number of workdays (excluding Saturday and Sunday, but including holidays) that it takes for the agency to fulfill each request, based on the agency’s entries in Column G (date agency received request) and in Column M (date completed). There should be NO zeroes or negative numbers shown in Column N. 
Based on the number of workdays that it took the agency to fulfill each request in Column N, the number highlighted in yellow in cell N10 then calculates the total number of days that the agency takes to complete all record requests.  When the cell N10 number is divided by the number of completed requests in cell M10, then you should get the agency’s “Average” number of days to complete each request, as shown in the orange row below (cell N11).
</t>
        </r>
        <r>
          <rPr>
            <sz val="8"/>
            <color indexed="81"/>
            <rFont val="Tahoma"/>
            <family val="2"/>
          </rPr>
          <t xml:space="preserve">
</t>
        </r>
      </text>
    </comment>
    <comment ref="O3" authorId="0" shapeId="0" xr:uid="{00000000-0006-0000-0100-000019000000}">
      <text>
        <r>
          <rPr>
            <b/>
            <u/>
            <sz val="11"/>
            <color indexed="81"/>
            <rFont val="Tahoma"/>
            <family val="2"/>
          </rPr>
          <t xml:space="preserve">
Column O, Request Granted in Full?</t>
        </r>
        <r>
          <rPr>
            <sz val="11"/>
            <color indexed="81"/>
            <rFont val="Tahoma"/>
            <family val="2"/>
          </rPr>
          <t xml:space="preserve">:  Enter only one “x” if the request was granted in its entirety by the agency.  Improperly entering more than one “x” or another letter, number, word, or symbol in the cell will result in the entry not being counted in the column total.
</t>
        </r>
        <r>
          <rPr>
            <sz val="8"/>
            <color indexed="81"/>
            <rFont val="Tahoma"/>
            <family val="2"/>
          </rPr>
          <t xml:space="preserve">
</t>
        </r>
      </text>
    </comment>
    <comment ref="P3" authorId="0" shapeId="0" xr:uid="{00000000-0006-0000-0100-00001A000000}">
      <text>
        <r>
          <rPr>
            <b/>
            <u/>
            <sz val="11"/>
            <color indexed="81"/>
            <rFont val="Tahoma"/>
            <family val="2"/>
          </rPr>
          <t xml:space="preserve">
Column P, Request Denied in Full?</t>
        </r>
        <r>
          <rPr>
            <sz val="11"/>
            <color indexed="81"/>
            <rFont val="Tahoma"/>
            <family val="2"/>
          </rPr>
          <t xml:space="preserve">:  Enter only one  “x” if the request was denied in its entirety by the agency.  Improperly entering more than one “x” or another letter, number, word, or symbol in the cell will result in the entry not being counted in the column total.  
Typically, a request will be denied in full if the agency claims a UIPA exception to disclosure or another statutory requirement for confidentiality.  The agency should provide in its Notice to Requester a description of the records being withheld and the agency’s justification and applicable statutes under which it claims an exception to disclosure.  Keep in mind that the UIPA places on the agency the burden of justifying its denial.
</t>
        </r>
        <r>
          <rPr>
            <sz val="8"/>
            <color indexed="81"/>
            <rFont val="Tahoma"/>
            <family val="2"/>
          </rPr>
          <t xml:space="preserve">
</t>
        </r>
      </text>
    </comment>
    <comment ref="Q3" authorId="0" shapeId="0" xr:uid="{00000000-0006-0000-0100-00001B000000}">
      <text>
        <r>
          <rPr>
            <b/>
            <u/>
            <sz val="11"/>
            <color indexed="81"/>
            <rFont val="Tahoma"/>
            <family val="2"/>
          </rPr>
          <t xml:space="preserve">
Column Q, Request Denied in Part?</t>
        </r>
        <r>
          <rPr>
            <sz val="11"/>
            <color indexed="81"/>
            <rFont val="Tahoma"/>
            <family val="2"/>
          </rPr>
          <t xml:space="preserve">:  Enter only one “x” if access to all or part of the record was denied by the agency, e.g., if part of the record had to be redacted or withheld.  Improperly entering more than one “x” or another letter, number, word, or symbol in the cell will result in the entry not being counted in the column total.  
Typically, a request will be denied in part if the agency withholds or redacts something from the record provided to the requester because of a UIPA exception to disclosure or another statute’s confidentiality requirement.  The agency should provide in its Notice to Requester a description of the records being withheld and the agency’s justification and applicable statutes under which it claims an exception to disclosure.  Keep in mind that the UIPA places the burden on the agency to justify its redactions and nondisclosures.
</t>
        </r>
        <r>
          <rPr>
            <sz val="8"/>
            <color indexed="81"/>
            <rFont val="Tahoma"/>
            <family val="2"/>
          </rPr>
          <t xml:space="preserve">
</t>
        </r>
      </text>
    </comment>
    <comment ref="R3" authorId="0" shapeId="0" xr:uid="{00000000-0006-0000-0100-00001C000000}">
      <text>
        <r>
          <rPr>
            <b/>
            <u/>
            <sz val="11"/>
            <color indexed="81"/>
            <rFont val="Tahoma"/>
            <family val="2"/>
          </rPr>
          <t xml:space="preserve">
Column R, Agency Ultimately Unable to Respond?</t>
        </r>
        <r>
          <rPr>
            <sz val="11"/>
            <color indexed="81"/>
            <rFont val="Tahoma"/>
            <family val="2"/>
          </rPr>
          <t>:</t>
        </r>
        <r>
          <rPr>
            <b/>
            <sz val="11"/>
            <color indexed="81"/>
            <rFont val="Tahoma"/>
            <family val="2"/>
          </rPr>
          <t xml:space="preserve">  </t>
        </r>
        <r>
          <rPr>
            <sz val="11"/>
            <color indexed="81"/>
            <rFont val="Tahoma"/>
            <family val="2"/>
          </rPr>
          <t xml:space="preserve">Enter only one “x” if the agency ultimately did not provide the requested records because it was unable to respond to the request due to (1) the agency does not maintain the requested record, or (2) the request requires the creation of a summary or compilation of information that is not readily retrievable.  
If an agency is not providing records because it is unable to respond to a request, then do NOT also check Column P or Q showing that the request was denied in whole or in part due to claimed exceptions from disclosure.  
Also, please do not check this cell to indicate that the agency could not initially respond to the request and had to seek clarification from the requester – check Column J instead.  
Finally, if the agency could not initially respond to the request and the requester failed to provide clarification, then the request can be deemed abandoned and Column T should be checked. </t>
        </r>
        <r>
          <rPr>
            <sz val="8"/>
            <color indexed="81"/>
            <rFont val="Tahoma"/>
            <family val="2"/>
          </rPr>
          <t xml:space="preserve">
</t>
        </r>
      </text>
    </comment>
    <comment ref="S3" authorId="0" shapeId="0" xr:uid="{00000000-0006-0000-0100-00001D000000}">
      <text>
        <r>
          <rPr>
            <b/>
            <u/>
            <sz val="11"/>
            <color indexed="81"/>
            <rFont val="Tahoma"/>
            <family val="2"/>
          </rPr>
          <t xml:space="preserve">
Column S, Requester Withdrew?</t>
        </r>
        <r>
          <rPr>
            <sz val="11"/>
            <color indexed="81"/>
            <rFont val="Tahoma"/>
            <family val="2"/>
          </rPr>
          <t xml:space="preserve">:  Enter only one “x” if the requester voluntarily withdrew the request.  Improperly entering more than one “x” or another letter, number, word, or symbol in the cell will result in the entry not being counted in the column total.  </t>
        </r>
        <r>
          <rPr>
            <sz val="8"/>
            <color indexed="81"/>
            <rFont val="Tahoma"/>
            <family val="2"/>
          </rPr>
          <t xml:space="preserve">
</t>
        </r>
      </text>
    </comment>
    <comment ref="T3" authorId="0" shapeId="0" xr:uid="{00000000-0006-0000-0100-00001E000000}">
      <text>
        <r>
          <rPr>
            <u/>
            <sz val="11"/>
            <color indexed="81"/>
            <rFont val="Tahoma"/>
            <family val="2"/>
          </rPr>
          <t xml:space="preserve">
</t>
        </r>
        <r>
          <rPr>
            <b/>
            <u/>
            <sz val="11"/>
            <color indexed="81"/>
            <rFont val="Tahoma"/>
            <family val="2"/>
          </rPr>
          <t>Column T, Requester Abandoned/Failed to Pay?</t>
        </r>
        <r>
          <rPr>
            <sz val="11"/>
            <color indexed="81"/>
            <rFont val="Tahoma"/>
            <family val="2"/>
          </rPr>
          <t xml:space="preserve">:  Enter only one “x” if the requester has abandoned the request through inaction, failure to provide initial clarification of the request, or failure to pay all required fees and costs.  
The requester may be presumed to have abandoned the request if the requester does not answer within 20 business days of (1) the agency’s notice seeking initial clarification of the request or payment of fees, or (2) the date that the agency made the record available if reasonable notice thereof had been given to the requester. Improperly entering more than one “x” or another letter, number, word, or symbol in the cell will result in the entry not being counted in the column total.
Note that if a requester fails to pay outstanding fees from previous record requests, including abandoned requests, OIP’s rules allow the agency to require prepayment of all such fees before releasing any records in a subsequent request.  H.A.R. Sec. 2-71-19(b)(3).
</t>
        </r>
      </text>
    </comment>
    <comment ref="U3" authorId="0" shapeId="0" xr:uid="{00000000-0006-0000-0100-00001F000000}">
      <text>
        <r>
          <rPr>
            <b/>
            <u/>
            <sz val="11"/>
            <color indexed="81"/>
            <rFont val="Tahoma"/>
            <family val="2"/>
          </rPr>
          <t xml:space="preserve">
Column U, Lawsuit Filed Against Agency?</t>
        </r>
        <r>
          <rPr>
            <sz val="11"/>
            <color indexed="81"/>
            <rFont val="Tahoma"/>
            <family val="2"/>
          </rPr>
          <t xml:space="preserve">:  Enter only one “x” if a lawsuit has been filed against the agency because of a dispute over the agency’s response to the record request.  This column may be checked in addition to checking one of Columns O through T.  However, improperly entering more than one “x” or another letter, number, word, or symbol in the cell will result in the entry not being counted in Column U’s total.  (See Example 4.)   </t>
        </r>
        <r>
          <rPr>
            <sz val="8"/>
            <color indexed="81"/>
            <rFont val="Tahoma"/>
            <family val="2"/>
          </rPr>
          <t xml:space="preserve">
</t>
        </r>
      </text>
    </comment>
    <comment ref="V3" authorId="0" shapeId="0" xr:uid="{00000000-0006-0000-0100-000020000000}">
      <text>
        <r>
          <rPr>
            <u/>
            <sz val="11"/>
            <color indexed="81"/>
            <rFont val="Tahoma"/>
            <family val="2"/>
          </rPr>
          <t xml:space="preserve">
</t>
        </r>
        <r>
          <rPr>
            <b/>
            <u/>
            <sz val="11"/>
            <color indexed="81"/>
            <rFont val="Tahoma"/>
            <family val="2"/>
          </rPr>
          <t>Column V, Actual Search Hours</t>
        </r>
        <r>
          <rPr>
            <sz val="11"/>
            <color indexed="81"/>
            <rFont val="Tahoma"/>
            <family val="2"/>
          </rPr>
          <t xml:space="preserve">:  Enter the actual time, and not less than .25 (i.e., 15 minutes), spent to search for and copy the requested record, which is typically done by clerical staff.  
</t>
        </r>
        <r>
          <rPr>
            <b/>
            <sz val="11"/>
            <color indexed="81"/>
            <rFont val="Tahoma"/>
            <family val="2"/>
          </rPr>
          <t xml:space="preserve">NOTE:  </t>
        </r>
        <r>
          <rPr>
            <sz val="11"/>
            <color indexed="81"/>
            <rFont val="Tahoma"/>
            <family val="2"/>
          </rPr>
          <t xml:space="preserve">Enter the time </t>
        </r>
        <r>
          <rPr>
            <b/>
            <sz val="11"/>
            <color indexed="81"/>
            <rFont val="Tahoma"/>
            <family val="2"/>
          </rPr>
          <t>only</t>
        </r>
        <r>
          <rPr>
            <sz val="11"/>
            <color indexed="81"/>
            <rFont val="Tahoma"/>
            <family val="2"/>
          </rPr>
          <t xml:space="preserve"> in 15-minute intervals:  “.25” equals 15 minutes; “.50” equals 30 minutes; “.75” equals 45 minutes; “1.0” equals one hour. </t>
        </r>
        <r>
          <rPr>
            <sz val="8"/>
            <color indexed="81"/>
            <rFont val="Tahoma"/>
            <family val="2"/>
          </rPr>
          <t xml:space="preserve">
</t>
        </r>
      </text>
    </comment>
    <comment ref="W3" authorId="0" shapeId="0" xr:uid="{00000000-0006-0000-0100-000021000000}">
      <text>
        <r>
          <rPr>
            <u/>
            <sz val="11"/>
            <color indexed="81"/>
            <rFont val="Tahoma"/>
            <family val="2"/>
          </rPr>
          <t xml:space="preserve">
</t>
        </r>
        <r>
          <rPr>
            <b/>
            <u/>
            <sz val="11"/>
            <color indexed="81"/>
            <rFont val="Tahoma"/>
            <family val="2"/>
          </rPr>
          <t>Column W, Actual Review/Segregation Hours</t>
        </r>
        <r>
          <rPr>
            <sz val="11"/>
            <color indexed="81"/>
            <rFont val="Tahoma"/>
            <family val="2"/>
          </rPr>
          <t xml:space="preserve">:  Enter the actual time spent to review and/or segregate the requested record, which is typically done by managers, supervisors, attorneys, or professional staff.  Do not include attorneys’ time for legal research in this column, as it will be separately entered in Column X. 
</t>
        </r>
        <r>
          <rPr>
            <b/>
            <sz val="11"/>
            <color indexed="81"/>
            <rFont val="Tahoma"/>
            <family val="2"/>
          </rPr>
          <t>NOTE:</t>
        </r>
        <r>
          <rPr>
            <sz val="11"/>
            <color indexed="81"/>
            <rFont val="Tahoma"/>
            <family val="2"/>
          </rPr>
          <t xml:space="preserve">  Enter the time </t>
        </r>
        <r>
          <rPr>
            <b/>
            <sz val="11"/>
            <color indexed="81"/>
            <rFont val="Tahoma"/>
            <family val="2"/>
          </rPr>
          <t>only</t>
        </r>
        <r>
          <rPr>
            <sz val="11"/>
            <color indexed="81"/>
            <rFont val="Tahoma"/>
            <family val="2"/>
          </rPr>
          <t xml:space="preserve"> in 15-minute intervals:  “.25” equals 15 minutes; “.50” equals 30 minutes; “.75” equals 45 minutes; “1.0” equals one hour.</t>
        </r>
        <r>
          <rPr>
            <sz val="8"/>
            <color indexed="81"/>
            <rFont val="Tahoma"/>
            <family val="2"/>
          </rPr>
          <t xml:space="preserve">
</t>
        </r>
      </text>
    </comment>
    <comment ref="X3" authorId="0" shapeId="0" xr:uid="{00000000-0006-0000-0100-000022000000}">
      <text>
        <r>
          <rPr>
            <b/>
            <u/>
            <sz val="11"/>
            <color indexed="81"/>
            <rFont val="Tahoma"/>
            <family val="2"/>
          </rPr>
          <t xml:space="preserve">
Column X, Actual Legal Review Hours</t>
        </r>
        <r>
          <rPr>
            <sz val="11"/>
            <color indexed="81"/>
            <rFont val="Tahoma"/>
            <family val="2"/>
          </rPr>
          <t xml:space="preserve">:  Although an agency cannot charge for attorneys’ time to research possible exemptions from disclosure or to determine the propriety of the agency’s response, please separately enter the actual time spent by an attorney for such legal review purposes.
</t>
        </r>
        <r>
          <rPr>
            <b/>
            <sz val="11"/>
            <color indexed="81"/>
            <rFont val="Tahoma"/>
            <family val="2"/>
          </rPr>
          <t>NOTE:</t>
        </r>
        <r>
          <rPr>
            <sz val="11"/>
            <color indexed="81"/>
            <rFont val="Tahoma"/>
            <family val="2"/>
          </rPr>
          <t xml:space="preserve">  Enter the time </t>
        </r>
        <r>
          <rPr>
            <b/>
            <sz val="11"/>
            <color indexed="81"/>
            <rFont val="Tahoma"/>
            <family val="2"/>
          </rPr>
          <t>only</t>
        </r>
        <r>
          <rPr>
            <sz val="11"/>
            <color indexed="81"/>
            <rFont val="Tahoma"/>
            <family val="2"/>
          </rPr>
          <t xml:space="preserve"> in 15-minute intervals:  “.25” equals 15 minutes; “.50” equals 30 minutes; “.75” equals 45 minutes; “1.0” equals one hour.</t>
        </r>
        <r>
          <rPr>
            <sz val="8"/>
            <color indexed="81"/>
            <rFont val="Tahoma"/>
            <family val="2"/>
          </rPr>
          <t xml:space="preserve">
</t>
        </r>
      </text>
    </comment>
    <comment ref="Y3" authorId="0" shapeId="0" xr:uid="{00000000-0006-0000-0100-000023000000}">
      <text>
        <r>
          <rPr>
            <b/>
            <u/>
            <sz val="11"/>
            <color indexed="81"/>
            <rFont val="Tahoma"/>
            <family val="2"/>
          </rPr>
          <t xml:space="preserve">
Column Y, Total Actual SRS and Legal Review Hours</t>
        </r>
        <r>
          <rPr>
            <sz val="11"/>
            <color indexed="81"/>
            <rFont val="Tahoma"/>
            <family val="2"/>
          </rPr>
          <t>:  This column is highlighted because the totals are automatically calculated, based on the hours entered for SRS times in Columns  V, W, and X.</t>
        </r>
        <r>
          <rPr>
            <sz val="8"/>
            <color indexed="81"/>
            <rFont val="Tahoma"/>
            <family val="2"/>
          </rPr>
          <t xml:space="preserve">
</t>
        </r>
      </text>
    </comment>
    <comment ref="Z3" authorId="0" shapeId="0" xr:uid="{00000000-0006-0000-0100-000024000000}">
      <text>
        <r>
          <rPr>
            <u/>
            <sz val="11"/>
            <color indexed="81"/>
            <rFont val="Tahoma"/>
            <family val="2"/>
          </rPr>
          <t xml:space="preserve">
</t>
        </r>
        <r>
          <rPr>
            <b/>
            <u/>
            <sz val="11"/>
            <color indexed="81"/>
            <rFont val="Tahoma"/>
            <family val="2"/>
          </rPr>
          <t>Column Z, Total GROSS SRS Fees Incurred</t>
        </r>
        <r>
          <rPr>
            <sz val="11"/>
            <color indexed="81"/>
            <rFont val="Tahoma"/>
            <family val="2"/>
          </rPr>
          <t xml:space="preserve">:  This column is highlighted because the total gross SRS fees (excluding legal review hours, personal records, and fee waivers) will be </t>
        </r>
        <r>
          <rPr>
            <b/>
            <sz val="11"/>
            <color indexed="81"/>
            <rFont val="Tahoma"/>
            <family val="2"/>
          </rPr>
          <t>automatically</t>
        </r>
        <r>
          <rPr>
            <sz val="11"/>
            <color indexed="81"/>
            <rFont val="Tahoma"/>
            <family val="2"/>
          </rPr>
          <t xml:space="preserve"> </t>
        </r>
        <r>
          <rPr>
            <b/>
            <sz val="11"/>
            <color indexed="81"/>
            <rFont val="Tahoma"/>
            <family val="2"/>
          </rPr>
          <t>calculated</t>
        </r>
        <r>
          <rPr>
            <sz val="11"/>
            <color indexed="81"/>
            <rFont val="Tahoma"/>
            <family val="2"/>
          </rPr>
          <t>, based on the hours entered for SRS times in Columns V and W.  This is not the amount that may actually be charged by an agency.</t>
        </r>
        <r>
          <rPr>
            <b/>
            <sz val="11"/>
            <color indexed="81"/>
            <rFont val="Tahoma"/>
            <family val="2"/>
          </rPr>
          <t xml:space="preserve">
</t>
        </r>
        <r>
          <rPr>
            <sz val="11"/>
            <color indexed="81"/>
            <rFont val="Tahoma"/>
            <family val="2"/>
          </rPr>
          <t xml:space="preserve">The orange “Average” cell Z11 calculates the average gross SRS fees incurred per case, excluding personal records since no SRS fees may be charged for such requests. 
</t>
        </r>
      </text>
    </comment>
    <comment ref="AA3" authorId="0" shapeId="0" xr:uid="{00000000-0006-0000-0100-000025000000}">
      <text>
        <r>
          <rPr>
            <u/>
            <sz val="11"/>
            <color indexed="81"/>
            <rFont val="Tahoma"/>
            <family val="2"/>
          </rPr>
          <t xml:space="preserve">
</t>
        </r>
        <r>
          <rPr>
            <b/>
            <u/>
            <sz val="11"/>
            <color indexed="81"/>
            <rFont val="Tahoma"/>
            <family val="2"/>
          </rPr>
          <t>Column AA, Additional Response Fees Incurred But Not Chargeable</t>
        </r>
        <r>
          <rPr>
            <sz val="11"/>
            <color indexed="81"/>
            <rFont val="Tahoma"/>
            <family val="2"/>
          </rPr>
          <t>:  There may be times when an agency incurs additional fees to respond to a request, but these fees cannot be recovered by the agency under the UIPA and OIP’s rules.  
For example, the agency may incur, but cannot charge for, special counsel’s legal fees to defend a lawsuit brought by a requester to compel disclosure.  
For statistical purposes, the agency should estimate and list such unrecoverable fees in this column.</t>
        </r>
        <r>
          <rPr>
            <sz val="8"/>
            <color indexed="81"/>
            <rFont val="Tahoma"/>
            <family val="2"/>
          </rPr>
          <t xml:space="preserve">
</t>
        </r>
      </text>
    </comment>
    <comment ref="AB3" authorId="0" shapeId="0" xr:uid="{00000000-0006-0000-0100-000026000000}">
      <text>
        <r>
          <rPr>
            <b/>
            <u/>
            <sz val="11"/>
            <color indexed="81"/>
            <rFont val="Tahoma"/>
            <family val="2"/>
          </rPr>
          <t xml:space="preserve">
Column AB, Minus $30 Fee Waiver</t>
        </r>
        <r>
          <rPr>
            <b/>
            <sz val="11"/>
            <color indexed="81"/>
            <rFont val="Tahoma"/>
            <family val="2"/>
          </rPr>
          <t>:</t>
        </r>
        <r>
          <rPr>
            <sz val="11"/>
            <color indexed="81"/>
            <rFont val="Tahoma"/>
            <family val="2"/>
          </rPr>
          <t xml:space="preserve">  Under OIP’s administrative rules, the first $30 in SRS fees (not copying/delivery costs) must generally be waived by an agency for government record requests.  
§ 2-71-31(a), H.A.R.  If a public interest fee waiver applies, there is a $60 fee waiver instead. </t>
        </r>
        <r>
          <rPr>
            <b/>
            <sz val="11"/>
            <color indexed="81"/>
            <rFont val="Tahoma"/>
            <family val="2"/>
          </rPr>
          <t xml:space="preserve"> 
If SRS hours have been entered, the $30 fee waiver will be automatically entered in Column AB</t>
        </r>
        <r>
          <rPr>
            <sz val="11"/>
            <color indexed="81"/>
            <rFont val="Tahoma"/>
            <family val="2"/>
          </rPr>
          <t xml:space="preserve">, except for </t>
        </r>
        <r>
          <rPr>
            <b/>
            <sz val="11"/>
            <color indexed="81"/>
            <rFont val="Tahoma"/>
            <family val="2"/>
          </rPr>
          <t>personal</t>
        </r>
        <r>
          <rPr>
            <sz val="11"/>
            <color indexed="81"/>
            <rFont val="Tahoma"/>
            <family val="2"/>
          </rPr>
          <t xml:space="preserve"> requests, which will automatically highlight the Column AB cell in </t>
        </r>
        <r>
          <rPr>
            <b/>
            <sz val="11"/>
            <color indexed="81"/>
            <rFont val="Tahoma"/>
            <family val="2"/>
          </rPr>
          <t>purple.</t>
        </r>
        <r>
          <rPr>
            <sz val="11"/>
            <color indexed="81"/>
            <rFont val="Tahoma"/>
            <family val="2"/>
          </rPr>
          <t xml:space="preserve">   
The Column AB “total” highlighted in yellow (cell AB10) will calculate the total number of $30 fee waivers granted by the agency.
</t>
        </r>
      </text>
    </comment>
    <comment ref="AC3" authorId="0" shapeId="0" xr:uid="{00000000-0006-0000-0100-000027000000}">
      <text>
        <r>
          <rPr>
            <b/>
            <u/>
            <sz val="11"/>
            <color indexed="81"/>
            <rFont val="Tahoma"/>
            <family val="2"/>
          </rPr>
          <t xml:space="preserve">
Column AC, Minus $60 Fee Waiver</t>
        </r>
        <r>
          <rPr>
            <b/>
            <sz val="11"/>
            <color indexed="81"/>
            <rFont val="Tahoma"/>
            <family val="2"/>
          </rPr>
          <t>:</t>
        </r>
        <r>
          <rPr>
            <sz val="11"/>
            <color indexed="81"/>
            <rFont val="Tahoma"/>
            <family val="2"/>
          </rPr>
          <t xml:space="preserve">  The agency must grant the $60 public interest waiver of SRS fees (not copying/delivery costs) for a government record request when (1) the request for such waiver is supported by a statement of facts, including the requester’s identity, and (2) the agency finds that the waiver would be in the public interest.  § 2-71-32 (a) H.A.R.  
A $60 public interest fee waiver is in the public interest when (1) the requested record pertains to an agency’s operation or activities (but the record’s relative importance to the public is not applicable in applying the waiver); (2) the record is not readily available in the public domain; and (3) the requester has the primary intention and actual ability to widely disseminate information from the government record to the general public at large.  § 2-71-32 (b) H.A.R.  
Enter only one "x" in Column AC if the public interest fee waiver is granted by the agency. Do not enter the $60 fee waiver if this cell is highlighted in purple as  a personal record request, or if the $30 fee waiver is granted.
The Column AC “total” highlighted in yellow (cell AC10) will calculate the total number of $60 fee waivers granted by the agency.  The total in cell AC 10 should be a positive whole number (no fraction).  In Column AC, there should be no positive numbers in black; only “(60.00)” in red should be showing in this column.  If there are any positive black numbers, they must be corrected, or the total in cell AC10 will be erroneous.
</t>
        </r>
        <r>
          <rPr>
            <sz val="8"/>
            <color indexed="81"/>
            <rFont val="Tahoma"/>
            <family val="2"/>
          </rPr>
          <t xml:space="preserve">
</t>
        </r>
      </text>
    </comment>
    <comment ref="AD3" authorId="0" shapeId="0" xr:uid="{00000000-0006-0000-0100-000028000000}">
      <text>
        <r>
          <rPr>
            <b/>
            <u/>
            <sz val="11"/>
            <color indexed="81"/>
            <rFont val="Tahoma"/>
            <family val="2"/>
          </rPr>
          <t xml:space="preserve">
Column AD, Fees for Personal Records</t>
        </r>
        <r>
          <rPr>
            <b/>
            <sz val="11"/>
            <color indexed="81"/>
            <rFont val="Tahoma"/>
            <family val="2"/>
          </rPr>
          <t>:</t>
        </r>
        <r>
          <rPr>
            <sz val="11"/>
            <color indexed="81"/>
            <rFont val="Tahoma"/>
            <family val="2"/>
          </rPr>
          <t xml:space="preserve">  Automatically calculated.  Because individuals may NOT be charged SRS fees when requesting their accessible personal records under Part III of the UIPA, the amount of SRS incurred fees that was automatically calculated in Column Z will be automatically entered as a negative number in Column AD and will be subtracted from the net SRS fees chargeable in Column AE.  For this calculation to work, the agency must properly identify a personal records request by marking an “x” in Column F.  A negative number in Column AD does not mean that the requester is entitled to a refund.
The Column AD “total” highlighted in yellow (cell AD10) will automatically calculate the total dollar amount of SRS fees for personal record requests that may not be charged by the agency.  The total in cell AD10 should be a negative dollar amount.  
</t>
        </r>
        <r>
          <rPr>
            <sz val="8"/>
            <color indexed="81"/>
            <rFont val="Tahoma"/>
            <family val="2"/>
          </rPr>
          <t xml:space="preserve">
</t>
        </r>
      </text>
    </comment>
    <comment ref="AE3" authorId="0" shapeId="0" xr:uid="{00000000-0006-0000-0100-000029000000}">
      <text>
        <r>
          <rPr>
            <b/>
            <u/>
            <sz val="11"/>
            <color indexed="81"/>
            <rFont val="Tahoma"/>
            <family val="2"/>
          </rPr>
          <t xml:space="preserve">
Column AE, Total NET SRS Fees Chargeable</t>
        </r>
        <r>
          <rPr>
            <b/>
            <sz val="11"/>
            <color indexed="81"/>
            <rFont val="Tahoma"/>
            <family val="2"/>
          </rPr>
          <t>:</t>
        </r>
        <r>
          <rPr>
            <sz val="11"/>
            <color indexed="81"/>
            <rFont val="Tahoma"/>
            <family val="2"/>
          </rPr>
          <t xml:space="preserve">  This column is highlighted because the total net SRS fee (after waivers or personal record amounts) that may be charged by an agency will be automatically calculated, based on the hours entered by the agency for SRS times.  Note that Column AE is not the total amount that is properly chargeable, as it does not include costs; see Column AI for total net fees and costs that are properly chargeable.  Note, too, that a negative number in this column does not mean that a refund is due.  If there is a negative amount, it is probably because the SRS fees amounted to less than the $30 or $60 fee waiver (Column AB or AC).  
The Column AE “total” highlighted in yellow (cell AE10) adds all positive dollar amounts that the agency may properly charge for SRS fees, and it excludes negative dollar amounts that the agencies cannot charge.  Thus, the yellow highlighted “total” in cell AE10 should result in a positive dollar amount that the agency could properly charge for SRS fees.
The orange “Average” cell AE11 calculates the average net SRS fees chargeable per case, excluding personal record requests (for which such fees may not be charged).  This calculation does not give the average for every request made or completed, because it does not include cases in which no fees are chargeable.
</t>
        </r>
        <r>
          <rPr>
            <sz val="8"/>
            <color indexed="81"/>
            <rFont val="Tahoma"/>
            <family val="2"/>
          </rPr>
          <t xml:space="preserve">
</t>
        </r>
      </text>
    </comment>
    <comment ref="AF3" authorId="0" shapeId="0" xr:uid="{00000000-0006-0000-0100-00002A000000}">
      <text>
        <r>
          <rPr>
            <u/>
            <sz val="11"/>
            <color indexed="81"/>
            <rFont val="Tahoma"/>
            <family val="2"/>
          </rPr>
          <t xml:space="preserve">
</t>
        </r>
        <r>
          <rPr>
            <b/>
            <u/>
            <sz val="11"/>
            <color indexed="81"/>
            <rFont val="Tahoma"/>
            <family val="2"/>
          </rPr>
          <t>Column AF, GROSS Copy/Delivery Costs that Agency Incurred</t>
        </r>
        <r>
          <rPr>
            <sz val="11"/>
            <color indexed="81"/>
            <rFont val="Tahoma"/>
            <family val="2"/>
          </rPr>
          <t xml:space="preserve">: Enter </t>
        </r>
        <r>
          <rPr>
            <b/>
            <sz val="11"/>
            <color indexed="81"/>
            <rFont val="Tahoma"/>
            <family val="2"/>
          </rPr>
          <t>all costs</t>
        </r>
        <r>
          <rPr>
            <sz val="11"/>
            <color indexed="81"/>
            <rFont val="Tahoma"/>
            <family val="2"/>
          </rPr>
          <t xml:space="preserve"> incurred to segregate, copy, and deliver the record to the requester, including any extra copying costs incurred for internal use to redact and segregate the record.  The gross copying/delivery costs will always be greater than or equal to the net costs. 
</t>
        </r>
        <r>
          <rPr>
            <b/>
            <sz val="11"/>
            <color indexed="81"/>
            <rFont val="Tahoma"/>
            <family val="2"/>
          </rPr>
          <t>DO enter the gross costs incurred in this column</t>
        </r>
        <r>
          <rPr>
            <sz val="11"/>
            <color indexed="81"/>
            <rFont val="Tahoma"/>
            <family val="2"/>
          </rPr>
          <t xml:space="preserve">, whether or not the agency charges or collects these costs.
The orange “Average” cell AF12 calculates the average gross copying and delivery costs per case in which such costs were incurred.  This calculation is not the average gross copying and delivery costs for every requested made or completed, because it does not include cases in which no copying or delivery costs were incurred.
</t>
        </r>
        <r>
          <rPr>
            <sz val="8"/>
            <color indexed="81"/>
            <rFont val="Tahoma"/>
            <family val="2"/>
          </rPr>
          <t xml:space="preserve">
 </t>
        </r>
      </text>
    </comment>
    <comment ref="AG3" authorId="0" shapeId="0" xr:uid="{00000000-0006-0000-0100-00002B000000}">
      <text>
        <r>
          <rPr>
            <u/>
            <sz val="11"/>
            <color indexed="81"/>
            <rFont val="Tahoma"/>
            <family val="2"/>
          </rPr>
          <t xml:space="preserve">
</t>
        </r>
        <r>
          <rPr>
            <b/>
            <u/>
            <sz val="11"/>
            <color indexed="81"/>
            <rFont val="Tahoma"/>
            <family val="2"/>
          </rPr>
          <t>Column AG, NET Copy/Delivery Costs Chargeable to Requester</t>
        </r>
        <r>
          <rPr>
            <sz val="11"/>
            <color indexed="81"/>
            <rFont val="Tahoma"/>
            <family val="2"/>
          </rPr>
          <t xml:space="preserve">:  Enter only the costs that OIP allows to be charged for copying, materials, and delivery of the requested record.  Do not include the cost of any extra copies made for internal use in redacting and segregating the record.  The net copying/delivery costs should always be less than or equal to the gross costs.
</t>
        </r>
        <r>
          <rPr>
            <b/>
            <sz val="11"/>
            <color indexed="81"/>
            <rFont val="Tahoma"/>
            <family val="2"/>
          </rPr>
          <t>DO enter the chargeable costs in this column</t>
        </r>
        <r>
          <rPr>
            <sz val="11"/>
            <color indexed="81"/>
            <rFont val="Tahoma"/>
            <family val="2"/>
          </rPr>
          <t xml:space="preserve">, whether or not the agency charges or collects these costs.
The orange “Average” cell AF12 calculates the average net copying and delivery costs per case in which such costs were incurred.  This calculation is not the average net copying and delivery costs for every request made or completed, because it does not include cases in which no copying or delivery costs were incurred.
</t>
        </r>
        <r>
          <rPr>
            <sz val="8"/>
            <color indexed="81"/>
            <rFont val="Tahoma"/>
            <family val="2"/>
          </rPr>
          <t xml:space="preserve">
</t>
        </r>
      </text>
    </comment>
    <comment ref="AH3" authorId="0" shapeId="0" xr:uid="{00000000-0006-0000-0100-00002C000000}">
      <text>
        <r>
          <rPr>
            <u/>
            <sz val="11"/>
            <color indexed="81"/>
            <rFont val="Tahoma"/>
            <family val="2"/>
          </rPr>
          <t xml:space="preserve">
</t>
        </r>
        <r>
          <rPr>
            <b/>
            <u/>
            <sz val="11"/>
            <color indexed="81"/>
            <rFont val="Tahoma"/>
            <family val="2"/>
          </rPr>
          <t>Column AH, Total Fees and Costs Actually Paid by Requesters for All Requests</t>
        </r>
        <r>
          <rPr>
            <sz val="11"/>
            <color indexed="81"/>
            <rFont val="Tahoma"/>
            <family val="2"/>
          </rPr>
          <t xml:space="preserve">:  For all requests, enter the total amount of SRS fees and copying, materials, and delivery charges that the requester actually paid, which may be less than what the agency was entitled to charge in Column AI.  The amount paid per Column AH should not exceed the amount that can be charged per Column AI. </t>
        </r>
        <r>
          <rPr>
            <b/>
            <sz val="11"/>
            <color indexed="81"/>
            <rFont val="Tahoma"/>
            <family val="2"/>
          </rPr>
          <t xml:space="preserve"> If the agency did not charge the requester for any SRS fees or copying/delivery costs, then enter a zero.  
</t>
        </r>
        <r>
          <rPr>
            <sz val="11"/>
            <color indexed="81"/>
            <rFont val="Tahoma"/>
            <family val="2"/>
          </rPr>
          <t xml:space="preserve">
</t>
        </r>
        <r>
          <rPr>
            <b/>
            <sz val="11"/>
            <color indexed="81"/>
            <rFont val="Tahoma"/>
            <family val="2"/>
          </rPr>
          <t>This is the last column requiring an entry by the agency.  The remaining columns are automatically calculated by the Log.</t>
        </r>
        <r>
          <rPr>
            <sz val="11"/>
            <color indexed="81"/>
            <rFont val="Tahoma"/>
            <family val="2"/>
          </rPr>
          <t xml:space="preserve">
The orange highlighted cell AH11 calculates the average amount of fees and costs per case in which requesters actually paid an amount.  This calculation is not the average paid by the requester in every request made or completed, because it does not include cases in which no fees or costs were charged to or paid by requesters. 
</t>
        </r>
        <r>
          <rPr>
            <sz val="8"/>
            <color indexed="81"/>
            <rFont val="Tahoma"/>
            <family val="2"/>
          </rPr>
          <t xml:space="preserve">
</t>
        </r>
      </text>
    </comment>
    <comment ref="AI3" authorId="0" shapeId="0" xr:uid="{00000000-0006-0000-0100-00002D000000}">
      <text>
        <r>
          <rPr>
            <u/>
            <sz val="11"/>
            <color indexed="81"/>
            <rFont val="Tahoma"/>
            <family val="2"/>
          </rPr>
          <t xml:space="preserve">
</t>
        </r>
        <r>
          <rPr>
            <b/>
            <u/>
            <sz val="11"/>
            <color indexed="81"/>
            <rFont val="Tahoma"/>
            <family val="2"/>
          </rPr>
          <t>Column AI, Total NET Fees and Costs Chargeable for All Requests</t>
        </r>
        <r>
          <rPr>
            <sz val="11"/>
            <color indexed="81"/>
            <rFont val="Tahoma"/>
            <family val="2"/>
          </rPr>
          <t xml:space="preserve">:  This amount will be automatically calculated based on the agency’s data entries.  This is the amount that the agency may charge the requester for allowable SRS fees and copying/delivery costs for ALL types of requests, including complex requests.
The yellow highlighted “Totals” cell AI10 adds all positive numbers and provides the total amount that the agency can properly charge for net fees and costs for ALL types of record requests, including complex requests.
The orange highlighted “Averages” cell AI11 provides the average net fees and costs chargeable per case in which such fees and costs may be charged by the agency.  This calculation is not the average chargeable in every request made or completed, because it does not include cases in which no fees or costs could be charged by the agency.  
</t>
        </r>
        <r>
          <rPr>
            <sz val="8"/>
            <color indexed="81"/>
            <rFont val="Tahoma"/>
            <family val="2"/>
          </rPr>
          <t xml:space="preserve">
</t>
        </r>
      </text>
    </comment>
    <comment ref="AJ3" authorId="0" shapeId="0" xr:uid="{00000000-0006-0000-0100-00002E000000}">
      <text>
        <r>
          <rPr>
            <b/>
            <u/>
            <sz val="11"/>
            <color indexed="81"/>
            <rFont val="Tahoma"/>
            <family val="2"/>
          </rPr>
          <t xml:space="preserve">
Column AJ, Total GROSS Fees and Costs Agency Incurred for All Requests</t>
        </r>
        <r>
          <rPr>
            <sz val="11"/>
            <color indexed="81"/>
            <rFont val="Tahoma"/>
            <family val="2"/>
          </rPr>
          <t xml:space="preserve">:  This amount will be automatically calculated and is for statistical purposes only.  The yellow highlighted “total” amount in cell AJ10 adds up all properly chargeable SRS fees and costs with the unrecoverable fees and costs to give the total amount that an agency incurs to fulfill ALL record requests, including complex requests, and excluding personal record requests.
The orange highlighted “Averages” cell AJ11 provides the average total gross fees and costs per case in which such fees and costs were incurred by the agency.  This calculation is not the average for every request made or completed, because it does not include cases in which no fees or costs were incurred by the agency.  
</t>
        </r>
        <r>
          <rPr>
            <sz val="8"/>
            <color indexed="81"/>
            <rFont val="Tahoma"/>
            <family val="2"/>
          </rPr>
          <t xml:space="preserve">
</t>
        </r>
      </text>
    </comment>
    <comment ref="AK3" authorId="0" shapeId="0" xr:uid="{00000000-0006-0000-0100-00002F000000}">
      <text>
        <r>
          <rPr>
            <u/>
            <sz val="11"/>
            <color indexed="81"/>
            <rFont val="Tahoma"/>
            <family val="2"/>
          </rPr>
          <t xml:space="preserve">
</t>
        </r>
        <r>
          <rPr>
            <b/>
            <u/>
            <sz val="11"/>
            <color indexed="81"/>
            <rFont val="Tahoma"/>
            <family val="2"/>
          </rPr>
          <t>Column AK, Total GROSS Fees &amp; Costs Incurred But Not Charged for All Requests</t>
        </r>
        <r>
          <rPr>
            <sz val="11"/>
            <color indexed="81"/>
            <rFont val="Tahoma"/>
            <family val="2"/>
          </rPr>
          <t xml:space="preserve">:  This amount will be automatically calculated and is for statistical purposes only.  The yellow highlighted “total” amount in cell AK10 is calculated by subtracting the total net fees and costs that requesters actually paid (Column AH) from the total gross fees and costs that the agency incurred (Column AJ) to give the total amount that an agency could not charge or recover (Column AK) for ALL requests, including complex requests, and excluding personal record requests.  
The orange highlighted “Averages” cell AK11 provides the average total gross fees and costs per case in which such fees and costs were incurred but not charged by the agency.  This calculation is not the average for every request made or completed, because it does not include cases in which no fees or costs were incurred or charged by the agency.  
</t>
        </r>
        <r>
          <rPr>
            <sz val="8"/>
            <color indexed="81"/>
            <rFont val="Tahoma"/>
            <family val="2"/>
          </rPr>
          <t xml:space="preserve">
</t>
        </r>
      </text>
    </comment>
    <comment ref="AL3" authorId="0" shapeId="0" xr:uid="{00000000-0006-0000-0100-000030000000}">
      <text>
        <r>
          <rPr>
            <b/>
            <sz val="11"/>
            <color indexed="81"/>
            <rFont val="Tahoma"/>
            <family val="2"/>
          </rPr>
          <t xml:space="preserve">
For COMPLEX Requests:</t>
        </r>
        <r>
          <rPr>
            <sz val="11"/>
            <color indexed="81"/>
            <rFont val="Tahoma"/>
            <family val="2"/>
          </rPr>
          <t xml:space="preserve">  Similar to Columns AI through AK described above, Columns AL through AO calculate fees and costs in complex requests only. 
</t>
        </r>
        <r>
          <rPr>
            <u/>
            <sz val="11"/>
            <color indexed="81"/>
            <rFont val="Tahoma"/>
            <family val="2"/>
          </rPr>
          <t xml:space="preserve">
</t>
        </r>
        <r>
          <rPr>
            <b/>
            <u/>
            <sz val="11"/>
            <color indexed="81"/>
            <rFont val="Tahoma"/>
            <family val="2"/>
          </rPr>
          <t>Column AL, Total NET Fees &amp; Costs Actually Paid for Complex Requests</t>
        </r>
        <r>
          <rPr>
            <sz val="11"/>
            <color indexed="81"/>
            <rFont val="Tahoma"/>
            <family val="2"/>
          </rPr>
          <t xml:space="preserve">:  This amount is automatically calculated, based on the agency’s data entries in Columns AH (amount requesters actually paid) and K (complex requests). The yellow highlighted “total” amount in cell AL10 shows the total amount of SRS fees and copying, materials, and delivery charges that the requester actually paid for complex record requests only.
</t>
        </r>
      </text>
    </comment>
    <comment ref="AM3" authorId="0" shapeId="0" xr:uid="{00000000-0006-0000-0100-000031000000}">
      <text>
        <r>
          <rPr>
            <u/>
            <sz val="11"/>
            <color indexed="81"/>
            <rFont val="Tahoma"/>
            <family val="2"/>
          </rPr>
          <t xml:space="preserve">
</t>
        </r>
        <r>
          <rPr>
            <b/>
            <u/>
            <sz val="11"/>
            <color indexed="81"/>
            <rFont val="Tahoma"/>
            <family val="2"/>
          </rPr>
          <t>Column AM, Total NET Fees and Costs Chargeable for Complex Requests</t>
        </r>
        <r>
          <rPr>
            <sz val="11"/>
            <color indexed="81"/>
            <rFont val="Tahoma"/>
            <family val="2"/>
          </rPr>
          <t>:  This amount will be automatically calculated.  The yellow highlighted “total” amount in cell AM10 calculates the total amount that the agency may charge requesters for allowable SRS fees and copying/delivery costs for complex record requests only.</t>
        </r>
        <r>
          <rPr>
            <sz val="8"/>
            <color indexed="81"/>
            <rFont val="Tahoma"/>
            <family val="2"/>
          </rPr>
          <t xml:space="preserve">
</t>
        </r>
      </text>
    </comment>
    <comment ref="AN3" authorId="0" shapeId="0" xr:uid="{00000000-0006-0000-0100-000032000000}">
      <text>
        <r>
          <rPr>
            <u/>
            <sz val="11"/>
            <color indexed="81"/>
            <rFont val="Tahoma"/>
            <family val="2"/>
          </rPr>
          <t xml:space="preserve">
</t>
        </r>
        <r>
          <rPr>
            <b/>
            <u/>
            <sz val="11"/>
            <color indexed="81"/>
            <rFont val="Tahoma"/>
            <family val="2"/>
          </rPr>
          <t>Column AN, Total GROSS Fees and Costs Agency Incurred for Complex Requests</t>
        </r>
        <r>
          <rPr>
            <sz val="11"/>
            <color indexed="81"/>
            <rFont val="Tahoma"/>
            <family val="2"/>
          </rPr>
          <t>:  This amount will be automatically calculated and is for statistical purposes only.  The yellow highlighted “total” amount in Cell AN10 adds all properly chargeable SRS fees and costs with the unrecoverable fees and costs to give the total amount that an agency incurs to fulfill complex record requests only.</t>
        </r>
        <r>
          <rPr>
            <sz val="8"/>
            <color indexed="81"/>
            <rFont val="Tahoma"/>
            <family val="2"/>
          </rPr>
          <t xml:space="preserve">
</t>
        </r>
      </text>
    </comment>
    <comment ref="AO3" authorId="0" shapeId="0" xr:uid="{00000000-0006-0000-0100-000033000000}">
      <text>
        <r>
          <rPr>
            <b/>
            <u/>
            <sz val="11"/>
            <color indexed="81"/>
            <rFont val="Tahoma"/>
            <family val="2"/>
          </rPr>
          <t xml:space="preserve">
Column AO, Total GROSS Fees &amp; Costs Incurred But Not Charged for Complex Requests</t>
        </r>
        <r>
          <rPr>
            <sz val="11"/>
            <color indexed="81"/>
            <rFont val="Tahoma"/>
            <family val="2"/>
          </rPr>
          <t xml:space="preserve">:  This amount will be automatically calculated and is for statistical purposes only.  The yellow highlighted “total” amount in cell AO10 is calculated by subtracting the total net fees and costs that requesters actually paid (Column AH) from the total gross fees and costs that the agency actually incurred (Column AJ) to give the total amount that an agency could not charge or recover (Column AK) for ALL requests, including complex requests. </t>
        </r>
        <r>
          <rPr>
            <sz val="8"/>
            <color indexed="81"/>
            <rFont val="Tahoma"/>
            <family val="2"/>
          </rPr>
          <t xml:space="preserve">
</t>
        </r>
      </text>
    </comment>
    <comment ref="AP3" authorId="0" shapeId="0" xr:uid="{00000000-0006-0000-0100-000034000000}">
      <text>
        <r>
          <rPr>
            <u/>
            <sz val="11"/>
            <color indexed="81"/>
            <rFont val="Tahoma"/>
            <family val="2"/>
          </rPr>
          <t xml:space="preserve">
</t>
        </r>
        <r>
          <rPr>
            <b/>
            <u/>
            <sz val="11"/>
            <color indexed="81"/>
            <rFont val="Tahoma"/>
            <family val="2"/>
          </rPr>
          <t>Column AP, Number of Workdays to Complete All Requests</t>
        </r>
        <r>
          <rPr>
            <sz val="11"/>
            <color indexed="81"/>
            <rFont val="Tahoma"/>
            <family val="2"/>
          </rPr>
          <t xml:space="preserve">: The Log will automatically enter the number of workdays it took to complete all requests (from Column N).  There should be no zeroes or negative numbers in Column AP.
The yellow highlighted “Total” in cell AP10 calculates the total number of days that the agency takes to complete all requests.  The orange highlighted “Average” in cell AP11 calculates the average number of days that the agency took to complete each request.
</t>
        </r>
        <r>
          <rPr>
            <sz val="8"/>
            <color indexed="81"/>
            <rFont val="Tahoma"/>
            <family val="2"/>
          </rPr>
          <t xml:space="preserve">
</t>
        </r>
      </text>
    </comment>
    <comment ref="AQ3" authorId="0" shapeId="0" xr:uid="{00000000-0006-0000-0100-000035000000}">
      <text>
        <r>
          <rPr>
            <u/>
            <sz val="11"/>
            <color indexed="81"/>
            <rFont val="Tahoma"/>
            <family val="2"/>
          </rPr>
          <t xml:space="preserve">
</t>
        </r>
        <r>
          <rPr>
            <b/>
            <u/>
            <sz val="11"/>
            <color indexed="81"/>
            <rFont val="Tahoma"/>
            <family val="2"/>
          </rPr>
          <t>Column AQ, Number of Workdays to Complete Complex Requests</t>
        </r>
        <r>
          <rPr>
            <sz val="11"/>
            <color indexed="81"/>
            <rFont val="Tahoma"/>
            <family val="2"/>
          </rPr>
          <t xml:space="preserve">: The Log will automatically enter the number of workdays it took to complete a request (from Column AP), only if it was a complex request (as identified by one “x” in Column K).  There should be no zeroes or negative numbers in Column AQ.
The yellow highlighted “Total” in cell AQ10 calculates the total number of days that the agency takes to complete complex requests.  The orange highlighted “Average” in cell AQ11 calculates the average number of days that the agency took to complete each complex request. </t>
        </r>
      </text>
    </comment>
    <comment ref="AR3" authorId="0" shapeId="0" xr:uid="{00000000-0006-0000-0100-000036000000}">
      <text>
        <r>
          <rPr>
            <u/>
            <sz val="11"/>
            <color indexed="81"/>
            <rFont val="Tahoma"/>
            <family val="2"/>
          </rPr>
          <t xml:space="preserve">
</t>
        </r>
        <r>
          <rPr>
            <b/>
            <u/>
            <sz val="11"/>
            <color indexed="81"/>
            <rFont val="Tahoma"/>
            <family val="2"/>
          </rPr>
          <t>Column AR, Number of Workdays to Complete Noncomplex Requests</t>
        </r>
        <r>
          <rPr>
            <sz val="11"/>
            <color indexed="81"/>
            <rFont val="Tahoma"/>
            <family val="2"/>
          </rPr>
          <t xml:space="preserve">: The Log will automatically enter the number of workdays it took to complete a request (from Column AP), only if it is not a complex request (as identified by a blank in Column K) or a personal record request (identified by an “x” in Column F).  There should be no zeroes or negative numbers in Column AR.
The yellow highlighted “Total” in cell AR10 calculates the total number of days that the agency takes to complete noncomplex requests.  The orange highlighted “Average” in cell AR11 calculates the average number of days that the agency took to complete each noncomplex request. 
</t>
        </r>
        <r>
          <rPr>
            <sz val="8"/>
            <color indexed="81"/>
            <rFont val="Tahoma"/>
            <family val="2"/>
          </rPr>
          <t xml:space="preserve">
</t>
        </r>
      </text>
    </comment>
    <comment ref="AS3" authorId="0" shapeId="0" xr:uid="{00000000-0006-0000-0100-000037000000}">
      <text>
        <r>
          <rPr>
            <b/>
            <u/>
            <sz val="11"/>
            <color indexed="81"/>
            <rFont val="Tahoma"/>
            <family val="2"/>
          </rPr>
          <t xml:space="preserve">
Column AS, Number of Workdays to Complete Personal Record Requests</t>
        </r>
        <r>
          <rPr>
            <sz val="11"/>
            <color indexed="81"/>
            <rFont val="Tahoma"/>
            <family val="2"/>
          </rPr>
          <t xml:space="preserve">: For personal record requests, the Log will automatically enter the number of workdays it took to complete each request (from Column AP). There should be no zeroes or negative numbers in Column AS.
The yellow highlighted “Total” in cell AS10 calculates the total number of days that the agency takes to complete personal record requests.  The orange highlighted “Average” in cell AP11 calculates the average number of days that the agency took to complete each personal record request.
</t>
        </r>
        <r>
          <rPr>
            <sz val="8"/>
            <color indexed="81"/>
            <rFont val="Tahoma"/>
            <family val="2"/>
          </rPr>
          <t xml:space="preserve">
</t>
        </r>
      </text>
    </comment>
    <comment ref="AT3" authorId="0" shapeId="0" xr:uid="{00000000-0006-0000-0100-000038000000}">
      <text>
        <r>
          <rPr>
            <u/>
            <sz val="11"/>
            <color indexed="81"/>
            <rFont val="Tahoma"/>
            <family val="2"/>
          </rPr>
          <t xml:space="preserve">
</t>
        </r>
        <r>
          <rPr>
            <b/>
            <u/>
            <sz val="11"/>
            <color indexed="81"/>
            <rFont val="Tahoma"/>
            <family val="2"/>
          </rPr>
          <t>Column AT, Number of Search Hours Incurred for All Requests</t>
        </r>
        <r>
          <rPr>
            <sz val="11"/>
            <color indexed="81"/>
            <rFont val="Tahoma"/>
            <family val="2"/>
          </rPr>
          <t>:  The Log will automatically enter the number of search hours incurred by the agency to respond to all requests from Column V.  There should be no zeroes or negative numbers in Column AT.
The yellow highlighted “Total” in cell AT10 calculates the total number of search hours that the agency incurred to respond to all requests.  The orange highlighted “Average” in cell AT11 calculates the average number of search hours that the agency took to respond to each request, whether pending or completed.</t>
        </r>
        <r>
          <rPr>
            <b/>
            <sz val="11"/>
            <color indexed="81"/>
            <rFont val="Tahoma"/>
            <family val="2"/>
          </rPr>
          <t xml:space="preserve">
</t>
        </r>
      </text>
    </comment>
    <comment ref="AU3" authorId="0" shapeId="0" xr:uid="{00000000-0006-0000-0100-000039000000}">
      <text>
        <r>
          <rPr>
            <u/>
            <sz val="11"/>
            <color indexed="81"/>
            <rFont val="Tahoma"/>
            <family val="2"/>
          </rPr>
          <t xml:space="preserve">
</t>
        </r>
        <r>
          <rPr>
            <b/>
            <u/>
            <sz val="11"/>
            <color indexed="81"/>
            <rFont val="Tahoma"/>
            <family val="2"/>
          </rPr>
          <t>Column AU, Number of Search Hours Incurred for Complex Requests</t>
        </r>
        <r>
          <rPr>
            <sz val="11"/>
            <color indexed="81"/>
            <rFont val="Tahoma"/>
            <family val="2"/>
          </rPr>
          <t xml:space="preserve">:  The Log will automatically enter the number of search hours incurred by the agency to respond to only complex requests based on data entered in Columns K and AT.  
The yellow highlighted “Total” in cell AU10 calculates the total number of search hours that the agency incurred to respond to all complex requests.  The orange highlighted “Average” in cell AU11 calculates the average number of search hours that the agency took to respond to each complex request, whether pending or completed.
</t>
        </r>
        <r>
          <rPr>
            <sz val="8"/>
            <color indexed="81"/>
            <rFont val="Tahoma"/>
            <family val="2"/>
          </rPr>
          <t xml:space="preserve">
</t>
        </r>
      </text>
    </comment>
    <comment ref="AV3" authorId="0" shapeId="0" xr:uid="{00000000-0006-0000-0100-00003A000000}">
      <text>
        <r>
          <rPr>
            <u/>
            <sz val="11"/>
            <color indexed="81"/>
            <rFont val="Tahoma"/>
            <family val="2"/>
          </rPr>
          <t xml:space="preserve">
</t>
        </r>
        <r>
          <rPr>
            <b/>
            <u/>
            <sz val="11"/>
            <color indexed="81"/>
            <rFont val="Tahoma"/>
            <family val="2"/>
          </rPr>
          <t>Column AV, Number of Search Hours Incurred for Noncomplex, Nonpersonal Record Requests</t>
        </r>
        <r>
          <rPr>
            <sz val="11"/>
            <color indexed="81"/>
            <rFont val="Tahoma"/>
            <family val="2"/>
          </rPr>
          <t xml:space="preserve">:  The Log will automatically enter the number of search hours incurred by the agency to respond to only noncomplex, nonpersonal record requests based on data entered in Columns F, K, and AT.  
The yellow highlighted “Total” in cell AV10 calculates the total number of search hours that the agency incurred to respond to all noncomplex, nonpersonal record requests.  The orange highlighted “Average” in cell AV11 calculates the average number of search hours that the agency took to respond to each noncomplex, nonpersonal record request, whether pending or completed.
</t>
        </r>
      </text>
    </comment>
    <comment ref="AW3" authorId="0" shapeId="0" xr:uid="{00000000-0006-0000-0100-00003B000000}">
      <text>
        <r>
          <rPr>
            <u/>
            <sz val="11"/>
            <color indexed="81"/>
            <rFont val="Tahoma"/>
            <family val="2"/>
          </rPr>
          <t xml:space="preserve">
</t>
        </r>
        <r>
          <rPr>
            <b/>
            <u/>
            <sz val="11"/>
            <color indexed="81"/>
            <rFont val="Tahoma"/>
            <family val="2"/>
          </rPr>
          <t>Column AW, Number of Search Hours Incurred for Personal Record Requests</t>
        </r>
        <r>
          <rPr>
            <sz val="11"/>
            <color indexed="81"/>
            <rFont val="Tahoma"/>
            <family val="2"/>
          </rPr>
          <t xml:space="preserve">:  The Log will automatically enter the number of search hours incurred by the agency to respond to only personal record requests based on data entered in Columns F and AT.  
The yellow highlighted “Total” in cell AW10 calculates the total number of search hours that the agency incurred to respond to all personal record requests.  The orange highlighted “Average” in cell AW11 calculates the average number of search hours that the agency took to respond to each personal record request, whether pending or completed.
</t>
        </r>
      </text>
    </comment>
    <comment ref="AX3" authorId="0" shapeId="0" xr:uid="{00000000-0006-0000-0100-00003C000000}">
      <text>
        <r>
          <rPr>
            <u/>
            <sz val="11"/>
            <color indexed="81"/>
            <rFont val="Tahoma"/>
            <family val="2"/>
          </rPr>
          <t xml:space="preserve">
</t>
        </r>
        <r>
          <rPr>
            <b/>
            <u/>
            <sz val="11"/>
            <color indexed="81"/>
            <rFont val="Tahoma"/>
            <family val="2"/>
          </rPr>
          <t>Column AX, Number of Review and Segregation Hours Incurred for All Requests</t>
        </r>
        <r>
          <rPr>
            <sz val="11"/>
            <color indexed="81"/>
            <rFont val="Tahoma"/>
            <family val="2"/>
          </rPr>
          <t xml:space="preserve">:  The Log will automatically enter the number of review and segregation hours incurred by the agency to respond to all requests from Column W.  There should be no zeroes or negative numbers in Column AX.
The yellow highlighted “Total” in cell AX10 calculates the total number of review and segregation hours that the agency incurred to respond to all requests.  The orange highlighted “Average” in cell AX11 calculates the average number of review and segregation hours that the agency took to respond to each request, whether pending or completed.
</t>
        </r>
        <r>
          <rPr>
            <sz val="8"/>
            <color indexed="81"/>
            <rFont val="Tahoma"/>
            <family val="2"/>
          </rPr>
          <t xml:space="preserve">
</t>
        </r>
      </text>
    </comment>
    <comment ref="AY3" authorId="0" shapeId="0" xr:uid="{00000000-0006-0000-0100-00003D000000}">
      <text>
        <r>
          <rPr>
            <u/>
            <sz val="11"/>
            <color indexed="81"/>
            <rFont val="Tahoma"/>
            <family val="2"/>
          </rPr>
          <t xml:space="preserve">
</t>
        </r>
        <r>
          <rPr>
            <b/>
            <u/>
            <sz val="11"/>
            <color indexed="81"/>
            <rFont val="Tahoma"/>
            <family val="2"/>
          </rPr>
          <t>Column AY, Number of Review and Segregation Hours Incurred for Complex Requests</t>
        </r>
        <r>
          <rPr>
            <sz val="11"/>
            <color indexed="81"/>
            <rFont val="Tahoma"/>
            <family val="2"/>
          </rPr>
          <t xml:space="preserve">:  The Log will automatically enter the number of review and segregation  hours incurred by the agency to respond to only complex requests based on data entered in Columns K and AX.  
The yellow highlighted “Total” in cell AY10 calculates the total number of review and segregation hours that the agency incurred to respond to all complex requests.  The orange highlighted “Average” in cell AY11 calculates the average number of review and segregation hours that the agency took to respond to each complex request, whether pending or completed.
</t>
        </r>
        <r>
          <rPr>
            <sz val="8"/>
            <color indexed="81"/>
            <rFont val="Tahoma"/>
            <family val="2"/>
          </rPr>
          <t xml:space="preserve">
</t>
        </r>
      </text>
    </comment>
    <comment ref="AZ3" authorId="0" shapeId="0" xr:uid="{00000000-0006-0000-0100-00003E000000}">
      <text>
        <r>
          <rPr>
            <u/>
            <sz val="11"/>
            <color indexed="81"/>
            <rFont val="Tahoma"/>
            <family val="2"/>
          </rPr>
          <t xml:space="preserve">
</t>
        </r>
        <r>
          <rPr>
            <b/>
            <u/>
            <sz val="11"/>
            <color indexed="81"/>
            <rFont val="Tahoma"/>
            <family val="2"/>
          </rPr>
          <t>Column AZ, Number of Review and Segregation Hours Incurred for Noncomplex, Nonpersonal Record Requests</t>
        </r>
        <r>
          <rPr>
            <sz val="11"/>
            <color indexed="81"/>
            <rFont val="Tahoma"/>
            <family val="2"/>
          </rPr>
          <t xml:space="preserve">:  The Log will automatically enter the number of review and segregation  hours incurred by the agency to respond to only noncomplex, nonpersonal record requests based on data entered in Columns F, K, and AX.  
The yellow highlighted “Total” in cell AZ10 calculates the total number of review and segregation hours that the agency incurred to respond to all noncomplex, nonpersonal record requests.  The orange highlighted “Average” in cell AZ11 calculates the average number of review and segregation hours that the agency took to respond to each noncomplex, nonpersonal record request, whether pending or completed.
</t>
        </r>
        <r>
          <rPr>
            <sz val="8"/>
            <color indexed="81"/>
            <rFont val="Tahoma"/>
            <family val="2"/>
          </rPr>
          <t xml:space="preserve">
</t>
        </r>
      </text>
    </comment>
    <comment ref="BA3" authorId="0" shapeId="0" xr:uid="{00000000-0006-0000-0100-00003F000000}">
      <text>
        <r>
          <rPr>
            <u/>
            <sz val="11"/>
            <color indexed="81"/>
            <rFont val="Tahoma"/>
            <family val="2"/>
          </rPr>
          <t xml:space="preserve">
</t>
        </r>
        <r>
          <rPr>
            <b/>
            <u/>
            <sz val="11"/>
            <color indexed="81"/>
            <rFont val="Tahoma"/>
            <family val="2"/>
          </rPr>
          <t>Column BA, Number of Review and Segregation Hours Incurred for Personal Record Requests</t>
        </r>
        <r>
          <rPr>
            <sz val="11"/>
            <color indexed="81"/>
            <rFont val="Tahoma"/>
            <family val="2"/>
          </rPr>
          <t xml:space="preserve">:  The Log will automatically enter the number of review and segregation  hours incurred by the agency to respond to only personal record requests based on data entered in Columns F and AX.  
The yellow highlighted “Total” in cell BA10 calculates the total number of review and segregation hours that the agency incurred to respond to all personal record requests.  The orange highlighted “Average” in cell BA11 calculates the average number of review and segregation hours that the agency took to respond to each personal record request, whether pending or completed.
</t>
        </r>
      </text>
    </comment>
    <comment ref="O4" authorId="0" shapeId="0" xr:uid="{00000000-0006-0000-0100-000040000000}">
      <text>
        <r>
          <rPr>
            <b/>
            <sz val="11"/>
            <color indexed="81"/>
            <rFont val="Tahoma"/>
            <family val="2"/>
          </rPr>
          <t xml:space="preserve">Columns O through T </t>
        </r>
        <r>
          <rPr>
            <sz val="11"/>
            <color indexed="81"/>
            <rFont val="Tahoma"/>
            <family val="2"/>
          </rPr>
          <t xml:space="preserve">record how each request was ultimately resolved by the agency.  For each request, only one of the cells in Columns O through T should be checked to indicate how the request was resolved by the agency.  If the agency becomes aware of a lawsuit being filed regarding a request, then Column U can be checked in addition to one of the cells in Columns O through T. </t>
        </r>
        <r>
          <rPr>
            <sz val="8"/>
            <color indexed="81"/>
            <rFont val="Tahoma"/>
            <family val="2"/>
          </rPr>
          <t xml:space="preserve">
</t>
        </r>
      </text>
    </comment>
    <comment ref="V4" authorId="0" shapeId="0" xr:uid="{00000000-0006-0000-0100-000041000000}">
      <text>
        <r>
          <rPr>
            <sz val="11"/>
            <color indexed="81"/>
            <rFont val="Tahoma"/>
            <family val="2"/>
          </rPr>
          <t xml:space="preserve">Because OIP’s rules allow fees based on 15-minute intervals or any fraction thereof, please enter all times in these columns in 15-minute intervals: .25 (for 15 minutes), .50 (for 30 minutes), .75 (for 45 minutes), 1.0 (for one hour, 2.0 for two hours, etc.).  Therefore, all of the column totals in this section should end in .25, .50, .75, or zeroes and there should be no data entries ending in .11, .12, .13, .14, .15, .16, .17, .18, .19, .20, .40, .60, .70, etc.  </t>
        </r>
        <r>
          <rPr>
            <sz val="8"/>
            <color indexed="81"/>
            <rFont val="Tahoma"/>
            <family val="2"/>
          </rPr>
          <t xml:space="preserve">
</t>
        </r>
        <r>
          <rPr>
            <sz val="11"/>
            <color indexed="81"/>
            <rFont val="Tahoma"/>
            <family val="2"/>
          </rPr>
          <t>Also, be careful to use a period, and not a comma, when entering decimals.  Otherwise, the amount will not be counted and an error message shown as #VALUE! will appear in Column Y and later columns.</t>
        </r>
      </text>
    </comment>
    <comment ref="F9" authorId="0" shapeId="0" xr:uid="{00000000-0006-0000-0100-000042000000}">
      <text>
        <r>
          <rPr>
            <sz val="11"/>
            <color indexed="81"/>
            <rFont val="Tahoma"/>
            <family val="2"/>
          </rPr>
          <t xml:space="preserve">
Improperly entering more than one “x” or another letter, number, word, or symbol in the cell will result in the entry not being counted in the column total.  The “total” cell highlighted in yellow (cell F10) will count the number of personal record requests received by the agency.  It is very important to properly identify and enter a personal record request because different calculations depend on Column F’s data to determine the allowable charges for a request.</t>
        </r>
        <r>
          <rPr>
            <sz val="8"/>
            <color indexed="81"/>
            <rFont val="Tahoma"/>
            <family val="2"/>
          </rPr>
          <t xml:space="preserve">
</t>
        </r>
      </text>
    </comment>
    <comment ref="G9" authorId="0" shapeId="0" xr:uid="{00000000-0006-0000-0100-000043000000}">
      <text>
        <r>
          <rPr>
            <sz val="11"/>
            <color indexed="81"/>
            <rFont val="Tahoma"/>
            <family val="2"/>
          </rPr>
          <t xml:space="preserve">
Although entered by the agency as dates, the yellow highlighted “Totals” cell G10 above the agency’s data entries will count the number of record requests received by the agency, which should match with the total number in Column C (cell C10).  Be sure to enter only one date per request, so that it will be counted in the “Totals” cell G10.</t>
        </r>
        <r>
          <rPr>
            <sz val="8"/>
            <color indexed="81"/>
            <rFont val="Tahoma"/>
            <family val="2"/>
          </rPr>
          <t xml:space="preserve">
</t>
        </r>
      </text>
    </comment>
    <comment ref="H9" authorId="0" shapeId="0" xr:uid="{00000000-0006-0000-0100-000044000000}">
      <text>
        <r>
          <rPr>
            <sz val="11"/>
            <color indexed="81"/>
            <rFont val="Tahoma"/>
            <family val="2"/>
          </rPr>
          <t xml:space="preserve">
Enter the month, day, and year of that the agency sent its Notice to the requester.  Be sure to enter only one date per request, so that it will be counted in the yellow highlighted “Totals” cell H10.
The “total” cell highlighted in yellow (cell H10) above the agency’s data entries will count the number of notices (and not acknowledgments) sent to requesters, and will be reported on data.hawaii.gov.</t>
        </r>
      </text>
    </comment>
    <comment ref="I9" authorId="0" shapeId="0" xr:uid="{00000000-0006-0000-0100-000045000000}">
      <text>
        <r>
          <rPr>
            <sz val="11"/>
            <color indexed="81"/>
            <rFont val="Tahoma"/>
            <family val="2"/>
          </rPr>
          <t xml:space="preserve">
Improperly entering more than one “x” or another letter, number, word, or symbol in the cell will result in the entry not being counted in the column total. 
</t>
        </r>
      </text>
    </comment>
    <comment ref="K9" authorId="0" shapeId="0" xr:uid="{00000000-0006-0000-0100-000046000000}">
      <text>
        <r>
          <rPr>
            <sz val="11"/>
            <color indexed="81"/>
            <rFont val="Tahoma"/>
            <family val="2"/>
          </rPr>
          <t xml:space="preserve">
If this is a complex record request involving extenuating circumstances or voluminous records, please enter one “x” in Column K.  Improperly entering more than one “x” or another letter, number, word, or symbol in the cell will result in the entry not being counted in the column total. </t>
        </r>
        <r>
          <rPr>
            <sz val="8"/>
            <color indexed="81"/>
            <rFont val="Tahoma"/>
            <family val="2"/>
          </rPr>
          <t xml:space="preserve">
</t>
        </r>
        <r>
          <rPr>
            <sz val="11"/>
            <color indexed="81"/>
            <rFont val="Tahoma"/>
            <family val="2"/>
          </rPr>
          <t xml:space="preserve">
It is very important for the agency to properly identify complex record requests, so that the Log can distinguish them from the more typical record requests and perform the correct calculations.
The “total” cell highlighted in yellow (cell K10) provides the total number of complex requests received by the agency.</t>
        </r>
      </text>
    </comment>
    <comment ref="L9" authorId="0" shapeId="0" xr:uid="{00000000-0006-0000-0100-000047000000}">
      <text>
        <r>
          <rPr>
            <sz val="11"/>
            <color indexed="81"/>
            <rFont val="Tahoma"/>
            <family val="2"/>
          </rPr>
          <t xml:space="preserve">
If this is a complex record request in which incremental responses were sent to the requester, please enter one “x” in Column K.  Improperly entering more than one “x” or another letter in the cell will result in the entry not being counted in the column total. 
The “total” cell highlighted in yellow (cell L10) provides the total number of complex requests in which the agency sent out incremental responses.  As cell L9 helps to explain, cell L10’s total is not for the total number of incremental responses, but for the number of requests with incremental responses.
</t>
        </r>
        <r>
          <rPr>
            <sz val="8"/>
            <color indexed="81"/>
            <rFont val="Tahoma"/>
            <family val="2"/>
          </rPr>
          <t xml:space="preserve">
</t>
        </r>
      </text>
    </comment>
    <comment ref="M9" authorId="0" shapeId="0" xr:uid="{00000000-0006-0000-0100-000048000000}">
      <text>
        <r>
          <rPr>
            <sz val="11"/>
            <color indexed="81"/>
            <rFont val="Tahoma"/>
            <family val="2"/>
          </rPr>
          <t xml:space="preserve">
Enter the month, day, and year that the agency made the records available or provided its final response to a request.  There should be only one completion date; if the request has not been completed, then this cell should be left blank until it is done.  If the agency sent a Notice explaining that it was denying the request in whole or in part, or was unable to respond to the request because the records were not maintained or a requested summary was not readily retrievable, then the Notice date is the completion date.  If the requester voluntarily withdraws the request, then the withdrawal date is the completion date.  If the record is to be picked up by the requester, the completion date is when the agency had the record ready for pickup.  If the agency sent a notice seeking initial clarification of the request or payment of fees and the requester does not respond within 20 business days, then the request may be presumed to be abandoned and completed on the 20th workday after the agency’s notice was sent.  
Although dates are being entered into Column M, the “total” number highlighted in yellow in cell M10 summarizes the number of requests completed by the agency.
</t>
        </r>
        <r>
          <rPr>
            <sz val="8"/>
            <color indexed="81"/>
            <rFont val="Tahoma"/>
            <family val="2"/>
          </rPr>
          <t xml:space="preserve">
</t>
        </r>
      </text>
    </comment>
    <comment ref="N9" authorId="0" shapeId="0" xr:uid="{00000000-0006-0000-0100-000049000000}">
      <text>
        <r>
          <rPr>
            <sz val="11"/>
            <color indexed="81"/>
            <rFont val="Tahoma"/>
            <family val="2"/>
          </rPr>
          <t xml:space="preserve">
This number is automatically calculated based on the number of workdays (excluding Saturday and Sunday, but including holidays) that it takes for the agency to fulfill each request, based on the agency’s entries in Column G (date agency received request) and in Column M (date completed). There should be NO zeroes or negative numbers shown in Column N. 
Based on the number of workdays that it took the agency to fulfill each request in Column N, the number highlighted in yellow in cell N10 then calculates the total number of days that the agency takes to complete all record requests.  When the cell N10 number is divided by the number of completed requests in cell M10, then you should get the agency’s “Average” number of days to complete each request, as shown in the orange row below (cell N11).
</t>
        </r>
        <r>
          <rPr>
            <sz val="8"/>
            <color indexed="81"/>
            <rFont val="Tahoma"/>
            <family val="2"/>
          </rPr>
          <t xml:space="preserve">
</t>
        </r>
      </text>
    </comment>
    <comment ref="O9" authorId="0" shapeId="0" xr:uid="{00000000-0006-0000-0100-00004A000000}">
      <text>
        <r>
          <rPr>
            <sz val="11"/>
            <color indexed="81"/>
            <rFont val="Tahoma"/>
            <family val="2"/>
          </rPr>
          <t xml:space="preserve">
Enter only one “x” if the request was granted in its entirety by the agency.  Improperly entering more than one “x” or another letter, number, word, or symbol in the cell will result in the entry not being counted in the column total.</t>
        </r>
        <r>
          <rPr>
            <sz val="8"/>
            <color indexed="81"/>
            <rFont val="Tahoma"/>
            <family val="2"/>
          </rPr>
          <t xml:space="preserve">
</t>
        </r>
      </text>
    </comment>
    <comment ref="P9" authorId="0" shapeId="0" xr:uid="{00000000-0006-0000-0100-00004B000000}">
      <text>
        <r>
          <rPr>
            <sz val="11"/>
            <color indexed="81"/>
            <rFont val="Tahoma"/>
            <family val="2"/>
          </rPr>
          <t xml:space="preserve">
Enter only one  “x” if the request was denied in its entirety by the agency.  Improperly entering more than one “x” or another letter, number, word, or symbol in the cell will result in the entry not being counted in the column total.  </t>
        </r>
        <r>
          <rPr>
            <sz val="8"/>
            <color indexed="81"/>
            <rFont val="Tahoma"/>
            <family val="2"/>
          </rPr>
          <t xml:space="preserve">
</t>
        </r>
      </text>
    </comment>
    <comment ref="Q9" authorId="0" shapeId="0" xr:uid="{00000000-0006-0000-0100-00004C000000}">
      <text>
        <r>
          <rPr>
            <sz val="11"/>
            <color indexed="81"/>
            <rFont val="Tahoma"/>
            <family val="2"/>
          </rPr>
          <t xml:space="preserve">
Improperly entering more than one “x” or another letter, number, word, or symbol in the cell will result in the entry not being counted in the column total.  </t>
        </r>
        <r>
          <rPr>
            <sz val="8"/>
            <color indexed="81"/>
            <rFont val="Tahoma"/>
            <family val="2"/>
          </rPr>
          <t xml:space="preserve">
</t>
        </r>
      </text>
    </comment>
    <comment ref="R9" authorId="0" shapeId="0" xr:uid="{00000000-0006-0000-0100-00004D000000}">
      <text>
        <r>
          <rPr>
            <sz val="11"/>
            <color indexed="81"/>
            <rFont val="Tahoma"/>
            <family val="2"/>
          </rPr>
          <t xml:space="preserve">
Improperly entering more than one “x” or another letter, number, word, or symbol in this column will result in the entry not being counted in the column total.  
</t>
        </r>
      </text>
    </comment>
    <comment ref="S9" authorId="0" shapeId="0" xr:uid="{00000000-0006-0000-0100-00004E000000}">
      <text>
        <r>
          <rPr>
            <sz val="11"/>
            <color indexed="81"/>
            <rFont val="Tahoma"/>
            <family val="2"/>
          </rPr>
          <t xml:space="preserve">
Improperly entering more than one “x” or another letter, number, word, or symbol in this column will result in the entry not being counted in the column total. </t>
        </r>
        <r>
          <rPr>
            <b/>
            <sz val="11"/>
            <color indexed="81"/>
            <rFont val="Tahoma"/>
            <family val="2"/>
          </rPr>
          <t xml:space="preserve"> </t>
        </r>
      </text>
    </comment>
    <comment ref="T9" authorId="0" shapeId="0" xr:uid="{00000000-0006-0000-0100-00004F000000}">
      <text>
        <r>
          <rPr>
            <sz val="11"/>
            <color indexed="81"/>
            <rFont val="Tahoma"/>
            <family val="2"/>
          </rPr>
          <t xml:space="preserve">
Improperly entering more than one “x” or another letter, number, word, or symbol in this column will result in the entry not being counted in the column total.
</t>
        </r>
      </text>
    </comment>
    <comment ref="U9" authorId="0" shapeId="0" xr:uid="{00000000-0006-0000-0100-000050000000}">
      <text>
        <r>
          <rPr>
            <sz val="11"/>
            <color indexed="81"/>
            <rFont val="Tahoma"/>
            <family val="2"/>
          </rPr>
          <t xml:space="preserve">
Improperly entering more than one “x” or another letter, number, word, or symbol in this column will result in the entry not being counted in Column U’s total.  
</t>
        </r>
      </text>
    </comment>
    <comment ref="V9" authorId="0" shapeId="0" xr:uid="{00000000-0006-0000-0100-000051000000}">
      <text>
        <r>
          <rPr>
            <sz val="11"/>
            <color indexed="81"/>
            <rFont val="Tahoma"/>
            <family val="2"/>
          </rPr>
          <t xml:space="preserve">
Remember that the time in this column must be entered in .25 increments (i.e., 15 minutes).  Also, be sure to use a period, and not a comma, to enter decimals, or an error message #VALUE! will appear in the totals cell.
</t>
        </r>
      </text>
    </comment>
    <comment ref="W9" authorId="0" shapeId="0" xr:uid="{00000000-0006-0000-0100-000052000000}">
      <text>
        <r>
          <rPr>
            <sz val="11"/>
            <color indexed="81"/>
            <rFont val="Tahoma"/>
            <family val="2"/>
          </rPr>
          <t xml:space="preserve">
Remember that the time in this column must be entered in .25 increments (i.e., 15 minutes).  Also, be sure to use a period, and not a comma, to enter decimals, or an error message #VALUE! will appear in the totals cell.</t>
        </r>
        <r>
          <rPr>
            <sz val="8"/>
            <color indexed="81"/>
            <rFont val="Tahoma"/>
            <family val="2"/>
          </rPr>
          <t xml:space="preserve">
</t>
        </r>
      </text>
    </comment>
    <comment ref="X9" authorId="0" shapeId="0" xr:uid="{00000000-0006-0000-0100-000053000000}">
      <text>
        <r>
          <rPr>
            <sz val="11"/>
            <color indexed="81"/>
            <rFont val="Tahoma"/>
            <family val="2"/>
          </rPr>
          <t xml:space="preserve">
Remember that the time in this column must be entered in .25 increments (i.e., 15 minutes).  Also, be sure to use a period, and not a comma, to enter decimals, or an error message #VALUE! will appear in the totals cell.
</t>
        </r>
      </text>
    </comment>
    <comment ref="Y9" authorId="0" shapeId="0" xr:uid="{00000000-0006-0000-0100-000054000000}">
      <text>
        <r>
          <rPr>
            <sz val="11"/>
            <color indexed="81"/>
            <rFont val="Tahoma"/>
            <family val="2"/>
          </rPr>
          <t xml:space="preserve">
This column is highlighted because the totals are automatically calculated, based on the hours entered for SRS times in Columns  V, W, and X.
The #VALUE! error message will appear if the agency incorrectly entered data using a comma, instead of a period, for a decimal.</t>
        </r>
        <r>
          <rPr>
            <sz val="8"/>
            <color indexed="81"/>
            <rFont val="Tahoma"/>
            <family val="2"/>
          </rPr>
          <t xml:space="preserve">
</t>
        </r>
      </text>
    </comment>
    <comment ref="Z9" authorId="0" shapeId="0" xr:uid="{00000000-0006-0000-0100-000055000000}">
      <text>
        <r>
          <rPr>
            <sz val="11"/>
            <color indexed="81"/>
            <rFont val="Tahoma"/>
            <family val="2"/>
          </rPr>
          <t xml:space="preserve">
This column is highlighted because the total gross SRS fees (excluding legal review hours, personal records, and fee waivers) will be automatically calculated, based on the hours entered for SRS times in Columns V and W.  This is not the amount that may actually be charged by an agency.
The orange “Average” cell Z11 calculates the average gross SRS fees incurred per case, excluding legal review hours, fee waivers, and personal records.   
</t>
        </r>
        <r>
          <rPr>
            <sz val="8"/>
            <color indexed="81"/>
            <rFont val="Tahoma"/>
            <family val="2"/>
          </rPr>
          <t xml:space="preserve">
</t>
        </r>
      </text>
    </comment>
    <comment ref="AA9" authorId="0" shapeId="0" xr:uid="{00000000-0006-0000-0100-000056000000}">
      <text>
        <r>
          <rPr>
            <sz val="11"/>
            <color indexed="81"/>
            <rFont val="Tahoma"/>
            <family val="2"/>
          </rPr>
          <t xml:space="preserve">
"Total" is based on the agency's estimate of unrecoverable fees.</t>
        </r>
      </text>
    </comment>
    <comment ref="AB9" authorId="0" shapeId="0" xr:uid="{00000000-0006-0000-0100-000057000000}">
      <text>
        <r>
          <rPr>
            <sz val="11"/>
            <color indexed="81"/>
            <rFont val="Tahoma"/>
            <family val="2"/>
          </rPr>
          <t xml:space="preserve">
Although the waiver is entered by the agency as a negative dollar amount so that fees can be properly calculated in later columns, the Column AB “total” highlighted in yellow  in  cell AB10 will calculate the total number of $30 fee waivers granted by the agency entered as </t>
        </r>
        <r>
          <rPr>
            <u/>
            <sz val="11"/>
            <color indexed="81"/>
            <rFont val="Tahoma"/>
            <family val="2"/>
          </rPr>
          <t xml:space="preserve">negative </t>
        </r>
        <r>
          <rPr>
            <sz val="11"/>
            <color indexed="81"/>
            <rFont val="Tahoma"/>
            <family val="2"/>
          </rPr>
          <t xml:space="preserve">numbers.    
The “total” in cell AB10 should be a positive whole number (no fraction).  In Column AB, there should be no positive numbers in black; only “(30.00)” in red should be showing in this column.  Also, there should not be any waivers granted if the cell is highlighted in purple because it is a personal records request.  If the waivers are entered incorrectly, the total in cell AB10 will also be incorrect.
</t>
        </r>
        <r>
          <rPr>
            <sz val="8"/>
            <color indexed="81"/>
            <rFont val="Tahoma"/>
            <family val="2"/>
          </rPr>
          <t xml:space="preserve">
</t>
        </r>
      </text>
    </comment>
    <comment ref="AC9" authorId="0" shapeId="0" xr:uid="{00000000-0006-0000-0100-000058000000}">
      <text>
        <r>
          <rPr>
            <sz val="11"/>
            <color indexed="81"/>
            <rFont val="Tahoma"/>
            <family val="2"/>
          </rPr>
          <t xml:space="preserve">
Although the waiver is entered by the agency as a negative dollar amount so that fees can be properly calculated in later columns, the Column AC “total” highlighted in yellow  cell AC10 will calculate the total number of $60 fee waivers granted by the agency entered as negative numbers.    
The “total” should be a positive whole number (no fraction).  In Column AC, there should be no positive numbers in black; only “(30.00)” in red should be showing in this column.  Also, there should not be any waivers granted if the cell is highlighted in purple because it is a personal records request.  If the waivers are entered incorrectly, the total in cell AC10 will also be incorrect.
</t>
        </r>
        <r>
          <rPr>
            <sz val="8"/>
            <color indexed="81"/>
            <rFont val="Tahoma"/>
            <family val="2"/>
          </rPr>
          <t xml:space="preserve">
</t>
        </r>
      </text>
    </comment>
    <comment ref="AD9" authorId="0" shapeId="0" xr:uid="{00000000-0006-0000-0100-000059000000}">
      <text>
        <r>
          <rPr>
            <sz val="11"/>
            <color indexed="81"/>
            <rFont val="Tahoma"/>
            <family val="2"/>
          </rPr>
          <t xml:space="preserve">
For this calculation to work, the agency must properly identify a personal records request by marking an “x” in Column F.  A negative number in Column AD does not mean that the requester is entitled to a refund.
The Column AD “total” highlighted in yellow (cell AD10) will automatically calculate the total dollar amount of SRS fees for personal record requests, which will be a negative dollar amount that cannot be charged by the agency.  
The Column AD "average" highlighted in orange (cell AD11) will automatically calculate the average dollar amount of SRS fees per personal record request, which will be a negative dollar amount that cannot be charged by the agency.
</t>
        </r>
        <r>
          <rPr>
            <sz val="8"/>
            <color indexed="81"/>
            <rFont val="Tahoma"/>
            <family val="2"/>
          </rPr>
          <t xml:space="preserve">
</t>
        </r>
      </text>
    </comment>
    <comment ref="AE9" authorId="0" shapeId="0" xr:uid="{00000000-0006-0000-0100-00005A000000}">
      <text>
        <r>
          <rPr>
            <sz val="11"/>
            <color indexed="81"/>
            <rFont val="Tahoma"/>
            <family val="2"/>
          </rPr>
          <t xml:space="preserve">
The Column AE “total” highlighted in yellow (cell AE10) adds all positive dollar amounts that the agency may properly charge for SRS fees, and it excludes negative dollar amounts that the agencies cannot charge.  Thus, the yellow highlighted “total” in cell AE10 should result in a positive dollar amount that the agency could properly charge for SRS fees (but does not include the costs that are also properly chargeable).  
The orange “Average” cell AE11 calculates the average net SRS fees chargeable per case, excluding personal record requests (for which such fees may not be charged).  This calculation does not give the average for every request made or completed, because it does not include cases in which no fees are chargeable.
</t>
        </r>
      </text>
    </comment>
    <comment ref="AF9" authorId="0" shapeId="0" xr:uid="{00000000-0006-0000-0100-00005B000000}">
      <text>
        <r>
          <rPr>
            <sz val="11"/>
            <color indexed="81"/>
            <rFont val="Tahoma"/>
            <family val="2"/>
          </rPr>
          <t xml:space="preserve">
The yellow "Total" cell AF10 shows the total amount of gross copying/delivery costs, which will always be greater than or equal to the net costs in cell AG10. 
The orange “Average” cell AF11 calculates the average gross copying and delivery costs per case in which such costs were incurred.  This calculation is not the average gross copying and delivery costs for every requeste made or completed, because it does not include cases in which no copying or delivery costs were incurred.
</t>
        </r>
        <r>
          <rPr>
            <sz val="8"/>
            <color indexed="81"/>
            <rFont val="Tahoma"/>
            <family val="2"/>
          </rPr>
          <t xml:space="preserve">
</t>
        </r>
      </text>
    </comment>
    <comment ref="AG9" authorId="0" shapeId="0" xr:uid="{00000000-0006-0000-0100-00005C000000}">
      <text>
        <r>
          <rPr>
            <sz val="11"/>
            <color indexed="81"/>
            <rFont val="Tahoma"/>
            <family val="2"/>
          </rPr>
          <t xml:space="preserve">
The yellow "Total" in cell AG10 shows the total net copying/delivery costs, which should always be less than or equal to the gross costs in cell AF10.
The orange “Average” cell AF11 calculates the average net copying and delivery costs per case in which such costs were incurred.  This calculation is not the average net copying and delivery costs for every request made or completed, because it does not include cases in which no copying or delivery costs were incurred.
</t>
        </r>
        <r>
          <rPr>
            <sz val="8"/>
            <color indexed="81"/>
            <rFont val="Tahoma"/>
            <family val="2"/>
          </rPr>
          <t xml:space="preserve">
</t>
        </r>
      </text>
    </comment>
    <comment ref="AH9" authorId="0" shapeId="0" xr:uid="{00000000-0006-0000-0100-00005D000000}">
      <text>
        <r>
          <rPr>
            <sz val="11"/>
            <color indexed="81"/>
            <rFont val="Tahoma"/>
            <family val="2"/>
          </rPr>
          <t xml:space="preserve">
The yellow "Total" in cell AH10 shows the total amount of all SRS fees and copying, materials, and delivery charges that requesters actually paid, which may be less than what the agency was entitled to charge in Column AI.  The amount paid per Column AH should not exceed the amount that can be charged per Column AI. 
The orange highlighted cell AH11 calculates the average amount of fees and costs per case in which requesters actually paid an amount.  This calculation is not the average paid by requesters in every request made or completed, because it does not include cases in which no fees or costs were charged to or paid by requesters.
</t>
        </r>
        <r>
          <rPr>
            <sz val="8"/>
            <color indexed="81"/>
            <rFont val="Tahoma"/>
            <family val="2"/>
          </rPr>
          <t xml:space="preserve">
</t>
        </r>
      </text>
    </comment>
    <comment ref="AI9" authorId="0" shapeId="0" xr:uid="{00000000-0006-0000-0100-00005E000000}">
      <text>
        <r>
          <rPr>
            <sz val="11"/>
            <color indexed="81"/>
            <rFont val="Tahoma"/>
            <family val="2"/>
          </rPr>
          <t xml:space="preserve">
The yellow highlighted “Totals” cell AI10 adds all positive numbers and provides the total amount that the agency can properly charge for net fees and costs for ALL types of record requests, including complex requests.
The orange highlighted “Averages” cell AI11 provides the average net fees and costs chargeable per case in which such fees and costs may be charged by the agency.  This calculation is not the average chargeable in every request made or completed, because it does not include cases in which no fees or costs could be charged by the agency.  
</t>
        </r>
        <r>
          <rPr>
            <sz val="8"/>
            <color indexed="81"/>
            <rFont val="Tahoma"/>
            <family val="2"/>
          </rPr>
          <t xml:space="preserve">
</t>
        </r>
      </text>
    </comment>
    <comment ref="AJ9" authorId="0" shapeId="0" xr:uid="{00000000-0006-0000-0100-00005F000000}">
      <text>
        <r>
          <rPr>
            <sz val="11"/>
            <color indexed="81"/>
            <rFont val="Tahoma"/>
            <family val="2"/>
          </rPr>
          <t xml:space="preserve">
The yellow highlighted “total” amount in cell AJ10 adds up all properly chargeable SRS fees and costs with the unrecoverable fees and costs to give the total amount that an agency incurs to fulfill ALL record requests, including complex requests, and excluding personal record requests.
The orange highlighted “Averages” cell AJ11 provides the average total gross fees and costs per case in which such fees and costs were incurred by the agency.  This calculation is not the average for every request made or completed, because it does not include cases in which no fees or costs were incurred by the agency.  
The #VALUE! error message will appear if the agency incorrectly entered data using a comma, instead of a period, for a decimal.
</t>
        </r>
      </text>
    </comment>
    <comment ref="AK9" authorId="0" shapeId="0" xr:uid="{00000000-0006-0000-0100-000060000000}">
      <text>
        <r>
          <rPr>
            <sz val="11"/>
            <color indexed="81"/>
            <rFont val="Tahoma"/>
            <family val="2"/>
          </rPr>
          <t xml:space="preserve">
The yellow highlighted “total” amount in cell AK10 is calculated by subtracting the total net fees and costs that requesters actually paid (Column AH) from the total gross fees and costs that the agency incurred (Column AJ) to give the total amount that an agency could not charge or recover (Column AK) for ALL requests, including complex requests, and excluding personal record requests.  
The orange highlighted “Averages” cell AK11 provides the average total gross fees and costs per case in which such fees and costs were incurred but not charged by the agency.  This calculation is not the average for every request made or completed, because it does not include cases in which no fees or costs were incurred or charged by the agency.
The #VALUE! error message will appear if the agency incorrectly entered data using a comma, instead of a period, for a decimal.
</t>
        </r>
        <r>
          <rPr>
            <sz val="8"/>
            <color indexed="81"/>
            <rFont val="Tahoma"/>
            <family val="2"/>
          </rPr>
          <t xml:space="preserve">
</t>
        </r>
      </text>
    </comment>
    <comment ref="AL9" authorId="0" shapeId="0" xr:uid="{00000000-0006-0000-0100-000061000000}">
      <text>
        <r>
          <rPr>
            <sz val="11"/>
            <color indexed="81"/>
            <rFont val="Tahoma"/>
            <family val="2"/>
          </rPr>
          <t xml:space="preserve">
Based on the agency’s data entries in Columns AH (amount requesters actually paid) and K (complex requests), the yellow highlighted “total” amount in cell AL10 shows the total amount of SRS fees and copying, materials, and delivery charges that requester actually paid for complex record requests only.
</t>
        </r>
        <r>
          <rPr>
            <sz val="8"/>
            <color indexed="81"/>
            <rFont val="Tahoma"/>
            <family val="2"/>
          </rPr>
          <t xml:space="preserve">
</t>
        </r>
        <r>
          <rPr>
            <sz val="12"/>
            <color indexed="81"/>
            <rFont val="Tahoma"/>
            <family val="2"/>
          </rPr>
          <t>The orange highlighted “Averages” cell AH11 provides the average total SRS fees and costs per complex record request in which such fees and costs actually paid. This calculation is not the average for every complex record request made or completed, because it does not include cases in which no fees or costs were actually paid by the requester.
The #VALUE! error message will appear if the agency incorrectly entered data using a comma, instead of a period, for a decimal.</t>
        </r>
        <r>
          <rPr>
            <sz val="8"/>
            <color indexed="81"/>
            <rFont val="Tahoma"/>
            <family val="2"/>
          </rPr>
          <t xml:space="preserve">
</t>
        </r>
      </text>
    </comment>
    <comment ref="AM9" authorId="0" shapeId="0" xr:uid="{00000000-0006-0000-0100-000062000000}">
      <text>
        <r>
          <rPr>
            <sz val="11"/>
            <color indexed="81"/>
            <rFont val="Tahoma"/>
            <family val="2"/>
          </rPr>
          <t xml:space="preserve">
The yellow highlighted “total” amount in cell AM10 calculates the total amount that the agency may charge requesters for allowable SRS fees and copying/delivery costs for complex record requests only.
</t>
        </r>
        <r>
          <rPr>
            <sz val="8"/>
            <color indexed="81"/>
            <rFont val="Tahoma"/>
            <family val="2"/>
          </rPr>
          <t xml:space="preserve">
</t>
        </r>
        <r>
          <rPr>
            <sz val="11"/>
            <color indexed="81"/>
            <rFont val="Tahoma"/>
            <family val="2"/>
          </rPr>
          <t xml:space="preserve">The orange highlighted “Averages” cell AM11 provides the average total amount that the agency may charge for allowable SRS fees and costs per complex record request in which such fees and costs could be charged.  This calculation is not the average for every complex record request made or completed, because it does not include cases in which no fees or costs were incurred or chargeable by the agency.
The #VALUE! error message will appear if the agency incorrectly entered data using a comma, instead of a period, for a decimal.
</t>
        </r>
      </text>
    </comment>
    <comment ref="AN9" authorId="0" shapeId="0" xr:uid="{00000000-0006-0000-0100-000063000000}">
      <text>
        <r>
          <rPr>
            <sz val="11"/>
            <color indexed="81"/>
            <rFont val="Tahoma"/>
            <family val="2"/>
          </rPr>
          <t xml:space="preserve">
The yellow highlighted “total” amount in Cell AN10 adds all properly chargeable SRS fees and costs with the unrecoverable fees and costs to give the total amount that an agency incurs to fulfill complex record requests only.
The orange highlighted “Averages” cell AN11 provides the average total unrecoverable fees and costs per complex record request in which such fees and costs were incurred by the agency.  This calculation is not the average for every complex record request made or completed, because it does not include cases in which no fees or costs were incurred by the agency.
The #VALUE! error message will appear if the agency incorrectly entered data using a comma, instead of a period, for a decimal.
</t>
        </r>
        <r>
          <rPr>
            <sz val="8"/>
            <color indexed="81"/>
            <rFont val="Tahoma"/>
            <family val="2"/>
          </rPr>
          <t xml:space="preserve">
</t>
        </r>
      </text>
    </comment>
    <comment ref="AO9" authorId="0" shapeId="0" xr:uid="{00000000-0006-0000-0100-000064000000}">
      <text>
        <r>
          <rPr>
            <sz val="11"/>
            <color indexed="81"/>
            <rFont val="Tahoma"/>
            <family val="2"/>
          </rPr>
          <t xml:space="preserve">
The yellow highlighted “total” amount in cell AO10 is calculated by subtracting the total net fees and costs that requesters actually paid (Column AH) from the total gross fees and costs that the agency actually incurred (Column AJ) to give the total amount that an agency could not charge or recover (Column AK) for ALL requests, including complex requests. </t>
        </r>
        <r>
          <rPr>
            <sz val="8"/>
            <color indexed="81"/>
            <rFont val="Tahoma"/>
            <family val="2"/>
          </rPr>
          <t xml:space="preserve">
</t>
        </r>
      </text>
    </comment>
    <comment ref="AP9" authorId="0" shapeId="0" xr:uid="{00000000-0006-0000-0100-000065000000}">
      <text>
        <r>
          <rPr>
            <sz val="11"/>
            <color indexed="81"/>
            <rFont val="Tahoma"/>
            <family val="2"/>
          </rPr>
          <t xml:space="preserve">
The yellow highlighted “Total” in cell AP10 calculates the total number of days that the agency takes to complete all requests.  
The orange highlighted “Average” in cell AP11 calculates the average number of days that the agency took to complete each request.</t>
        </r>
      </text>
    </comment>
    <comment ref="AQ9" authorId="0" shapeId="0" xr:uid="{00000000-0006-0000-0100-000066000000}">
      <text>
        <r>
          <rPr>
            <sz val="11"/>
            <color indexed="81"/>
            <rFont val="Tahoma"/>
            <family val="2"/>
          </rPr>
          <t xml:space="preserve">
The yellow highlighted “Total” in cell AQ10 calculates the total number of days that the agency takes to complete complex requests.  
The orange highlighted “Average” in cell AQ11 calculates the average number of days that the agency took to complete each complex request. 
</t>
        </r>
        <r>
          <rPr>
            <sz val="8"/>
            <color indexed="81"/>
            <rFont val="Tahoma"/>
            <family val="2"/>
          </rPr>
          <t xml:space="preserve">
</t>
        </r>
      </text>
    </comment>
    <comment ref="AR9" authorId="0" shapeId="0" xr:uid="{00000000-0006-0000-0100-000067000000}">
      <text>
        <r>
          <rPr>
            <sz val="11"/>
            <color indexed="81"/>
            <rFont val="Tahoma"/>
            <family val="2"/>
          </rPr>
          <t xml:space="preserve">
The yellow highlighted “Total” in cell AR10 calculates the total number of days that the agency takes to complete noncomplex requests.  
The orange highlighted “Average” in cell AR11 calculates the average number of days that the agency took to complete each noncomplex request. </t>
        </r>
        <r>
          <rPr>
            <b/>
            <sz val="11"/>
            <color indexed="81"/>
            <rFont val="Tahoma"/>
            <family val="2"/>
          </rPr>
          <t xml:space="preserve">
</t>
        </r>
      </text>
    </comment>
    <comment ref="AS9" authorId="0" shapeId="0" xr:uid="{00000000-0006-0000-0100-000068000000}">
      <text>
        <r>
          <rPr>
            <sz val="11"/>
            <color indexed="81"/>
            <rFont val="Tahoma"/>
            <family val="2"/>
          </rPr>
          <t xml:space="preserve">
The yellow highlighted “Total” in cell AS10 calculates the total number of days that the agency takes to complete personal record requests.  
The orange highlighted “Average” in cell AP11 calculates the average number of days that the agency took to complete each personal record request.</t>
        </r>
        <r>
          <rPr>
            <b/>
            <sz val="11"/>
            <color indexed="81"/>
            <rFont val="Tahoma"/>
            <family val="2"/>
          </rPr>
          <t xml:space="preserve">
</t>
        </r>
      </text>
    </comment>
    <comment ref="AT9" authorId="0" shapeId="0" xr:uid="{00000000-0006-0000-0100-000069000000}">
      <text>
        <r>
          <rPr>
            <sz val="11"/>
            <color indexed="81"/>
            <rFont val="Tahoma"/>
            <family val="2"/>
          </rPr>
          <t xml:space="preserve">
The yellow highlighted “Total” in cell AT10 calculates the total number of search hours that the agency incurred to respond to all requests.  
The orange highlighted “Average” in cell AT11 calculates the average number of search hours that the agency took to respond to each request, whether pending or completed.
</t>
        </r>
        <r>
          <rPr>
            <sz val="8"/>
            <color indexed="81"/>
            <rFont val="Tahoma"/>
            <family val="2"/>
          </rPr>
          <t xml:space="preserve">
</t>
        </r>
      </text>
    </comment>
    <comment ref="AU9" authorId="0" shapeId="0" xr:uid="{00000000-0006-0000-0100-00006A000000}">
      <text>
        <r>
          <rPr>
            <sz val="11"/>
            <color indexed="81"/>
            <rFont val="Tahoma"/>
            <family val="2"/>
          </rPr>
          <t xml:space="preserve">
The yellow highlighted “Total” in cell AU10 calculates the total number of search hours that the agency incurred to respond to all complex requests.  
The orange highlighted “Average” in cell AU11 calculates the average number of search hours that the agency took to respond to each complex request, whether pending or completed.
</t>
        </r>
        <r>
          <rPr>
            <sz val="8"/>
            <color indexed="81"/>
            <rFont val="Tahoma"/>
            <family val="2"/>
          </rPr>
          <t xml:space="preserve">
</t>
        </r>
      </text>
    </comment>
    <comment ref="AV9" authorId="0" shapeId="0" xr:uid="{00000000-0006-0000-0100-00006B000000}">
      <text>
        <r>
          <rPr>
            <sz val="11"/>
            <color indexed="81"/>
            <rFont val="Tahoma"/>
            <family val="2"/>
          </rPr>
          <t xml:space="preserve">
The yellow highlighted “Total” in cell AV10 calculates the total number of search hours that the agency incurred to respond to all noncomplex, nonpersonal record requests.  
The orange highlighted “Average” in cell AV11 calculates the average number of search hours that the agency took to respond to each noncomplex, nonpersonal record request, whether pending or completed.
</t>
        </r>
        <r>
          <rPr>
            <sz val="8"/>
            <color indexed="81"/>
            <rFont val="Tahoma"/>
            <family val="2"/>
          </rPr>
          <t xml:space="preserve">
</t>
        </r>
      </text>
    </comment>
    <comment ref="AW9" authorId="0" shapeId="0" xr:uid="{00000000-0006-0000-0100-00006C000000}">
      <text>
        <r>
          <rPr>
            <sz val="11"/>
            <color indexed="81"/>
            <rFont val="Tahoma"/>
            <family val="2"/>
          </rPr>
          <t xml:space="preserve">
The yellow highlighted “Total” in cell AW10 calculates the total number of search hours that the agency incurred to respond to all personal record requests.  
The orange highlighted “Average” in cell AW11 calculates the average number of search hours that the agency took to respond to each personal record request, whether pending or completed.</t>
        </r>
        <r>
          <rPr>
            <b/>
            <sz val="11"/>
            <color indexed="81"/>
            <rFont val="Tahoma"/>
            <family val="2"/>
          </rPr>
          <t xml:space="preserve">
</t>
        </r>
      </text>
    </comment>
    <comment ref="AX9" authorId="0" shapeId="0" xr:uid="{00000000-0006-0000-0100-00006D000000}">
      <text>
        <r>
          <rPr>
            <sz val="11"/>
            <color indexed="81"/>
            <rFont val="Tahoma"/>
            <family val="2"/>
          </rPr>
          <t xml:space="preserve">
The yellow highlighted “Total” in cell AX10 calculates the total number of review and segregation hours that the agency incurred to respond to all requests.  
The orange highlighted “Average” in cell AX11 calculates the average number of review and segregation hours that the agency took to respond to each request, whether pending or completed.
</t>
        </r>
        <r>
          <rPr>
            <sz val="8"/>
            <color indexed="81"/>
            <rFont val="Tahoma"/>
            <family val="2"/>
          </rPr>
          <t xml:space="preserve">
</t>
        </r>
      </text>
    </comment>
    <comment ref="AY9" authorId="0" shapeId="0" xr:uid="{00000000-0006-0000-0100-00006E000000}">
      <text>
        <r>
          <rPr>
            <sz val="11"/>
            <color indexed="81"/>
            <rFont val="Tahoma"/>
            <family val="2"/>
          </rPr>
          <t xml:space="preserve">
The yellow highlighted “Total” in cell AY10 calculates the total number of review and segregation hours that the agency incurred to respond to all complex requests.  
The orange highlighted “Average” in cell AY11 calculates the average number of review and segregation hours that the agency took to respond to each complex request, whether pending or completed.
</t>
        </r>
        <r>
          <rPr>
            <sz val="8"/>
            <color indexed="81"/>
            <rFont val="Tahoma"/>
            <family val="2"/>
          </rPr>
          <t xml:space="preserve">
</t>
        </r>
      </text>
    </comment>
    <comment ref="AZ9" authorId="0" shapeId="0" xr:uid="{00000000-0006-0000-0100-00006F000000}">
      <text>
        <r>
          <rPr>
            <sz val="11"/>
            <color indexed="81"/>
            <rFont val="Tahoma"/>
            <family val="2"/>
          </rPr>
          <t xml:space="preserve">
The yellow highlighted “Total” in cell AZ10 calculates the total number of review and segregation hours that the agency incurred to respond to all noncomplex, nonpersonal record requests.  
The orange highlighted “Average” in cell AZ11 calculates the average number of review and segregation hours that the agency took to respond to each noncomplex, nonpersonal record request, whether pending or completed.
</t>
        </r>
      </text>
    </comment>
    <comment ref="BA9" authorId="0" shapeId="0" xr:uid="{00000000-0006-0000-0100-000070000000}">
      <text>
        <r>
          <rPr>
            <sz val="11"/>
            <color indexed="81"/>
            <rFont val="Tahoma"/>
            <family val="2"/>
          </rPr>
          <t xml:space="preserve">
The yellow highlighted “Total” in cell BA10 calculates the total number of review and segregation hours that the agency incurred to respond to all personal record requests.  
The orange highlighted “Average” in cell BA11 calculates the average number of review and segregation hours that the agency took to respond to each personal record request, whether pending or completed.
</t>
        </r>
        <r>
          <rPr>
            <sz val="8"/>
            <color indexed="81"/>
            <rFont val="Tahoma"/>
            <family val="2"/>
          </rPr>
          <t xml:space="preserve">
</t>
        </r>
      </text>
    </comment>
  </commentList>
</comments>
</file>

<file path=xl/sharedStrings.xml><?xml version="1.0" encoding="utf-8"?>
<sst xmlns="http://schemas.openxmlformats.org/spreadsheetml/2006/main" count="3996" uniqueCount="3466">
  <si>
    <t>DEPT.</t>
  </si>
  <si>
    <t>AGENCY</t>
  </si>
  <si>
    <r>
      <t xml:space="preserve">ALL WRITTEN REQUESTS
</t>
    </r>
    <r>
      <rPr>
        <b/>
        <sz val="14"/>
        <color indexed="8"/>
        <rFont val="Calibri"/>
        <family val="2"/>
      </rPr>
      <t xml:space="preserve">(Exclude routine requests are automatically granted/denied without supervisory review, such as agency brochures/forms, school transcripts, birth/marriage certificates, police accident or theft reports.  Exclude subpoenas.)
</t>
    </r>
  </si>
  <si>
    <r>
      <t xml:space="preserve">COMPLEX REQUESTS
</t>
    </r>
    <r>
      <rPr>
        <b/>
        <sz val="14"/>
        <color indexed="8"/>
        <rFont val="Calibri"/>
        <family val="2"/>
      </rPr>
      <t>(Extenuating Circumstances)</t>
    </r>
  </si>
  <si>
    <t>FINAL RESOLUTION OF REQUESTS</t>
  </si>
  <si>
    <r>
      <t xml:space="preserve">SEARCH, REVIEW, SEGREGATION FEES (SRS)
</t>
    </r>
    <r>
      <rPr>
        <b/>
        <sz val="16"/>
        <color indexed="8"/>
        <rFont val="Calibri"/>
        <family val="2"/>
      </rPr>
      <t>(No SRS fees chargeable for personal records requests, but keep track of time)</t>
    </r>
  </si>
  <si>
    <r>
      <t xml:space="preserve">COPY/DELIVERY COSTS
</t>
    </r>
    <r>
      <rPr>
        <b/>
        <sz val="16"/>
        <color indexed="8"/>
        <rFont val="Calibri"/>
        <family val="2"/>
      </rPr>
      <t>(Exclude SRS Fees)</t>
    </r>
  </si>
  <si>
    <t>TOTAL FEES AND COSTS
ALL Requests</t>
  </si>
  <si>
    <t>TOTAL FEES AND COSTS
Complex Requests Only</t>
  </si>
  <si>
    <t>ACTUAL PAYMENTS BY REQUESTERS</t>
  </si>
  <si>
    <t>DAYS TO COMPLETE REQUESTS</t>
  </si>
  <si>
    <t xml:space="preserve">SEARCH, REVIEW &amp; SEGREGATION HOURS INCURRED </t>
  </si>
  <si>
    <t>A</t>
  </si>
  <si>
    <t>B</t>
  </si>
  <si>
    <t>C</t>
  </si>
  <si>
    <t>D</t>
  </si>
  <si>
    <t>E</t>
  </si>
  <si>
    <t>F</t>
  </si>
  <si>
    <t>G</t>
  </si>
  <si>
    <t>H</t>
  </si>
  <si>
    <t>I</t>
  </si>
  <si>
    <t>J</t>
  </si>
  <si>
    <t>K</t>
  </si>
  <si>
    <t>L</t>
  </si>
  <si>
    <t>M</t>
  </si>
  <si>
    <t>N</t>
  </si>
  <si>
    <t>O</t>
  </si>
  <si>
    <t>P</t>
  </si>
  <si>
    <t>Q</t>
  </si>
  <si>
    <t>R</t>
  </si>
  <si>
    <t>S</t>
  </si>
  <si>
    <t>T</t>
  </si>
  <si>
    <t>U</t>
  </si>
  <si>
    <t>V</t>
  </si>
  <si>
    <t>W</t>
  </si>
  <si>
    <t>X</t>
  </si>
  <si>
    <t>Y</t>
  </si>
  <si>
    <t>Z</t>
  </si>
  <si>
    <t>AA</t>
  </si>
  <si>
    <t>AB</t>
  </si>
  <si>
    <t>AC</t>
  </si>
  <si>
    <t>AD</t>
  </si>
  <si>
    <t>AE</t>
  </si>
  <si>
    <t>AF</t>
  </si>
  <si>
    <t>AG</t>
  </si>
  <si>
    <t>AH</t>
  </si>
  <si>
    <t>AI</t>
  </si>
  <si>
    <t>AJ</t>
  </si>
  <si>
    <t>AK</t>
  </si>
  <si>
    <t>AL</t>
  </si>
  <si>
    <t>AM</t>
  </si>
  <si>
    <t>AN</t>
  </si>
  <si>
    <t>AO</t>
  </si>
  <si>
    <t>AP</t>
  </si>
  <si>
    <t>AQ</t>
  </si>
  <si>
    <t>AR</t>
  </si>
  <si>
    <t>AS</t>
  </si>
  <si>
    <t>AT</t>
  </si>
  <si>
    <t>AU</t>
  </si>
  <si>
    <t>AV</t>
  </si>
  <si>
    <t>AW</t>
  </si>
  <si>
    <t>AX</t>
  </si>
  <si>
    <t>AY</t>
  </si>
  <si>
    <t>AZ</t>
  </si>
  <si>
    <t>BA</t>
  </si>
  <si>
    <t>BB</t>
  </si>
  <si>
    <t>BC</t>
  </si>
  <si>
    <t>BD</t>
  </si>
  <si>
    <t>BE</t>
  </si>
  <si>
    <t>BF</t>
  </si>
  <si>
    <t>BG</t>
  </si>
  <si>
    <t>BH</t>
  </si>
  <si>
    <t>SOH_PUBLIC_SAFETY</t>
  </si>
  <si>
    <t>SOH/ PUBLIC SAFETY/ DEPUTY DIRECTOR FOR LAW ENFORCEMENT/ DEP-E</t>
  </si>
  <si>
    <t>#</t>
  </si>
  <si>
    <t>Requester Name or File #</t>
  </si>
  <si>
    <t>Employee
ID</t>
  </si>
  <si>
    <t xml:space="preserve">Personal Records Request?  </t>
  </si>
  <si>
    <t>Date Agency Received Request</t>
  </si>
  <si>
    <t>Date Agency's Notice Was Sent</t>
  </si>
  <si>
    <t>Agency 's Initial Response  Sent Within 10 Work Days</t>
  </si>
  <si>
    <t>Request
Needed
Initial
Clarification</t>
  </si>
  <si>
    <t>Complex Request?</t>
  </si>
  <si>
    <t xml:space="preserve"> Agency Gave Incremental
Responses?</t>
  </si>
  <si>
    <t>Date
Completed</t>
  </si>
  <si>
    <t># of Workdays to Complete</t>
  </si>
  <si>
    <t>Request Granted in Full</t>
  </si>
  <si>
    <t>Request Denied in Full</t>
  </si>
  <si>
    <t>Request Granted/Denied in
Part</t>
  </si>
  <si>
    <t>Agency Ultimately Unable to Respond</t>
  </si>
  <si>
    <t>Requester Withdrew</t>
  </si>
  <si>
    <t>Requester
Abandoned or Failed to Pay</t>
  </si>
  <si>
    <t>UIPA Lawsuit
Filed Against Agency?</t>
  </si>
  <si>
    <t>Actual  Search
Hours</t>
  </si>
  <si>
    <t xml:space="preserve"> Actual  Review/ Segre-
gation Hours</t>
  </si>
  <si>
    <t>Actual
Legal
Review
Hours</t>
  </si>
  <si>
    <t>TOTAL Actual
 SRS &amp; Legal Review
Hours</t>
  </si>
  <si>
    <t>TOTAL GROSS
SRS Fees Incurred</t>
  </si>
  <si>
    <t>Additional Response Fees Incurred But Not Chargeable</t>
  </si>
  <si>
    <t xml:space="preserve">$30
Fee Waiver </t>
  </si>
  <si>
    <t xml:space="preserve">$60
Public Interest Fee Waiver </t>
  </si>
  <si>
    <t xml:space="preserve">
Fees for Personal Records</t>
  </si>
  <si>
    <t>TOTAL NET
SRS Fees  CHARGEABLE</t>
  </si>
  <si>
    <t>GROSS
Copy/Delivery
Costs that Agency INCURRED</t>
  </si>
  <si>
    <t>NET
Copy/Delivery
Costs CHARGEABLE to Requester</t>
  </si>
  <si>
    <t>TOTAL Fees &amp; Costs ACTUALLY PAID by Requesters for ALL Requests</t>
  </si>
  <si>
    <t>TOTAL 
NET Fees &amp; Costs CHARGEABLE for ALL Requests</t>
  </si>
  <si>
    <t>TOTAL
GROSS Fees &amp;  Costs Agency INCURRED for ALL Requests</t>
  </si>
  <si>
    <t>TOTAL 
GROSS Fees
&amp; Costs INCURRED BUT  NOT CHARGED  for ALL Requests</t>
  </si>
  <si>
    <t>TOTAL NET Fees &amp; Costs ACTUALLY PAID for COMPLEX Requests</t>
  </si>
  <si>
    <t>TOTAL NET Fees &amp; Costs CHARGEABLE for COMPLEX Requests</t>
  </si>
  <si>
    <t>TOTAL GROSS Fees &amp; Costs INCURRED for COMPLEX Requests</t>
  </si>
  <si>
    <t>TOTAL GROSS Fees &amp; Costs INCURRED BUT NOT CHARGED for COMPLEX Requests</t>
  </si>
  <si>
    <t>$ .01-4.99</t>
  </si>
  <si>
    <t>$5-49.99</t>
  </si>
  <si>
    <t>$50-99.99</t>
  </si>
  <si>
    <t>$100-499.99</t>
  </si>
  <si>
    <t>$500-999.99</t>
  </si>
  <si>
    <t>$1000 - 9999.99</t>
  </si>
  <si>
    <t>10,000+</t>
  </si>
  <si>
    <t># of Workdays to Complete ALL Requests</t>
  </si>
  <si>
    <t># of Workdays to Complete COMPLEX Requests</t>
  </si>
  <si>
    <t># of Workdays  to Complete NONCOMPLEX, NONPERSONAL RECORD Requests</t>
  </si>
  <si>
    <t xml:space="preserve"># of Workdays to Complete PERSONAL RECORD Requests   </t>
  </si>
  <si>
    <t># of Search Hours Incurred for ALL Requests</t>
  </si>
  <si>
    <t># of Search Hours Incurred for COMPLEX Requests</t>
  </si>
  <si>
    <t># of Search Hours Incurred for  NONCOMPLEX, NONPERSONAL RECORD Requests</t>
  </si>
  <si>
    <t># of Search Hours Incurred for PERSONAL RECORD Requests</t>
  </si>
  <si>
    <t># of Review &amp; Segregation Hours Incurred for ALL Requests</t>
  </si>
  <si>
    <t># of Review &amp; Segregation Hours Incurred for COMPLEX Requests</t>
  </si>
  <si>
    <t># of Review &amp; Segregation Hours Incurred for NONCOMPLEX, NONPERSONAL RECORD Requests</t>
  </si>
  <si>
    <t># of Review &amp; Segregation Hours Incurred for PERSONAL RECORD Requests</t>
  </si>
  <si>
    <t>Routine Requests</t>
  </si>
  <si>
    <r>
      <rPr>
        <b/>
        <sz val="18"/>
        <color rgb="FFFF0000"/>
        <rFont val="Calibri"/>
        <family val="2"/>
        <scheme val="minor"/>
      </rPr>
      <t>DESCRIPTION</t>
    </r>
    <r>
      <rPr>
        <b/>
        <sz val="14"/>
        <color rgb="FFFF0000"/>
        <rFont val="Calibri"/>
        <family val="2"/>
        <scheme val="minor"/>
      </rPr>
      <t xml:space="preserve"> of data to be entered in each column</t>
    </r>
  </si>
  <si>
    <t xml:space="preserve">Start Log by selecting the department and agency from the drop-down list in boxes A3 and B3 in row above.   Do this only once; do not enter data into the  highlighted rows below.  </t>
  </si>
  <si>
    <r>
      <t xml:space="preserve">If request is on behalf of a for-profit or non-profit organization, business, law firm, insurance company, newspaper/TV/radio station, or other commercial entity, place an asterisk * </t>
    </r>
    <r>
      <rPr>
        <b/>
        <u/>
        <sz val="12"/>
        <color rgb="FFFF0000"/>
        <rFont val="Calibri"/>
        <family val="2"/>
      </rPr>
      <t>before</t>
    </r>
    <r>
      <rPr>
        <b/>
        <sz val="12"/>
        <color rgb="FFFF0000"/>
        <rFont val="Calibri"/>
        <family val="2"/>
      </rPr>
      <t xml:space="preserve"> name of requester.  At Requester's request, name can be "Anonymous."  For personal records, use initials or file #.</t>
    </r>
  </si>
  <si>
    <t>Initials
ok</t>
  </si>
  <si>
    <r>
      <t xml:space="preserve">If YES, enter </t>
    </r>
    <r>
      <rPr>
        <b/>
        <u/>
        <sz val="14"/>
        <color indexed="10"/>
        <rFont val="Calibri"/>
        <family val="2"/>
      </rPr>
      <t>ONLY ONE "x"</t>
    </r>
    <r>
      <rPr>
        <b/>
        <sz val="14"/>
        <color indexed="10"/>
        <rFont val="Calibri"/>
        <family val="2"/>
      </rPr>
      <t xml:space="preserve"> per cell </t>
    </r>
  </si>
  <si>
    <r>
      <t xml:space="preserve">Enter </t>
    </r>
    <r>
      <rPr>
        <b/>
        <u/>
        <sz val="14"/>
        <color rgb="FFFF0000"/>
        <rFont val="Calibri"/>
        <family val="2"/>
        <scheme val="minor"/>
      </rPr>
      <t>ONLY ONE date</t>
    </r>
    <r>
      <rPr>
        <b/>
        <sz val="14"/>
        <color rgb="FFFF0000"/>
        <rFont val="Calibri"/>
        <family val="2"/>
        <scheme val="minor"/>
      </rPr>
      <t xml:space="preserve"> by month/day/year</t>
    </r>
  </si>
  <si>
    <r>
      <t xml:space="preserve">If yes, enter </t>
    </r>
    <r>
      <rPr>
        <b/>
        <u/>
        <sz val="14"/>
        <color rgb="FFFF0000"/>
        <rFont val="Calibri"/>
        <family val="2"/>
        <scheme val="minor"/>
      </rPr>
      <t>ONLY ONE "x"</t>
    </r>
    <r>
      <rPr>
        <b/>
        <sz val="14"/>
        <color rgb="FFFF0000"/>
        <rFont val="Calibri"/>
        <family val="2"/>
        <scheme val="minor"/>
      </rPr>
      <t xml:space="preserve"> per cell.  If more than one "x" or if another symbol is entered in a cell, then data will not be  
properly counted in the column total amount.</t>
    </r>
  </si>
  <si>
    <r>
      <t xml:space="preserve">Enter </t>
    </r>
    <r>
      <rPr>
        <b/>
        <u/>
        <sz val="14"/>
        <color indexed="10"/>
        <rFont val="Calibri"/>
        <family val="2"/>
      </rPr>
      <t>ONLY ONE date</t>
    </r>
    <r>
      <rPr>
        <b/>
        <sz val="14"/>
        <color indexed="10"/>
        <rFont val="Calibri"/>
        <family val="2"/>
      </rPr>
      <t xml:space="preserve"> by mo/day/year</t>
    </r>
  </si>
  <si>
    <t>Automatically Calculated</t>
  </si>
  <si>
    <r>
      <rPr>
        <b/>
        <u/>
        <sz val="14"/>
        <color indexed="10"/>
        <rFont val="Calibri"/>
        <family val="2"/>
      </rPr>
      <t>Check only ONE cell in Columns O thru T</t>
    </r>
    <r>
      <rPr>
        <b/>
        <sz val="14"/>
        <color indexed="10"/>
        <rFont val="Calibri"/>
        <family val="2"/>
      </rPr>
      <t xml:space="preserve">.  If YES, enter </t>
    </r>
    <r>
      <rPr>
        <b/>
        <u/>
        <sz val="14"/>
        <color indexed="10"/>
        <rFont val="Calibri"/>
        <family val="2"/>
      </rPr>
      <t>ONLY ONE "x"</t>
    </r>
    <r>
      <rPr>
        <b/>
        <sz val="14"/>
        <color indexed="10"/>
        <rFont val="Calibri"/>
        <family val="2"/>
      </rPr>
      <t xml:space="preserve"> in the cell.
If more than one "x" or if another symbol is entered in a cell, then the data will not be
properly counted in the column total amount.
Only Column U may be checked in addition to one of Columns O through T.</t>
    </r>
  </si>
  <si>
    <r>
      <t xml:space="preserve">Enter in </t>
    </r>
    <r>
      <rPr>
        <b/>
        <u/>
        <sz val="14"/>
        <color rgb="FFFF0000"/>
        <rFont val="Calibri"/>
        <family val="2"/>
        <scheme val="minor"/>
      </rPr>
      <t>15-minute increments</t>
    </r>
    <r>
      <rPr>
        <b/>
        <sz val="14"/>
        <color rgb="FFFF0000"/>
        <rFont val="Calibri"/>
        <family val="2"/>
        <scheme val="minor"/>
      </rPr>
      <t xml:space="preserve"> as follows:  .25 = 15 minutes;  .50 = 30 min.; .75 = 45 min.;   1.0 = 1 hour.
Use period, not comma, when entering decimals, or amount will not be counted &amp; #VALUE! will show in Col. Y and elsewhere</t>
    </r>
  </si>
  <si>
    <t>Automatically
calculated</t>
  </si>
  <si>
    <t xml:space="preserve">Estimate </t>
  </si>
  <si>
    <r>
      <t xml:space="preserve">Enter </t>
    </r>
    <r>
      <rPr>
        <b/>
        <u/>
        <sz val="14"/>
        <color indexed="10"/>
        <rFont val="Calibri"/>
        <family val="2"/>
      </rPr>
      <t>only one "x"</t>
    </r>
    <r>
      <rPr>
        <b/>
        <sz val="14"/>
        <color indexed="10"/>
        <rFont val="Calibri"/>
        <family val="2"/>
      </rPr>
      <t xml:space="preserve"> in Col. AC if public interest waiver is granted.  Do </t>
    </r>
    <r>
      <rPr>
        <b/>
        <u/>
        <sz val="14"/>
        <color indexed="10"/>
        <rFont val="Calibri"/>
        <family val="2"/>
      </rPr>
      <t>not</t>
    </r>
    <r>
      <rPr>
        <b/>
        <sz val="14"/>
        <color indexed="10"/>
        <rFont val="Calibri"/>
        <family val="2"/>
      </rPr>
      <t xml:space="preserve"> enter anything in purple cells indicating personal record request, or in blue Col. AB</t>
    </r>
  </si>
  <si>
    <t>Automatically calculated.  Negative red amount does NOT mean that a refund is due.</t>
  </si>
  <si>
    <t>INCLUDE agency's copying costs to review &amp; redact.  Gross should be greater than or equal to net costs.</t>
  </si>
  <si>
    <t>EXCLUDE agency's copying costs to review &amp; redact.  Include costs only for requesters', not agencies', copies.  Net should be less than or equal to gross costs.</t>
  </si>
  <si>
    <t>Enter amount paid by requesters, which may be less than Column AI allows</t>
  </si>
  <si>
    <t>Automatically calculated</t>
  </si>
  <si>
    <t>0</t>
  </si>
  <si>
    <r>
      <rPr>
        <b/>
        <i/>
        <u/>
        <sz val="14"/>
        <color indexed="56"/>
        <rFont val="Calibri"/>
        <family val="2"/>
      </rPr>
      <t>Example 1</t>
    </r>
    <r>
      <rPr>
        <b/>
        <i/>
        <sz val="14"/>
        <color indexed="56"/>
        <rFont val="Calibri"/>
        <family val="2"/>
      </rPr>
      <t xml:space="preserve"> (typical request)</t>
    </r>
    <r>
      <rPr>
        <b/>
        <i/>
        <u/>
        <sz val="14"/>
        <color indexed="18"/>
        <rFont val="Calibri"/>
        <family val="2"/>
      </rPr>
      <t xml:space="preserve">
</t>
    </r>
    <r>
      <rPr>
        <b/>
        <i/>
        <sz val="14"/>
        <color indexed="18"/>
        <rFont val="Calibri"/>
        <family val="2"/>
      </rPr>
      <t>Kimo</t>
    </r>
  </si>
  <si>
    <t>x</t>
  </si>
  <si>
    <t>00</t>
  </si>
  <si>
    <r>
      <rPr>
        <b/>
        <i/>
        <u/>
        <sz val="14"/>
        <color indexed="18"/>
        <rFont val="Calibri"/>
        <family val="2"/>
      </rPr>
      <t>Example 2</t>
    </r>
    <r>
      <rPr>
        <b/>
        <i/>
        <sz val="14"/>
        <color indexed="18"/>
        <rFont val="Calibri"/>
        <family val="2"/>
      </rPr>
      <t xml:space="preserve"> (personal record)</t>
    </r>
    <r>
      <rPr>
        <b/>
        <i/>
        <u/>
        <sz val="14"/>
        <color indexed="18"/>
        <rFont val="Calibri"/>
        <family val="2"/>
      </rPr>
      <t xml:space="preserve">
</t>
    </r>
    <r>
      <rPr>
        <b/>
        <sz val="14"/>
        <color indexed="18"/>
        <rFont val="Calibri"/>
        <family val="2"/>
      </rPr>
      <t>L123</t>
    </r>
    <r>
      <rPr>
        <b/>
        <i/>
        <sz val="16"/>
        <color indexed="18"/>
        <rFont val="Calibri"/>
        <family val="2"/>
      </rPr>
      <t xml:space="preserve">
</t>
    </r>
  </si>
  <si>
    <t>000</t>
  </si>
  <si>
    <r>
      <rPr>
        <b/>
        <i/>
        <u/>
        <sz val="14"/>
        <color indexed="18"/>
        <rFont val="Calibri"/>
        <family val="2"/>
      </rPr>
      <t>Example 3</t>
    </r>
    <r>
      <rPr>
        <b/>
        <i/>
        <sz val="14"/>
        <color indexed="18"/>
        <rFont val="Calibri"/>
        <family val="2"/>
      </rPr>
      <t xml:space="preserve"> (not personal record)      Anonymous birther</t>
    </r>
  </si>
  <si>
    <t>0000</t>
  </si>
  <si>
    <r>
      <t>Example 4</t>
    </r>
    <r>
      <rPr>
        <b/>
        <i/>
        <sz val="14"/>
        <color indexed="18"/>
        <rFont val="Calibri"/>
        <family val="2"/>
      </rPr>
      <t xml:space="preserve"> (complex request)</t>
    </r>
    <r>
      <rPr>
        <b/>
        <i/>
        <u/>
        <sz val="14"/>
        <color indexed="18"/>
        <rFont val="Calibri"/>
        <family val="2"/>
      </rPr>
      <t xml:space="preserve">
</t>
    </r>
    <r>
      <rPr>
        <b/>
        <sz val="14"/>
        <color indexed="18"/>
        <rFont val="Calibri"/>
        <family val="2"/>
      </rPr>
      <t>*</t>
    </r>
    <r>
      <rPr>
        <b/>
        <i/>
        <sz val="14"/>
        <color indexed="18"/>
        <rFont val="Calibri"/>
        <family val="2"/>
      </rPr>
      <t>Honolulu News</t>
    </r>
  </si>
  <si>
    <t xml:space="preserve">CD </t>
  </si>
  <si>
    <r>
      <rPr>
        <b/>
        <sz val="20"/>
        <color indexed="8"/>
        <rFont val="Calibri"/>
        <family val="2"/>
      </rPr>
      <t>DESCRIPTION</t>
    </r>
    <r>
      <rPr>
        <b/>
        <sz val="22"/>
        <color indexed="8"/>
        <rFont val="Calibri"/>
        <family val="2"/>
      </rPr>
      <t xml:space="preserve"> </t>
    </r>
    <r>
      <rPr>
        <b/>
        <sz val="14"/>
        <color indexed="8"/>
        <rFont val="Calibri"/>
        <family val="2"/>
      </rPr>
      <t>of yellow "Totals" found below in row 10</t>
    </r>
    <r>
      <rPr>
        <b/>
        <sz val="22"/>
        <color indexed="8"/>
        <rFont val="Calibri"/>
        <family val="2"/>
      </rPr>
      <t xml:space="preserve"> </t>
    </r>
    <r>
      <rPr>
        <b/>
        <sz val="14"/>
        <color indexed="8"/>
        <rFont val="Wingdings"/>
        <charset val="2"/>
      </rPr>
      <t>è</t>
    </r>
  </si>
  <si>
    <t># of all requests</t>
  </si>
  <si>
    <t># of businesses/organizations represented by requesters with an * BEFORE names</t>
  </si>
  <si>
    <t># of personal records</t>
  </si>
  <si>
    <t># of requests</t>
  </si>
  <si>
    <t xml:space="preserve"># of notices sent (exclude Acknowledg-ments) </t>
  </si>
  <si>
    <t># of Notices, Acknowledg-ments, or completions w/in 10 workdays</t>
  </si>
  <si>
    <t># needed initial clarification</t>
  </si>
  <si>
    <t># of complex requests</t>
  </si>
  <si>
    <t># of requests with incremental responses</t>
  </si>
  <si>
    <t># of completed requests</t>
  </si>
  <si>
    <t># of workdays to complete ALL requests</t>
  </si>
  <si>
    <t># granted</t>
  </si>
  <si>
    <t># denied due to exception</t>
  </si>
  <si>
    <t># partially denied due to exception</t>
  </si>
  <si>
    <t># agency unable to respond - no record or summary</t>
  </si>
  <si>
    <t># withdrawn by requester</t>
  </si>
  <si>
    <t># abandoned by requester or no payment</t>
  </si>
  <si>
    <t># of lawsuits</t>
  </si>
  <si>
    <t># of search hours</t>
  </si>
  <si>
    <t># of review &amp; segregation hours</t>
  </si>
  <si>
    <t># of non-chargeable legal hours</t>
  </si>
  <si>
    <t># of SRS + legal hours</t>
  </si>
  <si>
    <t>SRS gross fees incurred; excludes nonchargeable personal records</t>
  </si>
  <si>
    <t>Nonchargeable addt'l fees</t>
  </si>
  <si>
    <r>
      <t xml:space="preserve"># of </t>
    </r>
    <r>
      <rPr>
        <b/>
        <sz val="11"/>
        <color theme="4" tint="-0.499984740745262"/>
        <rFont val="Calibri"/>
        <family val="2"/>
        <scheme val="minor"/>
      </rPr>
      <t xml:space="preserve">$30 waivers </t>
    </r>
    <r>
      <rPr>
        <sz val="11"/>
        <color theme="4" tint="-0.499984740745262"/>
        <rFont val="Calibri"/>
        <family val="2"/>
        <scheme val="minor"/>
      </rPr>
      <t>when SRS hours are entered;</t>
    </r>
    <r>
      <rPr>
        <b/>
        <sz val="11"/>
        <color theme="4" tint="-0.499984740745262"/>
        <rFont val="Calibri"/>
        <family val="2"/>
        <scheme val="minor"/>
      </rPr>
      <t xml:space="preserve"> </t>
    </r>
    <r>
      <rPr>
        <sz val="11"/>
        <color theme="4" tint="-0.499984740745262"/>
        <rFont val="Calibri"/>
        <family val="2"/>
        <scheme val="minor"/>
      </rPr>
      <t>no fractions</t>
    </r>
  </si>
  <si>
    <r>
      <t xml:space="preserve"># of </t>
    </r>
    <r>
      <rPr>
        <b/>
        <sz val="11"/>
        <color theme="4" tint="-0.499984740745262"/>
        <rFont val="Calibri"/>
        <family val="2"/>
        <scheme val="minor"/>
      </rPr>
      <t xml:space="preserve">$60 public interest fee waivers </t>
    </r>
    <r>
      <rPr>
        <sz val="11"/>
        <color theme="4" tint="-0.499984740745262"/>
        <rFont val="Calibri"/>
        <family val="2"/>
        <scheme val="minor"/>
      </rPr>
      <t>when SRS hours are entered</t>
    </r>
    <r>
      <rPr>
        <b/>
        <sz val="11"/>
        <color theme="4" tint="-0.499984740745262"/>
        <rFont val="Calibri"/>
        <family val="2"/>
        <scheme val="minor"/>
      </rPr>
      <t xml:space="preserve">; </t>
    </r>
    <r>
      <rPr>
        <sz val="11"/>
        <color theme="4" tint="-0.499984740745262"/>
        <rFont val="Calibri"/>
        <family val="2"/>
        <scheme val="minor"/>
      </rPr>
      <t>no fractions</t>
    </r>
  </si>
  <si>
    <r>
      <rPr>
        <b/>
        <sz val="11"/>
        <color theme="4" tint="-0.499984740745262"/>
        <rFont val="Calibri"/>
        <family val="2"/>
        <scheme val="minor"/>
      </rPr>
      <t>Nonchargeable PERSONAL records fees</t>
    </r>
    <r>
      <rPr>
        <sz val="11"/>
        <color theme="4" tint="-0.499984740745262"/>
        <rFont val="Calibri"/>
        <family val="2"/>
        <scheme val="minor"/>
      </rPr>
      <t xml:space="preserve">; NO positive  $ </t>
    </r>
  </si>
  <si>
    <r>
      <rPr>
        <b/>
        <sz val="11"/>
        <color theme="4" tint="-0.499984740745262"/>
        <rFont val="Calibri"/>
        <family val="2"/>
        <scheme val="minor"/>
      </rPr>
      <t>Net SRS fees chargeable</t>
    </r>
    <r>
      <rPr>
        <sz val="11"/>
        <color theme="4" tint="-0.499984740745262"/>
        <rFont val="Calibri"/>
        <family val="2"/>
        <scheme val="minor"/>
      </rPr>
      <t>; excludes negative $, legal review, personal records $</t>
    </r>
  </si>
  <si>
    <r>
      <rPr>
        <b/>
        <sz val="11"/>
        <color theme="4" tint="-0.499984740745262"/>
        <rFont val="Calibri"/>
        <family val="2"/>
        <scheme val="minor"/>
      </rPr>
      <t>Gross</t>
    </r>
    <r>
      <rPr>
        <sz val="11"/>
        <color theme="4" tint="-0.499984740745262"/>
        <rFont val="Calibri"/>
        <family val="2"/>
        <scheme val="minor"/>
      </rPr>
      <t xml:space="preserve"> </t>
    </r>
    <r>
      <rPr>
        <b/>
        <sz val="11"/>
        <color theme="4" tint="-0.499984740745262"/>
        <rFont val="Calibri"/>
        <family val="2"/>
        <scheme val="minor"/>
      </rPr>
      <t>copy/delivery</t>
    </r>
    <r>
      <rPr>
        <sz val="11"/>
        <color theme="4" tint="-0.499984740745262"/>
        <rFont val="Calibri"/>
        <family val="2"/>
        <scheme val="minor"/>
      </rPr>
      <t xml:space="preserve"> $ incurred</t>
    </r>
  </si>
  <si>
    <r>
      <rPr>
        <b/>
        <sz val="11"/>
        <color theme="4" tint="-0.499984740745262"/>
        <rFont val="Calibri"/>
        <family val="2"/>
        <scheme val="minor"/>
      </rPr>
      <t>Net</t>
    </r>
    <r>
      <rPr>
        <sz val="11"/>
        <color theme="4" tint="-0.499984740745262"/>
        <rFont val="Calibri"/>
        <family val="2"/>
        <scheme val="minor"/>
      </rPr>
      <t xml:space="preserve"> </t>
    </r>
    <r>
      <rPr>
        <b/>
        <sz val="11"/>
        <color theme="4" tint="-0.499984740745262"/>
        <rFont val="Calibri"/>
        <family val="2"/>
        <scheme val="minor"/>
      </rPr>
      <t>copy/delivery</t>
    </r>
    <r>
      <rPr>
        <sz val="11"/>
        <color theme="4" tint="-0.499984740745262"/>
        <rFont val="Calibri"/>
        <family val="2"/>
        <scheme val="minor"/>
      </rPr>
      <t xml:space="preserve"> $ chargeable</t>
    </r>
  </si>
  <si>
    <r>
      <rPr>
        <b/>
        <sz val="11"/>
        <color theme="4" tint="-0.499984740745262"/>
        <rFont val="Calibri"/>
        <family val="2"/>
        <scheme val="minor"/>
      </rPr>
      <t>$ actually</t>
    </r>
    <r>
      <rPr>
        <sz val="11"/>
        <color theme="4" tint="-0.499984740745262"/>
        <rFont val="Calibri"/>
        <family val="2"/>
        <scheme val="minor"/>
      </rPr>
      <t xml:space="preserve"> </t>
    </r>
    <r>
      <rPr>
        <b/>
        <sz val="11"/>
        <color theme="4" tint="-0.499984740745262"/>
        <rFont val="Calibri"/>
        <family val="2"/>
        <scheme val="minor"/>
      </rPr>
      <t>paid</t>
    </r>
    <r>
      <rPr>
        <sz val="11"/>
        <color theme="4" tint="-0.499984740745262"/>
        <rFont val="Calibri"/>
        <family val="2"/>
        <scheme val="minor"/>
      </rPr>
      <t xml:space="preserve"> by requesters</t>
    </r>
  </si>
  <si>
    <r>
      <rPr>
        <b/>
        <sz val="11"/>
        <color theme="4" tint="-0.499984740745262"/>
        <rFont val="Calibri"/>
        <family val="2"/>
        <scheme val="minor"/>
      </rPr>
      <t>Net $ chargeable</t>
    </r>
    <r>
      <rPr>
        <sz val="11"/>
        <color theme="4" tint="-0.499984740745262"/>
        <rFont val="Calibri"/>
        <family val="2"/>
        <scheme val="minor"/>
      </rPr>
      <t xml:space="preserve"> for fees and costs for ALL requests; includes personal records costs, but not fees</t>
    </r>
  </si>
  <si>
    <r>
      <rPr>
        <b/>
        <sz val="11"/>
        <color theme="4" tint="-0.499984740745262"/>
        <rFont val="Calibri"/>
        <family val="2"/>
        <scheme val="minor"/>
      </rPr>
      <t xml:space="preserve">Gross $ incurred </t>
    </r>
    <r>
      <rPr>
        <sz val="11"/>
        <color theme="4" tint="-0.499984740745262"/>
        <rFont val="Calibri"/>
        <family val="2"/>
        <scheme val="minor"/>
      </rPr>
      <t>for ALL requests; includes nonchargeable legal and other fees, personal records costs, and gross copy costs</t>
    </r>
  </si>
  <si>
    <r>
      <rPr>
        <b/>
        <sz val="11"/>
        <color theme="4" tint="-0.499984740745262"/>
        <rFont val="Calibri"/>
        <family val="2"/>
        <scheme val="minor"/>
      </rPr>
      <t xml:space="preserve">$ unrecoverable </t>
    </r>
    <r>
      <rPr>
        <sz val="11"/>
        <color theme="4" tint="-0.499984740745262"/>
        <rFont val="Calibri"/>
        <family val="2"/>
        <scheme val="minor"/>
      </rPr>
      <t xml:space="preserve">for </t>
    </r>
    <r>
      <rPr>
        <b/>
        <sz val="11"/>
        <color theme="4" tint="-0.499984740745262"/>
        <rFont val="Calibri"/>
        <family val="2"/>
        <scheme val="minor"/>
      </rPr>
      <t>ALL</t>
    </r>
    <r>
      <rPr>
        <sz val="11"/>
        <color theme="4" tint="-0.499984740745262"/>
        <rFont val="Calibri"/>
        <family val="2"/>
        <scheme val="minor"/>
      </rPr>
      <t xml:space="preserve"> requests</t>
    </r>
  </si>
  <si>
    <r>
      <rPr>
        <b/>
        <sz val="11"/>
        <color theme="4" tint="-0.499984740745262"/>
        <rFont val="Calibri"/>
        <family val="2"/>
        <scheme val="minor"/>
      </rPr>
      <t>$ actually paid</t>
    </r>
    <r>
      <rPr>
        <sz val="11"/>
        <color theme="4" tint="-0.499984740745262"/>
        <rFont val="Calibri"/>
        <family val="2"/>
        <scheme val="minor"/>
      </rPr>
      <t xml:space="preserve"> for </t>
    </r>
    <r>
      <rPr>
        <b/>
        <sz val="11"/>
        <color theme="4" tint="-0.499984740745262"/>
        <rFont val="Calibri"/>
        <family val="2"/>
        <scheme val="minor"/>
      </rPr>
      <t>complex</t>
    </r>
    <r>
      <rPr>
        <sz val="11"/>
        <color theme="4" tint="-0.499984740745262"/>
        <rFont val="Calibri"/>
        <family val="2"/>
        <scheme val="minor"/>
      </rPr>
      <t xml:space="preserve"> requests</t>
    </r>
  </si>
  <si>
    <r>
      <rPr>
        <b/>
        <sz val="11"/>
        <color theme="4" tint="-0.499984740745262"/>
        <rFont val="Calibri"/>
        <family val="2"/>
        <scheme val="minor"/>
      </rPr>
      <t>Net $ chargeable</t>
    </r>
    <r>
      <rPr>
        <sz val="11"/>
        <color theme="4" tint="-0.499984740745262"/>
        <rFont val="Calibri"/>
        <family val="2"/>
        <scheme val="minor"/>
      </rPr>
      <t xml:space="preserve"> for </t>
    </r>
    <r>
      <rPr>
        <b/>
        <sz val="11"/>
        <color theme="4" tint="-0.499984740745262"/>
        <rFont val="Calibri"/>
        <family val="2"/>
        <scheme val="minor"/>
      </rPr>
      <t>complex</t>
    </r>
    <r>
      <rPr>
        <sz val="11"/>
        <color theme="4" tint="-0.499984740745262"/>
        <rFont val="Calibri"/>
        <family val="2"/>
        <scheme val="minor"/>
      </rPr>
      <t xml:space="preserve"> requests</t>
    </r>
  </si>
  <si>
    <r>
      <rPr>
        <b/>
        <sz val="11"/>
        <color theme="4" tint="-0.499984740745262"/>
        <rFont val="Calibri"/>
        <family val="2"/>
        <scheme val="minor"/>
      </rPr>
      <t>Gross $ incurred</t>
    </r>
    <r>
      <rPr>
        <sz val="11"/>
        <color theme="4" tint="-0.499984740745262"/>
        <rFont val="Calibri"/>
        <family val="2"/>
        <scheme val="minor"/>
      </rPr>
      <t xml:space="preserve"> for </t>
    </r>
    <r>
      <rPr>
        <b/>
        <sz val="11"/>
        <color theme="4" tint="-0.499984740745262"/>
        <rFont val="Calibri"/>
        <family val="2"/>
        <scheme val="minor"/>
      </rPr>
      <t>complex</t>
    </r>
    <r>
      <rPr>
        <sz val="11"/>
        <color theme="4" tint="-0.499984740745262"/>
        <rFont val="Calibri"/>
        <family val="2"/>
        <scheme val="minor"/>
      </rPr>
      <t xml:space="preserve"> requests</t>
    </r>
  </si>
  <si>
    <r>
      <rPr>
        <b/>
        <sz val="11"/>
        <color theme="4" tint="-0.499984740745262"/>
        <rFont val="Calibri"/>
        <family val="2"/>
        <scheme val="minor"/>
      </rPr>
      <t>$ unrecoverable</t>
    </r>
    <r>
      <rPr>
        <sz val="11"/>
        <color theme="4" tint="-0.499984740745262"/>
        <rFont val="Calibri"/>
        <family val="2"/>
        <scheme val="minor"/>
      </rPr>
      <t xml:space="preserve"> for </t>
    </r>
    <r>
      <rPr>
        <b/>
        <sz val="11"/>
        <color theme="4" tint="-0.499984740745262"/>
        <rFont val="Calibri"/>
        <family val="2"/>
        <scheme val="minor"/>
      </rPr>
      <t xml:space="preserve">complex </t>
    </r>
    <r>
      <rPr>
        <sz val="11"/>
        <color theme="4" tint="-0.499984740745262"/>
        <rFont val="Calibri"/>
        <family val="2"/>
        <scheme val="minor"/>
      </rPr>
      <t>requests</t>
    </r>
  </si>
  <si>
    <t># of payments in yellow row 10;        Total $ amount in orange row 11</t>
  </si>
  <si>
    <r>
      <rPr>
        <b/>
        <sz val="11"/>
        <color theme="4" tint="-0.499984740745262"/>
        <rFont val="Calibri"/>
        <family val="2"/>
        <scheme val="minor"/>
      </rPr>
      <t># of</t>
    </r>
    <r>
      <rPr>
        <sz val="11"/>
        <color theme="4" tint="-0.499984740745262"/>
        <rFont val="Calibri"/>
        <family val="2"/>
        <scheme val="minor"/>
      </rPr>
      <t xml:space="preserve"> </t>
    </r>
    <r>
      <rPr>
        <b/>
        <sz val="11"/>
        <color theme="4" tint="-0.499984740745262"/>
        <rFont val="Calibri"/>
        <family val="2"/>
        <scheme val="minor"/>
      </rPr>
      <t>days</t>
    </r>
    <r>
      <rPr>
        <sz val="11"/>
        <color theme="4" tint="-0.499984740745262"/>
        <rFont val="Calibri"/>
        <family val="2"/>
        <scheme val="minor"/>
      </rPr>
      <t xml:space="preserve"> to complete; </t>
    </r>
    <r>
      <rPr>
        <b/>
        <sz val="11"/>
        <color theme="4" tint="-0.499984740745262"/>
        <rFont val="Calibri"/>
        <family val="2"/>
        <scheme val="minor"/>
      </rPr>
      <t>ALL</t>
    </r>
    <r>
      <rPr>
        <sz val="11"/>
        <color theme="4" tint="-0.499984740745262"/>
        <rFont val="Calibri"/>
        <family val="2"/>
        <scheme val="minor"/>
      </rPr>
      <t xml:space="preserve"> requests</t>
    </r>
  </si>
  <si>
    <r>
      <rPr>
        <b/>
        <sz val="11"/>
        <color theme="4" tint="-0.499984740745262"/>
        <rFont val="Calibri"/>
        <family val="2"/>
        <scheme val="minor"/>
      </rPr>
      <t xml:space="preserve">Days </t>
    </r>
    <r>
      <rPr>
        <sz val="11"/>
        <color theme="4" tint="-0.499984740745262"/>
        <rFont val="Calibri"/>
        <family val="2"/>
        <scheme val="minor"/>
      </rPr>
      <t xml:space="preserve">to complete; </t>
    </r>
    <r>
      <rPr>
        <b/>
        <sz val="11"/>
        <color theme="4" tint="-0.499984740745262"/>
        <rFont val="Calibri"/>
        <family val="2"/>
        <scheme val="minor"/>
      </rPr>
      <t>COMPLEX</t>
    </r>
    <r>
      <rPr>
        <sz val="11"/>
        <color theme="4" tint="-0.499984740745262"/>
        <rFont val="Calibri"/>
        <family val="2"/>
        <scheme val="minor"/>
      </rPr>
      <t xml:space="preserve"> requests only</t>
    </r>
  </si>
  <si>
    <r>
      <rPr>
        <b/>
        <sz val="11"/>
        <color theme="4" tint="-0.499984740745262"/>
        <rFont val="Calibri"/>
        <family val="2"/>
        <scheme val="minor"/>
      </rPr>
      <t>Days</t>
    </r>
    <r>
      <rPr>
        <sz val="11"/>
        <color theme="4" tint="-0.499984740745262"/>
        <rFont val="Calibri"/>
        <family val="2"/>
        <scheme val="minor"/>
      </rPr>
      <t xml:space="preserve"> to complete; </t>
    </r>
    <r>
      <rPr>
        <b/>
        <sz val="11"/>
        <color theme="4" tint="-0.499984740745262"/>
        <rFont val="Calibri"/>
        <family val="2"/>
        <scheme val="minor"/>
      </rPr>
      <t>NONCOMPLEX</t>
    </r>
    <r>
      <rPr>
        <sz val="11"/>
        <color theme="4" tint="-0.499984740745262"/>
        <rFont val="Calibri"/>
        <family val="2"/>
        <scheme val="minor"/>
      </rPr>
      <t xml:space="preserve"> requests </t>
    </r>
  </si>
  <si>
    <r>
      <rPr>
        <b/>
        <sz val="11"/>
        <color theme="4" tint="-0.499984740745262"/>
        <rFont val="Calibri"/>
        <family val="2"/>
        <scheme val="minor"/>
      </rPr>
      <t xml:space="preserve">Days </t>
    </r>
    <r>
      <rPr>
        <sz val="11"/>
        <color theme="4" tint="-0.499984740745262"/>
        <rFont val="Calibri"/>
        <family val="2"/>
        <scheme val="minor"/>
      </rPr>
      <t xml:space="preserve">to complete; </t>
    </r>
    <r>
      <rPr>
        <b/>
        <sz val="11"/>
        <color theme="4" tint="-0.499984740745262"/>
        <rFont val="Calibri"/>
        <family val="2"/>
        <scheme val="minor"/>
      </rPr>
      <t xml:space="preserve">PERSONAL RECORD </t>
    </r>
    <r>
      <rPr>
        <sz val="11"/>
        <color theme="4" tint="-0.499984740745262"/>
        <rFont val="Calibri"/>
        <family val="2"/>
        <scheme val="minor"/>
      </rPr>
      <t>requests</t>
    </r>
  </si>
  <si>
    <r>
      <rPr>
        <b/>
        <sz val="11"/>
        <color theme="4" tint="-0.499984740745262"/>
        <rFont val="Calibri"/>
        <family val="2"/>
        <scheme val="minor"/>
      </rPr>
      <t>Search hours;</t>
    </r>
    <r>
      <rPr>
        <sz val="11"/>
        <color theme="4" tint="-0.499984740745262"/>
        <rFont val="Calibri"/>
        <family val="2"/>
        <scheme val="minor"/>
      </rPr>
      <t xml:space="preserve"> </t>
    </r>
    <r>
      <rPr>
        <b/>
        <sz val="11"/>
        <color theme="4" tint="-0.499984740745262"/>
        <rFont val="Calibri"/>
        <family val="2"/>
        <scheme val="minor"/>
      </rPr>
      <t>ALL</t>
    </r>
    <r>
      <rPr>
        <sz val="11"/>
        <color theme="4" tint="-0.499984740745262"/>
        <rFont val="Calibri"/>
        <family val="2"/>
        <scheme val="minor"/>
      </rPr>
      <t xml:space="preserve"> requests</t>
    </r>
  </si>
  <si>
    <r>
      <rPr>
        <b/>
        <sz val="11"/>
        <color theme="4" tint="-0.499984740745262"/>
        <rFont val="Calibri"/>
        <family val="2"/>
        <scheme val="minor"/>
      </rPr>
      <t>Search</t>
    </r>
    <r>
      <rPr>
        <sz val="11"/>
        <color theme="4" tint="-0.499984740745262"/>
        <rFont val="Calibri"/>
        <family val="2"/>
        <scheme val="minor"/>
      </rPr>
      <t xml:space="preserve"> </t>
    </r>
    <r>
      <rPr>
        <b/>
        <sz val="11"/>
        <color theme="4" tint="-0.499984740745262"/>
        <rFont val="Calibri"/>
        <family val="2"/>
        <scheme val="minor"/>
      </rPr>
      <t>hours</t>
    </r>
    <r>
      <rPr>
        <sz val="11"/>
        <color theme="4" tint="-0.499984740745262"/>
        <rFont val="Calibri"/>
        <family val="2"/>
        <scheme val="minor"/>
      </rPr>
      <t xml:space="preserve">; </t>
    </r>
    <r>
      <rPr>
        <b/>
        <sz val="11"/>
        <color theme="4" tint="-0.499984740745262"/>
        <rFont val="Calibri"/>
        <family val="2"/>
        <scheme val="minor"/>
      </rPr>
      <t>COMPLEX</t>
    </r>
    <r>
      <rPr>
        <sz val="11"/>
        <color theme="4" tint="-0.499984740745262"/>
        <rFont val="Calibri"/>
        <family val="2"/>
        <scheme val="minor"/>
      </rPr>
      <t xml:space="preserve"> requests </t>
    </r>
  </si>
  <si>
    <r>
      <rPr>
        <b/>
        <sz val="11"/>
        <color theme="4" tint="-0.499984740745262"/>
        <rFont val="Calibri"/>
        <family val="2"/>
        <scheme val="minor"/>
      </rPr>
      <t>Search</t>
    </r>
    <r>
      <rPr>
        <sz val="11"/>
        <color theme="4" tint="-0.499984740745262"/>
        <rFont val="Calibri"/>
        <family val="2"/>
        <scheme val="minor"/>
      </rPr>
      <t xml:space="preserve"> </t>
    </r>
    <r>
      <rPr>
        <b/>
        <sz val="11"/>
        <color theme="4" tint="-0.499984740745262"/>
        <rFont val="Calibri"/>
        <family val="2"/>
        <scheme val="minor"/>
      </rPr>
      <t>hours</t>
    </r>
    <r>
      <rPr>
        <sz val="11"/>
        <color theme="4" tint="-0.499984740745262"/>
        <rFont val="Calibri"/>
        <family val="2"/>
        <scheme val="minor"/>
      </rPr>
      <t xml:space="preserve">; </t>
    </r>
    <r>
      <rPr>
        <b/>
        <sz val="11"/>
        <color theme="4" tint="-0.499984740745262"/>
        <rFont val="Calibri"/>
        <family val="2"/>
        <scheme val="minor"/>
      </rPr>
      <t>NONCOMPLEX, NONPERSONAL RECORD</t>
    </r>
    <r>
      <rPr>
        <sz val="11"/>
        <color theme="4" tint="-0.499984740745262"/>
        <rFont val="Calibri"/>
        <family val="2"/>
        <scheme val="minor"/>
      </rPr>
      <t xml:space="preserve"> requests</t>
    </r>
  </si>
  <si>
    <r>
      <rPr>
        <b/>
        <sz val="11"/>
        <color theme="4" tint="-0.499984740745262"/>
        <rFont val="Calibri"/>
        <family val="2"/>
        <scheme val="minor"/>
      </rPr>
      <t xml:space="preserve">Search hours; PERSONAL RECORD </t>
    </r>
    <r>
      <rPr>
        <sz val="11"/>
        <color theme="4" tint="-0.499984740745262"/>
        <rFont val="Calibri"/>
        <family val="2"/>
        <scheme val="minor"/>
      </rPr>
      <t>requests</t>
    </r>
  </si>
  <si>
    <r>
      <t>Review &amp; segregation hours</t>
    </r>
    <r>
      <rPr>
        <sz val="11"/>
        <color theme="4" tint="-0.499984740745262"/>
        <rFont val="Calibri"/>
        <family val="2"/>
        <scheme val="minor"/>
      </rPr>
      <t xml:space="preserve">; </t>
    </r>
    <r>
      <rPr>
        <b/>
        <sz val="11"/>
        <color theme="4" tint="-0.499984740745262"/>
        <rFont val="Calibri"/>
        <family val="2"/>
        <scheme val="minor"/>
      </rPr>
      <t>ALL</t>
    </r>
    <r>
      <rPr>
        <sz val="11"/>
        <color theme="4" tint="-0.499984740745262"/>
        <rFont val="Calibri"/>
        <family val="2"/>
        <scheme val="minor"/>
      </rPr>
      <t xml:space="preserve"> requests</t>
    </r>
  </si>
  <si>
    <r>
      <rPr>
        <b/>
        <sz val="11"/>
        <color theme="4" tint="-0.499984740745262"/>
        <rFont val="Calibri"/>
        <family val="2"/>
        <scheme val="minor"/>
      </rPr>
      <t>Review &amp; segregation</t>
    </r>
    <r>
      <rPr>
        <sz val="11"/>
        <color theme="4" tint="-0.499984740745262"/>
        <rFont val="Calibri"/>
        <family val="2"/>
        <scheme val="minor"/>
      </rPr>
      <t xml:space="preserve"> </t>
    </r>
    <r>
      <rPr>
        <b/>
        <sz val="11"/>
        <color theme="4" tint="-0.499984740745262"/>
        <rFont val="Calibri"/>
        <family val="2"/>
        <scheme val="minor"/>
      </rPr>
      <t>hours</t>
    </r>
    <r>
      <rPr>
        <sz val="11"/>
        <color theme="4" tint="-0.499984740745262"/>
        <rFont val="Calibri"/>
        <family val="2"/>
        <scheme val="minor"/>
      </rPr>
      <t xml:space="preserve">; </t>
    </r>
    <r>
      <rPr>
        <b/>
        <sz val="11"/>
        <color theme="4" tint="-0.499984740745262"/>
        <rFont val="Calibri"/>
        <family val="2"/>
        <scheme val="minor"/>
      </rPr>
      <t>COMPLEX</t>
    </r>
    <r>
      <rPr>
        <sz val="11"/>
        <color theme="4" tint="-0.499984740745262"/>
        <rFont val="Calibri"/>
        <family val="2"/>
        <scheme val="minor"/>
      </rPr>
      <t xml:space="preserve"> requests </t>
    </r>
  </si>
  <si>
    <r>
      <rPr>
        <b/>
        <sz val="11"/>
        <color theme="4" tint="-0.499984740745262"/>
        <rFont val="Calibri"/>
        <family val="2"/>
        <scheme val="minor"/>
      </rPr>
      <t>Review &amp; segregation hours</t>
    </r>
    <r>
      <rPr>
        <sz val="11"/>
        <color theme="4" tint="-0.499984740745262"/>
        <rFont val="Calibri"/>
        <family val="2"/>
        <scheme val="minor"/>
      </rPr>
      <t xml:space="preserve">; </t>
    </r>
    <r>
      <rPr>
        <b/>
        <sz val="11"/>
        <color theme="4" tint="-0.499984740745262"/>
        <rFont val="Calibri"/>
        <family val="2"/>
        <scheme val="minor"/>
      </rPr>
      <t xml:space="preserve">NONCOMPLEX, NONPERSONAL RECORD </t>
    </r>
    <r>
      <rPr>
        <sz val="11"/>
        <color theme="4" tint="-0.499984740745262"/>
        <rFont val="Calibri"/>
        <family val="2"/>
        <scheme val="minor"/>
      </rPr>
      <t>requests</t>
    </r>
  </si>
  <si>
    <r>
      <rPr>
        <b/>
        <sz val="11"/>
        <color theme="4" tint="-0.499984740745262"/>
        <rFont val="Calibri"/>
        <family val="2"/>
        <scheme val="minor"/>
      </rPr>
      <t>Review &amp; segregation hours</t>
    </r>
    <r>
      <rPr>
        <sz val="11"/>
        <color theme="4" tint="-0.499984740745262"/>
        <rFont val="Calibri"/>
        <family val="2"/>
        <scheme val="minor"/>
      </rPr>
      <t xml:space="preserve">; </t>
    </r>
    <r>
      <rPr>
        <b/>
        <sz val="11"/>
        <color theme="4" tint="-0.499984740745262"/>
        <rFont val="Calibri"/>
        <family val="2"/>
        <scheme val="minor"/>
      </rPr>
      <t>PERSONAL RECORD</t>
    </r>
    <r>
      <rPr>
        <sz val="11"/>
        <color theme="4" tint="-0.499984740745262"/>
        <rFont val="Calibri"/>
        <family val="2"/>
        <scheme val="minor"/>
      </rPr>
      <t xml:space="preserve"> requests</t>
    </r>
  </si>
  <si>
    <t>Agency's total number of routine requests</t>
  </si>
  <si>
    <r>
      <t xml:space="preserve">AVERAGES  </t>
    </r>
    <r>
      <rPr>
        <b/>
        <sz val="14"/>
        <color indexed="8"/>
        <rFont val="Calibri"/>
        <family val="2"/>
      </rPr>
      <t xml:space="preserve">in this row </t>
    </r>
    <r>
      <rPr>
        <b/>
        <sz val="18"/>
        <color indexed="8"/>
        <rFont val="Calibri"/>
        <family val="2"/>
      </rPr>
      <t xml:space="preserve"> </t>
    </r>
    <r>
      <rPr>
        <b/>
        <sz val="18"/>
        <color indexed="8"/>
        <rFont val="Wingdings"/>
        <charset val="2"/>
      </rPr>
      <t>è</t>
    </r>
  </si>
  <si>
    <t>LM</t>
  </si>
  <si>
    <t>SOH_ACCOUNTING_AND_GENERAL_SERVICES</t>
  </si>
  <si>
    <t>SOH_AGRICULTURE</t>
  </si>
  <si>
    <t>SOH_ATTORNEY_GENERAL</t>
  </si>
  <si>
    <t>SOH_BUDGET_AND_FINANCE</t>
  </si>
  <si>
    <t>SOH_BUSINESS_ECON_DEV_AND_TOURISM</t>
  </si>
  <si>
    <t>SOH_COMMERCE_AND_CONSUMER_AFFAIRS</t>
  </si>
  <si>
    <t>SOH_DEFENSE</t>
  </si>
  <si>
    <t>SOH_EDUCATION</t>
  </si>
  <si>
    <t>SOH_GOVERNOR</t>
  </si>
  <si>
    <t>SOH_HAWAIIAN_HOME_LANDS</t>
  </si>
  <si>
    <t>SOH_HEALTH</t>
  </si>
  <si>
    <t>SOH_HUMAN_RESOURCES_DEVELOPMENT</t>
  </si>
  <si>
    <t>SOH_HUMAN_SERVICES</t>
  </si>
  <si>
    <t>SOH_JUDICIARY</t>
  </si>
  <si>
    <t>SOH_LABOR_AND_INDUSTRIAL_RELATIONS</t>
  </si>
  <si>
    <t>SOH_LAND_AND_NATURAL_RESOURCES</t>
  </si>
  <si>
    <t>SOH_LT_GOVERNOR</t>
  </si>
  <si>
    <t>SOH_TAXATION</t>
  </si>
  <si>
    <t>SOH_TRANSPORTATION</t>
  </si>
  <si>
    <t>SOH_UNIVERSITY_OF_HAWAII</t>
  </si>
  <si>
    <t>OFFICE_OF_HAWAIIAN_AFFAIRS</t>
  </si>
  <si>
    <t>SOH_HAWAII_HEALTH_SYSTEMS_CORPORATION_HHSC</t>
  </si>
  <si>
    <t>HAWAII_COUNTY_AGING</t>
  </si>
  <si>
    <t>HAWAII_COUNTY_CIVIL_DEFENSE</t>
  </si>
  <si>
    <t>HAWAII_COUNTY_CORPORATION_COUNSEL</t>
  </si>
  <si>
    <t>HAWAII_COUNTY_COUNTY_COUNCIL</t>
  </si>
  <si>
    <t>HAWAII_COUNTY_COUNTY_CLERK</t>
  </si>
  <si>
    <t>HAWAII_COUNTY_ENVIRONMENTAL_MANAGEMENT</t>
  </si>
  <si>
    <t>HAWAII_COUNTY_FINANCE</t>
  </si>
  <si>
    <t>HAWAII_COUNTY_FIRE</t>
  </si>
  <si>
    <t>HAWAII_COUNTY_HOUSING</t>
  </si>
  <si>
    <t>HAWAII_COUNTY_HUMAN_RESOURCES</t>
  </si>
  <si>
    <t>HAWAII_COUNTY_IMMIGRATION</t>
  </si>
  <si>
    <t>HAWAII_COUNTY_INFORMATION_TECHNOLOGY</t>
  </si>
  <si>
    <t>HAWAII_COUNTY_LEGISLATIVE_AUDITOR</t>
  </si>
  <si>
    <t>HAWAII_COUNTY_LIQUOR_CONTROL</t>
  </si>
  <si>
    <t>HAWAII_COUNTY_MASS_TRANSIT</t>
  </si>
  <si>
    <t>HAWAII_COUNTY_MAYOR</t>
  </si>
  <si>
    <t>HAWAII_COUNTY_PARKS_AND_RECREATION</t>
  </si>
  <si>
    <t>HAWAII_COUNTY_PLANNING</t>
  </si>
  <si>
    <t>HAWAII_COUNTY_POLICE</t>
  </si>
  <si>
    <t>HAWAII_COUNTY_PROSECUTING_ATTORNEY</t>
  </si>
  <si>
    <t>HAWAII_COUNTY_PUBLIC_WORKS</t>
  </si>
  <si>
    <t>HAWAII_COUNTY_RESEARCH_AND_DEVELOPMENT</t>
  </si>
  <si>
    <t>HAWAII_COUNTY_WATER_SUPPLY</t>
  </si>
  <si>
    <t>KAUAI_COUNTY_AGENCY_ON_ELDERLY_AFFAIRS</t>
  </si>
  <si>
    <t>KAUAI_COUNTY_CIVIL_DEFENSE_AGENCY</t>
  </si>
  <si>
    <t>KAUAI_COUNTY_COUNTY_ATTORNEY</t>
  </si>
  <si>
    <t>KAUAI_COUNTY_COUNTY_AUDITOR</t>
  </si>
  <si>
    <t>KAUAI_COUNTY_COUNTY_CLERK</t>
  </si>
  <si>
    <t>KAUAI_COUNTY_COUNTY_COUNCIL</t>
  </si>
  <si>
    <t>KAUAI_COUNTY_ECONOMIC_DEVELOPMENT</t>
  </si>
  <si>
    <t>KAUAI_COUNTY_FINANCE</t>
  </si>
  <si>
    <t>KAUAI_COUNTY_FIRE_DEPARTMENT</t>
  </si>
  <si>
    <t>KAUAI_COUNTY_HOUSING_AGENCY</t>
  </si>
  <si>
    <t>KAUAI_COUNTY_LIQUOR_CONTROL</t>
  </si>
  <si>
    <t>KAUAI_COUNTY_MAYOR</t>
  </si>
  <si>
    <t>KAUAI_COUNTY_PARKS_AND_RECREATION</t>
  </si>
  <si>
    <t>KAUAI_COUNTY_PERSONNEL_SERVICES</t>
  </si>
  <si>
    <t>KAUAI_COUNTY_PLANNING_DEPARTMENT</t>
  </si>
  <si>
    <t>KAUAI_COUNTY_POLICE_DEPARTMENT</t>
  </si>
  <si>
    <t>KAUAI_COUNTY_PROSECUTING_ATTORNEY</t>
  </si>
  <si>
    <t>KAUAI_COUNTY_PUBLIC_WORKS</t>
  </si>
  <si>
    <t>KAUAI_COUNTY_TRANSPORTATION_AGENCY</t>
  </si>
  <si>
    <t>KAUAI_COUNTY_WATER_DEPARTMENT</t>
  </si>
  <si>
    <t>MAUI_COUNTY_CIVIL_DEFENSE_AGENCY</t>
  </si>
  <si>
    <t>MAUI_COUNTY_CORPORATION_COUNSEL</t>
  </si>
  <si>
    <t>MAUI_COUNTY_COUNTY_CLERK</t>
  </si>
  <si>
    <t>MAUI_COUNTY_COUNTY_COUNCIL</t>
  </si>
  <si>
    <t>MAUI_COUNTY_ENVIRONMENTAL_MANAGEMENT</t>
  </si>
  <si>
    <t>MAUI_COUNTY_FINANCE</t>
  </si>
  <si>
    <t>MAUI_COUNTY_FIRE_AND_PUBLIC_SAFETY</t>
  </si>
  <si>
    <t>MAUI_COUNTY_HOUSING_AND_HUMAN_CONCERNS</t>
  </si>
  <si>
    <t>MAUI_COUNTY_LIQUOR_CONTROL</t>
  </si>
  <si>
    <t>MAUI_COUNTY_MANAGEMENT</t>
  </si>
  <si>
    <t>MAUI_COUNTY_MAYOR</t>
  </si>
  <si>
    <t>MAUI_COUNTY_PARKS_AND_RECREATION</t>
  </si>
  <si>
    <t>MAUI_COUNTY_PERSONNEL_SERVICES</t>
  </si>
  <si>
    <t>MAUI_COUNTY_PLANNING_DEPARTMENT</t>
  </si>
  <si>
    <t>MAUI_COUNTY_POLICE_DEPARTMENT</t>
  </si>
  <si>
    <t>MAUI_COUNTY_PROSECUTING_ATTORNEY</t>
  </si>
  <si>
    <t>MAUI_COUNTY_PUBLIC_WORKS</t>
  </si>
  <si>
    <t>MAUI_COUNTY_TRANSPORTATION</t>
  </si>
  <si>
    <t>MAUI_COUNTY_WATER_SUPPLY</t>
  </si>
  <si>
    <t>CC_HONOLULU_BUDGET_AND_FISCAL_SERVICES</t>
  </si>
  <si>
    <t>CC_HONOLULU_CITY_COUNCIL</t>
  </si>
  <si>
    <t>CC_HONOLULU_CITY_AUDITOR</t>
  </si>
  <si>
    <t>CC_HONOLULU_CITY_CLERK</t>
  </si>
  <si>
    <t>CC_HONOLULU_COMMUNITY_SERVICES</t>
  </si>
  <si>
    <t>CC_HONOLULU_CORPORATION_COUNSEL</t>
  </si>
  <si>
    <t>CC_HONOLULU_COUNCIL_SERVICES</t>
  </si>
  <si>
    <t>CC_HONOLULU_CULTURE_AND_THE_ARTS</t>
  </si>
  <si>
    <t>CC_HONOLULU_CUSTOMER_SERVICES</t>
  </si>
  <si>
    <t>CC_HONOLULU_DESIGN_AND_CONSTRUCTION</t>
  </si>
  <si>
    <t>CC_HONOLULU_ECONOMIC_DEVELOPMENT</t>
  </si>
  <si>
    <t>CC_HONOLULU_EMERGENCY_MANAGEMENT</t>
  </si>
  <si>
    <t>CC_HONOLULU_ENTERPRISE_SERVICES</t>
  </si>
  <si>
    <t>CC_HONOLULU_ENVIRONMENTAL_SERVICES</t>
  </si>
  <si>
    <t>CC_HONOLULU_ETHICS_COMMISSION</t>
  </si>
  <si>
    <t>CC_HONOLULU_FACILITY_MAINTENANCE</t>
  </si>
  <si>
    <t>CC_HONOLULU_HONOLULU_AUTHORITY_FOR_RAPID_TRANSPORTATION</t>
  </si>
  <si>
    <t>CC_HONOLULU_HONOLULU_BOARD_OF_WATER_SUPPLY</t>
  </si>
  <si>
    <t>CC_HONOLULU_HONOLULU_EMERGENCY_SERVICES</t>
  </si>
  <si>
    <t>CC_HONOLULU_HONOLULU_FIRE_DEPARTMENT</t>
  </si>
  <si>
    <t>CC_HONOLULU_HONOLULU_POLICE_DEPARTMENT</t>
  </si>
  <si>
    <t>CC_HONOLULU_HOUSING</t>
  </si>
  <si>
    <t>CC_HONOLULU_HUMAN_RESOURCES</t>
  </si>
  <si>
    <t>CC_HONOLULU_INFORMATION_TECHNOLOGY</t>
  </si>
  <si>
    <t>CC_HONOLULU_MANAGING_DIRECTOR</t>
  </si>
  <si>
    <t>CC_HONOLULU_MAYOR</t>
  </si>
  <si>
    <t>CC_HONOLULU_MEDICAL_EXAMINER</t>
  </si>
  <si>
    <t>CC_HONOLULU_NEIGHBORHOOD_COMMISSION_OFFICE</t>
  </si>
  <si>
    <t>CC_HONOLULU_PARKS_AND_RECREATION</t>
  </si>
  <si>
    <t>CC_HONOLULU_PLANNING_AND_PERMITTING</t>
  </si>
  <si>
    <t>CC_HONOLULU_PROSECUTING_ATTORNEY</t>
  </si>
  <si>
    <t>CC_HONOLULU_ROYAL_HAWAIIAN_BAND</t>
  </si>
  <si>
    <t>CC_HONOLULU_TRANSPORTATION_SERVICES</t>
  </si>
  <si>
    <t>OAHU_METROPOLITAN_PLANNING_ORGANIZATION</t>
  </si>
  <si>
    <t>SOH_LEGISLATURE</t>
  </si>
  <si>
    <t>SOH/ ACCOUNTING &amp; GENERAL SERVICES/ ACCOUNTING DIVISION/ ACCT-0</t>
  </si>
  <si>
    <t>SOH/ AGRICULTURE/ ACCOUNTING SEC.</t>
  </si>
  <si>
    <t>SOH/ ATTORNEY GENERAL/ ADMINISTRATIVE SERVICES OFFICE/ ASO</t>
  </si>
  <si>
    <t>SOH/ BUDGET &amp; FINANCE/ ACCOUNTING BRANCH</t>
  </si>
  <si>
    <t>SOH/ BUSINESS, ECON DEV, &amp; TOURISM/ ADMINISTRATIVE SERVICES OFFICE/ ASO</t>
  </si>
  <si>
    <t>SOH/ COMMERCE &amp; CONSUMER AFFAIRS/ ACCOUNTING SERVICES/ DCCA-DIR-ACTG</t>
  </si>
  <si>
    <t>SOH/ DEFENSE/ 111TH ARMY BAND</t>
  </si>
  <si>
    <t>SOH/ EDUCATION/ SOH/ EDUCATION/ DOE</t>
  </si>
  <si>
    <t>SOH/ GOVERNORS OFFICE/ ADMINISTRATION AND OPERATIONS</t>
  </si>
  <si>
    <t>SOH/ HAWAIIAN HOME LANDS/ SOH/ HAWAIIAN HOME LANDS/ HHL</t>
  </si>
  <si>
    <t>SOH/ HEALTH/ DEPT OF HEALTH</t>
  </si>
  <si>
    <t>SOH/ HUMAN RESOURCES DEVELOPMENT/ ADMINISTRATIVE SERVICES OFFICE/ DHRD-ASO</t>
  </si>
  <si>
    <t>SOH/ HUMAN SERVICES/ SOH/ HUMAN SERVICES/ DHS</t>
  </si>
  <si>
    <t>SOH/ JUDICIARY/ SOH/ JUDICIARY</t>
  </si>
  <si>
    <t>SOH/ LABOR &amp; INDUSTRIAL RELATIONS/ SOH/ LABOR &amp; INDUSTRIAL RELATIONS/ DLIR</t>
  </si>
  <si>
    <t>SOH/ LAND &amp; NATURAL RESOURCES/ SOH/ LAND &amp; NATURAL RESOURCES/ DLNR</t>
  </si>
  <si>
    <t>SOH/ LT GOVERNORS OFFICE/ SOH/ LT GOVERNORS OFFICE/ OLG</t>
  </si>
  <si>
    <t>SOH/ PUBLIC SAFETY/ SOH/ PUBLIC SAFETY/ PSD</t>
  </si>
  <si>
    <t>SOH/ TAXATION/ SOH/ TAXATION/ TAX</t>
  </si>
  <si>
    <t>SOH/ TRANSPORTATION/ SOH/ TRANSPORTATION/ DOT</t>
  </si>
  <si>
    <t>SOH/ UNIVERSITY OF HAWAII/ SOH/ UNIVERSITY OF HAWAII/ UH</t>
  </si>
  <si>
    <t>OFFICE OF HAWAIIAN AFFAIRS/ OFFICE OF HAWAIIAN AFFAIRS/ OHA</t>
  </si>
  <si>
    <t>SOH/ HAWAII HEALTH SYSTEMS CORPORATION/ HHSC</t>
  </si>
  <si>
    <t>HAWAII COUNTY/ AGING</t>
  </si>
  <si>
    <t>HAWAII COUNTY/ CIVIL DEFENSE</t>
  </si>
  <si>
    <t>HAWAII COUNTY/ CORPORATION COUNSEL</t>
  </si>
  <si>
    <t>HAWAII COUNTY/ COUNTY COUNCIL</t>
  </si>
  <si>
    <t>HAWAII COUNTY/ COUNTY CLERK</t>
  </si>
  <si>
    <t>HAWAII COUNTY/ ENVIRONMENTAL MANAGEMENT</t>
  </si>
  <si>
    <t>HAWAII COUNTY/ FINANCE</t>
  </si>
  <si>
    <t>HAWAII COUNTY/ FIRE</t>
  </si>
  <si>
    <t>HAWAII COUNTY/ HOUSING</t>
  </si>
  <si>
    <t>HAWAII COUNTY/ HUMAN RESOURCES</t>
  </si>
  <si>
    <t>HAWAII COUNTY/ IMMIGRATION</t>
  </si>
  <si>
    <t>HAWAII COUNTY/ INFORMATION TECHNOLOGY</t>
  </si>
  <si>
    <t>HAWAII COUNTY/ LEGISLATIVE AUDITOR</t>
  </si>
  <si>
    <t>HAWAII COUNTY/ LIQUOR CONTROL</t>
  </si>
  <si>
    <t>HAWAII COUNTY/ MASS TRANSIT</t>
  </si>
  <si>
    <t>HAWAII COUNTY/ MAYOR</t>
  </si>
  <si>
    <t>HAWAII COUNTY/ PARKS AND RECREATION</t>
  </si>
  <si>
    <t>HAWAII COUNTY/ PLANNING</t>
  </si>
  <si>
    <t>HAWAII COUNTY/ POLICE</t>
  </si>
  <si>
    <t>HAWAII COUNTY/ PROSECUTING ATTORNEY</t>
  </si>
  <si>
    <t>HAWAII COUNTY/ PUBLIC WORKS</t>
  </si>
  <si>
    <t>HAWAII COUNTY/ RESEARCH AND DEVELOPMENT</t>
  </si>
  <si>
    <t>HAWAII COUNTY/ WATER SUPPLY</t>
  </si>
  <si>
    <t>KAUAI COUNTY/ AGENCY ON ELDERLY AFFAIRS</t>
  </si>
  <si>
    <t>KAUAI COUNTY/ CIVIL DEFENSE AGENCY</t>
  </si>
  <si>
    <t>KAUAI COUNTY/ COUNTY ATTORNEY</t>
  </si>
  <si>
    <t>KAUAI COUNTY/ COUNTY AUDITOR</t>
  </si>
  <si>
    <t>KAUAI COUNTY/ COUNTY CLERK</t>
  </si>
  <si>
    <t>KAUAI COUNTY/ COUNTY COUNCIL</t>
  </si>
  <si>
    <t>KAUAI COUNTY/ ECONOMIC DEVELOPMENT</t>
  </si>
  <si>
    <t>KAUAI COUNTY/ FINANCE</t>
  </si>
  <si>
    <t>KAUAI COUNTY/ FIRE DEPARTMENT</t>
  </si>
  <si>
    <t>KAUAI COUNTY/ HOUSING AGENCY</t>
  </si>
  <si>
    <t>KAUAI COUNTY/ LIQUOR CONTROL</t>
  </si>
  <si>
    <t>KAUAI COUNTY/ MAYOR</t>
  </si>
  <si>
    <t>KAUAI COUNTY/ PARKS AND RECREATION</t>
  </si>
  <si>
    <t>KAUAI COUNTY/ PERSONNEL SERVICES</t>
  </si>
  <si>
    <t>KAUAI COUNTY/ PLANNING DEPARTMENT</t>
  </si>
  <si>
    <t>KAUAI COUNTY/ POLICE DEPARTMENT</t>
  </si>
  <si>
    <t>KAUAI COUNTY/ PROSECUTING ATTORNEY</t>
  </si>
  <si>
    <t>KAUAI COUNTY/ PUBLIC WORKS</t>
  </si>
  <si>
    <t>KAUAI COUNTY/ TRANSPORTATION AGENCY</t>
  </si>
  <si>
    <t>KAUAI COUNTY/ WATER DEPARTMENT</t>
  </si>
  <si>
    <t>MAUI COUNTY/ CIVIL DEFENSE AGENCY</t>
  </si>
  <si>
    <t>MAUI COUNTY/ CORPORATION COUNSEL</t>
  </si>
  <si>
    <t>MAUI COUNTY/ COUNTY CLERK</t>
  </si>
  <si>
    <t>MAUI COUNTY/ COUNTY COUNCIL</t>
  </si>
  <si>
    <t>MAUI COUNTY/ ENVIRONMENTAL MANAGEMENT</t>
  </si>
  <si>
    <t>MAUI COUNTY/ FINANCE</t>
  </si>
  <si>
    <t>MAUI COUNTY/ FIRE AND PUBLIC SAFETY</t>
  </si>
  <si>
    <t>MAUI COUNTY/ HOUSING AND HUMAN CONCERNS</t>
  </si>
  <si>
    <t>MAUI COUNTY/ LIQUOR CONTROL</t>
  </si>
  <si>
    <t>MAUI COUNTY/ MANAGEMENT</t>
  </si>
  <si>
    <t>MAUI COUNTY/ MAYOR</t>
  </si>
  <si>
    <t>MAUI COUNTY/ PARKS AND RECREATION</t>
  </si>
  <si>
    <t>MAUI COUNTY/ PERSONNEL SERVICES</t>
  </si>
  <si>
    <t>MAUI COUNTY/ PLANNING DEPARTMENT</t>
  </si>
  <si>
    <t>MAUI COUNTY/ POLICE DEPARTMENT</t>
  </si>
  <si>
    <t>MAUI COUNTY/ PUBLIC WORKS</t>
  </si>
  <si>
    <t>MAUI COUNTY/ TRANSPORTATION</t>
  </si>
  <si>
    <t>MAUI COUNTY/ WATER SUPPLY</t>
  </si>
  <si>
    <t>CC HONOLULU/ BUDGET AND FISCAL SERVICES</t>
  </si>
  <si>
    <t>CC HONOLULU/ CITY COUNCIL</t>
  </si>
  <si>
    <t>CC HONOLULU/ CITY AUDITOR</t>
  </si>
  <si>
    <t>CC HONOLULU/ CITY CLERK</t>
  </si>
  <si>
    <t>CC HONOLULU/ COMMUNITY SERVICES</t>
  </si>
  <si>
    <t>CC HONOLULU/ CORPORATION COUNSEL</t>
  </si>
  <si>
    <t>CC HONOLULU/ COUNCIL SERVICES</t>
  </si>
  <si>
    <t>CC HONOLULU/ CULTURE AND THE ARTS</t>
  </si>
  <si>
    <t>CC HONOLULU/ CUSTOMER SERVICES</t>
  </si>
  <si>
    <t>CC HONOLULU/ DESIGN AND CONSTRUCTION</t>
  </si>
  <si>
    <t>CC HONOLULU/ ECONOMIC DEVELOPMENT</t>
  </si>
  <si>
    <t>CC HONOLULU/ EMERGENCY MANAGEMENT</t>
  </si>
  <si>
    <t>CC HONOLULU/ ENTERPRISE SERVICES</t>
  </si>
  <si>
    <t>CC HONOLULU/ ENVIRONMENTAL SERVICES</t>
  </si>
  <si>
    <t>CC HONOLULU/ ETHICS COMMISSION</t>
  </si>
  <si>
    <t>CC HONOLULU/ FACILITY MAINTENANCE</t>
  </si>
  <si>
    <t>CC HONOLULU/ HONOLULU AUTHORITY FOR RAPID TRANSPORTATION</t>
  </si>
  <si>
    <t>CC HONOLULU/ HONOLULU BOARD OF WATER SUPPLY</t>
  </si>
  <si>
    <t>CC HONOLULU/ HONOLULU EMERGENCY SERVICES</t>
  </si>
  <si>
    <t>CC HONOLULU/ HONOLULU FIRE DEPARTMENT</t>
  </si>
  <si>
    <t>CC HONOLULU/ HONOLULU POLICE DEPARTMENT</t>
  </si>
  <si>
    <t>CC HONOLULU/ HOUSING</t>
  </si>
  <si>
    <t>CC HONOLULU/ HUMAN_RESOURCES</t>
  </si>
  <si>
    <t>CC HONOLULU/ INFORMATION TECHNOLOGY</t>
  </si>
  <si>
    <t>CC HONOLULU/ MANAGING DIRECTOR</t>
  </si>
  <si>
    <t>CC HONOLULU/ MAYOR</t>
  </si>
  <si>
    <t>CC HONOLULU/ MEDICAL EXAMINER</t>
  </si>
  <si>
    <t>CC HONOLULU/ NEIGHBORHOOD COMMISSION OFFICE</t>
  </si>
  <si>
    <t>CC HONOLULU/ PARKS AND RECREATION</t>
  </si>
  <si>
    <t>CC HONOLULU/ PLANNING AND PERMITTING</t>
  </si>
  <si>
    <t>CC HONOLULU/ PROSECUTING ATTORNEY</t>
  </si>
  <si>
    <t>CC HONOLULU/ ROYAL HAWAIIAN BAND</t>
  </si>
  <si>
    <t>CC HONOLULU/ TRANSPORTATION SERVICES</t>
  </si>
  <si>
    <t>OAHU METROPOLITAN PLANNING ORGANIZATION/ OAHU METROPOLITAN PLANNING ORGANIZATION</t>
  </si>
  <si>
    <t>SOH/ LEGISLATURE/ SENATE CLERK</t>
  </si>
  <si>
    <t xml:space="preserve">      ENTER AGENCY DATA IN WHITE CELLS ONLY</t>
  </si>
  <si>
    <t>SOH/ ACCOUNTING &amp; GENERAL SERVICES/ ADM SERVICES OFF/ STAD-1</t>
  </si>
  <si>
    <t>SOH/ AGRICULTURE/ ADMINISTRATIVE SERVICES OFFICE/ ASO</t>
  </si>
  <si>
    <t>SOH/ ATTORNEY GENERAL/ CHILD SUPPORT ENFORCEMENT AGENCY/ CSEA</t>
  </si>
  <si>
    <t>SOH/ BUDGET &amp; FINANCE/ ADMIN AND RSRCH OFC/ ARO</t>
  </si>
  <si>
    <t>SOH/ BUSINESS, ECON DEV, &amp; TOURISM/ ALOHA TOWER DEVELOPMENT CORP/ ATDC</t>
  </si>
  <si>
    <t>SOH/ COMMERCE &amp; CONSUMER AFFAIRS/ ACCREDITATION SECTION/ DCCA-INS-ACC</t>
  </si>
  <si>
    <t>SOH/ DEFENSE/ 117TH PUBLIC AFFAIRS DETACHMENT/ 117 PAD</t>
  </si>
  <si>
    <t>SOH/ EDUCATION/ BD OF EDUCATION/ BOE</t>
  </si>
  <si>
    <t>SOH/ GOVERNORS OFFICE/ BOARDS &amp; COMMISSIONS</t>
  </si>
  <si>
    <t>SOH/ HAWAIIAN HOME LANDS/ HAWAIIAN HOMES COMMISSION/ HHC</t>
  </si>
  <si>
    <t>SOH/ HEALTH/ DIRECTORS OFFICE (DO)</t>
  </si>
  <si>
    <t>SOH/ HUMAN RESOURCES DEVELOPMENT/ BD TRUSTEES ST DEF COMP PLAN/ DHRD-DCP</t>
  </si>
  <si>
    <t>SOH/ HUMAN SERVICES/ OFFICE OF THE DIRECTOR/ DHS-DIR</t>
  </si>
  <si>
    <t>SOH/ JUDICIARY/ ADMINISTRATIVE DIRECTOR</t>
  </si>
  <si>
    <t>SOH/ LABOR &amp; INDUSTRIAL RELATIONS/ OFFICE OF THE DIRECTOR/ DLIR-DIR</t>
  </si>
  <si>
    <t>SOH/ LAND &amp; NATURAL RESOURCES/ OFFICE OF THE CHAIRPERSON/ ACO</t>
  </si>
  <si>
    <t>SOH/ LT GOVERNORS OFFICE/ OFFICE OF THE LIEUTENANT GOVERNOR</t>
  </si>
  <si>
    <t>SOH/ PUBLIC SAFETY/ DIRECTORS OFFICE/ DIR</t>
  </si>
  <si>
    <t>SOH/ TAXATION/ OFFICE OF DIRECTOR</t>
  </si>
  <si>
    <t>SOH/ TRANSPORTATION/ OFFICE OF DIRECTOR/ DIR</t>
  </si>
  <si>
    <t>SOH/ UNIVERSITY OF HAWAII/ BOARD OF REGENTS</t>
  </si>
  <si>
    <t>SOH/ HAWAII HEALTH SYSTEMS CORPORATION/ EAST HAWAII REGION</t>
  </si>
  <si>
    <t>CC HONOLULU/ BUDGET AND FISCAL SERVICES/ BFS ADMINISTRATION</t>
  </si>
  <si>
    <t>SOH/ LEGISLATURE/ HOUSE CLERK</t>
  </si>
  <si>
    <t>SOH/ ACCOUNTING &amp; GENERAL SERVICES/ ADM SERVICES OFFICE/ ASO-0</t>
  </si>
  <si>
    <t>SOH/ AGRICULTURE/ ADMINISTRATIVE SERVICES/ ARMDA</t>
  </si>
  <si>
    <t>SOH/ ATTORNEY GENERAL/ CHILD SUPPORT HEARINGS/ CSH</t>
  </si>
  <si>
    <t>SOH/ BUDGET &amp; FINANCE/ ADMINISTRATIVE RESEARCH STAFF</t>
  </si>
  <si>
    <t>SOH/ BUSINESS, ECON DEV, &amp; TOURISM/ ALTERNATE ENERGY BRANCH</t>
  </si>
  <si>
    <t>SOH/ COMMERCE &amp; CONSUMER AFFAIRS/ ADMINISTRATION/ DCCA-BREG-ADM</t>
  </si>
  <si>
    <t>SOH/ DEFENSE/ 150 AIRCRAFT CNTRL &amp; WARNING SQDRN/ 150 ACWS/CC</t>
  </si>
  <si>
    <t>SOH/ EDUCATION/ OFFICE OF THE SUPT/ SUPT</t>
  </si>
  <si>
    <t>SOH/ GOVERNORS OFFICE/ BUSINESS SERVICES</t>
  </si>
  <si>
    <t>SOH/ HAWAIIAN HOME LANDS/ OFFICE OF THE CHAIRMAN</t>
  </si>
  <si>
    <t>SOH/ HEALTH/ DO/ COMMUNICATION OFFICE</t>
  </si>
  <si>
    <t>SOH/ HUMAN RESOURCES DEVELOPMENT/ EMPLOYEE CLAIMS DIV/ DRHD-ECD</t>
  </si>
  <si>
    <t>SOH/ HUMAN SERVICES/ FISCAL MANAGEMENT OFFICE/ DHS-FMO</t>
  </si>
  <si>
    <t>SOH/ JUDICIARY/ DEPUTY DIRECTOR</t>
  </si>
  <si>
    <t>SOH/ LABOR &amp; INDUSTRIAL RELATIONS/ PERSONNEL OFFICE/ DLIR-PO</t>
  </si>
  <si>
    <t>SOH/ LAND &amp; NATURAL RESOURCES/ BOARD OF LAND &amp; NATURAL RESOURCES/ ABO</t>
  </si>
  <si>
    <t>SOH/ PUBLIC SAFETY/ EXECUTIVE ASSISTANT/ DIR-E</t>
  </si>
  <si>
    <t>SOH/ TAXATION/ ADM SERV OFF</t>
  </si>
  <si>
    <t>SOH/ TRANSPORTATION/ EXEC ASSISTANT/ DIR-EA</t>
  </si>
  <si>
    <t>SOH/ UNIVERSITY OF HAWAII/ RESEARCH CORP OF THE UNIV OF HAWAII/ UH/RCUH</t>
  </si>
  <si>
    <t>SOH/ HAWAII HEALTH SYSTEMS CORPORATION/ WEST HAWAII REGION</t>
  </si>
  <si>
    <t>CC HONOLULU/ BUDGET AND FISCAL SERVICES/ ACCOUNTING AND FISCAL SERVICES DIV</t>
  </si>
  <si>
    <t>SOH/ LEGISLATURE/ AUDITOR</t>
  </si>
  <si>
    <t>SOH/ ACCOUNTING &amp; GENERAL SERVICES/ APPLICATIONS DEV TECH SUPP OFC/ICSD</t>
  </si>
  <si>
    <t>SOH/ AGRICULTURE/ ADMINISTRATIVE SVCS/ AGLNADM</t>
  </si>
  <si>
    <t>SOH/ ATTORNEY GENERAL/ CIVIL RECOVERIES - ASBESTOS</t>
  </si>
  <si>
    <t>SOH/ BUDGET &amp; FINANCE/ ANALYTIC STAFF</t>
  </si>
  <si>
    <t>SOH/ BUSINESS, ECON DEV, &amp; TOURISM/ BUS DEVELOPMENT &amp; MARKET DIV/ BD&amp;M</t>
  </si>
  <si>
    <t>SOH/ COMMERCE &amp; CONSUMER AFFAIRS/ ADMINISTRATION/ DCCA-DIR-ADM</t>
  </si>
  <si>
    <t>SOH/ DEFENSE/ 154 TACTICAL CNTRL SQDRN (BRKG SND)/ 154 TCS/CC</t>
  </si>
  <si>
    <t>SOH/ EDUCATION/ MGMT ANALYSIS &amp; COMPL</t>
  </si>
  <si>
    <t>SOH/ GOVERNORS OFFICE/ CAPITOL TOUR PROGRAM</t>
  </si>
  <si>
    <t>SOH/ HAWAIIAN HOME LANDS/ PLANNING OFFICE</t>
  </si>
  <si>
    <t>SOH/ HEALTH/ DO/ DISABILITY &amp; COMMUNICTN ACCESS BD</t>
  </si>
  <si>
    <t>SOH/ HUMAN RESOURCES DEVELOPMENT/ EMPLOYEE CLASS &amp; COMPENSATION DIV/ DHRD-ECCD</t>
  </si>
  <si>
    <t>SOH/ HUMAN SERVICES/ ACCOUNTING STAFF/ DHS-FMO-ACCTG</t>
  </si>
  <si>
    <t>SOH/ JUDICIARY/ JUDICIAL CONDUCT COMMISSION</t>
  </si>
  <si>
    <t>SOH/ LABOR &amp; INDUSTRIAL RELATIONS/ PERSONNEL STAFF</t>
  </si>
  <si>
    <t>SOH/ LAND &amp; NATURAL RESOURCES/ PUBLIC INFORMATION OFFICE/ API</t>
  </si>
  <si>
    <t>SOH/ PUBLIC SAFETY/ INTERNAL AFFAIRS OFFICE/ IAO</t>
  </si>
  <si>
    <t>SOH/ TAXATION/ BUDGET ACC &amp; DUPL STAF</t>
  </si>
  <si>
    <t>SOH/ TRANSPORTATION/ COMMUNITY AFFAIRS OFFICE/ DIR-P</t>
  </si>
  <si>
    <t>SOH/ UNIVERSITY OF HAWAII/ OFFICE OF THE PRESIDENT/ UH/PRES</t>
  </si>
  <si>
    <t>SOH/ HAWAII HEALTH SYSTEMS CORPORATION/ MAUI REGION</t>
  </si>
  <si>
    <t>CC HONOLULU/ BUDGET AND FISCAL SERVICES/ BUDGETARY ADMINISTRATION DIV</t>
  </si>
  <si>
    <t>SOH/ LEGISLATURE/ STATE ETHICS COMMISSION</t>
  </si>
  <si>
    <t>SOH/ ACCOUNTING &amp; GENERAL SERVICES/ APPLICATIONS/ICSD</t>
  </si>
  <si>
    <t>SOH/ AGRICULTURE/ ADMINISTRATIVE SVCS/ AGRPIADMIN</t>
  </si>
  <si>
    <t>SOH/ ATTORNEY GENERAL/ CIVIL RECOVERIES - COLLECTIONS</t>
  </si>
  <si>
    <t>SOH/ BUDGET &amp; FINANCE/ AUDIT SECTION</t>
  </si>
  <si>
    <t>SOH/ BUSINESS, ECON DEV, &amp; TOURISM/ BUSINESS ANALYSIS &amp; MARKETING BRNCH</t>
  </si>
  <si>
    <t>SOH/ COMMERCE &amp; CONSUMER AFFAIRS/ ADMINISTRATION/ DCCA-INS-ADM</t>
  </si>
  <si>
    <t>SOH/ DEFENSE/ 154 TACTICAL HOSPITAL (HICKAM)/ 154 HOSP/CC</t>
  </si>
  <si>
    <t>SOH/ EDUCATION/ ACCRED &amp; PRIV SCH LICENS</t>
  </si>
  <si>
    <t>SOH/ GOVERNORS OFFICE/ CHIEF OF STAFF</t>
  </si>
  <si>
    <t>SOH/ HAWAIIAN HOME LANDS/ ADMINISTRATIVE SERVICES OFFICE</t>
  </si>
  <si>
    <t>SOH/ HEALTH/ DO/ EXECUTIVE OFFICE ON AGING</t>
  </si>
  <si>
    <t>SOH/ HUMAN RESOURCES DEVELOPMENT/ EMPLOYEE RELATIONS DIV/ DHRD-ERD</t>
  </si>
  <si>
    <t>SOH/ HUMAN SERVICES/ PROGRAM ACCOUNTING SECTION 1/ DHS-FMO-PAS1</t>
  </si>
  <si>
    <t>SOH/ JUDICIARY/ JUDICIAL SELECTION COMMISSION</t>
  </si>
  <si>
    <t>SOH/ LABOR &amp; INDUSTRIAL RELATIONS/ TRAINING STAFF</t>
  </si>
  <si>
    <t>SOH/ LAND &amp; NATURAL RESOURCES/ OFFICE OF CONSERVATION &amp; COASTAL LAND/ OCCL</t>
  </si>
  <si>
    <t>SOH/ PUBLIC SAFETY/ DEPUTY DIRECTOR FOR ADMINISTRATION/ DEP-A</t>
  </si>
  <si>
    <t>SOH/ TAXATION/ PERSONNEL STAFF</t>
  </si>
  <si>
    <t>SOH/ TRANSPORTATION/ OFC OF SPECIAL COMPLIANCE/ DIR-CZ</t>
  </si>
  <si>
    <t>SOH/ UNIVERSITY OF HAWAII/ OFC OF VP LEGAL AFFAIRS &amp; U GEN CNS/ UH/LEGAL</t>
  </si>
  <si>
    <t>SOH/ HAWAII HEALTH SYSTEMS CORPORATION/ OAHU REGION</t>
  </si>
  <si>
    <t>CC HONOLULU/ BUDGET AND FISCAL SERVICES/ FISCAL/CIP ADMINISTRATION DIV</t>
  </si>
  <si>
    <t>SOH/ LEGISLATURE/ LEGISLATIVE REFERENCE BUREAU</t>
  </si>
  <si>
    <t>SOH/ ACCOUNTING &amp; GENERAL SERVICES/ ARCH-DESIGN SECTION/ DPW-13</t>
  </si>
  <si>
    <t>SOH/ AGRICULTURE/ ADMINISTRATIVE SVCS/ DAI/ADM</t>
  </si>
  <si>
    <t>SOH/ ATTORNEY GENERAL/ CIVIL RECOVERIES - STATE CLAIMS</t>
  </si>
  <si>
    <t>SOH/ BUDGET &amp; FINANCE/ BOARD OF TRUSTEES</t>
  </si>
  <si>
    <t>SOH/ BUSINESS, ECON DEV, &amp; TOURISM/ BUSINESS ATTRACTION BRANCH</t>
  </si>
  <si>
    <t>SOH/ COMMERCE &amp; CONSUMER AFFAIRS/ ADMINISTRATION/ DCCA-OAH-ADM</t>
  </si>
  <si>
    <t>SOH/ DEFENSE/ 154TH COMPOSITE GROUP/ 154 CGP/CC</t>
  </si>
  <si>
    <t>SOH/ EDUCATION/ BUDGET BRANCH</t>
  </si>
  <si>
    <t>SOH/ GOVERNORS OFFICE/ COMMUNICATIONS</t>
  </si>
  <si>
    <t>SOH/ HAWAIIAN HOME LANDS/ PERSONNEL STAFF</t>
  </si>
  <si>
    <t>SOH/ HEALTH/ DO/ OFC OF ENVIRONMENTAL QUALITY CONTRL</t>
  </si>
  <si>
    <t>SOH/ HUMAN RESOURCES DEVELOPMENT/ EMPLOYEE STAFFING DIV/ DHRD-ESD</t>
  </si>
  <si>
    <t>SOH/ HUMAN SERVICES/ PROGRAM ACCOUNTING SECTION 2/ DHS-FMO-PAS2</t>
  </si>
  <si>
    <t>SOH/ JUDICIARY/ SUPPORT SERVICES DIVISION</t>
  </si>
  <si>
    <t>SOH/ LABOR &amp; INDUSTRIAL RELATIONS/ MGMT DEVELOPMENT STAFF</t>
  </si>
  <si>
    <t>SOH/ LAND &amp; NATURAL RESOURCES/ ADMINISTRATIVE SERVICES OFFICE/ ASO</t>
  </si>
  <si>
    <t>SOH/ PUBLIC SAFETY/ DEPUTY DIRECTOR FOR CORRECTIONS/ DEP-C</t>
  </si>
  <si>
    <t>SOH/ TAXATION/ TECHNICAL REVIEW OFC</t>
  </si>
  <si>
    <t>SOH/ TRANSPORTATION/ HAZARDOUS MATERIALS PROGRAM/ DIR-CZ</t>
  </si>
  <si>
    <t>SOH/ UNIVERSITY OF HAWAII/ EQUAL EMPLOY OPP/ AFFIRM ACTION/ UH-EEO/AA</t>
  </si>
  <si>
    <t>SOH/ HAWAII HEALTH SYSTEMS CORPORATION/ KAUAI REGION</t>
  </si>
  <si>
    <t>CC HONOLULU/ BUDGET AND FISCAL SERVICES/ INTERNAL CONTROL DIV</t>
  </si>
  <si>
    <t>SOH/ LEGISLATURE/ OMBUDSMAN</t>
  </si>
  <si>
    <t>SOH/ ACCOUNTING &amp; GENERAL SERVICES/ ARCHIVES DIVISION/ ARCH-0</t>
  </si>
  <si>
    <t>SOH/ AGRICULTURE/ ADMINISTRATIVE SVCS/ MKTG ADM</t>
  </si>
  <si>
    <t>SOH/ ATTORNEY GENERAL/ CIVIL RECOVERIES/ CRD</t>
  </si>
  <si>
    <t>SOH/ BUSINESS, ECON DEV, &amp; TOURISM/ BUSINESS INFORMATION SERVICES/ BIS</t>
  </si>
  <si>
    <t>SOH/ COMMERCE &amp; CONSUMER AFFAIRS/ ADMINISTRATION/ DCCA-OCP-ADM</t>
  </si>
  <si>
    <t>SOH/ DEFENSE/ 169 AIRCRAFT CNTRL &amp; WARNING SQDRN/ 169 ACWS/CC</t>
  </si>
  <si>
    <t>SOH/ EDUCATION/ BUDGET PREP SECTION</t>
  </si>
  <si>
    <t>SOH/ GOVERNORS OFFICE/ EXECUTIVE CHAMBERS</t>
  </si>
  <si>
    <t>SOH/ HAWAIIAN HOME LANDS/ BUDGET &amp; PROG EVALUATION STAFF</t>
  </si>
  <si>
    <t>SOH/ HEALTH/ DO/ OFFICE OF LANGUAGE ACCESS</t>
  </si>
  <si>
    <t>SOH/ HUMAN RESOURCES DEVELOPMENT/ INFORMATION SYSTEMS OFFICE/ DRHD-ISO</t>
  </si>
  <si>
    <t>SOH/ HUMAN SERVICES/ COLLECTIONS &amp; RECOVERY SECTION/ DHS-FMO-C&amp;R</t>
  </si>
  <si>
    <t>SOH/ JUDICIARY/ ADMIN FISCAL OFFICE</t>
  </si>
  <si>
    <t>SOH/ LABOR &amp; INDUSTRIAL RELATIONS/ ADMIN SVCS OFC/ DLIR-ASO</t>
  </si>
  <si>
    <t>SOH/ LAND &amp; NATURAL RESOURCES/ ASO DATA PROCESSING STAFF/ ASD</t>
  </si>
  <si>
    <t>SOH/ TAXATION/ TAX RES &amp; PLAN OFF</t>
  </si>
  <si>
    <t>SOH/ TRANSPORTATION/ ENVIRONMENTAL COMPLIANCE PROGRAM</t>
  </si>
  <si>
    <t>SOH/ UNIVERSITY OF HAWAII/ RISK MANAGEMENT/ UH/RISK</t>
  </si>
  <si>
    <t>SOH/ HAWAII HEALTH SYSTEMS CORPORATION/ CORPORATE OFFICE</t>
  </si>
  <si>
    <t>CC HONOLULU/ BUDGET AND FISCAL SERVICES/ PURCHASING DIV</t>
  </si>
  <si>
    <t>SOH/ ACCOUNTING &amp; GENERAL SERVICES/ ART IN PUBLIC PLACES/ SFCA-2</t>
  </si>
  <si>
    <t>SOH/ AGRICULTURE/ ADMINISTRATIVE SVCS/ MSA</t>
  </si>
  <si>
    <t>SOH/ ATTORNEY GENERAL/ CIVIL RIGHTS LITIGATION/ CRL</t>
  </si>
  <si>
    <t>SOH/ BUDGET &amp; FINANCE/ BONDS ADMINISTRATION BRANCH</t>
  </si>
  <si>
    <t>SOH/ BUSINESS, ECON DEV, &amp; TOURISM/ BUSINESS OFFICE/ BO</t>
  </si>
  <si>
    <t>SOH/ COMMERCE &amp; CONSUMER AFFAIRS/ ADMINISTRATION/ DCCA-PVL-ADM</t>
  </si>
  <si>
    <t>SOH/ DEFENSE/ 201ST COMBAT COMMUNICATION GROUP/ 201 CCGP</t>
  </si>
  <si>
    <t>SOH/ EDUCATION/ BUDGET EXEC SECTION</t>
  </si>
  <si>
    <t>SOH/ GOVERNORS OFFICE/ NEIGHBOR ISLAND LIAISON OFFICES</t>
  </si>
  <si>
    <t>SOH/ HAWAIIAN HOME LANDS/ INFO &amp; COMMUNICATIONS SYS ST</t>
  </si>
  <si>
    <t>SOH/ HEALTH/ DO/ STATE COUNCIL ON DEVPMTL DISABILITS</t>
  </si>
  <si>
    <t>SOH/ HUMAN RESOURCES DEVELOPMENT/ MERIT APPEALS BOARD/ DHRD-MAB</t>
  </si>
  <si>
    <t>SOH/ HUMAN SERVICES/ BENEFITS PAYMENT PROCESSING/ DHS-FMO-BPP</t>
  </si>
  <si>
    <t>SOH/ JUDICIARY/ FINANCIAL SERVICES DIV</t>
  </si>
  <si>
    <t>SOH/ LABOR &amp; INDUSTRIAL RELATIONS/ OFFICE SVCS STAFF</t>
  </si>
  <si>
    <t>SOH/ LAND &amp; NATURAL RESOURCES/ BUREAU OF CONVEYANCES/ BOC</t>
  </si>
  <si>
    <t>SOH/ PUBLIC SAFETY/ BUSINESS MANAGEMENT OFFICE/ BUS</t>
  </si>
  <si>
    <t>SOH/ TAXATION/ SYSTEMS &amp; PROCED OFF</t>
  </si>
  <si>
    <t>SOH/ TRANSPORTATION/ OFFICE OF CIVIL RIGHTS/ OCR</t>
  </si>
  <si>
    <t>SOH/ UNIVERSITY OF HAWAII/ OFC OF VP FOR RESEARCH/ UH/VP-RES</t>
  </si>
  <si>
    <t>CC HONOLULU/ BUDGET AND FISCAL SERVICES/ REAL PROPERTY DIV</t>
  </si>
  <si>
    <t>SOH/ ACCOUNTING &amp; GENERAL SERVICES/ AUDIT DIVISION/ AUD</t>
  </si>
  <si>
    <t>SOH/ AGRICULTURE/ AGR PARK BR/ ARMDAP</t>
  </si>
  <si>
    <t>SOH/ ATTORNEY GENERAL/ CPJA - GRANTS &amp; PLANNING/ CPJA - G&amp;P</t>
  </si>
  <si>
    <t>SOH/ BUDGET &amp; FINANCE/ BUDGET, PROG PLNG &amp; MGMT DIV</t>
  </si>
  <si>
    <t>SOH/ BUSINESS, ECON DEV, &amp; TOURISM/ BUSINESS SERVICES DIVISION/ BSD</t>
  </si>
  <si>
    <t>SOH/ COMMERCE &amp; CONSUMER AFFAIRS/ ADMINISTRATION/ DCCA-RICO-ADM</t>
  </si>
  <si>
    <t>SOH/ DEFENSE/ 203 AIR REFUELING SQUADRON (HICKAM)/ 203 ARS/CC</t>
  </si>
  <si>
    <t>SOH/ EDUCATION/ PLANNING &amp; EVAL BR</t>
  </si>
  <si>
    <t>SOH/ GOVERNORS OFFICE/ OFFICE OF COLLECTIVE BARGAINING/ OCB</t>
  </si>
  <si>
    <t>SOH/ HAWAIIAN HOME LANDS/ CONTRACT SERVICES STAFF</t>
  </si>
  <si>
    <t>SOH/ HEALTH/ DO/ STATE HEALTH PLANNING DEVMT AGY</t>
  </si>
  <si>
    <t>SOH/ HUMAN RESOURCES DEVELOPMENT/ OFFICE OF THE DIRECTOR/ DHRD-DIR</t>
  </si>
  <si>
    <t>SOH/ HUMAN SERVICES/ MONEY PAYMENTS SECTION/ DHS-FMO-MONPS</t>
  </si>
  <si>
    <t>SOH/ JUDICIARY/ HUMAN RESOURCES DIV</t>
  </si>
  <si>
    <t>SOH/ LABOR &amp; INDUSTRIAL RELATIONS/ FISCAL STAFF</t>
  </si>
  <si>
    <t>SOH/ LAND &amp; NATURAL RESOURCES/ REGULAR RECORDING BRANCH/ BRS</t>
  </si>
  <si>
    <t>SOH/ PUBLIC SAFETY/ FISCAL &amp; SUPPLY SERVICES STAFF/ BUS-F</t>
  </si>
  <si>
    <t>SOH/ TAXATION/ TAX SERV/PROCESSG DIV</t>
  </si>
  <si>
    <t>SOH/ TRANSPORTATION/ AMERICANS WITH DISABILITIES PROGRAM/ OCR-A</t>
  </si>
  <si>
    <t>SOH/ UNIVERSITY OF HAWAII/ OFFICE OF RESEARCH SERVICES/ UH/RES-SVCS</t>
  </si>
  <si>
    <t>CC HONOLULU/ BUDGET AND FISCAL SERVICES/ TREASURY DIV</t>
  </si>
  <si>
    <t>SOH/ ACCOUNTING &amp; GENERAL SERVICES/ AUTOMOTIVE MANAGE DIV/ AUTO-0</t>
  </si>
  <si>
    <t>SOH/ AGRICULTURE/ AGRI RESOURCE MGMT DIV/ ARMD</t>
  </si>
  <si>
    <t>SOH/ ATTORNEY GENERAL/ CPJA - JJIS/ CPJA - JJIS</t>
  </si>
  <si>
    <t>SOH/ BUDGET &amp; FINANCE/ BUDGET, SYSTEMS &amp; MGMT SVCS STAFF</t>
  </si>
  <si>
    <t>SOH/ BUSINESS, ECON DEV, &amp; TOURISM/ COMM, AGENCIES &amp; OTHER PROJECTS</t>
  </si>
  <si>
    <t>SOH/ COMMERCE &amp; CONSUMER AFFAIRS/ APPLICATION SECTION/ DCCA-PVL-APP</t>
  </si>
  <si>
    <t>SOH/ DEFENSE/ 291 COMBAT COMMUNICATION SQDRN (HI)/ 291 CCSQ/CC</t>
  </si>
  <si>
    <t>SOH/ EDUCATION/ PLANNING SEC</t>
  </si>
  <si>
    <t>SOH/ GOVERNORS OFFICE/ OFFICE OF INFORMATION &amp; ASSISTANCE</t>
  </si>
  <si>
    <t>SOH/ HAWAIIAN HOME LANDS/ CLERICAL SERVICES STAFF</t>
  </si>
  <si>
    <t>SOH/ HEALTH/ DEPUTY DIRECTOR OF HEALTH (DDH)</t>
  </si>
  <si>
    <t>SOH/ HUMAN RESOURCES DEVELOPMENT/ SOH/ HUMAN RESOURCES DEVELOPMENT/ DHRD</t>
  </si>
  <si>
    <t>SOH/ HUMAN SERVICES/ MEDICAL PAYMENTS SECTION/ DHS-FMO-MEDPS</t>
  </si>
  <si>
    <t>SOH/ JUDICIARY/ INFO TECHNOLOGY &amp; COMMUNICATNS DIV/ ITCD</t>
  </si>
  <si>
    <t>SOH/ LABOR &amp; INDUSTRIAL RELATIONS/ STATE PROGRAM SEC</t>
  </si>
  <si>
    <t>SOH/ LAND &amp; NATURAL RESOURCES/ REG RECEIVING BR/ BRR</t>
  </si>
  <si>
    <t>SOH/ PUBLIC SAFETY/ ACCOUNTING SECTION/ BUS-F</t>
  </si>
  <si>
    <t>SOH/ TAXATION/ REVENUE ACCTG BR</t>
  </si>
  <si>
    <t>SOH/ TRANSPORTATION/ DISADVANTAGED BUSINESS ENTRPRSE PRG/ OCR-D</t>
  </si>
  <si>
    <t>SOH/ UNIVERSITY OF HAWAII/ OFC TECH TRANSFER &amp; ECON DEVELOP/ UH/TECH-ECON</t>
  </si>
  <si>
    <t>CC HONOLULU/ BUDGET AND FISCAL SERVICES/ LIQUOR COMMISSION</t>
  </si>
  <si>
    <t>SOH/ ACCOUNTING &amp; GENERAL SERVICES/ AUTOMOTIVE MGMT BR/ HAW-7</t>
  </si>
  <si>
    <t>SOH/ AGRICULTURE/ AGRIBUSINESS DEVELOPMENT CORP/ ADC</t>
  </si>
  <si>
    <t>SOH/ ATTORNEY GENERAL/ CPJA/ CPJA</t>
  </si>
  <si>
    <t>SOH/ BUDGET &amp; FINANCE/ CAPITAL IMPRVMNT PROJECTS (CIP) BR</t>
  </si>
  <si>
    <t>SOH/ BUSINESS, ECON DEV, &amp; TOURISM/ COMMUNICATIONS &amp; PUBLICATIONS OFC</t>
  </si>
  <si>
    <t>SOH/ COMMERCE &amp; CONSUMER AFFAIRS/ BUSINESS REGISTRATION DIVISION/ DCCA-BREG</t>
  </si>
  <si>
    <t>SOH/ DEFENSE/ 292 COMBAT COMMUNICA SQDRN (MAUI)/ 292 CCSQ/CC</t>
  </si>
  <si>
    <t>SOH/ EDUCATION/ SPEC PROGS MGMT SEC</t>
  </si>
  <si>
    <t>SOH/ GOVERNORS OFFICE/ POLICY</t>
  </si>
  <si>
    <t>SOH/ HAWAIIAN HOME LANDS/ FISCAL OFFICE</t>
  </si>
  <si>
    <t>SOH/ HEALTH/ DDH/ ADMIN SVCS OFFICE</t>
  </si>
  <si>
    <t>SOH/ HUMAN SERVICES/ PRE-AUDIT STAFF/ DHS-FMO-PA</t>
  </si>
  <si>
    <t>SOH/ JUDICIARY/ POLICY &amp; PLANNING DIVISION</t>
  </si>
  <si>
    <t>SOH/ LABOR &amp; INDUSTRIAL RELATIONS/ FEDERAL PROGRAMS SEC</t>
  </si>
  <si>
    <t>SOH/ LAND &amp; NATURAL RESOURCES/ ABSTRACTING SEC/ BRA</t>
  </si>
  <si>
    <t>SOH/ PUBLIC SAFETY/ AUDITING SECTION/ BUS-F</t>
  </si>
  <si>
    <t>SOH/ TAXATION/ ACCTG SEC</t>
  </si>
  <si>
    <t>SOH/ TRANSPORTATION/ TITLE VI PROGRAM/ OCR-T</t>
  </si>
  <si>
    <t>SOH/ UNIVERSITY OF HAWAII/ OFC OF VP FOR IT/CIO/ UH/VP IT/CIO</t>
  </si>
  <si>
    <t>SOH/ ACCOUNTING &amp; GENERAL SERVICES/ AUTOMOTIVE MGMT BR/ KAU-6</t>
  </si>
  <si>
    <t>SOH/ AGRICULTURE/ AGRICULTURAL DEVELOPMENT DIV/ ADD</t>
  </si>
  <si>
    <t>SOH/ ATTORNEY GENERAL/ CSEA - ADMIN PROCESSING BRANCH</t>
  </si>
  <si>
    <t>SOH/ BUDGET &amp; FINANCE/ CASE FILE SERVICES</t>
  </si>
  <si>
    <t>SOH/ BUSINESS, ECON DEV, &amp; TOURISM/ COMMUNITY ECONOMIC DEVELOPMENT/ CED</t>
  </si>
  <si>
    <t>SOH/ COMMERCE &amp; CONSUMER AFFAIRS/ CABLE TELEVISION DIVISION/ DCCA-CATV</t>
  </si>
  <si>
    <t>SOH/ DEFENSE/ 293 COMBAT COMMUNI SQDRN (HICKAM)/ 293 CCSQ/CC</t>
  </si>
  <si>
    <t>SOH/ EDUCATION/ EVALUATION SEC</t>
  </si>
  <si>
    <t>SOH/ GOVERNORS OFFICE/ SOH/ GOVERNORS OFFICE/ GOV</t>
  </si>
  <si>
    <t>SOH/ HAWAIIAN HOME LANDS/ ACCOUNTING STAFF</t>
  </si>
  <si>
    <t>SOH/ HEALTH/ DDH/ HEALTH INFO SYS OFC</t>
  </si>
  <si>
    <t>SOH/ HUMAN SERVICES/ PROPERTY &amp; PROCUREMENT STAFF/ DHS-FMO-PP</t>
  </si>
  <si>
    <t>SOH/ JUDICIARY/ AFFIRMATIVE ACTION OFFICE</t>
  </si>
  <si>
    <t>SOH/ LABOR &amp; INDUSTRIAL RELATIONS/ REPORTING UNIT</t>
  </si>
  <si>
    <t>SOH/ LAND &amp; NATURAL RESOURCES/ INDEX SEC/ BRI</t>
  </si>
  <si>
    <t>SOH/ PUBLIC SAFETY/ PURCHASING SECTION/ BUS-F</t>
  </si>
  <si>
    <t>SOH/ TAXATION/ REFUND/ADJUSTMENT SEC</t>
  </si>
  <si>
    <t>SOH/ TRANSPORTATION/ EQUAL OPPORTUNITY PROGRAM/ OCR-E</t>
  </si>
  <si>
    <t>SOH/ UNIVERSITY OF HAWAII/ OFC OF VP FOR BUDGET &amp; FINANCE/CFO/ UH/VP-B&amp;F/CFO</t>
  </si>
  <si>
    <t>SOH/ ACCOUNTING &amp; GENERAL SERVICES/ BLDG MGMT SECTION/ CSD-10</t>
  </si>
  <si>
    <t>SOH/ AGRICULTURE/ AGRICULTURAL LOAN DIV/ AGLN</t>
  </si>
  <si>
    <t>SOH/ ATTORNEY GENERAL/ CSEA - ADMINISTRATION</t>
  </si>
  <si>
    <t>SOH/ BUDGET &amp; FINANCE/ CASH MANAGEMENT SECTION</t>
  </si>
  <si>
    <t>SOH/ BUSINESS, ECON DEV, &amp; TOURISM/ CONVENTION CENTER AUTHORITY/ CCA</t>
  </si>
  <si>
    <t>SOH/ COMMERCE &amp; CONSUMER AFFAIRS/ CAPTIVES BRANCH/ DCCA-INS-CAP</t>
  </si>
  <si>
    <t>SOH/ DEFENSE/ 297 AIR TRAFFIC CONTROL FLIGHT/ 297 ATCF/CC</t>
  </si>
  <si>
    <t>SOH/ EDUCATION/ TEST DEVELOPMT &amp; ADMIN</t>
  </si>
  <si>
    <t>SOH/ GOVERNORS OFFICE/ WASHINGTON PLACE</t>
  </si>
  <si>
    <t>SOH/ HAWAIIAN HOME LANDS/ FISCAL SERVICES STAFF</t>
  </si>
  <si>
    <t>SOH/ HEALTH/ DDH/ HUMAN RESOURCES OFFICE</t>
  </si>
  <si>
    <t>SOH/ HUMAN SERVICES/ OFFICE SERVICES STAFF/ DHS-FMO-OS</t>
  </si>
  <si>
    <t>SOH/ JUDICIARY/ BUDGET &amp; STATISTICS</t>
  </si>
  <si>
    <t>SOH/ LABOR &amp; INDUSTRIAL RELATIONS/ COST ACCOUNTING UNIT</t>
  </si>
  <si>
    <t>SOH/ LAND &amp; NATURAL RESOURCES/ LAND COURT REGISTRATION BRANCH/ BLC</t>
  </si>
  <si>
    <t>SOH/ PUBLIC SAFETY/ PAYROLL SECTION/ BUS-F</t>
  </si>
  <si>
    <t>SOH/ TAXATION/ DOCUMENT PROCESSNG BR</t>
  </si>
  <si>
    <t>SOH/ TRANSPORTATION/ DEPARTMENTAL STAFF SERVICES OFC/ DEP</t>
  </si>
  <si>
    <t>SOH/ UNIVERSITY OF HAWAII/ BUDGET OFFICE/ UH/BUDG</t>
  </si>
  <si>
    <t>SOH/ ACCOUNTING &amp; GENERAL SERVICES/ BLDG MGMT UNIT A/ CSD-11</t>
  </si>
  <si>
    <t>SOH/ AGRICULTURE/ ANIMAL INDUSTRY DIV/ DAI</t>
  </si>
  <si>
    <t>SOH/ ATTORNEY GENERAL/ CSEA - ADMINISTRATIVE SUPPORT</t>
  </si>
  <si>
    <t>SOH/ BUDGET &amp; FINANCE/ CASHIERING SECTION</t>
  </si>
  <si>
    <t>SOH/ BUSINESS, ECON DEV, &amp; TOURISM/ DEVELOPMENT BR</t>
  </si>
  <si>
    <t>SOH/ COMMERCE &amp; CONSUMER AFFAIRS/ CASHIERING SERVICES/ DCCA-DIR-CASH</t>
  </si>
  <si>
    <t>SOH/ DEFENSE/ 298 AIR TRAFFIC CNTRL FLT (KAUAI)/ 298 ATCF/CC</t>
  </si>
  <si>
    <t>SOH/ EDUCATION/ PUBLIC RELATIONS BR</t>
  </si>
  <si>
    <t>SOH/ HAWAIIAN HOME LANDS/ SYS &amp; INTERNAL CONTROL STAFF</t>
  </si>
  <si>
    <t>SOH/ HEALTH/ DDH/ HIPAA STAFF</t>
  </si>
  <si>
    <t>SOH/ HUMAN SERVICES/ PERSONNEL OFFICE/ DHS-PERS</t>
  </si>
  <si>
    <t>SOH/ JUDICIARY/ CAPITAL IMPROVEMENT PROGRAM</t>
  </si>
  <si>
    <t>SOH/ LABOR &amp; INDUSTRIAL RELATIONS/ PAYROLL/VOUCHER UNIT</t>
  </si>
  <si>
    <t>SOH/ LAND &amp; NATURAL RESOURCES/ DOCUMENT REVIEW SEC #1/ BLU</t>
  </si>
  <si>
    <t>SOH/ PUBLIC SAFETY/ VOUCHERING SECTION/ BUS-F</t>
  </si>
  <si>
    <t>SOH/ TAXATION/ RECEIVING/SORTING SEC</t>
  </si>
  <si>
    <t>SOH/ TRANSPORTATION/ PERSONNEL OFFICE/ PER</t>
  </si>
  <si>
    <t>SOH/ UNIVERSITY OF HAWAII/ FINANCIAL MANAGEMENT/ UH/FIN-MGT</t>
  </si>
  <si>
    <t>SOH/ ACCOUNTING &amp; GENERAL SERVICES/ BLDG MGMT UNIT B/ CSD-12</t>
  </si>
  <si>
    <t>SOH/ AGRICULTURE/ ANIMAL QUARANTINE SEC/ AQS/INSPEC</t>
  </si>
  <si>
    <t>SOH/ ATTORNEY GENERAL/ CSEA - CLERICAL OPERATIONS</t>
  </si>
  <si>
    <t>SOH/ BUDGET &amp; FINANCE/ CLERICAL SERVICES</t>
  </si>
  <si>
    <t>SOH/ BUSINESS, ECON DEV, &amp; TOURISM/ ECONOMETRIC RESEARCH BRANCH</t>
  </si>
  <si>
    <t>SOH/ COMMERCE &amp; CONSUMER AFFAIRS/ COMPLAINTS &amp; ENFORCEMENT BRANCH/ DCCA-INS-CEB</t>
  </si>
  <si>
    <t>SOH/ DEFENSE/ 29TH INFANTRY BRIGADE (SEPARATE)/ HIIB</t>
  </si>
  <si>
    <t>SOH/ EDUCATION/ SCHOOL/COMM-BASED MGMT/ SCBM</t>
  </si>
  <si>
    <t>SOH/ HAWAIIAN HOME LANDS/ HOMESTEAD SERVICES DIVISION</t>
  </si>
  <si>
    <t>SOH/ HEALTH/ DDH/ OFC OF HEALTH STATUS MONITORING</t>
  </si>
  <si>
    <t>SOH/ HUMAN SERVICES/ LABOR RELATIONS STAFF/ DHS-PERS-LR</t>
  </si>
  <si>
    <t>SOH/ JUDICIARY/ INTERNAL AUDIT</t>
  </si>
  <si>
    <t>SOH/ LABOR &amp; INDUSTRIAL RELATIONS/ WIA PROGRAM SEC</t>
  </si>
  <si>
    <t>SOH/ LAND &amp; NATURAL RESOURCES/ DOCUMENT REVIEW SEC #2/ BLV</t>
  </si>
  <si>
    <t>SOH/ PUBLIC SAFETY/ OFFICE SERVICES STAFF/ BUS-O</t>
  </si>
  <si>
    <t>SOH/ TAXATION/ DOCUMENT PREP SEC</t>
  </si>
  <si>
    <t>SOH/ TRANSPORTATION/ LABOR RELATIONS STAFF/ PER-LR</t>
  </si>
  <si>
    <t>SOH/ UNIVERSITY OF HAWAII/ OFC OF VP STUDENT AFF UNIV/COM REL/ UH/VP SA UCR</t>
  </si>
  <si>
    <t>SOH/ ACCOUNTING &amp; GENERAL SERVICES/ BLDG MGMT UNIT C/ CSD-13</t>
  </si>
  <si>
    <t>SOH/ AGRICULTURE/ AQUACULTURE DEVELOPMENT PROGRAM/ ADP</t>
  </si>
  <si>
    <t>SOH/ ATTORNEY GENERAL/ CSEA - COMPLAINTS RESOLUTION</t>
  </si>
  <si>
    <t>SOH/ BUSINESS, ECON DEV, &amp; TOURISM/ ECONOMIC ANALYSIS BRANCH</t>
  </si>
  <si>
    <t>SOH/ COMMERCE &amp; CONSUMER AFFAIRS/ CONSUMER RESOURCE CENTER</t>
  </si>
  <si>
    <t>SOH/ DEFENSE/ ACTIVE GUARD/RESERVE (AGR) BRANCH/ HISPMO-A</t>
  </si>
  <si>
    <t>SOH/ EDUCATION/ INFO RESOURCE MGMT</t>
  </si>
  <si>
    <t>SOH/ HAWAIIAN HOME LANDS/ HOMESTEAD APPLICATIONS BRANCH</t>
  </si>
  <si>
    <t>SOH/ HEALTH/ DDH/ OFC OF PLANNING POLICY &amp; PROGRM DEV</t>
  </si>
  <si>
    <t>SOH/ HUMAN SERVICES/ EMPLOYEE RELATIONS &amp; SAFETY STF/ DHS-PERS-ERS</t>
  </si>
  <si>
    <t>SOH/ JUDICIARY/ JUDICIAL EDUCATION &amp; RESOURCE DEV</t>
  </si>
  <si>
    <t>SOH/ LABOR &amp; INDUSTRIAL RELATIONS/ POME STAFF</t>
  </si>
  <si>
    <t>SOH/ LAND &amp; NATURAL RESOURCES/ DOCUMENT REVIEW SEC #3/ BLW</t>
  </si>
  <si>
    <t>SOH/ PUBLIC SAFETY/ MANAGEMENT SERVICES STAFF/ BUS-M</t>
  </si>
  <si>
    <t>SOH/ TAXATION/ MONETARY CONTROL SEC</t>
  </si>
  <si>
    <t>SOH/ TRANSPORTATION/ POSITION CLASSIFICATION STAFF/ PER-C</t>
  </si>
  <si>
    <t>SOH/ UNIVERSITY OF HAWAII/ OFC ASSOC VP EXTERN AFF &amp; UNIV REL/ UH/AS VP EAUR</t>
  </si>
  <si>
    <t>SOH/ ACCOUNTING &amp; GENERAL SERVICES/ BOX OFF MGMT BR/ STAD-6</t>
  </si>
  <si>
    <t>SOH/ AGRICULTURE/ AUTOMOTIVE MAINT STAFF/ AUTOMAINT</t>
  </si>
  <si>
    <t>SOH/ ATTORNEY GENERAL/ CSEA - FINANCIAL &amp; INFO BRANCH</t>
  </si>
  <si>
    <t>SOH/ BUDGET &amp; FINANCE/ CLERICAL SERVICES STAFF</t>
  </si>
  <si>
    <t>SOH/ BUSINESS, ECON DEV, &amp; TOURISM/ ENERGY CONSERVATION BRANCH</t>
  </si>
  <si>
    <t>SOH/ COMMERCE &amp; CONSUMER AFFAIRS/ DIVISION OF CONSUMER ADVOCACY/ DCCA-DCA</t>
  </si>
  <si>
    <t>SOH/ DEFENSE/ ADM OFFICE SUPPORT STAFF</t>
  </si>
  <si>
    <t>SOH/ EDUCATION/ OFF OF PER SVCS/ OPS</t>
  </si>
  <si>
    <t>SOH/ HAWAIIAN HOME LANDS/ CLERICAL SERVICES</t>
  </si>
  <si>
    <t>SOH/ HEALTH/ DDH/ HAWAII DISTRICT HEALTH OFC</t>
  </si>
  <si>
    <t>SOH/ HUMAN SERVICES/ POSITION MGMT SVCS STAFF/ DHS-PERS-PMSS</t>
  </si>
  <si>
    <t>SOH/ JUDICIARY/ PLANNING &amp; PROGRAM EVALUATION</t>
  </si>
  <si>
    <t>SOH/ LABOR &amp; INDUSTRIAL RELATIONS/ EDP SYSTEMS STAFF/ DLIR-SO</t>
  </si>
  <si>
    <t>SOH/ LAND &amp; NATURAL RESOURCES/ DOCUMENT REVIEW SEC #4/ BLX</t>
  </si>
  <si>
    <t>SOH/ PUBLIC SAFETY/ EQUIPMENT MANAGEMENT STAFF/ BUS-E</t>
  </si>
  <si>
    <t>SOH/ TAXATION/ DATA ENTRY SEC</t>
  </si>
  <si>
    <t>SOH/ TRANSPORTATION/ TRAINING &amp; SAFETY STAFF/ PER-T</t>
  </si>
  <si>
    <t>SOH/ UNIVERSITY OF HAWAII/ GOVERNMENT RELATIONS/ UH/GOV-REL</t>
  </si>
  <si>
    <t>SOH/ ACCOUNTING &amp; GENERAL SERVICES/ BUDGET &amp; FISCAL STAFF/ ASO-2</t>
  </si>
  <si>
    <t>SOH/ AGRICULTURE/ BIO-CONTROL SEC/ AGRPIPPCBC</t>
  </si>
  <si>
    <t>SOH/ ATTORNEY GENERAL/ CSEA - HAWAII OPERATIONS BRANCH</t>
  </si>
  <si>
    <t>SOH/ BUDGET &amp; FINANCE/ CLERICAL SERVICES UNIT I</t>
  </si>
  <si>
    <t>SOH/ BUSINESS, ECON DEV, &amp; TOURISM/ ENERGY DIVISION/ ED</t>
  </si>
  <si>
    <t>SOH/ COMMERCE &amp; CONSUMER AFFAIRS/ DIVISION OF FINANCIAL INSTITUTIONS/ DCCA-DFI</t>
  </si>
  <si>
    <t>SOH/ DEFENSE/ ADM SERVICES OFFICE</t>
  </si>
  <si>
    <t>SOH/ EDUCATION/ PERS MGT CERT &amp; DEV BR</t>
  </si>
  <si>
    <t>SOH/ HAWAIIAN HOME LANDS/ DISTRICT OPERATIONS BRANCH</t>
  </si>
  <si>
    <t>SOH/ HEALTH/ DDH/ MAUI DISTRICT HEALTH OFC</t>
  </si>
  <si>
    <t>SOH/ HUMAN SERVICES/ RECORDS &amp; SUPPORT SVCS STAFF/ DHS-PERS-RSS</t>
  </si>
  <si>
    <t>SOH/ JUDICIARY/ INTERGOVMNTL &amp; COMMUNITY RELATIONS</t>
  </si>
  <si>
    <t>SOH/ LABOR &amp; INDUSTRIAL RELATIONS/ HAWAII DISTRICT OFC/ DLIR-HI DO</t>
  </si>
  <si>
    <t>SOH/ LAND &amp; NATURAL RESOURCES/ DOCUMENT REVIEW SEC #5/ BLY</t>
  </si>
  <si>
    <t>SOH/ PUBLIC SAFETY/ PLANNING, PROGRAMMING &amp; BUDGET OFC/ PPB</t>
  </si>
  <si>
    <t>SOH/ TAXATION/ FILE MAINTENANCE SEC</t>
  </si>
  <si>
    <t>SOH/ TRANSPORTATION/ SPECIAL SERVICES STAFF/ PER-S</t>
  </si>
  <si>
    <t>SOH/ UNIVERSITY OF HAWAII/ PUBLIC RELATIONS/ UH/PUB-REL</t>
  </si>
  <si>
    <t>SOH/ ACCOUNTING &amp; GENERAL SERVICES/ BUILDING CONST MAINT SEC/ STAD-4</t>
  </si>
  <si>
    <t>SOH/ AGRICULTURE/ BUDGET &amp; MGMT STAFF/ MA</t>
  </si>
  <si>
    <t>SOH/ ATTORNEY GENERAL/ CSEA - INFORMATION OFFICE</t>
  </si>
  <si>
    <t>SOH/ BUDGET &amp; FINANCE/ CLERICAL SERVICES UNIT II</t>
  </si>
  <si>
    <t>SOH/ BUSINESS, ECON DEV, &amp; TOURISM/ ENERGY PLANNING &amp; POLICY GROUP</t>
  </si>
  <si>
    <t>SOH/ COMMERCE &amp; CONSUMER AFFAIRS/ DOCUMENTS INFORMATION SECTION/ DCCA-BREG-DIS</t>
  </si>
  <si>
    <t>SOH/ DEFENSE/ ADM SERVICES OFFICE/ HIADM</t>
  </si>
  <si>
    <t>SOH/ EDUCATION/ CERT PERS MGT SEC</t>
  </si>
  <si>
    <t>SOH/ HAWAIIAN HOME LANDS/ EAST HAWAII DISTRICT OFFICE</t>
  </si>
  <si>
    <t>SOH/ HEALTH/ DDH/ KAUAI DISTRICT HEALTH OFC</t>
  </si>
  <si>
    <t>SOH/ HUMAN SERVICES/ CIVIL RIGHTS COMPLIANCE STAFF/ DHS-PERS-CRC</t>
  </si>
  <si>
    <t>SOH/ JUDICIARY/ STAFF ATTORNEY</t>
  </si>
  <si>
    <t>SOH/ LABOR &amp; INDUSTRIAL RELATIONS/ HILO STAFF</t>
  </si>
  <si>
    <t>SOH/ LAND &amp; NATURAL RESOURCES/ DOCUMENT REVIEW SEC #6/ BLZ</t>
  </si>
  <si>
    <t>SOH/ PUBLIC SAFETY/ RESEARCH &amp; STATISTICS STAFF/ PPB-R</t>
  </si>
  <si>
    <t>SOH/ TAXATION/ TAXPAYER SERVICES BR</t>
  </si>
  <si>
    <t>SOH/ TRANSPORTATION/ RECRUITMENT SERVICES STAFF/ PER-R</t>
  </si>
  <si>
    <t>SOH/ UNIVERSITY OF HAWAII/ CREATIVE SERVICES/ UH/CRE-SVCS</t>
  </si>
  <si>
    <t>SOH/ ACCOUNTING &amp; GENERAL SERVICES/ CAMPAIGN SPENDING COMMISSION</t>
  </si>
  <si>
    <t>SOH/ AGRICULTURE/ CASE PREP SEC/ AGRPIPESTCP</t>
  </si>
  <si>
    <t>SOH/ ATTORNEY GENERAL/ CSEA - KAUAI OPERATIONS BRANCH</t>
  </si>
  <si>
    <t>SOH/ BUDGET &amp; FINANCE/ COLLECTIVE BARGAINING STAFF</t>
  </si>
  <si>
    <t>SOH/ BUSINESS, ECON DEV, &amp; TOURISM/ FILM INDUSTRY BRANCH/ FIB</t>
  </si>
  <si>
    <t>SOH/ COMMERCE &amp; CONSUMER AFFAIRS/ DOCUMENTS PROCESSING SECTION/ DCCA-BREG-DPS</t>
  </si>
  <si>
    <t>SOH/ DEFENSE/ ADMIN OFFICER/ HITC-AO</t>
  </si>
  <si>
    <t>SOH/ EDUCATION/ PERS CERT &amp; DEV SEC</t>
  </si>
  <si>
    <t>SOH/ HAWAIIAN HOME LANDS/ MAUI DISTRICT OFFICE</t>
  </si>
  <si>
    <t>SOH/ HEALTH/ HEALTH RESOURCES ADMIN (HRA)</t>
  </si>
  <si>
    <t>SOH/ HUMAN SERVICES/ TRAINING STAFF/ DHS-PERS-TRN</t>
  </si>
  <si>
    <t>SOH/ JUDICIARY/ PUBLIC AFFAIRS</t>
  </si>
  <si>
    <t>SOH/ LABOR &amp; INDUSTRIAL RELATIONS/ CLERICAL SERVICES</t>
  </si>
  <si>
    <t>SOH/ LAND &amp; NATURAL RESOURCES/ RECEIVING SEC/ BLR</t>
  </si>
  <si>
    <t>SOH/ PUBLIC SAFETY/ PROGRAM, PLANNING &amp; EVAL STAFF/ PPB-P</t>
  </si>
  <si>
    <t>SOH/ TAXATION/ LICENSG/CLEARANCE SEC</t>
  </si>
  <si>
    <t>SOH/ TRANSPORTATION/ BUSINESS MANAGEMENT OFFICE/ BUS</t>
  </si>
  <si>
    <t>SOH/ UNIVERSITY OF HAWAII/ OFC OF ASSOC VP FOR STUDENT AFFAIRS/ UH/AS VP SA</t>
  </si>
  <si>
    <t>SOH/ ACCOUNTING &amp; GENERAL SERVICES/ CENTRAL OAHU SEC/ CSD-7</t>
  </si>
  <si>
    <t>SOH/ AGRICULTURE/ CHEM/MECH CONTROL SEC/ AGRPIPPCCM</t>
  </si>
  <si>
    <t>SOH/ ATTORNEY GENERAL/ CSEA - MAUI OPERATIONS BRANCH</t>
  </si>
  <si>
    <t>SOH/ BUDGET &amp; FINANCE/ CONTRACTS ADMINISTRATION STAFF</t>
  </si>
  <si>
    <t>SOH/ BUSINESS, ECON DEV, &amp; TOURISM/ FINANCIAL ASSISTANCE BRANCH/ FAB</t>
  </si>
  <si>
    <t>SOH/ COMMERCE &amp; CONSUMER AFFAIRS/ DOCUMENTS REGISTRATION BRANCH/ DCCA-BREG-DRB</t>
  </si>
  <si>
    <t>SOH/ DEFENSE/ ADMIN SUPPORT</t>
  </si>
  <si>
    <t>SOH/ EDUCATION/ CLASSIFD PER MGT SEC</t>
  </si>
  <si>
    <t>SOH/ HAWAIIAN HOME LANDS/ MOLOKAI DISTRICT OFFICE</t>
  </si>
  <si>
    <t>SOH/ HEALTH/ HRA/ CHRONIC DIS PREV &amp; HLTH PROM DIV  (CDPHPD)</t>
  </si>
  <si>
    <t>SOH/ HUMAN SERVICES/ RECRUITMENT &amp; EXAM STAFF/ DHS-PERS-R&amp;E</t>
  </si>
  <si>
    <t>SOH/ JUDICIARY/ ADMIN DRIVERS LICENSE REVOCATION</t>
  </si>
  <si>
    <t>SOH/ LABOR &amp; INDUSTRIAL RELATIONS/ WEST HAWAII STAFF/ DLIR-W HI DO</t>
  </si>
  <si>
    <t>SOH/ LAND &amp; NATURAL RESOURCES/ ABSTRACTING SEC/ BLA</t>
  </si>
  <si>
    <t>SOH/ PUBLIC SAFETY/ OPERATING BUDGET STAFF/ PPB-O</t>
  </si>
  <si>
    <t>SOH/ TAXATION/ INFORM/SERVICES SEC</t>
  </si>
  <si>
    <t>SOH/ TRANSPORTATION/ FINANCIAL &amp; ACCOUNTING STAFF/ BUS-F</t>
  </si>
  <si>
    <t>SOH/ UNIVERSITY OF HAWAII/ HAWAII COMMN FOR NATL &amp; COMM SVC/ UH/HCNCS</t>
  </si>
  <si>
    <t>SOH/ ACCOUNTING &amp; GENERAL SERVICES/ CENTRAL SERVICES BR/ HAW-2</t>
  </si>
  <si>
    <t>SOH/ AGRICULTURE/ CHEMICAL ANALYSIS SEC</t>
  </si>
  <si>
    <t>SOH/ ATTORNEY GENERAL/ CSEA - POLICY &amp; PROCEDURES</t>
  </si>
  <si>
    <t>SOH/ BUDGET &amp; FINANCE/ CULTURE AND RECREATION SECTION</t>
  </si>
  <si>
    <t>SOH/ BUSINESS, ECON DEV, &amp; TOURISM/ FISCAL STAFF/ ASO/F</t>
  </si>
  <si>
    <t>SOH/ COMMERCE &amp; CONSUMER AFFAIRS/ EXAM &amp; AUDIT SECTION/ DCCA-INS-EAS</t>
  </si>
  <si>
    <t>SOH/ DEFENSE/ ADMINISTRATION/ HIPFA</t>
  </si>
  <si>
    <t>SOH/ EDUCATION/ PERS &amp; IND REL BR</t>
  </si>
  <si>
    <t>SOH/ HAWAIIAN HOME LANDS/ OAHU DISTRICT OFFICE</t>
  </si>
  <si>
    <t>SOH/ HEALTH/ HRA/ CDPHPD/ CHRONIC DIS MGMT BR</t>
  </si>
  <si>
    <t>SOH/ HUMAN SERVICES/ MANAGEMENT SERVICES OFFICE/ DHS-MSO</t>
  </si>
  <si>
    <t>SOH/ JUDICIARY/ JUDICIARY HISTORY CENTER</t>
  </si>
  <si>
    <t>SOH/ LAND &amp; NATURAL RESOURCES/ SUPPORT SERVICES BRANCH/ BSS</t>
  </si>
  <si>
    <t>SOH/ PUBLIC SAFETY/ CAPITAL PROJECTS STAFF/ PPB-C</t>
  </si>
  <si>
    <t>SOH/ TAXATION/ AUDIT DIV</t>
  </si>
  <si>
    <t>SOH/ TRANSPORTATION/ BUS PROC IMPRVMT &amp; INTRNL CTRL STAF/ BUS-I</t>
  </si>
  <si>
    <t>SOH/ UNIVERSITY OF HAWAII/ POST SECONDARY EDUCATION COMMISSION/ UH/SPEC</t>
  </si>
  <si>
    <t>SOH/ ACCOUNTING &amp; GENERAL SERVICES/ CENTRAL SERVICES BR/ KAU-2</t>
  </si>
  <si>
    <t>SOH/ AGRICULTURE/ COMMODITIES BR/ COM</t>
  </si>
  <si>
    <t>SOH/ ATTORNEY GENERAL/ EDUCATION DIVISION/ ED</t>
  </si>
  <si>
    <t>SOH/ BUDGET &amp; FINANCE/ DEFENDER COUNCIL</t>
  </si>
  <si>
    <t>SOH/ BUSINESS, ECON DEV, &amp; TOURISM/ FOREIGN-TRADE ZONE DIV/ FTZ</t>
  </si>
  <si>
    <t>SOH/ COMMERCE &amp; CONSUMER AFFAIRS/ EXAMINATION BRANCH/ DCCA-PVL-EXAM</t>
  </si>
  <si>
    <t>SOH/ DEFENSE/ ADMINISTRATIVE SECTION/ HIANG/DA</t>
  </si>
  <si>
    <t>SOH/ EDUCATION/ COLLEC BARG &amp; NEG SEC</t>
  </si>
  <si>
    <t>SOH/ HAWAIIAN HOME LANDS/ KAUAI DISTRICT OFFICE</t>
  </si>
  <si>
    <t>SOH/ HEALTH/ HRA/ CDPHPD/ PRIMARY PREV BR</t>
  </si>
  <si>
    <t>SOH/ HUMAN SERVICES/ QUALITY CONTROL STAFF/ DHS-MSO-QC</t>
  </si>
  <si>
    <t>SOH/ JUDICIARY/ LAW LIBRARY</t>
  </si>
  <si>
    <t>SOH/ LABOR &amp; INDUSTRIAL RELATIONS/ MAUI DISTRICT OFC/ DLIR-MAUI DO</t>
  </si>
  <si>
    <t>SOH/ LAND &amp; NATURAL RESOURCES/ REPRODUCTION SEC/ BSR</t>
  </si>
  <si>
    <t>SOH/ PUBLIC SAFETY/ MANAGEMENT INFO SYSTEMS OFFICE/ MIS</t>
  </si>
  <si>
    <t>SOH/ TAXATION/ OFFICE AUDIT BR</t>
  </si>
  <si>
    <t>SOH/ TRANSPORTATION/ OFFICE SERVICES STAFF/ BUS-O</t>
  </si>
  <si>
    <t>SOH/ UNIVERSITY OF HAWAII/ WESTERN INTRSTAT COM FOR HIGHER ED/ UH/WICHE</t>
  </si>
  <si>
    <t>SOH/ ACCOUNTING &amp; GENERAL SERVICES/ CENTRAL SERVICES BR/ MAUI-2</t>
  </si>
  <si>
    <t>SOH/ AGRICULTURE/ COMPLIANCE SECTION/ LDC/COMP</t>
  </si>
  <si>
    <t>SOH/ ATTORNEY GENERAL/ FAMILY LAW (HILO)</t>
  </si>
  <si>
    <t>SOH/ BUDGET &amp; FINANCE/ DISBURSEMENTS &amp; BENEFITS SECTION</t>
  </si>
  <si>
    <t>SOH/ BUSINESS, ECON DEV, &amp; TOURISM/ GEOTHERMAL PROJECT</t>
  </si>
  <si>
    <t>SOH/ COMMERCE &amp; CONSUMER AFFAIRS/ EXECUTIVE SECRETARIES/ DCCA-PVL-ES</t>
  </si>
  <si>
    <t>SOH/ DEFENSE/ ADVISORY BOARD ON VS</t>
  </si>
  <si>
    <t>SOH/ EDUCATION/ CONTRACT ADMIN SEC</t>
  </si>
  <si>
    <t>SOH/ HAWAIIAN HOME LANDS/ WEST HAWAII DISTRICT OFFICE</t>
  </si>
  <si>
    <t>SOH/ HEALTH/ HRA/ COMMUNICABLE DIS &amp; PH NURSING DIV (CDPHND)</t>
  </si>
  <si>
    <t>SOH/ HUMAN SERVICES/ QUALITY CONTROL SEC 1/ DHS-MSO-QC1</t>
  </si>
  <si>
    <t>SOH/ JUDICIARY/ CTR FOR ALTERNATIVE DISPUTE RESOLTN/ ADR</t>
  </si>
  <si>
    <t>SOH/ LAND &amp; NATURAL RESOURCES/ CLERICAL SEC/ BSC</t>
  </si>
  <si>
    <t>SOH/ PUBLIC SAFETY/ SYS DEV &amp; MTNCE STAFF A/ MIS</t>
  </si>
  <si>
    <t>SOH/ TRANSPORTATION/ SUPPORT SERVICES</t>
  </si>
  <si>
    <t>SOH/ UNIVERSITY OF HAWAII/ EXEC VP FOR ACADEMIC AFFAIRS/PROVST/ UH/VP-ACADAFF</t>
  </si>
  <si>
    <t>SOH/ ACCOUNTING &amp; GENERAL SERVICES/ CENTRAL SERVICES DIVISION/ CSD-0</t>
  </si>
  <si>
    <t>SOH/ AGRICULTURE/ COMPLIANCE SERVICES/ MI/COMP</t>
  </si>
  <si>
    <t>SOH/ ATTORNEY GENERAL/ FAMILY LAW (KAUAI)</t>
  </si>
  <si>
    <t>SOH/ BUDGET &amp; FINANCE/ DOCUMENTATION</t>
  </si>
  <si>
    <t>SOH/ BUSINESS, ECON DEV, &amp; TOURISM/ HAWAII COMMUNITY DEVEL AUTHORITY/ HCDA</t>
  </si>
  <si>
    <t>SOH/ COMMERCE &amp; CONSUMER AFFAIRS/ FISCAL STAFF/ DCCA-DIR-FIS</t>
  </si>
  <si>
    <t>SOH/ DEFENSE/ ADVISORY GROUP - AIR</t>
  </si>
  <si>
    <t>SOH/ EDUCATION/ CLASSIF &amp; COMPSATN SEC</t>
  </si>
  <si>
    <t>SOH/ HAWAIIAN HOME LANDS/ LOAN SERVICES BRANCH</t>
  </si>
  <si>
    <t>SOH/ HEALTH/ HRA/ CDPHND/ HANSENS DISEASE BR</t>
  </si>
  <si>
    <t>SOH/ HUMAN SERVICES/ QUALITY CONTROL SEC 2/ DHS-MSO-QC2</t>
  </si>
  <si>
    <t>SOH/ JUDICIARY/ CHILDRENS JUSTICE CENTER</t>
  </si>
  <si>
    <t>SOH/ LABOR &amp; INDUSTRIAL RELATIONS/ KAUAI DISTRICT OFC/ DLIR-KAUAI DO</t>
  </si>
  <si>
    <t>SOH/ LAND &amp; NATURAL RESOURCES/ AQUATIC RESOURCES DIVISION/ DAR</t>
  </si>
  <si>
    <t>SOH/ PUBLIC SAFETY/ SYS DEV &amp; MTNCE STAFF B/ MIS</t>
  </si>
  <si>
    <t>SOH/ TAXATION/ FIELD AUDIT BR</t>
  </si>
  <si>
    <t>SOH/ TRANSPORTATION/ REPRODUCTION SERVICES</t>
  </si>
  <si>
    <t>SOH/ UNIVERSITY OF HAWAII/ PLANNING, POLICY &amp; ACCOUNTABLTY OFC/ UH/PPA</t>
  </si>
  <si>
    <t>SOH/ ACCOUNTING &amp; GENERAL SERVICES/ CLIENT SERVICES BR I/ICSD</t>
  </si>
  <si>
    <t>SOH/ AGRICULTURE/ COMPUTER SVCS STAFF/ CSS</t>
  </si>
  <si>
    <t>SOH/ ATTORNEY GENERAL/ FAMILY LAW (KONA)</t>
  </si>
  <si>
    <t>SOH/ BUDGET &amp; FINANCE/ ECONOMIC DEVELOPMENT SECTION</t>
  </si>
  <si>
    <t>SOH/ BUSINESS, ECON DEV, &amp; TOURISM/ HAWAII HOUSING FINANCE &amp; DEV CORP/ HHFDC</t>
  </si>
  <si>
    <t>SOH/ COMMERCE &amp; CONSUMER AFFAIRS/ GENERAL INVESTIGATION SECTION/ DCCA-OCP-GIS</t>
  </si>
  <si>
    <t>SOH/ DEFENSE/ ADVISORY GROUP - ARMY</t>
  </si>
  <si>
    <t>SOH/ EDUCATION/ EMPLOYEE BNFTS SEC</t>
  </si>
  <si>
    <t>SOH/ HAWAIIAN HOME LANDS/ LAND DEVELOPMENT DIVISION</t>
  </si>
  <si>
    <t>SOH/ HEALTH/ HRA/ CDPHND/ PUBLIC HEALTH NURSING BR</t>
  </si>
  <si>
    <t>SOH/ HUMAN SERVICES/ PROGRAM &amp; MGMT EVAL STAFF/ DHS-MSO-PME</t>
  </si>
  <si>
    <t>SOH/ JUDICIARY/ OFC OF EQUALITY &amp; ACCESS TO COURTS</t>
  </si>
  <si>
    <t>SOH/ LAND &amp; NATURAL RESOURCES/ COMMERCIAL FISH &amp; AQUACULTURE BR</t>
  </si>
  <si>
    <t>SOH/ PUBLIC SAFETY/ PERSONNEL MANAGEMENT OFFICE/ PER</t>
  </si>
  <si>
    <t>SOH/ TAXATION/ MAUI AUDIT BR</t>
  </si>
  <si>
    <t>SOH/ TRANSPORTATION/ CENTRAL FILES</t>
  </si>
  <si>
    <t>SOH/ UNIVERSITY OF HAWAII/ INSTITUTIONAL RESEARCH OFFICE/ UH/IRO</t>
  </si>
  <si>
    <t>SOH/ ACCOUNTING &amp; GENERAL SERVICES/ CLIENT SERVICES BR II/ICSD</t>
  </si>
  <si>
    <t>SOH/ AGRICULTURE/ DEVELOPMENT STAFF</t>
  </si>
  <si>
    <t>SOH/ ATTORNEY GENERAL/ FAMILY LAW (MAUI)</t>
  </si>
  <si>
    <t>SOH/ BUDGET &amp; FINANCE/ EMPLOYEES RETIREMENT SYSTEM/ ERS</t>
  </si>
  <si>
    <t>SOH/ BUSINESS, ECON DEV, &amp; TOURISM/ HAWAII STRATEGIC DEVELOPMENT CORP/ HSDC</t>
  </si>
  <si>
    <t>SOH/ COMMERCE &amp; CONSUMER AFFAIRS/ GENERAL LANDLORD-TENANT INV SEC/ DCCA-OCP-GLTI</t>
  </si>
  <si>
    <t>SOH/ DEFENSE/ AIR NATIONAL GUARD DIVISION/ HIANG</t>
  </si>
  <si>
    <t>SOH/ EDUCATION/ OFFICE OF BUS SVCS/ OBS</t>
  </si>
  <si>
    <t>SOH/ HAWAIIAN HOME LANDS/ HOUSING PROJECT BRANCH</t>
  </si>
  <si>
    <t>SOH/ HUMAN SERVICES/ FINANCIAL EVAL STAFF/ DHS-MSO-FE</t>
  </si>
  <si>
    <t>SOH/ JUDICIARY/ OFFICE OF THE PUBLIC GUARDIAN</t>
  </si>
  <si>
    <t>SOH/ LABOR &amp; INDUSTRIAL RELATIONS/ OCCUPATIONAL SAFETY &amp; HEALTH DIV/ DLIR-DOSH</t>
  </si>
  <si>
    <t>SOH/ LAND &amp; NATURAL RESOURCES/ COMMERCIAL FISH SECTION</t>
  </si>
  <si>
    <t>SOH/ PUBLIC SAFETY/ LABOR RELATIONS STAFF/ PER-LR</t>
  </si>
  <si>
    <t>SOH/ TAXATION/ OFFICE AUDIT SEC</t>
  </si>
  <si>
    <t>SOH/ TRANSPORTATION/ MAIL &amp; MESSENGER</t>
  </si>
  <si>
    <t>SOH/ UNIVERSITY OF HAWAII/ ACADEMIC AFFAIRS &amp; PERSNL ADMIN OFC/ UH/AAPA</t>
  </si>
  <si>
    <t>SOH/ ACCOUNTING &amp; GENERAL SERVICES/ CLIENT SERVICES BR/ICSD</t>
  </si>
  <si>
    <t>SOH/ AGRICULTURE/ DIAGNOSTIC SEC/ VL/DIAG</t>
  </si>
  <si>
    <t>SOH/ ATTORNEY GENERAL/ FAMILY LAW/ SOC</t>
  </si>
  <si>
    <t>SOH/ BUDGET &amp; FINANCE/ EMPLOYMENT SECTION</t>
  </si>
  <si>
    <t>SOH/ BUSINESS, ECON DEV, &amp; TOURISM/ HIGH TECH DEVELOPMENT CORP/ HTDC</t>
  </si>
  <si>
    <t>SOH/ COMMERCE &amp; CONSUMER AFFAIRS/ HAWAII INVESTIGATION SECTION/ DCCA-OCP-HIS</t>
  </si>
  <si>
    <t>SOH/ DEFENSE/ AIR TRAFFIC CONTROL/ 201 CCGP/AT</t>
  </si>
  <si>
    <t>SOH/ EDUCATION/ ADMIN SVCS BR</t>
  </si>
  <si>
    <t>SOH/ HAWAIIAN HOME LANDS/ MASTER-PLANNED COMMUNITY BR</t>
  </si>
  <si>
    <t>SOH/ HEALTH/ HRA/ CDPHND/ TUBERCULOSIS CONTROL BR</t>
  </si>
  <si>
    <t>SOH/ HUMAN SERVICES/ BUDGET STAFF/ DHS-MSO-BUD</t>
  </si>
  <si>
    <t>SOH/ JUDICIARY/ VOLUNTEERS IN PUBLIC SVC TO COURTS/ VIPS</t>
  </si>
  <si>
    <t>SOH/ LABOR &amp; INDUSTRIAL RELATIONS/ ADMIN &amp; TECHNICAL SUPPORT/ DLIR-DOSH</t>
  </si>
  <si>
    <t>SOH/ LAND &amp; NATURAL RESOURCES/ FISHERY DEVELOPMENT UNIT</t>
  </si>
  <si>
    <t>SOH/ PUBLIC SAFETY/ STAFFING &amp; TECHNICAL SERVICES STAFF/ PER-ST</t>
  </si>
  <si>
    <t>SOH/ TAXATION/ FIELD AUDIT SEC</t>
  </si>
  <si>
    <t>SOH/ TRANSPORTATION/ SYSTEMS ACCOUNTING STAFF/ BUS-S</t>
  </si>
  <si>
    <t>SOH/ UNIVERSITY OF HAWAII/ HAWAII P-20 PARTNERSHIPS FOR EDUC/ UH/HPPEO</t>
  </si>
  <si>
    <t>SOH/ ACCOUNTING &amp; GENERAL SERVICES/ CLIENT SUPPORT UNIT/ICSD</t>
  </si>
  <si>
    <t>SOH/ AGRICULTURE/ EAST HAWAII DISTRICT/ AGLNH</t>
  </si>
  <si>
    <t>SOH/ ATTORNEY GENERAL/ HAWAII CRIMINAL JUSTICE DATA CTR/ HCJDC</t>
  </si>
  <si>
    <t>SOH/ BUDGET &amp; FINANCE/ ENGINEERING SECTION</t>
  </si>
  <si>
    <t>SOH/ BUSINESS, ECON DEV, &amp; TOURISM/ INDUSTRY PROMOTION DIV/ IPD</t>
  </si>
  <si>
    <t>SOH/ COMMERCE &amp; CONSUMER AFFAIRS/ HEALTH BRANCH/ DCCA-INS-HLTH</t>
  </si>
  <si>
    <t>SOH/ DEFENSE/ ANALYSIS &amp; INTERNAL REVIEW/ HIPFE</t>
  </si>
  <si>
    <t>SOH/ EDUCATION/ ACCOUNTING SEC</t>
  </si>
  <si>
    <t>SOH/ HAWAIIAN HOME LANDS/ DESIGN &amp; CONSTRUCTION BRANCH</t>
  </si>
  <si>
    <t>SOH/ HEALTH/ HRA/ DEVELOPMENTAL DISABILITIES DIV (DDD)</t>
  </si>
  <si>
    <t>SOH/ HUMAN SERVICES/ RESEARCH STAFF/ DHS-MSO-RES</t>
  </si>
  <si>
    <t>SOH/ JUDICIARY/ LEGISLATIVE COORDINATION OFFICE</t>
  </si>
  <si>
    <t>SOH/ LABOR &amp; INDUSTRIAL RELATIONS/ CONSULTATION &amp; TRAINING BR</t>
  </si>
  <si>
    <t>SOH/ LAND &amp; NATURAL RESOURCES/ AQUACULTURE SECTION</t>
  </si>
  <si>
    <t>SOH/ PUBLIC SAFETY/ EMPLOYEE RELATIONS STAFF/ PER-ER</t>
  </si>
  <si>
    <t>SOH/ TAXATION/ HAWAII AUDIT BR</t>
  </si>
  <si>
    <t>SOH/ TRANSPORTATION/ FEDERAL AID STAFF/ BUS-G</t>
  </si>
  <si>
    <t>SOH/ UNIVERSITY OF HAWAII/ HUMAN RESOURCES/ UH/HR</t>
  </si>
  <si>
    <t>SOH/ ACCOUNTING &amp; GENERAL SERVICES/ COMPUTER OPERATIONS UNIT(S)/ICSD</t>
  </si>
  <si>
    <t>SOH/ AGRICULTURE/ EAST HAWAII DISTRICT/ MSE</t>
  </si>
  <si>
    <t>SOH/ ATTORNEY GENERAL/ HEALTH &amp; HUMAN SERVICES/ H&amp;HS</t>
  </si>
  <si>
    <t>SOH/ BUDGET &amp; FINANCE/ ENROLLMENT AND CLERICAL SERVICES</t>
  </si>
  <si>
    <t>SOH/ BUSINESS, ECON DEV, &amp; TOURISM/ INTERNATIONAL BUSINESS CTR OF HI</t>
  </si>
  <si>
    <t>SOH/ COMMERCE &amp; CONSUMER AFFAIRS/ INFORMATION SYSTEMS/COMM OFFICE/ DCCA-ISC</t>
  </si>
  <si>
    <t>SOH/ DEFENSE/ ARMY NATIONAL GUARD DIVISION/ HIARNG</t>
  </si>
  <si>
    <t>SOH/ EDUCATION/ REPROGRAPHIC SEC</t>
  </si>
  <si>
    <t>SOH/ HEALTH/ HRA/ DDD/ CASE MGMT BR</t>
  </si>
  <si>
    <t>SOH/ HUMAN SERVICES/ OFFICE OF INFORMATION TECHNOLOGY/ DHS-OIT</t>
  </si>
  <si>
    <t>SOH/ JUDICIARY/ OFFICE OF THE CHIEF JUSTICE</t>
  </si>
  <si>
    <t>SOH/ LABOR &amp; INDUSTRIAL RELATIONS/ OCCUPATIONAL SAFETY BRANCH/ DLIR-DOSH</t>
  </si>
  <si>
    <t>SOH/ LAND &amp; NATURAL RESOURCES/ AQUATIC RES. &amp; ENVIRON PROTECT BR</t>
  </si>
  <si>
    <t>SOH/ PUBLIC SAFETY/ EMPLOYEE TRANSACTIONS STAFF/ PER-ET</t>
  </si>
  <si>
    <t>SOH/ TRANSPORTATION/ CONTRACTS OFFICE/ CON</t>
  </si>
  <si>
    <t>SOH/ UNIVERSITY OF HAWAII/ CAPITAL IMPROVEMENT/ UH/CAP-IMP</t>
  </si>
  <si>
    <t>SOH/ ACCOUNTING &amp; GENERAL SERVICES/ CONSTRUCTION MGMT/ DPW-14</t>
  </si>
  <si>
    <t>SOH/ AGRICULTURE/ EGGS &amp; FEED UNIT/ EFH</t>
  </si>
  <si>
    <t>SOH/ ATTORNEY GENERAL/ INVESTIGATION DIVISION/ INV</t>
  </si>
  <si>
    <t>SOH/ BUDGET &amp; FINANCE/ ENROLLMENT, CLAIMS &amp; BENEFITS BR</t>
  </si>
  <si>
    <t>SOH/ BUSINESS, ECON DEV, &amp; TOURISM/ LAND USE COMMISSION/ LUC</t>
  </si>
  <si>
    <t>SOH/ COMMERCE &amp; CONSUMER AFFAIRS/ INSURANCE DIVISION/ DCCA-INS</t>
  </si>
  <si>
    <t>SOH/ DEFENSE/ ASST ADJ GEN, ARMY/COM, STARC/ HIARCG</t>
  </si>
  <si>
    <t>SOH/ EDUCATION/ ACCTG &amp; DISTRIB UT</t>
  </si>
  <si>
    <t>SOH/ HAWAIIAN HOME LANDS/ INFO &amp; COMMUNITY REL OFFICE</t>
  </si>
  <si>
    <t>SOH/ HEALTH/  HRA/ DDD/ COMMUNITY RESOURCES BR</t>
  </si>
  <si>
    <t>SOH/ HUMAN SERVICES/ APPLICATIONS DEV &amp; MAINT STAFF/ DHS-OIT-APPS</t>
  </si>
  <si>
    <t>SOH/ JUDICIARY/ SUPREME COURT JUSTICES</t>
  </si>
  <si>
    <t>SOH/ LABOR &amp; INDUSTRIAL RELATIONS/ COMPLIANCE SECTION I</t>
  </si>
  <si>
    <t>SOH/ LAND &amp; NATURAL RESOURCES/ AQUATIC RESOURCES ADMINISTRATION</t>
  </si>
  <si>
    <t>SOH/ PUBLIC SAFETY/ TRAINING &amp; STAFF DEVELOPMENT OFC/ TSD</t>
  </si>
  <si>
    <t>SOH/ TRANSPORTATION/ PPB MGMT &amp; ANALYTICAL OFC/ PPB</t>
  </si>
  <si>
    <t>SOH/ UNIVERSITY OF HAWAII/ UNIV OF HAWAII AT MANOA/ UH MANOA</t>
  </si>
  <si>
    <t>SOH/ ACCOUNTING &amp; GENERAL SERVICES/ CONSTRUCTION MGMT/ DPW-15</t>
  </si>
  <si>
    <t>SOH/ AGRICULTURE/ EGGS &amp; FEED UNIT/ EFK</t>
  </si>
  <si>
    <t>SOH/ ATTORNEY GENERAL/ LEGAL SVC BRANCH - ADMINISTRATION/ ADM</t>
  </si>
  <si>
    <t>SOH/ BUDGET &amp; FINANCE/ ENVIRONMENTAL PROTECTION SECTION</t>
  </si>
  <si>
    <t>SOH/ BUSINESS, ECON DEV, &amp; TOURISM/ NATURAL ENERGY LAB OF HI AUTHORITY/ NELHA</t>
  </si>
  <si>
    <t>SOH/ COMMERCE &amp; CONSUMER AFFAIRS/ INVESTIGATION BRANCH/ DCCA-OCP-INV</t>
  </si>
  <si>
    <t>SOH/ DEFENSE/ ASST AG AIR/COMMANDER HIANG/ HIANG/CC</t>
  </si>
  <si>
    <t>SOH/ EDUCATION/ PRINTING UT</t>
  </si>
  <si>
    <t>SOH/ HAWAIIAN HOME LANDS/ LAND MANAGEMENT DIVISION</t>
  </si>
  <si>
    <t>SOH/ HEALTH/  HRA/ DDD/ OUTCOMES &amp; COMPLIANCE BR</t>
  </si>
  <si>
    <t>SOH/ HUMAN SERVICES/ SYSTEMS ANALYSIS &amp; DESIGN SEC 1/ DHS-OIT-SADS1</t>
  </si>
  <si>
    <t>SOH/ LABOR &amp; INDUSTRIAL RELATIONS/ COMPLIANCE SECTION II</t>
  </si>
  <si>
    <t>SOH/ LAND &amp; NATURAL RESOURCES/ STAFF SERVICES</t>
  </si>
  <si>
    <t>SOH/ PUBLIC SAFETY/ BASIC TRAINING STAFF/ TSD-BT</t>
  </si>
  <si>
    <t>SOH/ TAXATION/ KONA AUDIT SEC</t>
  </si>
  <si>
    <t>SOH/ TRANSPORTATION/ PROJECT MANAGEMENT STAFF/ PPB-M</t>
  </si>
  <si>
    <t>SOH/ UNIVERSITY OF HAWAII/ UH MANOA/ OFC OF THE CHANCELLOR/ UH MANOA/CHAN</t>
  </si>
  <si>
    <t>SOH/ ACCOUNTING &amp; GENERAL SERVICES/ CONSTRUCTION MGMT/ DPW-16</t>
  </si>
  <si>
    <t>SOH/ AGRICULTURE/ EGGS &amp; FEED UNIT/ EFM</t>
  </si>
  <si>
    <t>SOH/ ATTORNEY GENERAL/ LEGAL SVC BRANCH - APPELLATE/ APP</t>
  </si>
  <si>
    <t>SOH/ BUDGET &amp; FINANCE/ FAMILY COURT</t>
  </si>
  <si>
    <t>SOH/ BUSINESS, ECON DEV, &amp; TOURISM/ OCEAN RESOURCES BRANCH/ ORB</t>
  </si>
  <si>
    <t>SOH/ COMMERCE &amp; CONSUMER AFFAIRS/ INVESTIGATION STAFF</t>
  </si>
  <si>
    <t>SOH/ DEFENSE/ AUDITING SECTION/ HIANG/ACM</t>
  </si>
  <si>
    <t>SOH/ EDUCATION/ GRAPHICS UT</t>
  </si>
  <si>
    <t>SOH/ HAWAIIAN HOME LANDS/ INCOME PROPERTY BRANCH</t>
  </si>
  <si>
    <t>SOH/ HEALTH/  HRA/ DDD/ HOSPITAL &amp; COMMUNITY DENTAL SVC BR</t>
  </si>
  <si>
    <t>SOH/ HUMAN SERVICES/ SYSTEMS ANALYSIS &amp; DESIGN SEC 2/ DHS-OIT-SADS2</t>
  </si>
  <si>
    <t>SOH/ JUDICIARY/ JUDICIAL COUNCIL</t>
  </si>
  <si>
    <t>SOH/ LABOR &amp; INDUSTRIAL RELATIONS/ BOILER/ELEVATOR INSPECTION BRANCH/ DLIR-DOSH</t>
  </si>
  <si>
    <t>SOH/ LAND &amp; NATURAL RESOURCES/ CLERICAL SERVICES</t>
  </si>
  <si>
    <t>SOH/ PUBLIC SAFETY/ ADVANCED TRAINING STAFF/ TSD-AT</t>
  </si>
  <si>
    <t>SOH/ TAXATION/ KAUAI AUDIT BR</t>
  </si>
  <si>
    <t>SOH/ TRANSPORTATION/ BUDGET CONTROL &amp; EXECUTION STAFF/ PPB-B</t>
  </si>
  <si>
    <t>SOH/ UNIVERSITY OF HAWAII/ UH MANOA/ VICE CHANCELLOR FOR ADMIN/ UH MANOA/ADM</t>
  </si>
  <si>
    <t>SOH/ ACCOUNTING &amp; GENERAL SERVICES/ CONTRACT STAFF/ DPW-2</t>
  </si>
  <si>
    <t>SOH/ AGRICULTURE/ EGGS &amp; FEED UNIT/ EFO</t>
  </si>
  <si>
    <t>SOH/ ATTORNEY GENERAL/ LEGAL SVC BRANCH - CED/ CED</t>
  </si>
  <si>
    <t>SOH/ BUDGET &amp; FINANCE/ FIN RESEARCH, PLNG &amp; POLICY DEV BR</t>
  </si>
  <si>
    <t>SOH/ BUSINESS, ECON DEV, &amp; TOURISM/ OFFICE OF SPACE INDUSTRY/ OSI</t>
  </si>
  <si>
    <t>SOH/ COMMERCE &amp; CONSUMER AFFAIRS/ LEGAL BRANCH/ DCCA-OCP-LEG</t>
  </si>
  <si>
    <t>SOH/ DEFENSE/ AUTOMATION SECTION</t>
  </si>
  <si>
    <t>SOH/ EDUCATION/ PROCURMT&amp;CENT DIST SEC</t>
  </si>
  <si>
    <t>SOH/ HAWAIIAN HOME LANDS/ TECHNICAL SERVICES BRANCH</t>
  </si>
  <si>
    <t>SOH/ HEALTH/ HRA/ DISEASE OUTBREAK CONTROL DIV (DOCD)</t>
  </si>
  <si>
    <t>SOH/ HUMAN SERVICES/ COMPUTER PROGRAMMING SEC/ DHS-OIT-CP</t>
  </si>
  <si>
    <t>SOH/ JUDICIARY/ OFFICE OF THE CLERK</t>
  </si>
  <si>
    <t>SOH/ LABOR &amp; INDUSTRIAL RELATIONS/ BOILER INSPECTION SECTION/ DLIR-DOSH</t>
  </si>
  <si>
    <t>SOH/ LAND &amp; NATURAL RESOURCES/ RESOURCE PROTECTION SECTION</t>
  </si>
  <si>
    <t>SOH/ PUBLIC SAFETY/ SPECIAL TRAINING STAFF/ TSD-ST</t>
  </si>
  <si>
    <t>SOH/ TRANSPORTATION/ METHODS &amp; PROCEDURES STAFF/ PPB-P</t>
  </si>
  <si>
    <t>SOH/ UNIVERSITY OF HAWAII/ UH MANOA/ VICE CHANC FOR ACAD AFFS/ UH ACAD-AFFS</t>
  </si>
  <si>
    <t>SOH/ ACCOUNTING &amp; GENERAL SERVICES/ CULTURE &amp; THE ARTS/ SFCA-0</t>
  </si>
  <si>
    <t>SOH/ AGRICULTURE/ EPIDEMIOLOGY SECTION/ LDC/EPI/OAHU</t>
  </si>
  <si>
    <t>SOH/ ATTORNEY GENERAL/ LEGAL SVC BRANCH - EMPLOYMENT LAW/ ERD</t>
  </si>
  <si>
    <t>SOH/ BUDGET &amp; FINANCE/ FINANCIAL ADMINISTRATION DIVISION/ FAD</t>
  </si>
  <si>
    <t>SOH/ BUSINESS, ECON DEV, &amp; TOURISM/ OFFICE OF TOURISM</t>
  </si>
  <si>
    <t>SOH/ COMMERCE &amp; CONSUMER AFFAIRS/ LEGAL STAFF</t>
  </si>
  <si>
    <t>SOH/ DEFENSE/ CHAPLAIN/ HIARCH</t>
  </si>
  <si>
    <t>SOH/ EDUCATION/ OPERATIONS SEC</t>
  </si>
  <si>
    <t>SOH/ HAWAIIAN HOME LANDS/ LAND MANAGEMENT BRANCH</t>
  </si>
  <si>
    <r>
      <t>SOH/ HEALTH/ HRA/ DOCD/ BIOTERRORISM PREPARDNESS &amp;RESPNS BR</t>
    </r>
    <r>
      <rPr>
        <i/>
        <sz val="9"/>
        <color rgb="FFFF0000"/>
        <rFont val="Calibri"/>
        <family val="2"/>
        <scheme val="minor"/>
      </rPr>
      <t/>
    </r>
  </si>
  <si>
    <t>SOH/ HUMAN SERVICES/ SYSTEMS SOFTWARE MGMT STAFF/ DHS-OIT-SSM</t>
  </si>
  <si>
    <t>SOH/ JUDICIARY/ INTERMEDIATE COURT OF APPEALS</t>
  </si>
  <si>
    <t>SOH/ LABOR &amp; INDUSTRIAL RELATIONS/ ELEVATOR INSPECTION SECTION/ DLIR-DOSH</t>
  </si>
  <si>
    <t>SOH/ LAND &amp; NATURAL RESOURCES/ AQUATIC RESOURCES I &amp; E SECTION</t>
  </si>
  <si>
    <t>SOH/ PUBLIC SAFETY/ CIVIL RIGHTS COMPLIANCE OFFICE/ CRC</t>
  </si>
  <si>
    <t>SOH/ TRANSPORTATION/ PROGRAM EVALUATION &amp; ANALYST STAFF/ PPB-E</t>
  </si>
  <si>
    <t>SOH/ UNIVERSITY OF HAWAII/ UH MANOA/VICE CHANC FOR RESEARCH/ UH MANOA/RES</t>
  </si>
  <si>
    <t>SOH/ ACCOUNTING &amp; GENERAL SERVICES/ CUST &amp; GRDS MAINT SEC/ KAU-5</t>
  </si>
  <si>
    <t>SOH/ AGRICULTURE/ FISCAL STAFF/ FISC</t>
  </si>
  <si>
    <t>SOH/ ATTORNEY GENERAL/ LEGAL SVC BRANCH - LABOR/ LAB</t>
  </si>
  <si>
    <t>SOH/ BUDGET &amp; FINANCE/ FINANCIAL PLNG &amp; POLICY SECTION</t>
  </si>
  <si>
    <t>SOH/ BUSINESS, ECON DEV, &amp; TOURISM/ OPERATIONS BR/ OPS</t>
  </si>
  <si>
    <t>SOH/ COMMERCE &amp; CONSUMER AFFAIRS/ LEGAL STENO SERVICE/ DCCA-OAH-LSS</t>
  </si>
  <si>
    <t>SOH/ DEFENSE/ CHAPLAIN/ HIIB-CH</t>
  </si>
  <si>
    <t>SOH/ EDUCATION/ PAYROLL UT</t>
  </si>
  <si>
    <t>SOH/ HAWAIIAN HOME LANDS/ HAWAII SECTION</t>
  </si>
  <si>
    <t>SOH/ HEALTH/ HRA/ DOCD/ DISEASE INVESTIGATION BR</t>
  </si>
  <si>
    <t>SOH/ HUMAN SERVICES/ SYSTEMS MANAGEMENT SEC/ DHS-OIT-SM</t>
  </si>
  <si>
    <t>SOH/ JUDICIARY/ FIRST JUDICIAL CIRCUIT -CHIEF JUDGE/ 1JC</t>
  </si>
  <si>
    <t>SOH/ LABOR &amp; INDUSTRIAL RELATIONS/ OCCUPATIONAL HEALTH BRANCH/ DLIR-DOSH</t>
  </si>
  <si>
    <t>SOH/ LAND &amp; NATURAL RESOURCES/ RECREATIONAL FISH BR</t>
  </si>
  <si>
    <t>SOH/ PUBLIC SAFETY/ CORRECTIONS PROGRAM SERVICES OFC/ CPS</t>
  </si>
  <si>
    <t>SOH/ TAXATION/ COLLECTION DIV</t>
  </si>
  <si>
    <t>SOH/ TRANSPORTATION/ COMPUTER SYSTEMS &amp; SERVICES/ CSS</t>
  </si>
  <si>
    <t>SOH/ UNIVERSITY OF HAWAII/ UH MANOA/VICE CHANC FOR STUDENTS/ UH MANOA/STDT</t>
  </si>
  <si>
    <t>SOH/ ACCOUNTING &amp; GENERAL SERVICES/ CUST &amp; GRDS SECTION/ MOLO-1</t>
  </si>
  <si>
    <t>SOH/ AGRICULTURE/ FRESH FRTS &amp; VEGS UNIT/ FFVH</t>
  </si>
  <si>
    <t>SOH/ ATTORNEY GENERAL/ LEGAL SVC BRANCH - LAND/TRANS/ L/T</t>
  </si>
  <si>
    <t>SOH/ BUDGET &amp; FINANCE/ FINANCIAL RESEARCH &amp; PROJEC SEC</t>
  </si>
  <si>
    <t>SOH/ BUSINESS, ECON DEV, &amp; TOURISM/ OVERSEAS OFFICES</t>
  </si>
  <si>
    <t>SOH/ COMMERCE &amp; CONSUMER AFFAIRS/ LICENSING BRANCH/ DCCA-INS-LIC</t>
  </si>
  <si>
    <t>SOH/ DEFENSE/ CHEMICAL OFFICE/ HIIB-CM</t>
  </si>
  <si>
    <t>SOH/ EDUCATION/ VOUCHERING UT</t>
  </si>
  <si>
    <t>SOH/ HAWAIIAN HOME LANDS/ OAHU-KAUAI-MAUI SECTION</t>
  </si>
  <si>
    <t>SOH/ HEALTH/ HRA/ DOCD/ IMMUNIZATION BR</t>
  </si>
  <si>
    <t>SOH/ HUMAN SERVICES/ SYSTEMS SECURITY SEC/ DHS-OIT-SS</t>
  </si>
  <si>
    <t>SOH/ JUDICIARY/ DEPUTY CHIEF JUDGE -1CC CIVIL ADMIN/ 1CC-CIVIL</t>
  </si>
  <si>
    <t>SOH/ LABOR &amp; INDUSTRIAL RELATIONS/ STATE FIRE COUNCIL/ DLIR FIRE CN</t>
  </si>
  <si>
    <t>SOH/ LAND &amp; NATURAL RESOURCES/ MARINE RECRL FISH SECTION</t>
  </si>
  <si>
    <t>SOH/ PUBLIC SAFETY/ HEALTH CARE SERVICES OFFICE/ HCO</t>
  </si>
  <si>
    <t>SOH/ TAXATION/ OAHU COLLECTION BR</t>
  </si>
  <si>
    <t>SOH/ TRANSPORTATION/ INFORMATION RESOURCE MANAGEMT STAFF/ CSS-I</t>
  </si>
  <si>
    <t>SOH/ UNIVERSITY OF HAWAII/ UNIVERSITY OF HAWAII AT HILO/ UH/HILO</t>
  </si>
  <si>
    <t>SOH/ ACCOUNTING &amp; GENERAL SERVICES/ DATA ADMINISTRATION SECTION/ICSD</t>
  </si>
  <si>
    <t>SOH/ AGRICULTURE/ FRESH FRTS &amp; VEGS UNIT/ FFVK</t>
  </si>
  <si>
    <t>SOH/ ATTORNEY GENERAL/ LEGAL SVC BRANCH - LEGISLATION/ LEG</t>
  </si>
  <si>
    <t>SOH/ BUDGET &amp; FINANCE/ FISCAL ANALYSIS STAFF</t>
  </si>
  <si>
    <t>SOH/ BUSINESS, ECON DEV, &amp; TOURISM/ PERSONNEL STAFF/ ASO/P</t>
  </si>
  <si>
    <t>SOH/ COMMERCE &amp; CONSUMER AFFAIRS/ LICENSING BRANCH/ DCCA-PVL-LIC</t>
  </si>
  <si>
    <t>SOH/ DEFENSE/ CHIEF OF STAFF/ HIANG/CS</t>
  </si>
  <si>
    <t>SOH/ EDUCATION/ MAIL SERV</t>
  </si>
  <si>
    <t>SOH/ HAWAIIAN HOME LANDS/ ENFORCEMENT SECTION</t>
  </si>
  <si>
    <t>SOH/ HEALTH/ HRA/ EMERG MED SVCS &amp; INJURY PREV SYS BR</t>
  </si>
  <si>
    <t>SOH/ HUMAN SERVICES/ TELECOMS &amp; SYSTEM NETWORK STAFF/ DHS-OIT-TSN</t>
  </si>
  <si>
    <t>SOH/ JUDICIARY/ JUDGES &amp; STAFF/ 1CC-CIVIL</t>
  </si>
  <si>
    <t>SOH/ LABOR &amp; INDUSTRIAL RELATIONS/ WAGE STANDARDS DIVISION/ DLIR-WS</t>
  </si>
  <si>
    <t>SOH/ LAND &amp; NATURAL RESOURCES/ FRESHWATER RECRL FISH SECTION</t>
  </si>
  <si>
    <t>SOH/ PUBLIC SAFETY/ PROGRAMMING SERVICES STAFF/ CPS-P</t>
  </si>
  <si>
    <t>SOH/ TAXATION/ FIELD COLLECTN SEC</t>
  </si>
  <si>
    <t>SOH/ TRANSPORTATION/ COMMUNICATION &amp; NETWORK ADMIN STAFF</t>
  </si>
  <si>
    <t>SOH/ UNIVERSITY OF HAWAII/ OFC OF THE CHANCELLOR/ UH/HILO/CHAN</t>
  </si>
  <si>
    <t>SOH/ ACCOUNTING &amp; GENERAL SERVICES/ DATA PREPARATION UNIT(S)/ICSD</t>
  </si>
  <si>
    <t>SOH/ AGRICULTURE/ FRESH FRTS &amp; VEGS UNIT/ FFVM</t>
  </si>
  <si>
    <t>SOH/ ATTORNEY GENERAL/ LEGAL SVC BRANCH - TAX/ TAX</t>
  </si>
  <si>
    <t>SOH/ BUDGET &amp; FINANCE/ FISCAL SERVICES OFFICE</t>
  </si>
  <si>
    <t>SOH/ BUSINESS, ECON DEV, &amp; TOURISM/ PRODUCTS AND SERVICES BRANCH/ PSB</t>
  </si>
  <si>
    <t>SOH/ COMMERCE &amp; CONSUMER AFFAIRS/ MAUI INVESTIGATION SECTION/ DCCA-OCP-MIS</t>
  </si>
  <si>
    <t>SOH/ DEFENSE/ CHIEF OF STAFF/ HIARCS</t>
  </si>
  <si>
    <t>SOH/ EDUCATION/ FACILIT SUPRT SVCS BR</t>
  </si>
  <si>
    <t>SOH/ HEALTH/ HRA/ FAMILY HEALTH SVCS DIV (FHSD)</t>
  </si>
  <si>
    <t>SOH/ HUMAN SERVICES/ NETWORK PLANNING &amp; MGMT SECTION/ DHS-ISO-NPM</t>
  </si>
  <si>
    <t>SOH/ JUDICIARY/ DEP CHIEF JUDGE -1CC CRIMINAL ADMIN/ 1CC-CRIM</t>
  </si>
  <si>
    <t>SOH/ LABOR &amp; INDUSTRIAL RELATIONS/ TECHNICAL SUPPORT &amp; SERVICES OFFICE/ TSSO</t>
  </si>
  <si>
    <t>SOH/ LAND &amp; NATURAL RESOURCES/ DIVISION OF FORESTRY &amp; WILDLIFE/ DFW</t>
  </si>
  <si>
    <t>SOH/ PUBLIC SAFETY/ OPERATING SERVICES STAFF/ CPS-O</t>
  </si>
  <si>
    <t>SOH/ TAXATION/ FIELD COLLECTION UT</t>
  </si>
  <si>
    <t>SOH/ TRANSPORTATION/ OFFICE AUTOMATION STAFF/ CSS-OA</t>
  </si>
  <si>
    <t>SOH/ UNIVERSITY OF HAWAII/ ACADEMIC AFFAIRS/ UH/HILO/ACAD</t>
  </si>
  <si>
    <t>SOH/ ACCOUNTING &amp; GENERAL SERVICES/ DATABASE MANAGEMENT SECTION/ICSD</t>
  </si>
  <si>
    <t>SOH/ AGRICULTURE/ FRESH FRTS &amp; VEGS UNIT/ FFVO</t>
  </si>
  <si>
    <t>SOH/ ATTORNEY GENERAL/ LEGAL SVC BRANCH - TORT LITIGATION/ TORT</t>
  </si>
  <si>
    <t>SOH/ BUDGET &amp; FINANCE/ FISCAL STAFF</t>
  </si>
  <si>
    <t>SOH/ BUSINESS, ECON DEV, &amp; TOURISM/ REFERENCE &amp; INFO RETRIEVAL BRANCH</t>
  </si>
  <si>
    <t>SOH/ COMMERCE &amp; CONSUMER AFFAIRS/ OFFICE OF ADMINISTRATIVE HEARINGS/ DCCA-OAH</t>
  </si>
  <si>
    <t>SOH/ DEFENSE/ CIVIL AFFAIRS OFFICE/ HIIB-CA</t>
  </si>
  <si>
    <t>SOH/ EDUCATION/ AUXILIARY SVCS SEC</t>
  </si>
  <si>
    <t>SOH/ HEALTH/ HRA/ FHSD/ CHILDREN WITH SPEC HEALTH NEEDS BR</t>
  </si>
  <si>
    <t>SOH/ HUMAN SERVICES/ MICROCOMPUTER SEC/ DHS-ISO-MIC</t>
  </si>
  <si>
    <t>SOH/ JUDICIARY/ JUDGES &amp; STAFF/ 1CC-CRIM</t>
  </si>
  <si>
    <t>SOH/ LABOR &amp; INDUSTRIAL RELATIONS/ INTAKE &amp; CERTIFICATION BRANCH/ ICB</t>
  </si>
  <si>
    <t>SOH/ LAND &amp; NATURAL RESOURCES/ CLERICAL SERVICES/ DCS</t>
  </si>
  <si>
    <t>SOH/ PUBLIC SAFETY/ EDUCATION SERVICES STAFF/ CPS-E</t>
  </si>
  <si>
    <t>SOH/ TAXATION/ ACCTS/CLER PROCESSG UT</t>
  </si>
  <si>
    <t>SOH/ TRANSPORTATION/ COMPUTER OPERATIONS STAFF/ CSS-S</t>
  </si>
  <si>
    <t>SOH/ UNIVERSITY OF HAWAII/ ADMINISTRATIVE AFFAIRS/ UH/HILO/ADMIN</t>
  </si>
  <si>
    <t>SOH/ ACCOUNTING &amp; GENERAL SERVICES/ DESIGN BRANCH/ DPW-11</t>
  </si>
  <si>
    <t>SOH/ AGRICULTURE/ GROUNDSKEEPING SEC/ AQS/GROUNDS</t>
  </si>
  <si>
    <t>SOH/ ATTORNEY GENERAL/ LEGAL SVC BRANCH-CRIMINAL JUSTICE/ CJD</t>
  </si>
  <si>
    <t>SOH/ BUDGET &amp; FINANCE/ GOVERNMENT-WIDE SUPP SECTION III</t>
  </si>
  <si>
    <t>SOH/ BUSINESS, ECON DEV, &amp; TOURISM/ RESEARCH/ECONOMIC ANALYSIS DIV/ READ</t>
  </si>
  <si>
    <t>SOH/ COMMERCE &amp; CONSUMER AFFAIRS/ OFFICE OF CONSUMER PROTECTION/ DCCA-OCP</t>
  </si>
  <si>
    <t>SOH/ DEFENSE/ CIVIL DEFENSE ADVISORY COUNCIL</t>
  </si>
  <si>
    <t>SOH/ EDUCATION/ CUSTODIAL SVCS</t>
  </si>
  <si>
    <t>SOH/ HEALTH/ HRA/ FHSD/ MATERNAL &amp; CHILD HEALTH BR</t>
  </si>
  <si>
    <t>SOH/ HUMAN SERVICES/ OFC AUTOMATN &amp; CLIENT COMPUTER SVCS/ DHS-OIT-OACCS</t>
  </si>
  <si>
    <t>SOH/ JUDICIARY/ DEPUTY CHIEF JUDGE - 1FC ADMIN/ 1FC</t>
  </si>
  <si>
    <t>SOH/ LABOR &amp; INDUSTRIAL RELATIONS/ COMPLIANCE BRANCH/ CB</t>
  </si>
  <si>
    <t>SOH/ LAND &amp; NATURAL RESOURCES/ SUPT SVCS - FORESTS RES MGMT/ DFR</t>
  </si>
  <si>
    <t>SOH/ PUBLIC SAFETY/ LIBRARY SERVICES STAFF/ CPS-L</t>
  </si>
  <si>
    <t>SOH/ TAXATION/ OFFICE COLLECTN SEC</t>
  </si>
  <si>
    <t>SOH/ TRANSPORTATION/ COMPUTER OPERATIONS SECTION</t>
  </si>
  <si>
    <t>SOH/ UNIVERSITY OF HAWAII/ OFC OF MAUNA KEA MANAGEMENT/ UH/HILO/MAUNA</t>
  </si>
  <si>
    <t>SOH/ ACCOUNTING &amp; GENERAL SERVICES/ DESIGNATED PROGRAMS/ SFCA-1</t>
  </si>
  <si>
    <t>SOH/ AGRICULTURE/ HAWAII AGR STATS SV BR/ HASS</t>
  </si>
  <si>
    <t>SOH/ ATTORNEY GENERAL/ OFFICE OF THE ATTORNEY GENERAL/ OAG</t>
  </si>
  <si>
    <t>SOH/ BUDGET &amp; FINANCE/ GOVERNMENT-WIDE SUPPORT SECTION I</t>
  </si>
  <si>
    <t>SOH/ BUSINESS, ECON DEV, &amp; TOURISM/ SOH/ BUSINESS, ECON DEV, &amp; TOURISM/ DBEDT</t>
  </si>
  <si>
    <t>SOH/ COMMERCE &amp; CONSUMER AFFAIRS/ OFFICE OF THE DIRECTOR/ DCCA-DIR</t>
  </si>
  <si>
    <t>SOH/ DEFENSE/ CIVIL ENGINEERING/ HIIB-CE</t>
  </si>
  <si>
    <t>SOH/ EDUCATION/ STU TRNS,TRFCSFTY,HSG</t>
  </si>
  <si>
    <t>SOH/ HEALTH/ HRA/ FHSD/ WOMEN, INFANTS &amp; CHILDREN SVCS BR</t>
  </si>
  <si>
    <t>SOH/ HUMAN SERVICES/ COMPUTER OPERATIONS STAFF/ DHS-OIT-COS</t>
  </si>
  <si>
    <t>SOH/ JUDICIARY/ JUDGES &amp; STAFF/ 1FC</t>
  </si>
  <si>
    <t>SOH/ LABOR &amp; INDUSTRIAL RELATIONS/ INVESTIGATIONS SECTION I/ ISI</t>
  </si>
  <si>
    <t>SOH/ LAND &amp; NATURAL RESOURCES/ FOR RES MGMT/ DRM</t>
  </si>
  <si>
    <t>SOH/ PUBLIC SAFETY/ RELIGIOUS SERVICES STAFF/ CPS-R</t>
  </si>
  <si>
    <t>SOH/ TAXATION/ OFC COLLECTN UT</t>
  </si>
  <si>
    <t>SOH/ TRANSPORTATION/ DATA ENTRY SECTION</t>
  </si>
  <si>
    <t>SOH/ UNIVERSITY OF HAWAII/ STUDENT AFFAIRS/ UH/HILO/STDT</t>
  </si>
  <si>
    <t>SOH/ ACCOUNTING &amp; GENERAL SERVICES/ DISTRIBUTED SYSTEM SECTION/ICSD</t>
  </si>
  <si>
    <t>SOH/ AGRICULTURE/ HAWAII DISTRICT UT/ AGRPIPPCBCH</t>
  </si>
  <si>
    <t>SOH/ ATTORNEY GENERAL/ PSHHD/ PSHHD</t>
  </si>
  <si>
    <t>SOH/ BUDGET &amp; FINANCE/ GOVERNMENT-WIDE SUPPORT SECTION II</t>
  </si>
  <si>
    <t>SOH/ BUSINESS, ECON DEV, &amp; TOURISM/ OFFICE OF THE DIRECTOR/ DBEDT-DIR</t>
  </si>
  <si>
    <t>SOH/ COMMERCE &amp; CONSUMER AFFAIRS/ OFFICE SERVICES STAFF/ DCCA-BREG-OSS</t>
  </si>
  <si>
    <t>SOH/ DEFENSE/ CLERICAL SECTION</t>
  </si>
  <si>
    <t>SOH/ EDUCATION/ CIP BUDGET SEC</t>
  </si>
  <si>
    <t>SOH/ HEALTH/ ENVIRONMENTAL HEALTH ADMIN (EHA)</t>
  </si>
  <si>
    <t>SOH/ HUMAN SERVICES/ DATA CONTROL SEC/ DHS-OIT-DCS</t>
  </si>
  <si>
    <t>SOH/ JUDICIARY/ DEPUTY CHIEF JUDGE - 1DC ADMIN/ 1DC</t>
  </si>
  <si>
    <t>SOH/ LABOR &amp; INDUSTRIAL RELATIONS/ INVESTIGATIONS SECTION II/ ISII</t>
  </si>
  <si>
    <t>SOH/ LAND &amp; NATURAL RESOURCES/ COOP FORSTS MGT/ DCM</t>
  </si>
  <si>
    <t>SOH/ PUBLIC SAFETY/ INTAKE SERVICES CENTER DIVISION/ ICSD</t>
  </si>
  <si>
    <t>SOH/ TAXATION/ NON-FILERS UT</t>
  </si>
  <si>
    <t>SOH/ TRANSPORTATION/ CONTROL SECTION</t>
  </si>
  <si>
    <t>SOH/ UNIVERSITY OF HAWAII/ UNIVERSITY OF HAWAII - WEST OAHU/ UH/WOAHU</t>
  </si>
  <si>
    <t>SOH/ ACCOUNTING &amp; GENERAL SERVICES/ EAST KAUAI SECTION/ KAU-3</t>
  </si>
  <si>
    <t>SOH/ AGRICULTURE/ HAWAII DISTRICT UT/ AGRPIPPCCMH</t>
  </si>
  <si>
    <t>SOH/ ATTORNEY GENERAL/ RESOURCE COORDINATION DIV/ RCD</t>
  </si>
  <si>
    <t>SOH/ BUDGET &amp; FINANCE/ HAWAII</t>
  </si>
  <si>
    <t>SOH/ BUSINESS, ECON DEV, &amp; TOURISM/ INFORMATION RESOURCES MGMT DIV/ IRMD</t>
  </si>
  <si>
    <t>SOH/ COMMERCE &amp; CONSUMER AFFAIRS/ OFFICE SERVICES STAFF/ DCCA-DIR-OSS</t>
  </si>
  <si>
    <t>SOH/ EDUCATION/ DESIGN COORD &amp; EVAL SEC</t>
  </si>
  <si>
    <t>SOH/ HEALTH/ EHA/ COMPLIANCE ASSISTANCE OFC</t>
  </si>
  <si>
    <t>SOH/ HUMAN SERVICES/ OPERATIONS SEC/ DHS-ISO-OS</t>
  </si>
  <si>
    <t>SOH/ JUDICIARY/ JUDGES/ 1DC</t>
  </si>
  <si>
    <t>SOH/ LABOR &amp; INDUSTRIAL RELATIONS/ HEARINGS BRANCH/ HB</t>
  </si>
  <si>
    <t>SOH/ LAND &amp; NATURAL RESOURCES/ FOR RES EVAL &amp; TEC SVC/ DTS</t>
  </si>
  <si>
    <t>SOH/ PUBLIC SAFETY/ HAWAII INTAKE SERVICES CENTER/ HISC</t>
  </si>
  <si>
    <t>SOH/ TAXATION/ MAUI COLLECTION BR</t>
  </si>
  <si>
    <t>SOH/ TRANSPORTATION/ PROPERTY MANAGEMENT OFC/ PMN</t>
  </si>
  <si>
    <t>SOH/ UNIVERSITY OF HAWAII/ OFC OF THE CHANCELLOR/ UH/WOAHU/CHAN</t>
  </si>
  <si>
    <t>SOH/ ACCOUNTING &amp; GENERAL SERVICES/ ED CORR DEF &amp; AGR SEC/ DPW-6</t>
  </si>
  <si>
    <t>SOH/ AGRICULTURE/ HAWAII DISTRICT/ ADMH</t>
  </si>
  <si>
    <t>SOH/ ATTORNEY GENERAL/ RESOURCE COORDINATION DIVISION/ RCD</t>
  </si>
  <si>
    <t>SOH/ BUDGET &amp; FINANCE/ HAWAII INFORMATION NETWORK CORP</t>
  </si>
  <si>
    <t>SOH/ BUSINESS, ECON DEV, &amp; TOURISM/ DATA SUPPORT BRANCH</t>
  </si>
  <si>
    <t>SOH/ COMMERCE &amp; CONSUMER AFFAIRS/ PERSONNEL STAFF/ DCCA-DIR-PERS</t>
  </si>
  <si>
    <t>SOH/ DEFENSE/ COMMAND SERGEANT MAJOR/ HIARSM</t>
  </si>
  <si>
    <t>SOH/ EDUCATION/ INFO SYST SVCS BR</t>
  </si>
  <si>
    <t>SOH/ HEALTH/ EHA/ HAZARD EVAL EMERG RESPONSE OFC</t>
  </si>
  <si>
    <t>SOH/ HUMAN SERVICES/ PROJECT MGMT &amp; PLANNING STAFF/ DHS-OIT-PMP</t>
  </si>
  <si>
    <t>SOH/ JUDICIARY/ CHIEF COURT ADMIN/FAMILY COURT DIR</t>
  </si>
  <si>
    <t>SOH/ LABOR &amp; INDUSTRIAL RELATIONS/ CLERICAL SERVICES/ CS</t>
  </si>
  <si>
    <t>SOH/ LAND &amp; NATURAL RESOURCES/ FOR RES PROT/ DRP</t>
  </si>
  <si>
    <t>SOH/ PUBLIC SAFETY/ OFFICE SERVICES STAFF/ HISC</t>
  </si>
  <si>
    <t>SOH/ TAXATION/ MOLOKAI SEC</t>
  </si>
  <si>
    <t>SOH/ TRANSPORTATION/ STATEWIDE TRNSPORTATN PLANNING OFC/ STP</t>
  </si>
  <si>
    <t>SOH/ UNIVERSITY OF HAWAII/ ACADEMIC SUPPORT/ UH/WOAHU/ACAD</t>
  </si>
  <si>
    <t>SOH/ ACCOUNTING &amp; GENERAL SERVICES/ EDUCATION &amp; TRAINING SECTION/ICSD</t>
  </si>
  <si>
    <t>SOH/ AGRICULTURE/ HAWAII DISTRICT/ AGRPIPQH</t>
  </si>
  <si>
    <t>SOH/ ATTORNEY GENERAL/ SOH/ ATTORNEY GENERAL/ AG</t>
  </si>
  <si>
    <t>SOH/ BUDGET &amp; FINANCE/ HAWAII EMPLOYER-UNION HEALTH BENEFITS TRUST FUND</t>
  </si>
  <si>
    <t>SOH/ BUSINESS, ECON DEV, &amp; TOURISM/ SPECIAL PROJECTS BRANCH</t>
  </si>
  <si>
    <t>SOH/ COMMERCE &amp; CONSUMER AFFAIRS/ PROFESSIONAL &amp; VOCATIONAL LICENSING/ DCCA-PVL</t>
  </si>
  <si>
    <t>SOH/ DEFENSE/ COMMAND SERGEANT MAJOR/ HIIB-SM</t>
  </si>
  <si>
    <t>SOH/ EDUCATION/ SCHOOL FOOD SERV BR</t>
  </si>
  <si>
    <t>SOH/ HEALTH/ EHA/ ENVIRONMENTAL PLANNING OFC</t>
  </si>
  <si>
    <t>SOH/ HUMAN SERVICES/ ADMINISTRATIVE APPEALS OFFICE/ DHS-AAO</t>
  </si>
  <si>
    <t>SOH/ JUDICIARY/ ADMINISTRATIVE SERVICES DIV/ 1JC-ASD</t>
  </si>
  <si>
    <t>SOH/ LABOR &amp; INDUSTRIAL RELATIONS/ UNEMPLOYMENT INSURANCE DIVISION/ DLIR-UI</t>
  </si>
  <si>
    <t>SOH/ LAND &amp; NATURAL RESOURCES/ SUPT SVC - TRAILS &amp; ACCESS SECTION</t>
  </si>
  <si>
    <t>SOH/ PUBLIC SAFETY/ WEST HAWAII OPERATIONS SECTION/ HISC</t>
  </si>
  <si>
    <t>SOH/ TAXATION/ FIELD COLLECTION SEC</t>
  </si>
  <si>
    <t>SOH/ TRANSPORTATION/ PLANNING PROCESS STAFF/ STP-A</t>
  </si>
  <si>
    <t>SOH/ UNIVERSITY OF HAWAII/ ADMINISTRATIVE SERVICES/ UH/WOAHU/ADM</t>
  </si>
  <si>
    <t>SOH/ ACCOUNTING &amp; GENERAL SERVICES/ ENG &amp; MAINT MGMT BR/ STAD-3</t>
  </si>
  <si>
    <t>SOH/ AGRICULTURE/ HAWAII DISTRICT/ ARMDAPH</t>
  </si>
  <si>
    <t>SOH/ BUDGET &amp; FINANCE/ HAWAII EUTF STAFF</t>
  </si>
  <si>
    <t>SOH/ BUSINESS, ECON DEV, &amp; TOURISM/ STATISTICS BRANCH/ STATS</t>
  </si>
  <si>
    <t>SOH/ COMMERCE &amp; CONSUMER AFFAIRS/ RATE &amp; POLICY ANALYSIS BRANCH/ DCCA-INS-RPA</t>
  </si>
  <si>
    <t>SOH/ DEFENSE/ COMMAND SERGEANT MAJOR/ HITC-SM</t>
  </si>
  <si>
    <t>SOH/ EDUCATION/ OFF OF INSTR SVCS/ OIS</t>
  </si>
  <si>
    <t>SOH/ HEALTH/ EHA/ ENVIRONMENTAL RESOURCES OFC</t>
  </si>
  <si>
    <t>SOH/ HUMAN SERVICES/ SECRETARY/CLERICAL SERVICES/ DHS-AAO-SEC</t>
  </si>
  <si>
    <t>SOH/ JUDICIARY/ STAFF SVCS/ LEGAL RESEARCH/ 1JC-ASD-LEG</t>
  </si>
  <si>
    <t>SOH/ LABOR &amp; INDUSTRIAL RELATIONS/ PROGRAM DEV, COORD &amp; EVAL SVCS OFC</t>
  </si>
  <si>
    <t>SOH/ LAND &amp; NATURAL RESOURCES/ SUPT SVCS - NATURAL AREAS RESERVE</t>
  </si>
  <si>
    <t>SOH/ PUBLIC SAFETY/ EAST HAWAII OPERATIONS SECTION/ HISC</t>
  </si>
  <si>
    <t>SOH/ TAXATION/ OFC COLLECTION SEC</t>
  </si>
  <si>
    <t>SOH/ TRANSPORTATION/ PLANS DEVELOPMENT SECTION</t>
  </si>
  <si>
    <t>SOH/ UNIVERSITY OF HAWAII/ CENTER FOR LABOR EDUCATION &amp; RES/ UH/WOAHU/CLER</t>
  </si>
  <si>
    <t>SOH/ ACCOUNTING &amp; GENERAL SERVICES/ ENGR-DESIGN SECTION/ DPW-12</t>
  </si>
  <si>
    <t>SOH/ AGRICULTURE/ HAWAII DISTRICT/ COMH</t>
  </si>
  <si>
    <t>SOH/ BUDGET &amp; FINANCE/ HEALTH SECTION</t>
  </si>
  <si>
    <t>SOH/ BUSINESS, ECON DEV, &amp; TOURISM/ STATE OFFICE OF PLANNING/ SOP</t>
  </si>
  <si>
    <t>SOH/ COMMERCE &amp; CONSUMER AFFAIRS/ REAL ESTATE BRANCH/ DCCA-PVL-REAL</t>
  </si>
  <si>
    <t>SOH/ DEFENSE/ COMMANDER, 1/193 AVN BN/ AVBN-CO</t>
  </si>
  <si>
    <t>SOH/ EDUCATION/ ADMIN SVCS</t>
  </si>
  <si>
    <t>SOH/ HEALTH/ EHA/ ENVIRONMENTAL HEALTH SVCS DIV (EHSD)</t>
  </si>
  <si>
    <t>SOH/ HUMAN SERVICES/ OFFICE OF YOUTH SERVICES/ DHS-OYS</t>
  </si>
  <si>
    <t>SOH/ JUDICIARY/ STAFF SVCS/ PROGRAM SPECIALIST/ 1JC-ASD-PS</t>
  </si>
  <si>
    <t>SOH/ LAND &amp; NATURAL RESOURCES/ SUPT SVCS - WILDLIFE RES MGMT</t>
  </si>
  <si>
    <t>SOH/ PUBLIC SAFETY/ OAHU INTAKE SERVICE CENTER/ OISC</t>
  </si>
  <si>
    <t>SOH/ TAXATION/ HAWAII COLLECTION BR</t>
  </si>
  <si>
    <t>SOH/ TRANSPORTATION/ PLANS STAFF/ STP-M</t>
  </si>
  <si>
    <t>SOH/ UNIVERSITY OF HAWAII/ INSTRUCTION/ UH/WOAHU/INST</t>
  </si>
  <si>
    <t>SOH/ ACCOUNTING &amp; GENERAL SERVICES/ EVENTS MGMT BR/ STAD-2</t>
  </si>
  <si>
    <t>SOH/ AGRICULTURE/ HAWAII DISTRICT/ HASSH</t>
  </si>
  <si>
    <t>SOH/ BUDGET &amp; FINANCE/ HIGHER EDUCATION SECTION</t>
  </si>
  <si>
    <t>SOH/ COMMERCE &amp; CONSUMER AFFAIRS/ RECORD SECTION/ DCCA-PVL-REC</t>
  </si>
  <si>
    <t>SOH/ DEFENSE/ COMMANDER, 297 S &amp; S BN/ SSBN-CO</t>
  </si>
  <si>
    <t>SOH/ EDUCATION/ GENERAL EDUC BR</t>
  </si>
  <si>
    <r>
      <t>SOH/ HEALTH/ EHA/ EHSD/ FOOD &amp; DRUG BR</t>
    </r>
    <r>
      <rPr>
        <i/>
        <sz val="9"/>
        <color rgb="FFFF0000"/>
        <rFont val="Calibri"/>
        <family val="2"/>
        <scheme val="minor"/>
      </rPr>
      <t/>
    </r>
  </si>
  <si>
    <t>SOH/ HUMAN SERVICES/ ADMINISTRATIVE SERVICES OFFICE/ DHS-OYS-ASO</t>
  </si>
  <si>
    <t>SOH/ JUDICIARY/ STAFF SVCS/ PROGRAMS/ 1JC-ASD-PROG</t>
  </si>
  <si>
    <t>SOH/ LABOR &amp; INDUSTRIAL RELATIONS/ PROGRAM DEV STAFF/ DLIR-UI</t>
  </si>
  <si>
    <t>SOH/ LAND &amp; NATURAL RESOURCES/ NON-GAME WILDLIFE</t>
  </si>
  <si>
    <t>SOH/ PUBLIC SAFETY/ OFFICE SERVICES STAFF/ OISC</t>
  </si>
  <si>
    <t>SOH/ TAXATION/ KONA COLLECTION SEC</t>
  </si>
  <si>
    <t>SOH/ TRANSPORTATION/ FORECASTING SECTION</t>
  </si>
  <si>
    <t>SOH/ UNIVERSITY OF HAWAII/ STUDENT SERVICES/ UH/WOAHU/STDT</t>
  </si>
  <si>
    <t>SOH/ ACCOUNTING &amp; GENERAL SERVICES/ FACILITIES MANAGEMENT SECTION/ICSD</t>
  </si>
  <si>
    <t>SOH/ AGRICULTURE/ HAWAII DISTRICT/ LDC/HAWAII</t>
  </si>
  <si>
    <t>SOH/ BUDGET &amp; FINANCE/ INDIVIDUAL RIGHTS SECTION</t>
  </si>
  <si>
    <t>SOH/ COMMERCE &amp; CONSUMER AFFAIRS/ RECORDS SECTION/ DCCA-BREG-REC</t>
  </si>
  <si>
    <t>SOH/ DEFENSE/ COMMANDER/ HIIB-CO</t>
  </si>
  <si>
    <t>SOH/ EDUCATION/ LANGUAGES SEC</t>
  </si>
  <si>
    <r>
      <t>SOH/ HEALTH/ EHA/ EHSD/ SANITATION BR</t>
    </r>
    <r>
      <rPr>
        <i/>
        <sz val="9"/>
        <color rgb="FFFF0000"/>
        <rFont val="Calibri"/>
        <family val="2"/>
        <scheme val="minor"/>
      </rPr>
      <t/>
    </r>
  </si>
  <si>
    <t>SOH/ HUMAN SERVICES/ CLERICAL SUPPORT/ DHS-OYS-CS</t>
  </si>
  <si>
    <t>SOH/ JUDICIARY/ STAFF SVCS/ MISC/ 1JC-ASD-MISC</t>
  </si>
  <si>
    <t>SOH/ LABOR &amp; INDUSTRIAL RELATIONS/ PROGRAM EVAL STAFF/ DLIR-UI</t>
  </si>
  <si>
    <t>SOH/ LAND &amp; NATURAL RESOURCES/ GAME WILDLIFE</t>
  </si>
  <si>
    <t>SOH/ PUBLIC SAFETY/ OPERATIONS SECTION/ OISC</t>
  </si>
  <si>
    <t>SOH/ TRANSPORTATION/ PROGRAMMING STAFF/ STP-P</t>
  </si>
  <si>
    <t>SOH/ UNIVERSITY OF HAWAII/ HAWAII COMMUNITY COLLEGE/ UH/HICC</t>
  </si>
  <si>
    <t>SOH/ ACCOUNTING &amp; GENERAL SERVICES/ FISCAL SECTION/ STAD-8</t>
  </si>
  <si>
    <t>SOH/ AGRICULTURE/ HAWAII DISTRICT/ MI/HAWAII</t>
  </si>
  <si>
    <t>SOH/ BUDGET &amp; FINANCE/ INVESTIGATION</t>
  </si>
  <si>
    <t>SOH/ COMMERCE &amp; CONSUMER AFFAIRS/ REGULATED INDUSTRIES COMPLAINTS OFC/ DCCA-RICO</t>
  </si>
  <si>
    <t>SOH/ DEFENSE/ COMMANDER/ HITC-CO</t>
  </si>
  <si>
    <t>SOH/ EDUCATION/ SCIENCES &amp; MATH SEC</t>
  </si>
  <si>
    <r>
      <t>SOH/ HEALTH/ EHA/ EHSD/ VECTOR CONTROL BR</t>
    </r>
    <r>
      <rPr>
        <i/>
        <sz val="9"/>
        <color rgb="FFFF0000"/>
        <rFont val="Calibri"/>
        <family val="2"/>
        <scheme val="minor"/>
      </rPr>
      <t/>
    </r>
  </si>
  <si>
    <t>SOH/ HUMAN SERVICES/ FISCAL STAFF/ DHS-OYS-FS</t>
  </si>
  <si>
    <t>SOH/ JUDICIARY/ STAFF SVCS/ COURT OPERATIONS SPEC/ 1JC-ASD-COS</t>
  </si>
  <si>
    <t>SOH/ LABOR &amp; INDUSTRIAL RELATIONS/ QUALITY CONTROL SEC</t>
  </si>
  <si>
    <t>SOH/ LAND &amp; NATURAL RESOURCES/ HAWAII FORESTS &amp; WILDLIFE RES MGMT</t>
  </si>
  <si>
    <t>SOH/ PUBLIC SAFETY/ CLERICAL SUPPORT STAFF/ OISC</t>
  </si>
  <si>
    <t>SOH/ TRANSPORTATION/ LAND USE COORDINATION SECTION</t>
  </si>
  <si>
    <t>SOH/ UNIVERSITY OF HAWAII/ OFC OF THE CHANCELLOR/ UH/HICC/CHAN</t>
  </si>
  <si>
    <t>SOH/ ACCOUNTING &amp; GENERAL SERVICES/ GEN GOV &amp; HEALTH SEC/ DPW-7</t>
  </si>
  <si>
    <t>SOH/ AGRICULTURE/ HAWAII ED &amp; CERT UT/ AGRPIPESTREH</t>
  </si>
  <si>
    <t>SOH/ BUDGET &amp; FINANCE/ INVESTIGATIVE SECTION</t>
  </si>
  <si>
    <t>SOH/ COMMERCE &amp; CONSUMER AFFAIRS/ SECURITIES ENFORCEMENT BRANCH/ DCCA-BREG-SEB</t>
  </si>
  <si>
    <t>SOH/ DEFENSE/ COMMUNICATIONS SECTION</t>
  </si>
  <si>
    <t>SOH/ EDUCATION/ SOC STUDIES &amp; ART SEC</t>
  </si>
  <si>
    <t>SOH/ HEALTH/ EHA/ EHSD/ INDOOR &amp; RADIOLOGICAL HEALTH BR</t>
  </si>
  <si>
    <t>SOH/ HUMAN SERVICES/ PROGRAM DEVELOPMENT OFFICE/ DHS-OYS-PDO</t>
  </si>
  <si>
    <t>SOH/ JUDICIARY/ STAFF SVCS/ SUPPORT SVCS BR/ 1JC-ASD-SSB</t>
  </si>
  <si>
    <t>SOH/ LABOR &amp; INDUSTRIAL RELATIONS/ RESOURCE MGMT SECTION/ DLIR-UI</t>
  </si>
  <si>
    <t>SOH/ LAND &amp; NATURAL RESOURCES/ TECH SUPT SVCS</t>
  </si>
  <si>
    <t>SOH/ PUBLIC SAFETY/ ASSESSMENT &amp; CLASSIFICATION UNIT/ OISC</t>
  </si>
  <si>
    <t>SOH/ TAXATION/ KAUAI COLLECTION BR</t>
  </si>
  <si>
    <t>SOH/ TRANSPORTATION/ ADMINISTRATION/ DOT-ADMIN</t>
  </si>
  <si>
    <t>SOH/ UNIVERSITY OF HAWAII/ ADMINISTRATIVE SERVICES/ UH/HICC/ADMIN</t>
  </si>
  <si>
    <t>SOH/ ACCOUNTING &amp; GENERAL SERVICES/ GENERAL SERVICES SEC/ STAD-5</t>
  </si>
  <si>
    <t>SOH/ AGRICULTURE/ HAWAII ENF UT/ AGRPIPESTENFH</t>
  </si>
  <si>
    <t>SOH/ BUDGET &amp; FINANCE/ INVESTMENT AUDIT SECTION</t>
  </si>
  <si>
    <t>SOH/ COMMERCE &amp; CONSUMER AFFAIRS/ SECURITY COMPLIANCE BRANCH/ DCCA-BREG-SCB</t>
  </si>
  <si>
    <t>SOH/ DEFENSE/ COMPTROLLER DIVISION/ HIPFC</t>
  </si>
  <si>
    <t>SOH/ EDUCATION/ SPEC NEEDS BR</t>
  </si>
  <si>
    <t>SOH/ HEALTH/ EHA/ ENVIRONMENTAL MANAGEMENT DIV (EMD)</t>
  </si>
  <si>
    <t>SOH/ HUMAN SERVICES/ HAWAII YOUTH CORRECTIONAL FACILITY/ DHS-OYS-HYCF</t>
  </si>
  <si>
    <t>SOH/ JUDICIARY/ FISCAL MGMT &amp; SUPP SVC BR/ 1JC-ASD-FIS</t>
  </si>
  <si>
    <t>SOH/ LABOR &amp; INDUSTRIAL RELATIONS/ INTERNAL SECURITY SECTION/ DLIR-UI</t>
  </si>
  <si>
    <t>SOH/ LAND &amp; NATURAL RESOURCES/ CLERICAL SVCS</t>
  </si>
  <si>
    <t>SOH/ PUBLIC SAFETY/ CLIENT SERVICES UNIT/ OISC</t>
  </si>
  <si>
    <t>SOH/ TRANSPORTATION/ AIRPORTS DIVISION/ AIR</t>
  </si>
  <si>
    <t>SOH/ UNIVERSITY OF HAWAII/ CONTINUING EDUCATION &amp; TRAINING/ UH/HICC/CE&amp;T</t>
  </si>
  <si>
    <t>SOH/ ACCOUNTING &amp; GENERAL SERVICES/ GOVERNMENT REC SEC/ ARCH-6</t>
  </si>
  <si>
    <t>SOH/ AGRICULTURE/ IMPORT SECTION/ LDC/IMPORT</t>
  </si>
  <si>
    <t>SOH/ BUDGET &amp; FINANCE/ INVESTMENTS SECTION</t>
  </si>
  <si>
    <t>SOH/ COMMERCE &amp; CONSUMER AFFAIRS/ SOH/ COMMERCE &amp; CONSUMER AFFAIRS/ DCCA</t>
  </si>
  <si>
    <t>SOH/ DEFENSE/ CONTR &amp; ENGR SERVICES SECTION</t>
  </si>
  <si>
    <t>SOH/ EDUCATION/ SPEC INSTR PROG &amp; SVCS</t>
  </si>
  <si>
    <t>SOH/ HEALTH/ EHA/ EMD/ CLEAN AIR BR</t>
  </si>
  <si>
    <t>SOH/ HUMAN SERVICES/ OFFICE SERVICES STAFF/ DHS-OYS-OS</t>
  </si>
  <si>
    <t>SOH/ JUDICIARY/ DEPUTY CHIEF COURT ADMINISTRATOR/ 1JC-DCA</t>
  </si>
  <si>
    <t>SOH/ LABOR &amp; INDUSTRIAL RELATIONS/ OAHU BRANCH</t>
  </si>
  <si>
    <t>SOH/ LAND &amp; NATURAL RESOURCES/ HAWAII FORESTS MGT SEC</t>
  </si>
  <si>
    <t>SOH/ PUBLIC SAFETY/ COURT UNIT/ OISC</t>
  </si>
  <si>
    <t>SOH/ TRANSPORTATION/ STAFF SVCS OFFICE/ AIR-A</t>
  </si>
  <si>
    <t>SOH/ UNIVERSITY OF HAWAII/ INSTRUCTION/ UH/HICC/INST</t>
  </si>
  <si>
    <t>SOH/ ACCOUNTING &amp; GENERAL SERVICES/ GROUNDS MAINT SEC/ CSD-14</t>
  </si>
  <si>
    <t>SOH/ AGRICULTURE/ INSECTARY UT/ AGRPIPPCBCI</t>
  </si>
  <si>
    <t>SOH/ BUDGET &amp; FINANCE/ KAUAI</t>
  </si>
  <si>
    <t>SOH/ COMMERCE &amp; CONSUMER AFFAIRS/ PUBLIC UTILITIES COMMISSION</t>
  </si>
  <si>
    <t>SOH/ DEFENSE/ COUNTY CD AGENCIES</t>
  </si>
  <si>
    <t>SOH/ EDUCATION/ SPECIAL ED SEC</t>
  </si>
  <si>
    <t>SOH/ HEALTH/ EHA/ EMD/ CLEAN WATER BR</t>
  </si>
  <si>
    <t>SOH/ HUMAN SERVICES/ HEALTH CARE SERVICES SEC/ DHS-OYS-HCS</t>
  </si>
  <si>
    <t>SOH/ JUDICIARY/ ADULT CLIENT SERVICES BR/ 1JC-DCA-ACSB</t>
  </si>
  <si>
    <t>SOH/ LABOR &amp; INDUSTRIAL RELATIONS/ HONOLULU CLAIMS SECTION/ DLIR-UI</t>
  </si>
  <si>
    <t>SOH/ LAND &amp; NATURAL RESOURCES/ RESOURCES MGMT</t>
  </si>
  <si>
    <t>SOH/ PUBLIC SAFETY/ KAUAI INTAKE SERVICE CENTER/ KISC</t>
  </si>
  <si>
    <t>SOH/ TAXATION/ BOARD OF REVIEWS</t>
  </si>
  <si>
    <t>SOH/ TRANSPORTATION/ FINANCIAL MGMT STAFF/ AIR-AF</t>
  </si>
  <si>
    <t>SOH/ UNIVERSITY OF HAWAII/ STUDENT SERVICES/ UH/HICC/STDT</t>
  </si>
  <si>
    <t>SOH/ ACCOUNTING &amp; GENERAL SERVICES/ HAWAII DISTRICT OFFICE/ HAW-0</t>
  </si>
  <si>
    <t>SOH/ AGRICULTURE/ INSP SEC</t>
  </si>
  <si>
    <t>SOH/ BUDGET &amp; FINANCE/ LOWER EDUCATION SECTION</t>
  </si>
  <si>
    <t>SOH/ DEFENSE/ CUSTODIAL UNIT</t>
  </si>
  <si>
    <t>SOH/ EDUCATION/ ADULT &amp; EARLY CHILDHD</t>
  </si>
  <si>
    <t>SOH/ HEALTH/  EHA/ EMD/ SAFE DRINKING WATER BR</t>
  </si>
  <si>
    <t>SOH/ HUMAN SERVICES/ OPERATING SERVICES SEC/ DHS-OYS-OP</t>
  </si>
  <si>
    <t>SOH/ JUDICIARY/ JUVENILE CLIENT SERVICES BR/ 1JC-DCA-JCSB</t>
  </si>
  <si>
    <t>SOH/ LAND &amp; NATURAL RESOURCES/ CEN TREE NURSERY</t>
  </si>
  <si>
    <t>SOH/ PUBLIC SAFETY/ OFFICE SERVICES STAFF/ KISC</t>
  </si>
  <si>
    <t>SOH/ TAXATION/ OAHU BOARD OF REVIEW</t>
  </si>
  <si>
    <t>SOH/ TRANSPORTATION/ AUDIT SECTION/ AIR-AF</t>
  </si>
  <si>
    <t>SOH/ UNIVERSITY OF HAWAII/ UNIV OF HAWAII CENTER, WEST HAWAII/ UH/HICC/UHCWH</t>
  </si>
  <si>
    <t>SOH/ ACCOUNTING &amp; GENERAL SERVICES/ HILO-KAU SEC/ HAW-3</t>
  </si>
  <si>
    <t>SOH/ AGRICULTURE/ INSPECTION &amp; COMPLIANCE BR</t>
  </si>
  <si>
    <t>SOH/ BUDGET &amp; FINANCE/ MANAGEMENT SERVICES BRANCH</t>
  </si>
  <si>
    <t>SOH/ DEFENSE/ DATA PROCESSING INSTALLATION/ HIPFD</t>
  </si>
  <si>
    <t>SOH/ EDUCATION/ OCCUP DEV SEC</t>
  </si>
  <si>
    <t>SOH/ HEALTH/ EHA/ EMD/ SOLID &amp; HAZARDOUS WASTE BR</t>
  </si>
  <si>
    <t>SOH/ HUMAN SERVICES/ CONSTRUCTION &amp; MAINTENANCE UNIT/ DHS-OYS-CM</t>
  </si>
  <si>
    <t>SOH/ JUDICIARY/ COURT SERVICES DIV/ 1JC-DCA-CSD</t>
  </si>
  <si>
    <t>SOH/ LABOR &amp; INDUSTRIAL RELATIONS/ UNIT I</t>
  </si>
  <si>
    <t>SOH/ LAND &amp; NATURAL RESOURCES/ RESOURCES PROT</t>
  </si>
  <si>
    <t>SOH/ PUBLIC SAFETY/ OPERATIONS SECTION/ KISC</t>
  </si>
  <si>
    <t>SOH/ TAXATION/ MAUI BOARD OF REVIEW</t>
  </si>
  <si>
    <t>SOH/ TRANSPORTATION/ ACCOUNTING SECTION/ AIR-AF</t>
  </si>
  <si>
    <t>SOH/ UNIVERSITY OF HAWAII/ HONOLULU COMMUNITY COLLEGE/ UH/HCC</t>
  </si>
  <si>
    <t>SOH/ ACCOUNTING &amp; GENERAL SERVICES/ HISTORICAL RECORDS BR/ ARCH-4</t>
  </si>
  <si>
    <t>SOH/ AGRICULTURE/ INSPECTION &amp; QUARANTINE BR/ AQS/ADM</t>
  </si>
  <si>
    <t>SOH/ BUDGET &amp; FINANCE/ MAUI</t>
  </si>
  <si>
    <t>SOH/ DEFENSE/ DEPUTY ADJUTANT GENERAL/ HIDAG</t>
  </si>
  <si>
    <t>SOH/ EDUCATION/ AGRIC EDUCATION</t>
  </si>
  <si>
    <t>SOH/ HEALTH/ EHA/ EMD/ WASTEWATER BR</t>
  </si>
  <si>
    <t>SOH/ HUMAN SERVICES/ FARM UNIT/ DHS-OYS-FARM</t>
  </si>
  <si>
    <t>SOH/ JUDICIARY/ COURT OEPRATIONS DIV/ 1JC-DCA-COD</t>
  </si>
  <si>
    <t>SOH/ LABOR &amp; INDUSTRIAL RELATIONS/ CLAIMS EXAM SUBUNIT</t>
  </si>
  <si>
    <t>SOH/ LAND &amp; NATURAL RESOURCES/ SVC FORESTRY</t>
  </si>
  <si>
    <t>SOH/ PUBLIC SAFETY/ MAUI INTAKE SERVICE CENTER/ MISC</t>
  </si>
  <si>
    <t>SOH/ TAXATION/ HAWAII BOARD OF REVIEW</t>
  </si>
  <si>
    <t>SOH/ TRANSPORTATION/ PROCUREMENT SECTION/ AIR-AF/P</t>
  </si>
  <si>
    <t>SOH/ UNIVERSITY OF HAWAII/ OFC OF THE CHANCELLOR/ UH/HCC/CHAN</t>
  </si>
  <si>
    <t>SOH/ ACCOUNTING &amp; GENERAL SERVICES/ HON CIVIC CENTER SEC/ CSD-3</t>
  </si>
  <si>
    <t>SOH/ AGRICULTURE/ KAUAI DISTRICT UT/ AGRPIPPCBCK</t>
  </si>
  <si>
    <t>SOH/ BUDGET &amp; FINANCE/ MEMBERSHIP RECORDS STAFF</t>
  </si>
  <si>
    <t>SOH/ DEFENSE/ DEPUTY CHIEF OF STAFF/ HIANG/DCS</t>
  </si>
  <si>
    <t>SOH/ EDUCATION/ BUSINESS EDUC</t>
  </si>
  <si>
    <t>SOH/ HEALTH/ EHA/ STATE LABORATORIES DIV (SLD)</t>
  </si>
  <si>
    <t>SOH/ HUMAN SERVICES/ FOOD SERVICE UNIT/ DHS-OYS-FS</t>
  </si>
  <si>
    <t>SOH/ JUDICIARY/ SECOND JUDICIAL CIRCUIT-CHIEF JUDGE/ 2JC</t>
  </si>
  <si>
    <t>SOH/ LABOR &amp; INDUSTRIAL RELATIONS/ CLAIMS PROC SUBUNIT</t>
  </si>
  <si>
    <t>SOH/ LAND &amp; NATURAL RESOURCES/ HAWAII FIELD OPER SEC</t>
  </si>
  <si>
    <t>SOH/ PUBLIC SAFETY/ OFFICE SERVICES STAFF/ MISC</t>
  </si>
  <si>
    <t>SOH/ TAXATION/ KAUAI BOARD OF REVIEW</t>
  </si>
  <si>
    <t>SOH/ TRANSPORTATION/ PERSONNEL MGMT STAFF/ AIR-AP</t>
  </si>
  <si>
    <t>SOH/ UNIVERSITY OF HAWAII/ ACADEMIC AFFAIRS/ UH/HCC/ACAD</t>
  </si>
  <si>
    <t>SOH/ ACCOUNTING &amp; GENERAL SERVICES/ HONOKAA SEC/ HAW-4</t>
  </si>
  <si>
    <t>SOH/ AGRICULTURE/ KAUAI DISTRICT UT/ AGRPIPPCCMK</t>
  </si>
  <si>
    <t>SOH/ BUDGET &amp; FINANCE/ MESSENGER SERVICES</t>
  </si>
  <si>
    <t>SOH/ DEFENSE/ DEPUTY COMMANDER/ HIARDC</t>
  </si>
  <si>
    <t>SOH/ EDUCATION/ HOME ECONOMICS</t>
  </si>
  <si>
    <t>SOH/ HEALTH/ EHA/ SLD/ ENVIRONMENTAL HEALTH ANALYS SVC B</t>
  </si>
  <si>
    <t>SOH/ HUMAN SERVICES/ YOUTH SERVICES &amp; CUSTODY SECTION/ DHS-OYS-YSC</t>
  </si>
  <si>
    <t>SOH/ JUDICIARY/ CIRCUIT JUDGES/ 2JC-CIR JUD</t>
  </si>
  <si>
    <t>SOH/ LABOR &amp; INDUSTRIAL RELATIONS/ UNIT II</t>
  </si>
  <si>
    <t>SOH/ LAND &amp; NATURAL RESOURCES/ EQUIP OPERATIONS</t>
  </si>
  <si>
    <t>SOH/ PUBLIC SAFETY/ OPERATIONS SECTION/ MISC</t>
  </si>
  <si>
    <t>SOH/ TAXATION/ COUNCIL OF REVENUES</t>
  </si>
  <si>
    <t>SOH/ TRANSPORTATION/ PROFESSIONAL SECTION/ AIR-AP</t>
  </si>
  <si>
    <t>SOH/ UNIVERSITY OF HAWAII/ ADMINISTRATIVE SERVICES/ UH/HCC/ADMIN</t>
  </si>
  <si>
    <t>SOH/ ACCOUNTING &amp; GENERAL SERVICES/ HONOLULU I SEC/ CSD-5</t>
  </si>
  <si>
    <t>SOH/ AGRICULTURE/ KAUAI DISTRICT/ ADMK</t>
  </si>
  <si>
    <t>SOH/ BUDGET &amp; FINANCE/ MORTGAGE SERVICES</t>
  </si>
  <si>
    <t>SOH/ DEFENSE/ DEPUTY COMMANDER/ HIIB-DC</t>
  </si>
  <si>
    <t>SOH/ EDUCATION/ INDUSTRIAL ARTS</t>
  </si>
  <si>
    <t>SOH/ HEALTH/ EHA/ SLD/ MEDICAL MICROBIOLOGY BR</t>
  </si>
  <si>
    <t>SOH/ HUMAN SERVICES/ YOUTH SERVICES UNIT/ DHS-OYS-YS</t>
  </si>
  <si>
    <t>SOH/ JUDICIARY/ DISTRICT FAMILY JUDGES/ 2JC-DFJ</t>
  </si>
  <si>
    <t>SOH/ LAND &amp; NATURAL RESOURCES/ EQUIP/STRCT/BASEYD MNT</t>
  </si>
  <si>
    <t>SOH/ PUBLIC SAFETY/ COMMUNITY CORRECTIONS CENTER DIV/ CCCD</t>
  </si>
  <si>
    <t>SOH/ TAXATION/ TAX REVIEW COMMISSION</t>
  </si>
  <si>
    <t>SOH/ TRANSPORTATION/ TECHNICAL SECTION/ AIR-AP</t>
  </si>
  <si>
    <t>SOH/ UNIVERSITY OF HAWAII/ PACIFIC AEROSPACE TRAINING/ UH/HCC/PAT</t>
  </si>
  <si>
    <t>SOH/ ACCOUNTING &amp; GENERAL SERVICES/ HONOLULU II SEC/ CSD-6</t>
  </si>
  <si>
    <t>SOH/ AGRICULTURE/ KAUAI DISTRICT/ AGRPIPQK</t>
  </si>
  <si>
    <t>SOH/ BUDGET &amp; FINANCE/ NEIGHBOR ISLAND LIAISONS</t>
  </si>
  <si>
    <t>SOH/ DEFENSE/ DET 2, HQ STARC, HAW MIL ACAD (HMA)/ HIARHMA</t>
  </si>
  <si>
    <t>SOH/ EDUCATION/ INDUSTRIAL TECH</t>
  </si>
  <si>
    <t>SOH/ HEALTH/ EHA/ OFC OF HEALTH CARE ASSURANCE</t>
  </si>
  <si>
    <t>SOH/ HUMAN SERVICES/ CUSTODY UNIT/ DHS-OYS-CUS</t>
  </si>
  <si>
    <t>SOH/ JUDICIARY/ DEPUTY CHIEF JUDGE/ 2JC-DCJ</t>
  </si>
  <si>
    <t>SOH/ LAND &amp; NATURAL RESOURCES/ FIELD CREW</t>
  </si>
  <si>
    <t>SOH/ PUBLIC SAFETY/ OAHU COMMUNITY CORRECTIONS CENTER/ OCCC</t>
  </si>
  <si>
    <t>SOH/ TRANSPORTATION/ CLERICAL SECTION/ AIR-AP</t>
  </si>
  <si>
    <t>SOH/ UNIVERSITY OF HAWAII/ PACIFIC CTR FOR ADVANCED TECH TRAIN/ UH/HCC/PCATT</t>
  </si>
  <si>
    <t>SOH/ AGRICULTURE/ KAUAI DISTRICT/ COMK</t>
  </si>
  <si>
    <t>SOH/ BUDGET &amp; FINANCE/ OAHU</t>
  </si>
  <si>
    <t>SOH/ DEFENSE/ DET 3, HQ STARC, SELECTIVE SVC SEC</t>
  </si>
  <si>
    <t>SOH/ EDUCATION/ STUDENT PERS SVCS SEC</t>
  </si>
  <si>
    <t>SOH/ HEALTH/ BEHAVIORAL HEALTH ADMIN/ BHA</t>
  </si>
  <si>
    <t>SOH/ HUMAN SERVICES/ HOUSING &amp; COMMUNITY DEV CORP OF HI/ HCDCH</t>
  </si>
  <si>
    <t>SOH/ JUDICIARY/ DISTRICT JUDGES/ 2JC-DCJ-DJ</t>
  </si>
  <si>
    <t>SOH/ LABOR &amp; INDUSTRIAL RELATIONS/ UNIT III</t>
  </si>
  <si>
    <t>SOH/ LAND &amp; NATURAL RESOURCES/ HAWAII WILDLIFE MGMT SEC</t>
  </si>
  <si>
    <t>SOH/ PUBLIC SAFETY/ OFFICE SERVICES STAFF/ OCCC</t>
  </si>
  <si>
    <t>SOH/ TRANSPORTATION/ PROPERTY MGMT &amp;LAND ACQUISITN STAFF/ AIR-PM</t>
  </si>
  <si>
    <t>SOH/ UNIVERSITY OF HAWAII/ KAPIOLANI COMMUNITY COLLEGE/ UH/KCC</t>
  </si>
  <si>
    <t>SOH/ ACCOUNTING &amp; GENERAL SERVICES/ INFORMATION RESOURCE CTR SEC/ICSD</t>
  </si>
  <si>
    <t>SOH/ AGRICULTURE/ KAUAI DISTRICT/ MI/KAUAI</t>
  </si>
  <si>
    <t>SOH/ BUDGET &amp; FINANCE/ OFFICE OF AMINISTRATIVE DIRECTOR</t>
  </si>
  <si>
    <t>SOH/ DEFENSE/ DIRECTOR OF INFORMATION MGMT/ HIDOIM</t>
  </si>
  <si>
    <t>SOH/ EDUCATION/ SCSHVI</t>
  </si>
  <si>
    <t>SOH/ HEALTH/ BHA/ ADULT MENTAL HEALTH DIV (AMHD)</t>
  </si>
  <si>
    <t>SOH/ HUMAN SERVICES/ OFFICE OF THE EXECUTIVE DIRECTOR</t>
  </si>
  <si>
    <t>SOH/ JUDICIARY/ OFC OF THE CHIEF COURT ADMINISTRATR/ 2JC-OCCA</t>
  </si>
  <si>
    <t>SOH/ LAND &amp; NATURAL RESOURCES/ NON-GAME</t>
  </si>
  <si>
    <t>SOH/ PUBLIC SAFETY/ CLERICAL SUPPORT UNIT/ OCCC</t>
  </si>
  <si>
    <t>SOH/ TRANSPORTATION/ LAND ACQUISITION SECTION/ AIR-PM</t>
  </si>
  <si>
    <t>SOH/ UNIVERSITY OF HAWAII/ OFC OF THE CHANCELLOR/ UH/KCC/CHAN</t>
  </si>
  <si>
    <t>SOH/ ACCOUNTING &amp; GENERAL SERVICES/ INVENTORY MGMT BR/SPO-3</t>
  </si>
  <si>
    <t>SOH/ AGRICULTURE/ KAUAI ENF UT/ AGRPIPESTENFK</t>
  </si>
  <si>
    <t>SOH/ BUDGET &amp; FINANCE/ OFFICE OF THE DIRECTOR</t>
  </si>
  <si>
    <t>SOH/ DEFENSE/ DIRECTOR OF LOGISTICS/ HIANG/LG</t>
  </si>
  <si>
    <t>SOH/ EDUCATION/ SLMPC</t>
  </si>
  <si>
    <t>SOH/ HEALTH/ BHA/ AMHD/ OAHU COMMUNITY MENTAL HEALTH CTR BR</t>
  </si>
  <si>
    <t>SOH/ HUMAN SERVICES/ ADMINISTRATIVE SERVICES OFFICE/ ASO</t>
  </si>
  <si>
    <t>SOH/ JUDICIARY/ DEPUTY CHIEF COURT ADMINISTRATOR/ 2JC-OCCA-DCA</t>
  </si>
  <si>
    <t>SOH/ LAND &amp; NATURAL RESOURCES/ GAME</t>
  </si>
  <si>
    <t>SOH/ PUBLIC SAFETY/ PERSONNEL UNIT/ OCCC</t>
  </si>
  <si>
    <t>SOH/ TRANSPORTATION/ PROPERTY MGMT SECTION I/ AIR-PM</t>
  </si>
  <si>
    <t>SOH/ UNIVERSITY OF HAWAII/ ACADEMIC UNITS/ UH/KCC/ACAD</t>
  </si>
  <si>
    <t>SOH/ ACCOUNTING &amp; GENERAL SERVICES/ IRM &amp;CLIENT SVCS-CLINT SVCS BR/ICSD</t>
  </si>
  <si>
    <t>SOH/ AGRICULTURE/ LG ANIMAL QUARN UT/ LDC/QUAR</t>
  </si>
  <si>
    <t>SOH/ BUDGET &amp; FINANCE/ OFFICE OF THE DIRECTOR/ B&amp;F-DIR</t>
  </si>
  <si>
    <t>SOH/ DEFENSE/ DIRECTOR OF OPERATIONS/ HIANG/DO</t>
  </si>
  <si>
    <t>SOH/ EDUCATION/ MULTIMEDIA SVCS BR</t>
  </si>
  <si>
    <t>SOH/ HEALTH/ BHA/ AMHD/ HAWAII CTY COMMUNITY MENTAL HEALTH CTR BR</t>
  </si>
  <si>
    <t>SOH/ HUMAN SERVICES/ ACCOUNTING STAFF</t>
  </si>
  <si>
    <t>SOH/ JUDICIARY/ CLIENT SERVICES DIV/ 2JC-OCCA-CSD</t>
  </si>
  <si>
    <t>SOH/ LABOR &amp; INDUSTRIAL RELATIONS/ WAIPAHU CLAIMS SECTION/ DLIR-UI</t>
  </si>
  <si>
    <t>SOH/ LAND &amp; NATURAL RESOURCES/ HAWAII NATURAL AREAS RESERVE SEC</t>
  </si>
  <si>
    <t>SOH/ PUBLIC SAFETY/ FISCAL UNIT/ OCCC</t>
  </si>
  <si>
    <t>SOH/ TRANSPORTATION/ PROPERTY MGMT SECTION II/ AIR-PM</t>
  </si>
  <si>
    <t>SOH/ UNIVERSITY OF HAWAII/ ADMINISTRATIVE SERVICES/ UH/KCC/ADMIN</t>
  </si>
  <si>
    <t>SOH/ ACCOUNTING &amp; GENERAL SERVICES/ IRM &amp;CLNT SVCS-INFO RES MGT BR/ ICSD</t>
  </si>
  <si>
    <t>SOH/ AGRICULTURE/ LIVESTOCK DISEASE CONTROL BR/ LDC</t>
  </si>
  <si>
    <t>SOH/ BUDGET &amp; FINANCE/ OFFICE OF THE PUBLIC DEFENDER</t>
  </si>
  <si>
    <t>SOH/ DEFENSE/ DIRECTOR OF PERSONNEL MGMT/ADMIN/ HIANG/DP</t>
  </si>
  <si>
    <t>SOH/ EDUCATION/ TECHNICAL ASST CTR</t>
  </si>
  <si>
    <t>SOH/ HEALTH/ BHA/ AMHD/ MAUI COMMUNITY MENTAL HEALTH CTR BR</t>
  </si>
  <si>
    <t>SOH/ HUMAN SERVICES/ ACCOUNTING SECTION I</t>
  </si>
  <si>
    <t>SOH/ JUDICIARY/ ADMINISTRATIVE SERVICES DIV/ 2JC-OCCA-ASD</t>
  </si>
  <si>
    <t>SOH/ LAND &amp; NATURAL RESOURCES/ HAWAII TRAILS &amp; ACCESS SECTION</t>
  </si>
  <si>
    <t>SOH/ PUBLIC SAFETY/ INVESTIGATIVE STAFF/ OCCC</t>
  </si>
  <si>
    <t>SOH/ TRANSPORTATION/ CONCESSIONS SECTION/ AIR-PM</t>
  </si>
  <si>
    <t>SOH/ UNIVERSITY OF HAWAII/ KAUAI COMMUNITY COLLEGE/ UH/KAUAI</t>
  </si>
  <si>
    <t>SOH/ ACCOUNTING &amp; GENERAL SERVICES/ IRM PROGRAM DEVELOPMNT SECTION/ ICSD</t>
  </si>
  <si>
    <t>SOH/ AGRICULTURE/ MARKET DEVELOPMENT BR/ MD</t>
  </si>
  <si>
    <t>SOH/ BUDGET &amp; FINANCE/ OFFICE OF THE PUBLIC DEFENDER/ PD</t>
  </si>
  <si>
    <t>SOH/ DEFENSE/ EEO SECTION/ HISPMO-E</t>
  </si>
  <si>
    <t>SOH/ EDUCATION/ AUDIO VISUAL SVCS</t>
  </si>
  <si>
    <t>SOH/ HEALTH/ BHA/ AMHD/ KAUAI COMMUNITY MENTAL HEALTH CTR BR</t>
  </si>
  <si>
    <t>SOH/ HUMAN SERVICES/ ACCOUNTING SECTION II</t>
  </si>
  <si>
    <t>SOH/ LAND &amp; NATURAL RESOURCES/ MAUI/MOLOKAI/LANAI F/W RES MGMT</t>
  </si>
  <si>
    <t>SOH/ PUBLIC SAFETY/ INTAKE &amp; RELEASE SECTION/ OCCC</t>
  </si>
  <si>
    <t>SOH/ TRANSPORTATION/ CONTRACTS &amp; CLERICAL SECTION/ AIR-PM</t>
  </si>
  <si>
    <t>SOH/ UNIVERSITY OF HAWAII/ OFC OF THE CHANCELLOR/ UH/KAUAI/CHAN</t>
  </si>
  <si>
    <t>SOH/ ACCOUNTING &amp; GENERAL SERVICES/ KAMEHAMEHA DAY CELEBRATION COMM/ KAM</t>
  </si>
  <si>
    <t>SOH/ AGRICULTURE/ MARKET NEWS SERVICES BR/ MNS</t>
  </si>
  <si>
    <t>SOH/ BUDGET &amp; FINANCE/ OFFICE SERVICES</t>
  </si>
  <si>
    <t>SOH/ DEFENSE/ ENGINEER SECTION</t>
  </si>
  <si>
    <t>SOH/ EDUCATION/ EDUCATIONAL TELEVISION</t>
  </si>
  <si>
    <t>SOH/ HEALTH/ BHA/ AMHD/ COURTS &amp; CORRECTIONS BR</t>
  </si>
  <si>
    <t>SOH/ HUMAN SERVICES/ ACCOUNTING SECTION III</t>
  </si>
  <si>
    <t>SOH/ JUDICIARY/ COURT SUPPORT SERVICES DIV/ 2JC-OCCA-CSSD</t>
  </si>
  <si>
    <t>SOH/ PUBLIC SAFETY/ IDENTIFICATION UNIT/ OCCC</t>
  </si>
  <si>
    <t>SOH/ TRANSPORTATION/ MTHDS STNDS &amp; EVAL STAFF/ AIR-AM</t>
  </si>
  <si>
    <t>SOH/ UNIVERSITY OF HAWAII/ ADMINISTRATIVE SERVICES/ UH/KAUAI/ADM</t>
  </si>
  <si>
    <t>SOH/ ACCOUNTING &amp; GENERAL SERVICES/ KAUAI DISTRICT OFFICE/ KAU-0</t>
  </si>
  <si>
    <t>SOH/ AGRICULTURE/ MAUI DISTRICT UT/ AGRPIPPCBCM</t>
  </si>
  <si>
    <t>SOH/ BUDGET &amp; FINANCE/ PERSONNEL STAFF</t>
  </si>
  <si>
    <t>SOH/ DEFENSE/ ENGINEERING OFFICER/ HIANG/DE</t>
  </si>
  <si>
    <t>SOH/ EDUCATION/ SCHOOL LIB SVCS SEC</t>
  </si>
  <si>
    <t>SOH/ HEALTH/  BHA/ AMHD/ HAWAII STATE HOSPITAL BR</t>
  </si>
  <si>
    <t>SOH/ HUMAN SERVICES/ ACCOUNTING SECTION IV</t>
  </si>
  <si>
    <t>SOH/ JUDICIARY/ OPERATIONAL SUPPORT SERVICES DIV/ 2JC-OCCA-OSSD</t>
  </si>
  <si>
    <t>SOH/ LAND &amp; NATURAL RESOURCES/ MAUI FORESTS MGMT SEC</t>
  </si>
  <si>
    <t>SOH/ PUBLIC SAFETY/ SECURITY UNIT/ OCCC</t>
  </si>
  <si>
    <t>SOH/ TRANSPORTATION/ BUDGET STAFF/ AIR-AB</t>
  </si>
  <si>
    <t>SOH/ UNIVERSITY OF HAWAII/ CONTINUING EDUCATION &amp; TRAINING/ UH/KAUAI/CE&amp;T</t>
  </si>
  <si>
    <t>SOH/ ACCOUNTING &amp; GENERAL SERVICES/ KOHALA SEC/ HAW-5</t>
  </si>
  <si>
    <t>SOH/ AGRICULTURE/ MAUI DISTRICT UT/ AGRPIPPCCMM</t>
  </si>
  <si>
    <t>SOH/ BUDGET &amp; FINANCE/ PROG BUDGET ANALYSIS &amp; EVAL BR I</t>
  </si>
  <si>
    <t>SOH/ DEFENSE/ ENGR &amp; FAC MAINT OFFICE/ HIENG</t>
  </si>
  <si>
    <t>SOH/ EDUCATION/ HAW STATE PUB LIB SYS</t>
  </si>
  <si>
    <t>SOH/ HEALTH/ BHA/ ALCOHOL &amp; DRUG ABUSE DIV (ADAD)</t>
  </si>
  <si>
    <t>SOH/ HUMAN SERVICES/ ACCOUNTING SECTION V</t>
  </si>
  <si>
    <t>SOH/ JUDICIARY/ THIRD JUDICIAL CIRCUIT -CHIEF JUDGE/ 3JC</t>
  </si>
  <si>
    <t>SOH/ LAND &amp; NATURAL RESOURCES/ RESOURCES MGMT/ DRM</t>
  </si>
  <si>
    <t>SOH/ PUBLIC SAFETY/ RECORDS UNIT/ OCCC</t>
  </si>
  <si>
    <t>SOH/ TRANSPORTATION/ ENGINEERING BRANCH/ AIR-E</t>
  </si>
  <si>
    <t>SOH/ UNIVERSITY OF HAWAII/ INSTRUCTIONAL SERVICES/ UH/KAUAI/INST</t>
  </si>
  <si>
    <t>SOH/ ACCOUNTING &amp; GENERAL SERVICES/ KONA SEC/ HAW-6</t>
  </si>
  <si>
    <t>SOH/ AGRICULTURE/ MAUI DISTRICT/ ADMM</t>
  </si>
  <si>
    <t>SOH/ BUDGET &amp; FINANCE/ PROG BUDGET ANALYSIS &amp; EVAL BR II</t>
  </si>
  <si>
    <t>SOH/ DEFENSE/ EXECUTIVE OFFICER/ HIIB-XO</t>
  </si>
  <si>
    <t>SOH/ EDUCATION/ OFF OF STATE LIBRARIAN</t>
  </si>
  <si>
    <t>SOH/ HEALTH/ BHA/ ADAD/ PREVENTION BR</t>
  </si>
  <si>
    <t>SOH/ HUMAN SERVICES/ PURCHASING &amp; STORES STAFF</t>
  </si>
  <si>
    <t>SOH/ JUDICIARY/ JUDGES &amp; STAFF/ 3JC-J&amp;S</t>
  </si>
  <si>
    <t>SOH/ LAND &amp; NATURAL RESOURCES/ RESOURCES PROT/ DRP</t>
  </si>
  <si>
    <t>SOH/ PUBLIC SAFETY/ DETENTION SECTION/ OCCC</t>
  </si>
  <si>
    <t>SOH/ TRANSPORTATION/ PROJECT COORDINATION &amp;CONTROL STAFF/ AIR-EPC</t>
  </si>
  <si>
    <t>SOH/ UNIVERSITY OF HAWAII/ STUDENT SERVICES/ UH/KAUAI/STDT</t>
  </si>
  <si>
    <t>SOH/ ACCOUNTING &amp; GENERAL SERVICES/ LAND SURVEY DIVISION/ LSD</t>
  </si>
  <si>
    <t>SOH/ AGRICULTURE/ MAUI DISTRICT/ AGRPIPQMA</t>
  </si>
  <si>
    <t>SOH/ BUDGET &amp; FINANCE/ PROG BUDGET ANALYSIS &amp; EVAL BR III</t>
  </si>
  <si>
    <t>SOH/ DEFENSE/ EXECUTIVE OFFICER/ HITC-XO</t>
  </si>
  <si>
    <t>SOH/ EDUCATION/ ADMIN SVCS STAFF</t>
  </si>
  <si>
    <t>SOH/ HEALTH/ BHA/ ADAD/ TREATMENT &amp; RECOVERY BR</t>
  </si>
  <si>
    <t>SOH/ HUMAN SERVICES/ PERSONNEL SERVICES STAFF</t>
  </si>
  <si>
    <t>SOH/ JUDICIARY/ DEPUTY CHIEF JUDGE/ 3JC-DCJ</t>
  </si>
  <si>
    <t>SOH/ LAND &amp; NATURAL RESOURCES/ MAUI FIELD OPER SEC</t>
  </si>
  <si>
    <t>SOH/ PUBLIC SAFETY/ CLERICAL SUPPORT STAFF/ OCCC</t>
  </si>
  <si>
    <t>SOH/ TRANSPORTATION/ DESIGN &amp; CONSTRUCTION SECTION I/ AIR-ED</t>
  </si>
  <si>
    <t>SOH/ UNIVERSITY OF HAWAII/ LEEWARD COMMUNITY COLLEGE/ UH/LCC</t>
  </si>
  <si>
    <t>SOH/ ACCOUNTING &amp; GENERAL SERVICES/ LEASING BRANCH/ DPW-20</t>
  </si>
  <si>
    <t>SOH/ AGRICULTURE/ MAUI DISTRICT/ COMM</t>
  </si>
  <si>
    <t>SOH/ BUDGET &amp; FINANCE/ PROG BUDGET ANALYSIS &amp; EVAL BR IV</t>
  </si>
  <si>
    <t>SOH/ DEFENSE/ EXECUTIVE SUPPORT STAFF OFFICER/ HIANG/CCE</t>
  </si>
  <si>
    <t>SOH/ EDUCATION/ PERSONNEL SVCS STAFF</t>
  </si>
  <si>
    <t>SOH/ HEALTH/ BHA/ CHILD &amp; ADOLESCENT MENTAL HLTH DIV (CAMHD)</t>
  </si>
  <si>
    <t>SOH/ HUMAN SERVICES/ CENTRAL FILES SVC STAFF</t>
  </si>
  <si>
    <t>SOH/ JUDICIARY/ DISTRICT FAMILY &amp; PERDIEM JUDGES/ 3JC-DCJ-DF&amp;PJ</t>
  </si>
  <si>
    <t>SOH/ LABOR &amp; INDUSTRIAL RELATIONS/ KANEOHE CLAIMS SECTION/ DLIR-UI</t>
  </si>
  <si>
    <t>SOH/ LAND &amp; NATURAL RESOURCES/ EQUIP OPERATIONS/ DEO</t>
  </si>
  <si>
    <t>SOH/ TRANSPORTATION/ DESIGN &amp; CONSTRUCTION SECTION II/ AIR-EC</t>
  </si>
  <si>
    <t>SOH/ UNIVERSITY OF HAWAII/ OFC OF THE CHANCELLOR/ UH/LCC/CHAN</t>
  </si>
  <si>
    <t>SOH/ ACCOUNTING &amp; GENERAL SERVICES/ LEEWARD OAHU SEC/ CSD-8</t>
  </si>
  <si>
    <t>SOH/ AGRICULTURE/ MAUI DISTRICT/ HASSM</t>
  </si>
  <si>
    <t>SOH/ BUDGET &amp; FINANCE/ PUBLIC SAFETY SECTION</t>
  </si>
  <si>
    <t>SOH/ DEFENSE/ FIRE SUPPORT OFFICER/ HIIB-FS</t>
  </si>
  <si>
    <t>SOH/ EDUCATION/ PROG DEV SVC</t>
  </si>
  <si>
    <r>
      <t>SOH/ HEALTH/ BHA/ CAMHD/ CENTRAL OAHU FAMILY GUIDANCE CTR BR</t>
    </r>
    <r>
      <rPr>
        <i/>
        <sz val="9"/>
        <color rgb="FFFF0000"/>
        <rFont val="Calibri"/>
        <family val="2"/>
        <scheme val="minor"/>
      </rPr>
      <t/>
    </r>
  </si>
  <si>
    <t>SOH/ HUMAN SERVICES/ COMPUTER &amp; TELECOM STAFF</t>
  </si>
  <si>
    <t>SOH/ PUBLIC SAFETY/ COUNSELING UNIT/ OCCC</t>
  </si>
  <si>
    <t>SOH/ TRANSPORTATION/ SPECIAL MAINTENANCE SECTION/ AIR-EM</t>
  </si>
  <si>
    <t>SOH/ UNIVERSITY OF HAWAII/ ADMINISTRATIVE SERVICES/ UH/LCC/ADMIN</t>
  </si>
  <si>
    <t>SOH/ ACCOUNTING &amp; GENERAL SERVICES/ MAIL SECTION/ CSD-15</t>
  </si>
  <si>
    <t>SOH/ AGRICULTURE/ MAUI DISTRICT/ LDC/MAUI</t>
  </si>
  <si>
    <t>SOH/ BUDGET &amp; FINANCE/ RECEPTION SERVICES</t>
  </si>
  <si>
    <t>SOH/ DEFENSE/ GEN LABOR UNIT</t>
  </si>
  <si>
    <t>SOH/ EDUCATION/ ADULT &amp; YNG ADLT PROG</t>
  </si>
  <si>
    <r>
      <t>SOH/ HEALTH/ BHA/ CAMHD/ HONOLULU FAMILY GUIDANCE CTR BR</t>
    </r>
    <r>
      <rPr>
        <i/>
        <sz val="9"/>
        <color rgb="FFFF0000"/>
        <rFont val="Calibri"/>
        <family val="2"/>
        <scheme val="minor"/>
      </rPr>
      <t/>
    </r>
  </si>
  <si>
    <t>SOH/ HUMAN SERVICES/ BUDGET STAFF</t>
  </si>
  <si>
    <t>SOH/ JUDICIARY/ DISTRICT &amp; PERDIEM JUDGES/ 3JC-DCJ-D&amp;PJ</t>
  </si>
  <si>
    <t>SOH/ PUBLIC SAFETY/ OFFENDER SERVICES SECTION/ OCCC</t>
  </si>
  <si>
    <t>SOH/ TRANSPORTATION/ DRAFTING SECTION/ AIR-EG</t>
  </si>
  <si>
    <t>SOH/ UNIVERSITY OF HAWAII/ CONTINUING EDUCATION &amp; TRAINING/ UH/LCC/CE&amp;T</t>
  </si>
  <si>
    <t>SOH/ ACCOUNTING &amp; GENERAL SERVICES/ MANAGEMENT SERVICE STAFF/ DPW-4</t>
  </si>
  <si>
    <t>SOH/ AGRICULTURE/ MAUI DISTRICT/ MI/MAUI</t>
  </si>
  <si>
    <t>SOH/ BUDGET &amp; FINANCE/ RESEARCH</t>
  </si>
  <si>
    <t>SOH/ DEFENSE/ GROUND COMMUNICATIONS MAINTENANCE/ 201 CCGP/CG</t>
  </si>
  <si>
    <t>SOH/ EDUCATION/ CHILDRENS PROG</t>
  </si>
  <si>
    <r>
      <t>SOH/ HEALTH/ BHA/ CAMHD/ LEEWARD OAHU FAMILY GUIDANCE CTR BR</t>
    </r>
    <r>
      <rPr>
        <i/>
        <sz val="9"/>
        <color rgb="FFFF0000"/>
        <rFont val="Calibri"/>
        <family val="2"/>
        <scheme val="minor"/>
      </rPr>
      <t/>
    </r>
  </si>
  <si>
    <t>SOH/ HUMAN SERVICES/ HEARINGS OFFICE</t>
  </si>
  <si>
    <t>SOH/ JUDICIARY/ OFC OF THE CHIEF COURT ADMINISTRATR/ 3JC-OCCA</t>
  </si>
  <si>
    <t>SOH/ LAND &amp; NATURAL RESOURCES/ MOLOKAI</t>
  </si>
  <si>
    <t>SOH/ PUBLIC SAFETY/ EDUCATION UNIT/ OCCC</t>
  </si>
  <si>
    <t>SOH/ TRANSPORTATION/ AIRPORT OPERATIONS OFFICE/ AIR-L</t>
  </si>
  <si>
    <t>SOH/ UNIVERSITY OF HAWAII/ EDUCATIONAL SERVICES/ UH/LCC/EDUC</t>
  </si>
  <si>
    <t>SOH/ ACCOUNTING &amp; GENERAL SERVICES/ MAUI DISTRICT OFFICE/ MAUI-0</t>
  </si>
  <si>
    <t>SOH/ AGRICULTURE/ MAUI DISTRICT/ MSM</t>
  </si>
  <si>
    <t>SOH/ BUDGET &amp; FINANCE/ RESEARCH SECTION</t>
  </si>
  <si>
    <t>SOH/ DEFENSE/ GROUND COMMUNICATIONS OPERATIONS/ 201 CCGP/DO</t>
  </si>
  <si>
    <t>SOH/ EDUCATION/ RESEARCH &amp; EVAL SVC</t>
  </si>
  <si>
    <r>
      <t>SOH/ HEALTH/ BHA/ CAMHD/ WINDWARD OAHU FAMILY GUIDNCE CTR</t>
    </r>
    <r>
      <rPr>
        <i/>
        <sz val="9"/>
        <color rgb="FFFF0000"/>
        <rFont val="Calibri"/>
        <family val="2"/>
        <scheme val="minor"/>
      </rPr>
      <t/>
    </r>
  </si>
  <si>
    <t>SOH/ HUMAN SERVICES/ PLANNING &amp; EVALUATION OFFICE</t>
  </si>
  <si>
    <t>SOH/ JUDICIARY/ DEPUTY CHIEF COURT ADMINISTRATOR/ 3JC-OCCA-DCA</t>
  </si>
  <si>
    <t>SOH/ LABOR &amp; INDUSTRIAL RELATIONS/ BENEFIT PROCESSING &amp; CONTROL SEC/ DLIR-UI</t>
  </si>
  <si>
    <t>SOH/ LAND &amp; NATURAL RESOURCES/ MAUI WILDLIFE MGMT SEC</t>
  </si>
  <si>
    <t>SOH/ PUBLIC SAFETY/ LIBRARY UNIT/ OCCC</t>
  </si>
  <si>
    <t>SOH/ TRANSPORTATION/ GENERAL AVIATION STAFF/ AIR-LG</t>
  </si>
  <si>
    <t>SOH/ UNIVERSITY OF HAWAII/ STUDENT SERVICES/ UH/LCC/STDT</t>
  </si>
  <si>
    <t>SOH/ ACCOUNTING &amp; GENERAL SERVICES/ MICROGRAPHICS SEC/ ARCH-2</t>
  </si>
  <si>
    <t>SOH/ AGRICULTURE/ MAUI ED &amp; CERT UT/ AGRPIPESTREMA</t>
  </si>
  <si>
    <t>SOH/ BUDGET &amp; FINANCE/ RETIREMENT CLAIMS &amp; BENEFITS SEC 1</t>
  </si>
  <si>
    <t>SOH/ DEFENSE/ HAWAII COUNTY</t>
  </si>
  <si>
    <t>SOH/ EDUCATION/ PLANNING &amp; EVAL UNIT</t>
  </si>
  <si>
    <r>
      <t>SOH/ HEALTH/ BHA/ CAMHD/ HAWAII FAMILY GUIDANCE CENTER HAWAII</t>
    </r>
    <r>
      <rPr>
        <i/>
        <sz val="9"/>
        <color rgb="FFFF0000"/>
        <rFont val="Calibri"/>
        <family val="2"/>
        <scheme val="minor"/>
      </rPr>
      <t/>
    </r>
  </si>
  <si>
    <t>SOH/ HUMAN SERVICES/ COMPLIANCE OFFICE</t>
  </si>
  <si>
    <t>SOH/ JUDICIARY/ CLIENT SERVICES DIV/ 3JC-OCCA-CSD</t>
  </si>
  <si>
    <t>SOH/ PUBLIC SAFETY/ RECREATION UNIT/ OCCC</t>
  </si>
  <si>
    <t>SOH/ TRANSPORTATION/ CERTIFICATN, SECURITY &amp;SAFETY STAFF/ AIR-LC</t>
  </si>
  <si>
    <t>SOH/ UNIVERSITY OF HAWAII/ UH/MAUI COLLEGE/ UH/MC</t>
  </si>
  <si>
    <t>SOH/ ACCOUNTING &amp; GENERAL SERVICES/ MOLOKAI SECTION/ MOLO-0</t>
  </si>
  <si>
    <t>SOH/ AGRICULTURE/ MAUI ENF UT/ AGRPIPESTENFM</t>
  </si>
  <si>
    <t>SOH/ BUDGET &amp; FINANCE/ RETIREMENT CLAIMS &amp; BENEFITS SEC 2</t>
  </si>
  <si>
    <t>SOH/ DEFENSE/ HAWAII SECTION</t>
  </si>
  <si>
    <t>SOH/ EDUCATION/ INFORMATION SYS UNIT</t>
  </si>
  <si>
    <r>
      <t>SOH/ HEALTH/ BHA/ CAMHD/ MAUI FAMILY GUIDANCE CENTER</t>
    </r>
    <r>
      <rPr>
        <i/>
        <sz val="9"/>
        <color rgb="FFFF0000"/>
        <rFont val="Calibri"/>
        <family val="2"/>
        <scheme val="minor"/>
      </rPr>
      <t/>
    </r>
  </si>
  <si>
    <t>SOH/ HUMAN SERVICES/ HOUSING INFORMATION OFFICE</t>
  </si>
  <si>
    <t>SOH/ JUDICIARY/ ADMINISTRATIVE SERVICES DIV/ 3JC-OCCA-ASD</t>
  </si>
  <si>
    <t>SOH/ LABOR &amp; INDUSTRIAL RELATIONS/ SPEC ACTIVITIES UNIT</t>
  </si>
  <si>
    <t>SOH/ LAND &amp; NATURAL RESOURCES/ LANAI</t>
  </si>
  <si>
    <t>SOH/ PUBLIC SAFETY/ VOLUNTEER UNIT/ OCCC</t>
  </si>
  <si>
    <t>SOH/ TRANSPORTATION/ AIRCRAFT RESCUE &amp;FIREFIGHTING STAFF/ AIR-LF</t>
  </si>
  <si>
    <t>SOH/ UNIVERSITY OF HAWAII/ OFC OF THE CHANCELLOR/ UH/MCC/CHAN</t>
  </si>
  <si>
    <t>SOH/ ACCOUNTING &amp; GENERAL SERVICES/ MOTOR POOL BR/ AUTO-1</t>
  </si>
  <si>
    <t>SOH/ AGRICULTURE/ MEASUREMENT STANDARDS BR/ MSB</t>
  </si>
  <si>
    <t>SOH/ BUDGET &amp; FINANCE/ RETIREMENT PROGRAM SERVICES</t>
  </si>
  <si>
    <t>SOH/ DEFENSE/ HEADQUARTERS DETACHMENT, STARC/ HQDET</t>
  </si>
  <si>
    <t>SOH/ EDUCATION/ MEDIA SVC STAFF</t>
  </si>
  <si>
    <r>
      <t>SOH/ HEALTH/ BHA/ CAMHD/ KAUAI FAMILY GUIDANCE CENTER</t>
    </r>
    <r>
      <rPr>
        <i/>
        <sz val="9"/>
        <color rgb="FFFF0000"/>
        <rFont val="Calibri"/>
        <family val="2"/>
        <scheme val="minor"/>
      </rPr>
      <t/>
    </r>
  </si>
  <si>
    <t>SOH/ HUMAN SERVICES/ FINANCE BRANCH</t>
  </si>
  <si>
    <t>SOH/ LABOR &amp; INDUSTRIAL RELATIONS/ WORKLOAD CONTROL UNIT</t>
  </si>
  <si>
    <t>SOH/ LAND &amp; NATURAL RESOURCES/ MAUI TRAILS &amp; ACCESS SECTION</t>
  </si>
  <si>
    <t>SOH/ PUBLIC SAFETY/ HEALTH CARE SERVICES SECTION/ OCCC</t>
  </si>
  <si>
    <t>SOH/ TRANSPORTATION/ COMPLIANCE MGMT STAFF/ AIR-LD</t>
  </si>
  <si>
    <t>SOH/ UNIVERSITY OF HAWAII/ ADMINISTRATIVE SERVICES/ UH/MCC/ADMIN</t>
  </si>
  <si>
    <t>SOH/ ACCOUNTING &amp; GENERAL SERVICES/ NETWORK MANAGEMENT SECTION/ ICSD</t>
  </si>
  <si>
    <t>SOH/ AGRICULTURE/ MEAT INSPECTION BR/ MI</t>
  </si>
  <si>
    <t>SOH/ BUDGET &amp; FINANCE/ SOCIAL PROBLEMS SECTION</t>
  </si>
  <si>
    <t>SOH/ DEFENSE/ HEADQUARTERS DETACHMENT/ HITC-HD</t>
  </si>
  <si>
    <t>SOH/ EDUCATION/ LIB PROMOTIONAL SVCS</t>
  </si>
  <si>
    <t>SOH/ HEALTH/ BHA/ CAMHD/ FAMILY COURT LIAISON BR</t>
  </si>
  <si>
    <t>SOH/ HUMAN SERVICES/ MORTGAGE &amp; RENTAL FINANCING SECTION</t>
  </si>
  <si>
    <t>SOH/ JUDICIARY/ COURT SUPPORT &amp; OPERATIONS DIV/ 3JC-OCCA-CSOD</t>
  </si>
  <si>
    <t>SOH/ LABOR &amp; INDUSTRIAL RELATIONS/ TRANSACTIONS UNIT</t>
  </si>
  <si>
    <t>SOH/ LAND &amp; NATURAL RESOURCES/ MAUI NATURAL AREAS RESERVE SEC</t>
  </si>
  <si>
    <t>SOH/ PUBLIC SAFETY/ NURSING SERVICES UNIT/ OCCC</t>
  </si>
  <si>
    <t>SOH/ TRANSPORTATION/ INFORMATION TECHNOLOGY OFFICE/ AIR-I</t>
  </si>
  <si>
    <t>SOH/ UNIVERSITY OF HAWAII/ CONTINUING EDUCATION &amp; TRAINING/ UH/MCC/CE&amp;T</t>
  </si>
  <si>
    <t>SOH/ ACCOUNTING &amp; GENERAL SERVICES/ NETWORK PLNG &amp; PROG SVCS SEC/ ICSD</t>
  </si>
  <si>
    <t>SOH/ AGRICULTURE/ MICROBIOLOGY SEC/ VL/MICRO</t>
  </si>
  <si>
    <t>SOH/ BUDGET &amp; FINANCE/ SOH/ BUDGET &amp; FINANCE/ B&amp;F</t>
  </si>
  <si>
    <t>SOH/ DEFENSE/ INFORMATION MANAGEMENT/ 201 CCGP/CCE</t>
  </si>
  <si>
    <t>SOH/ HUMAN SERVICES/ MORTGAGE FINANCING UNIT</t>
  </si>
  <si>
    <t>SOH/ JUDICIARY/ FIELD SECTION</t>
  </si>
  <si>
    <t>SOH/ LABOR &amp; INDUSTRIAL RELATIONS/ MONETARY PROCESSING SUBUNIT/ DLIR-UI</t>
  </si>
  <si>
    <t>SOH/ LAND &amp; NATURAL RESOURCES/ ENDANGERED SPECIES CAPT REAR SEC</t>
  </si>
  <si>
    <t>SOH/ PUBLIC SAFETY/ MEDICAL SERVICES UNIT/ OCCC</t>
  </si>
  <si>
    <t>SOH/ TRANSPORTATION/ CLIENT SERVICES STAFF/ AIR-IC</t>
  </si>
  <si>
    <t>SOH/ UNIVERSITY OF HAWAII/ INSTRUCTION/ UH/MCC/INST</t>
  </si>
  <si>
    <t>SOH/ ACCOUNTING &amp; GENERAL SERVICES/ OFFICE AUTOMATION SECTION/ ICSD</t>
  </si>
  <si>
    <t>SOH/ AGRICULTURE/ MILK CONTROL SEC/ MILK</t>
  </si>
  <si>
    <t>SOH/ BUDGET &amp; FINANCE/ STAFF SUPPORT SERVICES</t>
  </si>
  <si>
    <t>SOH/ DEFENSE/ INTELLIGENCE (S-2)/ HIIB-DS</t>
  </si>
  <si>
    <t>SOH/ EDUCATION/ GRAPHIC SVCS</t>
  </si>
  <si>
    <t>SOH/ HUMAN SERVICES/ RENTAL FINANCING UNIT</t>
  </si>
  <si>
    <t>SOH/ JUDICIARY/ FIFTH JUDICIAL CIRCUIT -CHIEF JUDGE/ 5JC</t>
  </si>
  <si>
    <t>SOH/ LABOR &amp; INDUSTRIAL RELATIONS/ ADP &amp; REC CONTR SUBUNIT</t>
  </si>
  <si>
    <t>SOH/ LAND &amp; NATURAL RESOURCES/ OAHU FORESTRY &amp; WILDLIFE RES MGMT</t>
  </si>
  <si>
    <t>SOH/ PUBLIC SAFETY/ MEDICAL RECORDS UNIT/ OCCC</t>
  </si>
  <si>
    <t>SOH/ TRANSPORTATION/ TECHNOLOGY SUPPORT STAFF/ AIR-IT</t>
  </si>
  <si>
    <t>SOH/ UNIVERSITY OF HAWAII/ STUDENT SERVICES/ UH/MCC/STDT</t>
  </si>
  <si>
    <t>SOH/ ACCOUNTING &amp; GENERAL SERVICES/ OFFICE OF ELECTIONS</t>
  </si>
  <si>
    <t>SOH/ AGRICULTURE/ MOLOKAI ED &amp; CERT UT/ AGRPIPESTREMO</t>
  </si>
  <si>
    <t>SOH/ BUDGET &amp; FINANCE/ TECHNICAL STAFF</t>
  </si>
  <si>
    <t>SOH/ DEFENSE/ KAUAI COUNTY</t>
  </si>
  <si>
    <t>SOH/ EDUCATION/ PRINTING SVCS</t>
  </si>
  <si>
    <t>SOH/ HUMAN SERVICES/ LOAN SERVICING SECTION</t>
  </si>
  <si>
    <t>SOH/ JUDICIARY/ JUDGES &amp; STAFF/ 5JC-J&amp;S</t>
  </si>
  <si>
    <t>SOH/ LABOR &amp; INDUSTRIAL RELATIONS/ EMPLOYER SERVICES SECTION/ DLIR-UI</t>
  </si>
  <si>
    <t>SOH/ PUBLIC SAFETY/ DENTAL SERVICES UNIT/ OCCC</t>
  </si>
  <si>
    <t>SOH/ TRANSPORTATION/ INFRASTRUCTURE SUPPORT STAFF/ AIR-II</t>
  </si>
  <si>
    <t>SOH/ UNIVERSITY OF HAWAII/ UNIV OF HAWAII CENTER, MAUI/ UH/MCC/UHCM</t>
  </si>
  <si>
    <t>SOH/ ACCOUNTING &amp; GENERAL SERVICES/ OFFICE OF INFO MGMT &amp; TECHNOLOGY/ OIMT</t>
  </si>
  <si>
    <t>SOH/ AGRICULTURE/ MOLOKAI IRRIG SYS BR/ ARMDMOL</t>
  </si>
  <si>
    <t>SOH/ BUDGET &amp; FINANCE/ TRANSPORTATION SECTION</t>
  </si>
  <si>
    <t>SOH/ DEFENSE/ KAUAI SECTION</t>
  </si>
  <si>
    <t>SOH/ EDUCATION/ LIBR FOUND TRUST</t>
  </si>
  <si>
    <t>SOH/ HUMAN SERVICES/ REAL ESTATE SERVICES SECTION</t>
  </si>
  <si>
    <t>SOH/ JUDICIARY/ DEPUTY CHIEF JUDGE/ 5JC-DCJ</t>
  </si>
  <si>
    <t>SOH/ LAND &amp; NATURAL RESOURCES/ OAHU FORESTS MGMT SEC</t>
  </si>
  <si>
    <t>SOH/ PUBLIC SAFETY/ SPECIAL NEEDS SECTION/ OCCC</t>
  </si>
  <si>
    <t>SOH/ TRANSPORTATION/ VISITOR INFORMATION OFFICE/ AIR-V</t>
  </si>
  <si>
    <t>SOH/ UNIVERSITY OF HAWAII/ WINDWARD COMMUNITY COLLEGE/ UH/WCC</t>
  </si>
  <si>
    <t>SOH/ ACCOUNTING &amp; GENERAL SERVICES/ OFFICE OF THE COMPTROLLER/ COMP</t>
  </si>
  <si>
    <t>SOH/ AGRICULTURE/ OAHU AIRPORT/ AGRPIPQM</t>
  </si>
  <si>
    <t>SOH/ BUDGET &amp; FINANCE/ TREASURY MANAGEMENT BRANCH</t>
  </si>
  <si>
    <t>SOH/ DEFENSE/ LABOR RELATIONS SECTION</t>
  </si>
  <si>
    <t>SOH/ EDUCATION/ ADV CNCL FOR LITCY</t>
  </si>
  <si>
    <t>SOH/ HUMAN SERVICES/ SALES UNIT</t>
  </si>
  <si>
    <t>SOH/ JUDICIARY/ DISTRICT JUDGES/ 5JC-DCJ-DJ</t>
  </si>
  <si>
    <t>SOH/ LABOR &amp; INDUSTRIAL RELATIONS/ AUDIT UNIT I</t>
  </si>
  <si>
    <t>SOH/ TRANSPORTATION/ ADMINISTRATIVE SERVICES/ AIR-VA</t>
  </si>
  <si>
    <t>SOH/ UNIVERSITY OF HAWAII/ OFC OF THE CHANCELLOR/ UH/WCC/CHAN</t>
  </si>
  <si>
    <t>SOH/ ACCOUNTING &amp; GENERAL SERVICES/ P P O &amp; MAINT SERV BR/ CSD-1</t>
  </si>
  <si>
    <t>SOH/ AGRICULTURE/ OAHU DISTRICT UT/ AGRPIPPCCMO</t>
  </si>
  <si>
    <t>SOH/ BUDGET &amp; FINANCE/ TRIAL DIVISION I</t>
  </si>
  <si>
    <t>SOH/ DEFENSE/ LOGISTICS (S-4)/ HIIB-LG</t>
  </si>
  <si>
    <t>SOH/ EDUCATION/ LITERACY &amp; LLL PROG</t>
  </si>
  <si>
    <t>SOH/ HUMAN SERVICES/ HOME OWNERSHIP &amp; COUNSELING UNIT</t>
  </si>
  <si>
    <t>SOH/ JUDICIARY/ OFC OF THE CHIEF COURT ADMINISTRATR/ 5JC-OCCA</t>
  </si>
  <si>
    <t>SOH/ LABOR &amp; INDUSTRIAL RELATIONS/ AUDIT UNIT II</t>
  </si>
  <si>
    <t>SOH/ TRANSPORTATION/ OFFICE SERVICES/ AIR-VS</t>
  </si>
  <si>
    <t>SOH/ UNIVERSITY OF HAWAII/ ADMINISTRATIVE SERVICES/ UH/WCC/ADMIN</t>
  </si>
  <si>
    <t>SOH/ ACCOUNTING &amp; GENERAL SERVICES/ PARKING CONTROL BR/ AUTO-2</t>
  </si>
  <si>
    <t>SOH/ AGRICULTURE/ OAHU DISTRICT/ AGLNO</t>
  </si>
  <si>
    <t>SOH/ BUDGET &amp; FINANCE/ TRIAL DIVISION II</t>
  </si>
  <si>
    <t>SOH/ DEFENSE/ LOGISTICS DIVISION/ HIPFL</t>
  </si>
  <si>
    <t>SOH/ EDUCATION/ CENTRALIZED PROC CENTR</t>
  </si>
  <si>
    <t>SOH/ HUMAN SERVICES/ LAND NEGOTIATION UNIT</t>
  </si>
  <si>
    <t>SOH/ JUDICIARY/ DEPUTY CHIEF COURT ADMINISTRATOR/ 5JC-OCCA-DCA</t>
  </si>
  <si>
    <t>SOH/ LABOR &amp; INDUSTRIAL RELATIONS/ EMPLOYER ACCOUNTS UNIT</t>
  </si>
  <si>
    <t>SOH/ LAND &amp; NATURAL RESOURCES/ OAHU FIELD OPER SEC</t>
  </si>
  <si>
    <t>SOH/ TRANSPORTATION/ VIS INFO HAWAII STAFF/ AIR-VH</t>
  </si>
  <si>
    <t>SOH/ UNIVERSITY OF HAWAII/ EMPLOYMNT TRAIN CTR &amp; CONT &amp; COM ED/ UH/WCC/ETCCCE</t>
  </si>
  <si>
    <t>SOH/ ACCOUNTING &amp; GENERAL SERVICES/ PARKING CONTROL SECTION/ STAD-9</t>
  </si>
  <si>
    <t>SOH/ AGRICULTURE/ OAHU DISTRICT/ COMO</t>
  </si>
  <si>
    <t>SOH/ BUDGET &amp; FINANCE/ UNCLAIMED PROPERTY BRANCH</t>
  </si>
  <si>
    <t>SOH/ DEFENSE/ LOGISTICS MANAGEMENT</t>
  </si>
  <si>
    <t>SOH/ EDUCATION/ ADMINISTRATION</t>
  </si>
  <si>
    <t>SOH/ HUMAN SERVICES/ DEVELOPMENT BRANCH</t>
  </si>
  <si>
    <t>SOH/ JUDICIARY/ ADMINISTRATIVE SERVICES DIV/ 5JC-OCCA-ASD</t>
  </si>
  <si>
    <t>SOH/ LABOR &amp; INDUSTRIAL RELATIONS/ EMP REC SUBUNIT</t>
  </si>
  <si>
    <t>SOH/ PUBLIC SAFETY/ RECEPTION, ASSMT DIAGNOSTIC UT/ OCCC</t>
  </si>
  <si>
    <t>SOH/ TRANSPORTATION/ HILO INTL AIRPORT/ AIR-VH</t>
  </si>
  <si>
    <t>SOH/ UNIVERSITY OF HAWAII/ INSTRUCTION/ UH/WCC/INST</t>
  </si>
  <si>
    <t>SOH/ ACCOUNTING &amp; GENERAL SERVICES/ PERSONNEL OFFICE/ PERS</t>
  </si>
  <si>
    <t>SOH/ AGRICULTURE/ OAHU DISTRICT/ HASSO</t>
  </si>
  <si>
    <t>SOH/ DEFENSE/ LOGISTICS OFFICE/ HIARL</t>
  </si>
  <si>
    <t>SOH/ EDUCATION/ ORDER SEC</t>
  </si>
  <si>
    <t>SOH/ HUMAN SERVICES/ DEVELOPMENT SECTION</t>
  </si>
  <si>
    <t>SOH/ JUDICIARY/ CLIENT SERVICES DIV/ 5JC-OCCA-CSD</t>
  </si>
  <si>
    <t>SOH/ LABOR &amp; INDUSTRIAL RELATIONS/ TAX PROC SUBUNIT</t>
  </si>
  <si>
    <t>SOH/ PUBLIC SAFETY/ COMMUNITY BASED SECTION/ OCCC</t>
  </si>
  <si>
    <t>SOH/ TRANSPORTATION/ KONA INTL AIRPORT/ AIR-VH</t>
  </si>
  <si>
    <t>SOH/ UNIVERSITY OF HAWAII/ STUDENT SERVICES/ UH/WCC/STDT</t>
  </si>
  <si>
    <t>SOH/ ACCOUNTING &amp; GENERAL SERVICES/ PERSONNEL/ STAD-11</t>
  </si>
  <si>
    <t>SOH/ AGRICULTURE/ OAHU DISTRICT/ MI/OAHU</t>
  </si>
  <si>
    <t>SOH/ DEFENSE/ LOGISTICS STAFF/ HITC-LG</t>
  </si>
  <si>
    <t>SOH/ EDUCATION/ CATALOG SEC</t>
  </si>
  <si>
    <t>SOH/ HUMAN SERVICES/ DEVELOPMENT UNIT 1</t>
  </si>
  <si>
    <t>SOH/ JUDICIARY/ COURT SUPPORT SERVICES DIV/ 5JC-OCCA-CSSD</t>
  </si>
  <si>
    <t>SOH/ LABOR &amp; INDUSTRIAL RELATIONS/ HAWAII BRANCH</t>
  </si>
  <si>
    <t>SOH/ TRANSPORTATION/ VIS INFO OAHU STAFF/ AIR-VO</t>
  </si>
  <si>
    <t>SOH/ AGRICULTURE/ OAHU ED &amp; CERT UT/ AGRPIPESTREO</t>
  </si>
  <si>
    <t>SOH/ DEFENSE/ MAINT SECTION</t>
  </si>
  <si>
    <t>SOH/ EDUCATION/ BIBLIOG ACCESS UNIT</t>
  </si>
  <si>
    <t>SOH/ HUMAN SERVICES/ DEVELOPMENT UNIT 2</t>
  </si>
  <si>
    <t>SOH/ JUDICIARY/ OPERATIONAL SUPPORT SERVICES DIV/ 5JC-OCCA-OSSD</t>
  </si>
  <si>
    <t>SOH/ LABOR &amp; INDUSTRIAL RELATIONS/ EMPLOYER SERVICES SEC</t>
  </si>
  <si>
    <t>SOH/ LAND &amp; NATURAL RESOURCES/ OAHU WILDLIFE MGMT SEC</t>
  </si>
  <si>
    <t>SOH/ TRANSPORTATION/ HONOLULU INTL AIRPORT/ AIR-VO</t>
  </si>
  <si>
    <t>SOH/ ACCOUNTING &amp; GENERAL SERVICES/ PLANNING BRANCH/ DPW-5</t>
  </si>
  <si>
    <t>SOH/ AGRICULTURE/ OAHU ENF UT/ AGRPIPESTENFO</t>
  </si>
  <si>
    <t>SOH/ DEFENSE/ MAINTENANCE/ 154 CGP/MA</t>
  </si>
  <si>
    <t>SOH/ EDUCATION/ CARD PREP UNIT</t>
  </si>
  <si>
    <t>SOH/ HUMAN SERVICES/ DEVELOPMENT UNIT 3</t>
  </si>
  <si>
    <t>SOH/ JUDICIARY/ OFFICE OF ADMIN DIRECTOR</t>
  </si>
  <si>
    <t>SOH/ LABOR &amp; INDUSTRIAL RELATIONS/ HILO CLAIMS SECTION</t>
  </si>
  <si>
    <t>SOH/ LAND &amp; NATURAL RESOURCES/ OAHU TRAILS &amp; ACCESS SEC</t>
  </si>
  <si>
    <t>SOH/ TRANSPORTATION/ VIS INFO MAUI STAFF/ AIR-VM</t>
  </si>
  <si>
    <t>SOH/ ACCOUNTING &amp; GENERAL SERVICES/ PRE AUDIT BR/ ACCT-2</t>
  </si>
  <si>
    <t>SOH/ AGRICULTURE/ OAHU MARITIME/ AGRPIPQOM</t>
  </si>
  <si>
    <t>SOH/ DEFENSE/ MAUI COUNTY</t>
  </si>
  <si>
    <t>SOH/ EDUCATION/ PREP &amp; BNDRY SEC</t>
  </si>
  <si>
    <t>SOH/ HUMAN SERVICES/ DEVELOPMENT UNIT 4</t>
  </si>
  <si>
    <t>SOH/ JUDICIARY/ FISCAL SERVICES</t>
  </si>
  <si>
    <t>SOH/ LABOR &amp; INDUSTRIAL RELATIONS/ CLAIMS EXAM UNIT</t>
  </si>
  <si>
    <t>SOH/ LAND &amp; NATURAL RESOURCES/ OAHU NATURAL AREAS RESERVE SEC</t>
  </si>
  <si>
    <t>SOH/ PUBLIC SAFETY/ LAUMAKA UNIT/ OCCC</t>
  </si>
  <si>
    <t>SOH/ TRANSPORTATION/ KAHULUI AIRPORT/ AIR-VM</t>
  </si>
  <si>
    <t>SOH/ ACCOUNTING &amp; GENERAL SERVICES/ PRODUCTION MANAGEMENT SECTION/ICSD</t>
  </si>
  <si>
    <t>SOH/ AGRICULTURE/ OFFICE OF THE CHAIRPERSON/ CHR</t>
  </si>
  <si>
    <t>SOH/ DEFENSE/ MAUI SECTION</t>
  </si>
  <si>
    <t>SOH/ EDUCATION/ CENT SELEC SEC</t>
  </si>
  <si>
    <t>SOH/ HUMAN SERVICES/ DEVELOPMENT UNIT 5</t>
  </si>
  <si>
    <t>SOH/ JUDICIARY/ SYSTEMS</t>
  </si>
  <si>
    <t>SOH/ LABOR &amp; INDUSTRIAL RELATIONS/ CLAIMS PROC UNIT</t>
  </si>
  <si>
    <t>SOH/ LAND &amp; NATURAL RESOURCES/ KAUAI FORESTRY &amp; WILDLIFE RES MGMT</t>
  </si>
  <si>
    <t>SOH/ PUBLIC SAFETY/ PURCHASE OF SERVICES UNIT/ OCCC</t>
  </si>
  <si>
    <t>SOH/ TRANSPORTATION/ MOLOKAI AIRPORT/ AIR-VM</t>
  </si>
  <si>
    <t>SOH/ AGRICULTURE/ PERSONNEL MGMT STAFF/ PERMGMT</t>
  </si>
  <si>
    <t>SOH/ DEFENSE/ MEMORIALS COMMISSION</t>
  </si>
  <si>
    <t>SOH/ EDUCATION/ HAWAII STATE LIBRARY</t>
  </si>
  <si>
    <t>SOH/ HUMAN SERVICES/ CONSTRUCTION MANAGEMENT SECTION</t>
  </si>
  <si>
    <t>SOH/ JUDICIARY/ ACCOUNTING</t>
  </si>
  <si>
    <t>SOH/ LABOR &amp; INDUSTRIAL RELATIONS/ KONA CLAIMS SECTION</t>
  </si>
  <si>
    <t>SOH/ PUBLIC SAFETY/ OPERATING SERVICES/ 0CCC</t>
  </si>
  <si>
    <t>SOH/ TRANSPORTATION/ VIS INFO KAUAI STAFF/ AIR-VK</t>
  </si>
  <si>
    <t>SOH/ ACCOUNTING &amp; GENERAL SERVICES/ PROFESSIONAL STAFF SUPPORT UT/ICSD</t>
  </si>
  <si>
    <t>SOH/ AGRICULTURE/ PESTICIDES ADV COMM/ AGRPIPESTADV</t>
  </si>
  <si>
    <t>SOH/ DEFENSE/ MIL STAFF OFF, OPERATIONS &amp; TRNG/ HIANG/DOT</t>
  </si>
  <si>
    <t>SOH/ HUMAN SERVICES/ CONSTRUCTION MANAGEMENT UNIT 1</t>
  </si>
  <si>
    <t>SOH/ JUDICIARY/ REPROGRAPHICS</t>
  </si>
  <si>
    <t>SOH/ LAND &amp; NATURAL RESOURCES/ KAUAI FORESTS MGMT SEC</t>
  </si>
  <si>
    <t>SOH/ PUBLIC SAFETY/ CLERICAL SUPPORT SERVICES/ OCCC</t>
  </si>
  <si>
    <t>SOH/ TRANSPORTATION/ LIHUE AIPORT/ AIR-VIS</t>
  </si>
  <si>
    <t>SOH/ ACCOUNTING &amp; GENERAL SERVICES/ PROGRAM SUPPORT OFFICE/ICSD</t>
  </si>
  <si>
    <t>SOH/ AGRICULTURE/ PESTICIDES BR/ AGRPIPEST</t>
  </si>
  <si>
    <t>SOH/ DEFENSE/ MILITARY PERSONNEL OFFICE/ HIARPO</t>
  </si>
  <si>
    <t>SOH/ EDUCATION/ LIB OPNS SEC</t>
  </si>
  <si>
    <t>SOH/ HUMAN SERVICES/ CONSTRUCTION MANAGEMENT UNIT 2</t>
  </si>
  <si>
    <t>SOH/ JUDICIARY/ PUBLIC INFORMATION</t>
  </si>
  <si>
    <t>SOH/ PUBLIC SAFETY/ COMMISSARY &amp; PROPERTY UNIT/ OCCC</t>
  </si>
  <si>
    <t>SOH/ TRANSPORTATION/ OAHU DISTRICT/ AIR-O</t>
  </si>
  <si>
    <t>SOH/ ACCOUNTING &amp; GENERAL SERVICES/ PROJECT CONTROL STAFF/ DPW-3</t>
  </si>
  <si>
    <t>SOH/ AGRICULTURE/ PLANNING &amp; DEVELOPMENT OFFICE/ PDO</t>
  </si>
  <si>
    <t>SOH/ DEFENSE/ OAHU COUNTY</t>
  </si>
  <si>
    <t>SOH/ EDUCATION/ CIRC UNIT</t>
  </si>
  <si>
    <t>SOH/ HUMAN SERVICES/ TECHNICAL SERVICES SECTION</t>
  </si>
  <si>
    <t>SOH/ JUDICIARY/ RECORDS MANAGEMENT</t>
  </si>
  <si>
    <t>SOH/ LABOR &amp; INDUSTRIAL RELATIONS/ MAUI BRANCH</t>
  </si>
  <si>
    <t>SOH/ PUBLIC SAFETY/ FOOD SERVICE UNIT/ OCCC</t>
  </si>
  <si>
    <t>SOH/ TRANSPORTATION/ OFFICE SERVICES/ AIR-OSU</t>
  </si>
  <si>
    <t>SOH/ ACCOUNTING &amp; GENERAL SERVICES/ PROJECT MANAGEMENT BRANCH/ DPW-8</t>
  </si>
  <si>
    <t>SOH/ AGRICULTURE/ PLANNING STAFF</t>
  </si>
  <si>
    <t>SOH/ DEFENSE/ OAHU SECTION</t>
  </si>
  <si>
    <t>SOH/ EDUCATION/ INTERLIB LOANS UNIT</t>
  </si>
  <si>
    <t>SOH/ HUMAN SERVICES/ ARCHITECTURAL &amp; ENGINEERING UNIT</t>
  </si>
  <si>
    <t>SOH/ JUDICIARY/ OAHU</t>
  </si>
  <si>
    <t>SOH/ LAND &amp; NATURAL RESOURCES/ KAUAI FIELD OPER SEC</t>
  </si>
  <si>
    <t>SOH/ PUBLIC SAFETY/ CONSTRUCTION &amp; MAINTENANCE UNIT/ OCCC</t>
  </si>
  <si>
    <t>SOH/ TRANSPORTATION/ FISCAL STAFF/ AIR-OSU</t>
  </si>
  <si>
    <t>SOH/ ACCOUNTING &amp; GENERAL SERVICES/ PUB BLDG MGMT SERV BR/ CSD-9</t>
  </si>
  <si>
    <t>SOH/ AGRICULTURE/ PLANT INDUSTRY DIV/ AGRPI</t>
  </si>
  <si>
    <t>SOH/ DEFENSE/ OFFICE OF THE ADJUTANT GENERAL/ HITAG</t>
  </si>
  <si>
    <t>SOH/ EDUCATION/ ACQUISN RECS UNIT</t>
  </si>
  <si>
    <t>SOH/ HUMAN SERVICES/ INSPECTION UNIT</t>
  </si>
  <si>
    <t>SOH/ LABOR &amp; INDUSTRIAL RELATIONS/ WAILUKU CLAIMS SEC</t>
  </si>
  <si>
    <t>SOH/ PUBLIC SAFETY/ PRINT SHOP UNIT/ OCCC</t>
  </si>
  <si>
    <t>SOH/ TRANSPORTATION/ PERSONNEL STAFF/ AIR-OSU</t>
  </si>
  <si>
    <t>SOH/ ACCOUNTING &amp; GENERAL SERVICES/ PUBLIC WORKS BR/ HAW-1</t>
  </si>
  <si>
    <t>SOH/ AGRICULTURE/ PLANT PEST CONTROL BR/ AGRPIPPC</t>
  </si>
  <si>
    <t>SOH/ DEFENSE/ OFFICE OF VETERANS SERVICES/ HIOVS</t>
  </si>
  <si>
    <t>SOH/ EDUCATION/ MAINT UNIT</t>
  </si>
  <si>
    <t>SOH/ HUMAN SERVICES/ PROPERTY MGMT &amp; MAINTENANCE BRANCH</t>
  </si>
  <si>
    <t>SOH/ LAND &amp; NATURAL RESOURCES/ EQUIP/STRCT BASEYD MNT</t>
  </si>
  <si>
    <t>SOH/ PUBLIC SAFETY/ SECURITY SECTION/ OCCC</t>
  </si>
  <si>
    <t>SOH/ TRANSPORTATION/ GENERAL CLERICAL STAFF/ AIR-OSU</t>
  </si>
  <si>
    <t>SOH/ ACCOUNTING &amp; GENERAL SERVICES/ PUBLIC WORKS BR/ KAU-1</t>
  </si>
  <si>
    <t>SOH/ AGRICULTURE/ PLANT QUARANTINE BR/ AGRPIPQ</t>
  </si>
  <si>
    <t>SOH/ DEFENSE/ OPERATIONS/ 154 CGP/DO</t>
  </si>
  <si>
    <t>SOH/ EDUCATION/ CEN REF &amp; INFO UNIT</t>
  </si>
  <si>
    <t>SOH/ HUMAN SERVICES/ APPLICATION &amp; SUBSIDY PROGRAMS SEC</t>
  </si>
  <si>
    <t>SOH/ TRANSPORTATION/ AIRPORT ADMINISTRATIVE SERVICES/ AIR-OAM</t>
  </si>
  <si>
    <t>SOH/ ACCOUNTING &amp; GENERAL SERVICES/ PUBLIC WORKS BR/ MAUI-1</t>
  </si>
  <si>
    <t>SOH/ AGRICULTURE/ PLANTS &amp; ANIMALS ADV COMM/ AGRPIPQADV</t>
  </si>
  <si>
    <t>SOH/ DEFENSE/ PERSONNEL OFFICE (S-1)/ HIIB-PA</t>
  </si>
  <si>
    <t>SOH/ EDUCATION/ TELEPHONE REF UNIT</t>
  </si>
  <si>
    <t>SOH/ HUMAN SERVICES/ APPLICATION SERVICES UNIT</t>
  </si>
  <si>
    <t>SOH/ LABOR &amp; INDUSTRIAL RELATIONS/ KAUNAKAKAI CLAIMS</t>
  </si>
  <si>
    <t>SOH/ LAND &amp; NATURAL RESOURCES/ KAUAI WILDLIFE MGMT SEC</t>
  </si>
  <si>
    <t>SOH/ PUBLIC SAFETY/ OPERATIONS UNIT/ OCCC</t>
  </si>
  <si>
    <t>SOH/ TRANSPORTATION/ AIRPORT MANAGEMENT SERVICES/ AIR-OAS</t>
  </si>
  <si>
    <t>SOH/ ACCOUNTING &amp; GENERAL SERVICES/ PUBLIC WORKS DIVISION/ DPW-0</t>
  </si>
  <si>
    <t>SOH/ AGRICULTURE/ PRE-AUDIT SEC</t>
  </si>
  <si>
    <t>SOH/ DEFENSE/ PERSONNEL OFFICER (S-1)/ HITC-PA</t>
  </si>
  <si>
    <t>SOH/ EDUCATION/ FED DOCUMENTS SEC</t>
  </si>
  <si>
    <t>SOH/ HUMAN SERVICES/ RENT SUBSIDY UNIT</t>
  </si>
  <si>
    <t>SOH/ LABOR &amp; INDUSTRIAL RELATIONS/ KAUAI BRANCH</t>
  </si>
  <si>
    <t>SOH/ LAND &amp; NATURAL RESOURCES/ KAUAI TRAILS &amp; ACCESS SEC</t>
  </si>
  <si>
    <t>SOH/ PUBLIC SAFETY/ WOMENS COMMUNITY CORRECTIONAL CTR/ WCCC</t>
  </si>
  <si>
    <t>SOH/ TRANSPORTATION/ HONOLULU INTL AIRPORT/ AIR-O</t>
  </si>
  <si>
    <t>SOH/ ACCOUNTING &amp; GENERAL SERVICES/ REC RET &amp; DISP SEC/ ARCH-3</t>
  </si>
  <si>
    <t>SOH/ AGRICULTURE/ PRINTSHOP SEC/ PRNTSHOP</t>
  </si>
  <si>
    <t>SOH/ DEFENSE/ PLANS &amp; OPERATIONS BRANCH/ HICDCM</t>
  </si>
  <si>
    <t>SOH/ EDUCATION/ CHILDRENS SEC</t>
  </si>
  <si>
    <t>SOH/ HUMAN SERVICES/ RELOCATION UNIT</t>
  </si>
  <si>
    <t>SOH/ LAND &amp; NATURAL RESOURCES/ KAUAI NATURAL AREAS RESERVE SEC</t>
  </si>
  <si>
    <t>SOH/ PUBLIC SAFETY/ OFFICE SERVICES STAFF/ WCCC</t>
  </si>
  <si>
    <t>SOH/ TRANSPORTATION/ AIRSIDE OPERATIONS SECTION/ AIR-OO</t>
  </si>
  <si>
    <t>SOH/ ACCOUNTING &amp; GENERAL SERVICES/ RECORDS MGMT BR/ ARCH-1</t>
  </si>
  <si>
    <t>SOH/ AGRICULTURE/ PROCESS FOODS UNIT/ PFO</t>
  </si>
  <si>
    <t>SOH/ DEFENSE/ PLANS &amp; TRAINING (S-3)/ HIIB-PT</t>
  </si>
  <si>
    <t>SOH/ EDUCATION/ SERIALS SECTION</t>
  </si>
  <si>
    <t>SOH/ HUMAN SERVICES/ CLERICAL SERVICES UNIT</t>
  </si>
  <si>
    <t>SOH/ LABOR &amp; INDUSTRIAL RELATIONS/ KAUAI CLAIMS SECTION</t>
  </si>
  <si>
    <t>SOH/ LAND &amp; NATURAL RESOURCES/ DIVISION OF LAND MANAGEMENT</t>
  </si>
  <si>
    <t>SOH/ PUBLIC SAFETY/ HEALTH CARE SERVICES OFFICE/ WCCC</t>
  </si>
  <si>
    <t>SOH/ TRANSPORTATION/ LANDSIDE OPERATIONS SECTION/ AIR-OL</t>
  </si>
  <si>
    <t>SOH/ ACCOUNTING &amp; GENERAL SERVICES/ RISK MANAGEMENT STAFF/ ASO-1</t>
  </si>
  <si>
    <t>SOH/ AGRICULTURE/ PROCESSED FOODS UNIT/ PFH</t>
  </si>
  <si>
    <t>SOH/ DEFENSE/ PLANS, OPERATIONS &amp; TRAINING/ HIARPOT</t>
  </si>
  <si>
    <t>SOH/ EDUCATION/ SERIALS PROC UNIT</t>
  </si>
  <si>
    <t>SOH/ HUMAN SERVICES/ MANAGEMENT SECTION</t>
  </si>
  <si>
    <t>SOH/ LAND &amp; NATURAL RESOURCES/ LD RES OFC/ ELB</t>
  </si>
  <si>
    <t>SOH/ PUBLIC SAFETY/ OFFENDER SERVICES SECTION/ WCCC</t>
  </si>
  <si>
    <t>SOH/ TRANSPORTATION/ MAINTENANCE SECTION/ AIR-OM</t>
  </si>
  <si>
    <t>SOH/ ACCOUNTING &amp; GENERAL SERVICES/ SCHEDULING AND CONTROL UNIT(S)/ICSD</t>
  </si>
  <si>
    <t>SOH/ AGRICULTURE/ PROCESSED FOODS UNIT/ PFK</t>
  </si>
  <si>
    <t>SOH/ DEFENSE/ PUBLIC AFFAIRS OFFICE/ HIPAO</t>
  </si>
  <si>
    <t>SOH/ EDUCATION/ YOUNG ADULT SEC</t>
  </si>
  <si>
    <t>SOH/ HUMAN SERVICES/ MANAGEMENT UNIT 1</t>
  </si>
  <si>
    <t>SOH/ LAND &amp; NATURAL RESOURCES/ INV/SHORE CERT</t>
  </si>
  <si>
    <t>SOH/ PUBLIC SAFETY/ EDUCATION SERVICES/ WCCC</t>
  </si>
  <si>
    <t>SOH/ TRANSPORTATION/ KALAEOLA AIRPORT/ AIR-O</t>
  </si>
  <si>
    <t>SOH/ ACCOUNTING &amp; GENERAL SERVICES/ SCOREBOARD OPNS SECTION/ STAD-10</t>
  </si>
  <si>
    <t>SOH/ AGRICULTURE/ PROCESSED FOODS UNIT/ PFM</t>
  </si>
  <si>
    <t>SOH/ DEFENSE/ PUBLIC AFFAIRS OFFICER/ HIANG/PA</t>
  </si>
  <si>
    <t>SOH/ EDUCATION/ SOC SCI &amp; PHILOS SEC</t>
  </si>
  <si>
    <t>SOH/ HUMAN SERVICES/ MANAGEMENT UNIT 2</t>
  </si>
  <si>
    <t>SOH/ LABOR &amp; INDUSTRIAL RELATIONS/ WORKFORCE DEVELOPMENT DIV/ DLIR-WD</t>
  </si>
  <si>
    <t>SOH/ LAND &amp; NATURAL RESOURCES/ APPRAISAL</t>
  </si>
  <si>
    <t>SOH/ PUBLIC SAFETY/ OPERATING SERVICES SECTION/ WCCC</t>
  </si>
  <si>
    <t>SOH/ TRANSPORTATION/ AIRCRAFT RESCUE &amp; FIREFIGHTING UNIT/ AIR-OCF</t>
  </si>
  <si>
    <t>SOH/ ACCOUNTING &amp; GENERAL SERVICES/ SECTION A/ DPW-9</t>
  </si>
  <si>
    <t>SOH/ AGRICULTURE/ PROPERTY MGMT STAFF/ PROPMGMT</t>
  </si>
  <si>
    <t>SOH/ DEFENSE/ PUBLIC INFORMATION SECTION</t>
  </si>
  <si>
    <t>SOH/ EDUCATION/ BUS SCI &amp; TECH SEC</t>
  </si>
  <si>
    <t>SOH/ HUMAN SERVICES/ MANAGEMENT UNIT 3</t>
  </si>
  <si>
    <t>SOH/ LABOR &amp; INDUSTRIAL RELATIONS/ PROG DEV, COORD &amp; EVAL SVCS OFC</t>
  </si>
  <si>
    <t>SOH/ LAND &amp; NATURAL RESOURCES/ ABST/DOCUMENT</t>
  </si>
  <si>
    <t>SOH/ PUBLIC SAFETY/ FOOD SERVICES UNIT/ WCCC</t>
  </si>
  <si>
    <t>SOH/ TRANSPORTATION/ AIR TRAFFIC CONTROL/ AIR-O</t>
  </si>
  <si>
    <t>SOH/ ACCOUNTING &amp; GENERAL SERVICES/ SECTION B/ DPW-10</t>
  </si>
  <si>
    <t>SOH/ AGRICULTURE/ QUALITY ASSURANCE DIV/ QAD</t>
  </si>
  <si>
    <t>SOH/ DEFENSE/ PURCHASING &amp; CONTRACTING DIVISION/ HIPFP</t>
  </si>
  <si>
    <t>SOH/ EDUCATION/ HAW &amp; PACIFIC SEC</t>
  </si>
  <si>
    <t>SOH/ HUMAN SERVICES/ MANAGEMENT UNIT 4</t>
  </si>
  <si>
    <t>SOH/ LAND &amp; NATURAL RESOURCES/ AGR RESOURCE</t>
  </si>
  <si>
    <t>SOH/ PUBLIC SAFETY/ SECURITY UNIT/ WCCC</t>
  </si>
  <si>
    <t>SOH/ ACCOUNTING &amp; GENERAL SERVICES/ SECURITY MGMT BR/ STAD-7</t>
  </si>
  <si>
    <t>SOH/ AGRICULTURE/ QUAR &amp; TAXONOMY UT/ AGRPIPPCBCQT</t>
  </si>
  <si>
    <t>SOH/ DEFENSE/ RECRUITING &amp; RETENTION/EO OFFICE/ HIIB-EO</t>
  </si>
  <si>
    <t>SOH/ EDUCATION/ INDEXING UNIT</t>
  </si>
  <si>
    <t>SOH/ HUMAN SERVICES/ MANAGEMENT UNIT 5</t>
  </si>
  <si>
    <t>SOH/ LABOR &amp; INDUSTRIAL RELATIONS/ CLERICAL SERVICES/ DLIR-WD</t>
  </si>
  <si>
    <t>SOH/ LAND &amp; NATURAL RESOURCES/ LD ACQU/DISP BR/ ELC</t>
  </si>
  <si>
    <t>SOH/ PUBLIC SAFETY/ LAUNDRY UNIT/ WCCC</t>
  </si>
  <si>
    <t>SOH/ TRANSPORTATION/ DILLINGHAM FIELD/ AIR-O</t>
  </si>
  <si>
    <t>SOH/ ACCOUNTING &amp; GENERAL SERVICES/ SPEC PROJ &amp;NEW TECH ASSESS OFC/ICSD</t>
  </si>
  <si>
    <t>SOH/ AGRICULTURE/ RABIES QUARN UNIT/ AQS/RABIES</t>
  </si>
  <si>
    <t>SOH/ DEFENSE/ RESOURCE MANAGEMENT/ 154 CGP/RM</t>
  </si>
  <si>
    <t>SOH/ EDUCATION/ HAW DOCUMENTS UNIT</t>
  </si>
  <si>
    <t>SOH/ HUMAN SERVICES/ MANAGEMENT UNIT 6</t>
  </si>
  <si>
    <t>SOH/ LABOR &amp; INDUSTRIAL RELATIONS/ TRAINING &amp; DEV STAFF/ DLIR-WD</t>
  </si>
  <si>
    <t>SOH/ LAND &amp; NATURAL RESOURCES/ LD ACQUIS SEC</t>
  </si>
  <si>
    <t>SOH/ PUBLIC SAFETY/ MAINTENANCE UNIT/ WCCC</t>
  </si>
  <si>
    <t>SOH/ TRANSPORTATION/ HAWAII DISTRICT/ AIR-H</t>
  </si>
  <si>
    <t>SOH/ ACCOUNTING &amp; GENERAL SERVICES/ SPEC SUP SERV OFF/ CSD-2</t>
  </si>
  <si>
    <t>SOH/ AGRICULTURE/ REGIS &amp; ED SEC/ AGRPIPESTRE</t>
  </si>
  <si>
    <t>SOH/ DEFENSE/ RESOURCE MGT DIVISION</t>
  </si>
  <si>
    <t>SOH/ EDUCATION/ ART, MUSIC &amp; REC &amp; AV SEC</t>
  </si>
  <si>
    <t>SOH/ HUMAN SERVICES/ MANAGEMENT UNIT 7</t>
  </si>
  <si>
    <t>SOH/ LABOR &amp; INDUSTRIAL RELATIONS/ EMPLOYMENT &amp; EMPLOYER RELA STAFF/ DLIR-WD</t>
  </si>
  <si>
    <t>SOH/ LAND &amp; NATURAL RESOURCES/ MAUI/KAUAI LD DISP SEC</t>
  </si>
  <si>
    <t>SOH/ PUBLIC SAFETY/ GROUNDS UNIT/ WCCC</t>
  </si>
  <si>
    <t>SOH/ TRANSPORTATION/ OFFICE SERVICES/ AIR-H</t>
  </si>
  <si>
    <t>SOH/ ACCOUNTING &amp; GENERAL SERVICES/ SPECIAL COLLECT SEC/ ARCH-5</t>
  </si>
  <si>
    <t>SOH/ AGRICULTURE/ REGIS &amp; TECH REVIEW UT/ AGRPIPESTRERT</t>
  </si>
  <si>
    <t>SOH/ DEFENSE/ SECRETARIAL SERVICES</t>
  </si>
  <si>
    <t>SOH/ EDUCATION/ AV SVCS UNIT</t>
  </si>
  <si>
    <t>SOH/ HUMAN SERVICES/ MANAGEMENT UNIT 8</t>
  </si>
  <si>
    <t>SOH/ LABOR &amp; INDUSTRIAL RELATIONS/ EMPLOYMENT SEC/ DLIR-WD</t>
  </si>
  <si>
    <t>SOH/ LAND &amp; NATURAL RESOURCES/ OAHU/HI LD DISP SEC</t>
  </si>
  <si>
    <t>SOH/ PUBLIC SAFETY/ HAWAII COMMUNITY CORRECTIONAL CTR/ HCCC</t>
  </si>
  <si>
    <t>SOH/ TRANSPORTATION/ SECURITY SERVICES/ AIR-HS</t>
  </si>
  <si>
    <t>SOH/ ACCOUNTING &amp; GENERAL SERVICES/ SPECIAL TECHNOLOGIES SUPPRT UT/ICSD</t>
  </si>
  <si>
    <t>SOH/ AGRICULTURE/ SOH/ AGRICULTURE/ DOA</t>
  </si>
  <si>
    <t>SOH/ DEFENSE/ SECURITY &amp; TRAINING (S-2/S-3)/ HITC-ST</t>
  </si>
  <si>
    <t>SOH/ EDUCATION/ LANG, LIT &amp; HIST SEC</t>
  </si>
  <si>
    <t>SOH/ HUMAN SERVICES/ MANAGEMENT UNIT 9</t>
  </si>
  <si>
    <t>SOH/ LABOR &amp; INDUSTRIAL RELATIONS/ EMPLOYMENT &amp; TRAINING FUND SEC/ DLIR-WD</t>
  </si>
  <si>
    <t>SOH/ LAND &amp; NATURAL RESOURCES/ OAHU DIST LD MGMT BR/ ELD</t>
  </si>
  <si>
    <t>SOH/ PUBLIC SAFETY/ OFFICE SERVICES/ HCCC</t>
  </si>
  <si>
    <t>SOH/ TRANSPORTATION/ ENGINEERING SERVICES/ AIR-HE</t>
  </si>
  <si>
    <t>SOH/ ACCOUNTING &amp; GENERAL SERVICES/ STADIUM AUTHORITY/ STAD-0</t>
  </si>
  <si>
    <t>SOH/ AGRICULTURE/ STATISTICAL RESEARCH</t>
  </si>
  <si>
    <t>SOH/ DEFENSE/ SENIOR ENLISTED ADVISOR/ HIANG/CMS</t>
  </si>
  <si>
    <t>SOH/ EDUCATION/ LIB FOR BLND&amp;PHYS HDCP</t>
  </si>
  <si>
    <t>SOH/ HUMAN SERVICES/ MAINTENANCE SERVICES SECTION</t>
  </si>
  <si>
    <t>SOH/ LAND &amp; NATURAL RESOURCES/ HI DIST LD MGMT BR/ ELH</t>
  </si>
  <si>
    <t>SOH/ PUBLIC SAFETY/ HEALTH CARE SERVICES SECTION/ HCCC</t>
  </si>
  <si>
    <t>SOH/ TRANSPORTATION/ KONA INTL AIRPORT/ AIR-H</t>
  </si>
  <si>
    <t>SOH/ ACCOUNTING &amp; GENERAL SERVICES/ STAFF SERVICES/ DPW-1</t>
  </si>
  <si>
    <t>SOH/ AGRICULTURE/ STDS &amp; TECHN SVC SEC/ STS</t>
  </si>
  <si>
    <t>SOH/ DEFENSE/ SENIOR RECRUITER/ HIANG/DPR</t>
  </si>
  <si>
    <t>SOH/ HUMAN SERVICES/ CENTRAL MAINTENANCE UNIT</t>
  </si>
  <si>
    <t>SOH/ LABOR &amp; INDUSTRIAL RELATIONS/ HONOLULU OFFICE SECTION</t>
  </si>
  <si>
    <t>SOH/ LAND &amp; NATURAL RESOURCES/ MAUI DIST LD MGMT BR/ ELM</t>
  </si>
  <si>
    <t>SOH/ PUBLIC SAFETY/ OFFENDER SERVICES SECTION/ HCCC</t>
  </si>
  <si>
    <t>SOH/ ACCOUNTING &amp; GENERAL SERVICES/ STATE BUILDING CODE COUNCIL</t>
  </si>
  <si>
    <t>SOH/ AGRICULTURE/ STDS &amp; TR PRAC ENF SEC/ STPE</t>
  </si>
  <si>
    <t>SOH/ DEFENSE/ SOCIAL ACTIONS STAFF OFFICER/ HIANG/SL</t>
  </si>
  <si>
    <t>SOH/ EDUCATION/ TRANSCR SVCS SEC</t>
  </si>
  <si>
    <t>SOH/ HUMAN SERVICES/ SITE MAINTENANCE UNIT</t>
  </si>
  <si>
    <t>SOH/ LAND &amp; NATURAL RESOURCES/ KAUAI DIST LD MGMT BR/ ELO</t>
  </si>
  <si>
    <t>SOH/ PUBLIC SAFETY/ OPERATING SERVICES SECTION/ HCCC</t>
  </si>
  <si>
    <t>SOH/ TRANSPORTATION/ AIRCRAFT RESCUE &amp; FIREFIGHTING SECT/ AIR-HF</t>
  </si>
  <si>
    <t>SOH/ ACCOUNTING &amp; GENERAL SERVICES/ STATE PROCUREMENT OFFICE</t>
  </si>
  <si>
    <t>SOH/ AGRICULTURE/ VETERINARY LAB BR/ VL</t>
  </si>
  <si>
    <t>SOH/ DEFENSE/ SOH/ DEFENSE/ HIDOD</t>
  </si>
  <si>
    <t>SOH/ EDUCATION/ PUB SVCS SEC</t>
  </si>
  <si>
    <t>SOH/ HUMAN SERVICES/ DISTRICT A</t>
  </si>
  <si>
    <t>SOH/ LABOR &amp; INDUSTRIAL RELATIONS/ EMPL &amp; EMPLOYER RELA UNIT I/ DLIR-WD</t>
  </si>
  <si>
    <t>SOH/ LAND &amp; NATURAL RESOURCES/ STATE PARKS DIVISION/ FSP</t>
  </si>
  <si>
    <t>SOH/ PUBLIC SAFETY/ FOOD SERVICES UNIT/ HCCC</t>
  </si>
  <si>
    <t>SOH/ TRANSPORTATION/ AIRPORT OPERATIONS CONTROL/ AIR-H</t>
  </si>
  <si>
    <t>SOH/ ACCOUNTING &amp; GENERAL SERVICES/ STATE PROCUREMENT OFFICE/ SPO|</t>
  </si>
  <si>
    <t>SOH/ AGRICULTURE/ WAIMANALO IRRIG SYS BR/ ARMDWLO</t>
  </si>
  <si>
    <t>SOH/ DEFENSE/ SPECIAL PLANNING STAFF</t>
  </si>
  <si>
    <t>SOH/ EDUCATION/ EAST OAHU PUB LIB DIST</t>
  </si>
  <si>
    <t>SOH/ HUMAN SERVICES/ DISTRICT B</t>
  </si>
  <si>
    <t>SOH/ LABOR &amp; INDUSTRIAL RELATIONS/ EMPL &amp; EMPLOYER RELA UNIT II/ DLIR-WD</t>
  </si>
  <si>
    <t>SOH/ LAND &amp; NATURAL RESOURCES/ STAFF &amp; SUPPTV SERV/ FSS</t>
  </si>
  <si>
    <t>SOH/ PUBLIC SAFETY/ SECURITY UNIT/ HCCC</t>
  </si>
  <si>
    <t>SOH/ TRANSPORTATION/ MAINTENANCE SECTION/ AIR-HM</t>
  </si>
  <si>
    <t>SOH/ ACCOUNTING &amp; GENERAL SERVICES/ STATE PROCUREMENT OFFICE/ SPO-1</t>
  </si>
  <si>
    <t>SOH/ AGRICULTURE/ WAIMEA IRRIG SYSTEM BR/ ARMDWM</t>
  </si>
  <si>
    <t>SOH/ DEFENSE/ SPECIAL STAFF - INSPECTOR GENERAL/ HIIG</t>
  </si>
  <si>
    <t>SOH/ HUMAN SERVICES/ DISTRICT C</t>
  </si>
  <si>
    <t>SOH/ LABOR &amp; INDUSTRIAL RELATIONS/ TRAINING &amp; DEV UNIT I/ DLIR-WD</t>
  </si>
  <si>
    <t>SOH/ LAND &amp; NATURAL RESOURCES/ ARCHAEOLOGICAL UNIT/ FAU</t>
  </si>
  <si>
    <t>SOH/ PUBLIC SAFETY/ MAINTENANCE UNIT/ HCCC</t>
  </si>
  <si>
    <t>SOH/ TRANSPORTATION/ HILO INTL AIRPORT/ AIR-HL</t>
  </si>
  <si>
    <t>SOH/ ACCOUNTING &amp; GENERAL SERVICES/ STATE PROCUREMENT OFFICE/ SPO-1A</t>
  </si>
  <si>
    <t>SOH/ AGRICULTURE/ WEST HAWAII DISTRICT</t>
  </si>
  <si>
    <t>SOH/ DEFENSE/ STAFF JUDGE ADVOCATE OFFICE/ HIJAG</t>
  </si>
  <si>
    <t>SOH/ EDUCATION/ KAHUKU PUB/SCH</t>
  </si>
  <si>
    <t>SOH/ HUMAN SERVICES/ CONTRACTS ADMIN SECTION</t>
  </si>
  <si>
    <t>SOH/ LABOR &amp; INDUSTRIAL RELATIONS/ TRAINING &amp; DEV UNIT II/ DLIR-WD</t>
  </si>
  <si>
    <t>SOH/ LAND &amp; NATURAL RESOURCES/ PROJECT CONTROL SEC/ FPC</t>
  </si>
  <si>
    <t>SOH/ PUBLIC SAFETY/ KAUAI COMMUNITY CORRECTIONAL CTR/ KCCC</t>
  </si>
  <si>
    <t>SOH/ TRANSPORTATION/ AIRCRAFT RESCUE &amp; FIREFIGHTING SECT/ AIR-HL</t>
  </si>
  <si>
    <t>SOH/ ACCOUNTING &amp; GENERAL SERVICES/ STATE PROCUREMENT OFFICE/ SPO-1B</t>
  </si>
  <si>
    <t>SOH/ AGRICULTURE/ WEST HAWAII DISTRICT/ MSW</t>
  </si>
  <si>
    <t>SOH/ DEFENSE/ STAFF JUDGE ADVOCATE/ HIANG/JA</t>
  </si>
  <si>
    <t>SOH/ EDUCATION/ CIRC SVCS</t>
  </si>
  <si>
    <t>SOH/ HUMAN SERVICES/ PRIVATE CONTRACTS UNIT</t>
  </si>
  <si>
    <t>SOH/ LABOR &amp; INDUSTRIAL RELATIONS/ TRAINING &amp; DEV UNIT III/ DLIR-WD</t>
  </si>
  <si>
    <t>SOH/ LAND &amp; NATURAL RESOURCES/ HERITAGE CONS &amp; REC SERV/ FHC</t>
  </si>
  <si>
    <t>SOH/ PUBLIC SAFETY/ OFFICE SERVICES STAFF/ KCCC</t>
  </si>
  <si>
    <t>SOH/ TRANSPORTATION/ AIRPORT OPERATIONS CONTROL/ AIR-HL</t>
  </si>
  <si>
    <t>SOH/ ACCOUNTING &amp; GENERAL SERVICES/ STATE PROCUREMENT OFFICE/ SPO-2</t>
  </si>
  <si>
    <t>SOH/ DEFENSE/ STAFF JUDGE ADVOCATE/ HIARJA</t>
  </si>
  <si>
    <t>SOH/ EDUCATION/ AINA HAINA</t>
  </si>
  <si>
    <t>SOH/ HUMAN SERVICES/ PROJECT-BASED SUBSIDY UNIT</t>
  </si>
  <si>
    <t>SOH/ LABOR &amp; INDUSTRIAL RELATIONS/ VETERAN SERVICES/ DLIR-WD</t>
  </si>
  <si>
    <t>SOH/ LAND &amp; NATURAL RESOURCES/ PARK PLANNING BR/ FPB</t>
  </si>
  <si>
    <t>SOH/ PUBLIC SAFETY/ HEALTH CARE SERVICES SECTION/ KCCC</t>
  </si>
  <si>
    <t>SOH/ TRANSPORTATION/ GENERAL MAINTENANCE SECTION/ AIR-HL</t>
  </si>
  <si>
    <t>SOH/ ACCOUNTING &amp; GENERAL SERVICES/ STATE PROCUREMENT OFFICE/ SPO-3</t>
  </si>
  <si>
    <t>SOH/ DEFENSE/ STAFF JUDGE ADVOCATE/ HIIB-JA</t>
  </si>
  <si>
    <t>SOH/ HUMAN SERVICES/ HOUSING PROGRAMS BRANCH</t>
  </si>
  <si>
    <t>SOH/ LABOR &amp; INDUSTRIAL RELATIONS/ WAIPAHU OFFICE SECTION</t>
  </si>
  <si>
    <t>SOH/ LAND &amp; NATURAL RESOURCES/ PARKS DEVELOPMENT BR/ FDB</t>
  </si>
  <si>
    <t>SOH/ PUBLIC SAFETY/ OFFENDER SERVICES SECTION/ KCCC</t>
  </si>
  <si>
    <t>SOH/ TRANSPORTATION/ WAIMEA-KOHALA AIRPORT/ AIR-H</t>
  </si>
  <si>
    <t>SOH/ ACCOUNTING &amp; GENERAL SERVICES/ STATE PROCUREMENT OFFICE/ SPO-4</t>
  </si>
  <si>
    <t>SOH/ DEFENSE/ STATE AIR SURGEON/ HIANG/SG</t>
  </si>
  <si>
    <t>SOH/ EDUCATION/ HAWAII KAI</t>
  </si>
  <si>
    <t>SOH/ HUMAN SERVICES/ RESIDENT SERVICE SECTION</t>
  </si>
  <si>
    <t>SOH/ LABOR &amp; INDUSTRIAL RELATIONS/ CLERICAL SVCS/ DLIR-WD</t>
  </si>
  <si>
    <t>SOH/ LAND &amp; NATURAL RESOURCES/ RESOURCES MGMT BR/ FRB</t>
  </si>
  <si>
    <t>SOH/ PUBLIC SAFETY/ OPERATING SERVICES SECTION/ KCCC</t>
  </si>
  <si>
    <t>SOH/ TRANSPORTATION/ GENERAL MAINTENANCE SECTION/ AIR-H</t>
  </si>
  <si>
    <t>SOH/ ACCOUNTING &amp; GENERAL SERVICES/ STATE PROCUREMENT OFFICE/ SPO-5</t>
  </si>
  <si>
    <t>SOH/ DEFENSE/ STATE AVIATION OFFICE/ HIARAV</t>
  </si>
  <si>
    <t>SOH/ HUMAN SERVICES/ HOMELESS PROGRAMS SECTION</t>
  </si>
  <si>
    <t>SOH/ LABOR &amp; INDUSTRIAL RELATIONS/ EMPL &amp; EMPLOYER RELA UNIT/ DLIR-WD</t>
  </si>
  <si>
    <t>SOH/ LAND &amp; NATURAL RESOURCES/ HAWAII PARKS SEC/ FHP</t>
  </si>
  <si>
    <t>SOH/ PUBLIC SAFETY/ FOOD SERVICES UNIT/ KCCC</t>
  </si>
  <si>
    <t>SOH/ TRANSPORTATION/ AIRCRAFT RESCUE &amp; FIREFIGHTING/ AIR-H</t>
  </si>
  <si>
    <t>SOH/ ACCOUNTING &amp; GENERAL SERVICES/ STATE PROCUREMENT OFFICE/ SPO-6A</t>
  </si>
  <si>
    <t>SOH/ DEFENSE/ STATE CEMETERY BRANCH</t>
  </si>
  <si>
    <t>SOH/ EDUCATION/ KAILUA</t>
  </si>
  <si>
    <t>SOH/ HUMAN SERVICES/ SOCIAL SERVICES DIVISION/ DHS-SSD</t>
  </si>
  <si>
    <t>SOH/ LABOR &amp; INDUSTRIAL RELATIONS/ TRAINING &amp; DEV UNIT/ DLIR-WD</t>
  </si>
  <si>
    <t>SOH/ LAND &amp; NATURAL RESOURCES/ WAILOA CENTER UNIT/ FWC</t>
  </si>
  <si>
    <t>SOH/ PUBLIC SAFETY/ SECURITY UNIT/ KCCC</t>
  </si>
  <si>
    <t>SOH/ TRANSPORTATION/ UPOLU AIRPORT/ AIR-H</t>
  </si>
  <si>
    <t>SOH/ ACCOUNTING &amp; GENERAL SERVICES/ STATE PROCUREMENT OFFICE/ SPO-6B</t>
  </si>
  <si>
    <t>SOH/ DEFENSE/ STATE CIVIL DEFENSE DIVISION/ HICD</t>
  </si>
  <si>
    <t>SOH/ HUMAN SERVICES/ SUPPORT SERVICES OFFICE/ DHS-SSD-SSO</t>
  </si>
  <si>
    <t>SOH/ LAND &amp; NATURAL RESOURCES/ LAPAKAHI UNIT/ FLU</t>
  </si>
  <si>
    <t>SOH/ PUBLIC SAFETY/ MAINTENANCE UNIT/ KCCC</t>
  </si>
  <si>
    <t>SOH/ TRANSPORTATION/ MAUI DISTRICT/ AIR-M</t>
  </si>
  <si>
    <t>SOH/ ACCOUNTING &amp; GENERAL SERVICES/ STATE PROCUREMENT OFFICE/ SPO-6C</t>
  </si>
  <si>
    <t>SOH/ DEFENSE/ STATE FAMILY PROGRAM OFFICE/ HISFPO</t>
  </si>
  <si>
    <t>SOH/ EDUCATION/ KAIMUKI</t>
  </si>
  <si>
    <t>SOH/ HUMAN SERVICES/ FEDERAL REVENUE &amp; PROGRAM SUPPORT/ DHS-SSD-FR&amp;PS</t>
  </si>
  <si>
    <t>SOH/ LABOR &amp; INDUSTRIAL RELATIONS/ KANEOHE OFFICE SECTION/ DLIR-WD</t>
  </si>
  <si>
    <t>SOH/ LAND &amp; NATURAL RESOURCES/ KAUAI PARKS SEC/ FKP</t>
  </si>
  <si>
    <t>SOH/ PUBLIC SAFETY/ MAUI COMMUNITY CORRECTIONAL CENTER/ MCCC</t>
  </si>
  <si>
    <t>SOH/ TRANSPORTATION/ OFFICE SERVICES/ AIR-M</t>
  </si>
  <si>
    <t>SOH/ ACCOUNTING &amp; GENERAL SERVICES/ STATE PROCUREMENT OFFICE/ SPO-6D</t>
  </si>
  <si>
    <t>SOH/ DEFENSE/ STATE FISCAL SECTION/ HIADMF</t>
  </si>
  <si>
    <t>SOH/ HUMAN SERVICES/ MANAGEMENT INFO &amp; COMPLIANCE/ DHS-SSD-SSO</t>
  </si>
  <si>
    <t>SOH/ LAND &amp; NATURAL RESOURCES/ MAUI PARKS SEC/ FMP</t>
  </si>
  <si>
    <t>SOH/ PUBLIC SAFETY/ OFFICE SERVICES STAFF/ MCCC</t>
  </si>
  <si>
    <t>SOH/ TRANSPORTATION/ HANA AIRPORT/ AIR-M</t>
  </si>
  <si>
    <t>SOH/ ACCOUNTING &amp; GENERAL SERVICES/ STATE PROCUREMENT OFFICE/ SPO-7</t>
  </si>
  <si>
    <t>SOH/ DEFENSE/ STATE PERSONNEL SECTION/ HIADMP</t>
  </si>
  <si>
    <t>SOH/ EDUCATION/ CHILDRENS SVCS</t>
  </si>
  <si>
    <t>SOH/ HUMAN SERVICES/ PURCHASE OF SERVICES &amp; GRANTS MGMT/ DHS-SSD-POS&amp;G</t>
  </si>
  <si>
    <t>SOH/ LAND &amp; NATURAL RESOURCES/ OAHU PARKS SEC/ FOP</t>
  </si>
  <si>
    <t>SOH/ PUBLIC SAFETY/ HEALTH CARE SERVICES SECTION/ MCCC</t>
  </si>
  <si>
    <t>SOH/ TRANSPORTATION/ KALAUPAPA AIRPORT/ AIR-M</t>
  </si>
  <si>
    <t>SOH/ ACCOUNTING &amp; GENERAL SERVICES/ STATE PROCUREMENT OFFICE/ SPO-18</t>
  </si>
  <si>
    <t>SOH/ DEFENSE/ STATE SAFETY OFFICE/ HIARS</t>
  </si>
  <si>
    <t>SOH/ EDUCATION/ KALIHI-PALAMA</t>
  </si>
  <si>
    <t>SOH/ HUMAN SERVICES/ MANAGEMENT INFO &amp; COMPLIANCE/ DHS-SSD-MI&amp;C</t>
  </si>
  <si>
    <t>SOH/ LAND &amp; NATURAL RESOURCES/ ROYAL MAUSOLEUM SM/ FRM</t>
  </si>
  <si>
    <t>SOH/ PUBLIC SAFETY/ OFFENDER SERVICES SECTION/ MCCC</t>
  </si>
  <si>
    <t>SOH/ TRANSPORTATION/ KAHULUI AIRPORT/ AIR-M</t>
  </si>
  <si>
    <t>SOH/ ACCOUNTING &amp; GENERAL SERVICES/ STATE PROCUREMENT OFFICE/ SPO-20</t>
  </si>
  <si>
    <t>SOH/ DEFENSE/ STATE SURFACE MAINT OFFICE/ HIARM</t>
  </si>
  <si>
    <t>SOH/ HUMAN SERVICES/ SYSTEMS OPERATION UNIT/ DHS-SSD-SO</t>
  </si>
  <si>
    <t>SOH/ LAND &amp; NATURAL RESOURCES/ KAHANA VALLEY SP/ FKV</t>
  </si>
  <si>
    <t>SOH/ PUBLIC SAFETY/ OPERATING SERVICES SECTION/ MCCC</t>
  </si>
  <si>
    <t>SOH/ TRANSPORTATION/ AIRCRAFT RESCUE &amp; FIREFIGHTING SECT/ AIR-MF</t>
  </si>
  <si>
    <t>SOH/ ACCOUNTING &amp; GENERAL SERVICES/ STATEWIDE STANDARDS &amp; PROC OFC/ICSD</t>
  </si>
  <si>
    <t>SOH/ DEFENSE/ SUPPORT PERSONNEL MGT OFFICE/ HISPMO</t>
  </si>
  <si>
    <t>SOH/ EDUCATION/ KANEOHE</t>
  </si>
  <si>
    <t>SOH/ HUMAN SERVICES/ MEDICAID WAIVER STAFF/ DHS-SSD-MWS</t>
  </si>
  <si>
    <t>SOH/ LABOR &amp; INDUSTRIAL RELATIONS/ HILO OFFICE SECTION/ DLIR-WD</t>
  </si>
  <si>
    <t>SOH/ LAND &amp; NATURAL RESOURCES/ WATER RESOURCE MANAGEMENT DIVISION/ DWRM</t>
  </si>
  <si>
    <t>SOH/ PUBLIC SAFETY/ FOOD SERVICES UNIT/ MCCC</t>
  </si>
  <si>
    <t>SOH/ TRANSPORTATION/ GENERAL CONSTRUCTION &amp; MAINT SECT/ AIR-MM</t>
  </si>
  <si>
    <t>SOH/ ACCOUNTING &amp; GENERAL SERVICES/ STUDENT TRANSP SEV BR/ CSD-15</t>
  </si>
  <si>
    <t>SOH/ DEFENSE/ SUPPORT/ 154 CGP/DCS</t>
  </si>
  <si>
    <t>SOH/ HUMAN SERVICES/ CONTRACTS/MONITORING UNIT/ DHS-SSD-CMU</t>
  </si>
  <si>
    <t>SOH/ LAND &amp; NATURAL RESOURCES/ COMM ON WATER RESOURCE MANAGEMENT</t>
  </si>
  <si>
    <t>SOH/ PUBLIC SAFETY/ SECURITY UNIT/ MCCC</t>
  </si>
  <si>
    <t>SOH/ TRANSPORTATION/ OPERATIONS SECTION/ AIR-MO</t>
  </si>
  <si>
    <t>SOH/ ACCOUNTING &amp; GENERAL SERVICES/ SUPPORT SERV STAFF/ SFCA-3</t>
  </si>
  <si>
    <t>SOH/ DEFENSE/ SURGEON/ HIARHS</t>
  </si>
  <si>
    <t>SOH/ EDUCATION/ BOOKMOBILE SVCS</t>
  </si>
  <si>
    <t>SOH/ HUMAN SERVICES/ FISCAL &amp; INFORMATION UNIT/ DHS-SSD-F&amp;I</t>
  </si>
  <si>
    <t>SOH/ LAND &amp; NATURAL RESOURCES/ PLANNING BRANCH</t>
  </si>
  <si>
    <t>SOH/ PUBLIC SAFETY/ MAINTENANCE UNIT/ MCCC</t>
  </si>
  <si>
    <t>SOH/ TRANSPORTATION/ KAPALUA AIRPORT/ AIR-M</t>
  </si>
  <si>
    <t>SOH/ ACCOUNTING &amp; GENERAL SERVICES/ SURPLUS PROPERTY BR/ SPO-2/ SPO-2</t>
  </si>
  <si>
    <t>SOH/ DEFENSE/ SURGEON/ HIIB-MD</t>
  </si>
  <si>
    <t>SOH/ EDUCATION/ LILIHA</t>
  </si>
  <si>
    <t>SOH/ HUMAN SERVICES/ PLANNING STAFF/ DHS-SSD-PLAN</t>
  </si>
  <si>
    <t>SOH/ LABOR &amp; INDUSTRIAL RELATIONS/ VETERAN SERVICES</t>
  </si>
  <si>
    <t>SOH/ LAND &amp; NATURAL RESOURCES/ SURVEY BRANCH</t>
  </si>
  <si>
    <t>SOH/ PUBLIC SAFETY/ CORRECTIONAL FACILITY DIVISION/ MCCC</t>
  </si>
  <si>
    <t>SOH/ TRANSPORTATION/ AIRCRAFT RESCUE &amp; FIREFIGHTING/ AIR-M</t>
  </si>
  <si>
    <t>SOH/ ACCOUNTING &amp; GENERAL SERVICES/ SURVEY BR/ HAW-8</t>
  </si>
  <si>
    <t>SOH/ DEFENSE/ TECHNICIAN PERSONNEL MGT BRANCH/ HISPMO-M</t>
  </si>
  <si>
    <t>SOH/ HUMAN SERVICES/ STAFF DEVELOPMENT STAFF/ DHS-SSD-SDS</t>
  </si>
  <si>
    <t>SOH/ LAND &amp; NATURAL RESOURCES/ WATER RESOURCES INVESTIGATION SECT</t>
  </si>
  <si>
    <t>SOH/ PUBLIC SAFETY/ HALAWA CORRECTIONAL FACILITY/ HCF</t>
  </si>
  <si>
    <t>SOH/ TRANSPORTATION/ AIR TRAFFIC CONTROL/ AIR-M</t>
  </si>
  <si>
    <t>SOH/ ACCOUNTING &amp; GENERAL SERVICES/ SWITCHBOARD &amp; DIRECTRY SVCS UT/ICSD</t>
  </si>
  <si>
    <t>SOH/ DEFENSE/ TELECOMMUNICATIONS BRANCH/ HICDCM</t>
  </si>
  <si>
    <t>SOH/ EDUCATION/ MCCULLY-MOILIILI</t>
  </si>
  <si>
    <t>SOH/ HUMAN SERVICES/ ADULT &amp; COMMUNITY CARE SERVICES BR/ DHS-SSD-ACCS</t>
  </si>
  <si>
    <t>SOH/ LABOR &amp; INDUSTRIAL RELATIONS/ KONA OFFICE SECTION/ DLIR-WD</t>
  </si>
  <si>
    <t>SOH/ LAND &amp; NATURAL RESOURCES/ WATER RESOURCES ASSESSMENT SECTION</t>
  </si>
  <si>
    <t>SOH/ PUBLIC SAFETY/ OFFICE SERVICES STAFF/ HCF</t>
  </si>
  <si>
    <t>SOH/ TRANSPORTATION/ GENERAL MAINTENANCE SECTION/ AIR-M</t>
  </si>
  <si>
    <t>SOH/ ACCOUNTING &amp; GENERAL SERVICES/ SYS NETWRKING &amp; OPS-SYS OPS BR/ICSD</t>
  </si>
  <si>
    <t>SOH/ DEFENSE/ TRADES UNIT</t>
  </si>
  <si>
    <t>SOH/ HUMAN SERVICES/ PROGRAM DEVELOPMENT STAFF/ DHS-SSD-PDS</t>
  </si>
  <si>
    <t>SOH/ LAND &amp; NATURAL RESOURCES/ REGULATION BRANCH</t>
  </si>
  <si>
    <t>SOH/ PUBLIC SAFETY/ CLERICAL SUPPORT SERVICES/ HCF</t>
  </si>
  <si>
    <t>SOH/ TRANSPORTATION/ LANAI AIRPORT/ AIR-M</t>
  </si>
  <si>
    <t>SOH/ ACCOUNTING &amp; GENERAL SERVICES/ SYS NETWRKING &amp; OPS-SYS SVC BR/ICSD</t>
  </si>
  <si>
    <t>SOH/ DEFENSE/ TRAINING, EDUCATION &amp; INFO BRANCH/ HICDTI</t>
  </si>
  <si>
    <t>SOH/ HUMAN SERVICES/ COMMUNITY LONG TERM CARE UNIT/ DHS-SSD-CLTC</t>
  </si>
  <si>
    <t>SOH/ LAND &amp; NATURAL RESOURCES/ WATER RESOURCES ALLOCATION SECTION</t>
  </si>
  <si>
    <t>SOH/ PUBLIC SAFETY/ PERSONNEL UNIT/ HCF</t>
  </si>
  <si>
    <t>SOH/ ACCOUNTING &amp; GENERAL SERVICES/ SYS NETWRKNG &amp;OPS-SYS NTWRK BR/ICSD</t>
  </si>
  <si>
    <t>SOH/ DEFENSE/ TROOP COMMAND/ HITC</t>
  </si>
  <si>
    <t>SOH/ EDUCATION/ MANOA</t>
  </si>
  <si>
    <t>SOH/ HUMAN SERVICES/ FOSTER GRANDPARENT PROGRAM/ DHS-SSD-FGP</t>
  </si>
  <si>
    <t>SOH/ LAND &amp; NATURAL RESOURCES/ SURFACE WATER PROGRAMS SECTION</t>
  </si>
  <si>
    <t>SOH/ PUBLIC SAFETY/ FISCAL UNIT/ HCF</t>
  </si>
  <si>
    <t>SOH/ ACCOUNTING &amp; GENERAL SERVICES/ SYSTEM SECURITY SECTION/ICSD</t>
  </si>
  <si>
    <t>SOH/ DEFENSE/ U.S. PROPERTY &amp; FISCAL OFFICE/ HIPFO</t>
  </si>
  <si>
    <t>SOH/ HUMAN SERVICES/ SENIOR COMPANION PROGRAM/ DHS-SSD-SCP</t>
  </si>
  <si>
    <t>SOH/ LAND &amp; NATURAL RESOURCES/ GRND WATER PERMITS/SPEC PROJ SECT</t>
  </si>
  <si>
    <t>SOH/ PUBLIC SAFETY/ SUPPLY UNIT/ HCF</t>
  </si>
  <si>
    <t>SOH/ TRANSPORTATION/ MOLOKAI AIRPORT/ AIR-M</t>
  </si>
  <si>
    <t>SOH/ ACCOUNTING &amp; GENERAL SERVICES/ SYSTEM SERVICES BR/ICSD</t>
  </si>
  <si>
    <t>SOH/ DEFENSE/ VET SERVICES BRANCH</t>
  </si>
  <si>
    <t>SOH/ EDUCATION/ WAIKIKI-KAPAHULU</t>
  </si>
  <si>
    <t>SOH/ HUMAN SERVICES/ RESPITE COMPANION PROGRAM UNIT/ DHS-SSD-RCP</t>
  </si>
  <si>
    <t>SOH/ LABOR &amp; INDUSTRIAL RELATIONS/ WAILUKU OFFICE SECTION/ DLIR-WD</t>
  </si>
  <si>
    <t>SOH/ LAND &amp; NATURAL RESOURCES/ ENFORCEMENT SECTION</t>
  </si>
  <si>
    <t>SOH/ PUBLIC SAFETY/ HIGH SECURITY RESIDENTIAL SECTION/ HCF</t>
  </si>
  <si>
    <t>SOH/ ACCOUNTING &amp; GENERAL SERVICES/ SYSTEM SOFTWARE SECTION/ICSD</t>
  </si>
  <si>
    <t>SOH/ DEFENSE/ VICE DIRECTOR/ HICDVD</t>
  </si>
  <si>
    <t>SOH/ HUMAN SERVICES/ OAHU ADULT &amp; COMMUNITY CARE SVCS/ DHS-SSD-OACCS</t>
  </si>
  <si>
    <t>SOH/ LAND &amp; NATURAL RESOURCES/ PERSONNEL OFFICE/ APO</t>
  </si>
  <si>
    <t>SOH/ PUBLIC SAFETY/ MEDIUM SECURITY RESIDENTIAL SEC/ HCF</t>
  </si>
  <si>
    <t>SOH/ ACCOUNTING &amp; GENERAL SERVICES/ SYSTEMS &amp; PROCED OFF/ SPO</t>
  </si>
  <si>
    <t>SOH/ DEFENSE/ YOUTH CHALLENGE ACADEMY/ DOD-YCA</t>
  </si>
  <si>
    <t>SOH/ EDUCATION/ WAIMANALO PUB/SCH</t>
  </si>
  <si>
    <t>SOH/ HUMAN SERVICES/ NURSING SERVICES/ DHS-SSD-OACCS</t>
  </si>
  <si>
    <t>SOH/ LAND &amp; NATURAL RESOURCES/ CONSERVATION &amp; RESOURCES ENFORCEMNT/ IAD</t>
  </si>
  <si>
    <t>SOH/ PUBLIC SAFETY/ CLERICAL SUPPORT STAFF/ HCF</t>
  </si>
  <si>
    <t>SOH/ TRANSPORTATION/ KAUAI DISTRICT/ AIR-K</t>
  </si>
  <si>
    <t>SOH/ ACCOUNTING &amp; GENERAL SERVICES/ SYSTEMS ACCNT BRANCH/ ACCT-3</t>
  </si>
  <si>
    <t>SOH/ HUMAN SERVICES/ ADULT INTAKE UNIT/ DHS-SSD-AIU</t>
  </si>
  <si>
    <t>SOH/ LAND &amp; NATURAL RESOURCES/ PRGM SUPPT SVCS OFC/ ISS</t>
  </si>
  <si>
    <t>SOH/ PUBLIC SAFETY/ OPERATIONS UNIT/ HCF</t>
  </si>
  <si>
    <t>SOH/ TRANSPORTATION/ OFFICE SERVICES/ AIR-K</t>
  </si>
  <si>
    <t>SOH/ ACCOUNTING &amp; GENERAL SERVICES/ SYSTEMS MANAGEMENT SECTION/ICSD</t>
  </si>
  <si>
    <t>SOH/ EDUCATION/ WEST OAHU PUB LIB DIST</t>
  </si>
  <si>
    <t>SOH/ HUMAN SERVICES/ ADULT PROTECTIVE SERVICES UNIT/ DHS-SSD-APSU</t>
  </si>
  <si>
    <t>SOH/ LAND &amp; NATURAL RESOURCES/ CLERICAL SVCS OFC/ ICL</t>
  </si>
  <si>
    <t>SOH/ PUBLIC SAFETY/ HEALTH CARE SERVICES SECTION/ HCF</t>
  </si>
  <si>
    <t>SOH/ TRANSPORTATION/ SECURITY SERVICES/ AIR-K</t>
  </si>
  <si>
    <t>SOH/ ACCOUNTING &amp; GENERAL SERVICES/ TECHNICAL SERVICES/ DPW-17</t>
  </si>
  <si>
    <t>SOH/ HUMAN SERVICES/ ADULT SERVICES UNIT 1/ DHS-SSD-ASU1</t>
  </si>
  <si>
    <t>SOH/ LABOR &amp; INDUSTRIAL RELATIONS/ KAUNAKAKAI OFFICE SECTION/ DLIR-WD</t>
  </si>
  <si>
    <t>SOH/ LAND &amp; NATURAL RESOURCES/ HAWAII BRANCH/ IHA</t>
  </si>
  <si>
    <t>SOH/ PUBLIC SAFETY/ NURSING SERVICES UNIT/ HCF</t>
  </si>
  <si>
    <t>SOH/ TRANSPORTATION/ ENGINEERING SERVICES/ AIR-KE</t>
  </si>
  <si>
    <t>SOH/ ACCOUNTING &amp; GENERAL SERVICES/ TECHNICAL SERVICES/ DPW-18</t>
  </si>
  <si>
    <t>SOH/ EDUCATION/ EWA BEACH PUB/SCH</t>
  </si>
  <si>
    <t>SOH/ HUMAN SERVICES/ ADULT SERVICES UNIT 2/ DHS-SSD-ASU2</t>
  </si>
  <si>
    <t>SOH/ LAND &amp; NATURAL RESOURCES/ WEST HI DIST/ IHW</t>
  </si>
  <si>
    <t>SOH/ PUBLIC SAFETY/ MEDICAL UNIT/ HCF</t>
  </si>
  <si>
    <t>SOH/ TRANSPORTATION/ PORT ALLEN AIRPORT/ AIR-K</t>
  </si>
  <si>
    <t>SOH/ ACCOUNTING &amp; GENERAL SERVICES/ TECHNICAL SERVICES/ DPW-19</t>
  </si>
  <si>
    <t>SOH/ HUMAN SERVICES/ EAST HAWAII ADULT &amp; COMM CARE SVCS/ DHS-SSD-EHACC</t>
  </si>
  <si>
    <t>SOH/ LAND &amp; NATURAL RESOURCES/ EAST HI DIST/ IHE</t>
  </si>
  <si>
    <t>SOH/ PUBLIC SAFETY/ DENTAL SERVICES UNIT/ HCF</t>
  </si>
  <si>
    <t>SOH/ TRANSPORTATION/ LIHUE AIRPORT/ AIR-VK</t>
  </si>
  <si>
    <t>SOH/ ACCOUNTING &amp; GENERAL SERVICES/ TECHNICAL SUPPORT CENTER SEC/ICSD</t>
  </si>
  <si>
    <t>SOH/ HUMAN SERVICES/ NURSING HOME WITHOUT WALLS UNIT/ DHS-SSD-EHAAC</t>
  </si>
  <si>
    <t>SOH/ LABOR &amp; INDUSTRIAL RELATIONS/ EMPL &amp; EMPLOYER RELA SECTION/ DLIR-WD</t>
  </si>
  <si>
    <t>SOH/ LAND &amp; NATURAL RESOURCES/ NORTH HI DIST</t>
  </si>
  <si>
    <t>SOH/ PUBLIC SAFETY/ PHARMACY UNIT/ HCF</t>
  </si>
  <si>
    <t>SOH/ TRANSPORTATION/ AIRPORT OPERATIONS CONTROL/ AIR-KO</t>
  </si>
  <si>
    <t>SOH/ EDUCATION/ AV AVCS</t>
  </si>
  <si>
    <t>SOH/ HUMAN SERVICES/ WEST HAWAII ADULT &amp; COMM CARE SVCS/ DHS-SSD-WHACC</t>
  </si>
  <si>
    <t>SOH/ LABOR &amp; INDUSTRIAL RELATIONS/ TRAINING &amp; DEV SECTION/ DLIR-WD</t>
  </si>
  <si>
    <t>SOH/ LAND &amp; NATURAL RESOURCES/ MAUI BRANCH/ IMA</t>
  </si>
  <si>
    <t>SOH/ PUBLIC SAFETY/ MEDICAL RECORDS UNIT/ HCF</t>
  </si>
  <si>
    <t>SOH/ TRANSPORTATION/ MAINTENANCE SECTION/ AIR-KM</t>
  </si>
  <si>
    <t>SOH/ ACCOUNTING &amp; GENERAL SERVICES/ TELECOM &amp; INFO SYS MAINT SEC/ICSD</t>
  </si>
  <si>
    <t>SOH/ EDUCATION/ AIEA</t>
  </si>
  <si>
    <t>SOH/ HUMAN SERVICES/ NURSING HOME WITHOUT WALLS UNIT/ DHS-SSD-WHACC</t>
  </si>
  <si>
    <t>SOH/ LABOR &amp; INDUSTRIAL RELATIONS/ RESEARCH AND STATISTICS OFFICE/ DLIR-R&amp;S</t>
  </si>
  <si>
    <t>SOH/ LAND &amp; NATURAL RESOURCES/ EAST MI DIST/ IMO</t>
  </si>
  <si>
    <t>SOH/ PUBLIC SAFETY/ OFFENDER SERVICES SECTION/ HCF</t>
  </si>
  <si>
    <t>SOH/ TRANSPORTATION/ CUSTODIAL SECTION/ AIR-K</t>
  </si>
  <si>
    <t>SOH/ ACCOUNTING &amp; GENERAL SERVICES/ TELECOM SERVICES BR/ICSD</t>
  </si>
  <si>
    <t>SOH/ HUMAN SERVICES/ KAU UNIT/ DHS-SSD-KAU</t>
  </si>
  <si>
    <t>SOH/ LABOR &amp; INDUSTRIAL RELATIONS/ LABOR MARKET INFO STAFF/ DLIR-R&amp;S</t>
  </si>
  <si>
    <t>SOH/ LAND &amp; NATURAL RESOURCES/ WEST MI DIST/ ILA</t>
  </si>
  <si>
    <t>SOH/ PUBLIC SAFETY/ EDUCATION UNIT/ HCF</t>
  </si>
  <si>
    <t>SOH/ TRANSPORTATION/ AIRCRAFT RESCUE &amp; FIREFIGHTING/ AIR-KF</t>
  </si>
  <si>
    <t>SOH/ ACCOUNTING &amp; GENERAL SERVICES/ UNIFORM ACC &amp; REP BR/ ACCT-1</t>
  </si>
  <si>
    <t>SOH/ EDUCATION/ MILILANI</t>
  </si>
  <si>
    <t>SOH/ HUMAN SERVICES/ KAUAI ADULT &amp; COMMUNITY CARE SVCS/ DHS-SSD-KACCS</t>
  </si>
  <si>
    <t>SOH/ LABOR &amp; INDUSTRIAL RELATIONS/ LABOR MARKET RES SEC/ DLIR-R&amp;S</t>
  </si>
  <si>
    <t>SOH/ LAND &amp; NATURAL RESOURCES/ MOLOKAI DIST</t>
  </si>
  <si>
    <t>SOH/ PUBLIC SAFETY/ LIBRARY UNIT/ HCF</t>
  </si>
  <si>
    <t>SOH/ TRANSPORTATION/ AIRPORTS PLANNING OFFICE/ AIR-P</t>
  </si>
  <si>
    <t>SOH/ ACCOUNTING &amp; GENERAL SERVICES/ USER APPLICATIONS BRANCH I/ICSD</t>
  </si>
  <si>
    <t>SOH/ HUMAN SERVICES/ NURSING HOME WITHOUT WALLS UNIT/ DHS-SSD-KACCS</t>
  </si>
  <si>
    <t>SOH/ LABOR &amp; INDUSTRIAL RELATIONS/ LABOR FORCE SECTION/ DLIR-R&amp;S</t>
  </si>
  <si>
    <t>SOH/ LAND &amp; NATURAL RESOURCES/ LANAI DIST</t>
  </si>
  <si>
    <t>SOH/ PUBLIC SAFETY/ RECREATION UNIT/ HCF</t>
  </si>
  <si>
    <t>SOH/ TRANSPORTATION/ MASTER PLANNING STAFF/ AIR-PA</t>
  </si>
  <si>
    <t>SOH/ ACCOUNTING &amp; GENERAL SERVICES/ USER APPLICATIONS BRANCH II/ICSD</t>
  </si>
  <si>
    <t>SOH/ EDUCATION/ PEARL CITY</t>
  </si>
  <si>
    <t>SOH/ HUMAN SERVICES/ MAUI/MOLOKAI/LANAI ADULT &amp; COM CARE/ DHS-SSD-MACCS</t>
  </si>
  <si>
    <t>SOH/ LABOR &amp; INDUSTRIAL RELATIONS/ CAREER INFO DELIVERY SYSTEM SEC/ DLIR-R&amp;S</t>
  </si>
  <si>
    <t>SOH/ LAND &amp; NATURAL RESOURCES/ KAUAI BRANCH/ IKA</t>
  </si>
  <si>
    <t>SOH/ PUBLIC SAFETY/ VOLUNTEER SERVICES UNIT/ HCF</t>
  </si>
  <si>
    <t>SOH/ TRANSPORTATION/ CIP STAFF/ AIR</t>
  </si>
  <si>
    <t>SOH/ ACCOUNTING &amp; GENERAL SERVICES/ USER APPLICATIONS BRANCH III/ICSD</t>
  </si>
  <si>
    <t>SOH/ HUMAN SERVICES/ NURSING HOME WITHOUT WALLS UNIT/ DHS-SSD-MACCS</t>
  </si>
  <si>
    <t>SOH/ LABOR &amp; INDUSTRIAL RELATIONS/ CLERICAL SERVICES/ DLIR-R&amp;S</t>
  </si>
  <si>
    <t>SOH/ LAND &amp; NATURAL RESOURCES/ EAST KAUAI DIST</t>
  </si>
  <si>
    <t>SOH/ PUBLIC SAFETY/ CORRECTIONAL INDUSTRIES/ HCF</t>
  </si>
  <si>
    <t>SOH/ TRANSPORTATION/ DEVELOPMENT &amp; MARKETING STAFF/ AIR-PD</t>
  </si>
  <si>
    <t>SOH/ ACCOUNTING &amp; GENERAL SERVICES/ USER APPLICATIONS SEC III-A/ICSD</t>
  </si>
  <si>
    <t>SOH/ HUMAN SERVICES/ MOLOKAI UNIT/ DHS-SSD-MACCS</t>
  </si>
  <si>
    <t>SOH/ LABOR &amp; INDUSTRIAL RELATIONS/ OPERATIONS MGMT INFO STAFF/ DLIR-R&amp;S</t>
  </si>
  <si>
    <t>SOH/ LAND &amp; NATURAL RESOURCES/ WEST KAUAI DIST</t>
  </si>
  <si>
    <t>SOH/ TRANSPORTATION/ ENVIRONMENTAL STAFF/ AIR-PE</t>
  </si>
  <si>
    <t>SOH/ ACCOUNTING &amp; GENERAL SERVICES/ USER APPLICATIONS SEC III-B/ICSD</t>
  </si>
  <si>
    <t>SOH/ HUMAN SERVICES/ CHILD WELFARE SERVICES BRANCH/ DHS-CWS</t>
  </si>
  <si>
    <t>SOH/ LABOR &amp; INDUSTRIAL RELATIONS/ OFFICE OF COMMUNITY SERVICES/ DLIR-OCS</t>
  </si>
  <si>
    <t>SOH/ LAND &amp; NATURAL RESOURCES/ OAHU BRANCH/ IOA</t>
  </si>
  <si>
    <t>SOH/ TRANSPORTATION/ STATISTICAL STAFF/ AIR-PS</t>
  </si>
  <si>
    <t>SOH/ ACCOUNTING &amp; GENERAL SERVICES/ USER APPLICATIONS SEC III-C/ICSD</t>
  </si>
  <si>
    <t>SOH/ EDUCATION/ WAHIAWA</t>
  </si>
  <si>
    <t>SOH/ HUMAN SERVICES/ PROGRAM DEVELOPMENT STAFF/ DHS-CWS-PDS</t>
  </si>
  <si>
    <t>SOH/ LABOR &amp; INDUSTRIAL RELATIONS/ CLERICAL SERVICES/ DLIR-OCS</t>
  </si>
  <si>
    <t>SOH/ LAND &amp; NATURAL RESOURCES/ MOLOKAI ISLAND BOARD COUNCIL/ JMB</t>
  </si>
  <si>
    <t>SOH/ PUBLIC SAFETY/ PRINT SHOP UNIT/ HCF</t>
  </si>
  <si>
    <t>SOH/ TRANSPORTATION/ HARBORS DIVISION/ HAR</t>
  </si>
  <si>
    <t>SOH/ ACCOUNTING &amp; GENERAL SERVICES/ USER APPLICATIONS SECTION I-A/ICSD</t>
  </si>
  <si>
    <t>SOH/ HUMAN SERVICES/ CENTRAL CHILD WELFARE SERVICES SEC/ DHS-CWS-CCWS</t>
  </si>
  <si>
    <t>SOH/ LABOR &amp; INDUSTRIAL RELATIONS/ FISCAL STAFF/ DLIR-OCS</t>
  </si>
  <si>
    <t>SOH/ LAND &amp; NATURAL RESOURCES/ HISTORIC PRESERVATION/ JHP</t>
  </si>
  <si>
    <t>SOH/ PUBLIC SAFETY/ FURNITURE REPAIR UNIT/ HCF</t>
  </si>
  <si>
    <t>SOH/ TRANSPORTATION/ STAFF SERVICES OFFICE/ HAR-S</t>
  </si>
  <si>
    <t>SOH/ ACCOUNTING &amp; GENERAL SERVICES/ USER APPLICATIONS SECTION I-B/ICSD</t>
  </si>
  <si>
    <t>SOH/ EDUCATION/ WAIALUA</t>
  </si>
  <si>
    <t>SOH/ HUMAN SERVICES/ CENTRAL CHILD WELFARE SVCS UNIT 1/ DHS-CWS-CCWS</t>
  </si>
  <si>
    <t>SOH/ LABOR &amp; INDUSTRIAL RELATIONS/ RESEARCH, PLANNING &amp; RESOURCE DEV/ DLIR-OCS</t>
  </si>
  <si>
    <t>SOH/ LAND &amp; NATURAL RESOURCES/ KAUAI ISLAND BOARD COUNCIL/ JKB</t>
  </si>
  <si>
    <t>SOH/ PUBLIC SAFETY/ AUTOMOTIVE REPAIR UNIT/ HCF</t>
  </si>
  <si>
    <t>SOH/ TRANSPORTATION/ ACCOUNTING STAFF/ HAR-SF</t>
  </si>
  <si>
    <t>SOH/ ACCOUNTING &amp; GENERAL SERVICES/ USER APPLICATIONS SECTION I-C/ICSD</t>
  </si>
  <si>
    <t>SOH/ EDUCATION/ WAIANAE</t>
  </si>
  <si>
    <t>SOH/ HUMAN SERVICES/ CENTRAL CHILD WELFARE SVCS UNIT 2/ DHS-CWS-CCWS</t>
  </si>
  <si>
    <t>SOH/ LABOR &amp; INDUSTRIAL RELATIONS/ PROGRAM ADMIN &amp; EVAL STAFF/ DLIR-OCS</t>
  </si>
  <si>
    <t>SOH/ LAND &amp; NATURAL RESOURCES/ MAUI/LANAI ISLANDS BOARD COUNCIL/ JLB</t>
  </si>
  <si>
    <t>SOH/ PUBLIC SAFETY/ JANITORIAL SUPPLIES/ HCF</t>
  </si>
  <si>
    <t>SOH/ TRANSPORTATION/ ACCOUNTING UNIT</t>
  </si>
  <si>
    <t>SOH/ ACCOUNTING &amp; GENERAL SERVICES/ USER APPLICATIONS SECTION I-D/ICSD</t>
  </si>
  <si>
    <t>SOH/ HUMAN SERVICES/ CENTRAL CHILD WELFARE SVCS UNIT 3/ DHS-CWS-CCWS</t>
  </si>
  <si>
    <t>SOH/ LABOR &amp; INDUSTRIAL RELATIONS/ DISABILITY COMP DIV/ DLIR-DCD</t>
  </si>
  <si>
    <t>SOH/ LAND &amp; NATURAL RESOURCES/ OAHU ISLAND BOARD COUNCIL/ JOB</t>
  </si>
  <si>
    <t>SOH/ PUBLIC SAFETY/ CLOTHING REPAIR UNIT/ HCF</t>
  </si>
  <si>
    <t>SOH/ TRANSPORTATION/ FISCAL SERVICES UNIT</t>
  </si>
  <si>
    <t>SOH/ ACCOUNTING &amp; GENERAL SERVICES/ USER APPLICATIONS SECTION II-A/ICSD</t>
  </si>
  <si>
    <t>SOH/ EDUCATION/ WAIPAHU</t>
  </si>
  <si>
    <t>SOH/ HUMAN SERVICES/ CENTRAL PERMANENCY UNIT/ DHS-CWS-CCWS</t>
  </si>
  <si>
    <t>SOH/ LABOR &amp; INDUSTRIAL RELATIONS/ DISABILITY COMP DIV/ DLIR-DCD-Adm</t>
  </si>
  <si>
    <t>SOH/ LAND &amp; NATURAL RESOURCES/ HAWAII ISLAND BOARD COUNCIL/ JHB</t>
  </si>
  <si>
    <t>SOH/ PUBLIC SAFETY/ OPERATING SERVICES SECTION/ HCF</t>
  </si>
  <si>
    <t>SOH/ TRANSPORTATION/ AUDIT SECTION</t>
  </si>
  <si>
    <t>SOH/ ACCOUNTING &amp; GENERAL SERVICES/ USER APPLICATIONS SECTION II-B/ICSD</t>
  </si>
  <si>
    <t>SOH/ EDUCATION/ SALT LAKE/MOANALUA</t>
  </si>
  <si>
    <t>SOH/ HUMAN SERVICES/ DIAMOND HEAD CHILD WELFARE SERVICES/ DHS-CWS-DHCWS</t>
  </si>
  <si>
    <t>SOH/ LABOR &amp; INDUSTRIAL RELATIONS/ DISABILITY COMP DIV/ DLIR-DCD-CSU</t>
  </si>
  <si>
    <t>SOH/ LAND &amp; NATURAL RESOURCES/ BOATING &amp; OCEAN RECREATION DIVISION</t>
  </si>
  <si>
    <t>SOH/ TRANSPORTATION/ PERSONNEL MGMT STAFF/ HAR-SP</t>
  </si>
  <si>
    <t>SOH/ ACCOUNTING &amp; GENERAL SERVICES/ USER APPLICATIONS SECTION II-C/ICSD</t>
  </si>
  <si>
    <t>SOH/ HUMAN SERVICES/ DIAMOND HEAD CHILD WELF SVCS UNIT 1/ DHS-CWS-DHCWS</t>
  </si>
  <si>
    <t>SOH/ LABOR &amp; INDUSTRIAL RELATIONS/ DISABILITY COMP DIV/ DLIR-DCD-Hrgs</t>
  </si>
  <si>
    <t>SOH/ LAND &amp; NATURAL RESOURCES/ STAFF SVCS OFC</t>
  </si>
  <si>
    <t>SOH/ PUBLIC SAFETY/ CONSTRUCTION &amp; MAINTENANCE UNIT/ HCF</t>
  </si>
  <si>
    <t>SOH/ TRANSPORTATION/ PROPERTY MGMT STAFF/ HAR-PM</t>
  </si>
  <si>
    <t>SOH/ ACCOUNTING &amp; GENERAL SERVICES/ WEST HAWAII STUDENT TRANSP/ HAW-9</t>
  </si>
  <si>
    <t>SOH/ HUMAN SERVICES/ DIAMOND HEAD CHILD WELF SVCS UNIT 2/ DHS-CWS-DHCWS</t>
  </si>
  <si>
    <t>SOH/ LABOR &amp; INDUSTRIAL RELATIONS/ DISABILITY COMP DIV/ DLIR-DCD-PAB</t>
  </si>
  <si>
    <t>SOH/ LAND &amp; NATURAL RESOURCES/ PROG SVCS STAFF</t>
  </si>
  <si>
    <t>SOH/ PUBLIC SAFETY/ GROUNDS UNIT/ HCF</t>
  </si>
  <si>
    <t>SOH/ TRANSPORTATION/ OFFICE SERVICES STAFF/ HAR-SO</t>
  </si>
  <si>
    <t>SOH/ ACCOUNTING &amp; GENERAL SERVICES/ WEST KAUAI SECTION/ KAU-4</t>
  </si>
  <si>
    <t>SOH/ EDUCATION/ YOUNG ADULT SVCS</t>
  </si>
  <si>
    <t>SOH/ HUMAN SERVICES/ DIAMOND HEAD CHILD WELF SVCS UNIT 3/ DHS-CWS-DHCWS</t>
  </si>
  <si>
    <t>SOH/ LABOR &amp; INDUSTRIAL RELATIONS/ DISABILITY COMP DIV/ DLIR-DCD-R&amp;C</t>
  </si>
  <si>
    <t>SOH/ LAND &amp; NATURAL RESOURCES/ BOATING REG SEC</t>
  </si>
  <si>
    <t>SOH/ PUBLIC SAFETY/ JANITORIAL UNIT/ HCF</t>
  </si>
  <si>
    <t>SOH/ TRANSPORTATION/ MGMT, BUDGET &amp; ANALYSIS STAFF</t>
  </si>
  <si>
    <t>SOH/ ACCOUNTING &amp; GENERAL SERVICES/ WINDWARD OAHU SEC/ CSD-4</t>
  </si>
  <si>
    <t>SOH/ EDUCATION/ HAWAII LIBRARY DIST</t>
  </si>
  <si>
    <t>SOH/ HUMAN SERVICES/ DIAMOND HEAD PERMANENCY UNIT/ DHS-CWS-DHCWS</t>
  </si>
  <si>
    <t>SOH/ LABOR &amp; INDUSTRIAL RELATIONS/ DISABILITY COMP DIV/ DLIR-DCD-Ins</t>
  </si>
  <si>
    <t>SOH/ LAND &amp; NATURAL RESOURCES/ PERS STAFF</t>
  </si>
  <si>
    <t>SOH/ PUBLIC SAFETY/ LAUNDRY UNIT/ HCF</t>
  </si>
  <si>
    <t>SOH/ TRANSPORTATION/ MGMT INFO SYSTEMS STAFF</t>
  </si>
  <si>
    <t>SOH/ ACCOUNTING &amp; GENERAL SERVICES/ WIRELESS ENHANCED 911 BOARD</t>
  </si>
  <si>
    <t>SOH/ HUMAN SERVICES/ LEEWARD CHILD WELFARE SERVICES/ DHS-CWS-LCWS</t>
  </si>
  <si>
    <t>SOH/ LABOR &amp; INDUSTRIAL RELATIONS/ DISABILITY COMP DIV/ DLIR-DCD-Fac</t>
  </si>
  <si>
    <t>SOH/ LAND &amp; NATURAL RESOURCES/ PROP MGT &amp; REV ENH ST</t>
  </si>
  <si>
    <t>SOH/ PUBLIC SAFETY/ FOOD SERVICE UNIT/ HCF</t>
  </si>
  <si>
    <t>SOH/ TRANSPORTATION/ ENGINEERING BRANCH/ HAR-E</t>
  </si>
  <si>
    <t>SOH/ EDUCATION/ MT VIEW PUB/SCH</t>
  </si>
  <si>
    <t>SOH/ HUMAN SERVICES/ LEEWARD CHILD WELFARE SVCS UNIT 1/ DHS-CWS-LCWS</t>
  </si>
  <si>
    <t>SOH/ LABOR &amp; INDUSTRIAL RELATIONS/ DISABILITY COMP DIV/ DLIR-DCD-VR</t>
  </si>
  <si>
    <t>SOH/ LAND &amp; NATURAL RESOURCES/ FISCAL STAFF</t>
  </si>
  <si>
    <t>SOH/ PUBLIC SAFETY/ SECURITY SECTION/ HCF</t>
  </si>
  <si>
    <t>SOH/ TRANSPORTATION/ PLANNING SECTION/ HAR-EP</t>
  </si>
  <si>
    <t>SOH/ EDUCATION/ KEEAU PUB/SCH</t>
  </si>
  <si>
    <t>SOH/ HUMAN SERVICES/ LEEWARD CHILD WELFARE SVCS UNIT 2/ DHS-CWS-LCWS</t>
  </si>
  <si>
    <t>SOH/ LABOR &amp; INDUSTRIAL RELATIONS/ DISABILITY COMP DIV/ DLIR-DCD-CRev</t>
  </si>
  <si>
    <t>SOH/ LAND &amp; NATURAL RESOURCES/ OPER OFC</t>
  </si>
  <si>
    <t>SOH/ TRANSPORTATION/ PLANNING UNIT</t>
  </si>
  <si>
    <t>SOH/ EDUCATION/ CIRC SEC</t>
  </si>
  <si>
    <t>SOH/ HUMAN SERVICES/ LEEWARD CHILD WELFARE SVCS UNIT 3/ DHS-CWS-LCWS</t>
  </si>
  <si>
    <t>SOH/ LABOR &amp; INDUSTRIAL RELATIONS/ DISABILITY COMP DIV/ DLIR-DCD-Aud</t>
  </si>
  <si>
    <t>SOH/ LAND &amp; NATURAL RESOURCES/ ENGRG BR</t>
  </si>
  <si>
    <t>SOH/ PUBLIC SAFETY/ SECURITY SUPPORT STAFF/ HCF</t>
  </si>
  <si>
    <t>SOH/ TRANSPORTATION/ ENGINEERING UNIT</t>
  </si>
  <si>
    <t>SOH/ EDUCATION/ T PARKER MEMO PUB/SCH</t>
  </si>
  <si>
    <t>SOH/ HUMAN SERVICES/ LEEWARD PERMANENCY UNIT/ DHS-CWS-LCWS</t>
  </si>
  <si>
    <t>SOH/ LABOR &amp; INDUSTRIAL RELATIONS/ DISABILITY COMP DIV/ DLIR-DCD-Inv</t>
  </si>
  <si>
    <t>SOH/ LAND &amp; NATURAL RESOURCES/ OAHU DIST BOATING BR</t>
  </si>
  <si>
    <t>SOH/ TRANSPORTATION/ DESIGN SECTION/ HAR-ED</t>
  </si>
  <si>
    <t>SOH/ HUMAN SERVICES/ STATEWIDE CHILD WELFARE SERVICES/ DHS-CWS-SCWS</t>
  </si>
  <si>
    <t>SOH/ LABOR &amp; INDUSTRIAL RELATIONS/ LABOR &amp; IND REL APPEALS BOARD/ DLIR-AB</t>
  </si>
  <si>
    <t>SOH/ LAND &amp; NATURAL RESOURCES/ ALA WAI SEC</t>
  </si>
  <si>
    <t>SOH/ PUBLIC SAFETY/ KULANI CORRECTIONAL FACILITY/ KCF</t>
  </si>
  <si>
    <t>SOH/ TRANSPORTATION/ DESIGN UNIT I</t>
  </si>
  <si>
    <t>SOH/ EDUCATION/ PAHOA PUB/SCH</t>
  </si>
  <si>
    <t>SOH/ HUMAN SERVICES/ CHILD WELFARE SERVICES INTAKE UNIT/ DHS-CWS-SCWS</t>
  </si>
  <si>
    <t>SOH/ LABOR &amp; INDUSTRIAL RELATIONS/ HAWAII LABOR RELATIONS BOARD/ DLIR-HLRB</t>
  </si>
  <si>
    <t>SOH/ LAND &amp; NATURAL RESOURCES/ BOATING/FAC OPER UT</t>
  </si>
  <si>
    <t>SOH/ PUBLIC SAFETY/ OFFICE SERVICES STAFF/ KCF</t>
  </si>
  <si>
    <t>SOH/ TRANSPORTATION/ DESIGN UNIT II</t>
  </si>
  <si>
    <t>SOH/ EDUCATION/ PAHALA PUB/SCH</t>
  </si>
  <si>
    <t>SOH/ HUMAN SERVICES/ FOSTER CARE-INCOME MAINTENANCE UNIT/ DHS-CWS-SCWS</t>
  </si>
  <si>
    <t>SOH/ LABOR &amp; INDUSTRIAL RELATIONS/ WORKFORCE DEVELOPMENT COUNCIL/ DLIR-WDC</t>
  </si>
  <si>
    <t>SOH/ LAND &amp; NATURAL RESOURCES/ CLER SVCS UNIT</t>
  </si>
  <si>
    <t>SOH/ PUBLIC SAFETY/ HEALTH CARE SERVICES SECTION/ KCF</t>
  </si>
  <si>
    <t>SOH/ TRANSPORTATION/ DESIGN UNIT III</t>
  </si>
  <si>
    <t>SOH/ EDUCATION/ NAALEHU</t>
  </si>
  <si>
    <t>SOH/ HUMAN SERVICES/ HOME-BASED SUPPORT SERVICES UNIT/ DHS-CWS-SCWS</t>
  </si>
  <si>
    <t>SOH/ LAND &amp; NATURAL RESOURCES/ KEEHI SEC</t>
  </si>
  <si>
    <t>SOH/ PUBLIC SAFETY/ OFFENDER SERVICES SECTION/ KCF</t>
  </si>
  <si>
    <t>SOH/ TRANSPORTATION/ CONSTRUCTION SECTION/ HAR-EC</t>
  </si>
  <si>
    <t>SOH/ EDUCATION/ LAUPAHOEHOE PUB/SCH</t>
  </si>
  <si>
    <t>SOH/ HUMAN SERVICES/ OAHU SPECIAL CHILD WELFARE SERVICES/ DHS-CWS-OSCWS</t>
  </si>
  <si>
    <t>SOH/ LABOR &amp; INDUSTRIAL RELATIONS/ WORKFORCE SYS OVERSIGHT &amp; EVAL/ DLIR-WDC</t>
  </si>
  <si>
    <t>SOH/ PUBLIC SAFETY/ EDUCATION UNIT/ KCF</t>
  </si>
  <si>
    <t>SOH/ TRANSPORTATION/ MAINTENANCE SECTION/ HAR-EM</t>
  </si>
  <si>
    <t>SOH/ EDUCATION/ HONOKAA</t>
  </si>
  <si>
    <t>SOH/ HUMAN SERVICES/ OAHU SPECIAL SERVICES ASSESSMENT/ DHS-CWS-OSCWS</t>
  </si>
  <si>
    <t>SOH/ LABOR &amp; INDUSTRIAL RELATIONS/ WORKFORCE SYS PLANNING, RES &amp; DEMO/ DLIR-WDC</t>
  </si>
  <si>
    <t>SOH/ PUBLIC SAFETY/ SECURITY SECTION/ KCF</t>
  </si>
  <si>
    <t>SOH/ TRANSPORTATION/ SYSTEMS STAFF</t>
  </si>
  <si>
    <t>SOH/ EDUCATION/ BOND MEMORIAL</t>
  </si>
  <si>
    <t>SOH/ HUMAN SERVICES/ OAHU SPECIAL SERVICES CASE MGMT/ DHS-CWS-OSCWS</t>
  </si>
  <si>
    <t>SOH/ LABOR &amp; INDUSTRIAL RELATIONS/ EMP SECURITY APPEALS REF/ DLIR-APL REF</t>
  </si>
  <si>
    <t>SOH/ LAND &amp; NATURAL RESOURCES/ HALEIWA SEC</t>
  </si>
  <si>
    <t>SOH/ PUBLIC SAFETY/ OPERATING SERVICES SECTION/ KCF</t>
  </si>
  <si>
    <t>SOH/ TRANSPORTATION/ OAHU DISTRICT/ HAR-O</t>
  </si>
  <si>
    <t>SOH/ EDUCATION/ HILO</t>
  </si>
  <si>
    <t>SOH/ HUMAN SERVICES/ FOSTER HOME LICENSING UNIT 1/ DHS-CWS-OSCWS</t>
  </si>
  <si>
    <t>SOH/ LABOR &amp; INDUSTRIAL RELATIONS/ REFEREES (FULLTIME)</t>
  </si>
  <si>
    <t>SOH/ LAND &amp; NATURAL RESOURCES/ HEEIA-KEA SEC</t>
  </si>
  <si>
    <t>SOH/ PUBLIC SAFETY/ CONSTRUCTION &amp; MAINTENANCE UNIT/ KCF</t>
  </si>
  <si>
    <t>SOH/ TRANSPORTATION/ CLERICAL SUPPORT OFC</t>
  </si>
  <si>
    <t>SOH/ EDUCATION/ ADULT SVCS</t>
  </si>
  <si>
    <t>SOH/ HUMAN SERVICES/ FOSTER HOME LICENSING UNIT 2/ DHS-CWS-OSCWS</t>
  </si>
  <si>
    <t>SOH/ LABOR &amp; INDUSTRIAL RELATIONS/ REFEREES (SUBSTITUTE)</t>
  </si>
  <si>
    <t>SOH/ LAND &amp; NATURAL RESOURCES/ WAIANAE SEC</t>
  </si>
  <si>
    <t>SOH/ PUBLIC SAFETY/ AUTOMOTIVE MAINTENANCE UNIT/ KCF</t>
  </si>
  <si>
    <t>SOH/ TRANSPORTATION/ OFFICE SERVICES/ HAR-OO</t>
  </si>
  <si>
    <t>SOH/ HUMAN SERVICES/ EAST HAWAII CHILD WELFARE SERVICES/ DHS-CWS-EHCWS</t>
  </si>
  <si>
    <t>SOH/ LABOR &amp; INDUSTRIAL RELATIONS/ ADMIN STAFF</t>
  </si>
  <si>
    <t>SOH/ LAND &amp; NATURAL RESOURCES/ MTNCE SEC</t>
  </si>
  <si>
    <t>SOH/ PUBLIC SAFETY/ FARM UNIT/ KCF</t>
  </si>
  <si>
    <t>SOH/ TRANSPORTATION/ OPERATIONS SECTION/ HAR-OC</t>
  </si>
  <si>
    <t>SOH/ HUMAN SERVICES/ EAST HAWAII SPECIAL SERVICES/ DHS-CWS-EHCWS</t>
  </si>
  <si>
    <t>SOH/ LABOR &amp; INDUSTRIAL RELATIONS/ CIVIL RIGHTS COMMISSION/ DLIR-CRC</t>
  </si>
  <si>
    <t>SOH/ LAND &amp; NATURAL RESOURCES/ MAUI DIST BOATING BR</t>
  </si>
  <si>
    <t>SOH/ PUBLIC SAFETY/ FOOD SERVICES UNIT/ KCF</t>
  </si>
  <si>
    <t>SOH/ TRANSPORTATION/ MARINE TRAFFIC CONTROL UNIT</t>
  </si>
  <si>
    <t>SOH/ HUMAN SERVICES/ EAST HAWAII NORTH CHILD WELF SVCS/ DHS-CWS-EHCWS</t>
  </si>
  <si>
    <t>SOH/ LABOR &amp; INDUSTRIAL RELATIONS/ ADJUDICATION STAFF</t>
  </si>
  <si>
    <t>SOH/ LAND &amp; NATURAL RESOURCES/ OFC SVCS UNIT</t>
  </si>
  <si>
    <t>SOH/ PUBLIC SAFETY/ WAIAWA CORRECTIONAL FACILITY/ WCF</t>
  </si>
  <si>
    <t>SOH/ TRANSPORTATION/ HARBOR ENFORCEMENT UNIT</t>
  </si>
  <si>
    <t>SOH/ HUMAN SERVICES/ EAST HAWAII CENTRAL CHILD WELF SVCS/ DHS-CWS-EHCWS</t>
  </si>
  <si>
    <t>SOH/ LABOR &amp; INDUSTRIAL RELATIONS/ ENFORCEMENT STAFF</t>
  </si>
  <si>
    <t>SOH/ LAND &amp; NATURAL RESOURCES/ LAHAINA/MALA SEC</t>
  </si>
  <si>
    <t>SOH/ PUBLIC SAFETY/ OFFICE SERVICES STAFF/ WCF</t>
  </si>
  <si>
    <t>SOH/ TRANSPORTATION/ PIER UTILIZATION UNIT</t>
  </si>
  <si>
    <t>SOH/ EDUCATION/ KAILUA-KONA</t>
  </si>
  <si>
    <t>SOH/ HUMAN SERVICES/ EAST HAWAII SOUTH CHILD WELF SVCS/ DHS-CWS-EHCWS</t>
  </si>
  <si>
    <t>SOH/ LAND &amp; NATURAL RESOURCES/ MAALAEA/KIHEI SEC</t>
  </si>
  <si>
    <t>SOH/ PUBLIC SAFETY/ HEALTH CARE SERVICES OFFICE/ WCF</t>
  </si>
  <si>
    <t>SOH/ TRANSPORTATION/ SANITATION &amp; GROUNDSKEEPING UNIT</t>
  </si>
  <si>
    <t>SOH/ HUMAN SERVICES/ WEST HAWAII CHILD WELFARE SVCS SEC/ DHS-CWS-WHCWS</t>
  </si>
  <si>
    <t>SOH/ LABOR &amp; INDUSTRIAL RELATIONS/ INFORMATION &amp; PROGRAM DEV SEC</t>
  </si>
  <si>
    <t>SOH/ LAND &amp; NATURAL RESOURCES/ LANAI SEC</t>
  </si>
  <si>
    <t>SOH/ PUBLIC SAFETY/ OFFENDER SERVICES SECTION/ WCF</t>
  </si>
  <si>
    <t>SOH/ TRANSPORTATION/ KALAELOA BARBERS POINT UNIT</t>
  </si>
  <si>
    <t>SOH/ HUMAN SERVICES/ WEST HAWAII SPECIAL SERVICES/ DHS-CWS-WHCWS</t>
  </si>
  <si>
    <t>SOH/ LABOR &amp; INDUSTRIAL RELATIONS/ INVESTIGATION SECTION</t>
  </si>
  <si>
    <t>SOH/ LAND &amp; NATURAL RESOURCES/ MOLOKAI SEC</t>
  </si>
  <si>
    <t>SOH/ PUBLIC SAFETY/ EDUCATION UNIT/ WCF</t>
  </si>
  <si>
    <t>SOH/ TRANSPORTATION/ KEWALO HARBOR UNIT</t>
  </si>
  <si>
    <t>SOH/ HUMAN SERVICES/ WEST HAWAII ASSEMENT UNIT/ DHS-CWS-WHCWS</t>
  </si>
  <si>
    <t>SOH/ PUBLIC SAFETY/ SECURITY SECTION/ WCF</t>
  </si>
  <si>
    <t>SOH/ TRANSPORTATION/ MAINTENANCE SECTION/ HAR-OM</t>
  </si>
  <si>
    <t>SOH/ HUMAN SERVICES/ WEST HAWAII CHILD WELF SVCS UNIT/ DHS-CWS-WHCWS</t>
  </si>
  <si>
    <t>SOH/ LAND &amp; NATURAL RESOURCES/ KAUAI DIST BOATING BR</t>
  </si>
  <si>
    <t>SOH/ PUBLIC SAFETY/ OPERATING SERVICES SECTION/ WCF</t>
  </si>
  <si>
    <t>SOH/ TRANSPORTATION/ PURCHASING &amp; ACCOUNTING UNIT</t>
  </si>
  <si>
    <t>SOH/ EDUCATION/ KEALAKEKUA</t>
  </si>
  <si>
    <t>SOH/ HUMAN SERVICES/ MAUI CHILD WELFARE SERVICES/ DHS-CWS-MCWS</t>
  </si>
  <si>
    <t>SOH/ LABOR &amp; INDUSTRIAL RELATIONS/ LEGAL SECTION</t>
  </si>
  <si>
    <t>SOH/ PUBLIC SAFETY/ CONSTRUCTION &amp; MAINTENANCE UNIT/ WCF</t>
  </si>
  <si>
    <t>SOH/ TRANSPORTATION/ FACILITIES INSPECTION UNIT</t>
  </si>
  <si>
    <t>SOH/ EDUCATION/ HOLUALOA</t>
  </si>
  <si>
    <t>SOH/ HUMAN SERVICES/ MAUI SPECIAL SERVICES/ DHS-CWS-MCWS</t>
  </si>
  <si>
    <t>SOH/ LAND &amp; NATURAL RESOURCES/ NAWILIWILI SEC</t>
  </si>
  <si>
    <t>SOH/ PUBLIC SAFETY/ FARM UNIT/ WCF</t>
  </si>
  <si>
    <t>SOH/ TRANSPORTATION/ WHARF MAINTENANCE UNIT</t>
  </si>
  <si>
    <t>SOH/ EDUCATION/ MAUI LIBRARY DISTRICT</t>
  </si>
  <si>
    <t>SOH/ HUMAN SERVICES/ MAUI WEST CHILD WELFARE SERVICES/ DHS-CWS-MCWS</t>
  </si>
  <si>
    <t>SOH/ LAND &amp; NATURAL RESOURCES/ HANALEI SEC</t>
  </si>
  <si>
    <t>SOH/ PUBLIC SAFETY/ FOOD SERVICES UNIT/ WCF</t>
  </si>
  <si>
    <t>SOH/ TRANSPORTATION/ CONSTRUCTION &amp; MAINTENANCE UNIT</t>
  </si>
  <si>
    <t>SOH/ HUMAN SERVICES/ MAUI EAST CHILD WELFARE SERVICES/ DHS-CWS-MCWS</t>
  </si>
  <si>
    <t>SOH/ LAND &amp; NATURAL RESOURCES/ PORT ALLEN SEC</t>
  </si>
  <si>
    <t>SOH/ PUBLIC SAFETY/ PROTECTIVE SERVICES DIVISION/ PRO</t>
  </si>
  <si>
    <t>SOH/ TRANSPORTATION/ HAWAII DISTRICT/ HAR-H</t>
  </si>
  <si>
    <t>SOH/ EDUCATION/ HANA PUB/SCH</t>
  </si>
  <si>
    <t>SOH/ HUMAN SERVICES/ MOLOKAI/LANAI CHILD WELFARE SVCS/ DHS-CWS-MCWS</t>
  </si>
  <si>
    <t>SOH/ PUBLIC SAFETY/ CIVIC CENTER BRANCH/ PRO</t>
  </si>
  <si>
    <t>SOH/ TRANSPORTATION/ OFFICE SERVICES/ HAR-H</t>
  </si>
  <si>
    <t>SOH/ EDUCATION/ LANAI PUB/SCH</t>
  </si>
  <si>
    <t>SOH/ HUMAN SERVICES/ KAUAI CHILD WELFARE SERVICES/ DHS-CWS-KCWS</t>
  </si>
  <si>
    <t>SOH/ LAND &amp; NATURAL RESOURCES/ HI DIST BOATING BR</t>
  </si>
  <si>
    <t>SOH/ PUBLIC SAFETY/ PROGRAM SUPPORT STAFF/ PRO</t>
  </si>
  <si>
    <t>SOH/ TRANSPORTATION/ MAINTENANCE SECTION/ HAR-H</t>
  </si>
  <si>
    <t>SOH/ HUMAN SERVICES/ WEST CHILD WELFARE SERVICES/ DHS-CWS-KCWS</t>
  </si>
  <si>
    <t>SOH/ PUBLIC SAFETY/ ENFORCEMENT SERVICES SECTION/ PRO</t>
  </si>
  <si>
    <t>SOH/ TRANSPORTATION/ HARBOR ENFORCEMENT SECTION</t>
  </si>
  <si>
    <t>SOH/ EDUCATION/ LAHAINA</t>
  </si>
  <si>
    <t>SOH/ HUMAN SERVICES/ CENTRAL CHILD WELFARE SERVICES/ DHS-CWS-KCWS</t>
  </si>
  <si>
    <t>SOH/ LAND &amp; NATURAL RESOURCES/ KAILUA-KONA/KEAUHOU SEC</t>
  </si>
  <si>
    <t>SOH/ PUBLIC SAFETY/ SECURITY SERVICES SECTION/ PRO</t>
  </si>
  <si>
    <t>SOH/ TRANSPORTATION/ KAWAIHAE HARBOR/ HAR-HK</t>
  </si>
  <si>
    <t>SOH/ EDUCATION/ KIHEI</t>
  </si>
  <si>
    <t>SOH/ HUMAN SERVICES/ EAST CHILD WELFARE SERVICES/ DHS-CWS-KCWS</t>
  </si>
  <si>
    <t>SOH/ LAND &amp; NATURAL RESOURCES/ HONOKOHAU/KAWAIHAE SEC</t>
  </si>
  <si>
    <t>SOH/ PUBLIC SAFETY/ HARBORS &amp; MARINE PATROL DIVISION/ HP/MP</t>
  </si>
  <si>
    <t>SOH/ TRANSPORTATION/ MAUI DISTRICT/ HAR-M</t>
  </si>
  <si>
    <t>SOH/ EDUCATION/ MAKAWAO</t>
  </si>
  <si>
    <t>SOH/ HUMAN SERVICES/ MED-QUEST DIVISION/ DHS-MQ</t>
  </si>
  <si>
    <t>SOH/ LAND &amp; NATURAL RESOURCES/ HILO SEC</t>
  </si>
  <si>
    <t>SOH/ PUBLIC SAFETY/ NARCOTICS ENFORCEMENT DIVISION/ NED</t>
  </si>
  <si>
    <t>SOH/ TRANSPORTATION/ OFFICE SERVICES</t>
  </si>
  <si>
    <t>SOH/ EDUCATION/ MOLOKAI</t>
  </si>
  <si>
    <t>SOH/ HUMAN SERVICES/ FINANCE OFFICE/ DHS-MQ-FIN</t>
  </si>
  <si>
    <t>SOH/ PUBLIC SAFETY/ OFFICE SERVICES STAFF/ NED</t>
  </si>
  <si>
    <t>SOH/ TRANSPORTATION/ MAINTENANCE SECTION</t>
  </si>
  <si>
    <t>SOH/ EDUCATION/ WAILUKU</t>
  </si>
  <si>
    <t>SOH/ HUMAN SERVICES/ FISCAL STAFF/ DHS-MQ-FISC</t>
  </si>
  <si>
    <t>SOH/ LAND &amp; NATURAL RESOURCES/ WATER AND LAND DIVISION/ DOWALD</t>
  </si>
  <si>
    <t>SOH/ PUBLIC SAFETY/ DIVERSION BRANCH/ NED</t>
  </si>
  <si>
    <t>SOH/ TRANSPORTATION/ PIER UTILIZATION SECTION</t>
  </si>
  <si>
    <t>SOH/ HUMAN SERVICES/ CONTRACTS &amp; PROCUREMENT STAFF/ DHS-MQ-C&amp;P</t>
  </si>
  <si>
    <t>SOH/ LAND &amp; NATURAL RESOURCES/ DESIGN &amp; CONSTRUCTION BRANCH</t>
  </si>
  <si>
    <t>SOH/ PUBLIC SAFETY/ INVESTIGATIVE BRANCH/ NED</t>
  </si>
  <si>
    <t>SOH/ HUMAN SERVICES/ THIRD PARTY LIABILITY STAFF/ DHS-MQ-TPL</t>
  </si>
  <si>
    <t>SOH/ LAND &amp; NATURAL RESOURCES/ Proj Plng &amp; Mgt Br/ PPMB</t>
  </si>
  <si>
    <t>SOH/ PUBLIC SAFETY/ SPECIAL SERVICES DIVISION/ SSD</t>
  </si>
  <si>
    <t>SOH/ TRANSPORTATION/ KAUNAKAKAI HARBOR</t>
  </si>
  <si>
    <t>SOH/ EDUCATION/ KAHULUI</t>
  </si>
  <si>
    <t>SOH/ HUMAN SERVICES/ FINANCIAL RISK &amp; REIMBURSEMENT/ DHS-MQ-FR&amp;R</t>
  </si>
  <si>
    <t>SOH/ LAND &amp; NATURAL RESOURCES/ DESIGN SECTION</t>
  </si>
  <si>
    <t>SOH/ PUBLIC SAFETY/ PROGRAM SUPPORT STAFF/ SSD</t>
  </si>
  <si>
    <t>SOH/ TRANSPORTATION/ KAUMALAPAU HARBOR</t>
  </si>
  <si>
    <t>SOH/ HUMAN SERVICES/ SYSTEMS OFFICE/ DHS-MQ-SYS</t>
  </si>
  <si>
    <t>SOH/ LAND &amp; NATURAL RESOURCES/ INSPECTION SECTION</t>
  </si>
  <si>
    <t>SOH/ PUBLIC SAFETY/ OFFICE SERVICES STAFF/ SSD</t>
  </si>
  <si>
    <t>SOH/ TRANSPORTATION/ KAUAI DISTRICT/ HAR-K</t>
  </si>
  <si>
    <t>SOH/ EDUCATION/ KAUAI LIBRARY DISTRICT</t>
  </si>
  <si>
    <t>SOH/ HUMAN SERVICES/ REQUIREMENTS &amp; MONITORING STAFF 1/ DHS-MQ-R&amp;M1</t>
  </si>
  <si>
    <t>SOH/ LAND &amp; NATURAL RESOURCES/ HAWAII UNIT</t>
  </si>
  <si>
    <t>SOH/ PUBLIC SAFETY/ COURT BRANCH/ SSD</t>
  </si>
  <si>
    <t>SOH/ HUMAN SERVICES/ REQUIREMENTS &amp; MONITORING STAFF 2/ DHS-MQ-R&amp;M2</t>
  </si>
  <si>
    <t>SOH/ LAND &amp; NATURAL RESOURCES/ KAUAI UNIT</t>
  </si>
  <si>
    <t>SOH/ PUBLIC SAFETY/ WARRANTS SECTION/ SSD</t>
  </si>
  <si>
    <t>SOH/ EDUCATION/ KOLOA PUB/SCH</t>
  </si>
  <si>
    <t>SOH/ HUMAN SERVICES/ OPERATIONS STAFF/ DHS-MQ-OP</t>
  </si>
  <si>
    <t>SOH/ LAND &amp; NATURAL RESOURCES/ OAHU/MAUI UNIT</t>
  </si>
  <si>
    <t>SOH/ PUBLIC SAFETY/ CLERICAL SUPPORT STAFF/ SSD</t>
  </si>
  <si>
    <t>SOH/ HUMAN SERVICES/ TRAINING OFFICE/ DHS-MQ-TRNG</t>
  </si>
  <si>
    <t>SOH/ LAND &amp; NATURAL RESOURCES/ DRAFTING SERVICES SECTION</t>
  </si>
  <si>
    <t>SOH/ PUBLIC SAFETY/ SERVICE UNIT/ SSD</t>
  </si>
  <si>
    <t>SOH/ TRANSPORTATION/ PORT ALLEN HARBOR</t>
  </si>
  <si>
    <t>SOH/ EDUCATION/ KAPAA</t>
  </si>
  <si>
    <t>SOH/ HUMAN SERVICES/ POLICY &amp; PROGRAM DEVELOPMENT OFC/ DHS-MQ-PPD</t>
  </si>
  <si>
    <t>SOH/ LAND &amp; NATURAL RESOURCES/ PROJECT DEVELOPMENT BRANCH</t>
  </si>
  <si>
    <t>SOH/ PUBLIC SAFETY/ RECEIVING DESK UNIT/ SSD</t>
  </si>
  <si>
    <t>SOH/ TRANSPORTATION/ HIGHWAYS DIVISION/ HWY</t>
  </si>
  <si>
    <t>SOH/ EDUCATION/ HANAPEPE</t>
  </si>
  <si>
    <t>SOH/ HUMAN SERVICES/ CLERICAL SUPPORT/ DHS-MQ-CS</t>
  </si>
  <si>
    <t>SOH/ LAND &amp; NATURAL RESOURCES/ DESIGN, INSPECTION &amp; SAFETY BR/ DISB</t>
  </si>
  <si>
    <t>SOH/ PUBLIC SAFETY/ PENAL SUMMONS UNIT/ SSD</t>
  </si>
  <si>
    <t>SOH/ TRANSPORTATION/ STAFF SERVICES OFFICE/ HWY-S</t>
  </si>
  <si>
    <t>SOH/ EDUCATION/ WAIMEA</t>
  </si>
  <si>
    <t>SOH/ HUMAN SERVICES/ ELIGIBILITY POLICY STAFF/ DHS-MQ-EP</t>
  </si>
  <si>
    <t>SOH/ LAND &amp; NATURAL RESOURCES/ PROJECT MANAGEMENT SECTION</t>
  </si>
  <si>
    <t>SOH/ PUBLIC SAFETY/ CIRCUIT COURT SECTION/ SSD</t>
  </si>
  <si>
    <t>SOH/ TRANSPORTATION/ PROJECT MANAGEMENT STAFF/ HWY-SM</t>
  </si>
  <si>
    <t>SOH/ EDUCATION/ LIHUE</t>
  </si>
  <si>
    <t>SOH/ HUMAN SERVICES/ COVERAGE POLICY STAFF/ DHS-MQ-COV</t>
  </si>
  <si>
    <t>SOH/ LAND &amp; NATURAL RESOURCES/ PROJECT PLANNING SECTION</t>
  </si>
  <si>
    <t>SOH/ PUBLIC SAFETY/ PATROL UNIT/ SSD</t>
  </si>
  <si>
    <t>SOH/ TRANSPORTATION/ PROJECT CONTROL SEC</t>
  </si>
  <si>
    <t>SOH/ HUMAN SERVICES/ ELIGIBILITY BRANCH/ DHS-MQ-ELIG</t>
  </si>
  <si>
    <t>SOH/ LAND &amp; NATURAL RESOURCES/ HYDROLOGY-GEOLOGY SECTION</t>
  </si>
  <si>
    <t>SOH/ PUBLIC SAFETY/ CELL BLOCK UNIT/ SSD</t>
  </si>
  <si>
    <t>SOH/ TRANSPORTATION/ PROGRAMS &amp; SECONDARY ROAD SEC</t>
  </si>
  <si>
    <t>SOH/ HUMAN SERVICES/ EAST HAWAII SECTION/ DHS-MQ-EHAW</t>
  </si>
  <si>
    <t>SOH/ PUBLIC SAFETY/ DISTRICT COURT SECTION/ SSD</t>
  </si>
  <si>
    <t>SOH/ TRANSPORTATION/ FISCAL STAFF/ HWY-SF</t>
  </si>
  <si>
    <t>SOH/ EDUCATION/ DOCUMENT SVCS</t>
  </si>
  <si>
    <t>SOH/ HUMAN SERVICES/ WEST HAWAII SECTION/ DHS-MQ-WHAW</t>
  </si>
  <si>
    <t>SOH/ LAND &amp; NATURAL RESOURCES/ FLOOD CNTRL &amp; MINERAL RESOURCE BR</t>
  </si>
  <si>
    <t>SOH/ PUBLIC SAFETY/ DISPATCH UNIT/ SSD</t>
  </si>
  <si>
    <t>SOH/ TRANSPORTATION/ ACCOUNTING SYSTEMS &amp; PROCEDURES</t>
  </si>
  <si>
    <t>SOH/ EDUCATION/ HANALEI/PRINCEVILLE</t>
  </si>
  <si>
    <t>SOH/ HUMAN SERVICES/ MAUI SECTION/ DHS-MQ-MAUI</t>
  </si>
  <si>
    <t>SOH/ LAND &amp; NATURAL RESOURCES/ FLOOD CONTROL SECTION</t>
  </si>
  <si>
    <t>SOH/ TRANSPORTATION/ AUDIT &amp; COMPLIANCE REVIEW SEC</t>
  </si>
  <si>
    <t>SOH/ EDUCATION/ HONOLULU DISTRICT/ HDO</t>
  </si>
  <si>
    <t>SOH/ HUMAN SERVICES/ KAUAI SECTION/ DHS-MQ-KAU</t>
  </si>
  <si>
    <t>SOH/ LAND &amp; NATURAL RESOURCES/ DAM SAFETY SECTION</t>
  </si>
  <si>
    <t>SOH/ TRANSPORTATION/ PROCUREMENT &amp; INVENTORY SEC</t>
  </si>
  <si>
    <t>SOH/ EDUCATION/ FOLLOW THROUGH</t>
  </si>
  <si>
    <t>SOH/ HUMAN SERVICES/ OAHU SECTION/ DHS-MQ-OAHU</t>
  </si>
  <si>
    <t>SOH/ LAND &amp; NATURAL RESOURCES/ MINERAL RESOURCE SECTION</t>
  </si>
  <si>
    <t>SOH/ PUBLIC SAFETY/ HAWAII SECTION/ SSD</t>
  </si>
  <si>
    <t>SOH/ TRANSPORTATION/ ACCOUNTING &amp; REPORTING SEC</t>
  </si>
  <si>
    <t>SOH/ EDUCATION/ SCHOOLS (AINA - KALAKAUA)</t>
  </si>
  <si>
    <t>SOH/ HUMAN SERVICES/ OAHU APPLICATIONS UNIT 1/ DHS-MQ-OAU1</t>
  </si>
  <si>
    <t>SOH/ LAND &amp; NATURAL RESOURCES/ SOIL &amp; WATER CONSERVATION DIST SECT</t>
  </si>
  <si>
    <t>SOH/ PUBLIC SAFETY/ KAUAI SECTION/ SSD</t>
  </si>
  <si>
    <t>SOH/ TRANSPORTATION/ PERSONNEL STAFF/ HWY-SP</t>
  </si>
  <si>
    <t>SOH/ HUMAN SERVICES/ OAHU APPLICATIONS UNIT 2/ DHS-MQ-OAU2</t>
  </si>
  <si>
    <t>SOH/ LAND &amp; NATURAL RESOURCES/ ANIMAL SPECIES ADVISORY COMMISSION</t>
  </si>
  <si>
    <t>SOH/ PUBLIC SAFETY/ MAUI SECTION/ SSD</t>
  </si>
  <si>
    <t>SOH/ TRANSPORTATION/ METHODS, STANDARDS &amp; EVALUATION/ HWY-SE</t>
  </si>
  <si>
    <t>SOH/ EDUCATION/ ALA WAI</t>
  </si>
  <si>
    <t>SOH/ HUMAN SERVICES/ OAHU ONGOING UNIT 1/ DHS-MQ-OOU1</t>
  </si>
  <si>
    <t>SOH/ LAND &amp; NATURAL RESOURCES/ HI FISHERIES COORDINATION COUNCIL</t>
  </si>
  <si>
    <t>SOH/ PUBLIC SAFETY/ CIVIL BRANCH/ SSD</t>
  </si>
  <si>
    <t>SOH/ TRANSPORTATION/ STENO STAFF/ HWY-SS</t>
  </si>
  <si>
    <t>SOH/ EDUCATION/ ALIIOLANI</t>
  </si>
  <si>
    <t>SOH/ HUMAN SERVICES/ UNIT III/ DHS-MQ-UNIII</t>
  </si>
  <si>
    <t>SOH/ LAND &amp; NATURAL RESOURCES/ HI HISTORIC PLACES REVIEW BOARD</t>
  </si>
  <si>
    <t>SOH/ TRANSPORTATION/ BUDGET STAFF/ HWY-SB</t>
  </si>
  <si>
    <t>SOH/ EDUCATION/ ANUENUE</t>
  </si>
  <si>
    <t>SOH/ HUMAN SERVICES/ OAHU ONGOING UNIT 2/ DHS-MQ-OOU2</t>
  </si>
  <si>
    <t>SOH/ LAND &amp; NATURAL RESOURCES/ HAWAII AQUACULTURE ADVISORY COUNCIL</t>
  </si>
  <si>
    <t>SOH/ PUBLIC SAFETY/ CRIMINAL INJURIES COMP COMMISSION/ CICC</t>
  </si>
  <si>
    <t>SOH/ TRANSPORTATION/ PLANNING BRANCH/ HWY-P</t>
  </si>
  <si>
    <t>SOH/ EDUCATION/ CENTRAL INTERMEDIATE</t>
  </si>
  <si>
    <t>SOH/ HUMAN SERVICES/ OAHU ONGOING UNIT 3/ DHS-MQ-OOU3</t>
  </si>
  <si>
    <t>SOH/ LAND &amp; NATURAL RESOURCES/ NATURAL AREA RESOURCES SYS COMM</t>
  </si>
  <si>
    <t>SOH/ PUBLIC SAFETY/ OFFICE SERVICES STAFF/ CICC</t>
  </si>
  <si>
    <t>SOH/ TRANSPORTATION/ ADVANCE PLANNING SECTION/ HWY-PA</t>
  </si>
  <si>
    <t>SOH/ EDUCATION/ DOLE INTERMEDIATE</t>
  </si>
  <si>
    <t>SOH/ HUMAN SERVICES/ KAPOLEI MQD UNIT/ DHS-MQ-KAP</t>
  </si>
  <si>
    <t>SOH/ LAND &amp; NATURAL RESOURCES/ ENGINEERING DIV</t>
  </si>
  <si>
    <t>SOH/ PUBLIC SAFETY/ INVESTIGATIVE BRANCH/ CICC</t>
  </si>
  <si>
    <t>SOH/ TRANSPORTATION/ PROJECT PLANNING UNIT A</t>
  </si>
  <si>
    <t>SOH/ EDUCATION/ FARRINGTON COMMUNITY</t>
  </si>
  <si>
    <t>SOH/ HUMAN SERVICES/ HEALTH COVERAGE MANAGEMENT BRANCH/ DHS-MQ-HCM</t>
  </si>
  <si>
    <t>SOH/ LAND &amp; NATURAL RESOURCES/ KAHOOLAWE ISLAND RESERVE COMMISSION</t>
  </si>
  <si>
    <t>SOH/ PUBLIC SAFETY/ HAWAII PAROLING AUTHORITY/ HPA</t>
  </si>
  <si>
    <t>SOH/ TRANSPORTATION/ PROJECT PLANNING UNIT B</t>
  </si>
  <si>
    <t>SOH/ EDUCATION/ FARRINGTON HIGH</t>
  </si>
  <si>
    <t>SOH/ HUMAN SERVICES/ PLAN &amp; PROVIDER RELATIONS SECTION/ DHS-HQ-P&amp;PR</t>
  </si>
  <si>
    <t>SOH/ LAND &amp; NATURAL RESOURCES/ OFFICE OF CONSERVATION &amp; COASTAL LANDS</t>
  </si>
  <si>
    <t>SOH/ PUBLIC SAFETY/ OFFICE SERVICES STAFF/ HPA</t>
  </si>
  <si>
    <t>SOH/ TRANSPORTATION/ PROJECT PLANNING UNIT C</t>
  </si>
  <si>
    <t>SOH/ EDUCATION/ FERN</t>
  </si>
  <si>
    <t>SOH/ HUMAN SERVICES/ CLAIMS/DATA INTEGRITY SECTION/ DHS-HQ-CDI</t>
  </si>
  <si>
    <t>SOH/ LAND &amp; NATURAL RESOURCES/ INFORMATION TECHNOLOGY</t>
  </si>
  <si>
    <t>SOH/ PUBLIC SAFETY/ SPECIAL SUPPORT SERVICES/ HPA</t>
  </si>
  <si>
    <t>SOH/ TRANSPORTATION/ PLANNING SURVEY SECTION/ HWY-PH</t>
  </si>
  <si>
    <t>SOH/ EDUCATION/ HAHAIONE</t>
  </si>
  <si>
    <t>SOH/ HUMAN SERVICES/ RESEARCH SECTION/ DHS-MQ-RES</t>
  </si>
  <si>
    <t>SOH/ LAND &amp; NATURAL RESOURCES/ HAWAII INVASIVE SPECIES COUNCIL</t>
  </si>
  <si>
    <t>SOH/ PUBLIC SAFETY/ FIELD PAROLE BRANCH/ HPA</t>
  </si>
  <si>
    <t>SOH/ TRANSPORTATION/ TECHNICAL SUPPORT UNIT</t>
  </si>
  <si>
    <t>SOH/ EDUCATION/ HOKULANI</t>
  </si>
  <si>
    <t>SOH/ HUMAN SERVICES/ MEDICAL STANDARDS BRANCH/ DHS-MQ-MS</t>
  </si>
  <si>
    <t>SOH/ PUBLIC SAFETY/ INTENSIVE PAROLE SUPERVISION/ HPA</t>
  </si>
  <si>
    <t>SOH/ TRANSPORTATION/ STATISTICS UNIT</t>
  </si>
  <si>
    <t>SOH/ EDUCATION/ JARRETT INTERMEDIATE</t>
  </si>
  <si>
    <t>SOH/ HUMAN SERVICES/ CLERICAL SUPPORT/ DHS-MQ-MS-CS</t>
  </si>
  <si>
    <t>SOH/ PUBLIC SAFETY/ OAHU PAROLE SECTION/ HPA</t>
  </si>
  <si>
    <t>SOH/ TRANSPORTATION/ DATA SURVEY &amp; MAPPING UNIT</t>
  </si>
  <si>
    <t>SOH/ EDUCATION/ JEFFERSON</t>
  </si>
  <si>
    <t>SOH/ HUMAN SERVICES/ MEDICAL STANDARDS COMPLIANCE SEC/ DHS-MQ-MSC</t>
  </si>
  <si>
    <t>SOH/ PUBLIC SAFETY/ HAWAII PAROLE SECTION/ HPA</t>
  </si>
  <si>
    <t>SOH/ TRANSPORTATION/ SYSTEMS PLANNING SEC/ HWY-PS</t>
  </si>
  <si>
    <t>SOH/ EDUCATION/ KAAHUMANU</t>
  </si>
  <si>
    <t>SOH/ HUMAN SERVICES/ MEDICAL STANDARDS DEVELOPMENT SEC/ DHS-MQ-MSD</t>
  </si>
  <si>
    <t>SOH/ PUBLIC SAFETY/ MAUI PAROLE SECTION/ HPA</t>
  </si>
  <si>
    <t>SOH/ TRANSPORTATION/ DESIGN BRANCH/ HWY-D</t>
  </si>
  <si>
    <t>SOH/ EDUCATION/ KAEWAI</t>
  </si>
  <si>
    <t>SOH/ HUMAN SERVICES/ CUSTOMER SERVICES BRANCH/ DHS-MQ-CSB</t>
  </si>
  <si>
    <t>SOH/ PUBLIC SAFETY/ KAUAI PAROLE SECTION/ HPA</t>
  </si>
  <si>
    <t>SOH/ TRANSPORTATION/ HIGHWAY DESIGN SECTION/ HWY-DD</t>
  </si>
  <si>
    <t>SOH/ EDUCATION/ KAHALA</t>
  </si>
  <si>
    <t>SOH/ HUMAN SERVICES/ ENROLLMENT CALL CENTER SECTION/ DHS-MQ-ECCS</t>
  </si>
  <si>
    <t>SOH/ TRANSPORTATION/ DESIGN UNIT A</t>
  </si>
  <si>
    <t>SOH/ EDUCATION/ KAIMUKI COMMUNITY</t>
  </si>
  <si>
    <t>SOH/ HUMAN SERVICES/ MEMBERSHIP FILE INTEGRITY SECTION/ DHS-MQ-MFIS</t>
  </si>
  <si>
    <t>SOH/ TRANSPORTATION/ DESIGN UNIT B</t>
  </si>
  <si>
    <t>SOH/ EDUCATION/ KAIMUKI HIGH</t>
  </si>
  <si>
    <t>SOH/ HUMAN SERVICES/ PROVIDER HOTLINE SECTION/ DHS-MQ-PHS</t>
  </si>
  <si>
    <t>SOH/ TRANSPORTATION/ DESIGN UNIT C</t>
  </si>
  <si>
    <t>SOH/ EDUCATION/ KAIMUKI INTERMEDIATE</t>
  </si>
  <si>
    <t>SOH/ HUMAN SERVICES/ BENEFIT, EMPLOY &amp; SUPPORT SVCS DIV/ BESSD</t>
  </si>
  <si>
    <t>SOH/ TRANSPORTATION/ DESIGN UNIT D</t>
  </si>
  <si>
    <t>SOH/ EDUCATION/ KAISER HIGH</t>
  </si>
  <si>
    <t>SOH/ HUMAN SERVICES/ EMPLOYMENT/CHILD CARE PROGRAM/ DHS-BESSD-ECC</t>
  </si>
  <si>
    <t>SOH/ TRANSPORTATION/ DESIGN UNIT E</t>
  </si>
  <si>
    <t>SOH/ EDUCATION/ KAIULANI</t>
  </si>
  <si>
    <t>SOH/ HUMAN SERVICES/ OAHU INVEST STF/ INVO-OB</t>
  </si>
  <si>
    <t>SOH/ TRANSPORTATION/ DRAFTING UNIT A</t>
  </si>
  <si>
    <t>SOH/ EDUCATION/ KALAKAUA INTERMEDIATE</t>
  </si>
  <si>
    <t>SOH/ HUMAN SERVICES/ HAWAII STAFF/ INVO-HB</t>
  </si>
  <si>
    <t>SOH/ TRANSPORTATION/ DRAFTING UNIT B</t>
  </si>
  <si>
    <t>SOH/ EDUCATION/ SCHOOLS (KALANI - PALOLO)</t>
  </si>
  <si>
    <t>SOH/ HUMAN SERVICES/ MAUI STAFF/ INVO-MB</t>
  </si>
  <si>
    <t>SOH/ TRANSPORTATION/ BRIDGE DESIGN SECTION/ HWY-DB</t>
  </si>
  <si>
    <t>SOH/ EDUCATION/ KALANI HIGH</t>
  </si>
  <si>
    <t>SOH/ HUMAN SERVICES/ KAUAI STAFF/ INVO-KB</t>
  </si>
  <si>
    <t>SOH/ EDUCATION/ KALIHI</t>
  </si>
  <si>
    <t>SOH/ HUMAN SERVICES/ PROJECT HOTLINE STF</t>
  </si>
  <si>
    <t>SOH/ EDUCATION/ KALIHIKAI</t>
  </si>
  <si>
    <t>SOH/ HUMAN SERVICES/ RESTITUTION CONT STF</t>
  </si>
  <si>
    <t>SOH/ TRANSPORTATION/ DRAFTING UNIT</t>
  </si>
  <si>
    <t>SOH/ EDUCATION/ KALIHIUKA</t>
  </si>
  <si>
    <t>SOH/ HUMAN SERVICES/ INVESTIGATIONS OFFICE/ DHS-BESSD-INV</t>
  </si>
  <si>
    <t>SOH/ TRANSPORTATION/ FIELD CONSULTANT UNIT</t>
  </si>
  <si>
    <t>SOH/ EDUCATION/ KALIHIWAENA</t>
  </si>
  <si>
    <t>SOH/ HUMAN SERVICES/ CASE CONTROL STAFF/ DHS-BESSD-INV</t>
  </si>
  <si>
    <t>SOH/ TRANSPORTATION/ HYDRAULIC DESIGN SECTION/ HWY-DH</t>
  </si>
  <si>
    <t>SOH/ EDUCATION/ KAMILOIKI</t>
  </si>
  <si>
    <t>SOH/ HUMAN SERVICES/ ADMINISTRATIVE DISQUALIFICATION/ DHS-BESSD-INV</t>
  </si>
  <si>
    <t>SOH/ TRANSPORTATION/ DESIGN UNIT</t>
  </si>
  <si>
    <t>SOH/ EDUCATION/ KAPALAMA</t>
  </si>
  <si>
    <t>SOH/ HUMAN SERVICES/ RESTITUTION CONTROL/ DHS-BESSD-INV</t>
  </si>
  <si>
    <t>SOH/ TRANSPORTATION/ HYDROLOGY &amp; SPECIAL STUDIES</t>
  </si>
  <si>
    <t>SOH/ EDUCATION/ KAULUWELA</t>
  </si>
  <si>
    <t>SOH/ HUMAN SERVICES/ OAHU INVESTIGATIONS STAFF 1/ DHS-BESSD-INV</t>
  </si>
  <si>
    <t>SOH/ EDUCATION/ KAWANANAKOA INTER</t>
  </si>
  <si>
    <t>SOH/ HUMAN SERVICES/ OAHU INVESTIGATIONS STAFF 2/ DHS-BESSD-INV</t>
  </si>
  <si>
    <t>SOH/ TRANSPORTATION/ CADASTRAL ENGINEERING SECTION/ HWY-DC</t>
  </si>
  <si>
    <t>SOH/ EDUCATION/ KOKO HEAD</t>
  </si>
  <si>
    <t>SOH/ HUMAN SERVICES/ EAST HAWAII STAFF/ DHS-BESSD-INV</t>
  </si>
  <si>
    <t>SOH/ TRANSPORTATION/ SURVEY UNIT</t>
  </si>
  <si>
    <t>SOH/ EDUCATION/ KUHIO</t>
  </si>
  <si>
    <t>SOH/ HUMAN SERVICES/ WEST HAWAII STAFF/ DHS-BESSD-INV</t>
  </si>
  <si>
    <t>SOH/ TRANSPORTATION/ MAPPING UNIT</t>
  </si>
  <si>
    <t>SOH/ EDUCATION/ LANAKILA</t>
  </si>
  <si>
    <t>SOH/ HUMAN SERVICES/ KAUAI STAFF/ DHS-BESSD-INV</t>
  </si>
  <si>
    <t>SOH/ TRANSPORTATION/ TECHNICAL DESIGN SERVICES OFC/ HWY-DS</t>
  </si>
  <si>
    <t>SOH/ EDUCATION/ LIHOLIHO</t>
  </si>
  <si>
    <t>SOH/ HUMAN SERVICES/ MAUI STAFF/ DHS-BESSD-INV</t>
  </si>
  <si>
    <t>SOH/ TRANSPORTATION/ CONSULTANT CONTRACT ADMIN SVCS</t>
  </si>
  <si>
    <t>SOH/ EDUCATION/ LIKELIKE</t>
  </si>
  <si>
    <t>SOH/ HUMAN SERVICES/ FINANCIAL ASSISTANCE PROGRAM STAFF/ DHS-BESSD-FAP</t>
  </si>
  <si>
    <t>SOH/ TRANSPORTATION/ TECHNICAL DESIGN SERVICES</t>
  </si>
  <si>
    <t>SOH/ EDUCATION/ LILIUOKALANI</t>
  </si>
  <si>
    <t>SOH/ HUMAN SERVICES/ SYSTEMS OPERATIONS &amp; REQUIREMENTS/ DHS-BESSD-SOR</t>
  </si>
  <si>
    <t>SOH/ TRANSPORTATION/ RIGHT OF WAY BRANCH/ HWY-R</t>
  </si>
  <si>
    <t>SOH/ EDUCATION/ LINAPUNI</t>
  </si>
  <si>
    <t>SOH/ HUMAN SERVICES/ FOOD STAMP PROGRAM STAFF/ DHS-BESSD-FSP</t>
  </si>
  <si>
    <t>SOH/ TRANSPORTATION/ LAND ACQUISITION SEC/ HWY-RL</t>
  </si>
  <si>
    <t>SOH/ EDUCATION/ LINCOLN</t>
  </si>
  <si>
    <t>SOH/ HUMAN SERVICES/ STAFF DEVELOPMENT STAFF/ DHS-BESSD-SDS</t>
  </si>
  <si>
    <t>SOH/ TRANSPORTATION/ ACQUISITION UNIT A</t>
  </si>
  <si>
    <t>SOH/ EDUCATION/ LUNALILO</t>
  </si>
  <si>
    <t>SOH/ HUMAN SERVICES/ ADMINISTRATIVE MANAGEMENT SERVICES/ DHS-BESSD-AMS</t>
  </si>
  <si>
    <t>SOH/ TRANSPORTATION/ ACQUISITION UNIT B</t>
  </si>
  <si>
    <t>SOH/ EDUCATION/ MAEMAE</t>
  </si>
  <si>
    <t>SOH/ HUMAN SERVICES/ ELECTRONIC BENEFIT TRANSFER SECTION/ DHS-BESSD-EBT</t>
  </si>
  <si>
    <t>SOH/ TRANSPORTATION/ APPRAISAL SECTION/ HWY-RP</t>
  </si>
  <si>
    <t>SOH/ HUMAN SERVICES/ NEIGHBOR ISLAND BRANCH/ DHS-BESSD-NIB</t>
  </si>
  <si>
    <t>SOH/ TRANSPORTATION/ APPRAISAL &amp; REVIEW UNIT A</t>
  </si>
  <si>
    <t>SOH/ EDUCATION/ MCKINLEY COMMUNITY</t>
  </si>
  <si>
    <t>SOH/ HUMAN SERVICES/ EAST HAWAII SECTION/ DHS-BESSD-NIB</t>
  </si>
  <si>
    <t>SOH/ TRANSPORTATION/ APPRAISAL &amp; REVIEW UNIT B</t>
  </si>
  <si>
    <t>SOH/ EDUCATION/ MCKINLEY HIGH</t>
  </si>
  <si>
    <t>SOH/ HUMAN SERVICES/ SUPPORT SERVICES OFFICE/ DHS-BESSD-NIB</t>
  </si>
  <si>
    <t>SOH/ TRANSPORTATION/ ABSTRACTING SECTION/ HWY-RA</t>
  </si>
  <si>
    <t>SOH/ EDUCATION/ NIU VALLEY INTER</t>
  </si>
  <si>
    <t>SOH/ HUMAN SERVICES/ SOUTH HILO 1 UNIT/ DHS-BESSD-NIB</t>
  </si>
  <si>
    <t>SOH/ TRANSPORTATION/ ABSTRACTING UNIT A</t>
  </si>
  <si>
    <t>SOH/ EDUCATION/ NOELANI</t>
  </si>
  <si>
    <t>SOH/ HUMAN SERVICES/ SOUTH HILO 2 UNIT/ DHS-BESSD-NIB</t>
  </si>
  <si>
    <t>SOH/ TRANSPORTATION/ ABSTRACTING UNIT B</t>
  </si>
  <si>
    <t>SOH/ EDUCATION/ NUUANU</t>
  </si>
  <si>
    <t>SOH/ HUMAN SERVICES/ SOUTH HILO 3 UNIT/ DHS-BESSD-NIB</t>
  </si>
  <si>
    <t>SOH/ TRANSPORTATION/ PROPERTY MANAGEMENT SECTION/ HWY-RM</t>
  </si>
  <si>
    <t>SOH/ EDUCATION/ PALOLO</t>
  </si>
  <si>
    <t>SOH/ HUMAN SERVICES/ NORTH HILO 1 UNIT/ DHS-BESSD-NIB</t>
  </si>
  <si>
    <t>SOH/ TRANSPORTATION/ MATERIALS TESTING &amp; RESEARCH BRANCH/ HWY-L</t>
  </si>
  <si>
    <t>SOH/ EDUCATION/ SCHOOLS (PAUOA - WILSON)</t>
  </si>
  <si>
    <t>SOH/ HUMAN SERVICES/ NORTH HILO 2 UNIT/ DHS-BESSD-NIB</t>
  </si>
  <si>
    <t>SOH/ TRANSPORTATION/ OFFICE SERVICES/ HWY-MT</t>
  </si>
  <si>
    <t>SOH/ EDUCATION/ PAUOA</t>
  </si>
  <si>
    <t>SOH/ HUMAN SERVICES/ NORTH HILO 3 UNIT/ DHS-BESSD-NIB</t>
  </si>
  <si>
    <t>SOH/ TRANSPORTATION/ STRUCTURAL MATERIALS SECTION/ HWY-MT</t>
  </si>
  <si>
    <t>SOH/ EDUCATION/ POHUKAINA</t>
  </si>
  <si>
    <t>SOH/ HUMAN SERVICES/ CENTRAL HILO UNIT/ DHS-BESSD-NIB</t>
  </si>
  <si>
    <t>SOH/ TRANSPORTATION/ STRUCTURAL MATERIALS UNIT/ HWY-MT</t>
  </si>
  <si>
    <t>SOH/ EDUCATION/ PUUHALE</t>
  </si>
  <si>
    <t>SOH/ HUMAN SERVICES/ WEST HAWAII SECTION/ DHS-BESSD-NIB</t>
  </si>
  <si>
    <t>SOH/ TRANSPORTATION/ ENGINEERING SUPPORT UNIT/ HWY-MT</t>
  </si>
  <si>
    <t>SOH/ EDUCATION/ ROOSEVELT HIGH</t>
  </si>
  <si>
    <t>SOH/ HUMAN SERVICES/ KAMUELA-HAMAKUA UNIT/ DHS-BESSD-NIB</t>
  </si>
  <si>
    <t>SOH/ TRANSPORTATION/ GEOTECHNICAL &amp; PAVEMENT DESIGN/ HWY-MT</t>
  </si>
  <si>
    <t>SOH/ EDUCATION/ ROYAL</t>
  </si>
  <si>
    <t>SOH/ HUMAN SERVICES/ NORTH KONA 1 UNIT/ DHS-BESSD-NIB</t>
  </si>
  <si>
    <t>SOH/ TRANSPORTATION/ GEOTECHNICAL UNIT/ HWY-MT</t>
  </si>
  <si>
    <t>SOH/ EDUCATION/ STEVENSON INTER</t>
  </si>
  <si>
    <t>SOH/ HUMAN SERVICES/ NORTH KONA 2 UNIT/ DHS-BESSD-NIB</t>
  </si>
  <si>
    <t>SOH/ TRANSPORTATION/ PAVEMENT DESIGN &amp; PVMT MGMT SYSTEMS/ HWY-MT</t>
  </si>
  <si>
    <t>SOH/ EDUCATION/ WAIALAE</t>
  </si>
  <si>
    <t>SOH/ HUMAN SERVICES/ SOUTH KONA UNIT/ DHS-BESSD-NIB</t>
  </si>
  <si>
    <t>SOH/ EDUCATION/ WAIKIKI</t>
  </si>
  <si>
    <t>SOH/ HUMAN SERVICES/ KAUAI SECTION/ DHS-BESSD-NIB</t>
  </si>
  <si>
    <t>SOH/ TRANSPORTATION/ BITUMINOUS MATERIALS SECTION/ HWY-MT</t>
  </si>
  <si>
    <t>SOH/ EDUCATION/ WAILUPE VALLEY</t>
  </si>
  <si>
    <t>SOH/ HUMAN SERVICES/ WEST UNIT/ DHS-BESSD-NIB</t>
  </si>
  <si>
    <t>SOH/ TRANSPORTATION/ BITUMINOUS MATERIALS UNIT/ HWY-MT</t>
  </si>
  <si>
    <t>SOH/ EDUCATION/ WASHINGTON INTER</t>
  </si>
  <si>
    <t>SOH/ HUMAN SERVICES/ CENTRAL UNIT/ DHS-BESSD-NIB</t>
  </si>
  <si>
    <t>SOH/ EDUCATION/ WILSON</t>
  </si>
  <si>
    <t>SOH/ HUMAN SERVICES/ EAST UNIT/ DHS-BESSD-NIB</t>
  </si>
  <si>
    <t>SOH/ TRANSPORTATION/ RESEARCH &amp; TECHNOLOGY TRANSFER SEC/ HWY-MT</t>
  </si>
  <si>
    <t>SOH/ EDUCATION/ CENTRAL DISTRICT/ CDO</t>
  </si>
  <si>
    <t>SOH/ HUMAN SERVICES/ SOUTH UNIT/ DHS-BESSD-NIB</t>
  </si>
  <si>
    <t>SOH/ TRANSPORTATION/ RESEARCH &amp; TECHNOLOGY UNIT/ HWY-MT</t>
  </si>
  <si>
    <t>SOH/ EDUCATION/ SCHOOLS (AIEA - KAALA)</t>
  </si>
  <si>
    <t>SOH/ HUMAN SERVICES/ MAUI SECTION/ DHS-BESSD-NIB</t>
  </si>
  <si>
    <t>SOH/ EDUCATION/ MOANALUA/AIEA COMMUNITY</t>
  </si>
  <si>
    <t>SOH/ HUMAN SERVICES/ WEST MAUI 1 UNIT/ DHS-BESSD-NIB</t>
  </si>
  <si>
    <t>SOH/ TRANSPORTATION/ CONSTRUCTION &amp; MAINTENANCE BRANCH/ HWY-C</t>
  </si>
  <si>
    <t>SOH/ EDUCATION/ AIEA ELEMENTARY</t>
  </si>
  <si>
    <t>SOH/ HUMAN SERVICES/ WEST MAUI 2 UNIT/ DHS-BESSD-NIB</t>
  </si>
  <si>
    <t>SOH/ TRANSPORTATION/ CONSTRUCTION SECTION/ HWY-CC</t>
  </si>
  <si>
    <t>SOH/ EDUCATION/ AIEA HIGH</t>
  </si>
  <si>
    <t>SOH/ HUMAN SERVICES/ CENTRAL MAUI UNIT/ DHS-BESSD-NIB</t>
  </si>
  <si>
    <t>SOH/ TRANSPORTATION/ HIGHWAY EQUAL OPPORTUNITY SEC/ HWY-CE</t>
  </si>
  <si>
    <t>SOH/ EDUCATION/ AIEA INTERMEDIATE</t>
  </si>
  <si>
    <t>SOH/ HUMAN SERVICES/ MOLOKAI UNIT/ DHS-BESSD-NIB</t>
  </si>
  <si>
    <t>SOH/ TRANSPORTATION/ MAINTENANCE SEC/ HWY-CM</t>
  </si>
  <si>
    <t>SOH/ EDUCATION/ ALIAMANU ELEM</t>
  </si>
  <si>
    <t>SOH/ HUMAN SERVICES/ EAST MAUI 1 UNIT/ DHS-BESSD-NIB</t>
  </si>
  <si>
    <t>SOH/ TRANSPORTATION/ EQUIPMENT &amp; SAFETY UNIT</t>
  </si>
  <si>
    <t>SOH/ EDUCATION/ ALIAMANU INTER</t>
  </si>
  <si>
    <t>SOH/ HUMAN SERVICES/ EAST MAUI 2 UNIT/ DHS-BESSD-NIB</t>
  </si>
  <si>
    <t>SOH/ TRANSPORTATION/ PERMIT CONSTRUCTION UNIT</t>
  </si>
  <si>
    <t>SOH/ EDUCATION/ HALAWA</t>
  </si>
  <si>
    <t>SOH/ HUMAN SERVICES/ OAHU BRANCH/ DHS-BESSD-OB</t>
  </si>
  <si>
    <t>SOH/ TRANSPORTATION/ ENVIRONMENTAL SECTION/ HWY-C</t>
  </si>
  <si>
    <t>SOH/ EDUCATION/ HALEIWA</t>
  </si>
  <si>
    <t>SOH/ HUMAN SERVICES/ SUPPORT SERVICES OFFICE/ DHS-BESSD-OB</t>
  </si>
  <si>
    <t>SOH/ TRANSPORTATION/ OFFICE SERVICES/ HWY-C</t>
  </si>
  <si>
    <t>SOH/ EDUCATION/ HALE KULA</t>
  </si>
  <si>
    <t>SOH/ HUMAN SERVICES/ CENTRAL FILES/ DHS-BESSD-OB</t>
  </si>
  <si>
    <t>SOH/ TRANSPORTATION/ OAHU DISTRICT/ HWY-O</t>
  </si>
  <si>
    <t>SOH/ EDUCATION/ HELEMANO</t>
  </si>
  <si>
    <t>SOH/ HUMAN SERVICES/ OAHU SECTION 1/ DHS-BESSD-OB</t>
  </si>
  <si>
    <t>SOH/ TRANSPORTATION/ ELECTRICAL SERVICES/ HWY-O</t>
  </si>
  <si>
    <t>SOH/ EDUCATION/ HICKAM</t>
  </si>
  <si>
    <t>SOH/ HUMAN SERVICES/ PAWAA/ DHS-BESSD-OB</t>
  </si>
  <si>
    <t>SOH/ TRANSPORTATION/ OFFICE SERVICES/ HWY-O</t>
  </si>
  <si>
    <t>SOH/ EDUCATION/ ILIAHI</t>
  </si>
  <si>
    <t>SOH/ HUMAN SERVICES/ PUNAWAI/ DHS-BESSD-OB</t>
  </si>
  <si>
    <t>SOH/ TRANSPORTATION/ PURCHASING &amp; STORES/ HWY-O</t>
  </si>
  <si>
    <t>SOH/ EDUCATION/ KAALA</t>
  </si>
  <si>
    <t>SOH/ HUMAN SERVICES/ MAKIKI/ DHS-BESSD-OB</t>
  </si>
  <si>
    <t>SOH/ TRANSPORTATION/ TIME &amp; COST KEEPING/ HWY-O</t>
  </si>
  <si>
    <t>SOH/ EDUCATION/ SCHOOLS (KIPAPA - NIMITZ)</t>
  </si>
  <si>
    <t>SOH/ HUMAN SERVICES/ KUAKINI/ DHS-BESSD-OB</t>
  </si>
  <si>
    <t>SOH/ TRANSPORTATION/ STENOGRAPHIC &amp; CLERICAL/ HWY-O</t>
  </si>
  <si>
    <t>SOH/ EDUCATION/ KIPAPA</t>
  </si>
  <si>
    <t>SOH/ HUMAN SERVICES/ NUUANU/ DHS-BESSD-OB</t>
  </si>
  <si>
    <t>SOH/ TRANSPORTATION/ URBAN CONSTRUCTION SECTION/ HWY-O</t>
  </si>
  <si>
    <t>SOH/ EDUCATION/ KUNIA</t>
  </si>
  <si>
    <t>SOH/ HUMAN SERVICES/ PALAMA/ DHS-BESSD-OB</t>
  </si>
  <si>
    <t>SOH/ TRANSPORTATION/ URBAN RESIDENT ENGINEER UNIT/ HWY-O</t>
  </si>
  <si>
    <t>SOH/ EDUCATION/ LEILEHUA HIGH</t>
  </si>
  <si>
    <t>SOH/ HUMAN SERVICES/ IWILEI/ DHS-BESSD-OB</t>
  </si>
  <si>
    <t>SOH/ TRANSPORTATION/ RURAL CONSTRUCTION SECTION/ HWY-O</t>
  </si>
  <si>
    <t>SOH/ EDUCATION/ MAKALAPA</t>
  </si>
  <si>
    <t>SOH/ HUMAN SERVICES/ PAUAHI/ DHS-BESSD-OB</t>
  </si>
  <si>
    <t>SOH/ TRANSPORTATION/ RURAL RESIDENT ENGINEER UNIT/ HWY-O</t>
  </si>
  <si>
    <t>SOH/ EDUCATION/ MILILANI WAENA</t>
  </si>
  <si>
    <t>SOH/ HUMAN SERVICES/ DOWNTOWN FIRST-TO-WORK 1/ DHS-BESSD-OB</t>
  </si>
  <si>
    <t>SOH/ TRANSPORTATION/ MAINTENANCE SECTION/ HWY-O</t>
  </si>
  <si>
    <t>SOH/ EDUCATION/ MILILANI MAUKA</t>
  </si>
  <si>
    <t>SOH/ HUMAN SERVICES/ DOWNTOWN FIRST-TO-WORK 2/ DHS-BESSD-OB</t>
  </si>
  <si>
    <t>SOH/ TRANSPORTATION/ ENGINEERING SERVICES/ HWY-O</t>
  </si>
  <si>
    <t>SOH/ EDUCATION/ MOANALUA ELEMENTARY</t>
  </si>
  <si>
    <t>SOH/ HUMAN SERVICES/ OAHU SECTION 2/ DHS-BESSD-OB</t>
  </si>
  <si>
    <t>SOH/ TRANSPORTATION/ HIGHWAY MAINTENANCE UNIT/ HWY-O</t>
  </si>
  <si>
    <t>SOH/ EDUCATION/ MILILANI HIGH</t>
  </si>
  <si>
    <t>SOH/ HUMAN SERVICES/ WAIANAE/ DHS-BESSD-OB</t>
  </si>
  <si>
    <t>SOH/ TRANSPORTATION/ HIGHWAY ELECTRICAL UNIT/ HWY-O</t>
  </si>
  <si>
    <t>SOH/ EDUCATION/ MOANALUA INTERMEDIATE</t>
  </si>
  <si>
    <t>SOH/ HUMAN SERVICES/ NANAKULI/ DHS-BESSD-OB</t>
  </si>
  <si>
    <t>SOH/ TRANSPORTATION/ EQUIPMENT SERVICE &amp; REPAIR UNIT/ HWY-O</t>
  </si>
  <si>
    <t>SOH/ EDUCATION/ MOANALUA HIGH</t>
  </si>
  <si>
    <t>SOH/ HUMAN SERVICES/ KAALA/ DHS-BESSD-OB</t>
  </si>
  <si>
    <t>SOH/ TRANSPORTATION/ DRAINAGE DISCHARGE UNIT/ HWY-O</t>
  </si>
  <si>
    <t>SOH/ EDUCATION/ MILILANI-UKA</t>
  </si>
  <si>
    <t>SOH/ HUMAN SERVICES/ EWA/ DHS-BESSD-OB</t>
  </si>
  <si>
    <t>SOH/ TRANSPORTATION/ TUNNEL OPERATIONS SECTION/ HWY-O</t>
  </si>
  <si>
    <t>SOH/ EDUCATION/ MOKULELE</t>
  </si>
  <si>
    <t>SOH/ HUMAN SERVICES/ WAIPAHU/ DHS-BESSD-OB</t>
  </si>
  <si>
    <t>SOH/ TRANSPORTATION/ PLANT MAINTENANCE UNIT/ HWY-O</t>
  </si>
  <si>
    <t>SOH/ EDUCATION/ NIMITZ</t>
  </si>
  <si>
    <t>SOH/ HUMAN SERVICES/ KAMOKILA/ DHS-BESSD-OB</t>
  </si>
  <si>
    <t>SOH/ TRANSPORTATION/ TRAFFIC OPERATION UNIT/ HWY-O</t>
  </si>
  <si>
    <t>SOH/ EDUCATION/ SCHOOLS (PEARL - WHEELER)</t>
  </si>
  <si>
    <t>SOH/ HUMAN SERVICES/ WAIKELE/ DHS-BESSD-OB</t>
  </si>
  <si>
    <t>SOH/ TRANSPORTATION/ KAUAI DISTRICT/ HWY-K</t>
  </si>
  <si>
    <t>SOH/ EDUCATION/ PEARL HARBOR</t>
  </si>
  <si>
    <t>SOH/ HUMAN SERVICES/ WEST OAHU/ DHS-BESSD-OB</t>
  </si>
  <si>
    <t>SOH/ TRANSPORTATION/ ENGINEERING SECTION/ HWY-KE</t>
  </si>
  <si>
    <t>SOH/ EDUCATION/ PEARL HARBOR KAI</t>
  </si>
  <si>
    <t>SOH/ HUMAN SERVICES/ WAIANAE FIRST-TO-WORK/ DHS-BESSD-OB</t>
  </si>
  <si>
    <t>SOH/ TRANSPORTATION/ ENGINEERING SERVICES UNIT/ HWY-KE</t>
  </si>
  <si>
    <t>SOH/ EDUCATION/ PEARL RIDGE</t>
  </si>
  <si>
    <t>SOH/ HUMAN SERVICES/ WAIPAHU FIRST-TO-WORK/ DHS-BESSD-OB</t>
  </si>
  <si>
    <t>SOH/ TRANSPORTATION/ INSPECTION UNIT/ HWY-KE</t>
  </si>
  <si>
    <t>SOH/ EDUCATION/ RADFORD HIGH</t>
  </si>
  <si>
    <t>SOH/ HUMAN SERVICES/ OAHU SECTION 3/ DHS-BESSD-OB</t>
  </si>
  <si>
    <t>SOH/ TRANSPORTATION/ SURVEY UNIT/ HWY-KE</t>
  </si>
  <si>
    <t>SOH/ EDUCATION/ RED HILL</t>
  </si>
  <si>
    <t>SOH/ HUMAN SERVICES/ KAPALAMA/ DHS-BESSD-OB</t>
  </si>
  <si>
    <t>SOH/ TRANSPORTATION/ MATERIAL COMPLIANCE UNIT/ HWY-KE</t>
  </si>
  <si>
    <t>SOH/ EDUCATION/ WHEELER ELEM</t>
  </si>
  <si>
    <t>SOH/ HUMAN SERVICES/ KINAU/ DHS-BESSD-OB</t>
  </si>
  <si>
    <t>SOH/ TRANSPORTATION/ OFFICE SERVICES/ HWY-KO</t>
  </si>
  <si>
    <t>SOH/ EDUCATION/ SALT LAKE</t>
  </si>
  <si>
    <t>SOH/ HUMAN SERVICES/ KALIHI/ DHS-BESSD-OB</t>
  </si>
  <si>
    <t>SOH/ TRANSPORTATION/ MAINTENANCE SECTION/ HWY-KM</t>
  </si>
  <si>
    <t>SOH/ EDUCATION/ SCOTT</t>
  </si>
  <si>
    <t>SOH/ HUMAN SERVICES/ MOANALUA/ DHS-BESSD-OB</t>
  </si>
  <si>
    <t>SOH/ TRANSPORTATION/ HWY MAINT &amp; LANDSCPG UNIT I/ HWY-KM</t>
  </si>
  <si>
    <t>SOH/ EDUCATION/ SOLOMON</t>
  </si>
  <si>
    <t>SOH/ HUMAN SERVICES/ KAILUA/ DHS-BESSD-OB</t>
  </si>
  <si>
    <t>SOH/ TRANSPORTATION/ HWY MAINT &amp; LANDSCPG UNIT II</t>
  </si>
  <si>
    <t>SOH/ EDUCATION/ SHAFTER</t>
  </si>
  <si>
    <t>SOH/ HUMAN SERVICES/ KANEOHE/ DHS-BESSD-OB</t>
  </si>
  <si>
    <t>SOH/ TRANSPORTATION/ BRIDGE MAINTENANCE UNIT/ HWY-KM</t>
  </si>
  <si>
    <t>SOH/ EDUCATION/ WAHIAWA COMMUNITY SCH</t>
  </si>
  <si>
    <t>SOH/ HUMAN SERVICES/ WAIKALUA/ DHS-BESSD-OB</t>
  </si>
  <si>
    <t>SOH/ TRANSPORTATION/ EQUIPMENT SERVICE &amp; REPAIR UNIT/ HWY-KM</t>
  </si>
  <si>
    <t>SOH/ EDUCATION/ WAHIAWA ELEM</t>
  </si>
  <si>
    <t>SOH/ HUMAN SERVICES/ WINDWARD/ DHS-BESSD-OB</t>
  </si>
  <si>
    <t>SOH/ TRANSPORTATION/ TRAFFIC SIGNAL UNIT/ HWY-KM</t>
  </si>
  <si>
    <t>SOH/ EDUCATION/ WAHIAWA INTER</t>
  </si>
  <si>
    <t>SOH/ HUMAN SERVICES/ WAHIAWA/ DHS-BESSD-OB</t>
  </si>
  <si>
    <t>SOH/ TRANSPORTATION/ MAUI DISTRICT/ HWY-M</t>
  </si>
  <si>
    <t>SOH/ EDUCATION/ WAIALUA ELEM</t>
  </si>
  <si>
    <t>SOH/ HUMAN SERVICES/ KAILUA FIRST-TO-WORK/ DHS-BESSD-OB</t>
  </si>
  <si>
    <t>SOH/ TRANSPORTATION/ DESIGN SECTION/ HWY-M</t>
  </si>
  <si>
    <t>SOH/ EDUCATION/ WAIALUA HIGH &amp; INTER</t>
  </si>
  <si>
    <t>SOH/ HUMAN SERVICES/ WAHIAWA FIRST-TO-WORK/ DHS-BESSD-OB</t>
  </si>
  <si>
    <t>SOH/ TRANSPORTATION/ OFFICE SERVICES/ HWY-MO</t>
  </si>
  <si>
    <t>SOH/ EDUCATION/ WAIMALU</t>
  </si>
  <si>
    <t>SOH/ HUMAN SERVICES/ CHILD CARE CONNECTION HAWAII OFC 1/ DHS-BESSD-OB</t>
  </si>
  <si>
    <t>SOH/ TRANSPORTATION/ CONSTRUCTION SECTION/ HWY-MC</t>
  </si>
  <si>
    <t>SOH/ EDUCATION/ WEBLING</t>
  </si>
  <si>
    <t>SOH/ HUMAN SERVICES/ CHILD CARE CONNECTION HAWAII OFC 2/ DHS-BESSD-OB</t>
  </si>
  <si>
    <t>SOH/ TRANSPORTATION/ INSPECTION UNIT</t>
  </si>
  <si>
    <t>SOH/ EDUCATION/ WHEELER INTER</t>
  </si>
  <si>
    <t>SOH/ HUMAN SERVICES/ SOCIAL WORK OFFICE/ DHS-BESSD-OB</t>
  </si>
  <si>
    <t>SOH/ TRANSPORTATION/ SURVEY UNIT I</t>
  </si>
  <si>
    <t>SOH/ EDUCATION/ LEEWARD DISTRICT/ LDO</t>
  </si>
  <si>
    <t>SOH/ HUMAN SERVICES/ QUALITY ASSURANCE OFFICE/ DHS-BESSD-OB</t>
  </si>
  <si>
    <t>SOH/ TRANSPORTATION/ SURVEY UNIT II/ HWY-M</t>
  </si>
  <si>
    <t>SOH/ EDUCATION/ SCHOOLS (AHRENS - IROQUO)</t>
  </si>
  <si>
    <t>SOH/ HUMAN SERVICES/ VOCATIONAL REHAB &amp; SVCS BLIND DIV/ VRSBD</t>
  </si>
  <si>
    <t>SOH/ TRANSPORTATION/ MATERIAL COMPLIANCE UNIT/ HWY-M</t>
  </si>
  <si>
    <t>SOH/ EDUCATION/ AHRENS</t>
  </si>
  <si>
    <t>SOH/ HUMAN SERVICES/ STAFF SERVICES OFFICE/ VRSBD-SSO</t>
  </si>
  <si>
    <t>SOH/ TRANSPORTATION/ MAINTENANCE SECTION/ HWY-MM</t>
  </si>
  <si>
    <t>SOH/ EDUCATION/ BARBERS POINT</t>
  </si>
  <si>
    <t>SOH/ HUMAN SERVICES/ INDEPENDENT LIVING PROGRAM STAFF/ VRSBD-ILP</t>
  </si>
  <si>
    <t>SOH/ TRANSPORTATION/ MAINTENANCE ENGINEERING UNIT/ HWY-M</t>
  </si>
  <si>
    <t>SOH/ EDUCATION/ CAMPBELL COMPLEX</t>
  </si>
  <si>
    <t>SOH/ HUMAN SERVICES/ CLERICAL SERVICES/ VRSBD-CS</t>
  </si>
  <si>
    <t>SOH/ TRANSPORTATION/ MAINTENANCE UNIT/ HWY-M</t>
  </si>
  <si>
    <t>SOH/ EDUCATION/ KANOELANI</t>
  </si>
  <si>
    <t>SOH/ HUMAN SERVICES/ OAHU BRANCH/ VRSBD-OB</t>
  </si>
  <si>
    <t>SOH/ TRANSPORTATION/ HAWAII DISTRICT/ HWY-H</t>
  </si>
  <si>
    <t>SOH/ EDUCATION/ ILIMA</t>
  </si>
  <si>
    <t>SOH/ HUMAN SERVICES/ SECRETARY/CLERICAL SERVICES/ DHS-VRSBD-OB</t>
  </si>
  <si>
    <t>SOH/ TRANSPORTATION/ ENGINEERING SECTION/ HWY-HE</t>
  </si>
  <si>
    <t>SOH/ EDUCATION/ EWA BEACH ELEM</t>
  </si>
  <si>
    <t>SOH/ HUMAN SERVICES/ WINDWARD SEC/ VRSBD-WIND</t>
  </si>
  <si>
    <t>SOH/ TRANSPORTATION/ CONSULTANT CONTRACT UNIT/ HWY-HE</t>
  </si>
  <si>
    <t>SOH/ EDUCATION/ POHAKEA</t>
  </si>
  <si>
    <t>SOH/ HUMAN SERVICES/ EAST SEC/ VRSBD-EAST</t>
  </si>
  <si>
    <t>SOH/ TRANSPORTATION/ ENGINEERING SERVICES UNIT/ HWY-HE</t>
  </si>
  <si>
    <t>SOH/ EDUCATION/ EWA</t>
  </si>
  <si>
    <t>SOH/ HUMAN SERVICES/ CENTRAL SEC/ VRSBD-CENT</t>
  </si>
  <si>
    <t>SOH/ TRANSPORTATION/ INSPECTION UNIT/ HWY-HE</t>
  </si>
  <si>
    <t>SOH/ EDUCATION/ HIGHLANDS INTER</t>
  </si>
  <si>
    <t>SOH/ HUMAN SERVICES/ WEST SEC/ VRSBD-WEST</t>
  </si>
  <si>
    <t>SOH/ TRANSPORTATION/ SURVEY UNIT I/ HWY-HE</t>
  </si>
  <si>
    <t>SOH/ EDUCATION/ IROQUOIS POINT</t>
  </si>
  <si>
    <t>SOH/ HUMAN SERVICES/ SERVICES FOR THE DEAF SEC/ VRSBD-SFTD</t>
  </si>
  <si>
    <t>SOH/ TRANSPORTATION/ SURVEY UNIT II/ HWY-HE</t>
  </si>
  <si>
    <t>SOH/ EDUCATION/ SCHOOLS (KAIMI - PEARL)</t>
  </si>
  <si>
    <t>SOH/ HUMAN SERVICES/ METRO SEC/ VRSBD-MET</t>
  </si>
  <si>
    <t>SOH/ TRANSPORTATION/ MATERIAL COMPLIANCE UNIT/ HWY-HE</t>
  </si>
  <si>
    <t>SOH/ EDUCATION/ KAIMILOA</t>
  </si>
  <si>
    <t>SOH/ HUMAN SERVICES/ SERVICES FOR THE BLIND BRANCH/ VRSBD-SBB</t>
  </si>
  <si>
    <t>SOH/ TRANSPORTATION/ OFFICE SERVICES/ HWY-HO</t>
  </si>
  <si>
    <t>SOH/ EDUCATION/ KALEIOPUU</t>
  </si>
  <si>
    <t>SOH/ HUMAN SERVICES/ ADMINISTRATION/ VRSBD-SBB-ADM</t>
  </si>
  <si>
    <t>SOH/ TRANSPORTATION/ MAINTENANCE SECTION/ HWY-HM</t>
  </si>
  <si>
    <t>SOH/ EDUCATION/ KAMAILE</t>
  </si>
  <si>
    <t>SOH/ HUMAN SERVICES/ COUNSELING SEC/ VRSBD-SBB-CS</t>
  </si>
  <si>
    <t>SOH/ TRANSPORTATION/ EQUIPMENT SERVICE &amp; REPAIR UNIT/ HWY-HM</t>
  </si>
  <si>
    <t>SOH/ EDUCATION/ KAPOLEI</t>
  </si>
  <si>
    <t>SOH/ HUMAN SERVICES/ ADJUSTMENT SEC/ VRSBD-SBB-ADJ</t>
  </si>
  <si>
    <t>SOH/ TRANSPORTATION/ TRAFFIC SERVICES UNIT/ HWY-HM</t>
  </si>
  <si>
    <t>SOH/ EDUCATION/ MAILI</t>
  </si>
  <si>
    <t>SOH/ HUMAN SERVICES/ EMPLOYMENT SEC/ VRSBD-SBB-EMP</t>
  </si>
  <si>
    <t>SOH/ TRANSPORTATION/ BRIDGE MAINTENANCE UNIT/ HWY-HM</t>
  </si>
  <si>
    <t>SOH/ EDUCATION/ MAUKA LANI</t>
  </si>
  <si>
    <t>SOH/ HUMAN SERVICES/ SPECIAL PROGRAM SEC/ VRSBD-SBB-SP</t>
  </si>
  <si>
    <t>SOH/ TRANSPORTATION/ HWY MAINT &amp; LANDSCPG UNIT/ HWY-HM</t>
  </si>
  <si>
    <t>SOH/ EDUCATION/ MAKAHA</t>
  </si>
  <si>
    <t>SOH/ HUMAN SERVICES/ HAWAII BRANCH/ VRSBD-HB</t>
  </si>
  <si>
    <t>SOH/ TRANSPORTATION/ TRAFFIC BRANCH/ HWY-T</t>
  </si>
  <si>
    <t>SOH/ EDUCATION/ MAKAKILO</t>
  </si>
  <si>
    <t>SOH/ HUMAN SERVICES/ SECRETARY/CLERICAL SERVICES/ DHS-VRSBD-HB</t>
  </si>
  <si>
    <t>SOH/ EDUCATION/ MANANA</t>
  </si>
  <si>
    <t>SOH/ HUMAN SERVICES/ KONA SECTION/ VRSBD-KONA</t>
  </si>
  <si>
    <t>SOH/ TRANSPORTATION/ DESIGN SERVICE SEC/ HWY-TD</t>
  </si>
  <si>
    <t>SOH/ EDUCATION/ MOMILANI ELEM</t>
  </si>
  <si>
    <t>SOH/ HUMAN SERVICES/ MAUI BRANCH/ VRSBD-MAUI</t>
  </si>
  <si>
    <t>SOH/ EDUCATION/ NANAIKAPONO ELEM</t>
  </si>
  <si>
    <t>SOH/ HUMAN SERVICES/ SECRETARY/CLERICAL SERVICES/ DHS-VRSBD-MB</t>
  </si>
  <si>
    <t>SOH/ EDUCATION/ NANAKULI ELEM</t>
  </si>
  <si>
    <t>SOH/ HUMAN SERVICES/ MOLOKAI SECTION/ DHS-VRSBD-MOL</t>
  </si>
  <si>
    <t>SOH/ TRANSPORTATION/ CONSULTANT CONTRACT UNIT/ HWY-T</t>
  </si>
  <si>
    <t>SOH/ EDUCATION/ NANAKULI HIGH &amp; INTER</t>
  </si>
  <si>
    <t>SOH/ HUMAN SERVICES/ KAUAI BRANCH/ VRSBD-KAU</t>
  </si>
  <si>
    <t>SOH/ TRANSPORTATION/ OPERATION SECTION/ HWY-TO</t>
  </si>
  <si>
    <t>SOH/ EDUCATION/ PALISADES</t>
  </si>
  <si>
    <t>SOH/ HUMAN SERVICES/ SECRETARY/CLERICAL SERVICES/ DHS-VRSBD-KB</t>
  </si>
  <si>
    <t>SOH/ TRANSPORTATION/ OPERATION UNIT</t>
  </si>
  <si>
    <t>SOH/ HUMAN SERVICES/ DISABILITY DETERM BRANCH ADM/ VRSBD-DDB</t>
  </si>
  <si>
    <t>SOH/ TRANSPORTATION/ IMPROVEMENT MGMT UNIT</t>
  </si>
  <si>
    <t>SOH/ EDUCATION/ PEARL CITY HIGH</t>
  </si>
  <si>
    <t>SOH/ HUMAN SERVICES/ QUALITY ASSURANCE OFFICE/ VRSBD-DDB-QA</t>
  </si>
  <si>
    <t>SOH/ TRANSPORTATION/ CONGESTION MGMT SYSTEM UNIT/ HWY-T</t>
  </si>
  <si>
    <t>SOH/ EDUCATION/ PEARL CITY HIGHLANDS</t>
  </si>
  <si>
    <t>SOH/ HUMAN SERVICES/ CASE CONTROL OFFICE/ VRSBD-DDB-CC</t>
  </si>
  <si>
    <t>SOH/ TRANSPORTATION/ INTELLIGENT TRANSPORTATION SYSTEMS/ HWY-T</t>
  </si>
  <si>
    <t>SOH/ EDUCATION/ SCHOOLS (LEHUA - WAIPAHU)</t>
  </si>
  <si>
    <t>SOH/ HUMAN SERVICES/ SUPPORT SERVICES OFFICE/ VRSBD-DDB-SS</t>
  </si>
  <si>
    <t>SOH/ TRANSPORTATION/ TRAFFIC SAFETY SECTION/ HWY-TS</t>
  </si>
  <si>
    <t>SOH/ EDUCATION/ LEHUA</t>
  </si>
  <si>
    <t>SOH/ HUMAN SERVICES/ DISABILITY CLAIMS PROCESSING SEC 1/ VRSBD-DDB-1</t>
  </si>
  <si>
    <t>SOH/ TRANSPORTATION/ TRAFFIC SAFETY UNIT</t>
  </si>
  <si>
    <t>SOH/ EDUCATION/ LEIHOKU</t>
  </si>
  <si>
    <t>SOH/ HUMAN SERVICES/ DISABILITY CLAIMS PROCESSING SEC 2/ VRSBD-DDB-2</t>
  </si>
  <si>
    <t>SOH/ TRANSPORTATION/ TRAFFIC ACCIDENT &amp; STATISTICS UNIT/ HWY-T</t>
  </si>
  <si>
    <t>SOH/ EDUCATION/ WAIANAE ELEM</t>
  </si>
  <si>
    <t>SOH/ HUMAN SERVICES/ SSSSD ADMIN (OLD RECORDS)/ DHS-SSSSD-ADM</t>
  </si>
  <si>
    <t>SOH/ TRANSPORTATION/ TDM OFFICE/ HWY-T</t>
  </si>
  <si>
    <t>SOH/ EDUCATION/ WAIANAE INTER</t>
  </si>
  <si>
    <t>SOH/ HUMAN SERVICES/ EMPLY TRNG PRGM OFF (OLD RECORDS)/ DHS-SSSSD-ETP</t>
  </si>
  <si>
    <t>SOH/ TRANSPORTATION/ MOTOR VEHICLE SAFETY OFC/ HWY-V</t>
  </si>
  <si>
    <t>SOH/ EDUCATION/ WAIANAE HIGH</t>
  </si>
  <si>
    <t>SOH/ HUMAN SERVICES/ GA WORK PRGM STAFF (OLD RECORDS)/ DHS-SSSSD-GAW</t>
  </si>
  <si>
    <t>SOH/ TRANSPORTATION/ MOTOR CARRIER SAFETY STAFF/ HWY-VC</t>
  </si>
  <si>
    <t>SOH/ EDUCATION/ WAIAU</t>
  </si>
  <si>
    <t>SOH/ HUMAN SERVICES/ FAMILY HEALTH SVC OFF (OLD RECORDS)/ DHS-SSSSD-FHS</t>
  </si>
  <si>
    <t>SOH/ TRANSPORTATION/ MOTOR CARRIER SAFETY SEC - MAUI</t>
  </si>
  <si>
    <t>SOH/ EDUCATION/ CAMPBELL HIGH</t>
  </si>
  <si>
    <t>SOH/ HUMAN SERVICES/ CHILD CARE PRGM OFF (OLD RECORDS)/ DHS-SSSSD-CCP</t>
  </si>
  <si>
    <t>SOH/ TRANSPORTATION/ MOTOR CARRIER SAFETY SEC - KAUAI</t>
  </si>
  <si>
    <t>SOH/ EDUCATION/ HONOWAI</t>
  </si>
  <si>
    <t>SOH/ HUMAN SERVICES/ HAWAII PUBLIC HOUSING AUTHORITY/ HHA</t>
  </si>
  <si>
    <t>SOH/ TRANSPORTATION/ MOTOR CARRIER SAFETY SEC - HAWAII</t>
  </si>
  <si>
    <t>SOH/ EDUCATION/ WAIPAHU ELEM</t>
  </si>
  <si>
    <t>SOH/ HUMAN SERVICES/ OFC OF EXEC DIRECTOR/ OED</t>
  </si>
  <si>
    <t>SOH/ TRANSPORTATION/ MOTOR CARRIER SAFETY SEC - OAHU</t>
  </si>
  <si>
    <t>SOH/ EDUCATION/ WAIPAHU INTER</t>
  </si>
  <si>
    <t>SOH/ HUMAN SERVICES/ ADM SERVICES OFFICE/ ASO</t>
  </si>
  <si>
    <t>SOH/ TRANSPORTATION/ HIGHWAY SAFETY STAFF/ HWY-VS</t>
  </si>
  <si>
    <t>SOH/ EDUCATION/ WAIPAHU HIGH</t>
  </si>
  <si>
    <t>SOH/ TRANSPORTATION/ CLERICAL SERVICES/ HWY-VO</t>
  </si>
  <si>
    <t>SOH/ EDUCATION/ WAIPAHU COMMUNITY</t>
  </si>
  <si>
    <t>SOH/ HUMAN SERVICES/ PURCHASING&amp;STORES STF/ ASO(P)</t>
  </si>
  <si>
    <t>SOH/ TRANSPORTATION/ STATISTICAL SERVICES/ HWY</t>
  </si>
  <si>
    <t>SOH/ EDUCATION/ WINDWARD DISTRICT/ WDO</t>
  </si>
  <si>
    <t>SOH/ HUMAN SERVICES/ PERSONNEL SVCS STAFF/ PERS</t>
  </si>
  <si>
    <t>SOH/ TRANSPORTATION/ LANDSCAPE SERVICES OFFICE/ HWY-DL</t>
  </si>
  <si>
    <t>SOH/ EDUCATION/ SCHOOLS (AHU - WINDWARD)</t>
  </si>
  <si>
    <t>SOH/ HUMAN SERVICES/ CNTRL FILES SVCS STF/ ASO-CF</t>
  </si>
  <si>
    <t>SOH/ TRANSPORTATION/ ENGINEERING SERVICES OFFICE/ HWY</t>
  </si>
  <si>
    <t>SOH/ EDUCATION/ AHUIMANU</t>
  </si>
  <si>
    <t>SOH/ HUMAN SERVICES/ HSG SYS &amp; PROCDR STF</t>
  </si>
  <si>
    <t>SOH/ TRANSPORTATION/ DATABASE ADMIN SERVICES/ HWY</t>
  </si>
  <si>
    <t>SOH/ EDUCATION/ AIKAHI</t>
  </si>
  <si>
    <t>SOH/ TRANSPORTATION/ INFO DATA PROCESSING SERVICES/ HWY</t>
  </si>
  <si>
    <t>SOH/ EDUCATION/ CASTLE HIGH</t>
  </si>
  <si>
    <t>SOH/ HUMAN SERVICES/ HEARINGS OFFICE/ HO</t>
  </si>
  <si>
    <t>SOH/ TRANSPORTATION/ ENGINEERING COMPUTER SERVICES/ HWY-E</t>
  </si>
  <si>
    <t>SOH/ EDUCATION/ ENCHANTED LAKE</t>
  </si>
  <si>
    <t>SOH/ HUMAN SERVICES/ PLANNING OFFICE/ PLNG</t>
  </si>
  <si>
    <t>SOH/ TRANSPORTATION/ COMMUNICATIONS &amp; PC SERVICES/ HWY</t>
  </si>
  <si>
    <t>SOH/ EDUCATION/ HAUULA</t>
  </si>
  <si>
    <t>SOH/ HUMAN SERVICES/ HSG COMP &amp; EVAL OFC/ HC</t>
  </si>
  <si>
    <t>SOH/ TRANSPORTATION/ OAHU METROPOLITAN PLANNING ORG/ OMPO</t>
  </si>
  <si>
    <t>SOH/ EDUCATION/ HEEIA</t>
  </si>
  <si>
    <t>SOH/ HUMAN SERVICES/ ENG &amp; INSP BRANCH/ ENG</t>
  </si>
  <si>
    <t>SOH/ TRANSPORTATION/ POLICY COMMITTEE</t>
  </si>
  <si>
    <t>SOH/ EDUCATION/ KAAAWA</t>
  </si>
  <si>
    <t>SOH/ HUMAN SERVICES/ ENGINEERING SVC SEC</t>
  </si>
  <si>
    <t>SOH/ TRANSPORTATION/ OMPO STAFF</t>
  </si>
  <si>
    <t>SOH/ EDUCATION/ KAELEPULU</t>
  </si>
  <si>
    <t>SOH/ HUMAN SERVICES/ INSP SVCS SEC</t>
  </si>
  <si>
    <t>SOH/ TRANSPORTATION/ TECHNICAL ADVISORY COMMITTEE</t>
  </si>
  <si>
    <t>SOH/ EDUCATION/ KAHALUU</t>
  </si>
  <si>
    <t>SOH/ HUMAN SERVICES/ TENANT SVCS BRANCH</t>
  </si>
  <si>
    <t>SOH/ TRANSPORTATION/ CITIZEN ADVISORY COMMITTEE</t>
  </si>
  <si>
    <t>SOH/ EDUCATION/ KALAHEO HIGH</t>
  </si>
  <si>
    <t>SOH/ HUMAN SERVICES/ APP &amp; CNSLG SVCS SEC</t>
  </si>
  <si>
    <t>SOH/ EDUCATION/ KAHUKU HIGH &amp; INTER</t>
  </si>
  <si>
    <t>SOH/ HUMAN SERVICES/ APPLICATIONS UNIT</t>
  </si>
  <si>
    <t>SOH/ EDUCATION/ KAHUKU ELEM</t>
  </si>
  <si>
    <t>SOH/ HUMAN SERVICES/ COUNSELING UNIT</t>
  </si>
  <si>
    <t>SOH/ EDUCATION/ WINDWARD SCH - ADULTS</t>
  </si>
  <si>
    <t>SOH/ HUMAN SERVICES/ HSG PRGMS SEC</t>
  </si>
  <si>
    <t>SOH/ EDUCATION/ SCHOOLS (KAILUA - PARKER)</t>
  </si>
  <si>
    <t>SOH/ HUMAN SERVICES/ HSG MGMT &amp; MTNCE BRANCH/ HM</t>
  </si>
  <si>
    <t>SOH/ EDUCATION/ KAILUA ELEM</t>
  </si>
  <si>
    <t>SOH/ HUMAN SERVICES/ OAHU SECTION</t>
  </si>
  <si>
    <t>SOH/ EDUCATION/ KAILUA HIGH</t>
  </si>
  <si>
    <t>SOH/ HUMAN SERVICES/ OAHU MGMT UNIT I/ HM-OMUI</t>
  </si>
  <si>
    <t>SOH/ EDUCATION/ KAILUA INTER</t>
  </si>
  <si>
    <t>SOH/ HUMAN SERVICES/ OAHU MGMT UNIT II/ HM-OMUII</t>
  </si>
  <si>
    <t>SOH/ EDUCATION/ KAINALU</t>
  </si>
  <si>
    <t>SOH/ HUMAN SERVICES/ OAHU MGMT UNIT III/ HM-OMUIII</t>
  </si>
  <si>
    <t>SOH/ HUMAN SERVICES/ OAHU MGMT UNIT IV/ HM-OMUIV</t>
  </si>
  <si>
    <t>SOH/ EDUCATION/ KAPUNAHALA</t>
  </si>
  <si>
    <t>SOH/ HUMAN SERVICES/ OAHU MGMT UNIT V/ HM-OMUV</t>
  </si>
  <si>
    <t>SOH/ EDUCATION/ KEOLU</t>
  </si>
  <si>
    <t>SOH/ HUMAN SERVICES/ RENT SUBSIDY UNIT/ RSU</t>
  </si>
  <si>
    <t>SOH/ EDUCATION/ KING INTERMEDIATE</t>
  </si>
  <si>
    <t>SOH/ HUMAN SERVICES/ NEIGHBOR ISLAND SEC</t>
  </si>
  <si>
    <t>SOH/ EDUCATION/ LAIE</t>
  </si>
  <si>
    <t>SOH/ HUMAN SERVICES/ E HAWAII MGMT UT</t>
  </si>
  <si>
    <t>SOH/ EDUCATION/ LANIKAI</t>
  </si>
  <si>
    <t>SOH/ HUMAN SERVICES/ W HAWAII MGMT UT</t>
  </si>
  <si>
    <t>SOH/ EDUCATION/ MAUNAWILI</t>
  </si>
  <si>
    <t>SOH/ HUMAN SERVICES/ MAUI MGMT UT</t>
  </si>
  <si>
    <t>SOH/ EDUCATION/ MOKAPU</t>
  </si>
  <si>
    <t>SOH/ HUMAN SERVICES/ KAUAI MGMT UT</t>
  </si>
  <si>
    <t>SOH/ EDUCATION/ OLOMANA</t>
  </si>
  <si>
    <t>SOH/ HUMAN SERVICES/ CNTRL MTNCE SVCS SEC</t>
  </si>
  <si>
    <t>SOH/ EDUCATION/ PARKER</t>
  </si>
  <si>
    <t>SOH/ HUMAN SERVICES/ PROPERTY MGMT SEC</t>
  </si>
  <si>
    <t>SOH/ EDUCATION/ SCHOOLS (POPE - WAIMANA)</t>
  </si>
  <si>
    <t>SOH/ HUMAN SERVICES/ HOMELESS PROGRAM BRANCH</t>
  </si>
  <si>
    <t>SOH/ EDUCATION/ POPE</t>
  </si>
  <si>
    <t>SOH/ HUMAN SERVICES/ ADMINISTRATION</t>
  </si>
  <si>
    <t>SOH/ EDUCATION/ PUOHALA</t>
  </si>
  <si>
    <t>SOH/ HUMAN SERVICES/ SPECIAL PROJECT SECTION</t>
  </si>
  <si>
    <t>SOH/ EDUCATION/ SUNSET BEACH</t>
  </si>
  <si>
    <t>SOH/ HUMAN SERVICES/ SHELTER MANAGEMENT SECTION</t>
  </si>
  <si>
    <t>SOH/ EDUCATION/ WAIAHOLE</t>
  </si>
  <si>
    <t>SOH/ EDUCATION/ WAIMANALO ELEM &amp; INTR</t>
  </si>
  <si>
    <t>SOH/ HUMAN SERVICES/ SHELTER DEVELOPMENT SECTION</t>
  </si>
  <si>
    <t>SOH/ EDUCATION/ HAWAII DISTRICT/ HIDO</t>
  </si>
  <si>
    <t>SOH/ HUMAN SERVICES/ 00/ 00</t>
  </si>
  <si>
    <t>SOH/ EDUCATION/ SCHOOLS (HAWAII COUNTY)</t>
  </si>
  <si>
    <t>SOH/ HUMAN SERVICES/ COMMISSION ON THE STATUS OF WOMEN/ CSW</t>
  </si>
  <si>
    <t>SOH/ EDUCATION/ DE SILVA</t>
  </si>
  <si>
    <t>SOH/ EDUCATION/ HAAHEO</t>
  </si>
  <si>
    <t>SOH/ EDUCATION/ HILO COMMUNITY</t>
  </si>
  <si>
    <t>SOH/ EDUCATION/ HILO HIGH</t>
  </si>
  <si>
    <t>SOH/ EDUCATION/ HILO INTERMEDIATE</t>
  </si>
  <si>
    <t>SOH/ EDUCATION/ HILO UNION</t>
  </si>
  <si>
    <t>SOH/ EDUCATION/ HONAUNAU</t>
  </si>
  <si>
    <t>SOH/ EDUCATION/ HONOKAA HIGH &amp; ELEM</t>
  </si>
  <si>
    <t>SOH/ EDUCATION/ HOOKENA</t>
  </si>
  <si>
    <t>SOH/ EDUCATION/ KALANIANAOLE EL &amp; INT</t>
  </si>
  <si>
    <t>SOH/ EDUCATION/ HAWAII DISTRICT OFFICE-WEST HAWAII</t>
  </si>
  <si>
    <t>SOH/ EDUCATION/ WEST HAWAII DIST ANNEX</t>
  </si>
  <si>
    <t>SOH/ EDUCATION/ KAPIOLANI</t>
  </si>
  <si>
    <t>SOH/ EDUCATION/ KAU HI &amp; PAHALA ELEM</t>
  </si>
  <si>
    <t>SOH/ EDUCATION/ KAUMANA</t>
  </si>
  <si>
    <t>SOH/ EDUCATION/ KEAAU ELEM &amp; INTER</t>
  </si>
  <si>
    <t>SOH/ EDUCATION/ KAHAKAI</t>
  </si>
  <si>
    <t>SOH/ EDUCATION/ KEALAKEHE</t>
  </si>
  <si>
    <t>SOH/ EDUCATION/ KEALAKEHE INTER</t>
  </si>
  <si>
    <t>SOH/ EDUCATION/ KEAUKAHA</t>
  </si>
  <si>
    <t>SOH/ EDUCATION/ KOHALA HIGH &amp; ELEM</t>
  </si>
  <si>
    <t>SOH/ EDUCATION/ KONAWAENA HI &amp; INTER</t>
  </si>
  <si>
    <t>SOH/ EDUCATION/ KONAWAENA</t>
  </si>
  <si>
    <t>SOH/ EDUCATION/ KONA COMMUNITY</t>
  </si>
  <si>
    <t>SOH/ EDUCATION/ LAUPAHOEHOE HI &amp; ELEM</t>
  </si>
  <si>
    <t>SOH/ EDUCATION/ MT VIEW ELEM &amp; INTER</t>
  </si>
  <si>
    <t>SOH/ EDUCATION/ PAAUILO ELEM &amp; INTER</t>
  </si>
  <si>
    <t>SOH/ EDUCATION/ PAHOA ELEM</t>
  </si>
  <si>
    <t>SOH/ EDUCATION/ PAHOA HIGH &amp; INTER</t>
  </si>
  <si>
    <t>SOH/ EDUCATION/ KEONEPOKO ELEMENTARY</t>
  </si>
  <si>
    <t>SOH/ EDUCATION/ WAIAKEA HIGH</t>
  </si>
  <si>
    <t>SOH/ EDUCATION/ WAIAKEA INTERMEDIATE</t>
  </si>
  <si>
    <t>SOH/ EDUCATION/ WAIAKEA ELEMENTARY</t>
  </si>
  <si>
    <t>SOH/ EDUCATION/ WAIAKEAWAENA</t>
  </si>
  <si>
    <t>SOH/ EDUCATION/ WAIMEA ELEM &amp; INTER</t>
  </si>
  <si>
    <t>SOH/ EDUCATION/ MAUI DISTRICT/ MDO</t>
  </si>
  <si>
    <t>SOH/ EDUCATION/ SCHOOLS (MAUI COUNTY)</t>
  </si>
  <si>
    <t>SOH/ EDUCATION/ BALDWIN HIGH</t>
  </si>
  <si>
    <t>SOH/ EDUCATION/ HAIKU</t>
  </si>
  <si>
    <t>SOH/ EDUCATION/ HANA HIGH &amp; ELEM</t>
  </si>
  <si>
    <t>SOH/ EDUCATION/ KUALAPUU</t>
  </si>
  <si>
    <t>SOH/ EDUCATION/ IAO</t>
  </si>
  <si>
    <t>SOH/ EDUCATION/ KAMEHAMEHA III</t>
  </si>
  <si>
    <t>SOH/ EDUCATION/ KAUNAKAKAI</t>
  </si>
  <si>
    <t>SOH/ EDUCATION/ KEANAE</t>
  </si>
  <si>
    <t>SOH/ EDUCATION/ KILOHANA ELEM</t>
  </si>
  <si>
    <t>SOH/ EDUCATION/ KULA</t>
  </si>
  <si>
    <t>SOH/ EDUCATION/ LAHAINA INT</t>
  </si>
  <si>
    <t>SOH/ EDUCATION/ LAHAINALUNA HIGH</t>
  </si>
  <si>
    <t>SOH/ EDUCATION/ LANAI HIGH &amp; ELEM</t>
  </si>
  <si>
    <t>SOH/ EDUCATION/ LIHIKAI</t>
  </si>
  <si>
    <t>SOH/ EDUCATION/ LOKELANI INTER</t>
  </si>
  <si>
    <t>SOH/ EDUCATION/ KALAMA INTER</t>
  </si>
  <si>
    <t>SOH/ EDUCATION/ MAUI HIGH</t>
  </si>
  <si>
    <t>SOH/ EDUCATION/ MAUI-WAENA INTER</t>
  </si>
  <si>
    <t>SOH/ EDUCATION/ MAUNALOA</t>
  </si>
  <si>
    <t>SOH/ EDUCATION/ MAUI DISTRICT OFFICE - MOLOKAI</t>
  </si>
  <si>
    <t>SOH/ EDUCATION/ MOLOKAI HIGH &amp; INTER</t>
  </si>
  <si>
    <t>SOH/ EDUCATION/ NAHIENAENA</t>
  </si>
  <si>
    <t>SOH/ EDUCATION/ PAIA</t>
  </si>
  <si>
    <t>SOH/ EDUCATION/ PUKALANI</t>
  </si>
  <si>
    <t>SOH/ EDUCATION/ WAIHEE</t>
  </si>
  <si>
    <t>SOH/ EDUCATION/ MAUI DIST COMM SCH/ADU</t>
  </si>
  <si>
    <t>SOH/ EDUCATION/ KAUAI DISTRICT/ KDO</t>
  </si>
  <si>
    <t>SOH/ EDUCATION/ SCHOOLS (KAUAI COUNTY)</t>
  </si>
  <si>
    <t>SOH/ EDUCATION/ ELEELE</t>
  </si>
  <si>
    <t>SOH/ EDUCATION/ WILCOX</t>
  </si>
  <si>
    <t>SOH/ EDUCATION/ HANALEI</t>
  </si>
  <si>
    <t>SOH/ EDUCATION/ KALAHEO</t>
  </si>
  <si>
    <t>SOH/ EDUCATION/ KAPAA ELEMENTARY</t>
  </si>
  <si>
    <t>SOH/ EDUCATION/ KAPAA HIGH &amp; INTER</t>
  </si>
  <si>
    <t>SOH/ EDUCATION/ KAUAI COMMUNITY</t>
  </si>
  <si>
    <t>SOH/ EDUCATION/ KAUAI HIGH &amp; INTER</t>
  </si>
  <si>
    <t>SOH/ EDUCATION/ KAUMUALII ELEM</t>
  </si>
  <si>
    <t>SOH/ EDUCATION/ KEKAHA</t>
  </si>
  <si>
    <t>SOH/ EDUCATION/ KILAUEA</t>
  </si>
  <si>
    <t>SOH/ EDUCATION/ KOLOA</t>
  </si>
  <si>
    <t>SOH/ EDUCATION/ NIIHAU</t>
  </si>
  <si>
    <t>SOH/ EDUCATION/ WAIMEA HIGH</t>
  </si>
  <si>
    <t>SOH/ EDUCATION/ WAIMEA CANYON</t>
  </si>
  <si>
    <t>SOH/ EDUCATION/ OFF OF INFO &amp; TELECOM SVCS/ OITS</t>
  </si>
  <si>
    <t>SOH/ EDUCATION/ ADV TECH RESEARCH GRP</t>
  </si>
  <si>
    <t>SOH/ EDUCATION/ SPECIAL PROJECTS GRP</t>
  </si>
  <si>
    <t>SOH/ EDUCATION/ INFO SYS SVCS BR/ ISSB</t>
  </si>
  <si>
    <t>SOH/ EDUCATION/ INFO SYS SVCS OPS SEC</t>
  </si>
  <si>
    <t>SOH/ EDUCATION/ SYSTEMS SECTION 1</t>
  </si>
  <si>
    <t>SOH/ EDUCATION/ SYSTEMS SECTION II</t>
  </si>
  <si>
    <t>SOH/ EDUCATION/ INFO RESOURCE MGMT BR</t>
  </si>
  <si>
    <t>SOH/ EDUCATION/ STUDNT INFO SYS SEC/ SIS</t>
  </si>
  <si>
    <t>SOH/ EDUCATION/ STAT RESRCH &amp; ANALYS SEC</t>
  </si>
  <si>
    <t>SOH/ EDUCATION/ INFO SYS TRAINING SEC</t>
  </si>
  <si>
    <t>SOH/ EDUCATION/ INFO ACCESS SUPPRT SEC/ HEDDS</t>
  </si>
  <si>
    <t>SOH/ EDUCATION/ TELE SCHOOL BR</t>
  </si>
  <si>
    <t>SOH/ EDUCATION/ MEDIA LIBRARY SECTION</t>
  </si>
  <si>
    <t>SOH/ EDUCATION/ VIDEO ACCESS SECTION</t>
  </si>
  <si>
    <t>SOH/ EDUCATION/ TELEVISION SERVICES SECTION</t>
  </si>
  <si>
    <t>SOH/ EDUCATION/ NETWORK SUPPRT SVCS BR</t>
  </si>
  <si>
    <t>SOH/ EDUCATION/ NETWORK PROVISION SEC</t>
  </si>
  <si>
    <t>SOH/ EDUCATION/ NETWORK MGMT SEC</t>
  </si>
  <si>
    <t>SOH/ EDUCATION/ DIST TELECOM SUPPRT SEC</t>
  </si>
  <si>
    <t>SOH/ EDUCATION/ DIST SCH ADVISORY COUNCIL/ SAC</t>
  </si>
  <si>
    <t>SOH/ EDUCATION/ SAC FIRST DIST - HAWAII</t>
  </si>
  <si>
    <t>SOH/ EDUCATION/ SAC SECOND DIST - MAUI</t>
  </si>
  <si>
    <t>SOH/ EDUCATION/ SAC THIRD DIST - HONOLULU</t>
  </si>
  <si>
    <t>SOH/ EDUCATION/ SAC FOURTH DIST - CENTRAL</t>
  </si>
  <si>
    <t>SOH/ EDUCATION/ SAC FIFTH DIST - LEEWARD</t>
  </si>
  <si>
    <t>SOH/ EDUCATION/ SAC SIXTH DIST - WINDWARD</t>
  </si>
  <si>
    <t>SOH/ EDUCATION/ SAC SEVENTH DIST - KAUAI</t>
  </si>
  <si>
    <t>SOH/ EDUCATION/ ST ED FUNC PLAN ADV COMM</t>
  </si>
  <si>
    <t>SOH/ EDUCATION/ ST AD &amp; COMM ED ADV COMM</t>
  </si>
  <si>
    <t>SOH/ EDUCATION/ ST ADV COUN LIB SVC &amp; CONSTR ACT</t>
  </si>
  <si>
    <t>SOH/ EDUCATION/ VOC ED COORD ADV COUNCIL</t>
  </si>
  <si>
    <t>SOH/ EDUCATION/ HAWAII TEACHER STANDARDS BOARD</t>
  </si>
  <si>
    <t>SOH/ EDUCATION/ STATE PUBLIC CHARTER SCHOOL COMMISSION</t>
  </si>
  <si>
    <r>
      <t xml:space="preserve">SOH/ EDUCATION/ </t>
    </r>
    <r>
      <rPr>
        <sz val="11"/>
        <color theme="1"/>
        <rFont val="Calibri"/>
        <family val="2"/>
        <scheme val="minor"/>
      </rPr>
      <t>Connections Public Charter School</t>
    </r>
  </si>
  <si>
    <t>SOH/ EDUCATION/ Hakipu'u Learning Center</t>
  </si>
  <si>
    <t>SOH/ EDUCATION/ Halau Ku Mana Public Charter School</t>
  </si>
  <si>
    <t>SOH/ EDUCATION/ Hau Lōkahi Charter School</t>
  </si>
  <si>
    <t>SOH/ EDUCATION/ HAWAII ACADEMY OF ARTS &amp; SCIENCE PUBLIC CHARTER SCHOOL (HAAS)</t>
  </si>
  <si>
    <t>SOH/ EDUCATION/ HAWAII TECHNOLOGY ACADEMY</t>
  </si>
  <si>
    <t>SOH/ EDUCATION/ INNOVATIONS PUBLIC CHARTER SCHOOL</t>
  </si>
  <si>
    <t>SOH/ EDUCATION/ KA ‘UMEKE KĀ‘EO</t>
  </si>
  <si>
    <t>SOH/ EDUCATION/ KA WAIHONA O KA NA‘AUAO PUBLIC CHARTER SCHOOL</t>
  </si>
  <si>
    <t>SOH/ EDUCATION/ KAMAILE ACADEMY, PCS</t>
  </si>
  <si>
    <t>SOH/ EDUCATION/ KANU O KA ‘ĀINA NEW CENTURY PUBLIC CHARTER SCHOOL</t>
  </si>
  <si>
    <t>SOH/ EDUCATION/ KANUIKAPONO PUBLIC CHARTER SCHOOL</t>
  </si>
  <si>
    <t>SOH/ EDUCATION/ KAWAIKINI NEW CENTURY PUBLIC CHARTER SCHOOL</t>
  </si>
  <si>
    <t>SOH/ EDUCATION/ KE ANA LA‘AHANA PCS</t>
  </si>
  <si>
    <t>SOH/ EDUCATION/ KE KULA ‘O NĀWAHĪOKALANI‘ŌPU‘U IKI, LPCS</t>
  </si>
  <si>
    <t>SOH/ EDUCATION/ KE KULA ‘O SAMUEL M. KAMAKAU, LPCS</t>
  </si>
  <si>
    <t>SOH/ EDUCATION/ KE KULA NIIHAU O KEKAHA LEARNING CENTER</t>
  </si>
  <si>
    <t>SOH/ EDUCATION/ KIHEI CHARTER SCHOOL</t>
  </si>
  <si>
    <t>SOH/ EDUCATION/ KONA PACIFIC PUBLIC CHARTER SCHOOL</t>
  </si>
  <si>
    <t>SOH/ EDUCATION/ KUA O KA LĀ NEW CENTURY PUBLIC CHARTER SCHOOL</t>
  </si>
  <si>
    <t>SOH/ EDUCATION/ KUALAPUŦ SCHOOL: A PUBLIC CONVERSION CHARTER</t>
  </si>
  <si>
    <r>
      <t xml:space="preserve">SOH/ EDUCATION/ </t>
    </r>
    <r>
      <rPr>
        <sz val="9"/>
        <color theme="1"/>
        <rFont val="Calibri"/>
        <family val="2"/>
      </rPr>
      <t xml:space="preserve">KULA AUPUNI NIIHAU A KAHELELANI ALOHA (KANAKA) A NEW CENTURY PUBLIC CHARTER SCHOOL </t>
    </r>
    <r>
      <rPr>
        <sz val="9"/>
        <color theme="1"/>
        <rFont val="Calibri"/>
        <family val="2"/>
        <scheme val="minor"/>
      </rPr>
      <t>(PCS)</t>
    </r>
  </si>
  <si>
    <t>SOH/ EDUCATION/ LANIKAI ELEMENTARY PUBLIC CHARTER SCHOOL</t>
  </si>
  <si>
    <t>SOH/ EDUCATION/ LAUPAHOEHOE COMMUNITY PUBLIC CHARTER SCHOOL</t>
  </si>
  <si>
    <t>SOH/ EDUCATION/ MYRON B. THOMPSON ACADEMY</t>
  </si>
  <si>
    <t>SOH/ EDUCATION/ NA WAI OLA (WATERS OF LIFE) PUBLIC CHARTER SCHOOL</t>
  </si>
  <si>
    <t>SOH/ EDUCATION/ UNIVERSITY LABORATORY SCHOOL</t>
  </si>
  <si>
    <t>SOH/ EDUCATION/ VOLCANO SCHOOL OF ARTS &amp; SCIENCES</t>
  </si>
  <si>
    <t>SOH/ EDUCATION/ VOYAGER: A PUBLIC CHARTER SCHOOL</t>
  </si>
  <si>
    <t>SOH/ EDUCATION/ WAIALAE ELEMENTARY PUBLIC CHARTER SCHOOL</t>
  </si>
  <si>
    <t>SOH/ EDUCATION/ WAIMEA MIDDLE PUBLIC CONVERSION CHARTER SCHOOL</t>
  </si>
  <si>
    <t>SOH/ EDUCATION/ WEST HAWAI'I EXPLORATIONS ACADEMY</t>
  </si>
  <si>
    <t>SOH/ EDUCATION/ SEEQS: THE SCHOOL FOR EXAMINING ESSENTIAL QUESTIONS OF SUSTAINABILITY</t>
  </si>
  <si>
    <r>
      <t xml:space="preserve">ALL WRITTEN REQUESTS
</t>
    </r>
    <r>
      <rPr>
        <b/>
        <sz val="14"/>
        <color indexed="8"/>
        <rFont val="Calibri"/>
        <family val="2"/>
      </rPr>
      <t>(Exclude routine requests are automatically granted/denied without supervisory review, such as agency brochures/forms, school transcripts, birth/marriage certificates, police accident or theft reports.  Exclude subpoenas.)</t>
    </r>
  </si>
  <si>
    <r>
      <t xml:space="preserve">If request is on behalf of a for-profit or non-profit organization, business, law firm, insurance company, newspaper/TV/radio station, or other commercial entity, place an asterisk * </t>
    </r>
    <r>
      <rPr>
        <b/>
        <u/>
        <sz val="12"/>
        <color rgb="FFFF0000"/>
        <rFont val="Calibri"/>
        <family val="2"/>
      </rPr>
      <t>before</t>
    </r>
    <r>
      <rPr>
        <b/>
        <sz val="12"/>
        <color rgb="FFFF0000"/>
        <rFont val="Calibri"/>
        <family val="2"/>
      </rPr>
      <t xml:space="preserve"> name of requester.  At Requester's request, name can be "Anonymous."</t>
    </r>
  </si>
  <si>
    <r>
      <t xml:space="preserve">Enter in </t>
    </r>
    <r>
      <rPr>
        <b/>
        <u/>
        <sz val="14"/>
        <color rgb="FFFF0000"/>
        <rFont val="Calibri"/>
        <family val="2"/>
        <scheme val="minor"/>
      </rPr>
      <t>15-minute increments</t>
    </r>
    <r>
      <rPr>
        <b/>
        <sz val="14"/>
        <color rgb="FFFF0000"/>
        <rFont val="Calibri"/>
        <family val="2"/>
        <scheme val="minor"/>
      </rPr>
      <t xml:space="preserve"> as follows:  .25 = 15 minutes;  .50 = 30 min.; .75 = 45 min.;   1.0 = 1 hour.
Use period, not comma, when entering decimals, or amount will not be counted &amp; #VALUE! will show in Col. Y</t>
    </r>
  </si>
  <si>
    <t xml:space="preserve">                      Correct Examples </t>
  </si>
  <si>
    <r>
      <rPr>
        <b/>
        <sz val="20"/>
        <color indexed="8"/>
        <rFont val="Calibri"/>
        <family val="2"/>
      </rPr>
      <t>DESCRIPTION</t>
    </r>
    <r>
      <rPr>
        <b/>
        <sz val="22"/>
        <color indexed="8"/>
        <rFont val="Calibri"/>
        <family val="2"/>
      </rPr>
      <t xml:space="preserve"> </t>
    </r>
    <r>
      <rPr>
        <b/>
        <sz val="14"/>
        <color indexed="8"/>
        <rFont val="Calibri"/>
        <family val="2"/>
      </rPr>
      <t xml:space="preserve">of yellow "Totals" found below in row 10 </t>
    </r>
    <r>
      <rPr>
        <b/>
        <sz val="14"/>
        <color indexed="8"/>
        <rFont val="Wingdings"/>
        <charset val="2"/>
      </rPr>
      <t>è</t>
    </r>
  </si>
  <si>
    <r>
      <t xml:space="preserve"># of </t>
    </r>
    <r>
      <rPr>
        <b/>
        <sz val="11"/>
        <color theme="4" tint="-0.499984740745262"/>
        <rFont val="Calibri"/>
        <family val="2"/>
        <scheme val="minor"/>
      </rPr>
      <t xml:space="preserve">$30 waivers </t>
    </r>
    <r>
      <rPr>
        <sz val="11"/>
        <color theme="4" tint="-0.499984740745262"/>
        <rFont val="Calibri"/>
        <family val="2"/>
        <scheme val="minor"/>
      </rPr>
      <t>when SRS hours are entered</t>
    </r>
  </si>
  <si>
    <r>
      <t xml:space="preserve"># of </t>
    </r>
    <r>
      <rPr>
        <b/>
        <sz val="11"/>
        <color theme="4" tint="-0.499984740745262"/>
        <rFont val="Calibri"/>
        <family val="2"/>
        <scheme val="minor"/>
      </rPr>
      <t xml:space="preserve">$60 public interest fee waivers </t>
    </r>
    <r>
      <rPr>
        <sz val="11"/>
        <color theme="4" tint="-0.499984740745262"/>
        <rFont val="Calibri"/>
        <family val="2"/>
        <scheme val="minor"/>
      </rPr>
      <t>when SRS hours are entered</t>
    </r>
  </si>
  <si>
    <r>
      <t xml:space="preserve">TOTALS  </t>
    </r>
    <r>
      <rPr>
        <b/>
        <sz val="14"/>
        <color indexed="8"/>
        <rFont val="Calibri"/>
        <family val="2"/>
      </rPr>
      <t xml:space="preserve">in this row </t>
    </r>
    <r>
      <rPr>
        <b/>
        <sz val="18"/>
        <color indexed="8"/>
        <rFont val="Calibri"/>
        <family val="2"/>
      </rPr>
      <t xml:space="preserve"> </t>
    </r>
    <r>
      <rPr>
        <b/>
        <sz val="18"/>
        <color indexed="8"/>
        <rFont val="Wingdings"/>
        <charset val="2"/>
      </rPr>
      <t>è</t>
    </r>
  </si>
  <si>
    <t>#Kimo</t>
  </si>
  <si>
    <t xml:space="preserve">             Incorrect &amp; Practice Entries</t>
  </si>
  <si>
    <t>Lee</t>
  </si>
  <si>
    <t>Anonymous</t>
  </si>
  <si>
    <t>yes</t>
  </si>
  <si>
    <t>xx</t>
  </si>
  <si>
    <t>?</t>
  </si>
  <si>
    <t>z</t>
  </si>
  <si>
    <t xml:space="preserve">*Honolulu News </t>
  </si>
  <si>
    <t>15,50</t>
  </si>
  <si>
    <t>SOH/ LT GOVERNORS OFFICE/ OFFICE OF INFORMATION PRACTICES/ OIP</t>
  </si>
  <si>
    <t>SOH/ HEALTH/ HRA/ CDPHND/ STD/AIDS PREVENTION BR</t>
  </si>
  <si>
    <t>SOH/ ACCOUNTING &amp; GENERAL SERVICES/ INFO &amp; COMM SVCS DIVISION/ ICSD</t>
  </si>
  <si>
    <t>SOH/ ACCOUNTING &amp; GENERAL SERVICES/ PLANNING &amp; PROJECT MGMT OFFICE/ICSD</t>
  </si>
  <si>
    <t>SOH/ ACCOUNTING &amp; GENERAL SERVICES/ PRODUCTION SERVICES BR/ICSD</t>
  </si>
  <si>
    <t>SOH/ ACCOUNTING &amp; GENERAL SERVICES/ TECHNOLOGY SUPPORT SERVICES BR/ICSD</t>
  </si>
  <si>
    <t>EU</t>
  </si>
  <si>
    <t>*Virgil</t>
  </si>
  <si>
    <t>*John</t>
  </si>
  <si>
    <t>TM</t>
  </si>
  <si>
    <t>* Luis</t>
  </si>
  <si>
    <t>*Hawaii News Now</t>
  </si>
  <si>
    <t>FN</t>
  </si>
  <si>
    <t>*MuckRock Service</t>
  </si>
  <si>
    <t>*MuckRock Service (Repeat Request)</t>
  </si>
  <si>
    <t>*WA State</t>
  </si>
  <si>
    <t>*HT</t>
  </si>
  <si>
    <t>*Lisa</t>
  </si>
  <si>
    <t>*Sharmaree</t>
  </si>
  <si>
    <t>*Isla</t>
  </si>
  <si>
    <t>SC</t>
  </si>
  <si>
    <t>*Kyle</t>
  </si>
  <si>
    <t>*Michael</t>
  </si>
  <si>
    <t>*Liv</t>
  </si>
  <si>
    <t>Department of Law Enforcement                      (Live January 1, 2024)</t>
  </si>
  <si>
    <t>Jon</t>
  </si>
  <si>
    <t>*Julius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</si>
</sst>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7" formatCode="&quot;$&quot;#,##0.00_);\(&quot;$&quot;#,##0.00\)"/>
    <numFmt numFmtId="8" formatCode="&quot;$&quot;#,##0.00_);[Red]\(&quot;$&quot;#,##0.00\)"/>
    <numFmt numFmtId="164" formatCode="m/d/yy;@"/>
    <numFmt numFmtId="165" formatCode="0.0"/>
    <numFmt numFmtId="166" formatCode="&quot;$&quot;#,##0.00"/>
    <numFmt numFmtId="167" formatCode="0.00_);[Red]\(0.00\)"/>
    <numFmt numFmtId="168" formatCode="mm/dd/yy;@"/>
  </numFmts>
  <fonts count="80" x14ac:knownFonts="1">
    <font>
      <sz val="11"/>
      <color theme="1"/>
      <name val="Calibri"/>
      <family val="2"/>
      <scheme val="minor"/>
    </font>
    <font>
      <b/>
      <sz val="14"/>
      <color indexed="8"/>
      <name val="Calibri"/>
      <family val="2"/>
    </font>
    <font>
      <b/>
      <sz val="14"/>
      <color indexed="18"/>
      <name val="Calibri"/>
      <family val="2"/>
    </font>
    <font>
      <b/>
      <sz val="18"/>
      <color indexed="8"/>
      <name val="Calibri"/>
      <family val="2"/>
    </font>
    <font>
      <b/>
      <i/>
      <sz val="16"/>
      <color indexed="18"/>
      <name val="Calibri"/>
      <family val="2"/>
    </font>
    <font>
      <b/>
      <i/>
      <u/>
      <sz val="14"/>
      <color indexed="18"/>
      <name val="Calibri"/>
      <family val="2"/>
    </font>
    <font>
      <b/>
      <i/>
      <sz val="14"/>
      <color indexed="18"/>
      <name val="Calibri"/>
      <family val="2"/>
    </font>
    <font>
      <sz val="8"/>
      <color indexed="81"/>
      <name val="Tahoma"/>
      <family val="2"/>
    </font>
    <font>
      <b/>
      <sz val="16"/>
      <color indexed="8"/>
      <name val="Calibri"/>
      <family val="2"/>
    </font>
    <font>
      <b/>
      <sz val="16"/>
      <name val="Calibri"/>
      <family val="2"/>
    </font>
    <font>
      <b/>
      <sz val="14"/>
      <color indexed="10"/>
      <name val="Calibri"/>
      <family val="2"/>
    </font>
    <font>
      <b/>
      <i/>
      <u/>
      <sz val="14"/>
      <color indexed="56"/>
      <name val="Calibri"/>
      <family val="2"/>
    </font>
    <font>
      <b/>
      <i/>
      <sz val="14"/>
      <color indexed="56"/>
      <name val="Calibri"/>
      <family val="2"/>
    </font>
    <font>
      <sz val="11"/>
      <color indexed="81"/>
      <name val="Tahoma"/>
      <family val="2"/>
    </font>
    <font>
      <u/>
      <sz val="11"/>
      <color indexed="81"/>
      <name val="Tahoma"/>
      <family val="2"/>
    </font>
    <font>
      <sz val="9"/>
      <name val="Calibri"/>
      <family val="2"/>
    </font>
    <font>
      <b/>
      <sz val="14"/>
      <color indexed="8"/>
      <name val="Wingdings"/>
      <charset val="2"/>
    </font>
    <font>
      <b/>
      <sz val="22"/>
      <color indexed="8"/>
      <name val="Calibri"/>
      <family val="2"/>
    </font>
    <font>
      <sz val="11"/>
      <color theme="1"/>
      <name val="Calibri"/>
      <family val="2"/>
      <scheme val="minor"/>
    </font>
    <font>
      <u/>
      <sz val="7.7"/>
      <color theme="10"/>
      <name val="Calibri"/>
      <family val="2"/>
    </font>
    <font>
      <b/>
      <sz val="11"/>
      <color theme="1"/>
      <name val="Calibri"/>
      <family val="2"/>
      <scheme val="minor"/>
    </font>
    <font>
      <sz val="11"/>
      <color rgb="FFFF0000"/>
      <name val="Calibri"/>
      <family val="2"/>
      <scheme val="minor"/>
    </font>
    <font>
      <sz val="14"/>
      <color theme="1"/>
      <name val="Calibri"/>
      <family val="2"/>
      <scheme val="minor"/>
    </font>
    <font>
      <sz val="12"/>
      <color theme="1"/>
      <name val="Calibri"/>
      <family val="2"/>
      <scheme val="minor"/>
    </font>
    <font>
      <sz val="14"/>
      <color rgb="FFFF0000"/>
      <name val="Calibri"/>
      <family val="2"/>
      <scheme val="minor"/>
    </font>
    <font>
      <b/>
      <sz val="16"/>
      <color theme="1"/>
      <name val="Calibri"/>
      <family val="2"/>
      <scheme val="minor"/>
    </font>
    <font>
      <b/>
      <sz val="18"/>
      <color theme="1"/>
      <name val="Calibri"/>
      <family val="2"/>
      <scheme val="minor"/>
    </font>
    <font>
      <sz val="14"/>
      <name val="Calibri"/>
      <family val="2"/>
      <scheme val="minor"/>
    </font>
    <font>
      <sz val="16"/>
      <color theme="1"/>
      <name val="Calibri"/>
      <family val="2"/>
      <scheme val="minor"/>
    </font>
    <font>
      <b/>
      <sz val="9"/>
      <color rgb="FFFF0000"/>
      <name val="Calibri"/>
      <family val="2"/>
      <scheme val="minor"/>
    </font>
    <font>
      <sz val="18"/>
      <color theme="1"/>
      <name val="Calibri"/>
      <family val="2"/>
      <scheme val="minor"/>
    </font>
    <font>
      <b/>
      <sz val="16"/>
      <color theme="1"/>
      <name val="Calibri"/>
      <family val="2"/>
    </font>
    <font>
      <b/>
      <sz val="16"/>
      <name val="Calibri"/>
      <family val="2"/>
      <scheme val="minor"/>
    </font>
    <font>
      <b/>
      <sz val="14"/>
      <color theme="0" tint="-0.499984740745262"/>
      <name val="Calibri"/>
      <family val="2"/>
      <scheme val="minor"/>
    </font>
    <font>
      <b/>
      <sz val="14"/>
      <color rgb="FFFF0000"/>
      <name val="Calibri"/>
      <family val="2"/>
      <scheme val="minor"/>
    </font>
    <font>
      <b/>
      <sz val="9"/>
      <name val="Calibri"/>
      <family val="2"/>
      <scheme val="minor"/>
    </font>
    <font>
      <i/>
      <sz val="12"/>
      <color theme="3" tint="-0.249977111117893"/>
      <name val="Calibri"/>
      <family val="2"/>
      <scheme val="minor"/>
    </font>
    <font>
      <b/>
      <i/>
      <u/>
      <sz val="14"/>
      <color theme="3" tint="-0.249977111117893"/>
      <name val="Calibri"/>
      <family val="2"/>
    </font>
    <font>
      <i/>
      <sz val="14"/>
      <color theme="3" tint="-0.249977111117893"/>
      <name val="Calibri"/>
      <family val="2"/>
      <scheme val="minor"/>
    </font>
    <font>
      <sz val="14"/>
      <color theme="3" tint="-0.249977111117893"/>
      <name val="Calibri"/>
      <family val="2"/>
      <scheme val="minor"/>
    </font>
    <font>
      <b/>
      <sz val="14"/>
      <color theme="1"/>
      <name val="Calibri"/>
      <family val="2"/>
      <scheme val="minor"/>
    </font>
    <font>
      <b/>
      <sz val="14"/>
      <name val="Calibri"/>
      <family val="2"/>
      <scheme val="minor"/>
    </font>
    <font>
      <b/>
      <sz val="12"/>
      <color theme="1"/>
      <name val="Calibri"/>
      <family val="2"/>
      <scheme val="minor"/>
    </font>
    <font>
      <sz val="9"/>
      <name val="Calibri"/>
      <family val="2"/>
      <scheme val="minor"/>
    </font>
    <font>
      <sz val="8.5"/>
      <color theme="1"/>
      <name val="Verdana"/>
      <family val="2"/>
    </font>
    <font>
      <sz val="9"/>
      <color theme="1"/>
      <name val="Calibri"/>
      <family val="2"/>
      <scheme val="minor"/>
    </font>
    <font>
      <u/>
      <sz val="11"/>
      <color theme="1"/>
      <name val="Calibri"/>
      <family val="2"/>
      <scheme val="minor"/>
    </font>
    <font>
      <sz val="11"/>
      <color rgb="FFC00000"/>
      <name val="Calibri"/>
      <family val="2"/>
      <scheme val="minor"/>
    </font>
    <font>
      <i/>
      <sz val="14"/>
      <name val="Calibri"/>
      <family val="2"/>
      <scheme val="minor"/>
    </font>
    <font>
      <sz val="12"/>
      <name val="Calibri"/>
      <family val="2"/>
      <scheme val="minor"/>
    </font>
    <font>
      <b/>
      <u/>
      <sz val="14"/>
      <color rgb="FFFF0000"/>
      <name val="Calibri"/>
      <family val="2"/>
      <scheme val="minor"/>
    </font>
    <font>
      <b/>
      <u/>
      <sz val="14"/>
      <color indexed="10"/>
      <name val="Calibri"/>
      <family val="2"/>
    </font>
    <font>
      <sz val="11"/>
      <color theme="4" tint="-0.499984740745262"/>
      <name val="Calibri"/>
      <family val="2"/>
      <scheme val="minor"/>
    </font>
    <font>
      <b/>
      <sz val="11"/>
      <color theme="4" tint="-0.499984740745262"/>
      <name val="Calibri"/>
      <family val="2"/>
      <scheme val="minor"/>
    </font>
    <font>
      <i/>
      <sz val="14"/>
      <color theme="1"/>
      <name val="Calibri"/>
      <family val="2"/>
      <scheme val="minor"/>
    </font>
    <font>
      <sz val="14"/>
      <color theme="5" tint="0.59999389629810485"/>
      <name val="Calibri"/>
      <family val="2"/>
      <scheme val="minor"/>
    </font>
    <font>
      <b/>
      <sz val="20"/>
      <color indexed="8"/>
      <name val="Calibri"/>
      <family val="2"/>
    </font>
    <font>
      <b/>
      <sz val="11"/>
      <color indexed="81"/>
      <name val="Tahoma"/>
      <family val="2"/>
    </font>
    <font>
      <sz val="12"/>
      <color indexed="81"/>
      <name val="Tahoma"/>
      <family val="2"/>
    </font>
    <font>
      <sz val="8"/>
      <color theme="1"/>
      <name val="Calibri"/>
      <family val="2"/>
      <scheme val="minor"/>
    </font>
    <font>
      <sz val="9"/>
      <color theme="1"/>
      <name val="Calibri"/>
      <family val="2"/>
    </font>
    <font>
      <b/>
      <sz val="9.8000000000000007"/>
      <name val="Calibri"/>
      <family val="2"/>
    </font>
    <font>
      <sz val="10"/>
      <name val="Calibri"/>
      <family val="2"/>
      <scheme val="minor"/>
    </font>
    <font>
      <i/>
      <sz val="9"/>
      <color rgb="FFFF0000"/>
      <name val="Calibri"/>
      <family val="2"/>
      <scheme val="minor"/>
    </font>
    <font>
      <b/>
      <u/>
      <sz val="11"/>
      <color indexed="81"/>
      <name val="Tahoma"/>
      <family val="2"/>
    </font>
    <font>
      <sz val="11"/>
      <color indexed="8"/>
      <name val="Calibri"/>
      <family val="2"/>
    </font>
    <font>
      <b/>
      <sz val="12"/>
      <color rgb="FFFF0000"/>
      <name val="Calibri"/>
      <family val="2"/>
    </font>
    <font>
      <b/>
      <u/>
      <sz val="12"/>
      <color rgb="FFFF0000"/>
      <name val="Calibri"/>
      <family val="2"/>
    </font>
    <font>
      <b/>
      <sz val="18"/>
      <color rgb="FFFF0000"/>
      <name val="Calibri"/>
      <family val="2"/>
      <scheme val="minor"/>
    </font>
    <font>
      <b/>
      <sz val="18"/>
      <color indexed="8"/>
      <name val="Wingdings"/>
      <charset val="2"/>
    </font>
    <font>
      <b/>
      <sz val="12"/>
      <color rgb="FFFF0000"/>
      <name val="Calibri"/>
      <family val="2"/>
      <scheme val="minor"/>
    </font>
    <font>
      <b/>
      <sz val="11"/>
      <color rgb="FFFF0000"/>
      <name val="Calibri"/>
      <family val="2"/>
      <scheme val="minor"/>
    </font>
    <font>
      <sz val="14"/>
      <color theme="4" tint="0.39997558519241921"/>
      <name val="Calibri"/>
      <family val="2"/>
      <scheme val="minor"/>
    </font>
    <font>
      <b/>
      <u/>
      <sz val="11"/>
      <color theme="1"/>
      <name val="Calibri"/>
      <family val="2"/>
      <scheme val="minor"/>
    </font>
    <font>
      <b/>
      <sz val="20"/>
      <color theme="1"/>
      <name val="Calibri"/>
      <family val="2"/>
      <scheme val="minor"/>
    </font>
    <font>
      <b/>
      <sz val="24"/>
      <color rgb="FFFF0000"/>
      <name val="Calibri"/>
      <family val="2"/>
      <scheme val="minor"/>
    </font>
    <font>
      <sz val="24"/>
      <color theme="1"/>
      <name val="Calibri"/>
      <family val="2"/>
      <scheme val="minor"/>
    </font>
    <font>
      <b/>
      <sz val="22"/>
      <color rgb="FFFF0000"/>
      <name val="Calibri"/>
      <family val="2"/>
      <scheme val="minor"/>
    </font>
    <font>
      <sz val="22"/>
      <color theme="1"/>
      <name val="Calibri"/>
      <family val="2"/>
      <scheme val="minor"/>
    </font>
    <font>
      <b/>
      <sz val="11"/>
      <color indexed="8"/>
      <name val="Calibri"/>
      <family val="2"/>
    </font>
  </fonts>
  <fills count="28">
    <fill>
      <patternFill patternType="none"/>
    </fill>
    <fill>
      <patternFill patternType="gray125"/>
    </fill>
    <fill>
      <patternFill patternType="solid">
        <fgColor theme="5" tint="0.59999389629810485"/>
        <bgColor indexed="65"/>
      </patternFill>
    </fill>
    <fill>
      <patternFill patternType="solid">
        <fgColor theme="0" tint="-0.14999847407452621"/>
        <bgColor indexed="64"/>
      </patternFill>
    </fill>
    <fill>
      <patternFill patternType="solid">
        <fgColor theme="7" tint="0.79998168889431442"/>
        <bgColor indexed="64"/>
      </patternFill>
    </fill>
    <fill>
      <patternFill patternType="solid">
        <fgColor theme="0"/>
        <bgColor indexed="64"/>
      </patternFill>
    </fill>
    <fill>
      <patternFill patternType="solid">
        <fgColor theme="0" tint="-0.14996795556505021"/>
        <bgColor indexed="64"/>
      </patternFill>
    </fill>
    <fill>
      <patternFill patternType="solid">
        <fgColor theme="7" tint="0.59999389629810485"/>
        <bgColor indexed="64"/>
      </patternFill>
    </fill>
    <fill>
      <patternFill patternType="solid">
        <fgColor theme="7" tint="0.59996337778862885"/>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theme="9" tint="0.39997558519241921"/>
        <bgColor indexed="64"/>
      </patternFill>
    </fill>
    <fill>
      <patternFill patternType="solid">
        <fgColor rgb="FF92D050"/>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4" tint="0.39997558519241921"/>
        <bgColor indexed="64"/>
      </patternFill>
    </fill>
    <fill>
      <patternFill patternType="solid">
        <fgColor theme="9" tint="-0.24994659260841701"/>
        <bgColor indexed="64"/>
      </patternFill>
    </fill>
    <fill>
      <patternFill patternType="solid">
        <fgColor theme="9" tint="-0.249977111117893"/>
        <bgColor indexed="64"/>
      </patternFill>
    </fill>
    <fill>
      <patternFill patternType="solid">
        <fgColor theme="6"/>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4" tint="0.39994506668294322"/>
        <bgColor indexed="64"/>
      </patternFill>
    </fill>
    <fill>
      <patternFill patternType="solid">
        <fgColor theme="2" tint="-9.9978637043366805E-2"/>
        <bgColor indexed="64"/>
      </patternFill>
    </fill>
    <fill>
      <patternFill patternType="solid">
        <fgColor rgb="FFFFFF99"/>
        <bgColor indexed="64"/>
      </patternFill>
    </fill>
    <fill>
      <patternFill patternType="solid">
        <fgColor theme="3" tint="0.59996337778862885"/>
        <bgColor indexed="64"/>
      </patternFill>
    </fill>
    <fill>
      <patternFill patternType="solid">
        <fgColor rgb="FFB5CD81"/>
        <bgColor indexed="64"/>
      </patternFill>
    </fill>
  </fills>
  <borders count="82">
    <border>
      <left/>
      <right/>
      <top/>
      <bottom/>
      <diagonal/>
    </border>
    <border>
      <left style="thick">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ck">
        <color indexed="64"/>
      </left>
      <right/>
      <top style="thick">
        <color indexed="64"/>
      </top>
      <bottom style="thin">
        <color indexed="64"/>
      </bottom>
      <diagonal/>
    </border>
    <border>
      <left style="thick">
        <color indexed="64"/>
      </left>
      <right/>
      <top style="thin">
        <color indexed="64"/>
      </top>
      <bottom style="thin">
        <color indexed="64"/>
      </bottom>
      <diagonal/>
    </border>
    <border>
      <left style="thin">
        <color indexed="64"/>
      </left>
      <right/>
      <top/>
      <bottom/>
      <diagonal/>
    </border>
    <border>
      <left/>
      <right style="thick">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diagonal/>
    </border>
    <border>
      <left style="thin">
        <color indexed="64"/>
      </left>
      <right/>
      <top style="thick">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top style="thin">
        <color indexed="64"/>
      </top>
      <bottom style="thin">
        <color indexed="64"/>
      </bottom>
      <diagonal/>
    </border>
    <border>
      <left style="thick">
        <color indexed="64"/>
      </left>
      <right/>
      <top/>
      <bottom style="thin">
        <color indexed="64"/>
      </bottom>
      <diagonal/>
    </border>
    <border>
      <left/>
      <right/>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top style="thin">
        <color indexed="64"/>
      </top>
      <bottom/>
      <diagonal/>
    </border>
    <border>
      <left style="thin">
        <color indexed="64"/>
      </left>
      <right style="thick">
        <color indexed="64"/>
      </right>
      <top style="thin">
        <color indexed="64"/>
      </top>
      <bottom/>
      <diagonal/>
    </border>
    <border>
      <left style="thick">
        <color indexed="64"/>
      </left>
      <right style="thin">
        <color indexed="64"/>
      </right>
      <top style="thick">
        <color indexed="64"/>
      </top>
      <bottom style="thin">
        <color indexed="64"/>
      </bottom>
      <diagonal/>
    </border>
    <border>
      <left style="thin">
        <color indexed="64"/>
      </left>
      <right style="thick">
        <color indexed="64"/>
      </right>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diagonal/>
    </border>
    <border>
      <left/>
      <right style="thin">
        <color indexed="64"/>
      </right>
      <top/>
      <bottom/>
      <diagonal/>
    </border>
    <border>
      <left style="thin">
        <color indexed="64"/>
      </left>
      <right style="thin">
        <color indexed="64"/>
      </right>
      <top/>
      <bottom/>
      <diagonal/>
    </border>
    <border>
      <left style="thick">
        <color indexed="64"/>
      </left>
      <right style="thin">
        <color indexed="64"/>
      </right>
      <top/>
      <bottom/>
      <diagonal/>
    </border>
    <border>
      <left style="thin">
        <color indexed="64"/>
      </left>
      <right style="thick">
        <color indexed="64"/>
      </right>
      <top/>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style="thick">
        <color indexed="64"/>
      </top>
      <bottom style="thick">
        <color indexed="64"/>
      </bottom>
      <diagonal/>
    </border>
    <border>
      <left/>
      <right/>
      <top style="thick">
        <color indexed="64"/>
      </top>
      <bottom style="thick">
        <color indexed="64"/>
      </bottom>
      <diagonal/>
    </border>
    <border>
      <left style="thin">
        <color indexed="64"/>
      </left>
      <right style="thin">
        <color indexed="64"/>
      </right>
      <top/>
      <bottom style="thick">
        <color indexed="64"/>
      </bottom>
      <diagonal/>
    </border>
    <border>
      <left style="thin">
        <color indexed="64"/>
      </left>
      <right/>
      <top/>
      <bottom style="thick">
        <color indexed="64"/>
      </bottom>
      <diagonal/>
    </border>
    <border>
      <left style="thick">
        <color indexed="64"/>
      </left>
      <right style="thin">
        <color indexed="64"/>
      </right>
      <top/>
      <bottom style="thick">
        <color indexed="64"/>
      </bottom>
      <diagonal/>
    </border>
    <border>
      <left style="thick">
        <color indexed="64"/>
      </left>
      <right/>
      <top/>
      <bottom style="thick">
        <color indexed="64"/>
      </bottom>
      <diagonal/>
    </border>
    <border>
      <left/>
      <right style="thin">
        <color indexed="64"/>
      </right>
      <top/>
      <bottom style="thick">
        <color indexed="64"/>
      </bottom>
      <diagonal/>
    </border>
    <border>
      <left style="thin">
        <color indexed="64"/>
      </left>
      <right style="thick">
        <color indexed="64"/>
      </right>
      <top/>
      <bottom style="thick">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right/>
      <top style="thick">
        <color indexed="64"/>
      </top>
      <bottom style="thin">
        <color indexed="64"/>
      </bottom>
      <diagonal/>
    </border>
    <border>
      <left/>
      <right style="thin">
        <color indexed="64"/>
      </right>
      <top style="thick">
        <color indexed="64"/>
      </top>
      <bottom style="thick">
        <color indexed="64"/>
      </bottom>
      <diagonal/>
    </border>
    <border>
      <left style="thin">
        <color indexed="64"/>
      </left>
      <right style="thick">
        <color indexed="64"/>
      </right>
      <top style="thick">
        <color indexed="64"/>
      </top>
      <bottom style="thin">
        <color indexed="64"/>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ck">
        <color indexed="64"/>
      </top>
      <bottom/>
      <diagonal/>
    </border>
    <border>
      <left/>
      <right style="thin">
        <color indexed="64"/>
      </right>
      <top style="thin">
        <color indexed="64"/>
      </top>
      <bottom style="thick">
        <color indexed="64"/>
      </bottom>
      <diagonal/>
    </border>
    <border>
      <left/>
      <right style="thick">
        <color indexed="64"/>
      </right>
      <top/>
      <bottom style="thick">
        <color indexed="64"/>
      </bottom>
      <diagonal/>
    </border>
    <border>
      <left/>
      <right/>
      <top style="thin">
        <color indexed="64"/>
      </top>
      <bottom style="thick">
        <color indexed="64"/>
      </bottom>
      <diagonal/>
    </border>
    <border>
      <left/>
      <right style="thick">
        <color indexed="64"/>
      </right>
      <top style="thin">
        <color indexed="64"/>
      </top>
      <bottom style="thin">
        <color indexed="64"/>
      </bottom>
      <diagonal/>
    </border>
    <border>
      <left/>
      <right style="thick">
        <color indexed="64"/>
      </right>
      <top style="thin">
        <color indexed="64"/>
      </top>
      <bottom style="thick">
        <color indexed="64"/>
      </bottom>
      <diagonal/>
    </border>
    <border>
      <left style="thick">
        <color indexed="64"/>
      </left>
      <right style="thin">
        <color indexed="64"/>
      </right>
      <top style="thick">
        <color indexed="64"/>
      </top>
      <bottom/>
      <diagonal/>
    </border>
    <border>
      <left/>
      <right style="thin">
        <color indexed="64"/>
      </right>
      <top style="thick">
        <color indexed="64"/>
      </top>
      <bottom style="thin">
        <color indexed="64"/>
      </bottom>
      <diagonal/>
    </border>
    <border>
      <left style="thick">
        <color indexed="64"/>
      </left>
      <right/>
      <top style="thin">
        <color indexed="64"/>
      </top>
      <bottom style="thick">
        <color indexed="64"/>
      </bottom>
      <diagonal/>
    </border>
    <border>
      <left style="thick">
        <color indexed="64"/>
      </left>
      <right style="thick">
        <color indexed="64"/>
      </right>
      <top style="thick">
        <color indexed="64"/>
      </top>
      <bottom style="thick">
        <color indexed="64"/>
      </bottom>
      <diagonal/>
    </border>
    <border>
      <left/>
      <right style="thick">
        <color indexed="64"/>
      </right>
      <top style="thin">
        <color indexed="64"/>
      </top>
      <bottom/>
      <diagonal/>
    </border>
    <border>
      <left style="thick">
        <color indexed="64"/>
      </left>
      <right style="thick">
        <color indexed="64"/>
      </right>
      <top style="thick">
        <color indexed="64"/>
      </top>
      <bottom/>
      <diagonal/>
    </border>
    <border>
      <left style="thick">
        <color indexed="64"/>
      </left>
      <right/>
      <top/>
      <bottom style="medium">
        <color indexed="64"/>
      </bottom>
      <diagonal/>
    </border>
    <border>
      <left/>
      <right style="thick">
        <color indexed="64"/>
      </right>
      <top/>
      <bottom style="medium">
        <color indexed="64"/>
      </bottom>
      <diagonal/>
    </border>
    <border>
      <left style="thick">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ck">
        <color indexed="64"/>
      </right>
      <top/>
      <bottom style="medium">
        <color indexed="64"/>
      </bottom>
      <diagonal/>
    </border>
    <border>
      <left/>
      <right/>
      <top/>
      <bottom style="medium">
        <color indexed="64"/>
      </bottom>
      <diagonal/>
    </border>
    <border>
      <left style="thick">
        <color indexed="64"/>
      </left>
      <right style="thick">
        <color indexed="64"/>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s>
  <cellStyleXfs count="3">
    <xf numFmtId="0" fontId="0" fillId="0" borderId="0"/>
    <xf numFmtId="0" fontId="18" fillId="2" borderId="0" applyNumberFormat="0" applyBorder="0" applyAlignment="0" applyProtection="0"/>
    <xf numFmtId="0" fontId="19" fillId="0" borderId="0" applyNumberFormat="0" applyFill="0" applyBorder="0" applyAlignment="0" applyProtection="0">
      <alignment vertical="top"/>
      <protection locked="0"/>
    </xf>
  </cellStyleXfs>
  <cellXfs count="751">
    <xf numFmtId="0" fontId="0" fillId="0" borderId="0" xfId="0"/>
    <xf numFmtId="0" fontId="0" fillId="0" borderId="0" xfId="0" applyProtection="1">
      <protection locked="0"/>
    </xf>
    <xf numFmtId="49" fontId="0" fillId="0" borderId="0" xfId="0" applyNumberFormat="1" applyProtection="1">
      <protection locked="0"/>
    </xf>
    <xf numFmtId="164" fontId="0" fillId="0" borderId="0" xfId="0" applyNumberFormat="1" applyProtection="1">
      <protection locked="0"/>
    </xf>
    <xf numFmtId="164" fontId="0" fillId="0" borderId="0" xfId="0" applyNumberFormat="1" applyAlignment="1" applyProtection="1">
      <alignment wrapText="1"/>
      <protection locked="0"/>
    </xf>
    <xf numFmtId="165" fontId="0" fillId="0" borderId="0" xfId="0" applyNumberFormat="1" applyProtection="1">
      <protection locked="0"/>
    </xf>
    <xf numFmtId="7" fontId="0" fillId="0" borderId="0" xfId="0" applyNumberFormat="1" applyProtection="1">
      <protection locked="0"/>
    </xf>
    <xf numFmtId="4" fontId="0" fillId="0" borderId="0" xfId="0" applyNumberFormat="1" applyProtection="1">
      <protection locked="0"/>
    </xf>
    <xf numFmtId="166" fontId="0" fillId="0" borderId="0" xfId="0" applyNumberFormat="1" applyProtection="1">
      <protection locked="0"/>
    </xf>
    <xf numFmtId="0" fontId="22" fillId="0" borderId="0" xfId="0" applyFont="1" applyProtection="1">
      <protection locked="0"/>
    </xf>
    <xf numFmtId="0" fontId="23" fillId="0" borderId="0" xfId="0" applyFont="1" applyProtection="1">
      <protection locked="0"/>
    </xf>
    <xf numFmtId="0" fontId="24" fillId="0" borderId="0" xfId="0" applyFont="1" applyProtection="1">
      <protection locked="0"/>
    </xf>
    <xf numFmtId="49" fontId="0" fillId="0" borderId="1" xfId="0" applyNumberFormat="1" applyBorder="1" applyProtection="1">
      <protection locked="0"/>
    </xf>
    <xf numFmtId="0" fontId="27" fillId="0" borderId="3" xfId="0" applyFont="1" applyBorder="1" applyAlignment="1" applyProtection="1">
      <alignment horizontal="center"/>
      <protection locked="0"/>
    </xf>
    <xf numFmtId="49" fontId="27" fillId="0" borderId="4" xfId="0" applyNumberFormat="1" applyFont="1" applyBorder="1" applyAlignment="1" applyProtection="1">
      <alignment horizontal="center"/>
      <protection locked="0"/>
    </xf>
    <xf numFmtId="0" fontId="27" fillId="0" borderId="5" xfId="0" applyFont="1" applyBorder="1" applyAlignment="1" applyProtection="1">
      <alignment horizontal="center"/>
      <protection locked="0"/>
    </xf>
    <xf numFmtId="0" fontId="27" fillId="0" borderId="6" xfId="0" applyFont="1" applyBorder="1" applyAlignment="1" applyProtection="1">
      <alignment horizontal="center"/>
      <protection locked="0"/>
    </xf>
    <xf numFmtId="0" fontId="28" fillId="0" borderId="0" xfId="0" applyFont="1" applyAlignment="1" applyProtection="1">
      <alignment wrapText="1"/>
      <protection locked="0"/>
    </xf>
    <xf numFmtId="0" fontId="27" fillId="0" borderId="3" xfId="0" applyFont="1" applyBorder="1" applyAlignment="1" applyProtection="1">
      <alignment horizontal="center" vertical="center"/>
      <protection locked="0"/>
    </xf>
    <xf numFmtId="164" fontId="0" fillId="0" borderId="9" xfId="0" applyNumberFormat="1" applyBorder="1" applyAlignment="1" applyProtection="1">
      <alignment wrapText="1"/>
      <protection locked="0"/>
    </xf>
    <xf numFmtId="0" fontId="27" fillId="0" borderId="4" xfId="0" applyFont="1" applyBorder="1" applyAlignment="1" applyProtection="1">
      <alignment horizontal="center"/>
      <protection locked="0"/>
    </xf>
    <xf numFmtId="164" fontId="22" fillId="0" borderId="17" xfId="0" applyNumberFormat="1" applyFont="1" applyBorder="1" applyAlignment="1" applyProtection="1">
      <alignment horizontal="center" wrapText="1"/>
      <protection locked="0"/>
    </xf>
    <xf numFmtId="0" fontId="0" fillId="0" borderId="20" xfId="0" applyBorder="1" applyProtection="1">
      <protection locked="0"/>
    </xf>
    <xf numFmtId="0" fontId="22" fillId="0" borderId="4" xfId="0" applyFont="1" applyBorder="1" applyAlignment="1" applyProtection="1">
      <alignment horizontal="center" vertical="center" wrapText="1"/>
      <protection locked="0"/>
    </xf>
    <xf numFmtId="0" fontId="22" fillId="0" borderId="18" xfId="0" applyFont="1" applyBorder="1" applyAlignment="1" applyProtection="1">
      <alignment horizontal="center" vertical="center" wrapText="1"/>
      <protection locked="0"/>
    </xf>
    <xf numFmtId="0" fontId="22" fillId="0" borderId="17" xfId="0" applyFont="1" applyBorder="1" applyAlignment="1" applyProtection="1">
      <alignment horizontal="center" vertical="center" wrapText="1"/>
      <protection locked="0"/>
    </xf>
    <xf numFmtId="0" fontId="22" fillId="0" borderId="22" xfId="0" applyFont="1" applyBorder="1" applyAlignment="1" applyProtection="1">
      <alignment horizontal="center" vertical="center" wrapText="1"/>
      <protection locked="0"/>
    </xf>
    <xf numFmtId="0" fontId="22" fillId="0" borderId="23" xfId="0" applyFont="1" applyBorder="1" applyAlignment="1" applyProtection="1">
      <alignment horizontal="center" vertical="center" wrapText="1"/>
      <protection locked="0"/>
    </xf>
    <xf numFmtId="2" fontId="22" fillId="0" borderId="13" xfId="0" applyNumberFormat="1" applyFont="1" applyBorder="1" applyAlignment="1" applyProtection="1">
      <alignment horizontal="right" vertical="center" wrapText="1"/>
      <protection locked="0"/>
    </xf>
    <xf numFmtId="49" fontId="27" fillId="0" borderId="5" xfId="0" applyNumberFormat="1" applyFont="1" applyBorder="1" applyAlignment="1" applyProtection="1">
      <alignment horizontal="center" vertical="center" wrapText="1"/>
      <protection locked="0"/>
    </xf>
    <xf numFmtId="49" fontId="27" fillId="0" borderId="12" xfId="0" applyNumberFormat="1" applyFont="1" applyBorder="1" applyAlignment="1" applyProtection="1">
      <alignment horizontal="center" wrapText="1"/>
      <protection locked="0"/>
    </xf>
    <xf numFmtId="49" fontId="27" fillId="0" borderId="12" xfId="0" applyNumberFormat="1" applyFont="1" applyBorder="1" applyAlignment="1" applyProtection="1">
      <alignment horizontal="center" vertical="center" wrapText="1"/>
      <protection locked="0"/>
    </xf>
    <xf numFmtId="0" fontId="24" fillId="0" borderId="0" xfId="0" applyFont="1"/>
    <xf numFmtId="49" fontId="38" fillId="11" borderId="28" xfId="0" applyNumberFormat="1" applyFont="1" applyFill="1" applyBorder="1" applyAlignment="1">
      <alignment horizontal="center" vertical="center" wrapText="1"/>
    </xf>
    <xf numFmtId="166" fontId="38" fillId="11" borderId="30" xfId="0" applyNumberFormat="1" applyFont="1" applyFill="1" applyBorder="1" applyAlignment="1">
      <alignment horizontal="right" vertical="center"/>
    </xf>
    <xf numFmtId="166" fontId="38" fillId="11" borderId="31" xfId="0" applyNumberFormat="1" applyFont="1" applyFill="1" applyBorder="1" applyAlignment="1">
      <alignment horizontal="right" vertical="center"/>
    </xf>
    <xf numFmtId="166" fontId="38" fillId="11" borderId="1" xfId="0" applyNumberFormat="1" applyFont="1" applyFill="1" applyBorder="1" applyAlignment="1">
      <alignment horizontal="right" vertical="center"/>
    </xf>
    <xf numFmtId="0" fontId="39" fillId="0" borderId="0" xfId="0" applyFont="1"/>
    <xf numFmtId="49" fontId="38" fillId="11" borderId="6" xfId="0" applyNumberFormat="1" applyFont="1" applyFill="1" applyBorder="1" applyAlignment="1">
      <alignment horizontal="center" vertical="center" wrapText="1"/>
    </xf>
    <xf numFmtId="166" fontId="38" fillId="11" borderId="15" xfId="0" applyNumberFormat="1" applyFont="1" applyFill="1" applyBorder="1" applyAlignment="1">
      <alignment horizontal="right" vertical="center"/>
    </xf>
    <xf numFmtId="166" fontId="38" fillId="11" borderId="23" xfId="0" applyNumberFormat="1" applyFont="1" applyFill="1" applyBorder="1" applyAlignment="1">
      <alignment horizontal="right" vertical="center"/>
    </xf>
    <xf numFmtId="166" fontId="38" fillId="11" borderId="27" xfId="0" applyNumberFormat="1" applyFont="1" applyFill="1" applyBorder="1" applyAlignment="1">
      <alignment horizontal="right" vertical="center"/>
    </xf>
    <xf numFmtId="49" fontId="38" fillId="11" borderId="3" xfId="0" applyNumberFormat="1" applyFont="1" applyFill="1" applyBorder="1" applyAlignment="1">
      <alignment horizontal="center" vertical="center" wrapText="1"/>
    </xf>
    <xf numFmtId="164" fontId="38" fillId="11" borderId="4" xfId="0" applyNumberFormat="1" applyFont="1" applyFill="1" applyBorder="1" applyAlignment="1">
      <alignment horizontal="center" vertical="center" wrapText="1"/>
    </xf>
    <xf numFmtId="166" fontId="38" fillId="11" borderId="17" xfId="0" applyNumberFormat="1" applyFont="1" applyFill="1" applyBorder="1" applyAlignment="1">
      <alignment horizontal="right" vertical="center"/>
    </xf>
    <xf numFmtId="166" fontId="38" fillId="11" borderId="13" xfId="0" applyNumberFormat="1" applyFont="1" applyFill="1" applyBorder="1" applyAlignment="1">
      <alignment horizontal="right" vertical="center"/>
    </xf>
    <xf numFmtId="166" fontId="38" fillId="11" borderId="8" xfId="0" applyNumberFormat="1" applyFont="1" applyFill="1" applyBorder="1" applyAlignment="1">
      <alignment horizontal="right" vertical="center"/>
    </xf>
    <xf numFmtId="49" fontId="38" fillId="11" borderId="35" xfId="0" applyNumberFormat="1" applyFont="1" applyFill="1" applyBorder="1" applyAlignment="1">
      <alignment horizontal="center" vertical="center" wrapText="1"/>
    </xf>
    <xf numFmtId="164" fontId="38" fillId="11" borderId="35" xfId="0" applyNumberFormat="1" applyFont="1" applyFill="1" applyBorder="1" applyAlignment="1">
      <alignment horizontal="center" vertical="center" wrapText="1"/>
    </xf>
    <xf numFmtId="166" fontId="38" fillId="11" borderId="40" xfId="0" applyNumberFormat="1" applyFont="1" applyFill="1" applyBorder="1" applyAlignment="1">
      <alignment horizontal="right" vertical="center"/>
    </xf>
    <xf numFmtId="166" fontId="38" fillId="11" borderId="37" xfId="0" applyNumberFormat="1" applyFont="1" applyFill="1" applyBorder="1" applyAlignment="1">
      <alignment horizontal="right" vertical="center"/>
    </xf>
    <xf numFmtId="166" fontId="38" fillId="11" borderId="38" xfId="0" applyNumberFormat="1" applyFont="1" applyFill="1" applyBorder="1" applyAlignment="1">
      <alignment horizontal="right" vertical="center"/>
    </xf>
    <xf numFmtId="0" fontId="15" fillId="0" borderId="0" xfId="2" applyFont="1" applyAlignment="1" applyProtection="1"/>
    <xf numFmtId="0" fontId="23" fillId="0" borderId="0" xfId="0" applyFont="1"/>
    <xf numFmtId="0" fontId="28" fillId="0" borderId="0" xfId="0" applyFont="1" applyAlignment="1">
      <alignment wrapText="1"/>
    </xf>
    <xf numFmtId="0" fontId="42" fillId="0" borderId="0" xfId="0" applyFont="1"/>
    <xf numFmtId="0" fontId="43" fillId="0" borderId="0" xfId="0" applyFont="1"/>
    <xf numFmtId="0" fontId="22" fillId="0" borderId="0" xfId="0" applyFont="1"/>
    <xf numFmtId="0" fontId="0" fillId="0" borderId="20" xfId="0" applyBorder="1"/>
    <xf numFmtId="0" fontId="44" fillId="0" borderId="0" xfId="0" applyFont="1"/>
    <xf numFmtId="0" fontId="45" fillId="0" borderId="0" xfId="0" applyFont="1"/>
    <xf numFmtId="164" fontId="38" fillId="11" borderId="3" xfId="0" applyNumberFormat="1" applyFont="1" applyFill="1" applyBorder="1" applyAlignment="1">
      <alignment horizontal="center" vertical="center" wrapText="1"/>
    </xf>
    <xf numFmtId="164" fontId="38" fillId="11" borderId="39" xfId="0" applyNumberFormat="1" applyFont="1" applyFill="1" applyBorder="1" applyAlignment="1">
      <alignment horizontal="center" vertical="center" wrapText="1"/>
    </xf>
    <xf numFmtId="164" fontId="38" fillId="11" borderId="9" xfId="0" applyNumberFormat="1" applyFont="1" applyFill="1" applyBorder="1" applyAlignment="1">
      <alignment horizontal="center" vertical="center" wrapText="1"/>
    </xf>
    <xf numFmtId="164" fontId="38" fillId="11" borderId="22" xfId="0" applyNumberFormat="1" applyFont="1" applyFill="1" applyBorder="1" applyAlignment="1">
      <alignment horizontal="center" vertical="center" wrapText="1"/>
    </xf>
    <xf numFmtId="164" fontId="38" fillId="11" borderId="31" xfId="0" applyNumberFormat="1" applyFont="1" applyFill="1" applyBorder="1" applyAlignment="1">
      <alignment horizontal="center" vertical="center" wrapText="1"/>
    </xf>
    <xf numFmtId="164" fontId="38" fillId="11" borderId="17" xfId="0" applyNumberFormat="1" applyFont="1" applyFill="1" applyBorder="1" applyAlignment="1">
      <alignment horizontal="center" vertical="center" wrapText="1"/>
    </xf>
    <xf numFmtId="164" fontId="22" fillId="0" borderId="25" xfId="0" applyNumberFormat="1" applyFont="1" applyBorder="1" applyAlignment="1" applyProtection="1">
      <alignment horizontal="center" wrapText="1"/>
      <protection locked="0"/>
    </xf>
    <xf numFmtId="164" fontId="27" fillId="0" borderId="17" xfId="0" applyNumberFormat="1" applyFont="1" applyBorder="1" applyAlignment="1" applyProtection="1">
      <alignment horizontal="center" wrapText="1"/>
      <protection locked="0"/>
    </xf>
    <xf numFmtId="164" fontId="22" fillId="0" borderId="23" xfId="0" applyNumberFormat="1" applyFont="1" applyBorder="1" applyAlignment="1" applyProtection="1">
      <alignment horizontal="center" wrapText="1"/>
      <protection locked="0"/>
    </xf>
    <xf numFmtId="0" fontId="27" fillId="0" borderId="5" xfId="0" applyFont="1" applyBorder="1" applyAlignment="1" applyProtection="1">
      <alignment horizontal="center" vertical="center" wrapText="1"/>
      <protection locked="0"/>
    </xf>
    <xf numFmtId="0" fontId="0" fillId="0" borderId="0" xfId="0" applyAlignment="1" applyProtection="1">
      <alignment wrapText="1"/>
      <protection locked="0"/>
    </xf>
    <xf numFmtId="0" fontId="47" fillId="0" borderId="0" xfId="0" applyFont="1" applyAlignment="1">
      <alignment horizontal="center" vertical="center" wrapText="1"/>
    </xf>
    <xf numFmtId="0" fontId="47" fillId="0" borderId="20" xfId="0" applyFont="1" applyBorder="1" applyAlignment="1">
      <alignment horizontal="center" vertical="center" wrapText="1"/>
    </xf>
    <xf numFmtId="7" fontId="0" fillId="0" borderId="10" xfId="0" applyNumberFormat="1" applyBorder="1" applyProtection="1">
      <protection locked="0"/>
    </xf>
    <xf numFmtId="49" fontId="38" fillId="11" borderId="30" xfId="0" applyNumberFormat="1" applyFont="1" applyFill="1" applyBorder="1" applyAlignment="1">
      <alignment horizontal="center" vertical="center" wrapText="1"/>
    </xf>
    <xf numFmtId="49" fontId="38" fillId="11" borderId="15" xfId="0" applyNumberFormat="1" applyFont="1" applyFill="1" applyBorder="1" applyAlignment="1">
      <alignment horizontal="center" vertical="center" wrapText="1"/>
    </xf>
    <xf numFmtId="49" fontId="38" fillId="11" borderId="13" xfId="0" applyNumberFormat="1" applyFont="1" applyFill="1" applyBorder="1" applyAlignment="1">
      <alignment horizontal="center" vertical="center" wrapText="1"/>
    </xf>
    <xf numFmtId="49" fontId="38" fillId="11" borderId="37" xfId="0" applyNumberFormat="1" applyFont="1" applyFill="1" applyBorder="1" applyAlignment="1">
      <alignment horizontal="center" vertical="center" wrapText="1"/>
    </xf>
    <xf numFmtId="49" fontId="38" fillId="11" borderId="29" xfId="0" applyNumberFormat="1" applyFont="1" applyFill="1" applyBorder="1" applyAlignment="1">
      <alignment horizontal="center" vertical="center"/>
    </xf>
    <xf numFmtId="49" fontId="38" fillId="11" borderId="2" xfId="0" applyNumberFormat="1" applyFont="1" applyFill="1" applyBorder="1" applyAlignment="1">
      <alignment horizontal="center" vertical="center"/>
    </xf>
    <xf numFmtId="49" fontId="38" fillId="11" borderId="4" xfId="0" applyNumberFormat="1" applyFont="1" applyFill="1" applyBorder="1" applyAlignment="1">
      <alignment horizontal="center" vertical="center"/>
    </xf>
    <xf numFmtId="49" fontId="38" fillId="11" borderId="39" xfId="0" applyNumberFormat="1" applyFont="1" applyFill="1" applyBorder="1" applyAlignment="1">
      <alignment horizontal="center" vertical="center"/>
    </xf>
    <xf numFmtId="49" fontId="38" fillId="11" borderId="35" xfId="0" applyNumberFormat="1" applyFont="1" applyFill="1" applyBorder="1" applyAlignment="1">
      <alignment horizontal="center" vertical="center"/>
    </xf>
    <xf numFmtId="49" fontId="38" fillId="11" borderId="9" xfId="0" applyNumberFormat="1" applyFont="1" applyFill="1" applyBorder="1" applyAlignment="1">
      <alignment horizontal="center" vertical="center"/>
    </xf>
    <xf numFmtId="49" fontId="38" fillId="11" borderId="31" xfId="0" applyNumberFormat="1" applyFont="1" applyFill="1" applyBorder="1" applyAlignment="1">
      <alignment horizontal="center" vertical="center"/>
    </xf>
    <xf numFmtId="49" fontId="38" fillId="11" borderId="22" xfId="0" applyNumberFormat="1" applyFont="1" applyFill="1" applyBorder="1" applyAlignment="1">
      <alignment horizontal="center" vertical="center"/>
    </xf>
    <xf numFmtId="49" fontId="38" fillId="11" borderId="23" xfId="0" applyNumberFormat="1" applyFont="1" applyFill="1" applyBorder="1" applyAlignment="1">
      <alignment horizontal="center" vertical="center"/>
    </xf>
    <xf numFmtId="49" fontId="38" fillId="11" borderId="18" xfId="0" applyNumberFormat="1" applyFont="1" applyFill="1" applyBorder="1" applyAlignment="1">
      <alignment horizontal="center" vertical="center"/>
    </xf>
    <xf numFmtId="49" fontId="38" fillId="11" borderId="17" xfId="0" applyNumberFormat="1" applyFont="1" applyFill="1" applyBorder="1" applyAlignment="1">
      <alignment horizontal="center" vertical="center"/>
    </xf>
    <xf numFmtId="49" fontId="38" fillId="11" borderId="36" xfId="0" applyNumberFormat="1" applyFont="1" applyFill="1" applyBorder="1" applyAlignment="1">
      <alignment horizontal="center" vertical="center"/>
    </xf>
    <xf numFmtId="49" fontId="38" fillId="11" borderId="40" xfId="0" applyNumberFormat="1" applyFont="1" applyFill="1" applyBorder="1" applyAlignment="1">
      <alignment horizontal="center" vertical="center"/>
    </xf>
    <xf numFmtId="4" fontId="38" fillId="11" borderId="30" xfId="0" applyNumberFormat="1" applyFont="1" applyFill="1" applyBorder="1" applyAlignment="1">
      <alignment horizontal="right" vertical="center" wrapText="1"/>
    </xf>
    <xf numFmtId="4" fontId="38" fillId="11" borderId="29" xfId="0" applyNumberFormat="1" applyFont="1" applyFill="1" applyBorder="1" applyAlignment="1">
      <alignment horizontal="right" vertical="center"/>
    </xf>
    <xf numFmtId="4" fontId="38" fillId="11" borderId="15" xfId="0" applyNumberFormat="1" applyFont="1" applyFill="1" applyBorder="1" applyAlignment="1">
      <alignment horizontal="right" vertical="center" wrapText="1"/>
    </xf>
    <xf numFmtId="4" fontId="38" fillId="11" borderId="2" xfId="0" applyNumberFormat="1" applyFont="1" applyFill="1" applyBorder="1" applyAlignment="1">
      <alignment horizontal="right" vertical="center"/>
    </xf>
    <xf numFmtId="4" fontId="38" fillId="11" borderId="13" xfId="0" applyNumberFormat="1" applyFont="1" applyFill="1" applyBorder="1" applyAlignment="1">
      <alignment horizontal="right" vertical="center" wrapText="1"/>
    </xf>
    <xf numFmtId="4" fontId="38" fillId="11" borderId="4" xfId="0" applyNumberFormat="1" applyFont="1" applyFill="1" applyBorder="1" applyAlignment="1">
      <alignment horizontal="right" vertical="center"/>
    </xf>
    <xf numFmtId="4" fontId="38" fillId="11" borderId="37" xfId="0" applyNumberFormat="1" applyFont="1" applyFill="1" applyBorder="1" applyAlignment="1">
      <alignment horizontal="right" vertical="center" wrapText="1"/>
    </xf>
    <xf numFmtId="4" fontId="38" fillId="11" borderId="35" xfId="0" applyNumberFormat="1" applyFont="1" applyFill="1" applyBorder="1" applyAlignment="1">
      <alignment horizontal="right" vertical="center"/>
    </xf>
    <xf numFmtId="166" fontId="38" fillId="11" borderId="29" xfId="0" applyNumberFormat="1" applyFont="1" applyFill="1" applyBorder="1" applyAlignment="1">
      <alignment horizontal="right" vertical="center"/>
    </xf>
    <xf numFmtId="166" fontId="38" fillId="11" borderId="2" xfId="0" applyNumberFormat="1" applyFont="1" applyFill="1" applyBorder="1" applyAlignment="1">
      <alignment horizontal="right" vertical="center"/>
    </xf>
    <xf numFmtId="166" fontId="38" fillId="11" borderId="4" xfId="0" applyNumberFormat="1" applyFont="1" applyFill="1" applyBorder="1" applyAlignment="1">
      <alignment horizontal="right" vertical="center"/>
    </xf>
    <xf numFmtId="166" fontId="38" fillId="11" borderId="35" xfId="0" applyNumberFormat="1" applyFont="1" applyFill="1" applyBorder="1" applyAlignment="1">
      <alignment horizontal="right" vertical="center"/>
    </xf>
    <xf numFmtId="0" fontId="38" fillId="11" borderId="9" xfId="0" applyFont="1" applyFill="1" applyBorder="1" applyAlignment="1">
      <alignment horizontal="center" vertical="center" wrapText="1"/>
    </xf>
    <xf numFmtId="0" fontId="38" fillId="11" borderId="22" xfId="0" applyFont="1" applyFill="1" applyBorder="1" applyAlignment="1">
      <alignment horizontal="center" vertical="center" wrapText="1"/>
    </xf>
    <xf numFmtId="0" fontId="38" fillId="11" borderId="18" xfId="0" applyFont="1" applyFill="1" applyBorder="1" applyAlignment="1">
      <alignment horizontal="center" vertical="center" wrapText="1"/>
    </xf>
    <xf numFmtId="0" fontId="38" fillId="11" borderId="36" xfId="0" applyFont="1" applyFill="1" applyBorder="1" applyAlignment="1">
      <alignment horizontal="center" vertical="center" wrapText="1"/>
    </xf>
    <xf numFmtId="0" fontId="22" fillId="0" borderId="11" xfId="0" applyFont="1" applyBorder="1" applyAlignment="1" applyProtection="1">
      <alignment horizontal="center" vertical="center" wrapText="1"/>
      <protection locked="0"/>
    </xf>
    <xf numFmtId="0" fontId="22" fillId="0" borderId="17" xfId="0" applyFont="1" applyBorder="1" applyAlignment="1" applyProtection="1">
      <alignment horizontal="center" vertical="center"/>
      <protection locked="0"/>
    </xf>
    <xf numFmtId="164" fontId="38" fillId="11" borderId="30" xfId="0" applyNumberFormat="1" applyFont="1" applyFill="1" applyBorder="1" applyAlignment="1">
      <alignment horizontal="center" vertical="center" wrapText="1"/>
    </xf>
    <xf numFmtId="164" fontId="38" fillId="11" borderId="15" xfId="0" applyNumberFormat="1" applyFont="1" applyFill="1" applyBorder="1" applyAlignment="1">
      <alignment horizontal="center" vertical="center" wrapText="1"/>
    </xf>
    <xf numFmtId="164" fontId="38" fillId="11" borderId="13" xfId="0" applyNumberFormat="1" applyFont="1" applyFill="1" applyBorder="1" applyAlignment="1">
      <alignment horizontal="center" vertical="center" wrapText="1"/>
    </xf>
    <xf numFmtId="164" fontId="38" fillId="11" borderId="38" xfId="0" applyNumberFormat="1" applyFont="1" applyFill="1" applyBorder="1" applyAlignment="1">
      <alignment horizontal="center" vertical="center" wrapText="1"/>
    </xf>
    <xf numFmtId="164" fontId="38" fillId="11" borderId="18" xfId="0" applyNumberFormat="1" applyFont="1" applyFill="1" applyBorder="1" applyAlignment="1">
      <alignment horizontal="center" vertical="center" wrapText="1"/>
    </xf>
    <xf numFmtId="164" fontId="38" fillId="11" borderId="36" xfId="0" applyNumberFormat="1" applyFont="1" applyFill="1" applyBorder="1" applyAlignment="1">
      <alignment horizontal="center" vertical="center" wrapText="1"/>
    </xf>
    <xf numFmtId="164" fontId="38" fillId="11" borderId="29" xfId="0" applyNumberFormat="1" applyFont="1" applyFill="1" applyBorder="1" applyAlignment="1">
      <alignment horizontal="center" vertical="center"/>
    </xf>
    <xf numFmtId="164" fontId="38" fillId="11" borderId="2" xfId="0" applyNumberFormat="1" applyFont="1" applyFill="1" applyBorder="1" applyAlignment="1">
      <alignment horizontal="center" vertical="center"/>
    </xf>
    <xf numFmtId="164" fontId="38" fillId="11" borderId="4" xfId="0" applyNumberFormat="1" applyFont="1" applyFill="1" applyBorder="1" applyAlignment="1">
      <alignment horizontal="center" vertical="center"/>
    </xf>
    <xf numFmtId="164" fontId="38" fillId="11" borderId="35" xfId="0" applyNumberFormat="1" applyFont="1" applyFill="1" applyBorder="1" applyAlignment="1">
      <alignment horizontal="center" vertical="center"/>
    </xf>
    <xf numFmtId="164" fontId="22" fillId="0" borderId="12" xfId="0" applyNumberFormat="1" applyFont="1" applyBorder="1" applyAlignment="1" applyProtection="1">
      <alignment horizontal="center" vertical="center"/>
      <protection locked="0"/>
    </xf>
    <xf numFmtId="164" fontId="27" fillId="0" borderId="11" xfId="0" applyNumberFormat="1" applyFont="1" applyBorder="1" applyAlignment="1" applyProtection="1">
      <alignment horizontal="center" vertical="center" wrapText="1"/>
      <protection locked="0"/>
    </xf>
    <xf numFmtId="164" fontId="22" fillId="0" borderId="11" xfId="0" applyNumberFormat="1" applyFont="1" applyBorder="1" applyAlignment="1" applyProtection="1">
      <alignment horizontal="center" vertical="center" wrapText="1"/>
      <protection locked="0"/>
    </xf>
    <xf numFmtId="164" fontId="22" fillId="0" borderId="4" xfId="0" applyNumberFormat="1" applyFont="1" applyBorder="1" applyAlignment="1" applyProtection="1">
      <alignment horizontal="center" vertical="center"/>
      <protection locked="0"/>
    </xf>
    <xf numFmtId="164" fontId="22" fillId="0" borderId="18" xfId="0" applyNumberFormat="1" applyFont="1" applyBorder="1" applyAlignment="1" applyProtection="1">
      <alignment horizontal="center" vertical="center" wrapText="1"/>
      <protection locked="0"/>
    </xf>
    <xf numFmtId="164" fontId="22" fillId="0" borderId="12" xfId="0" applyNumberFormat="1" applyFont="1" applyBorder="1" applyAlignment="1" applyProtection="1">
      <alignment horizontal="center" vertical="center" wrapText="1"/>
      <protection locked="0"/>
    </xf>
    <xf numFmtId="164" fontId="22" fillId="0" borderId="22" xfId="0" applyNumberFormat="1" applyFont="1" applyBorder="1" applyAlignment="1" applyProtection="1">
      <alignment horizontal="center" vertical="center" wrapText="1"/>
      <protection locked="0"/>
    </xf>
    <xf numFmtId="164" fontId="22" fillId="0" borderId="2" xfId="0" applyNumberFormat="1" applyFont="1" applyBorder="1" applyAlignment="1" applyProtection="1">
      <alignment horizontal="center" vertical="center"/>
      <protection locked="0"/>
    </xf>
    <xf numFmtId="164" fontId="22" fillId="0" borderId="4" xfId="0" applyNumberFormat="1" applyFont="1" applyBorder="1" applyAlignment="1" applyProtection="1">
      <alignment horizontal="center" vertical="center" wrapText="1"/>
      <protection locked="0"/>
    </xf>
    <xf numFmtId="49" fontId="22" fillId="0" borderId="11" xfId="0" applyNumberFormat="1" applyFont="1" applyBorder="1" applyAlignment="1" applyProtection="1">
      <alignment horizontal="center" vertical="center" wrapText="1"/>
      <protection locked="0"/>
    </xf>
    <xf numFmtId="49" fontId="22" fillId="0" borderId="18" xfId="0" applyNumberFormat="1" applyFont="1" applyBorder="1" applyAlignment="1" applyProtection="1">
      <alignment horizontal="center" vertical="center" wrapText="1"/>
      <protection locked="0"/>
    </xf>
    <xf numFmtId="49" fontId="27" fillId="0" borderId="18" xfId="0" applyNumberFormat="1" applyFont="1" applyBorder="1" applyAlignment="1" applyProtection="1">
      <alignment horizontal="center" vertical="center" wrapText="1"/>
      <protection locked="0"/>
    </xf>
    <xf numFmtId="49" fontId="22" fillId="0" borderId="22" xfId="0" applyNumberFormat="1" applyFont="1" applyBorder="1" applyAlignment="1" applyProtection="1">
      <alignment horizontal="center" vertical="center" wrapText="1"/>
      <protection locked="0"/>
    </xf>
    <xf numFmtId="49" fontId="22" fillId="0" borderId="14" xfId="0" applyNumberFormat="1" applyFont="1" applyBorder="1" applyAlignment="1" applyProtection="1">
      <alignment horizontal="center" vertical="center" wrapText="1"/>
      <protection locked="0"/>
    </xf>
    <xf numFmtId="49" fontId="22" fillId="0" borderId="13" xfId="0" applyNumberFormat="1" applyFont="1" applyBorder="1" applyAlignment="1" applyProtection="1">
      <alignment horizontal="center" vertical="center" wrapText="1"/>
      <protection locked="0"/>
    </xf>
    <xf numFmtId="49" fontId="22" fillId="0" borderId="8" xfId="0" applyNumberFormat="1" applyFont="1" applyBorder="1" applyAlignment="1" applyProtection="1">
      <alignment horizontal="center" vertical="center" wrapText="1"/>
      <protection locked="0"/>
    </xf>
    <xf numFmtId="49" fontId="22" fillId="0" borderId="15" xfId="0" applyNumberFormat="1" applyFont="1" applyBorder="1" applyAlignment="1" applyProtection="1">
      <alignment horizontal="center" vertical="center" wrapText="1"/>
      <protection locked="0"/>
    </xf>
    <xf numFmtId="0" fontId="27" fillId="0" borderId="39" xfId="0" applyFont="1" applyBorder="1" applyAlignment="1" applyProtection="1">
      <alignment horizontal="center"/>
      <protection locked="0"/>
    </xf>
    <xf numFmtId="49" fontId="27" fillId="0" borderId="53" xfId="0" applyNumberFormat="1" applyFont="1" applyBorder="1" applyAlignment="1" applyProtection="1">
      <alignment horizontal="center"/>
      <protection locked="0"/>
    </xf>
    <xf numFmtId="164" fontId="22" fillId="0" borderId="53" xfId="0" applyNumberFormat="1" applyFont="1" applyBorder="1" applyAlignment="1" applyProtection="1">
      <alignment horizontal="center" vertical="center"/>
      <protection locked="0"/>
    </xf>
    <xf numFmtId="164" fontId="22" fillId="0" borderId="52" xfId="0" applyNumberFormat="1" applyFont="1" applyBorder="1" applyAlignment="1" applyProtection="1">
      <alignment horizontal="center" vertical="center" wrapText="1"/>
      <protection locked="0"/>
    </xf>
    <xf numFmtId="49" fontId="22" fillId="0" borderId="52" xfId="0" applyNumberFormat="1" applyFont="1" applyBorder="1" applyAlignment="1" applyProtection="1">
      <alignment horizontal="center" vertical="center" wrapText="1"/>
      <protection locked="0"/>
    </xf>
    <xf numFmtId="164" fontId="22" fillId="0" borderId="32" xfId="0" applyNumberFormat="1" applyFont="1" applyBorder="1" applyAlignment="1" applyProtection="1">
      <alignment horizontal="center" wrapText="1"/>
      <protection locked="0"/>
    </xf>
    <xf numFmtId="49" fontId="22" fillId="0" borderId="54" xfId="0" applyNumberFormat="1" applyFont="1" applyBorder="1" applyAlignment="1" applyProtection="1">
      <alignment horizontal="center" vertical="center" wrapText="1"/>
      <protection locked="0"/>
    </xf>
    <xf numFmtId="0" fontId="22" fillId="0" borderId="52" xfId="0" applyFont="1" applyBorder="1" applyAlignment="1" applyProtection="1">
      <alignment horizontal="center" vertical="center" wrapText="1"/>
      <protection locked="0"/>
    </xf>
    <xf numFmtId="0" fontId="22" fillId="0" borderId="53" xfId="0" applyFont="1" applyBorder="1" applyAlignment="1" applyProtection="1">
      <alignment horizontal="center" vertical="center" wrapText="1"/>
      <protection locked="0"/>
    </xf>
    <xf numFmtId="0" fontId="22" fillId="0" borderId="32" xfId="0" applyFont="1" applyBorder="1" applyAlignment="1" applyProtection="1">
      <alignment horizontal="center" vertical="center" wrapText="1"/>
      <protection locked="0"/>
    </xf>
    <xf numFmtId="1" fontId="39" fillId="17" borderId="12" xfId="0" applyNumberFormat="1" applyFont="1" applyFill="1" applyBorder="1" applyAlignment="1">
      <alignment horizontal="center" vertical="center" wrapText="1"/>
    </xf>
    <xf numFmtId="7" fontId="22" fillId="17" borderId="12" xfId="0" applyNumberFormat="1" applyFont="1" applyFill="1" applyBorder="1"/>
    <xf numFmtId="2" fontId="39" fillId="17" borderId="4" xfId="0" applyNumberFormat="1" applyFont="1" applyFill="1" applyBorder="1"/>
    <xf numFmtId="7" fontId="39" fillId="17" borderId="12" xfId="0" applyNumberFormat="1" applyFont="1" applyFill="1" applyBorder="1"/>
    <xf numFmtId="7" fontId="27" fillId="17" borderId="12" xfId="0" applyNumberFormat="1" applyFont="1" applyFill="1" applyBorder="1"/>
    <xf numFmtId="7" fontId="39" fillId="17" borderId="25" xfId="0" applyNumberFormat="1" applyFont="1" applyFill="1" applyBorder="1"/>
    <xf numFmtId="7" fontId="27" fillId="17" borderId="11" xfId="0" applyNumberFormat="1" applyFont="1" applyFill="1" applyBorder="1"/>
    <xf numFmtId="1" fontId="27" fillId="17" borderId="11" xfId="0" applyNumberFormat="1" applyFont="1" applyFill="1" applyBorder="1" applyAlignment="1">
      <alignment horizontal="center" vertical="center"/>
    </xf>
    <xf numFmtId="1" fontId="27" fillId="17" borderId="36" xfId="0" applyNumberFormat="1" applyFont="1" applyFill="1" applyBorder="1" applyAlignment="1">
      <alignment horizontal="center" vertical="center"/>
    </xf>
    <xf numFmtId="2" fontId="0" fillId="0" borderId="13" xfId="0" applyNumberFormat="1" applyBorder="1" applyAlignment="1" applyProtection="1">
      <alignment horizontal="right" vertical="center" wrapText="1"/>
      <protection locked="0"/>
    </xf>
    <xf numFmtId="2" fontId="22" fillId="0" borderId="54" xfId="0" applyNumberFormat="1" applyFont="1" applyBorder="1" applyAlignment="1" applyProtection="1">
      <alignment horizontal="right" vertical="center" wrapText="1"/>
      <protection locked="0"/>
    </xf>
    <xf numFmtId="164" fontId="55" fillId="0" borderId="17" xfId="0" applyNumberFormat="1" applyFont="1" applyBorder="1" applyAlignment="1" applyProtection="1">
      <alignment horizontal="center" wrapText="1"/>
      <protection locked="0"/>
    </xf>
    <xf numFmtId="167" fontId="27" fillId="17" borderId="8" xfId="0" applyNumberFormat="1" applyFont="1" applyFill="1" applyBorder="1" applyAlignment="1">
      <alignment horizontal="right" vertical="justify"/>
    </xf>
    <xf numFmtId="167" fontId="27" fillId="17" borderId="18" xfId="0" applyNumberFormat="1" applyFont="1" applyFill="1" applyBorder="1" applyAlignment="1">
      <alignment horizontal="right" vertical="justify"/>
    </xf>
    <xf numFmtId="167" fontId="27" fillId="17" borderId="17" xfId="0" applyNumberFormat="1" applyFont="1" applyFill="1" applyBorder="1" applyAlignment="1">
      <alignment horizontal="right" vertical="justify"/>
    </xf>
    <xf numFmtId="167" fontId="27" fillId="17" borderId="54" xfId="0" applyNumberFormat="1" applyFont="1" applyFill="1" applyBorder="1" applyAlignment="1">
      <alignment horizontal="right" vertical="center"/>
    </xf>
    <xf numFmtId="167" fontId="27" fillId="17" borderId="53" xfId="0" applyNumberFormat="1" applyFont="1" applyFill="1" applyBorder="1" applyAlignment="1">
      <alignment horizontal="right" vertical="center"/>
    </xf>
    <xf numFmtId="167" fontId="27" fillId="17" borderId="1" xfId="0" applyNumberFormat="1" applyFont="1" applyFill="1" applyBorder="1" applyAlignment="1">
      <alignment horizontal="right" vertical="justify"/>
    </xf>
    <xf numFmtId="167" fontId="27" fillId="17" borderId="9" xfId="0" applyNumberFormat="1" applyFont="1" applyFill="1" applyBorder="1" applyAlignment="1">
      <alignment horizontal="right" vertical="justify"/>
    </xf>
    <xf numFmtId="0" fontId="27" fillId="0" borderId="12" xfId="0" applyFont="1" applyBorder="1" applyAlignment="1" applyProtection="1">
      <alignment horizontal="center" vertical="center" wrapText="1"/>
      <protection locked="0"/>
    </xf>
    <xf numFmtId="2" fontId="22" fillId="0" borderId="14" xfId="0" applyNumberFormat="1" applyFont="1" applyBorder="1" applyAlignment="1" applyProtection="1">
      <alignment horizontal="right" vertical="center" wrapText="1"/>
      <protection locked="0"/>
    </xf>
    <xf numFmtId="1" fontId="27" fillId="17" borderId="51" xfId="0" applyNumberFormat="1" applyFont="1" applyFill="1" applyBorder="1" applyAlignment="1">
      <alignment horizontal="center" vertical="center"/>
    </xf>
    <xf numFmtId="1" fontId="27" fillId="17" borderId="17" xfId="0" applyNumberFormat="1" applyFont="1" applyFill="1" applyBorder="1" applyAlignment="1">
      <alignment horizontal="center" vertical="center"/>
    </xf>
    <xf numFmtId="1" fontId="27" fillId="17" borderId="32" xfId="0" applyNumberFormat="1" applyFont="1" applyFill="1" applyBorder="1" applyAlignment="1">
      <alignment horizontal="center" vertical="center"/>
    </xf>
    <xf numFmtId="167" fontId="27" fillId="17" borderId="4" xfId="0" applyNumberFormat="1" applyFont="1" applyFill="1" applyBorder="1" applyAlignment="1">
      <alignment horizontal="right" vertical="justify"/>
    </xf>
    <xf numFmtId="167" fontId="27" fillId="17" borderId="21" xfId="0" applyNumberFormat="1" applyFont="1" applyFill="1" applyBorder="1" applyAlignment="1">
      <alignment horizontal="right" vertical="justify"/>
    </xf>
    <xf numFmtId="167" fontId="27" fillId="17" borderId="53" xfId="0" applyNumberFormat="1" applyFont="1" applyFill="1" applyBorder="1" applyAlignment="1">
      <alignment horizontal="right" vertical="justify"/>
    </xf>
    <xf numFmtId="167" fontId="27" fillId="17" borderId="51" xfId="0" applyNumberFormat="1" applyFont="1" applyFill="1" applyBorder="1" applyAlignment="1">
      <alignment horizontal="right" vertical="justify"/>
    </xf>
    <xf numFmtId="167" fontId="27" fillId="17" borderId="32" xfId="0" applyNumberFormat="1" applyFont="1" applyFill="1" applyBorder="1" applyAlignment="1">
      <alignment horizontal="right" vertical="justify"/>
    </xf>
    <xf numFmtId="7" fontId="0" fillId="0" borderId="47" xfId="0" applyNumberFormat="1" applyBorder="1" applyProtection="1">
      <protection locked="0"/>
    </xf>
    <xf numFmtId="1" fontId="27" fillId="17" borderId="21" xfId="0" applyNumberFormat="1" applyFont="1" applyFill="1" applyBorder="1" applyAlignment="1">
      <alignment horizontal="center" vertical="center"/>
    </xf>
    <xf numFmtId="1" fontId="27" fillId="17" borderId="4" xfId="0" applyNumberFormat="1" applyFont="1" applyFill="1" applyBorder="1" applyAlignment="1">
      <alignment horizontal="center" vertical="center"/>
    </xf>
    <xf numFmtId="1" fontId="27" fillId="17" borderId="53" xfId="0" applyNumberFormat="1" applyFont="1" applyFill="1" applyBorder="1" applyAlignment="1">
      <alignment horizontal="center" vertical="center"/>
    </xf>
    <xf numFmtId="3" fontId="27" fillId="17" borderId="24" xfId="0" applyNumberFormat="1" applyFont="1" applyFill="1" applyBorder="1" applyAlignment="1">
      <alignment horizontal="center"/>
    </xf>
    <xf numFmtId="3" fontId="27" fillId="17" borderId="13" xfId="0" applyNumberFormat="1" applyFont="1" applyFill="1" applyBorder="1" applyAlignment="1">
      <alignment horizontal="center"/>
    </xf>
    <xf numFmtId="3" fontId="27" fillId="17" borderId="54" xfId="0" applyNumberFormat="1" applyFont="1" applyFill="1" applyBorder="1" applyAlignment="1">
      <alignment horizontal="center"/>
    </xf>
    <xf numFmtId="167" fontId="27" fillId="17" borderId="16" xfId="0" applyNumberFormat="1" applyFont="1" applyFill="1" applyBorder="1" applyAlignment="1">
      <alignment horizontal="right" vertical="justify"/>
    </xf>
    <xf numFmtId="167" fontId="27" fillId="17" borderId="52" xfId="0" applyNumberFormat="1" applyFont="1" applyFill="1" applyBorder="1" applyAlignment="1">
      <alignment horizontal="right" vertical="justify"/>
    </xf>
    <xf numFmtId="167" fontId="27" fillId="17" borderId="61" xfId="0" applyNumberFormat="1" applyFont="1" applyFill="1" applyBorder="1" applyAlignment="1">
      <alignment horizontal="right" vertical="justify"/>
    </xf>
    <xf numFmtId="167" fontId="27" fillId="17" borderId="13" xfId="0" applyNumberFormat="1" applyFont="1" applyFill="1" applyBorder="1" applyAlignment="1">
      <alignment horizontal="right" vertical="justify"/>
    </xf>
    <xf numFmtId="0" fontId="27" fillId="0" borderId="62" xfId="0" applyFont="1" applyBorder="1" applyAlignment="1" applyProtection="1">
      <alignment horizontal="left" vertical="center" wrapText="1"/>
      <protection locked="0"/>
    </xf>
    <xf numFmtId="0" fontId="27" fillId="0" borderId="5" xfId="0" applyFont="1" applyBorder="1" applyAlignment="1" applyProtection="1">
      <alignment horizontal="left" vertical="center" wrapText="1"/>
      <protection locked="0"/>
    </xf>
    <xf numFmtId="49" fontId="27" fillId="0" borderId="5" xfId="0" applyNumberFormat="1" applyFont="1" applyBorder="1" applyAlignment="1" applyProtection="1">
      <alignment horizontal="left" vertical="center" wrapText="1"/>
      <protection locked="0"/>
    </xf>
    <xf numFmtId="0" fontId="27" fillId="0" borderId="3" xfId="0" applyFont="1" applyBorder="1" applyAlignment="1" applyProtection="1">
      <alignment horizontal="left"/>
      <protection locked="0"/>
    </xf>
    <xf numFmtId="0" fontId="27" fillId="0" borderId="3" xfId="0" applyFont="1" applyBorder="1" applyAlignment="1" applyProtection="1">
      <alignment horizontal="left" vertical="center"/>
      <protection locked="0"/>
    </xf>
    <xf numFmtId="0" fontId="27" fillId="0" borderId="5" xfId="0" applyFont="1" applyBorder="1" applyAlignment="1" applyProtection="1">
      <alignment horizontal="left"/>
      <protection locked="0"/>
    </xf>
    <xf numFmtId="0" fontId="33" fillId="0" borderId="3" xfId="0" applyFont="1" applyBorder="1" applyAlignment="1" applyProtection="1">
      <alignment horizontal="left"/>
      <protection locked="0"/>
    </xf>
    <xf numFmtId="0" fontId="27" fillId="0" borderId="6" xfId="0" applyFont="1" applyBorder="1" applyAlignment="1" applyProtection="1">
      <alignment horizontal="left"/>
      <protection locked="0"/>
    </xf>
    <xf numFmtId="0" fontId="27" fillId="0" borderId="39" xfId="0" applyFont="1" applyBorder="1" applyAlignment="1" applyProtection="1">
      <alignment horizontal="left"/>
      <protection locked="0"/>
    </xf>
    <xf numFmtId="0" fontId="22" fillId="17" borderId="24" xfId="0" applyFont="1" applyFill="1" applyBorder="1" applyAlignment="1">
      <alignment horizontal="center" vertical="center"/>
    </xf>
    <xf numFmtId="0" fontId="22" fillId="17" borderId="14" xfId="0" applyFont="1" applyFill="1" applyBorder="1" applyAlignment="1">
      <alignment horizontal="center" vertical="center"/>
    </xf>
    <xf numFmtId="0" fontId="22" fillId="17" borderId="13" xfId="0" applyFont="1" applyFill="1" applyBorder="1" applyAlignment="1">
      <alignment horizontal="center" vertical="center"/>
    </xf>
    <xf numFmtId="0" fontId="22" fillId="17" borderId="54" xfId="0" applyFont="1" applyFill="1" applyBorder="1" applyAlignment="1">
      <alignment horizontal="center" vertical="center"/>
    </xf>
    <xf numFmtId="0" fontId="18" fillId="23" borderId="10" xfId="1" applyFill="1" applyBorder="1" applyAlignment="1" applyProtection="1">
      <alignment vertical="center"/>
    </xf>
    <xf numFmtId="0" fontId="35" fillId="23" borderId="1" xfId="0" applyFont="1" applyFill="1" applyBorder="1"/>
    <xf numFmtId="0" fontId="18" fillId="23" borderId="10" xfId="1" applyFill="1" applyBorder="1" applyProtection="1"/>
    <xf numFmtId="0" fontId="29" fillId="23" borderId="1" xfId="0" applyFont="1" applyFill="1" applyBorder="1" applyProtection="1">
      <protection locked="0"/>
    </xf>
    <xf numFmtId="0" fontId="29" fillId="23" borderId="10" xfId="0" applyFont="1" applyFill="1" applyBorder="1" applyProtection="1">
      <protection locked="0"/>
    </xf>
    <xf numFmtId="0" fontId="22" fillId="23" borderId="1" xfId="0" applyFont="1" applyFill="1" applyBorder="1" applyProtection="1">
      <protection locked="0"/>
    </xf>
    <xf numFmtId="0" fontId="22" fillId="23" borderId="10" xfId="0" applyFont="1" applyFill="1" applyBorder="1" applyProtection="1">
      <protection locked="0"/>
    </xf>
    <xf numFmtId="0" fontId="22" fillId="23" borderId="38" xfId="0" applyFont="1" applyFill="1" applyBorder="1" applyProtection="1">
      <protection locked="0"/>
    </xf>
    <xf numFmtId="0" fontId="22" fillId="23" borderId="57" xfId="0" applyFont="1" applyFill="1" applyBorder="1" applyProtection="1">
      <protection locked="0"/>
    </xf>
    <xf numFmtId="0" fontId="15" fillId="0" borderId="0" xfId="2" applyFont="1" applyFill="1" applyAlignment="1" applyProtection="1"/>
    <xf numFmtId="8" fontId="22" fillId="23" borderId="4" xfId="0" applyNumberFormat="1" applyFont="1" applyFill="1" applyBorder="1"/>
    <xf numFmtId="0" fontId="40" fillId="18" borderId="39" xfId="0" applyFont="1" applyFill="1" applyBorder="1" applyAlignment="1">
      <alignment horizontal="center" vertical="center"/>
    </xf>
    <xf numFmtId="40" fontId="40" fillId="18" borderId="35" xfId="0" applyNumberFormat="1" applyFont="1" applyFill="1" applyBorder="1" applyAlignment="1">
      <alignment horizontal="center" vertical="center"/>
    </xf>
    <xf numFmtId="40" fontId="40" fillId="18" borderId="40" xfId="0" applyNumberFormat="1" applyFont="1" applyFill="1" applyBorder="1" applyAlignment="1">
      <alignment horizontal="center" vertical="center"/>
    </xf>
    <xf numFmtId="166" fontId="40" fillId="18" borderId="37" xfId="0" applyNumberFormat="1" applyFont="1" applyFill="1" applyBorder="1" applyAlignment="1">
      <alignment horizontal="center" vertical="center"/>
    </xf>
    <xf numFmtId="166" fontId="40" fillId="18" borderId="40" xfId="0" applyNumberFormat="1" applyFont="1" applyFill="1" applyBorder="1" applyAlignment="1">
      <alignment horizontal="center" vertical="center"/>
    </xf>
    <xf numFmtId="7" fontId="40" fillId="18" borderId="37" xfId="0" applyNumberFormat="1" applyFont="1" applyFill="1" applyBorder="1" applyAlignment="1">
      <alignment horizontal="center" vertical="center"/>
    </xf>
    <xf numFmtId="7" fontId="40" fillId="18" borderId="35" xfId="0" applyNumberFormat="1" applyFont="1" applyFill="1" applyBorder="1" applyAlignment="1">
      <alignment horizontal="center" vertical="center"/>
    </xf>
    <xf numFmtId="7" fontId="40" fillId="18" borderId="40" xfId="0" applyNumberFormat="1" applyFont="1" applyFill="1" applyBorder="1" applyAlignment="1">
      <alignment horizontal="center" vertical="center"/>
    </xf>
    <xf numFmtId="4" fontId="40" fillId="18" borderId="35" xfId="0" applyNumberFormat="1" applyFont="1" applyFill="1" applyBorder="1" applyAlignment="1">
      <alignment horizontal="center" vertical="center" wrapText="1"/>
    </xf>
    <xf numFmtId="0" fontId="15" fillId="0" borderId="20" xfId="2" applyFont="1" applyBorder="1" applyAlignment="1" applyProtection="1"/>
    <xf numFmtId="0" fontId="34" fillId="15" borderId="45" xfId="0" applyFont="1" applyFill="1" applyBorder="1" applyAlignment="1">
      <alignment horizontal="center" vertical="center" wrapText="1"/>
    </xf>
    <xf numFmtId="0" fontId="26" fillId="4" borderId="7" xfId="0" applyFont="1" applyFill="1" applyBorder="1" applyAlignment="1">
      <alignment horizontal="center" vertical="center" wrapText="1"/>
    </xf>
    <xf numFmtId="0" fontId="26" fillId="4" borderId="51" xfId="0" applyFont="1" applyFill="1" applyBorder="1" applyAlignment="1">
      <alignment horizontal="center" vertical="center" wrapText="1"/>
    </xf>
    <xf numFmtId="0" fontId="23" fillId="4" borderId="8" xfId="0" applyFont="1" applyFill="1" applyBorder="1" applyAlignment="1">
      <alignment horizontal="center"/>
    </xf>
    <xf numFmtId="0" fontId="23" fillId="4" borderId="17" xfId="0" applyFont="1" applyFill="1" applyBorder="1" applyAlignment="1">
      <alignment horizontal="center"/>
    </xf>
    <xf numFmtId="49" fontId="23" fillId="6" borderId="13" xfId="0" applyNumberFormat="1" applyFont="1" applyFill="1" applyBorder="1" applyAlignment="1">
      <alignment horizontal="center" vertical="center"/>
    </xf>
    <xf numFmtId="49" fontId="23" fillId="6" borderId="4" xfId="0" applyNumberFormat="1" applyFont="1" applyFill="1" applyBorder="1" applyAlignment="1">
      <alignment horizontal="center" vertical="center" wrapText="1"/>
    </xf>
    <xf numFmtId="0" fontId="23" fillId="14" borderId="4" xfId="0" applyFont="1" applyFill="1" applyBorder="1" applyAlignment="1">
      <alignment horizontal="center" vertical="center"/>
    </xf>
    <xf numFmtId="0" fontId="23" fillId="6" borderId="4" xfId="0" applyFont="1" applyFill="1" applyBorder="1" applyAlignment="1">
      <alignment horizontal="center" vertical="center"/>
    </xf>
    <xf numFmtId="0" fontId="23" fillId="6" borderId="18" xfId="0" applyFont="1" applyFill="1" applyBorder="1" applyAlignment="1">
      <alignment horizontal="center" vertical="center"/>
    </xf>
    <xf numFmtId="164" fontId="23" fillId="3" borderId="18" xfId="0" applyNumberFormat="1" applyFont="1" applyFill="1" applyBorder="1" applyAlignment="1">
      <alignment horizontal="center" vertical="center" wrapText="1"/>
    </xf>
    <xf numFmtId="164" fontId="23" fillId="3" borderId="23" xfId="0" applyNumberFormat="1" applyFont="1" applyFill="1" applyBorder="1" applyAlignment="1">
      <alignment horizontal="center" vertical="center" wrapText="1"/>
    </xf>
    <xf numFmtId="164" fontId="23" fillId="13" borderId="13" xfId="0" applyNumberFormat="1" applyFont="1" applyFill="1" applyBorder="1" applyAlignment="1">
      <alignment horizontal="center" vertical="center" wrapText="1"/>
    </xf>
    <xf numFmtId="164" fontId="23" fillId="13" borderId="17" xfId="0" applyNumberFormat="1" applyFont="1" applyFill="1" applyBorder="1" applyAlignment="1">
      <alignment horizontal="center" vertical="center" wrapText="1"/>
    </xf>
    <xf numFmtId="164" fontId="23" fillId="7" borderId="3" xfId="0" applyNumberFormat="1" applyFont="1" applyFill="1" applyBorder="1" applyAlignment="1">
      <alignment horizontal="center" vertical="center" wrapText="1"/>
    </xf>
    <xf numFmtId="0" fontId="23" fillId="7" borderId="4" xfId="0" applyFont="1" applyFill="1" applyBorder="1" applyAlignment="1">
      <alignment horizontal="center" vertical="center"/>
    </xf>
    <xf numFmtId="0" fontId="23" fillId="8" borderId="18" xfId="0" applyFont="1" applyFill="1" applyBorder="1" applyAlignment="1">
      <alignment horizontal="center" vertical="center" wrapText="1"/>
    </xf>
    <xf numFmtId="0" fontId="23" fillId="9" borderId="13" xfId="0" applyFont="1" applyFill="1" applyBorder="1" applyAlignment="1">
      <alignment horizontal="center" vertical="center" wrapText="1"/>
    </xf>
    <xf numFmtId="0" fontId="23" fillId="9" borderId="4" xfId="0" applyFont="1" applyFill="1" applyBorder="1" applyAlignment="1">
      <alignment horizontal="center" vertical="center"/>
    </xf>
    <xf numFmtId="166" fontId="23" fillId="9" borderId="18" xfId="0" applyNumberFormat="1" applyFont="1" applyFill="1" applyBorder="1" applyAlignment="1">
      <alignment horizontal="center" vertical="center"/>
    </xf>
    <xf numFmtId="7" fontId="23" fillId="20" borderId="13" xfId="0" applyNumberFormat="1" applyFont="1" applyFill="1" applyBorder="1" applyAlignment="1">
      <alignment horizontal="center" vertical="center" wrapText="1"/>
    </xf>
    <xf numFmtId="7" fontId="23" fillId="20" borderId="17" xfId="0" applyNumberFormat="1" applyFont="1" applyFill="1" applyBorder="1" applyAlignment="1">
      <alignment horizontal="center" vertical="center"/>
    </xf>
    <xf numFmtId="7" fontId="23" fillId="16" borderId="13" xfId="0" applyNumberFormat="1" applyFont="1" applyFill="1" applyBorder="1" applyAlignment="1">
      <alignment horizontal="center" vertical="center"/>
    </xf>
    <xf numFmtId="0" fontId="23" fillId="16" borderId="4" xfId="0" applyFont="1" applyFill="1" applyBorder="1" applyAlignment="1">
      <alignment horizontal="center" vertical="center"/>
    </xf>
    <xf numFmtId="0" fontId="23" fillId="16" borderId="17" xfId="0" applyFont="1" applyFill="1" applyBorder="1" applyAlignment="1">
      <alignment horizontal="center" vertical="center"/>
    </xf>
    <xf numFmtId="0" fontId="23" fillId="13" borderId="18" xfId="0" applyFont="1" applyFill="1" applyBorder="1" applyAlignment="1">
      <alignment horizontal="center" vertical="center"/>
    </xf>
    <xf numFmtId="0" fontId="23" fillId="13" borderId="17" xfId="0" applyFont="1" applyFill="1" applyBorder="1" applyAlignment="1">
      <alignment horizontal="center" vertical="center"/>
    </xf>
    <xf numFmtId="0" fontId="23" fillId="16" borderId="18" xfId="0" applyFont="1" applyFill="1" applyBorder="1" applyAlignment="1">
      <alignment horizontal="center" vertical="center"/>
    </xf>
    <xf numFmtId="0" fontId="49" fillId="10" borderId="18" xfId="0" applyFont="1" applyFill="1" applyBorder="1" applyAlignment="1">
      <alignment horizontal="center" vertical="center"/>
    </xf>
    <xf numFmtId="0" fontId="49" fillId="14" borderId="18" xfId="0" applyFont="1" applyFill="1" applyBorder="1" applyAlignment="1">
      <alignment horizontal="center" vertical="center"/>
    </xf>
    <xf numFmtId="0" fontId="23" fillId="16" borderId="13" xfId="0" applyFont="1" applyFill="1" applyBorder="1" applyAlignment="1">
      <alignment horizontal="center" vertical="center"/>
    </xf>
    <xf numFmtId="0" fontId="23" fillId="10" borderId="18" xfId="0" applyFont="1" applyFill="1" applyBorder="1" applyAlignment="1">
      <alignment horizontal="center" vertical="center"/>
    </xf>
    <xf numFmtId="0" fontId="23" fillId="14" borderId="18" xfId="0" applyFont="1" applyFill="1" applyBorder="1" applyAlignment="1">
      <alignment horizontal="center" vertical="center"/>
    </xf>
    <xf numFmtId="0" fontId="49" fillId="13" borderId="18" xfId="0" applyFont="1" applyFill="1" applyBorder="1" applyAlignment="1">
      <alignment horizontal="center" vertical="center"/>
    </xf>
    <xf numFmtId="0" fontId="49" fillId="10" borderId="4" xfId="0" applyFont="1" applyFill="1" applyBorder="1" applyAlignment="1">
      <alignment horizontal="center" vertical="center"/>
    </xf>
    <xf numFmtId="0" fontId="49" fillId="14" borderId="59" xfId="0" applyFont="1" applyFill="1" applyBorder="1" applyAlignment="1">
      <alignment horizontal="center" vertical="center"/>
    </xf>
    <xf numFmtId="49" fontId="25" fillId="3" borderId="28" xfId="0" applyNumberFormat="1" applyFont="1" applyFill="1" applyBorder="1" applyAlignment="1">
      <alignment horizontal="center" vertical="center" wrapText="1"/>
    </xf>
    <xf numFmtId="49" fontId="25" fillId="14" borderId="29" xfId="0" applyNumberFormat="1" applyFont="1" applyFill="1" applyBorder="1" applyAlignment="1">
      <alignment horizontal="center" vertical="center" wrapText="1"/>
    </xf>
    <xf numFmtId="164" fontId="25" fillId="6" borderId="29" xfId="0" applyNumberFormat="1" applyFont="1" applyFill="1" applyBorder="1" applyAlignment="1">
      <alignment horizontal="center" vertical="center" wrapText="1"/>
    </xf>
    <xf numFmtId="164" fontId="25" fillId="6" borderId="9" xfId="0" applyNumberFormat="1" applyFont="1" applyFill="1" applyBorder="1" applyAlignment="1">
      <alignment horizontal="center" vertical="center" wrapText="1"/>
    </xf>
    <xf numFmtId="164" fontId="25" fillId="3" borderId="52" xfId="0" applyNumberFormat="1" applyFont="1" applyFill="1" applyBorder="1" applyAlignment="1">
      <alignment horizontal="center" vertical="center" wrapText="1"/>
    </xf>
    <xf numFmtId="0" fontId="25" fillId="6" borderId="32" xfId="0" applyFont="1" applyFill="1" applyBorder="1" applyAlignment="1">
      <alignment horizontal="center" vertical="center" wrapText="1"/>
    </xf>
    <xf numFmtId="164" fontId="25" fillId="13" borderId="30" xfId="0" applyNumberFormat="1" applyFont="1" applyFill="1" applyBorder="1" applyAlignment="1">
      <alignment horizontal="center" vertical="center" wrapText="1"/>
    </xf>
    <xf numFmtId="164" fontId="25" fillId="13" borderId="9" xfId="0" applyNumberFormat="1" applyFont="1" applyFill="1" applyBorder="1" applyAlignment="1">
      <alignment horizontal="center" vertical="center" wrapText="1"/>
    </xf>
    <xf numFmtId="0" fontId="25" fillId="7" borderId="30" xfId="0" applyFont="1" applyFill="1" applyBorder="1" applyAlignment="1">
      <alignment horizontal="center" vertical="center" wrapText="1"/>
    </xf>
    <xf numFmtId="164" fontId="25" fillId="7" borderId="28" xfId="0" applyNumberFormat="1" applyFont="1" applyFill="1" applyBorder="1" applyAlignment="1">
      <alignment horizontal="center" vertical="center" wrapText="1"/>
    </xf>
    <xf numFmtId="164" fontId="31" fillId="7" borderId="29" xfId="0" applyNumberFormat="1" applyFont="1" applyFill="1" applyBorder="1" applyAlignment="1">
      <alignment horizontal="center" vertical="center" wrapText="1"/>
    </xf>
    <xf numFmtId="164" fontId="31" fillId="7" borderId="9" xfId="0" applyNumberFormat="1" applyFont="1" applyFill="1" applyBorder="1" applyAlignment="1">
      <alignment horizontal="center" vertical="center" wrapText="1"/>
    </xf>
    <xf numFmtId="164" fontId="31" fillId="8" borderId="31" xfId="0" applyNumberFormat="1" applyFont="1" applyFill="1" applyBorder="1" applyAlignment="1">
      <alignment horizontal="center" vertical="center" wrapText="1"/>
    </xf>
    <xf numFmtId="0" fontId="25" fillId="9" borderId="30" xfId="0" applyFont="1" applyFill="1" applyBorder="1" applyAlignment="1">
      <alignment horizontal="center" vertical="center" wrapText="1"/>
    </xf>
    <xf numFmtId="165" fontId="25" fillId="9" borderId="29" xfId="0" applyNumberFormat="1" applyFont="1" applyFill="1" applyBorder="1" applyAlignment="1">
      <alignment horizontal="center" vertical="center" wrapText="1"/>
    </xf>
    <xf numFmtId="7" fontId="25" fillId="9" borderId="29" xfId="0" applyNumberFormat="1" applyFont="1" applyFill="1" applyBorder="1" applyAlignment="1">
      <alignment horizontal="center" vertical="center" wrapText="1"/>
    </xf>
    <xf numFmtId="4" fontId="9" fillId="9" borderId="29" xfId="0" applyNumberFormat="1" applyFont="1" applyFill="1" applyBorder="1" applyAlignment="1">
      <alignment horizontal="center" vertical="center" wrapText="1"/>
    </xf>
    <xf numFmtId="4" fontId="8" fillId="9" borderId="9" xfId="0" applyNumberFormat="1" applyFont="1" applyFill="1" applyBorder="1" applyAlignment="1">
      <alignment horizontal="center" vertical="center" wrapText="1"/>
    </xf>
    <xf numFmtId="166" fontId="25" fillId="9" borderId="31" xfId="0" applyNumberFormat="1" applyFont="1" applyFill="1" applyBorder="1" applyAlignment="1">
      <alignment horizontal="center" vertical="center" wrapText="1"/>
    </xf>
    <xf numFmtId="7" fontId="25" fillId="20" borderId="30" xfId="0" applyNumberFormat="1" applyFont="1" applyFill="1" applyBorder="1" applyAlignment="1">
      <alignment horizontal="center" vertical="center" wrapText="1"/>
    </xf>
    <xf numFmtId="7" fontId="25" fillId="20" borderId="31" xfId="0" applyNumberFormat="1" applyFont="1" applyFill="1" applyBorder="1" applyAlignment="1">
      <alignment horizontal="center" vertical="center" wrapText="1"/>
    </xf>
    <xf numFmtId="7" fontId="25" fillId="16" borderId="1" xfId="0" applyNumberFormat="1" applyFont="1" applyFill="1" applyBorder="1" applyAlignment="1">
      <alignment horizontal="center" vertical="center" wrapText="1"/>
    </xf>
    <xf numFmtId="166" fontId="25" fillId="16" borderId="29" xfId="0" applyNumberFormat="1" applyFont="1" applyFill="1" applyBorder="1" applyAlignment="1">
      <alignment horizontal="center" vertical="center" wrapText="1"/>
    </xf>
    <xf numFmtId="7" fontId="25" fillId="16" borderId="29" xfId="0" applyNumberFormat="1" applyFont="1" applyFill="1" applyBorder="1" applyAlignment="1">
      <alignment horizontal="center" vertical="center" wrapText="1"/>
    </xf>
    <xf numFmtId="7" fontId="25" fillId="16" borderId="32" xfId="0" applyNumberFormat="1" applyFont="1" applyFill="1" applyBorder="1" applyAlignment="1">
      <alignment horizontal="center" vertical="center" wrapText="1"/>
    </xf>
    <xf numFmtId="7" fontId="25" fillId="13" borderId="9" xfId="0" applyNumberFormat="1" applyFont="1" applyFill="1" applyBorder="1" applyAlignment="1">
      <alignment horizontal="center" vertical="center" wrapText="1"/>
    </xf>
    <xf numFmtId="7" fontId="25" fillId="13" borderId="32" xfId="0" applyNumberFormat="1" applyFont="1" applyFill="1" applyBorder="1" applyAlignment="1">
      <alignment horizontal="center" vertical="center" wrapText="1"/>
    </xf>
    <xf numFmtId="7" fontId="25" fillId="16" borderId="54" xfId="0" applyNumberFormat="1" applyFont="1" applyFill="1" applyBorder="1" applyAlignment="1">
      <alignment horizontal="center" vertical="center" wrapText="1"/>
    </xf>
    <xf numFmtId="7" fontId="25" fillId="13" borderId="56" xfId="0" applyNumberFormat="1" applyFont="1" applyFill="1" applyBorder="1" applyAlignment="1">
      <alignment horizontal="center" vertical="center" wrapText="1"/>
    </xf>
    <xf numFmtId="7" fontId="25" fillId="10" borderId="53" xfId="0" applyNumberFormat="1" applyFont="1" applyFill="1" applyBorder="1" applyAlignment="1">
      <alignment horizontal="center" vertical="center" wrapText="1"/>
    </xf>
    <xf numFmtId="7" fontId="25" fillId="14" borderId="56" xfId="0" applyNumberFormat="1" applyFont="1" applyFill="1" applyBorder="1" applyAlignment="1">
      <alignment horizontal="center" vertical="center" wrapText="1"/>
    </xf>
    <xf numFmtId="7" fontId="25" fillId="10" borderId="56" xfId="0" applyNumberFormat="1" applyFont="1" applyFill="1" applyBorder="1" applyAlignment="1">
      <alignment horizontal="center" vertical="center" wrapText="1"/>
    </xf>
    <xf numFmtId="7" fontId="25" fillId="14" borderId="58" xfId="0" applyNumberFormat="1" applyFont="1" applyFill="1" applyBorder="1" applyAlignment="1">
      <alignment horizontal="center" vertical="center" wrapText="1"/>
    </xf>
    <xf numFmtId="7" fontId="25" fillId="13" borderId="53" xfId="0" applyNumberFormat="1" applyFont="1" applyFill="1" applyBorder="1" applyAlignment="1">
      <alignment horizontal="center" vertical="center" wrapText="1"/>
    </xf>
    <xf numFmtId="7" fontId="32" fillId="10" borderId="53" xfId="0" applyNumberFormat="1" applyFont="1" applyFill="1" applyBorder="1" applyAlignment="1">
      <alignment horizontal="center" vertical="center" wrapText="1"/>
    </xf>
    <xf numFmtId="7" fontId="32" fillId="14" borderId="60" xfId="0" applyNumberFormat="1" applyFont="1" applyFill="1" applyBorder="1" applyAlignment="1">
      <alignment horizontal="center" vertical="center" wrapText="1"/>
    </xf>
    <xf numFmtId="0" fontId="25" fillId="4" borderId="63" xfId="0" applyFont="1" applyFill="1" applyBorder="1" applyAlignment="1" applyProtection="1">
      <alignment horizontal="center" vertical="center" wrapText="1"/>
      <protection locked="0"/>
    </xf>
    <xf numFmtId="0" fontId="25" fillId="4" borderId="32" xfId="0" applyFont="1" applyFill="1" applyBorder="1" applyAlignment="1" applyProtection="1">
      <alignment horizontal="center" vertical="center" wrapText="1"/>
      <protection locked="0"/>
    </xf>
    <xf numFmtId="0" fontId="22" fillId="0" borderId="12" xfId="0" applyFont="1" applyBorder="1" applyAlignment="1" applyProtection="1">
      <alignment horizontal="center" vertical="center" wrapText="1"/>
      <protection locked="0"/>
    </xf>
    <xf numFmtId="2" fontId="22" fillId="0" borderId="12" xfId="0" applyNumberFormat="1" applyFont="1" applyBorder="1" applyAlignment="1" applyProtection="1">
      <alignment horizontal="right" vertical="center" wrapText="1"/>
      <protection locked="0"/>
    </xf>
    <xf numFmtId="0" fontId="22" fillId="0" borderId="25" xfId="0" applyFont="1" applyBorder="1" applyAlignment="1" applyProtection="1">
      <alignment horizontal="center" vertical="center" wrapText="1"/>
      <protection locked="0"/>
    </xf>
    <xf numFmtId="164" fontId="22" fillId="0" borderId="25" xfId="0" applyNumberFormat="1" applyFont="1" applyBorder="1" applyAlignment="1" applyProtection="1">
      <alignment horizontal="center" vertical="center" wrapText="1"/>
      <protection locked="0"/>
    </xf>
    <xf numFmtId="2" fontId="22" fillId="0" borderId="4" xfId="0" applyNumberFormat="1" applyFont="1" applyBorder="1" applyAlignment="1" applyProtection="1">
      <alignment horizontal="right" vertical="center" wrapText="1"/>
      <protection locked="0"/>
    </xf>
    <xf numFmtId="2" fontId="22" fillId="0" borderId="2" xfId="0" applyNumberFormat="1" applyFont="1" applyBorder="1" applyAlignment="1" applyProtection="1">
      <alignment horizontal="right" vertical="center" wrapText="1"/>
      <protection locked="0"/>
    </xf>
    <xf numFmtId="165" fontId="22" fillId="0" borderId="4" xfId="0" applyNumberFormat="1" applyFont="1" applyBorder="1" applyAlignment="1" applyProtection="1">
      <alignment horizontal="right" vertical="center" wrapText="1"/>
      <protection locked="0"/>
    </xf>
    <xf numFmtId="165" fontId="22" fillId="0" borderId="12" xfId="0" applyNumberFormat="1" applyFont="1" applyBorder="1" applyAlignment="1" applyProtection="1">
      <alignment horizontal="right" vertical="center" wrapText="1"/>
      <protection locked="0"/>
    </xf>
    <xf numFmtId="165" fontId="22" fillId="0" borderId="53" xfId="0" applyNumberFormat="1" applyFont="1" applyBorder="1" applyAlignment="1" applyProtection="1">
      <alignment horizontal="right" vertical="center" wrapText="1"/>
      <protection locked="0"/>
    </xf>
    <xf numFmtId="165" fontId="22" fillId="0" borderId="35" xfId="0" applyNumberFormat="1" applyFont="1" applyBorder="1" applyAlignment="1" applyProtection="1">
      <alignment horizontal="right" vertical="center" wrapText="1"/>
      <protection locked="0"/>
    </xf>
    <xf numFmtId="7" fontId="27" fillId="0" borderId="12" xfId="0" applyNumberFormat="1" applyFont="1" applyBorder="1" applyAlignment="1" applyProtection="1">
      <alignment horizontal="right" vertical="center" wrapText="1"/>
      <protection locked="0"/>
    </xf>
    <xf numFmtId="7" fontId="27" fillId="5" borderId="4" xfId="0" applyNumberFormat="1" applyFont="1" applyFill="1" applyBorder="1" applyAlignment="1" applyProtection="1">
      <alignment wrapText="1"/>
      <protection locked="0"/>
    </xf>
    <xf numFmtId="7" fontId="27" fillId="5" borderId="2" xfId="0" applyNumberFormat="1" applyFont="1" applyFill="1" applyBorder="1" applyAlignment="1" applyProtection="1">
      <alignment wrapText="1"/>
      <protection locked="0"/>
    </xf>
    <xf numFmtId="7" fontId="27" fillId="5" borderId="12" xfId="0" applyNumberFormat="1" applyFont="1" applyFill="1" applyBorder="1" applyAlignment="1" applyProtection="1">
      <alignment wrapText="1"/>
      <protection locked="0"/>
    </xf>
    <xf numFmtId="7" fontId="27" fillId="5" borderId="53" xfId="0" applyNumberFormat="1" applyFont="1" applyFill="1" applyBorder="1" applyAlignment="1" applyProtection="1">
      <alignment wrapText="1"/>
      <protection locked="0"/>
    </xf>
    <xf numFmtId="166" fontId="22" fillId="0" borderId="14" xfId="0" applyNumberFormat="1" applyFont="1" applyBorder="1" applyAlignment="1" applyProtection="1">
      <alignment horizontal="right" vertical="center" wrapText="1"/>
      <protection locked="0"/>
    </xf>
    <xf numFmtId="166" fontId="22" fillId="0" borderId="11" xfId="0" applyNumberFormat="1" applyFont="1" applyBorder="1" applyAlignment="1" applyProtection="1">
      <alignment horizontal="right" vertical="center" wrapText="1"/>
      <protection locked="0"/>
    </xf>
    <xf numFmtId="166" fontId="22" fillId="0" borderId="25" xfId="0" applyNumberFormat="1" applyFont="1" applyBorder="1" applyAlignment="1" applyProtection="1">
      <alignment horizontal="right" vertical="center" wrapText="1"/>
      <protection locked="0"/>
    </xf>
    <xf numFmtId="166" fontId="22" fillId="0" borderId="19" xfId="0" applyNumberFormat="1" applyFont="1" applyBorder="1" applyAlignment="1" applyProtection="1">
      <alignment horizontal="right" vertical="center" wrapText="1"/>
      <protection locked="0"/>
    </xf>
    <xf numFmtId="166" fontId="22" fillId="0" borderId="5" xfId="0" applyNumberFormat="1" applyFont="1" applyBorder="1" applyAlignment="1" applyProtection="1">
      <alignment horizontal="right" vertical="center" wrapText="1"/>
      <protection locked="0"/>
    </xf>
    <xf numFmtId="166" fontId="22" fillId="5" borderId="19" xfId="0" applyNumberFormat="1" applyFont="1" applyFill="1" applyBorder="1" applyAlignment="1" applyProtection="1">
      <alignment wrapText="1"/>
      <protection locked="0"/>
    </xf>
    <xf numFmtId="166" fontId="22" fillId="5" borderId="3" xfId="0" applyNumberFormat="1" applyFont="1" applyFill="1" applyBorder="1" applyAlignment="1" applyProtection="1">
      <alignment wrapText="1"/>
      <protection locked="0"/>
    </xf>
    <xf numFmtId="166" fontId="22" fillId="5" borderId="25" xfId="0" applyNumberFormat="1" applyFont="1" applyFill="1" applyBorder="1" applyAlignment="1" applyProtection="1">
      <alignment wrapText="1"/>
      <protection locked="0"/>
    </xf>
    <xf numFmtId="166" fontId="22" fillId="5" borderId="13" xfId="0" applyNumberFormat="1" applyFont="1" applyFill="1" applyBorder="1" applyAlignment="1" applyProtection="1">
      <alignment wrapText="1"/>
      <protection locked="0"/>
    </xf>
    <xf numFmtId="166" fontId="22" fillId="5" borderId="15" xfId="0" applyNumberFormat="1" applyFont="1" applyFill="1" applyBorder="1" applyAlignment="1" applyProtection="1">
      <alignment wrapText="1"/>
      <protection locked="0"/>
    </xf>
    <xf numFmtId="166" fontId="22" fillId="5" borderId="17" xfId="0" applyNumberFormat="1" applyFont="1" applyFill="1" applyBorder="1" applyAlignment="1" applyProtection="1">
      <alignment wrapText="1"/>
      <protection locked="0"/>
    </xf>
    <xf numFmtId="166" fontId="22" fillId="5" borderId="18" xfId="0" applyNumberFormat="1" applyFont="1" applyFill="1" applyBorder="1" applyAlignment="1" applyProtection="1">
      <alignment wrapText="1"/>
      <protection locked="0"/>
    </xf>
    <xf numFmtId="166" fontId="22" fillId="5" borderId="14" xfId="0" applyNumberFormat="1" applyFont="1" applyFill="1" applyBorder="1" applyAlignment="1" applyProtection="1">
      <alignment wrapText="1"/>
      <protection locked="0"/>
    </xf>
    <xf numFmtId="166" fontId="22" fillId="5" borderId="54" xfId="0" applyNumberFormat="1" applyFont="1" applyFill="1" applyBorder="1" applyAlignment="1" applyProtection="1">
      <alignment wrapText="1"/>
      <protection locked="0"/>
    </xf>
    <xf numFmtId="166" fontId="22" fillId="5" borderId="40" xfId="0" applyNumberFormat="1" applyFont="1" applyFill="1" applyBorder="1" applyAlignment="1" applyProtection="1">
      <alignment wrapText="1"/>
      <protection locked="0"/>
    </xf>
    <xf numFmtId="166" fontId="22" fillId="5" borderId="38" xfId="0" applyNumberFormat="1" applyFont="1" applyFill="1" applyBorder="1" applyAlignment="1" applyProtection="1">
      <alignment wrapText="1"/>
      <protection locked="0"/>
    </xf>
    <xf numFmtId="49" fontId="23" fillId="6" borderId="2" xfId="0" applyNumberFormat="1" applyFont="1" applyFill="1" applyBorder="1" applyAlignment="1">
      <alignment horizontal="center" vertical="center"/>
    </xf>
    <xf numFmtId="49" fontId="25" fillId="3" borderId="53" xfId="0" applyNumberFormat="1" applyFont="1" applyFill="1" applyBorder="1" applyAlignment="1">
      <alignment horizontal="center" vertical="center" wrapText="1"/>
    </xf>
    <xf numFmtId="0" fontId="59" fillId="0" borderId="0" xfId="0" applyFont="1"/>
    <xf numFmtId="0" fontId="45" fillId="0" borderId="20" xfId="0" applyFont="1" applyBorder="1"/>
    <xf numFmtId="0" fontId="61" fillId="0" borderId="0" xfId="0" applyFont="1"/>
    <xf numFmtId="0" fontId="62" fillId="0" borderId="0" xfId="0" applyFont="1"/>
    <xf numFmtId="0" fontId="43" fillId="0" borderId="12" xfId="0" applyFont="1" applyBorder="1"/>
    <xf numFmtId="0" fontId="43" fillId="0" borderId="4" xfId="0" applyFont="1" applyBorder="1"/>
    <xf numFmtId="0" fontId="43" fillId="0" borderId="4" xfId="2" applyFont="1" applyBorder="1" applyAlignment="1" applyProtection="1"/>
    <xf numFmtId="0" fontId="43" fillId="0" borderId="4" xfId="0" applyFont="1" applyBorder="1" applyAlignment="1">
      <alignment wrapText="1"/>
    </xf>
    <xf numFmtId="0" fontId="34" fillId="24" borderId="44" xfId="0" applyFont="1" applyFill="1" applyBorder="1" applyAlignment="1">
      <alignment horizontal="center" vertical="center" wrapText="1"/>
    </xf>
    <xf numFmtId="49" fontId="10" fillId="24" borderId="45" xfId="0" applyNumberFormat="1" applyFont="1" applyFill="1" applyBorder="1" applyAlignment="1">
      <alignment horizontal="center" vertical="center" wrapText="1"/>
    </xf>
    <xf numFmtId="0" fontId="10" fillId="24" borderId="41" xfId="0" applyFont="1" applyFill="1" applyBorder="1" applyAlignment="1">
      <alignment horizontal="center" vertical="center" wrapText="1"/>
    </xf>
    <xf numFmtId="7" fontId="34" fillId="24" borderId="34" xfId="0" applyNumberFormat="1" applyFont="1" applyFill="1" applyBorder="1" applyAlignment="1">
      <alignment horizontal="center" vertical="center" wrapText="1"/>
    </xf>
    <xf numFmtId="7" fontId="34" fillId="24" borderId="43" xfId="0" applyNumberFormat="1" applyFont="1" applyFill="1" applyBorder="1" applyAlignment="1">
      <alignment horizontal="center" vertical="center" wrapText="1"/>
    </xf>
    <xf numFmtId="49" fontId="25" fillId="3" borderId="56" xfId="0" applyNumberFormat="1" applyFont="1" applyFill="1" applyBorder="1" applyAlignment="1">
      <alignment horizontal="center" vertical="center" wrapText="1"/>
    </xf>
    <xf numFmtId="0" fontId="41" fillId="0" borderId="0" xfId="0" applyFont="1" applyProtection="1">
      <protection locked="0"/>
    </xf>
    <xf numFmtId="0" fontId="45" fillId="0" borderId="0" xfId="0" applyFont="1" applyAlignment="1">
      <alignment vertical="center"/>
    </xf>
    <xf numFmtId="0" fontId="34" fillId="24" borderId="41" xfId="0" applyFont="1" applyFill="1" applyBorder="1" applyAlignment="1">
      <alignment horizontal="center" vertical="center" wrapText="1"/>
    </xf>
    <xf numFmtId="8" fontId="27" fillId="17" borderId="25" xfId="0" applyNumberFormat="1" applyFont="1" applyFill="1" applyBorder="1" applyAlignment="1">
      <alignment horizontal="right" vertical="center"/>
    </xf>
    <xf numFmtId="8" fontId="22" fillId="0" borderId="12" xfId="0" applyNumberFormat="1" applyFont="1" applyBorder="1" applyAlignment="1" applyProtection="1">
      <alignment horizontal="center" vertical="center" wrapText="1"/>
      <protection locked="0"/>
    </xf>
    <xf numFmtId="8" fontId="22" fillId="0" borderId="4" xfId="0" applyNumberFormat="1" applyFont="1" applyBorder="1" applyAlignment="1" applyProtection="1">
      <alignment horizontal="center" vertical="center" wrapText="1"/>
      <protection locked="0"/>
    </xf>
    <xf numFmtId="8" fontId="22" fillId="5" borderId="4" xfId="0" applyNumberFormat="1" applyFont="1" applyFill="1" applyBorder="1" applyAlignment="1" applyProtection="1">
      <alignment horizontal="center" vertical="center" wrapText="1"/>
      <protection locked="0"/>
    </xf>
    <xf numFmtId="8" fontId="22" fillId="5" borderId="53" xfId="0" applyNumberFormat="1" applyFont="1" applyFill="1" applyBorder="1" applyAlignment="1" applyProtection="1">
      <alignment horizontal="center" vertical="center" wrapText="1"/>
      <protection locked="0"/>
    </xf>
    <xf numFmtId="4" fontId="8" fillId="9" borderId="29" xfId="0" applyNumberFormat="1" applyFont="1" applyFill="1" applyBorder="1" applyAlignment="1">
      <alignment horizontal="center" vertical="center" wrapText="1"/>
    </xf>
    <xf numFmtId="1" fontId="66" fillId="24" borderId="35" xfId="0" applyNumberFormat="1" applyFont="1" applyFill="1" applyBorder="1" applyAlignment="1" applyProtection="1">
      <alignment horizontal="center" vertical="center" wrapText="1"/>
      <protection locked="0"/>
    </xf>
    <xf numFmtId="49" fontId="37" fillId="11" borderId="29" xfId="0" applyNumberFormat="1" applyFont="1" applyFill="1" applyBorder="1" applyAlignment="1" applyProtection="1">
      <alignment horizontal="left" vertical="center" wrapText="1"/>
      <protection locked="0"/>
    </xf>
    <xf numFmtId="49" fontId="6" fillId="11" borderId="3" xfId="0" applyNumberFormat="1" applyFont="1" applyFill="1" applyBorder="1" applyAlignment="1" applyProtection="1">
      <alignment horizontal="left" vertical="center" wrapText="1"/>
      <protection locked="0"/>
    </xf>
    <xf numFmtId="0" fontId="20" fillId="19" borderId="0" xfId="0" applyFont="1" applyFill="1"/>
    <xf numFmtId="0" fontId="34" fillId="24" borderId="38" xfId="0" applyFont="1" applyFill="1" applyBorder="1" applyAlignment="1">
      <alignment horizontal="center" vertical="center" wrapText="1"/>
    </xf>
    <xf numFmtId="7" fontId="40" fillId="18" borderId="36" xfId="0" applyNumberFormat="1" applyFont="1" applyFill="1" applyBorder="1" applyAlignment="1">
      <alignment horizontal="center" vertical="center"/>
    </xf>
    <xf numFmtId="0" fontId="34" fillId="24" borderId="64" xfId="0" applyFont="1" applyFill="1" applyBorder="1" applyAlignment="1">
      <alignment horizontal="center" vertical="center" wrapText="1"/>
    </xf>
    <xf numFmtId="166" fontId="40" fillId="18" borderId="35" xfId="0" applyNumberFormat="1" applyFont="1" applyFill="1" applyBorder="1" applyAlignment="1">
      <alignment horizontal="center" vertical="center"/>
    </xf>
    <xf numFmtId="1" fontId="25" fillId="18" borderId="37" xfId="0" applyNumberFormat="1" applyFont="1" applyFill="1" applyBorder="1" applyAlignment="1">
      <alignment horizontal="center" vertical="center"/>
    </xf>
    <xf numFmtId="166" fontId="40" fillId="18" borderId="35" xfId="0" applyNumberFormat="1" applyFont="1" applyFill="1" applyBorder="1" applyAlignment="1">
      <alignment horizontal="right" vertical="center"/>
    </xf>
    <xf numFmtId="166" fontId="40" fillId="18" borderId="40" xfId="0" applyNumberFormat="1" applyFont="1" applyFill="1" applyBorder="1" applyAlignment="1">
      <alignment horizontal="right" vertical="center"/>
    </xf>
    <xf numFmtId="40" fontId="40" fillId="18" borderId="37" xfId="0" applyNumberFormat="1" applyFont="1" applyFill="1" applyBorder="1" applyAlignment="1">
      <alignment horizontal="center" vertical="center"/>
    </xf>
    <xf numFmtId="166" fontId="40" fillId="18" borderId="37" xfId="0" applyNumberFormat="1" applyFont="1" applyFill="1" applyBorder="1" applyAlignment="1">
      <alignment horizontal="right" vertical="center"/>
    </xf>
    <xf numFmtId="2" fontId="40" fillId="18" borderId="35" xfId="0" applyNumberFormat="1" applyFont="1" applyFill="1" applyBorder="1" applyAlignment="1">
      <alignment horizontal="center" vertical="center"/>
    </xf>
    <xf numFmtId="2" fontId="40" fillId="18" borderId="29" xfId="0" applyNumberFormat="1" applyFont="1" applyFill="1" applyBorder="1" applyAlignment="1">
      <alignment horizontal="left" vertical="center"/>
    </xf>
    <xf numFmtId="4" fontId="40" fillId="18" borderId="37" xfId="0" applyNumberFormat="1" applyFont="1" applyFill="1" applyBorder="1" applyAlignment="1">
      <alignment horizontal="center" vertical="center" wrapText="1"/>
    </xf>
    <xf numFmtId="4" fontId="40" fillId="18" borderId="40" xfId="0" applyNumberFormat="1" applyFont="1" applyFill="1" applyBorder="1" applyAlignment="1">
      <alignment horizontal="center" vertical="center" wrapText="1"/>
    </xf>
    <xf numFmtId="40" fontId="40" fillId="18" borderId="35" xfId="0" applyNumberFormat="1" applyFont="1" applyFill="1" applyBorder="1" applyAlignment="1">
      <alignment horizontal="center" vertical="center" wrapText="1"/>
    </xf>
    <xf numFmtId="40" fontId="40" fillId="18" borderId="57" xfId="0" applyNumberFormat="1" applyFont="1" applyFill="1" applyBorder="1" applyAlignment="1">
      <alignment horizontal="center" vertical="center" wrapText="1"/>
    </xf>
    <xf numFmtId="8" fontId="34" fillId="18" borderId="33" xfId="0" applyNumberFormat="1" applyFont="1" applyFill="1" applyBorder="1" applyAlignment="1">
      <alignment horizontal="center" vertical="center"/>
    </xf>
    <xf numFmtId="168" fontId="27" fillId="0" borderId="14" xfId="0" applyNumberFormat="1" applyFont="1" applyBorder="1" applyAlignment="1" applyProtection="1">
      <alignment horizontal="center" vertical="center" wrapText="1"/>
      <protection locked="0"/>
    </xf>
    <xf numFmtId="168" fontId="27" fillId="0" borderId="13" xfId="0" applyNumberFormat="1" applyFont="1" applyBorder="1" applyAlignment="1" applyProtection="1">
      <alignment horizontal="center" vertical="center" wrapText="1"/>
      <protection locked="0"/>
    </xf>
    <xf numFmtId="168" fontId="27" fillId="0" borderId="15" xfId="0" applyNumberFormat="1" applyFont="1" applyBorder="1" applyAlignment="1" applyProtection="1">
      <alignment horizontal="center" vertical="center" wrapText="1"/>
      <protection locked="0"/>
    </xf>
    <xf numFmtId="168" fontId="27" fillId="0" borderId="54" xfId="0" applyNumberFormat="1" applyFont="1" applyBorder="1" applyAlignment="1" applyProtection="1">
      <alignment horizontal="center" vertical="center" wrapText="1"/>
      <protection locked="0"/>
    </xf>
    <xf numFmtId="168" fontId="27" fillId="0" borderId="13" xfId="0" applyNumberFormat="1" applyFont="1" applyBorder="1" applyAlignment="1" applyProtection="1">
      <alignment horizontal="center" vertical="center"/>
      <protection locked="0"/>
    </xf>
    <xf numFmtId="8" fontId="24" fillId="23" borderId="21" xfId="0" applyNumberFormat="1" applyFont="1" applyFill="1" applyBorder="1" applyAlignment="1">
      <alignment wrapText="1"/>
    </xf>
    <xf numFmtId="8" fontId="24" fillId="23" borderId="4" xfId="0" applyNumberFormat="1" applyFont="1" applyFill="1" applyBorder="1" applyAlignment="1">
      <alignment wrapText="1"/>
    </xf>
    <xf numFmtId="7" fontId="70" fillId="24" borderId="43" xfId="0" applyNumberFormat="1" applyFont="1" applyFill="1" applyBorder="1" applyAlignment="1">
      <alignment horizontal="center" vertical="center" wrapText="1"/>
    </xf>
    <xf numFmtId="7" fontId="71" fillId="24" borderId="42" xfId="0" applyNumberFormat="1" applyFont="1" applyFill="1" applyBorder="1" applyAlignment="1">
      <alignment horizontal="center" vertical="center" wrapText="1"/>
    </xf>
    <xf numFmtId="49" fontId="4" fillId="11" borderId="2" xfId="0" applyNumberFormat="1" applyFont="1" applyFill="1" applyBorder="1" applyAlignment="1" applyProtection="1">
      <alignment horizontal="left" vertical="top" wrapText="1"/>
      <protection locked="0"/>
    </xf>
    <xf numFmtId="0" fontId="39" fillId="17" borderId="0" xfId="0" applyFont="1" applyFill="1"/>
    <xf numFmtId="49" fontId="5" fillId="11" borderId="29" xfId="0" applyNumberFormat="1" applyFont="1" applyFill="1" applyBorder="1" applyAlignment="1" applyProtection="1">
      <alignment horizontal="left" vertical="center" wrapText="1"/>
      <protection locked="0"/>
    </xf>
    <xf numFmtId="8" fontId="54" fillId="11" borderId="29" xfId="0" applyNumberFormat="1" applyFont="1" applyFill="1" applyBorder="1" applyAlignment="1">
      <alignment horizontal="center" vertical="center"/>
    </xf>
    <xf numFmtId="8" fontId="54" fillId="11" borderId="2" xfId="0" applyNumberFormat="1" applyFont="1" applyFill="1" applyBorder="1" applyAlignment="1">
      <alignment horizontal="center" vertical="center"/>
    </xf>
    <xf numFmtId="8" fontId="54" fillId="11" borderId="4" xfId="0" applyNumberFormat="1" applyFont="1" applyFill="1" applyBorder="1" applyAlignment="1">
      <alignment horizontal="center" vertical="center"/>
    </xf>
    <xf numFmtId="8" fontId="54" fillId="11" borderId="35" xfId="0" applyNumberFormat="1" applyFont="1" applyFill="1" applyBorder="1" applyAlignment="1">
      <alignment horizontal="center" vertical="center"/>
    </xf>
    <xf numFmtId="8" fontId="24" fillId="23" borderId="21" xfId="0" applyNumberFormat="1" applyFont="1" applyFill="1" applyBorder="1" applyAlignment="1">
      <alignment horizontal="right" vertical="center" wrapText="1"/>
    </xf>
    <xf numFmtId="8" fontId="24" fillId="23" borderId="4" xfId="0" applyNumberFormat="1" applyFont="1" applyFill="1" applyBorder="1" applyAlignment="1">
      <alignment horizontal="right" vertical="center" wrapText="1"/>
    </xf>
    <xf numFmtId="8" fontId="24" fillId="23" borderId="53" xfId="0" applyNumberFormat="1" applyFont="1" applyFill="1" applyBorder="1" applyAlignment="1">
      <alignment horizontal="right" vertical="center" wrapText="1"/>
    </xf>
    <xf numFmtId="4" fontId="38" fillId="17" borderId="29" xfId="0" applyNumberFormat="1" applyFont="1" applyFill="1" applyBorder="1" applyAlignment="1">
      <alignment horizontal="right" vertical="center"/>
    </xf>
    <xf numFmtId="166" fontId="38" fillId="17" borderId="29" xfId="0" applyNumberFormat="1" applyFont="1" applyFill="1" applyBorder="1" applyAlignment="1">
      <alignment horizontal="right" vertical="center"/>
    </xf>
    <xf numFmtId="4" fontId="38" fillId="17" borderId="2" xfId="0" applyNumberFormat="1" applyFont="1" applyFill="1" applyBorder="1" applyAlignment="1">
      <alignment horizontal="right" vertical="center"/>
    </xf>
    <xf numFmtId="166" fontId="38" fillId="17" borderId="2" xfId="0" applyNumberFormat="1" applyFont="1" applyFill="1" applyBorder="1" applyAlignment="1">
      <alignment horizontal="right" vertical="center"/>
    </xf>
    <xf numFmtId="4" fontId="38" fillId="17" borderId="4" xfId="0" applyNumberFormat="1" applyFont="1" applyFill="1" applyBorder="1" applyAlignment="1">
      <alignment horizontal="right" vertical="center"/>
    </xf>
    <xf numFmtId="166" fontId="38" fillId="17" borderId="4" xfId="0" applyNumberFormat="1" applyFont="1" applyFill="1" applyBorder="1" applyAlignment="1">
      <alignment horizontal="right" vertical="center"/>
    </xf>
    <xf numFmtId="4" fontId="38" fillId="17" borderId="35" xfId="0" applyNumberFormat="1" applyFont="1" applyFill="1" applyBorder="1" applyAlignment="1">
      <alignment horizontal="right" vertical="center"/>
    </xf>
    <xf numFmtId="166" fontId="38" fillId="17" borderId="35" xfId="0" applyNumberFormat="1" applyFont="1" applyFill="1" applyBorder="1" applyAlignment="1">
      <alignment horizontal="right" vertical="center"/>
    </xf>
    <xf numFmtId="8" fontId="22" fillId="17" borderId="21" xfId="0" applyNumberFormat="1" applyFont="1" applyFill="1" applyBorder="1" applyAlignment="1">
      <alignment horizontal="right" vertical="center"/>
    </xf>
    <xf numFmtId="8" fontId="24" fillId="17" borderId="51" xfId="0" applyNumberFormat="1" applyFont="1" applyFill="1" applyBorder="1" applyAlignment="1">
      <alignment horizontal="right" vertical="center"/>
    </xf>
    <xf numFmtId="8" fontId="24" fillId="17" borderId="4" xfId="0" applyNumberFormat="1" applyFont="1" applyFill="1" applyBorder="1" applyAlignment="1">
      <alignment horizontal="right" vertical="center"/>
    </xf>
    <xf numFmtId="8" fontId="27" fillId="17" borderId="17" xfId="0" applyNumberFormat="1" applyFont="1" applyFill="1" applyBorder="1" applyAlignment="1">
      <alignment horizontal="right" vertical="center"/>
    </xf>
    <xf numFmtId="8" fontId="22" fillId="17" borderId="12" xfId="0" applyNumberFormat="1" applyFont="1" applyFill="1" applyBorder="1" applyAlignment="1">
      <alignment horizontal="right" vertical="center"/>
    </xf>
    <xf numFmtId="8" fontId="27" fillId="17" borderId="32" xfId="0" applyNumberFormat="1" applyFont="1" applyFill="1" applyBorder="1" applyAlignment="1">
      <alignment horizontal="right" vertical="center"/>
    </xf>
    <xf numFmtId="8" fontId="41" fillId="18" borderId="33" xfId="0" applyNumberFormat="1" applyFont="1" applyFill="1" applyBorder="1" applyAlignment="1">
      <alignment horizontal="center" vertical="center"/>
    </xf>
    <xf numFmtId="0" fontId="38" fillId="17" borderId="55" xfId="0" applyFont="1" applyFill="1" applyBorder="1" applyAlignment="1">
      <alignment horizontal="center" vertical="center" wrapText="1"/>
    </xf>
    <xf numFmtId="0" fontId="38" fillId="17" borderId="4" xfId="0" applyFont="1" applyFill="1" applyBorder="1" applyAlignment="1">
      <alignment horizontal="center" vertical="center" wrapText="1"/>
    </xf>
    <xf numFmtId="0" fontId="38" fillId="17" borderId="29" xfId="0" applyFont="1" applyFill="1" applyBorder="1" applyAlignment="1">
      <alignment horizontal="center" vertical="center" wrapText="1"/>
    </xf>
    <xf numFmtId="0" fontId="38" fillId="17" borderId="53" xfId="0" applyFont="1" applyFill="1" applyBorder="1" applyAlignment="1">
      <alignment horizontal="center" vertical="center" wrapText="1"/>
    </xf>
    <xf numFmtId="8" fontId="72" fillId="17" borderId="21" xfId="0" applyNumberFormat="1" applyFont="1" applyFill="1" applyBorder="1" applyAlignment="1">
      <alignment horizontal="right" vertical="center"/>
    </xf>
    <xf numFmtId="8" fontId="72" fillId="17" borderId="51" xfId="0" applyNumberFormat="1" applyFont="1" applyFill="1" applyBorder="1" applyAlignment="1">
      <alignment horizontal="right" vertical="center"/>
    </xf>
    <xf numFmtId="8" fontId="72" fillId="17" borderId="4" xfId="0" applyNumberFormat="1" applyFont="1" applyFill="1" applyBorder="1" applyAlignment="1">
      <alignment horizontal="right" vertical="center"/>
    </xf>
    <xf numFmtId="8" fontId="72" fillId="17" borderId="17" xfId="0" applyNumberFormat="1" applyFont="1" applyFill="1" applyBorder="1" applyAlignment="1">
      <alignment horizontal="right" vertical="center"/>
    </xf>
    <xf numFmtId="8" fontId="72" fillId="17" borderId="12" xfId="0" applyNumberFormat="1" applyFont="1" applyFill="1" applyBorder="1" applyAlignment="1">
      <alignment horizontal="right" vertical="center"/>
    </xf>
    <xf numFmtId="8" fontId="72" fillId="17" borderId="53" xfId="0" applyNumberFormat="1" applyFont="1" applyFill="1" applyBorder="1" applyAlignment="1">
      <alignment horizontal="right" vertical="center"/>
    </xf>
    <xf numFmtId="8" fontId="72" fillId="17" borderId="32" xfId="0" applyNumberFormat="1" applyFont="1" applyFill="1" applyBorder="1" applyAlignment="1">
      <alignment horizontal="right" vertical="center"/>
    </xf>
    <xf numFmtId="7" fontId="38" fillId="17" borderId="12" xfId="0" applyNumberFormat="1" applyFont="1" applyFill="1" applyBorder="1" applyAlignment="1">
      <alignment vertical="center"/>
    </xf>
    <xf numFmtId="7" fontId="38" fillId="17" borderId="12" xfId="0" applyNumberFormat="1" applyFont="1" applyFill="1" applyBorder="1" applyAlignment="1">
      <alignment horizontal="right" vertical="center"/>
    </xf>
    <xf numFmtId="7" fontId="38" fillId="17" borderId="9" xfId="0" applyNumberFormat="1" applyFont="1" applyFill="1" applyBorder="1" applyAlignment="1">
      <alignment horizontal="right" vertical="center"/>
    </xf>
    <xf numFmtId="166" fontId="48" fillId="17" borderId="24" xfId="0" applyNumberFormat="1" applyFont="1" applyFill="1" applyBorder="1" applyAlignment="1">
      <alignment horizontal="right" vertical="center"/>
    </xf>
    <xf numFmtId="7" fontId="38" fillId="17" borderId="11" xfId="0" applyNumberFormat="1" applyFont="1" applyFill="1" applyBorder="1" applyAlignment="1">
      <alignment horizontal="right" vertical="center"/>
    </xf>
    <xf numFmtId="7" fontId="38" fillId="17" borderId="51" xfId="0" applyNumberFormat="1" applyFont="1" applyFill="1" applyBorder="1" applyAlignment="1">
      <alignment horizontal="right" vertical="center"/>
    </xf>
    <xf numFmtId="3" fontId="38" fillId="17" borderId="24" xfId="0" applyNumberFormat="1" applyFont="1" applyFill="1" applyBorder="1" applyAlignment="1">
      <alignment horizontal="center" vertical="center"/>
    </xf>
    <xf numFmtId="3" fontId="38" fillId="17" borderId="21" xfId="0" applyNumberFormat="1" applyFont="1" applyFill="1" applyBorder="1" applyAlignment="1">
      <alignment horizontal="center" vertical="center"/>
    </xf>
    <xf numFmtId="3" fontId="38" fillId="17" borderId="51" xfId="0" applyNumberFormat="1" applyFont="1" applyFill="1" applyBorder="1" applyAlignment="1">
      <alignment horizontal="center" vertical="center"/>
    </xf>
    <xf numFmtId="40" fontId="38" fillId="17" borderId="24" xfId="0" applyNumberFormat="1" applyFont="1" applyFill="1" applyBorder="1" applyAlignment="1">
      <alignment horizontal="right" vertical="center"/>
    </xf>
    <xf numFmtId="40" fontId="38" fillId="17" borderId="21" xfId="0" applyNumberFormat="1" applyFont="1" applyFill="1" applyBorder="1" applyAlignment="1">
      <alignment horizontal="right" vertical="center"/>
    </xf>
    <xf numFmtId="40" fontId="38" fillId="17" borderId="16" xfId="0" applyNumberFormat="1" applyFont="1" applyFill="1" applyBorder="1" applyAlignment="1">
      <alignment horizontal="right" vertical="center"/>
    </xf>
    <xf numFmtId="40" fontId="38" fillId="17" borderId="51" xfId="0" applyNumberFormat="1" applyFont="1" applyFill="1" applyBorder="1" applyAlignment="1">
      <alignment horizontal="right" vertical="center"/>
    </xf>
    <xf numFmtId="7" fontId="38" fillId="17" borderId="18" xfId="0" applyNumberFormat="1" applyFont="1" applyFill="1" applyBorder="1" applyAlignment="1">
      <alignment horizontal="right" vertical="center"/>
    </xf>
    <xf numFmtId="166" fontId="48" fillId="17" borderId="13" xfId="0" applyNumberFormat="1" applyFont="1" applyFill="1" applyBorder="1" applyAlignment="1">
      <alignment horizontal="right" vertical="center"/>
    </xf>
    <xf numFmtId="7" fontId="38" fillId="17" borderId="31" xfId="0" applyNumberFormat="1" applyFont="1" applyFill="1" applyBorder="1" applyAlignment="1">
      <alignment horizontal="right" vertical="center"/>
    </xf>
    <xf numFmtId="3" fontId="38" fillId="17" borderId="1" xfId="0" applyNumberFormat="1" applyFont="1" applyFill="1" applyBorder="1" applyAlignment="1">
      <alignment horizontal="center" vertical="center"/>
    </xf>
    <xf numFmtId="3" fontId="38" fillId="17" borderId="4" xfId="0" applyNumberFormat="1" applyFont="1" applyFill="1" applyBorder="1" applyAlignment="1">
      <alignment horizontal="center" vertical="center"/>
    </xf>
    <xf numFmtId="3" fontId="38" fillId="17" borderId="17" xfId="0" applyNumberFormat="1" applyFont="1" applyFill="1" applyBorder="1" applyAlignment="1">
      <alignment horizontal="center" vertical="center"/>
    </xf>
    <xf numFmtId="40" fontId="38" fillId="17" borderId="13" xfId="0" applyNumberFormat="1" applyFont="1" applyFill="1" applyBorder="1" applyAlignment="1">
      <alignment horizontal="right" vertical="center"/>
    </xf>
    <xf numFmtId="40" fontId="38" fillId="17" borderId="4" xfId="0" applyNumberFormat="1" applyFont="1" applyFill="1" applyBorder="1" applyAlignment="1">
      <alignment horizontal="right" vertical="center"/>
    </xf>
    <xf numFmtId="40" fontId="38" fillId="17" borderId="18" xfId="0" applyNumberFormat="1" applyFont="1" applyFill="1" applyBorder="1" applyAlignment="1">
      <alignment horizontal="right" vertical="center"/>
    </xf>
    <xf numFmtId="40" fontId="38" fillId="17" borderId="30" xfId="0" applyNumberFormat="1" applyFont="1" applyFill="1" applyBorder="1" applyAlignment="1">
      <alignment horizontal="right" vertical="center"/>
    </xf>
    <xf numFmtId="40" fontId="38" fillId="17" borderId="29" xfId="0" applyNumberFormat="1" applyFont="1" applyFill="1" applyBorder="1" applyAlignment="1">
      <alignment horizontal="right" vertical="center"/>
    </xf>
    <xf numFmtId="40" fontId="38" fillId="17" borderId="17" xfId="0" applyNumberFormat="1" applyFont="1" applyFill="1" applyBorder="1" applyAlignment="1">
      <alignment horizontal="right" vertical="center"/>
    </xf>
    <xf numFmtId="7" fontId="38" fillId="17" borderId="17" xfId="0" applyNumberFormat="1" applyFont="1" applyFill="1" applyBorder="1" applyAlignment="1">
      <alignment horizontal="right" vertical="center"/>
    </xf>
    <xf numFmtId="3" fontId="38" fillId="17" borderId="13" xfId="0" applyNumberFormat="1" applyFont="1" applyFill="1" applyBorder="1" applyAlignment="1">
      <alignment horizontal="center" vertical="center"/>
    </xf>
    <xf numFmtId="3" fontId="38" fillId="17" borderId="28" xfId="0" applyNumberFormat="1" applyFont="1" applyFill="1" applyBorder="1" applyAlignment="1">
      <alignment horizontal="center" vertical="center"/>
    </xf>
    <xf numFmtId="7" fontId="38" fillId="17" borderId="29" xfId="0" applyNumberFormat="1" applyFont="1" applyFill="1" applyBorder="1" applyAlignment="1">
      <alignment vertical="center"/>
    </xf>
    <xf numFmtId="7" fontId="38" fillId="17" borderId="36" xfId="0" applyNumberFormat="1" applyFont="1" applyFill="1" applyBorder="1" applyAlignment="1">
      <alignment horizontal="right" vertical="center"/>
    </xf>
    <xf numFmtId="7" fontId="38" fillId="17" borderId="52" xfId="0" applyNumberFormat="1" applyFont="1" applyFill="1" applyBorder="1" applyAlignment="1">
      <alignment horizontal="right" vertical="center"/>
    </xf>
    <xf numFmtId="166" fontId="48" fillId="17" borderId="54" xfId="0" applyNumberFormat="1" applyFont="1" applyFill="1" applyBorder="1" applyAlignment="1">
      <alignment horizontal="right" vertical="center"/>
    </xf>
    <xf numFmtId="7" fontId="38" fillId="17" borderId="25" xfId="0" applyNumberFormat="1" applyFont="1" applyFill="1" applyBorder="1" applyAlignment="1">
      <alignment horizontal="right" vertical="center"/>
    </xf>
    <xf numFmtId="3" fontId="38" fillId="17" borderId="54" xfId="0" applyNumberFormat="1" applyFont="1" applyFill="1" applyBorder="1" applyAlignment="1">
      <alignment horizontal="center" vertical="center"/>
    </xf>
    <xf numFmtId="3" fontId="38" fillId="17" borderId="53" xfId="0" applyNumberFormat="1" applyFont="1" applyFill="1" applyBorder="1" applyAlignment="1">
      <alignment horizontal="center" vertical="center"/>
    </xf>
    <xf numFmtId="3" fontId="38" fillId="17" borderId="32" xfId="0" applyNumberFormat="1" applyFont="1" applyFill="1" applyBorder="1" applyAlignment="1">
      <alignment horizontal="center" vertical="center"/>
    </xf>
    <xf numFmtId="40" fontId="38" fillId="17" borderId="54" xfId="0" applyNumberFormat="1" applyFont="1" applyFill="1" applyBorder="1" applyAlignment="1">
      <alignment horizontal="right" vertical="center"/>
    </xf>
    <xf numFmtId="40" fontId="38" fillId="17" borderId="53" xfId="0" applyNumberFormat="1" applyFont="1" applyFill="1" applyBorder="1" applyAlignment="1">
      <alignment horizontal="right" vertical="center"/>
    </xf>
    <xf numFmtId="40" fontId="38" fillId="17" borderId="52" xfId="0" applyNumberFormat="1" applyFont="1" applyFill="1" applyBorder="1" applyAlignment="1">
      <alignment horizontal="right" vertical="center"/>
    </xf>
    <xf numFmtId="40" fontId="38" fillId="17" borderId="23" xfId="0" applyNumberFormat="1" applyFont="1" applyFill="1" applyBorder="1" applyAlignment="1">
      <alignment horizontal="right" vertical="center"/>
    </xf>
    <xf numFmtId="2" fontId="36" fillId="17" borderId="14" xfId="0" applyNumberFormat="1" applyFont="1" applyFill="1" applyBorder="1" applyAlignment="1">
      <alignment horizontal="center" vertical="center" wrapText="1"/>
    </xf>
    <xf numFmtId="2" fontId="36" fillId="17" borderId="15" xfId="0" applyNumberFormat="1" applyFont="1" applyFill="1" applyBorder="1" applyAlignment="1">
      <alignment horizontal="center" vertical="center" wrapText="1"/>
    </xf>
    <xf numFmtId="2" fontId="36" fillId="17" borderId="13" xfId="0" applyNumberFormat="1" applyFont="1" applyFill="1" applyBorder="1" applyAlignment="1">
      <alignment horizontal="center" vertical="center" wrapText="1"/>
    </xf>
    <xf numFmtId="0" fontId="52" fillId="25" borderId="43" xfId="0" applyFont="1" applyFill="1" applyBorder="1" applyAlignment="1">
      <alignment horizontal="center" vertical="center" wrapText="1"/>
    </xf>
    <xf numFmtId="1" fontId="65" fillId="25" borderId="45" xfId="0" applyNumberFormat="1" applyFont="1" applyFill="1" applyBorder="1" applyAlignment="1" applyProtection="1">
      <alignment horizontal="center" vertical="center" wrapText="1"/>
      <protection locked="0"/>
    </xf>
    <xf numFmtId="0" fontId="52" fillId="25" borderId="45" xfId="0" applyFont="1" applyFill="1" applyBorder="1" applyAlignment="1">
      <alignment horizontal="center" vertical="center" wrapText="1"/>
    </xf>
    <xf numFmtId="0" fontId="52" fillId="25" borderId="44" xfId="0" applyFont="1" applyFill="1" applyBorder="1" applyAlignment="1">
      <alignment horizontal="center" vertical="center" wrapText="1"/>
    </xf>
    <xf numFmtId="0" fontId="52" fillId="25" borderId="50" xfId="0" applyFont="1" applyFill="1" applyBorder="1" applyAlignment="1">
      <alignment horizontal="center" vertical="center" wrapText="1"/>
    </xf>
    <xf numFmtId="0" fontId="52" fillId="25" borderId="33" xfId="0" applyFont="1" applyFill="1" applyBorder="1" applyAlignment="1">
      <alignment horizontal="center" vertical="center" wrapText="1"/>
    </xf>
    <xf numFmtId="0" fontId="52" fillId="25" borderId="36" xfId="0" applyFont="1" applyFill="1" applyBorder="1" applyAlignment="1">
      <alignment horizontal="center" vertical="center" wrapText="1"/>
    </xf>
    <xf numFmtId="0" fontId="52" fillId="25" borderId="40" xfId="0" applyFont="1" applyFill="1" applyBorder="1" applyAlignment="1">
      <alignment horizontal="center" vertical="center" wrapText="1"/>
    </xf>
    <xf numFmtId="0" fontId="52" fillId="25" borderId="41" xfId="0" applyFont="1" applyFill="1" applyBorder="1" applyAlignment="1">
      <alignment horizontal="center" vertical="center" wrapText="1"/>
    </xf>
    <xf numFmtId="0" fontId="52" fillId="25" borderId="37" xfId="0" applyFont="1" applyFill="1" applyBorder="1" applyAlignment="1">
      <alignment horizontal="center" vertical="center" wrapText="1"/>
    </xf>
    <xf numFmtId="167" fontId="52" fillId="25" borderId="33" xfId="0" applyNumberFormat="1" applyFont="1" applyFill="1" applyBorder="1" applyAlignment="1">
      <alignment horizontal="center" vertical="center" wrapText="1"/>
    </xf>
    <xf numFmtId="0" fontId="53" fillId="25" borderId="43" xfId="0" applyFont="1" applyFill="1" applyBorder="1" applyAlignment="1">
      <alignment horizontal="center" vertical="center" wrapText="1"/>
    </xf>
    <xf numFmtId="0" fontId="52" fillId="25" borderId="42" xfId="0" applyFont="1" applyFill="1" applyBorder="1" applyAlignment="1">
      <alignment horizontal="center" vertical="center" wrapText="1"/>
    </xf>
    <xf numFmtId="1" fontId="41" fillId="25" borderId="43" xfId="0" applyNumberFormat="1" applyFont="1" applyFill="1" applyBorder="1" applyAlignment="1">
      <alignment horizontal="center" vertical="center"/>
    </xf>
    <xf numFmtId="1" fontId="1" fillId="25" borderId="45" xfId="0" applyNumberFormat="1" applyFont="1" applyFill="1" applyBorder="1" applyAlignment="1">
      <alignment horizontal="center" vertical="center"/>
    </xf>
    <xf numFmtId="0" fontId="40" fillId="25" borderId="50" xfId="0" applyFont="1" applyFill="1" applyBorder="1" applyAlignment="1">
      <alignment horizontal="center" vertical="center"/>
    </xf>
    <xf numFmtId="0" fontId="41" fillId="25" borderId="45" xfId="0" applyFont="1" applyFill="1" applyBorder="1" applyAlignment="1">
      <alignment horizontal="center" vertical="center"/>
    </xf>
    <xf numFmtId="1" fontId="40" fillId="25" borderId="45" xfId="0" applyNumberFormat="1" applyFont="1" applyFill="1" applyBorder="1" applyAlignment="1">
      <alignment horizontal="center" vertical="center"/>
    </xf>
    <xf numFmtId="1" fontId="41" fillId="25" borderId="45" xfId="0" applyNumberFormat="1" applyFont="1" applyFill="1" applyBorder="1" applyAlignment="1">
      <alignment horizontal="center" vertical="center"/>
    </xf>
    <xf numFmtId="1" fontId="41" fillId="25" borderId="33" xfId="0" applyNumberFormat="1" applyFont="1" applyFill="1" applyBorder="1" applyAlignment="1">
      <alignment horizontal="center" vertical="center"/>
    </xf>
    <xf numFmtId="1" fontId="40" fillId="25" borderId="43" xfId="0" applyNumberFormat="1" applyFont="1" applyFill="1" applyBorder="1" applyAlignment="1">
      <alignment horizontal="center" vertical="center" wrapText="1"/>
    </xf>
    <xf numFmtId="1" fontId="40" fillId="25" borderId="33" xfId="0" applyNumberFormat="1" applyFont="1" applyFill="1" applyBorder="1" applyAlignment="1">
      <alignment horizontal="center" vertical="center" wrapText="1"/>
    </xf>
    <xf numFmtId="3" fontId="41" fillId="25" borderId="45" xfId="0" applyNumberFormat="1" applyFont="1" applyFill="1" applyBorder="1" applyAlignment="1">
      <alignment horizontal="center" vertical="center" wrapText="1"/>
    </xf>
    <xf numFmtId="0" fontId="40" fillId="25" borderId="45" xfId="0" applyFont="1" applyFill="1" applyBorder="1" applyAlignment="1">
      <alignment horizontal="center" vertical="center"/>
    </xf>
    <xf numFmtId="0" fontId="40" fillId="25" borderId="33" xfId="0" applyFont="1" applyFill="1" applyBorder="1" applyAlignment="1">
      <alignment horizontal="center" vertical="center"/>
    </xf>
    <xf numFmtId="4" fontId="40" fillId="25" borderId="43" xfId="0" applyNumberFormat="1" applyFont="1" applyFill="1" applyBorder="1" applyAlignment="1">
      <alignment horizontal="center" vertical="center" wrapText="1"/>
    </xf>
    <xf numFmtId="4" fontId="40" fillId="25" borderId="45" xfId="0" applyNumberFormat="1" applyFont="1" applyFill="1" applyBorder="1" applyAlignment="1">
      <alignment horizontal="center" vertical="center"/>
    </xf>
    <xf numFmtId="2" fontId="40" fillId="25" borderId="45" xfId="0" applyNumberFormat="1" applyFont="1" applyFill="1" applyBorder="1" applyAlignment="1">
      <alignment horizontal="center" vertical="center"/>
    </xf>
    <xf numFmtId="7" fontId="40" fillId="25" borderId="45" xfId="0" applyNumberFormat="1" applyFont="1" applyFill="1" applyBorder="1" applyAlignment="1">
      <alignment horizontal="center" vertical="center"/>
    </xf>
    <xf numFmtId="166" fontId="40" fillId="25" borderId="45" xfId="0" applyNumberFormat="1" applyFont="1" applyFill="1" applyBorder="1" applyAlignment="1">
      <alignment horizontal="center" vertical="center"/>
    </xf>
    <xf numFmtId="167" fontId="41" fillId="25" borderId="45" xfId="0" applyNumberFormat="1" applyFont="1" applyFill="1" applyBorder="1" applyAlignment="1">
      <alignment horizontal="center" vertical="center" wrapText="1"/>
    </xf>
    <xf numFmtId="167" fontId="41" fillId="25" borderId="45" xfId="0" applyNumberFormat="1" applyFont="1" applyFill="1" applyBorder="1" applyAlignment="1">
      <alignment horizontal="center" vertical="center"/>
    </xf>
    <xf numFmtId="8" fontId="34" fillId="25" borderId="33" xfId="0" applyNumberFormat="1" applyFont="1" applyFill="1" applyBorder="1" applyAlignment="1">
      <alignment horizontal="center" vertical="center"/>
    </xf>
    <xf numFmtId="8" fontId="40" fillId="25" borderId="43" xfId="0" applyNumberFormat="1" applyFont="1" applyFill="1" applyBorder="1" applyAlignment="1">
      <alignment horizontal="center" vertical="center"/>
    </xf>
    <xf numFmtId="8" fontId="40" fillId="25" borderId="33" xfId="0" applyNumberFormat="1" applyFont="1" applyFill="1" applyBorder="1" applyAlignment="1">
      <alignment horizontal="center" vertical="center"/>
    </xf>
    <xf numFmtId="8" fontId="40" fillId="25" borderId="45" xfId="0" applyNumberFormat="1" applyFont="1" applyFill="1" applyBorder="1" applyAlignment="1">
      <alignment horizontal="center" vertical="center"/>
    </xf>
    <xf numFmtId="38" fontId="40" fillId="25" borderId="43" xfId="0" applyNumberFormat="1" applyFont="1" applyFill="1" applyBorder="1" applyAlignment="1">
      <alignment horizontal="center" vertical="center" wrapText="1"/>
    </xf>
    <xf numFmtId="38" fontId="40" fillId="25" borderId="45" xfId="0" applyNumberFormat="1" applyFont="1" applyFill="1" applyBorder="1" applyAlignment="1">
      <alignment horizontal="center" vertical="center" wrapText="1"/>
    </xf>
    <xf numFmtId="38" fontId="40" fillId="25" borderId="33" xfId="0" applyNumberFormat="1" applyFont="1" applyFill="1" applyBorder="1" applyAlignment="1">
      <alignment horizontal="center" vertical="center" wrapText="1"/>
    </xf>
    <xf numFmtId="40" fontId="40" fillId="25" borderId="43" xfId="0" applyNumberFormat="1" applyFont="1" applyFill="1" applyBorder="1" applyAlignment="1">
      <alignment horizontal="center" vertical="center" wrapText="1"/>
    </xf>
    <xf numFmtId="40" fontId="40" fillId="25" borderId="45" xfId="0" applyNumberFormat="1" applyFont="1" applyFill="1" applyBorder="1" applyAlignment="1">
      <alignment horizontal="center" vertical="center" wrapText="1"/>
    </xf>
    <xf numFmtId="40" fontId="40" fillId="25" borderId="33" xfId="0" applyNumberFormat="1" applyFont="1" applyFill="1" applyBorder="1" applyAlignment="1">
      <alignment horizontal="center" vertical="center" wrapText="1"/>
    </xf>
    <xf numFmtId="40" fontId="40" fillId="25" borderId="50" xfId="0" applyNumberFormat="1" applyFont="1" applyFill="1" applyBorder="1" applyAlignment="1">
      <alignment horizontal="center" vertical="center" wrapText="1"/>
    </xf>
    <xf numFmtId="0" fontId="74" fillId="17" borderId="0" xfId="0" applyFont="1" applyFill="1"/>
    <xf numFmtId="0" fontId="74" fillId="23" borderId="1" xfId="0" applyFont="1" applyFill="1" applyBorder="1" applyProtection="1">
      <protection locked="0"/>
    </xf>
    <xf numFmtId="0" fontId="74" fillId="23" borderId="1" xfId="0" applyFont="1" applyFill="1" applyBorder="1" applyAlignment="1" applyProtection="1">
      <alignment vertical="center"/>
      <protection locked="0"/>
    </xf>
    <xf numFmtId="40" fontId="38" fillId="17" borderId="64" xfId="0" applyNumberFormat="1" applyFont="1" applyFill="1" applyBorder="1" applyAlignment="1">
      <alignment horizontal="right" vertical="center"/>
    </xf>
    <xf numFmtId="0" fontId="49" fillId="14" borderId="4" xfId="0" applyFont="1" applyFill="1" applyBorder="1" applyAlignment="1">
      <alignment horizontal="center" vertical="center"/>
    </xf>
    <xf numFmtId="7" fontId="32" fillId="14" borderId="53" xfId="0" applyNumberFormat="1" applyFont="1" applyFill="1" applyBorder="1" applyAlignment="1">
      <alignment horizontal="center" vertical="center" wrapText="1"/>
    </xf>
    <xf numFmtId="40" fontId="38" fillId="17" borderId="41" xfId="0" applyNumberFormat="1" applyFont="1" applyFill="1" applyBorder="1" applyAlignment="1">
      <alignment horizontal="right" vertical="center"/>
    </xf>
    <xf numFmtId="40" fontId="38" fillId="17" borderId="12" xfId="0" applyNumberFormat="1" applyFont="1" applyFill="1" applyBorder="1" applyAlignment="1">
      <alignment horizontal="right" vertical="center"/>
    </xf>
    <xf numFmtId="40" fontId="38" fillId="17" borderId="2" xfId="0" applyNumberFormat="1" applyFont="1" applyFill="1" applyBorder="1" applyAlignment="1">
      <alignment horizontal="right" vertical="center"/>
    </xf>
    <xf numFmtId="7" fontId="32" fillId="14" borderId="65" xfId="0" applyNumberFormat="1" applyFont="1" applyFill="1" applyBorder="1" applyAlignment="1">
      <alignment horizontal="center" vertical="center" wrapText="1"/>
    </xf>
    <xf numFmtId="7" fontId="25" fillId="16" borderId="52" xfId="0" applyNumberFormat="1" applyFont="1" applyFill="1" applyBorder="1" applyAlignment="1">
      <alignment horizontal="center" vertical="center" wrapText="1"/>
    </xf>
    <xf numFmtId="0" fontId="23" fillId="13" borderId="8" xfId="0" applyFont="1" applyFill="1" applyBorder="1" applyAlignment="1">
      <alignment horizontal="center" vertical="center"/>
    </xf>
    <xf numFmtId="7" fontId="25" fillId="13" borderId="1" xfId="0" applyNumberFormat="1" applyFont="1" applyFill="1" applyBorder="1" applyAlignment="1">
      <alignment horizontal="center" vertical="center" wrapText="1"/>
    </xf>
    <xf numFmtId="1" fontId="66" fillId="24" borderId="45" xfId="0" applyNumberFormat="1" applyFont="1" applyFill="1" applyBorder="1" applyAlignment="1" applyProtection="1">
      <alignment horizontal="center" vertical="center" wrapText="1"/>
      <protection locked="0"/>
    </xf>
    <xf numFmtId="49" fontId="38" fillId="11" borderId="29" xfId="0" applyNumberFormat="1" applyFont="1" applyFill="1" applyBorder="1" applyAlignment="1">
      <alignment horizontal="center" vertical="center" wrapText="1"/>
    </xf>
    <xf numFmtId="164" fontId="38" fillId="11" borderId="29" xfId="0" applyNumberFormat="1" applyFont="1" applyFill="1" applyBorder="1" applyAlignment="1">
      <alignment horizontal="center" vertical="center" wrapText="1"/>
    </xf>
    <xf numFmtId="164" fontId="38" fillId="11" borderId="28" xfId="0" applyNumberFormat="1" applyFont="1" applyFill="1" applyBorder="1" applyAlignment="1">
      <alignment horizontal="center" vertical="center" wrapText="1"/>
    </xf>
    <xf numFmtId="164" fontId="38" fillId="11" borderId="1" xfId="0" applyNumberFormat="1" applyFont="1" applyFill="1" applyBorder="1" applyAlignment="1">
      <alignment horizontal="center" vertical="center" wrapText="1"/>
    </xf>
    <xf numFmtId="0" fontId="38" fillId="17" borderId="2" xfId="0" applyFont="1" applyFill="1" applyBorder="1" applyAlignment="1">
      <alignment horizontal="center" vertical="center" wrapText="1"/>
    </xf>
    <xf numFmtId="49" fontId="38" fillId="11" borderId="28" xfId="0" applyNumberFormat="1" applyFont="1" applyFill="1" applyBorder="1" applyAlignment="1">
      <alignment horizontal="center" vertical="center"/>
    </xf>
    <xf numFmtId="8" fontId="24" fillId="23" borderId="2" xfId="0" applyNumberFormat="1" applyFont="1" applyFill="1" applyBorder="1" applyAlignment="1">
      <alignment horizontal="right" vertical="center" wrapText="1"/>
    </xf>
    <xf numFmtId="8" fontId="22" fillId="17" borderId="2" xfId="0" applyNumberFormat="1" applyFont="1" applyFill="1" applyBorder="1" applyAlignment="1">
      <alignment horizontal="right" vertical="center"/>
    </xf>
    <xf numFmtId="8" fontId="27" fillId="17" borderId="23" xfId="0" applyNumberFormat="1" applyFont="1" applyFill="1" applyBorder="1" applyAlignment="1">
      <alignment horizontal="right" vertical="center"/>
    </xf>
    <xf numFmtId="7" fontId="38" fillId="17" borderId="22" xfId="0" applyNumberFormat="1" applyFont="1" applyFill="1" applyBorder="1" applyAlignment="1">
      <alignment horizontal="right" vertical="center"/>
    </xf>
    <xf numFmtId="166" fontId="48" fillId="17" borderId="15" xfId="0" applyNumberFormat="1" applyFont="1" applyFill="1" applyBorder="1" applyAlignment="1">
      <alignment horizontal="right" vertical="center"/>
    </xf>
    <xf numFmtId="3" fontId="38" fillId="17" borderId="15" xfId="0" applyNumberFormat="1" applyFont="1" applyFill="1" applyBorder="1" applyAlignment="1">
      <alignment horizontal="center" vertical="center"/>
    </xf>
    <xf numFmtId="3" fontId="38" fillId="17" borderId="2" xfId="0" applyNumberFormat="1" applyFont="1" applyFill="1" applyBorder="1" applyAlignment="1">
      <alignment horizontal="center" vertical="center"/>
    </xf>
    <xf numFmtId="3" fontId="38" fillId="17" borderId="23" xfId="0" applyNumberFormat="1" applyFont="1" applyFill="1" applyBorder="1" applyAlignment="1">
      <alignment horizontal="center" vertical="center"/>
    </xf>
    <xf numFmtId="40" fontId="38" fillId="17" borderId="15" xfId="0" applyNumberFormat="1" applyFont="1" applyFill="1" applyBorder="1" applyAlignment="1">
      <alignment horizontal="right" vertical="center"/>
    </xf>
    <xf numFmtId="40" fontId="38" fillId="17" borderId="22" xfId="0" applyNumberFormat="1" applyFont="1" applyFill="1" applyBorder="1" applyAlignment="1">
      <alignment horizontal="right" vertical="center"/>
    </xf>
    <xf numFmtId="40" fontId="38" fillId="17" borderId="66" xfId="0" applyNumberFormat="1" applyFont="1" applyFill="1" applyBorder="1" applyAlignment="1">
      <alignment horizontal="right" vertical="center"/>
    </xf>
    <xf numFmtId="40" fontId="38" fillId="17" borderId="46" xfId="0" applyNumberFormat="1" applyFont="1" applyFill="1" applyBorder="1" applyAlignment="1">
      <alignment horizontal="right" vertical="center"/>
    </xf>
    <xf numFmtId="1" fontId="41" fillId="25" borderId="37" xfId="0" applyNumberFormat="1" applyFont="1" applyFill="1" applyBorder="1" applyAlignment="1">
      <alignment horizontal="center" vertical="center"/>
    </xf>
    <xf numFmtId="1" fontId="1" fillId="25" borderId="35" xfId="0" applyNumberFormat="1" applyFont="1" applyFill="1" applyBorder="1" applyAlignment="1">
      <alignment horizontal="center" vertical="center"/>
    </xf>
    <xf numFmtId="0" fontId="40" fillId="25" borderId="39" xfId="0" applyFont="1" applyFill="1" applyBorder="1" applyAlignment="1">
      <alignment horizontal="center" vertical="center"/>
    </xf>
    <xf numFmtId="0" fontId="41" fillId="25" borderId="35" xfId="0" applyFont="1" applyFill="1" applyBorder="1" applyAlignment="1">
      <alignment horizontal="center" vertical="center"/>
    </xf>
    <xf numFmtId="1" fontId="40" fillId="25" borderId="35" xfId="0" applyNumberFormat="1" applyFont="1" applyFill="1" applyBorder="1" applyAlignment="1">
      <alignment horizontal="center" vertical="center"/>
    </xf>
    <xf numFmtId="1" fontId="41" fillId="25" borderId="35" xfId="0" applyNumberFormat="1" applyFont="1" applyFill="1" applyBorder="1" applyAlignment="1">
      <alignment horizontal="center" vertical="center"/>
    </xf>
    <xf numFmtId="1" fontId="41" fillId="25" borderId="40" xfId="0" applyNumberFormat="1" applyFont="1" applyFill="1" applyBorder="1" applyAlignment="1">
      <alignment horizontal="center" vertical="center"/>
    </xf>
    <xf numFmtId="1" fontId="40" fillId="25" borderId="37" xfId="0" applyNumberFormat="1" applyFont="1" applyFill="1" applyBorder="1" applyAlignment="1">
      <alignment horizontal="center" vertical="center" wrapText="1"/>
    </xf>
    <xf numFmtId="1" fontId="40" fillId="25" borderId="40" xfId="0" applyNumberFormat="1" applyFont="1" applyFill="1" applyBorder="1" applyAlignment="1">
      <alignment horizontal="center" vertical="center" wrapText="1"/>
    </xf>
    <xf numFmtId="3" fontId="41" fillId="25" borderId="35" xfId="0" applyNumberFormat="1" applyFont="1" applyFill="1" applyBorder="1" applyAlignment="1">
      <alignment horizontal="center" vertical="center" wrapText="1"/>
    </xf>
    <xf numFmtId="0" fontId="40" fillId="25" borderId="35" xfId="0" applyFont="1" applyFill="1" applyBorder="1" applyAlignment="1">
      <alignment horizontal="center" vertical="center"/>
    </xf>
    <xf numFmtId="0" fontId="40" fillId="25" borderId="40" xfId="0" applyFont="1" applyFill="1" applyBorder="1" applyAlignment="1">
      <alignment horizontal="center" vertical="center"/>
    </xf>
    <xf numFmtId="4" fontId="40" fillId="25" borderId="37" xfId="0" applyNumberFormat="1" applyFont="1" applyFill="1" applyBorder="1" applyAlignment="1">
      <alignment horizontal="center" vertical="center" wrapText="1"/>
    </xf>
    <xf numFmtId="4" fontId="40" fillId="25" borderId="35" xfId="0" applyNumberFormat="1" applyFont="1" applyFill="1" applyBorder="1" applyAlignment="1">
      <alignment horizontal="center" vertical="center"/>
    </xf>
    <xf numFmtId="2" fontId="40" fillId="25" borderId="35" xfId="0" applyNumberFormat="1" applyFont="1" applyFill="1" applyBorder="1" applyAlignment="1">
      <alignment horizontal="center" vertical="center"/>
    </xf>
    <xf numFmtId="7" fontId="40" fillId="25" borderId="35" xfId="0" applyNumberFormat="1" applyFont="1" applyFill="1" applyBorder="1" applyAlignment="1">
      <alignment horizontal="center" vertical="center"/>
    </xf>
    <xf numFmtId="166" fontId="40" fillId="25" borderId="35" xfId="0" applyNumberFormat="1" applyFont="1" applyFill="1" applyBorder="1" applyAlignment="1">
      <alignment horizontal="center" vertical="center"/>
    </xf>
    <xf numFmtId="167" fontId="41" fillId="25" borderId="35" xfId="0" applyNumberFormat="1" applyFont="1" applyFill="1" applyBorder="1" applyAlignment="1">
      <alignment horizontal="center" vertical="center" wrapText="1"/>
    </xf>
    <xf numFmtId="167" fontId="41" fillId="25" borderId="35" xfId="0" applyNumberFormat="1" applyFont="1" applyFill="1" applyBorder="1" applyAlignment="1">
      <alignment horizontal="center" vertical="center"/>
    </xf>
    <xf numFmtId="8" fontId="41" fillId="25" borderId="40" xfId="0" applyNumberFormat="1" applyFont="1" applyFill="1" applyBorder="1" applyAlignment="1">
      <alignment horizontal="center" vertical="center"/>
    </xf>
    <xf numFmtId="8" fontId="40" fillId="25" borderId="37" xfId="0" applyNumberFormat="1" applyFont="1" applyFill="1" applyBorder="1" applyAlignment="1">
      <alignment horizontal="center" vertical="center"/>
    </xf>
    <xf numFmtId="8" fontId="40" fillId="25" borderId="40" xfId="0" applyNumberFormat="1" applyFont="1" applyFill="1" applyBorder="1" applyAlignment="1">
      <alignment horizontal="center" vertical="center"/>
    </xf>
    <xf numFmtId="8" fontId="40" fillId="25" borderId="35" xfId="0" applyNumberFormat="1" applyFont="1" applyFill="1" applyBorder="1" applyAlignment="1">
      <alignment horizontal="center" vertical="center"/>
    </xf>
    <xf numFmtId="38" fontId="40" fillId="25" borderId="37" xfId="0" applyNumberFormat="1" applyFont="1" applyFill="1" applyBorder="1" applyAlignment="1">
      <alignment horizontal="center" vertical="center" wrapText="1"/>
    </xf>
    <xf numFmtId="38" fontId="40" fillId="25" borderId="35" xfId="0" applyNumberFormat="1" applyFont="1" applyFill="1" applyBorder="1" applyAlignment="1">
      <alignment horizontal="center" vertical="center" wrapText="1"/>
    </xf>
    <xf numFmtId="38" fontId="40" fillId="25" borderId="40" xfId="0" applyNumberFormat="1" applyFont="1" applyFill="1" applyBorder="1" applyAlignment="1">
      <alignment horizontal="center" vertical="center" wrapText="1"/>
    </xf>
    <xf numFmtId="40" fontId="40" fillId="25" borderId="37" xfId="0" applyNumberFormat="1" applyFont="1" applyFill="1" applyBorder="1" applyAlignment="1">
      <alignment horizontal="center" vertical="center" wrapText="1"/>
    </xf>
    <xf numFmtId="40" fontId="40" fillId="25" borderId="35" xfId="0" applyNumberFormat="1" applyFont="1" applyFill="1" applyBorder="1" applyAlignment="1">
      <alignment horizontal="center" vertical="center" wrapText="1"/>
    </xf>
    <xf numFmtId="40" fontId="40" fillId="25" borderId="40" xfId="0" applyNumberFormat="1" applyFont="1" applyFill="1" applyBorder="1" applyAlignment="1">
      <alignment horizontal="center" vertical="center" wrapText="1"/>
    </xf>
    <xf numFmtId="40" fontId="40" fillId="25" borderId="39" xfId="0" applyNumberFormat="1" applyFont="1" applyFill="1" applyBorder="1" applyAlignment="1">
      <alignment horizontal="center" vertical="center" wrapText="1"/>
    </xf>
    <xf numFmtId="0" fontId="52" fillId="25" borderId="69" xfId="0" applyFont="1" applyFill="1" applyBorder="1" applyAlignment="1">
      <alignment horizontal="center" vertical="center" wrapText="1"/>
    </xf>
    <xf numFmtId="1" fontId="65" fillId="25" borderId="70" xfId="0" applyNumberFormat="1" applyFont="1" applyFill="1" applyBorder="1" applyAlignment="1" applyProtection="1">
      <alignment horizontal="center" vertical="center" wrapText="1"/>
      <protection locked="0"/>
    </xf>
    <xf numFmtId="0" fontId="52" fillId="25" borderId="70" xfId="0" applyFont="1" applyFill="1" applyBorder="1" applyAlignment="1">
      <alignment horizontal="center" vertical="center" wrapText="1"/>
    </xf>
    <xf numFmtId="0" fontId="52" fillId="25" borderId="71" xfId="0" applyFont="1" applyFill="1" applyBorder="1" applyAlignment="1">
      <alignment horizontal="center" vertical="center" wrapText="1"/>
    </xf>
    <xf numFmtId="0" fontId="52" fillId="25" borderId="72" xfId="0" applyFont="1" applyFill="1" applyBorder="1" applyAlignment="1">
      <alignment horizontal="center" vertical="center" wrapText="1"/>
    </xf>
    <xf numFmtId="0" fontId="52" fillId="25" borderId="73" xfId="0" applyFont="1" applyFill="1" applyBorder="1" applyAlignment="1">
      <alignment horizontal="center" vertical="center" wrapText="1"/>
    </xf>
    <xf numFmtId="0" fontId="52" fillId="25" borderId="67" xfId="0" applyFont="1" applyFill="1" applyBorder="1" applyAlignment="1">
      <alignment horizontal="center" vertical="center" wrapText="1"/>
    </xf>
    <xf numFmtId="167" fontId="52" fillId="25" borderId="73" xfId="0" applyNumberFormat="1" applyFont="1" applyFill="1" applyBorder="1" applyAlignment="1">
      <alignment horizontal="center" vertical="center" wrapText="1"/>
    </xf>
    <xf numFmtId="0" fontId="53" fillId="25" borderId="69" xfId="0" applyFont="1" applyFill="1" applyBorder="1" applyAlignment="1">
      <alignment horizontal="center" vertical="center" wrapText="1"/>
    </xf>
    <xf numFmtId="0" fontId="52" fillId="25" borderId="68" xfId="0" applyFont="1" applyFill="1" applyBorder="1" applyAlignment="1">
      <alignment horizontal="center" vertical="center" wrapText="1"/>
    </xf>
    <xf numFmtId="1" fontId="39" fillId="17" borderId="53" xfId="0" applyNumberFormat="1" applyFont="1" applyFill="1" applyBorder="1" applyAlignment="1">
      <alignment horizontal="center" vertical="center" wrapText="1"/>
    </xf>
    <xf numFmtId="2" fontId="39" fillId="17" borderId="53" xfId="0" applyNumberFormat="1" applyFont="1" applyFill="1" applyBorder="1"/>
    <xf numFmtId="7" fontId="22" fillId="17" borderId="53" xfId="0" applyNumberFormat="1" applyFont="1" applyFill="1" applyBorder="1"/>
    <xf numFmtId="8" fontId="24" fillId="23" borderId="53" xfId="0" applyNumberFormat="1" applyFont="1" applyFill="1" applyBorder="1" applyAlignment="1">
      <alignment wrapText="1"/>
    </xf>
    <xf numFmtId="8" fontId="22" fillId="23" borderId="53" xfId="0" applyNumberFormat="1" applyFont="1" applyFill="1" applyBorder="1"/>
    <xf numFmtId="7" fontId="39" fillId="17" borderId="53" xfId="0" applyNumberFormat="1" applyFont="1" applyFill="1" applyBorder="1"/>
    <xf numFmtId="7" fontId="27" fillId="17" borderId="53" xfId="0" applyNumberFormat="1" applyFont="1" applyFill="1" applyBorder="1"/>
    <xf numFmtId="7" fontId="39" fillId="17" borderId="32" xfId="0" applyNumberFormat="1" applyFont="1" applyFill="1" applyBorder="1"/>
    <xf numFmtId="7" fontId="27" fillId="17" borderId="52" xfId="0" applyNumberFormat="1" applyFont="1" applyFill="1" applyBorder="1"/>
    <xf numFmtId="7" fontId="27" fillId="17" borderId="32" xfId="0" applyNumberFormat="1" applyFont="1" applyFill="1" applyBorder="1"/>
    <xf numFmtId="8" fontId="40" fillId="18" borderId="43" xfId="0" applyNumberFormat="1" applyFont="1" applyFill="1" applyBorder="1" applyAlignment="1">
      <alignment horizontal="center" vertical="center" wrapText="1"/>
    </xf>
    <xf numFmtId="8" fontId="27" fillId="17" borderId="24" xfId="0" applyNumberFormat="1" applyFont="1" applyFill="1" applyBorder="1" applyAlignment="1">
      <alignment horizontal="right" vertical="justify"/>
    </xf>
    <xf numFmtId="8" fontId="27" fillId="17" borderId="13" xfId="0" applyNumberFormat="1" applyFont="1" applyFill="1" applyBorder="1" applyAlignment="1">
      <alignment horizontal="right" vertical="justify"/>
    </xf>
    <xf numFmtId="166" fontId="27" fillId="17" borderId="13" xfId="0" applyNumberFormat="1" applyFont="1" applyFill="1" applyBorder="1" applyAlignment="1">
      <alignment horizontal="right" vertical="justify"/>
    </xf>
    <xf numFmtId="166" fontId="27" fillId="17" borderId="54" xfId="0" applyNumberFormat="1" applyFont="1" applyFill="1" applyBorder="1" applyAlignment="1">
      <alignment horizontal="right" vertical="justify"/>
    </xf>
    <xf numFmtId="8" fontId="27" fillId="17" borderId="21" xfId="0" applyNumberFormat="1" applyFont="1" applyFill="1" applyBorder="1" applyAlignment="1">
      <alignment horizontal="right" vertical="justify"/>
    </xf>
    <xf numFmtId="8" fontId="27" fillId="17" borderId="4" xfId="0" applyNumberFormat="1" applyFont="1" applyFill="1" applyBorder="1" applyAlignment="1">
      <alignment horizontal="right" vertical="justify"/>
    </xf>
    <xf numFmtId="8" fontId="27" fillId="17" borderId="17" xfId="0" applyNumberFormat="1" applyFont="1" applyFill="1" applyBorder="1" applyAlignment="1">
      <alignment horizontal="right" vertical="justify"/>
    </xf>
    <xf numFmtId="8" fontId="27" fillId="17" borderId="53" xfId="0" applyNumberFormat="1" applyFont="1" applyFill="1" applyBorder="1" applyAlignment="1">
      <alignment horizontal="right" vertical="justify"/>
    </xf>
    <xf numFmtId="8" fontId="27" fillId="17" borderId="32" xfId="0" applyNumberFormat="1" applyFont="1" applyFill="1" applyBorder="1" applyAlignment="1">
      <alignment horizontal="right" vertical="justify"/>
    </xf>
    <xf numFmtId="0" fontId="52" fillId="25" borderId="74" xfId="0" applyFont="1" applyFill="1" applyBorder="1" applyAlignment="1">
      <alignment horizontal="center" vertical="center" wrapText="1"/>
    </xf>
    <xf numFmtId="40" fontId="38" fillId="17" borderId="75" xfId="0" applyNumberFormat="1" applyFont="1" applyFill="1" applyBorder="1" applyAlignment="1">
      <alignment horizontal="right" vertical="center"/>
    </xf>
    <xf numFmtId="40" fontId="38" fillId="17" borderId="38" xfId="0" applyNumberFormat="1" applyFont="1" applyFill="1" applyBorder="1" applyAlignment="1">
      <alignment horizontal="right" vertical="center"/>
    </xf>
    <xf numFmtId="0" fontId="53" fillId="25" borderId="79" xfId="0" applyFont="1" applyFill="1" applyBorder="1" applyAlignment="1">
      <alignment horizontal="center" vertical="center" wrapText="1"/>
    </xf>
    <xf numFmtId="0" fontId="53" fillId="25" borderId="80" xfId="0" applyFont="1" applyFill="1" applyBorder="1" applyAlignment="1">
      <alignment horizontal="center" vertical="center" wrapText="1"/>
    </xf>
    <xf numFmtId="0" fontId="53" fillId="25" borderId="81" xfId="0" applyFont="1" applyFill="1" applyBorder="1" applyAlignment="1">
      <alignment horizontal="center" vertical="center" wrapText="1"/>
    </xf>
    <xf numFmtId="8" fontId="40" fillId="18" borderId="45" xfId="0" applyNumberFormat="1" applyFont="1" applyFill="1" applyBorder="1" applyAlignment="1">
      <alignment horizontal="center" vertical="center" wrapText="1"/>
    </xf>
    <xf numFmtId="8" fontId="40" fillId="18" borderId="33" xfId="0" applyNumberFormat="1" applyFont="1" applyFill="1" applyBorder="1" applyAlignment="1">
      <alignment horizontal="center" vertical="center" wrapText="1"/>
    </xf>
    <xf numFmtId="0" fontId="0" fillId="21" borderId="0" xfId="0" applyFill="1"/>
    <xf numFmtId="0" fontId="49" fillId="14" borderId="0" xfId="0" applyFont="1" applyFill="1" applyAlignment="1">
      <alignment horizontal="center" vertical="center"/>
    </xf>
    <xf numFmtId="7" fontId="32" fillId="14" borderId="0" xfId="0" applyNumberFormat="1" applyFont="1" applyFill="1" applyAlignment="1">
      <alignment horizontal="center" vertical="center" wrapText="1"/>
    </xf>
    <xf numFmtId="0" fontId="76" fillId="15" borderId="0" xfId="0" applyFont="1" applyFill="1" applyAlignment="1">
      <alignment wrapText="1"/>
    </xf>
    <xf numFmtId="40" fontId="38" fillId="17" borderId="0" xfId="0" applyNumberFormat="1" applyFont="1" applyFill="1" applyAlignment="1">
      <alignment horizontal="right" vertical="center"/>
    </xf>
    <xf numFmtId="40" fontId="40" fillId="25" borderId="0" xfId="0" applyNumberFormat="1" applyFont="1" applyFill="1" applyAlignment="1">
      <alignment horizontal="center" vertical="center" wrapText="1"/>
    </xf>
    <xf numFmtId="40" fontId="40" fillId="18" borderId="0" xfId="0" applyNumberFormat="1" applyFont="1" applyFill="1" applyAlignment="1">
      <alignment horizontal="center" vertical="center" wrapText="1"/>
    </xf>
    <xf numFmtId="167" fontId="27" fillId="17" borderId="0" xfId="0" applyNumberFormat="1" applyFont="1" applyFill="1" applyAlignment="1">
      <alignment horizontal="right" vertical="justify"/>
    </xf>
    <xf numFmtId="167" fontId="27" fillId="17" borderId="20" xfId="0" applyNumberFormat="1" applyFont="1" applyFill="1" applyBorder="1" applyAlignment="1">
      <alignment horizontal="right" vertical="justify"/>
    </xf>
    <xf numFmtId="0" fontId="53" fillId="25" borderId="0" xfId="0" applyFont="1" applyFill="1" applyAlignment="1">
      <alignment horizontal="center" vertical="center" wrapText="1"/>
    </xf>
    <xf numFmtId="1" fontId="79" fillId="25" borderId="38" xfId="0" applyNumberFormat="1" applyFont="1" applyFill="1" applyBorder="1" applyAlignment="1">
      <alignment horizontal="center" vertical="center" wrapText="1"/>
    </xf>
    <xf numFmtId="0" fontId="20" fillId="25" borderId="57" xfId="0" applyFont="1" applyFill="1" applyBorder="1" applyAlignment="1">
      <alignment horizontal="center" vertical="center" wrapText="1"/>
    </xf>
    <xf numFmtId="0" fontId="27" fillId="0" borderId="5" xfId="0" applyFont="1" applyBorder="1" applyProtection="1">
      <protection locked="0"/>
    </xf>
    <xf numFmtId="0" fontId="27" fillId="0" borderId="3" xfId="0" applyFont="1" applyBorder="1" applyProtection="1">
      <protection locked="0"/>
    </xf>
    <xf numFmtId="0" fontId="27" fillId="0" borderId="6" xfId="0" applyFont="1" applyBorder="1" applyProtection="1">
      <protection locked="0"/>
    </xf>
    <xf numFmtId="7" fontId="75" fillId="15" borderId="41" xfId="0" applyNumberFormat="1" applyFont="1" applyFill="1" applyBorder="1" applyAlignment="1">
      <alignment horizontal="center" vertical="center" wrapText="1"/>
    </xf>
    <xf numFmtId="7" fontId="75" fillId="15" borderId="34" xfId="0" applyNumberFormat="1" applyFont="1" applyFill="1" applyBorder="1" applyAlignment="1">
      <alignment horizontal="center" vertical="center" wrapText="1"/>
    </xf>
    <xf numFmtId="7" fontId="75" fillId="15" borderId="42" xfId="0" applyNumberFormat="1" applyFont="1" applyFill="1" applyBorder="1" applyAlignment="1">
      <alignment horizontal="center" vertical="center" wrapText="1"/>
    </xf>
    <xf numFmtId="0" fontId="76" fillId="15" borderId="34" xfId="0" applyFont="1" applyFill="1" applyBorder="1" applyAlignment="1">
      <alignment wrapText="1"/>
    </xf>
    <xf numFmtId="0" fontId="76" fillId="15" borderId="42" xfId="0" applyFont="1" applyFill="1" applyBorder="1" applyAlignment="1">
      <alignment wrapText="1"/>
    </xf>
    <xf numFmtId="0" fontId="26" fillId="22" borderId="7" xfId="0" applyFont="1" applyFill="1" applyBorder="1" applyAlignment="1">
      <alignment horizontal="center" vertical="center"/>
    </xf>
    <xf numFmtId="0" fontId="26" fillId="22" borderId="49" xfId="0" applyFont="1" applyFill="1" applyBorder="1" applyAlignment="1">
      <alignment horizontal="center" vertical="center"/>
    </xf>
    <xf numFmtId="0" fontId="26" fillId="22" borderId="26" xfId="0" applyFont="1" applyFill="1" applyBorder="1" applyAlignment="1">
      <alignment horizontal="center" vertical="center"/>
    </xf>
    <xf numFmtId="0" fontId="26" fillId="21" borderId="7" xfId="0" applyFont="1" applyFill="1" applyBorder="1" applyAlignment="1">
      <alignment horizontal="center" vertical="center"/>
    </xf>
    <xf numFmtId="0" fontId="0" fillId="21" borderId="49" xfId="0" applyFill="1" applyBorder="1"/>
    <xf numFmtId="0" fontId="0" fillId="21" borderId="26" xfId="0" applyFill="1" applyBorder="1"/>
    <xf numFmtId="49" fontId="3" fillId="6" borderId="7" xfId="0" applyNumberFormat="1" applyFont="1" applyFill="1" applyBorder="1" applyAlignment="1">
      <alignment horizontal="center" vertical="top" wrapText="1"/>
    </xf>
    <xf numFmtId="49" fontId="26" fillId="6" borderId="49" xfId="0" applyNumberFormat="1" applyFont="1" applyFill="1" applyBorder="1" applyAlignment="1">
      <alignment horizontal="center" vertical="top"/>
    </xf>
    <xf numFmtId="0" fontId="30" fillId="6" borderId="49" xfId="0" applyFont="1" applyFill="1" applyBorder="1" applyAlignment="1">
      <alignment horizontal="center" vertical="top"/>
    </xf>
    <xf numFmtId="0" fontId="0" fillId="0" borderId="49" xfId="0" applyBorder="1" applyAlignment="1">
      <alignment horizontal="center" vertical="top"/>
    </xf>
    <xf numFmtId="0" fontId="0" fillId="0" borderId="26" xfId="0" applyBorder="1" applyAlignment="1">
      <alignment horizontal="center" vertical="top"/>
    </xf>
    <xf numFmtId="164" fontId="26" fillId="13" borderId="47" xfId="0" applyNumberFormat="1" applyFont="1" applyFill="1" applyBorder="1" applyAlignment="1">
      <alignment horizontal="center" vertical="center" wrapText="1"/>
    </xf>
    <xf numFmtId="164" fontId="26" fillId="13" borderId="48" xfId="0" applyNumberFormat="1" applyFont="1" applyFill="1" applyBorder="1" applyAlignment="1">
      <alignment horizontal="center" vertical="center" wrapText="1"/>
    </xf>
    <xf numFmtId="164" fontId="26" fillId="7" borderId="46" xfId="0" applyNumberFormat="1" applyFont="1" applyFill="1" applyBorder="1" applyAlignment="1">
      <alignment horizontal="center" vertical="center" wrapText="1"/>
    </xf>
    <xf numFmtId="164" fontId="26" fillId="7" borderId="47" xfId="0" applyNumberFormat="1" applyFont="1" applyFill="1" applyBorder="1" applyAlignment="1">
      <alignment horizontal="center" vertical="center" wrapText="1"/>
    </xf>
    <xf numFmtId="0" fontId="0" fillId="7" borderId="47" xfId="0" applyFill="1" applyBorder="1" applyAlignment="1">
      <alignment horizontal="center" vertical="center"/>
    </xf>
    <xf numFmtId="0" fontId="0" fillId="0" borderId="48" xfId="0" applyBorder="1" applyAlignment="1">
      <alignment horizontal="center" vertical="center"/>
    </xf>
    <xf numFmtId="0" fontId="26" fillId="9" borderId="46" xfId="0" applyFont="1" applyFill="1" applyBorder="1" applyAlignment="1">
      <alignment horizontal="center" vertical="center" wrapText="1"/>
    </xf>
    <xf numFmtId="0" fontId="0" fillId="9" borderId="47" xfId="0" applyFill="1" applyBorder="1"/>
    <xf numFmtId="0" fontId="0" fillId="9" borderId="48" xfId="0" applyFill="1" applyBorder="1"/>
    <xf numFmtId="7" fontId="26" fillId="20" borderId="46" xfId="0" applyNumberFormat="1" applyFont="1" applyFill="1" applyBorder="1" applyAlignment="1">
      <alignment horizontal="center" vertical="center" wrapText="1"/>
    </xf>
    <xf numFmtId="7" fontId="0" fillId="20" borderId="48" xfId="0" applyNumberFormat="1" applyFill="1" applyBorder="1" applyAlignment="1">
      <alignment horizontal="center" vertical="center"/>
    </xf>
    <xf numFmtId="7" fontId="34" fillId="15" borderId="33" xfId="0" applyNumberFormat="1" applyFont="1" applyFill="1" applyBorder="1" applyAlignment="1">
      <alignment horizontal="center" vertical="center" wrapText="1"/>
    </xf>
    <xf numFmtId="0" fontId="24" fillId="15" borderId="43" xfId="0" applyFont="1" applyFill="1" applyBorder="1" applyAlignment="1">
      <alignment horizontal="center" vertical="center" wrapText="1"/>
    </xf>
    <xf numFmtId="4" fontId="10" fillId="24" borderId="44" xfId="0" applyNumberFormat="1" applyFont="1" applyFill="1" applyBorder="1" applyAlignment="1">
      <alignment horizontal="center" vertical="center" wrapText="1"/>
    </xf>
    <xf numFmtId="0" fontId="22" fillId="24" borderId="50" xfId="0" applyFont="1" applyFill="1" applyBorder="1" applyAlignment="1">
      <alignment horizontal="center" vertical="center" wrapText="1"/>
    </xf>
    <xf numFmtId="0" fontId="34" fillId="15" borderId="34" xfId="0" applyFont="1" applyFill="1" applyBorder="1" applyAlignment="1">
      <alignment horizontal="center" vertical="center" wrapText="1"/>
    </xf>
    <xf numFmtId="0" fontId="34" fillId="15" borderId="42" xfId="0" applyFont="1" applyFill="1" applyBorder="1" applyAlignment="1">
      <alignment horizontal="center" vertical="center" wrapText="1"/>
    </xf>
    <xf numFmtId="7" fontId="26" fillId="12" borderId="7" xfId="0" applyNumberFormat="1" applyFont="1" applyFill="1" applyBorder="1" applyAlignment="1">
      <alignment horizontal="center" vertical="center" wrapText="1"/>
    </xf>
    <xf numFmtId="0" fontId="0" fillId="0" borderId="49" xfId="0" applyBorder="1" applyAlignment="1">
      <alignment horizontal="center" vertical="center"/>
    </xf>
    <xf numFmtId="7" fontId="26" fillId="12" borderId="49" xfId="0" applyNumberFormat="1" applyFont="1" applyFill="1" applyBorder="1" applyAlignment="1">
      <alignment horizontal="center" vertical="center" wrapText="1"/>
    </xf>
    <xf numFmtId="7" fontId="26" fillId="12" borderId="26" xfId="0" applyNumberFormat="1" applyFont="1" applyFill="1" applyBorder="1" applyAlignment="1">
      <alignment horizontal="center" vertical="center" wrapText="1"/>
    </xf>
    <xf numFmtId="7" fontId="75" fillId="15" borderId="44" xfId="0" applyNumberFormat="1" applyFont="1" applyFill="1" applyBorder="1" applyAlignment="1">
      <alignment horizontal="center" vertical="center" wrapText="1"/>
    </xf>
    <xf numFmtId="0" fontId="76" fillId="0" borderId="34" xfId="0" applyFont="1" applyBorder="1" applyAlignment="1">
      <alignment horizontal="center" vertical="center" wrapText="1"/>
    </xf>
    <xf numFmtId="0" fontId="76" fillId="0" borderId="42" xfId="0" applyFont="1" applyBorder="1" applyAlignment="1">
      <alignment horizontal="center" vertical="center" wrapText="1"/>
    </xf>
    <xf numFmtId="0" fontId="26" fillId="27" borderId="7" xfId="0" applyFont="1" applyFill="1" applyBorder="1" applyAlignment="1">
      <alignment horizontal="center" vertical="center"/>
    </xf>
    <xf numFmtId="0" fontId="26" fillId="27" borderId="49" xfId="0" applyFont="1" applyFill="1" applyBorder="1" applyAlignment="1">
      <alignment horizontal="center" vertical="center"/>
    </xf>
    <xf numFmtId="0" fontId="26" fillId="27" borderId="26" xfId="0" applyFont="1" applyFill="1" applyBorder="1" applyAlignment="1">
      <alignment horizontal="center" vertical="center"/>
    </xf>
    <xf numFmtId="0" fontId="75" fillId="26" borderId="76" xfId="0" applyFont="1" applyFill="1" applyBorder="1" applyAlignment="1">
      <alignment horizontal="center" vertical="center" wrapText="1"/>
    </xf>
    <xf numFmtId="0" fontId="71" fillId="26" borderId="77" xfId="0" applyFont="1" applyFill="1" applyBorder="1" applyAlignment="1">
      <alignment horizontal="center" vertical="center" wrapText="1"/>
    </xf>
    <xf numFmtId="0" fontId="71" fillId="26" borderId="78" xfId="0" applyFont="1" applyFill="1" applyBorder="1" applyAlignment="1">
      <alignment horizontal="center" vertical="center" wrapText="1"/>
    </xf>
    <xf numFmtId="1" fontId="3" fillId="19" borderId="41" xfId="0" applyNumberFormat="1" applyFont="1" applyFill="1" applyBorder="1" applyAlignment="1">
      <alignment horizontal="center" vertical="center"/>
    </xf>
    <xf numFmtId="0" fontId="0" fillId="0" borderId="42" xfId="0" applyBorder="1" applyAlignment="1">
      <alignment horizontal="center" vertical="center"/>
    </xf>
    <xf numFmtId="164" fontId="34" fillId="24" borderId="34" xfId="0" applyNumberFormat="1" applyFont="1" applyFill="1" applyBorder="1" applyAlignment="1">
      <alignment horizontal="center" vertical="center" wrapText="1"/>
    </xf>
    <xf numFmtId="0" fontId="21" fillId="24" borderId="50" xfId="0" applyFont="1" applyFill="1" applyBorder="1" applyAlignment="1">
      <alignment horizontal="center" wrapText="1"/>
    </xf>
    <xf numFmtId="0" fontId="34" fillId="24" borderId="34" xfId="0" applyFont="1" applyFill="1" applyBorder="1" applyAlignment="1">
      <alignment horizontal="center" vertical="center" wrapText="1"/>
    </xf>
    <xf numFmtId="0" fontId="21" fillId="24" borderId="34" xfId="0" applyFont="1" applyFill="1" applyBorder="1" applyAlignment="1">
      <alignment horizontal="center" vertical="center"/>
    </xf>
    <xf numFmtId="0" fontId="21" fillId="24" borderId="34" xfId="0" applyFont="1" applyFill="1" applyBorder="1" applyAlignment="1">
      <alignment horizontal="center"/>
    </xf>
    <xf numFmtId="0" fontId="21" fillId="24" borderId="42" xfId="0" applyFont="1" applyFill="1" applyBorder="1" applyAlignment="1">
      <alignment horizontal="center"/>
    </xf>
    <xf numFmtId="0" fontId="10" fillId="24" borderId="34" xfId="0" applyFont="1" applyFill="1" applyBorder="1" applyAlignment="1">
      <alignment horizontal="center" vertical="center" wrapText="1"/>
    </xf>
    <xf numFmtId="0" fontId="0" fillId="24" borderId="34" xfId="0" applyFill="1" applyBorder="1" applyAlignment="1">
      <alignment horizontal="center" vertical="center"/>
    </xf>
    <xf numFmtId="0" fontId="0" fillId="24" borderId="42" xfId="0" applyFill="1" applyBorder="1" applyAlignment="1">
      <alignment horizontal="center" vertical="center"/>
    </xf>
    <xf numFmtId="165" fontId="34" fillId="24" borderId="41" xfId="0" applyNumberFormat="1" applyFont="1" applyFill="1" applyBorder="1" applyAlignment="1">
      <alignment horizontal="center" vertical="center" wrapText="1"/>
    </xf>
    <xf numFmtId="0" fontId="24" fillId="24" borderId="34" xfId="0" applyFont="1" applyFill="1" applyBorder="1" applyAlignment="1">
      <alignment horizontal="center" vertical="center" wrapText="1"/>
    </xf>
    <xf numFmtId="1" fontId="1" fillId="25" borderId="67" xfId="0" applyNumberFormat="1" applyFont="1" applyFill="1" applyBorder="1" applyAlignment="1">
      <alignment horizontal="center" vertical="center"/>
    </xf>
    <xf numFmtId="0" fontId="0" fillId="25" borderId="68" xfId="0" applyFill="1" applyBorder="1" applyAlignment="1">
      <alignment horizontal="center" vertical="center"/>
    </xf>
    <xf numFmtId="7" fontId="34" fillId="15" borderId="41" xfId="0" applyNumberFormat="1" applyFont="1" applyFill="1" applyBorder="1" applyAlignment="1">
      <alignment horizontal="center" vertical="center" wrapText="1"/>
    </xf>
    <xf numFmtId="0" fontId="0" fillId="15" borderId="34" xfId="0" applyFill="1" applyBorder="1" applyAlignment="1">
      <alignment wrapText="1"/>
    </xf>
    <xf numFmtId="0" fontId="0" fillId="0" borderId="34" xfId="0" applyBorder="1" applyAlignment="1">
      <alignment wrapText="1"/>
    </xf>
    <xf numFmtId="0" fontId="0" fillId="15" borderId="42" xfId="0" applyFill="1" applyBorder="1" applyAlignment="1">
      <alignment wrapText="1"/>
    </xf>
    <xf numFmtId="7" fontId="77" fillId="15" borderId="44" xfId="0" applyNumberFormat="1" applyFont="1" applyFill="1" applyBorder="1" applyAlignment="1">
      <alignment horizontal="center" vertical="center" wrapText="1"/>
    </xf>
    <xf numFmtId="7" fontId="77" fillId="15" borderId="34" xfId="0" applyNumberFormat="1" applyFont="1" applyFill="1" applyBorder="1" applyAlignment="1">
      <alignment horizontal="center" vertical="center" wrapText="1"/>
    </xf>
    <xf numFmtId="7" fontId="77" fillId="15" borderId="42" xfId="0" applyNumberFormat="1" applyFont="1" applyFill="1" applyBorder="1" applyAlignment="1">
      <alignment horizontal="center" vertical="center" wrapText="1"/>
    </xf>
    <xf numFmtId="7" fontId="77" fillId="15" borderId="41" xfId="0" applyNumberFormat="1" applyFont="1" applyFill="1" applyBorder="1" applyAlignment="1">
      <alignment horizontal="center" vertical="center" wrapText="1"/>
    </xf>
    <xf numFmtId="0" fontId="78" fillId="0" borderId="34" xfId="0" applyFont="1" applyBorder="1" applyAlignment="1">
      <alignment horizontal="center" vertical="center" wrapText="1"/>
    </xf>
    <xf numFmtId="0" fontId="78" fillId="0" borderId="42" xfId="0" applyFont="1" applyBorder="1" applyAlignment="1">
      <alignment horizontal="center" vertical="center" wrapText="1"/>
    </xf>
    <xf numFmtId="0" fontId="0" fillId="22" borderId="49" xfId="0" applyFill="1" applyBorder="1"/>
    <xf numFmtId="0" fontId="0" fillId="22" borderId="26" xfId="0" applyFill="1" applyBorder="1"/>
    <xf numFmtId="1" fontId="1" fillId="25" borderId="41" xfId="0" applyNumberFormat="1" applyFont="1" applyFill="1" applyBorder="1" applyAlignment="1">
      <alignment horizontal="center" vertical="center"/>
    </xf>
    <xf numFmtId="0" fontId="0" fillId="25" borderId="42" xfId="0" applyFill="1" applyBorder="1" applyAlignment="1">
      <alignment horizontal="center" vertical="center"/>
    </xf>
    <xf numFmtId="1" fontId="3" fillId="25" borderId="41" xfId="0" applyNumberFormat="1" applyFont="1" applyFill="1" applyBorder="1" applyAlignment="1">
      <alignment horizontal="center" vertical="center"/>
    </xf>
    <xf numFmtId="0" fontId="30" fillId="25" borderId="42" xfId="0" applyFont="1" applyFill="1" applyBorder="1" applyAlignment="1">
      <alignment horizontal="center" vertical="center"/>
    </xf>
    <xf numFmtId="0" fontId="34" fillId="15" borderId="47" xfId="0" applyFont="1" applyFill="1" applyBorder="1" applyAlignment="1">
      <alignment horizontal="center" vertical="center" wrapText="1"/>
    </xf>
    <xf numFmtId="0" fontId="34" fillId="15" borderId="48" xfId="0" applyFont="1" applyFill="1" applyBorder="1" applyAlignment="1">
      <alignment horizontal="center" vertical="center" wrapText="1"/>
    </xf>
    <xf numFmtId="49" fontId="3" fillId="6" borderId="7" xfId="0" applyNumberFormat="1" applyFont="1" applyFill="1" applyBorder="1" applyAlignment="1">
      <alignment horizontal="center" vertical="center" wrapText="1"/>
    </xf>
    <xf numFmtId="49" fontId="26" fillId="6" borderId="49" xfId="0" applyNumberFormat="1" applyFont="1" applyFill="1" applyBorder="1" applyAlignment="1">
      <alignment horizontal="center" vertical="center"/>
    </xf>
    <xf numFmtId="0" fontId="30" fillId="6" borderId="49" xfId="0" applyFont="1" applyFill="1" applyBorder="1" applyAlignment="1">
      <alignment horizontal="center" vertical="center"/>
    </xf>
    <xf numFmtId="0" fontId="0" fillId="0" borderId="26" xfId="0" applyBorder="1" applyAlignment="1">
      <alignment horizontal="center" vertical="center"/>
    </xf>
    <xf numFmtId="0" fontId="27" fillId="0" borderId="62" xfId="0" applyFont="1" applyBorder="1" applyAlignment="1" applyProtection="1">
      <alignment horizontal="left" vertical="center" wrapText="1"/>
    </xf>
    <xf numFmtId="0" fontId="27" fillId="0" borderId="12" xfId="0" applyFont="1" applyBorder="1" applyAlignment="1" applyProtection="1">
      <alignment horizontal="center" vertical="center" wrapText="1"/>
    </xf>
    <xf numFmtId="49" fontId="27" fillId="0" borderId="12" xfId="0" applyNumberFormat="1" applyFont="1" applyBorder="1" applyAlignment="1" applyProtection="1">
      <alignment horizontal="center" wrapText="1"/>
    </xf>
    <xf numFmtId="164" fontId="22" fillId="0" borderId="12" xfId="0" applyNumberFormat="1" applyFont="1" applyBorder="1" applyAlignment="1" applyProtection="1">
      <alignment horizontal="center" vertical="center"/>
    </xf>
    <xf numFmtId="164" fontId="22" fillId="0" borderId="12" xfId="0" applyNumberFormat="1" applyFont="1" applyBorder="1" applyAlignment="1" applyProtection="1">
      <alignment horizontal="center" vertical="center" wrapText="1"/>
    </xf>
    <xf numFmtId="49" fontId="22" fillId="0" borderId="11" xfId="0" applyNumberFormat="1" applyFont="1" applyBorder="1" applyAlignment="1" applyProtection="1">
      <alignment horizontal="center" vertical="center" wrapText="1"/>
    </xf>
    <xf numFmtId="164" fontId="22" fillId="0" borderId="25" xfId="0" applyNumberFormat="1" applyFont="1" applyBorder="1" applyAlignment="1" applyProtection="1">
      <alignment horizontal="center" wrapText="1"/>
    </xf>
    <xf numFmtId="49" fontId="22" fillId="0" borderId="14" xfId="0" applyNumberFormat="1" applyFont="1" applyBorder="1" applyAlignment="1" applyProtection="1">
      <alignment horizontal="center" vertical="center" wrapText="1"/>
    </xf>
    <xf numFmtId="0" fontId="22" fillId="0" borderId="11" xfId="0" applyFont="1" applyBorder="1" applyAlignment="1" applyProtection="1">
      <alignment horizontal="center" vertical="center" wrapText="1"/>
    </xf>
    <xf numFmtId="168" fontId="27" fillId="0" borderId="14" xfId="0" applyNumberFormat="1" applyFont="1" applyBorder="1" applyAlignment="1" applyProtection="1">
      <alignment horizontal="center" vertical="center" wrapText="1"/>
    </xf>
    <xf numFmtId="1" fontId="39" fillId="17" borderId="12" xfId="0" applyNumberFormat="1" applyFont="1" applyFill="1" applyBorder="1" applyAlignment="1" applyProtection="1">
      <alignment horizontal="center" vertical="center" wrapText="1"/>
    </xf>
    <xf numFmtId="0" fontId="22" fillId="0" borderId="12" xfId="0" applyFont="1" applyBorder="1" applyAlignment="1" applyProtection="1">
      <alignment horizontal="center" vertical="center" wrapText="1"/>
    </xf>
    <xf numFmtId="0" fontId="27" fillId="0" borderId="5" xfId="0" applyFont="1" applyBorder="1" applyAlignment="1" applyProtection="1">
      <alignment horizontal="left" vertical="center" wrapText="1"/>
    </xf>
    <xf numFmtId="0" fontId="27" fillId="0" borderId="5" xfId="0" applyFont="1" applyBorder="1" applyAlignment="1" applyProtection="1">
      <alignment horizontal="center" vertical="center" wrapText="1"/>
    </xf>
    <xf numFmtId="164" fontId="27" fillId="0" borderId="11" xfId="0" applyNumberFormat="1" applyFont="1" applyBorder="1" applyAlignment="1" applyProtection="1">
      <alignment horizontal="center" vertical="center" wrapText="1"/>
    </xf>
    <xf numFmtId="168" fontId="27" fillId="0" borderId="13" xfId="0" applyNumberFormat="1" applyFont="1" applyBorder="1" applyAlignment="1" applyProtection="1">
      <alignment horizontal="center" vertical="center" wrapText="1"/>
    </xf>
    <xf numFmtId="0" fontId="22" fillId="0" borderId="25" xfId="0" applyFont="1" applyBorder="1" applyAlignment="1" applyProtection="1">
      <alignment horizontal="center" vertical="center" wrapText="1"/>
    </xf>
    <xf numFmtId="164" fontId="22" fillId="0" borderId="4" xfId="0" applyNumberFormat="1" applyFont="1" applyBorder="1" applyAlignment="1" applyProtection="1">
      <alignment horizontal="center" vertical="center"/>
    </xf>
    <xf numFmtId="164" fontId="22" fillId="0" borderId="18" xfId="0" applyNumberFormat="1" applyFont="1" applyBorder="1" applyAlignment="1" applyProtection="1">
      <alignment horizontal="center" vertical="center" wrapText="1"/>
    </xf>
    <xf numFmtId="49" fontId="22" fillId="0" borderId="18" xfId="0" applyNumberFormat="1" applyFont="1" applyBorder="1" applyAlignment="1" applyProtection="1">
      <alignment horizontal="center" vertical="center" wrapText="1"/>
    </xf>
    <xf numFmtId="164" fontId="55" fillId="0" borderId="17" xfId="0" applyNumberFormat="1" applyFont="1" applyBorder="1" applyAlignment="1" applyProtection="1">
      <alignment horizontal="center" wrapText="1"/>
    </xf>
    <xf numFmtId="49" fontId="22" fillId="0" borderId="13" xfId="0" applyNumberFormat="1" applyFont="1" applyBorder="1" applyAlignment="1" applyProtection="1">
      <alignment horizontal="center" vertical="center" wrapText="1"/>
    </xf>
    <xf numFmtId="0" fontId="22" fillId="0" borderId="18" xfId="0" applyFont="1" applyBorder="1" applyAlignment="1" applyProtection="1">
      <alignment horizontal="center" vertical="center" wrapText="1"/>
    </xf>
    <xf numFmtId="168" fontId="27" fillId="0" borderId="13" xfId="0" applyNumberFormat="1" applyFont="1" applyBorder="1" applyAlignment="1" applyProtection="1">
      <alignment horizontal="center" vertical="center"/>
    </xf>
    <xf numFmtId="0" fontId="27" fillId="0" borderId="4" xfId="0" applyFont="1" applyBorder="1" applyProtection="1"/>
    <xf numFmtId="0" fontId="27" fillId="0" borderId="4" xfId="0" applyFont="1" applyBorder="1" applyAlignment="1" applyProtection="1">
      <alignment horizontal="center"/>
    </xf>
    <xf numFmtId="0" fontId="24" fillId="0" borderId="4" xfId="0" applyFont="1" applyBorder="1" applyProtection="1"/>
    <xf numFmtId="0" fontId="22" fillId="0" borderId="17" xfId="0" applyFont="1" applyBorder="1" applyAlignment="1" applyProtection="1">
      <alignment horizontal="center" vertical="center" wrapText="1"/>
    </xf>
    <xf numFmtId="0" fontId="27" fillId="17" borderId="4" xfId="0" applyFont="1" applyFill="1" applyBorder="1" applyAlignment="1" applyProtection="1">
      <alignment horizontal="center"/>
    </xf>
    <xf numFmtId="164" fontId="22" fillId="0" borderId="11" xfId="0" applyNumberFormat="1" applyFont="1" applyBorder="1" applyAlignment="1" applyProtection="1">
      <alignment horizontal="center" vertical="center" wrapText="1"/>
    </xf>
    <xf numFmtId="164" fontId="22" fillId="0" borderId="25" xfId="0" applyNumberFormat="1" applyFont="1" applyBorder="1" applyAlignment="1" applyProtection="1">
      <alignment horizontal="center" vertical="center" wrapText="1"/>
    </xf>
    <xf numFmtId="0" fontId="22" fillId="0" borderId="4" xfId="0" applyFont="1" applyBorder="1" applyAlignment="1" applyProtection="1">
      <alignment horizontal="center" vertical="center"/>
    </xf>
    <xf numFmtId="0" fontId="22" fillId="0" borderId="4" xfId="0" applyFont="1" applyBorder="1" applyProtection="1"/>
    <xf numFmtId="0" fontId="22" fillId="0" borderId="17" xfId="0" applyFont="1" applyBorder="1" applyProtection="1"/>
    <xf numFmtId="0" fontId="22" fillId="17" borderId="4" xfId="0" applyFont="1" applyFill="1" applyBorder="1" applyAlignment="1" applyProtection="1">
      <alignment horizontal="center"/>
    </xf>
    <xf numFmtId="0" fontId="22" fillId="0" borderId="4" xfId="0" applyFont="1" applyBorder="1" applyAlignment="1" applyProtection="1">
      <alignment horizontal="center" vertical="center" wrapText="1"/>
    </xf>
    <xf numFmtId="49" fontId="27" fillId="0" borderId="5" xfId="0" applyNumberFormat="1" applyFont="1" applyBorder="1" applyAlignment="1" applyProtection="1">
      <alignment horizontal="left" vertical="center" wrapText="1"/>
    </xf>
    <xf numFmtId="49" fontId="27" fillId="0" borderId="5" xfId="0" applyNumberFormat="1" applyFont="1" applyBorder="1" applyAlignment="1" applyProtection="1">
      <alignment horizontal="center" vertical="center" wrapText="1"/>
    </xf>
    <xf numFmtId="49" fontId="27" fillId="0" borderId="11" xfId="0" applyNumberFormat="1" applyFont="1" applyBorder="1" applyAlignment="1" applyProtection="1">
      <alignment horizontal="center" vertical="center" wrapText="1"/>
    </xf>
    <xf numFmtId="164" fontId="27" fillId="0" borderId="25" xfId="0" applyNumberFormat="1" applyFont="1" applyBorder="1" applyAlignment="1" applyProtection="1">
      <alignment horizontal="center" wrapText="1"/>
    </xf>
    <xf numFmtId="0" fontId="27" fillId="0" borderId="3" xfId="0" applyFont="1" applyBorder="1" applyAlignment="1" applyProtection="1">
      <alignment horizontal="left"/>
    </xf>
    <xf numFmtId="0" fontId="27" fillId="0" borderId="3" xfId="0" applyFont="1" applyBorder="1" applyAlignment="1" applyProtection="1">
      <alignment horizontal="center"/>
    </xf>
    <xf numFmtId="49" fontId="27" fillId="0" borderId="4" xfId="0" applyNumberFormat="1" applyFont="1" applyBorder="1" applyAlignment="1" applyProtection="1">
      <alignment horizontal="center"/>
    </xf>
    <xf numFmtId="49" fontId="22" fillId="0" borderId="8" xfId="0" applyNumberFormat="1" applyFont="1" applyBorder="1" applyAlignment="1" applyProtection="1">
      <alignment horizontal="center" vertical="center" wrapText="1"/>
    </xf>
    <xf numFmtId="0" fontId="22" fillId="0" borderId="17" xfId="0" applyFont="1" applyBorder="1" applyAlignment="1" applyProtection="1">
      <alignment horizontal="center" vertical="center"/>
    </xf>
    <xf numFmtId="0" fontId="27" fillId="0" borderId="3" xfId="0" applyFont="1" applyBorder="1" applyAlignment="1" applyProtection="1">
      <alignment horizontal="left" vertical="center"/>
    </xf>
    <xf numFmtId="164" fontId="22" fillId="0" borderId="17" xfId="0" applyNumberFormat="1" applyFont="1" applyBorder="1" applyAlignment="1" applyProtection="1">
      <alignment horizontal="center" wrapText="1"/>
    </xf>
    <xf numFmtId="0" fontId="27" fillId="0" borderId="5" xfId="0" applyFont="1" applyBorder="1" applyAlignment="1" applyProtection="1">
      <alignment horizontal="left"/>
    </xf>
    <xf numFmtId="0" fontId="27" fillId="0" borderId="5" xfId="0" applyFont="1" applyBorder="1" applyAlignment="1" applyProtection="1">
      <alignment horizontal="center"/>
    </xf>
    <xf numFmtId="0" fontId="33" fillId="0" borderId="3" xfId="0" applyFont="1" applyBorder="1" applyAlignment="1" applyProtection="1">
      <alignment horizontal="left"/>
    </xf>
    <xf numFmtId="0" fontId="27" fillId="0" borderId="5" xfId="0" applyFont="1" applyBorder="1" applyProtection="1"/>
  </cellXfs>
  <cellStyles count="3">
    <cellStyle name="40% - Accent2" xfId="1" builtinId="35"/>
    <cellStyle name="Hyperlink" xfId="2" builtinId="8"/>
    <cellStyle name="Normal" xfId="0" builtinId="0"/>
  </cellStyles>
  <dxfs count="841">
    <dxf>
      <font>
        <color auto="1"/>
      </font>
    </dxf>
    <dxf>
      <font>
        <color auto="1"/>
      </font>
    </dxf>
    <dxf>
      <font>
        <color theme="0"/>
      </font>
    </dxf>
    <dxf>
      <font>
        <color theme="0"/>
      </font>
    </dxf>
    <dxf>
      <font>
        <color theme="0"/>
      </font>
    </dxf>
    <dxf>
      <font>
        <color theme="0"/>
      </font>
    </dxf>
    <dxf>
      <font>
        <color theme="0"/>
      </font>
    </dxf>
    <dxf>
      <font>
        <color theme="1"/>
      </font>
    </dxf>
    <dxf>
      <font>
        <color theme="0"/>
      </font>
    </dxf>
    <dxf>
      <font>
        <color theme="0"/>
      </font>
    </dxf>
    <dxf>
      <font>
        <color theme="1"/>
      </font>
    </dxf>
    <dxf>
      <font>
        <color theme="0"/>
      </font>
    </dxf>
    <dxf>
      <font>
        <color theme="0" tint="-4.9989318521683403E-2"/>
      </font>
    </dxf>
    <dxf>
      <font>
        <color theme="0"/>
      </font>
    </dxf>
    <dxf>
      <font>
        <color theme="0"/>
      </font>
    </dxf>
    <dxf>
      <font>
        <color theme="0" tint="-4.9989318521683403E-2"/>
      </font>
    </dxf>
    <dxf>
      <font>
        <color theme="1"/>
      </font>
    </dxf>
    <dxf>
      <font>
        <color theme="0"/>
      </font>
    </dxf>
    <dxf>
      <font>
        <color theme="0"/>
      </font>
    </dxf>
    <dxf>
      <font>
        <color theme="1"/>
      </font>
    </dxf>
    <dxf>
      <font>
        <color theme="0"/>
      </font>
    </dxf>
    <dxf>
      <font>
        <color theme="0"/>
      </font>
    </dxf>
    <dxf>
      <font>
        <color theme="0"/>
      </font>
    </dxf>
    <dxf>
      <font>
        <color theme="0"/>
      </font>
    </dxf>
    <dxf>
      <font>
        <color theme="0"/>
      </font>
    </dxf>
    <dxf>
      <font>
        <color theme="0"/>
      </font>
    </dxf>
    <dxf>
      <font>
        <color theme="0"/>
      </font>
    </dxf>
    <dxf>
      <font>
        <color theme="0"/>
      </font>
    </dxf>
    <dxf>
      <font>
        <color auto="1"/>
      </font>
    </dxf>
    <dxf>
      <font>
        <color theme="0"/>
      </font>
    </dxf>
    <dxf>
      <font>
        <color theme="0"/>
      </font>
    </dxf>
    <dxf>
      <font>
        <color theme="0"/>
      </font>
    </dxf>
    <dxf>
      <font>
        <color theme="1"/>
      </font>
    </dxf>
    <dxf>
      <font>
        <color theme="0"/>
      </font>
    </dxf>
    <dxf>
      <font>
        <color theme="0"/>
      </font>
    </dxf>
    <dxf>
      <font>
        <color theme="0"/>
      </font>
    </dxf>
    <dxf>
      <font>
        <color theme="0"/>
      </font>
    </dxf>
    <dxf>
      <font>
        <color theme="1"/>
      </font>
    </dxf>
    <dxf>
      <font>
        <color theme="0"/>
      </font>
    </dxf>
    <dxf>
      <font>
        <color theme="0"/>
      </font>
    </dxf>
    <dxf>
      <font>
        <color theme="0" tint="-4.9989318521683403E-2"/>
      </font>
    </dxf>
    <dxf>
      <font>
        <color theme="0"/>
      </font>
    </dxf>
    <dxf>
      <font>
        <color theme="0"/>
      </font>
    </dxf>
    <dxf>
      <font>
        <color theme="0"/>
      </font>
    </dxf>
    <dxf>
      <font>
        <color theme="1"/>
      </font>
    </dxf>
    <dxf>
      <font>
        <color theme="0"/>
      </font>
    </dxf>
    <dxf>
      <font>
        <color theme="0"/>
      </font>
    </dxf>
    <dxf>
      <font>
        <color theme="0"/>
      </font>
    </dxf>
    <dxf>
      <font>
        <color theme="0"/>
      </font>
    </dxf>
    <dxf>
      <font>
        <color auto="1"/>
      </font>
    </dxf>
    <dxf>
      <font>
        <color theme="0"/>
      </font>
    </dxf>
    <dxf>
      <font>
        <color theme="0"/>
      </font>
    </dxf>
    <dxf>
      <font>
        <color theme="1"/>
      </font>
    </dxf>
    <dxf>
      <font>
        <color theme="0"/>
      </font>
    </dxf>
    <dxf>
      <font>
        <color theme="0" tint="-4.9989318521683403E-2"/>
      </font>
    </dxf>
    <dxf>
      <font>
        <color theme="0"/>
      </font>
    </dxf>
    <dxf>
      <font>
        <color theme="0"/>
      </font>
    </dxf>
    <dxf>
      <font>
        <color theme="0"/>
      </font>
    </dxf>
    <dxf>
      <font>
        <color theme="0"/>
      </font>
    </dxf>
    <dxf>
      <font>
        <color theme="0"/>
      </font>
    </dxf>
    <dxf>
      <font>
        <color theme="0" tint="-4.9989318521683403E-2"/>
      </font>
    </dxf>
    <dxf>
      <font>
        <color theme="0"/>
      </font>
    </dxf>
    <dxf>
      <font>
        <color theme="0"/>
      </font>
    </dxf>
    <dxf>
      <font>
        <color theme="0"/>
      </font>
    </dxf>
    <dxf>
      <fill>
        <patternFill patternType="none">
          <bgColor auto="1"/>
        </patternFill>
      </fill>
    </dxf>
    <dxf>
      <font>
        <color theme="0"/>
      </font>
    </dxf>
    <dxf>
      <font>
        <color theme="0"/>
      </font>
    </dxf>
    <dxf>
      <font>
        <color theme="0" tint="-4.9989318521683403E-2"/>
      </font>
    </dxf>
    <dxf>
      <font>
        <color theme="0"/>
      </font>
    </dxf>
    <dxf>
      <font>
        <color theme="0"/>
      </font>
    </dxf>
    <dxf>
      <font>
        <color auto="1"/>
      </font>
    </dxf>
    <dxf>
      <font>
        <color theme="0"/>
      </font>
    </dxf>
    <dxf>
      <font>
        <color theme="0"/>
      </font>
    </dxf>
    <dxf>
      <font>
        <color theme="0"/>
      </font>
    </dxf>
    <dxf>
      <font>
        <color auto="1"/>
      </font>
    </dxf>
    <dxf>
      <font>
        <color theme="1"/>
      </font>
    </dxf>
    <dxf>
      <font>
        <color theme="1"/>
      </font>
    </dxf>
    <dxf>
      <font>
        <color theme="0"/>
      </font>
    </dxf>
    <dxf>
      <font>
        <color theme="0"/>
      </font>
    </dxf>
    <dxf>
      <font>
        <color theme="0"/>
      </font>
    </dxf>
    <dxf>
      <font>
        <color theme="0"/>
      </font>
    </dxf>
    <dxf>
      <font>
        <color auto="1"/>
      </font>
    </dxf>
    <dxf>
      <font>
        <color theme="0"/>
      </font>
    </dxf>
    <dxf>
      <font>
        <color theme="0"/>
      </font>
    </dxf>
    <dxf>
      <font>
        <color theme="0" tint="-4.9989318521683403E-2"/>
      </font>
    </dxf>
    <dxf>
      <font>
        <color theme="0"/>
      </font>
    </dxf>
    <dxf>
      <font>
        <color theme="0"/>
      </font>
    </dxf>
    <dxf>
      <font>
        <color theme="0"/>
      </font>
    </dxf>
    <dxf>
      <font>
        <color theme="0"/>
      </font>
    </dxf>
    <dxf>
      <font>
        <color theme="0"/>
      </font>
    </dxf>
    <dxf>
      <font>
        <color theme="0"/>
      </font>
    </dxf>
    <dxf>
      <font>
        <color theme="1"/>
      </font>
    </dxf>
    <dxf>
      <font>
        <color theme="1"/>
      </font>
    </dxf>
    <dxf>
      <font>
        <color theme="0"/>
      </font>
    </dxf>
    <dxf>
      <font>
        <color theme="0"/>
      </font>
    </dxf>
    <dxf>
      <font>
        <color theme="0"/>
      </font>
    </dxf>
    <dxf>
      <font>
        <color auto="1"/>
      </font>
      <numFmt numFmtId="4" formatCode="#,##0.00"/>
    </dxf>
    <dxf>
      <font>
        <color theme="0"/>
      </font>
    </dxf>
    <dxf>
      <font>
        <color theme="0"/>
      </font>
    </dxf>
    <dxf>
      <font>
        <color theme="1"/>
      </font>
    </dxf>
    <dxf>
      <font>
        <color theme="0"/>
      </font>
    </dxf>
    <dxf>
      <font>
        <color theme="0" tint="-4.9989318521683403E-2"/>
      </font>
    </dxf>
    <dxf>
      <font>
        <color theme="0"/>
      </font>
    </dxf>
    <dxf>
      <font>
        <color theme="0"/>
      </font>
    </dxf>
    <dxf>
      <font>
        <color theme="0"/>
      </font>
    </dxf>
    <dxf>
      <font>
        <color theme="0"/>
      </font>
    </dxf>
    <dxf>
      <font>
        <color theme="1"/>
      </font>
    </dxf>
    <dxf>
      <font>
        <color theme="0"/>
      </font>
    </dxf>
    <dxf>
      <font>
        <color theme="0"/>
      </font>
    </dxf>
    <dxf>
      <font>
        <color theme="0"/>
      </font>
    </dxf>
    <dxf>
      <font>
        <color theme="0" tint="-4.9989318521683403E-2"/>
      </font>
    </dxf>
    <dxf>
      <font>
        <color theme="0"/>
      </font>
    </dxf>
    <dxf>
      <font>
        <color theme="1"/>
      </font>
    </dxf>
    <dxf>
      <font>
        <color theme="0"/>
      </font>
    </dxf>
    <dxf>
      <font>
        <color auto="1"/>
      </font>
    </dxf>
    <dxf>
      <font>
        <color theme="0"/>
      </font>
    </dxf>
    <dxf>
      <font>
        <color theme="0"/>
      </font>
    </dxf>
    <dxf>
      <font>
        <color theme="0"/>
      </font>
    </dxf>
    <dxf>
      <font>
        <color theme="0"/>
      </font>
    </dxf>
    <dxf>
      <font>
        <color theme="0"/>
      </font>
    </dxf>
    <dxf>
      <font>
        <color theme="1"/>
      </font>
    </dxf>
    <dxf>
      <font>
        <color theme="0"/>
      </font>
    </dxf>
    <dxf>
      <font>
        <color theme="0"/>
      </font>
    </dxf>
    <dxf>
      <font>
        <color theme="0"/>
      </font>
    </dxf>
    <dxf>
      <font>
        <color theme="1"/>
      </font>
    </dxf>
    <dxf>
      <font>
        <color theme="1"/>
      </font>
    </dxf>
    <dxf>
      <font>
        <color theme="0"/>
      </font>
    </dxf>
    <dxf>
      <font>
        <color theme="0"/>
      </font>
    </dxf>
    <dxf>
      <font>
        <color theme="1"/>
      </font>
    </dxf>
    <dxf>
      <font>
        <color auto="1"/>
      </font>
      <numFmt numFmtId="4" formatCode="#,##0.00"/>
    </dxf>
    <dxf>
      <font>
        <color theme="0"/>
      </font>
    </dxf>
    <dxf>
      <font>
        <color theme="0"/>
      </font>
    </dxf>
    <dxf>
      <font>
        <color theme="0"/>
      </font>
    </dxf>
    <dxf>
      <font>
        <color theme="0" tint="-4.9989318521683403E-2"/>
      </font>
    </dxf>
    <dxf>
      <font>
        <color theme="0"/>
      </font>
    </dxf>
    <dxf>
      <font>
        <color theme="1"/>
      </font>
    </dxf>
    <dxf>
      <font>
        <color theme="0"/>
      </font>
    </dxf>
    <dxf>
      <font>
        <color theme="0"/>
      </font>
    </dxf>
    <dxf>
      <font>
        <color theme="0"/>
      </font>
    </dxf>
    <dxf>
      <font>
        <color theme="0"/>
      </font>
    </dxf>
    <dxf>
      <font>
        <color theme="0"/>
      </font>
    </dxf>
    <dxf>
      <font>
        <color auto="1"/>
      </font>
    </dxf>
    <dxf>
      <font>
        <color theme="0"/>
      </font>
    </dxf>
    <dxf>
      <font>
        <color theme="0"/>
      </font>
    </dxf>
    <dxf>
      <font>
        <color theme="0"/>
      </font>
    </dxf>
    <dxf>
      <font>
        <color theme="0"/>
      </font>
    </dxf>
    <dxf>
      <font>
        <color theme="0"/>
      </font>
    </dxf>
    <dxf>
      <font>
        <color theme="1"/>
      </font>
    </dxf>
    <dxf>
      <font>
        <color theme="0" tint="-4.9989318521683403E-2"/>
      </font>
    </dxf>
    <dxf>
      <font>
        <color theme="0"/>
      </font>
    </dxf>
    <dxf>
      <font>
        <color theme="0"/>
      </font>
    </dxf>
    <dxf>
      <font>
        <color theme="0"/>
      </font>
    </dxf>
    <dxf>
      <font>
        <color theme="1"/>
      </font>
    </dxf>
    <dxf>
      <font>
        <color theme="0"/>
      </font>
    </dxf>
    <dxf>
      <font>
        <color theme="0"/>
      </font>
    </dxf>
    <dxf>
      <font>
        <color auto="1"/>
      </font>
      <numFmt numFmtId="4" formatCode="#,##0.00"/>
    </dxf>
    <dxf>
      <font>
        <color auto="1"/>
      </font>
      <numFmt numFmtId="4" formatCode="#,##0.00"/>
    </dxf>
    <dxf>
      <font>
        <color theme="1"/>
      </font>
      <numFmt numFmtId="4" formatCode="#,##0.00"/>
    </dxf>
    <dxf>
      <font>
        <color theme="0"/>
      </font>
    </dxf>
    <dxf>
      <font>
        <color theme="0"/>
      </font>
    </dxf>
    <dxf>
      <font>
        <color theme="0"/>
      </font>
    </dxf>
    <dxf>
      <font>
        <color theme="0"/>
      </font>
    </dxf>
    <dxf>
      <font>
        <color auto="1"/>
      </font>
    </dxf>
    <dxf>
      <font>
        <color theme="0"/>
      </font>
    </dxf>
    <dxf>
      <font>
        <color theme="1"/>
      </font>
    </dxf>
    <dxf>
      <font>
        <color theme="0"/>
      </font>
    </dxf>
    <dxf>
      <font>
        <color theme="0" tint="-4.9989318521683403E-2"/>
      </font>
    </dxf>
    <dxf>
      <font>
        <color theme="0"/>
      </font>
    </dxf>
    <dxf>
      <font>
        <color theme="0"/>
      </font>
    </dxf>
    <dxf>
      <font>
        <color theme="0"/>
      </font>
    </dxf>
    <dxf>
      <font>
        <color theme="1"/>
      </font>
    </dxf>
    <dxf>
      <font>
        <color theme="0"/>
      </font>
    </dxf>
    <dxf>
      <font>
        <color theme="0"/>
      </font>
    </dxf>
    <dxf>
      <font>
        <color theme="0"/>
      </font>
    </dxf>
    <dxf>
      <font>
        <color theme="0"/>
      </font>
    </dxf>
    <dxf>
      <font>
        <color theme="0"/>
      </font>
    </dxf>
    <dxf>
      <font>
        <color theme="0"/>
      </font>
      <fill>
        <patternFill>
          <bgColor rgb="FFFFFF00"/>
        </patternFill>
      </fill>
    </dxf>
    <dxf>
      <font>
        <color theme="0"/>
      </font>
      <numFmt numFmtId="0" formatCode="General"/>
    </dxf>
    <dxf>
      <font>
        <color auto="1"/>
      </font>
    </dxf>
    <dxf>
      <font>
        <color theme="9" tint="-0.24994659260841701"/>
      </font>
    </dxf>
    <dxf>
      <font>
        <color theme="9" tint="-0.24994659260841701"/>
      </font>
    </dxf>
    <dxf>
      <font>
        <color rgb="FFFF0000"/>
      </font>
      <numFmt numFmtId="12" formatCode="&quot;$&quot;#,##0.00_);[Red]\(&quot;$&quot;#,##0.00\)"/>
    </dxf>
    <dxf>
      <font>
        <color theme="0"/>
      </font>
      <numFmt numFmtId="0" formatCode="General"/>
    </dxf>
    <dxf>
      <font>
        <color auto="1"/>
      </font>
      <numFmt numFmtId="4" formatCode="#,##0.00"/>
    </dxf>
    <dxf>
      <font>
        <color rgb="FFFFFF00"/>
      </font>
    </dxf>
    <dxf>
      <font>
        <color rgb="FFFF0000"/>
      </font>
    </dxf>
    <dxf>
      <font>
        <color theme="1"/>
      </font>
    </dxf>
    <dxf>
      <font>
        <color theme="1"/>
      </font>
    </dxf>
    <dxf>
      <font>
        <color theme="0"/>
      </font>
    </dxf>
    <dxf>
      <font>
        <color theme="0"/>
      </font>
    </dxf>
    <dxf>
      <font>
        <color theme="0"/>
      </font>
    </dxf>
    <dxf>
      <font>
        <color auto="1"/>
      </font>
    </dxf>
    <dxf>
      <font>
        <color rgb="FF0070C0"/>
      </font>
    </dxf>
    <dxf>
      <font>
        <color theme="3" tint="-0.24994659260841701"/>
      </font>
    </dxf>
    <dxf>
      <font>
        <color theme="1"/>
      </font>
    </dxf>
    <dxf>
      <font>
        <color theme="0"/>
      </font>
    </dxf>
    <dxf>
      <font>
        <color theme="0"/>
      </font>
    </dxf>
    <dxf>
      <font>
        <color theme="0"/>
      </font>
    </dxf>
    <dxf>
      <font>
        <color theme="1"/>
      </font>
    </dxf>
    <dxf>
      <font>
        <color auto="1"/>
      </font>
      <numFmt numFmtId="12" formatCode="&quot;$&quot;#,##0.00_);[Red]\(&quot;$&quot;#,##0.00\)"/>
    </dxf>
    <dxf>
      <font>
        <color theme="0"/>
      </font>
    </dxf>
    <dxf>
      <font>
        <color theme="0"/>
      </font>
    </dxf>
    <dxf>
      <font>
        <color rgb="FFFF000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rgb="FFFF0000"/>
      </font>
    </dxf>
    <dxf>
      <font>
        <color theme="0"/>
      </font>
    </dxf>
    <dxf>
      <font>
        <color rgb="FFFF0000"/>
      </font>
    </dxf>
    <dxf>
      <font>
        <condense val="0"/>
        <extend val="0"/>
        <color rgb="FF9C0006"/>
      </font>
    </dxf>
    <dxf>
      <fill>
        <patternFill>
          <bgColor theme="7" tint="0.39994506668294322"/>
        </patternFill>
      </fill>
    </dxf>
    <dxf>
      <fill>
        <patternFill>
          <bgColor theme="7" tint="0.59996337778862885"/>
        </patternFill>
      </fill>
    </dxf>
    <dxf>
      <font>
        <color auto="1"/>
      </font>
    </dxf>
    <dxf>
      <fill>
        <patternFill>
          <bgColor theme="7" tint="0.39994506668294322"/>
        </patternFill>
      </fill>
    </dxf>
    <dxf>
      <fill>
        <patternFill>
          <bgColor theme="7" tint="0.39994506668294322"/>
        </patternFill>
      </fill>
    </dxf>
    <dxf>
      <fill>
        <patternFill>
          <bgColor theme="7" tint="0.59996337778862885"/>
        </patternFill>
      </fill>
    </dxf>
    <dxf>
      <font>
        <color theme="0"/>
      </font>
    </dxf>
    <dxf>
      <font>
        <color theme="1"/>
      </font>
    </dxf>
    <dxf>
      <font>
        <color auto="1"/>
      </font>
      <numFmt numFmtId="4" formatCode="#,##0.00"/>
    </dxf>
    <dxf>
      <font>
        <color auto="1"/>
      </font>
    </dxf>
    <dxf>
      <font>
        <color theme="1"/>
      </font>
    </dxf>
    <dxf>
      <font>
        <color theme="9" tint="-0.24994659260841701"/>
      </font>
    </dxf>
    <dxf>
      <font>
        <color theme="1"/>
      </font>
    </dxf>
    <dxf>
      <font>
        <color theme="0"/>
      </font>
    </dxf>
    <dxf>
      <font>
        <b val="0"/>
        <i val="0"/>
        <color theme="1"/>
      </font>
    </dxf>
    <dxf>
      <font>
        <color theme="1"/>
      </font>
    </dxf>
    <dxf>
      <font>
        <color theme="0"/>
      </font>
    </dxf>
    <dxf>
      <font>
        <color theme="0"/>
      </font>
    </dxf>
    <dxf>
      <font>
        <color theme="0"/>
      </font>
    </dxf>
    <dxf>
      <font>
        <color theme="0"/>
      </font>
    </dxf>
    <dxf>
      <font>
        <color auto="1"/>
      </font>
    </dxf>
    <dxf>
      <font>
        <color theme="0"/>
      </font>
    </dxf>
    <dxf>
      <font>
        <color theme="1"/>
      </font>
    </dxf>
    <dxf>
      <font>
        <color theme="0"/>
      </font>
    </dxf>
    <dxf>
      <font>
        <color theme="0"/>
      </font>
    </dxf>
    <dxf>
      <font>
        <color theme="0"/>
      </font>
    </dxf>
    <dxf>
      <font>
        <color theme="0" tint="-4.9989318521683403E-2"/>
      </font>
    </dxf>
    <dxf>
      <font>
        <color theme="0"/>
      </font>
    </dxf>
    <dxf>
      <font>
        <color theme="0"/>
      </font>
    </dxf>
    <dxf>
      <font>
        <color theme="1"/>
      </font>
    </dxf>
    <dxf>
      <font>
        <color theme="1"/>
      </font>
    </dxf>
    <dxf>
      <font>
        <color theme="1"/>
      </font>
    </dxf>
    <dxf>
      <font>
        <color auto="1"/>
      </font>
    </dxf>
    <dxf>
      <font>
        <b val="0"/>
        <i val="0"/>
        <color rgb="FFFF0000"/>
      </font>
    </dxf>
    <dxf>
      <font>
        <color theme="1" tint="0.24994659260841701"/>
      </font>
    </dxf>
    <dxf>
      <font>
        <color theme="1"/>
      </font>
    </dxf>
    <dxf>
      <font>
        <color theme="1"/>
      </font>
    </dxf>
    <dxf>
      <font>
        <color theme="9" tint="-0.24994659260841701"/>
      </font>
    </dxf>
    <dxf>
      <font>
        <color rgb="FFFFFF00"/>
      </font>
    </dxf>
    <dxf>
      <font>
        <color theme="1"/>
      </font>
    </dxf>
    <dxf>
      <font>
        <color theme="1"/>
      </font>
    </dxf>
    <dxf>
      <font>
        <color theme="1"/>
      </font>
    </dxf>
    <dxf>
      <font>
        <color theme="1"/>
      </font>
    </dxf>
    <dxf>
      <font>
        <color theme="0"/>
      </font>
    </dxf>
    <dxf>
      <font>
        <color theme="0"/>
      </font>
    </dxf>
    <dxf>
      <font>
        <color theme="0"/>
      </font>
    </dxf>
    <dxf>
      <font>
        <color theme="1"/>
      </font>
    </dxf>
    <dxf>
      <font>
        <color theme="0"/>
      </font>
    </dxf>
    <dxf>
      <font>
        <color theme="0" tint="-4.9989318521683403E-2"/>
      </font>
    </dxf>
    <dxf>
      <font>
        <color theme="0"/>
      </font>
    </dxf>
    <dxf>
      <font>
        <color theme="0"/>
      </font>
    </dxf>
    <dxf>
      <font>
        <color theme="0"/>
      </font>
    </dxf>
    <dxf>
      <font>
        <color theme="1"/>
      </font>
    </dxf>
    <dxf>
      <font>
        <color theme="0"/>
      </font>
    </dxf>
    <dxf>
      <font>
        <color theme="0"/>
      </font>
    </dxf>
    <dxf>
      <font>
        <color theme="0"/>
      </font>
    </dxf>
    <dxf>
      <font>
        <color theme="0"/>
      </font>
    </dxf>
    <dxf>
      <font>
        <color auto="1"/>
      </font>
    </dxf>
    <dxf>
      <font>
        <color theme="1"/>
      </font>
    </dxf>
    <dxf>
      <font>
        <color theme="0"/>
      </font>
    </dxf>
    <dxf>
      <font>
        <color theme="0"/>
      </font>
    </dxf>
    <dxf>
      <font>
        <color theme="0"/>
      </font>
    </dxf>
    <dxf>
      <font>
        <color theme="0"/>
      </font>
    </dxf>
    <dxf>
      <font>
        <color theme="0" tint="-4.9989318521683403E-2"/>
      </font>
    </dxf>
    <dxf>
      <font>
        <color theme="0"/>
      </font>
    </dxf>
    <dxf>
      <font>
        <color theme="0"/>
      </font>
    </dxf>
    <dxf>
      <font>
        <color theme="1"/>
      </font>
    </dxf>
    <dxf>
      <font>
        <color theme="0"/>
      </font>
    </dxf>
    <dxf>
      <font>
        <color theme="0"/>
      </font>
    </dxf>
    <dxf>
      <font>
        <color theme="0"/>
      </font>
    </dxf>
    <dxf>
      <font>
        <color theme="0"/>
      </font>
    </dxf>
    <dxf>
      <font>
        <color theme="0" tint="-4.9989318521683403E-2"/>
      </font>
    </dxf>
    <dxf>
      <font>
        <color theme="0"/>
      </font>
    </dxf>
    <dxf>
      <font>
        <color theme="1"/>
      </font>
    </dxf>
    <dxf>
      <font>
        <color theme="0"/>
      </font>
    </dxf>
    <dxf>
      <font>
        <color theme="0"/>
      </font>
    </dxf>
    <dxf>
      <font>
        <color theme="0"/>
      </font>
    </dxf>
    <dxf>
      <font>
        <color theme="0"/>
      </font>
    </dxf>
    <dxf>
      <font>
        <color theme="0"/>
      </font>
    </dxf>
    <dxf>
      <font>
        <color theme="0"/>
      </font>
    </dxf>
    <dxf>
      <font>
        <color theme="0"/>
      </font>
    </dxf>
    <dxf>
      <font>
        <color theme="1"/>
      </font>
    </dxf>
    <dxf>
      <font>
        <color theme="0"/>
      </font>
    </dxf>
    <dxf>
      <font>
        <color theme="0"/>
      </font>
    </dxf>
    <dxf>
      <font>
        <color rgb="FFFFFF00"/>
      </font>
      <numFmt numFmtId="4" formatCode="#,##0.00"/>
    </dxf>
    <dxf>
      <font>
        <color theme="0"/>
      </font>
    </dxf>
    <dxf>
      <font>
        <color theme="0"/>
      </font>
    </dxf>
    <dxf>
      <font>
        <color theme="0"/>
      </font>
    </dxf>
    <dxf>
      <font>
        <color theme="0"/>
      </font>
    </dxf>
    <dxf>
      <font>
        <color theme="0"/>
      </font>
    </dxf>
    <dxf>
      <font>
        <color theme="1"/>
      </font>
    </dxf>
    <dxf>
      <font>
        <color theme="0"/>
      </font>
    </dxf>
    <dxf>
      <font>
        <color theme="0"/>
      </font>
    </dxf>
    <dxf>
      <font>
        <color theme="0"/>
      </font>
    </dxf>
    <dxf>
      <font>
        <color theme="1"/>
      </font>
    </dxf>
    <dxf>
      <font>
        <color theme="0"/>
      </font>
    </dxf>
    <dxf>
      <font>
        <color auto="1"/>
      </font>
    </dxf>
    <dxf>
      <font>
        <color theme="0" tint="-4.9989318521683403E-2"/>
      </font>
    </dxf>
    <dxf>
      <font>
        <color theme="0"/>
      </font>
    </dxf>
    <dxf>
      <font>
        <color theme="0"/>
      </font>
    </dxf>
    <dxf>
      <font>
        <color theme="0"/>
      </font>
    </dxf>
    <dxf>
      <font>
        <color theme="0"/>
      </font>
    </dxf>
    <dxf>
      <font>
        <color theme="0"/>
      </font>
    </dxf>
    <dxf>
      <font>
        <color theme="0"/>
      </font>
    </dxf>
    <dxf>
      <font>
        <color theme="0"/>
      </font>
    </dxf>
    <dxf>
      <font>
        <color auto="1"/>
      </font>
    </dxf>
    <dxf>
      <font>
        <color theme="0"/>
      </font>
    </dxf>
    <dxf>
      <font>
        <color theme="0" tint="-4.9989318521683403E-2"/>
      </font>
    </dxf>
    <dxf>
      <fill>
        <patternFill patternType="none">
          <bgColor auto="1"/>
        </patternFill>
      </fill>
    </dxf>
    <dxf>
      <font>
        <color theme="0"/>
      </font>
    </dxf>
    <dxf>
      <font>
        <color theme="0"/>
      </font>
    </dxf>
    <dxf>
      <font>
        <color auto="1"/>
      </font>
    </dxf>
    <dxf>
      <font>
        <color theme="0"/>
      </font>
    </dxf>
    <dxf>
      <font>
        <color theme="0"/>
      </font>
    </dxf>
    <dxf>
      <font>
        <color theme="0"/>
      </font>
    </dxf>
    <dxf>
      <font>
        <color theme="0"/>
      </font>
    </dxf>
    <dxf>
      <font>
        <color theme="0"/>
      </font>
    </dxf>
    <dxf>
      <font>
        <color theme="0" tint="-4.9989318521683403E-2"/>
      </font>
    </dxf>
    <dxf>
      <font>
        <color theme="0"/>
      </font>
    </dxf>
    <dxf>
      <font>
        <color theme="0"/>
      </font>
    </dxf>
    <dxf>
      <font>
        <color theme="0"/>
      </font>
    </dxf>
    <dxf>
      <font>
        <color theme="1"/>
      </font>
    </dxf>
    <dxf>
      <font>
        <color theme="0"/>
      </font>
    </dxf>
    <dxf>
      <font>
        <color theme="0" tint="-4.9989318521683403E-2"/>
      </font>
    </dxf>
    <dxf>
      <font>
        <color theme="0"/>
      </font>
    </dxf>
    <dxf>
      <font>
        <color theme="0"/>
      </font>
    </dxf>
    <dxf>
      <font>
        <color theme="0"/>
      </font>
    </dxf>
    <dxf>
      <font>
        <color theme="1"/>
      </font>
    </dxf>
    <dxf>
      <font>
        <color theme="0"/>
      </font>
    </dxf>
    <dxf>
      <font>
        <color theme="0"/>
      </font>
    </dxf>
    <dxf>
      <font>
        <color theme="0"/>
      </font>
    </dxf>
    <dxf>
      <font>
        <color theme="0"/>
      </font>
    </dxf>
    <dxf>
      <font>
        <color theme="0"/>
      </font>
    </dxf>
    <dxf>
      <font>
        <color theme="1"/>
      </font>
    </dxf>
    <dxf>
      <font>
        <color theme="0"/>
      </font>
    </dxf>
    <dxf>
      <font>
        <color theme="0"/>
      </font>
    </dxf>
    <dxf>
      <font>
        <color theme="0"/>
      </font>
    </dxf>
    <dxf>
      <font>
        <color theme="1"/>
      </font>
    </dxf>
    <dxf>
      <font>
        <color theme="0"/>
      </font>
    </dxf>
    <dxf>
      <font>
        <color theme="0"/>
      </font>
    </dxf>
    <dxf>
      <font>
        <color theme="0" tint="-4.9989318521683403E-2"/>
      </font>
    </dxf>
    <dxf>
      <font>
        <color theme="0"/>
      </font>
    </dxf>
    <dxf>
      <font>
        <color theme="1"/>
      </font>
    </dxf>
    <dxf>
      <font>
        <color theme="0"/>
      </font>
    </dxf>
    <dxf>
      <font>
        <color auto="1"/>
      </font>
      <numFmt numFmtId="4" formatCode="#,##0.00"/>
    </dxf>
    <dxf>
      <font>
        <color theme="0"/>
      </font>
    </dxf>
    <dxf>
      <font>
        <color theme="0"/>
      </font>
    </dxf>
    <dxf>
      <font>
        <color theme="0"/>
      </font>
    </dxf>
    <dxf>
      <font>
        <color theme="0"/>
      </font>
    </dxf>
    <dxf>
      <font>
        <color theme="1"/>
      </font>
    </dxf>
    <dxf>
      <font>
        <color theme="0"/>
      </font>
    </dxf>
    <dxf>
      <font>
        <color theme="0" tint="-4.9989318521683403E-2"/>
      </font>
    </dxf>
    <dxf>
      <font>
        <color theme="0"/>
      </font>
    </dxf>
    <dxf>
      <font>
        <color theme="0"/>
      </font>
    </dxf>
    <dxf>
      <font>
        <color theme="0"/>
      </font>
    </dxf>
    <dxf>
      <font>
        <color theme="0"/>
      </font>
    </dxf>
    <dxf>
      <font>
        <color theme="0"/>
      </font>
    </dxf>
    <dxf>
      <font>
        <color theme="1"/>
      </font>
    </dxf>
    <dxf>
      <font>
        <color theme="0"/>
      </font>
    </dxf>
    <dxf>
      <font>
        <color theme="0"/>
      </font>
    </dxf>
    <dxf>
      <font>
        <color theme="1"/>
      </font>
    </dxf>
    <dxf>
      <font>
        <color theme="0"/>
      </font>
    </dxf>
    <dxf>
      <font>
        <color theme="0"/>
      </font>
    </dxf>
    <dxf>
      <font>
        <color theme="0"/>
      </font>
    </dxf>
    <dxf>
      <font>
        <color theme="0"/>
      </font>
    </dxf>
    <dxf>
      <font>
        <color theme="1"/>
      </font>
    </dxf>
    <dxf>
      <font>
        <color theme="1"/>
      </font>
    </dxf>
    <dxf>
      <font>
        <color theme="0"/>
      </font>
    </dxf>
    <dxf>
      <font>
        <color theme="0"/>
      </font>
    </dxf>
    <dxf>
      <font>
        <color theme="0"/>
      </font>
    </dxf>
    <dxf>
      <font>
        <color theme="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4.9989318521683403E-2"/>
      </font>
    </dxf>
    <dxf>
      <font>
        <color theme="1"/>
      </font>
    </dxf>
    <dxf>
      <font>
        <color auto="1"/>
      </font>
      <numFmt numFmtId="4" formatCode="#,##0.00"/>
    </dxf>
    <dxf>
      <font>
        <color theme="0"/>
      </font>
    </dxf>
    <dxf>
      <font>
        <color auto="1"/>
      </font>
    </dxf>
    <dxf>
      <font>
        <color theme="1"/>
      </font>
    </dxf>
    <dxf>
      <font>
        <color theme="0"/>
      </font>
    </dxf>
    <dxf>
      <font>
        <color theme="0"/>
      </font>
    </dxf>
    <dxf>
      <font>
        <color theme="0"/>
      </font>
    </dxf>
    <dxf>
      <font>
        <color theme="0" tint="-4.9989318521683403E-2"/>
      </font>
    </dxf>
    <dxf>
      <font>
        <color theme="0"/>
      </font>
    </dxf>
    <dxf>
      <font>
        <color theme="0"/>
      </font>
    </dxf>
    <dxf>
      <font>
        <color theme="0"/>
      </font>
    </dxf>
    <dxf>
      <font>
        <color theme="1"/>
      </font>
    </dxf>
    <dxf>
      <font>
        <color theme="0"/>
      </font>
    </dxf>
    <dxf>
      <font>
        <color theme="0"/>
      </font>
    </dxf>
    <dxf>
      <font>
        <color theme="0"/>
      </font>
    </dxf>
    <dxf>
      <font>
        <color theme="0"/>
      </font>
    </dxf>
    <dxf>
      <font>
        <color theme="0"/>
      </font>
    </dxf>
    <dxf>
      <font>
        <color auto="1"/>
      </font>
      <numFmt numFmtId="4" formatCode="#,##0.00"/>
    </dxf>
    <dxf>
      <font>
        <color theme="1"/>
      </font>
      <numFmt numFmtId="4" formatCode="#,##0.00"/>
    </dxf>
    <dxf>
      <font>
        <color auto="1"/>
      </font>
      <numFmt numFmtId="4" formatCode="#,##0.00"/>
    </dxf>
    <dxf>
      <font>
        <b/>
        <i val="0"/>
        <color auto="1"/>
      </font>
      <numFmt numFmtId="4" formatCode="#,##0.00"/>
    </dxf>
    <dxf>
      <font>
        <color theme="0"/>
      </font>
    </dxf>
    <dxf>
      <font>
        <color theme="0"/>
      </font>
    </dxf>
    <dxf>
      <font>
        <color theme="0"/>
      </font>
    </dxf>
    <dxf>
      <font>
        <color theme="1"/>
      </font>
    </dxf>
    <dxf>
      <font>
        <color theme="0"/>
      </font>
    </dxf>
    <dxf>
      <font>
        <color theme="0"/>
      </font>
    </dxf>
    <dxf>
      <font>
        <color theme="0"/>
      </font>
    </dxf>
    <dxf>
      <font>
        <color theme="0" tint="-4.9989318521683403E-2"/>
      </font>
    </dxf>
    <dxf>
      <font>
        <color theme="0"/>
      </font>
    </dxf>
    <dxf>
      <font>
        <color theme="1"/>
      </font>
    </dxf>
    <dxf>
      <font>
        <color theme="0"/>
      </font>
    </dxf>
    <dxf>
      <font>
        <color theme="0"/>
      </font>
    </dxf>
    <dxf>
      <font>
        <color auto="1"/>
      </font>
    </dxf>
    <dxf>
      <font>
        <color theme="0"/>
      </font>
    </dxf>
    <dxf>
      <font>
        <color theme="0"/>
      </font>
    </dxf>
    <dxf>
      <font>
        <color theme="0"/>
      </font>
    </dxf>
    <dxf>
      <font>
        <color theme="0"/>
      </font>
      <fill>
        <patternFill>
          <bgColor rgb="FFFFFF00"/>
        </patternFill>
      </fill>
    </dxf>
    <dxf>
      <font>
        <color theme="0"/>
      </font>
    </dxf>
    <dxf>
      <font>
        <color theme="0"/>
      </font>
    </dxf>
    <dxf>
      <font>
        <color theme="0"/>
      </font>
    </dxf>
    <dxf>
      <font>
        <color theme="0"/>
      </font>
    </dxf>
    <dxf>
      <font>
        <color theme="1"/>
      </font>
    </dxf>
    <dxf>
      <font>
        <color theme="0"/>
      </font>
    </dxf>
    <dxf>
      <font>
        <color auto="1"/>
      </font>
    </dxf>
    <dxf>
      <font>
        <color theme="0"/>
      </font>
    </dxf>
    <dxf>
      <font>
        <color theme="0"/>
      </font>
    </dxf>
    <dxf>
      <font>
        <color theme="0"/>
      </font>
    </dxf>
    <dxf>
      <font>
        <color theme="0"/>
      </font>
    </dxf>
    <dxf>
      <font>
        <color theme="0"/>
      </font>
    </dxf>
    <dxf>
      <font>
        <color theme="1"/>
      </font>
    </dxf>
    <dxf>
      <font>
        <color theme="0"/>
      </font>
    </dxf>
    <dxf>
      <font>
        <color theme="0"/>
      </font>
    </dxf>
    <dxf>
      <font>
        <color theme="0"/>
      </font>
    </dxf>
    <dxf>
      <font>
        <color theme="0"/>
      </font>
    </dxf>
    <dxf>
      <font>
        <color theme="0"/>
      </font>
    </dxf>
    <dxf>
      <font>
        <color theme="1"/>
      </font>
    </dxf>
    <dxf>
      <font>
        <color theme="0"/>
      </font>
    </dxf>
    <dxf>
      <font>
        <color auto="1"/>
      </font>
    </dxf>
    <dxf>
      <font>
        <color theme="0"/>
      </font>
    </dxf>
    <dxf>
      <font>
        <color theme="0"/>
      </font>
    </dxf>
    <dxf>
      <font>
        <color theme="0"/>
      </font>
    </dxf>
    <dxf>
      <font>
        <color theme="0"/>
      </font>
    </dxf>
    <dxf>
      <font>
        <color theme="0" tint="-4.9989318521683403E-2"/>
      </font>
    </dxf>
    <dxf>
      <font>
        <color theme="1"/>
      </font>
    </dxf>
    <dxf>
      <font>
        <color theme="0"/>
      </font>
    </dxf>
    <dxf>
      <font>
        <color theme="0"/>
      </font>
    </dxf>
    <dxf>
      <font>
        <color theme="0"/>
      </font>
    </dxf>
    <dxf>
      <font>
        <color theme="0" tint="-4.9989318521683403E-2"/>
      </font>
    </dxf>
    <dxf>
      <font>
        <color theme="0"/>
      </font>
    </dxf>
    <dxf>
      <font>
        <color theme="1"/>
      </font>
    </dxf>
    <dxf>
      <font>
        <color theme="0"/>
      </font>
    </dxf>
    <dxf>
      <font>
        <color theme="0"/>
      </font>
    </dxf>
    <dxf>
      <fill>
        <patternFill patternType="none">
          <bgColor auto="1"/>
        </patternFill>
      </fill>
    </dxf>
    <dxf>
      <font>
        <color theme="0"/>
      </font>
      <fill>
        <patternFill>
          <bgColor rgb="FFFFFF00"/>
        </patternFill>
      </fill>
    </dxf>
    <dxf>
      <font>
        <color theme="0"/>
      </font>
    </dxf>
    <dxf>
      <font>
        <color theme="0"/>
      </font>
    </dxf>
    <dxf>
      <font>
        <color theme="0" tint="-4.9989318521683403E-2"/>
      </font>
    </dxf>
    <dxf>
      <font>
        <color theme="0"/>
      </font>
    </dxf>
    <dxf>
      <font>
        <color theme="0"/>
      </font>
    </dxf>
    <dxf>
      <font>
        <color rgb="FFFFFF00"/>
      </font>
    </dxf>
    <dxf>
      <font>
        <color theme="1"/>
      </font>
    </dxf>
    <dxf>
      <font>
        <color auto="1"/>
      </font>
      <numFmt numFmtId="4" formatCode="#,##0.00"/>
    </dxf>
    <dxf>
      <font>
        <color theme="1"/>
      </font>
      <numFmt numFmtId="4" formatCode="#,##0.00"/>
    </dxf>
    <dxf>
      <font>
        <color theme="0"/>
      </font>
    </dxf>
    <dxf>
      <font>
        <color theme="0"/>
      </font>
    </dxf>
    <dxf>
      <font>
        <color theme="0"/>
      </font>
    </dxf>
    <dxf>
      <font>
        <color theme="0"/>
      </font>
    </dxf>
    <dxf>
      <font>
        <color auto="1"/>
      </font>
    </dxf>
    <dxf>
      <font>
        <color theme="0"/>
      </font>
    </dxf>
    <dxf>
      <font>
        <color theme="1"/>
      </font>
    </dxf>
    <dxf>
      <font>
        <color theme="0"/>
      </font>
    </dxf>
    <dxf>
      <font>
        <color theme="0"/>
      </font>
    </dxf>
    <dxf>
      <font>
        <color theme="0"/>
      </font>
    </dxf>
    <dxf>
      <font>
        <color theme="1"/>
      </font>
    </dxf>
    <dxf>
      <font>
        <color theme="0"/>
      </font>
    </dxf>
    <dxf>
      <font>
        <color theme="0"/>
      </font>
    </dxf>
    <dxf>
      <font>
        <color theme="0"/>
      </font>
    </dxf>
    <dxf>
      <font>
        <color theme="0"/>
      </font>
    </dxf>
    <dxf>
      <font>
        <color theme="0"/>
      </font>
    </dxf>
    <dxf>
      <font>
        <color auto="1"/>
      </font>
    </dxf>
    <dxf>
      <font>
        <color theme="0"/>
      </font>
    </dxf>
    <dxf>
      <font>
        <color theme="1"/>
      </font>
    </dxf>
    <dxf>
      <font>
        <color theme="0"/>
      </font>
    </dxf>
    <dxf>
      <font>
        <color theme="0" tint="-4.9989318521683403E-2"/>
      </font>
    </dxf>
    <dxf>
      <font>
        <color theme="1"/>
      </font>
    </dxf>
    <dxf>
      <font>
        <color theme="0"/>
      </font>
    </dxf>
    <dxf>
      <font>
        <color theme="0"/>
      </font>
    </dxf>
    <dxf>
      <font>
        <color theme="0"/>
      </font>
    </dxf>
    <dxf>
      <font>
        <color theme="0"/>
      </font>
    </dxf>
    <dxf>
      <font>
        <color theme="0"/>
      </font>
    </dxf>
    <dxf>
      <font>
        <color theme="1"/>
      </font>
    </dxf>
    <dxf>
      <font>
        <color theme="0"/>
      </font>
    </dxf>
    <dxf>
      <font>
        <color theme="0"/>
      </font>
    </dxf>
    <dxf>
      <font>
        <color theme="0"/>
      </font>
    </dxf>
    <dxf>
      <font>
        <color theme="0"/>
      </font>
    </dxf>
    <dxf>
      <font>
        <color theme="0"/>
      </font>
    </dxf>
    <dxf>
      <font>
        <color theme="1"/>
      </font>
    </dxf>
    <dxf>
      <font>
        <color theme="0"/>
      </font>
    </dxf>
    <dxf>
      <font>
        <color theme="0"/>
      </font>
    </dxf>
    <dxf>
      <font>
        <color theme="0"/>
      </font>
    </dxf>
    <dxf>
      <font>
        <color theme="0"/>
      </font>
    </dxf>
    <dxf>
      <font>
        <color theme="0"/>
      </font>
    </dxf>
    <dxf>
      <font>
        <color theme="0" tint="-4.9989318521683403E-2"/>
      </font>
    </dxf>
    <dxf>
      <font>
        <color theme="0"/>
      </font>
    </dxf>
    <dxf>
      <font>
        <color theme="0"/>
      </font>
    </dxf>
    <dxf>
      <font>
        <color theme="0"/>
      </font>
    </dxf>
    <dxf>
      <font>
        <color theme="0" tint="-4.9989318521683403E-2"/>
      </font>
    </dxf>
    <dxf>
      <font>
        <color theme="0"/>
      </font>
    </dxf>
    <dxf>
      <font>
        <color theme="1"/>
      </font>
    </dxf>
    <dxf>
      <font>
        <color auto="1"/>
      </font>
    </dxf>
    <dxf>
      <font>
        <color theme="0"/>
      </font>
    </dxf>
    <dxf>
      <font>
        <color theme="0"/>
      </font>
    </dxf>
    <dxf>
      <font>
        <color theme="0"/>
      </font>
    </dxf>
    <dxf>
      <font>
        <color theme="0"/>
      </font>
    </dxf>
    <dxf>
      <font>
        <color auto="1"/>
      </font>
    </dxf>
    <dxf>
      <font>
        <color theme="0"/>
      </font>
    </dxf>
    <dxf>
      <font>
        <color theme="0"/>
      </font>
    </dxf>
    <dxf>
      <font>
        <color theme="1"/>
      </font>
    </dxf>
    <dxf>
      <font>
        <color theme="0"/>
      </font>
    </dxf>
    <dxf>
      <font>
        <color theme="1"/>
      </font>
    </dxf>
    <dxf>
      <font>
        <color theme="0"/>
      </font>
    </dxf>
    <dxf>
      <font>
        <color theme="0" tint="-4.9989318521683403E-2"/>
      </font>
    </dxf>
    <dxf>
      <font>
        <color theme="0"/>
      </font>
    </dxf>
    <dxf>
      <font>
        <color theme="0"/>
      </font>
    </dxf>
    <dxf>
      <font>
        <color theme="0"/>
      </font>
    </dxf>
    <dxf>
      <font>
        <color theme="0"/>
      </font>
    </dxf>
    <dxf>
      <font>
        <color theme="0"/>
      </font>
    </dxf>
    <dxf>
      <font>
        <color theme="0"/>
      </font>
    </dxf>
    <dxf>
      <font>
        <color theme="0"/>
      </font>
    </dxf>
    <dxf>
      <font>
        <color theme="1"/>
      </font>
    </dxf>
    <dxf>
      <font>
        <color theme="0"/>
      </font>
    </dxf>
    <dxf>
      <font>
        <color theme="0"/>
      </font>
    </dxf>
    <dxf>
      <font>
        <color theme="0"/>
      </font>
    </dxf>
    <dxf>
      <font>
        <color theme="0"/>
      </font>
    </dxf>
    <dxf>
      <font>
        <color theme="0"/>
      </font>
    </dxf>
    <dxf>
      <font>
        <color auto="1"/>
      </font>
    </dxf>
    <dxf>
      <font>
        <color theme="0"/>
      </font>
    </dxf>
    <dxf>
      <font>
        <color theme="1"/>
      </font>
    </dxf>
    <dxf>
      <font>
        <color theme="0"/>
      </font>
    </dxf>
    <dxf>
      <font>
        <color theme="0" tint="-4.9989318521683403E-2"/>
      </font>
    </dxf>
    <dxf>
      <font>
        <color theme="0"/>
      </font>
    </dxf>
    <dxf>
      <font>
        <color theme="0"/>
      </font>
    </dxf>
    <dxf>
      <font>
        <color theme="0"/>
      </font>
    </dxf>
    <dxf>
      <font>
        <color theme="1"/>
      </font>
    </dxf>
    <dxf>
      <font>
        <color theme="0"/>
      </font>
    </dxf>
    <dxf>
      <font>
        <color theme="0"/>
      </font>
    </dxf>
    <dxf>
      <font>
        <color theme="0"/>
      </font>
    </dxf>
    <dxf>
      <font>
        <color theme="0"/>
      </font>
    </dxf>
    <dxf>
      <font>
        <color theme="0"/>
      </font>
    </dxf>
    <dxf>
      <font>
        <color theme="0"/>
      </font>
    </dxf>
    <dxf>
      <font>
        <color theme="0"/>
      </font>
    </dxf>
    <dxf>
      <font>
        <color theme="1"/>
      </font>
    </dxf>
    <dxf>
      <font>
        <color theme="0"/>
      </font>
    </dxf>
    <dxf>
      <font>
        <color theme="0" tint="-4.9989318521683403E-2"/>
      </font>
    </dxf>
    <dxf>
      <font>
        <color theme="0"/>
      </font>
    </dxf>
    <dxf>
      <font>
        <color theme="0"/>
      </font>
    </dxf>
    <dxf>
      <font>
        <color auto="1"/>
      </font>
    </dxf>
    <dxf>
      <font>
        <color theme="0" tint="-4.9989318521683403E-2"/>
      </font>
    </dxf>
    <dxf>
      <font>
        <color theme="0"/>
      </font>
    </dxf>
    <dxf>
      <font>
        <color theme="0"/>
      </font>
    </dxf>
    <dxf>
      <font>
        <color theme="0"/>
      </font>
    </dxf>
    <dxf>
      <font>
        <color theme="1"/>
      </font>
    </dxf>
    <dxf>
      <font>
        <color theme="0"/>
      </font>
    </dxf>
    <dxf>
      <font>
        <color theme="0"/>
      </font>
    </dxf>
    <dxf>
      <font>
        <color theme="0"/>
      </font>
    </dxf>
    <dxf>
      <font>
        <color theme="0"/>
      </font>
    </dxf>
    <dxf>
      <font>
        <color theme="0"/>
      </font>
    </dxf>
    <dxf>
      <font>
        <color theme="0"/>
      </font>
    </dxf>
    <dxf>
      <font>
        <color theme="0"/>
      </font>
    </dxf>
    <dxf>
      <font>
        <color theme="1"/>
      </font>
    </dxf>
    <dxf>
      <font>
        <color theme="0"/>
      </font>
    </dxf>
    <dxf>
      <font>
        <color theme="0" tint="-4.9989318521683403E-2"/>
      </font>
    </dxf>
    <dxf>
      <font>
        <color theme="0"/>
      </font>
    </dxf>
    <dxf>
      <font>
        <color theme="1"/>
      </font>
    </dxf>
    <dxf>
      <font>
        <color theme="0"/>
      </font>
    </dxf>
    <dxf>
      <font>
        <color theme="0"/>
      </font>
    </dxf>
    <dxf>
      <font>
        <color theme="0"/>
      </font>
    </dxf>
    <dxf>
      <font>
        <color theme="0"/>
      </font>
    </dxf>
    <dxf>
      <font>
        <color theme="0"/>
      </font>
    </dxf>
    <dxf>
      <font>
        <color theme="1"/>
      </font>
    </dxf>
    <dxf>
      <font>
        <color theme="0"/>
      </font>
    </dxf>
    <dxf>
      <font>
        <color theme="0" tint="-4.9989318521683403E-2"/>
      </font>
    </dxf>
    <dxf>
      <font>
        <color theme="0"/>
      </font>
    </dxf>
    <dxf>
      <font>
        <color theme="0"/>
      </font>
    </dxf>
    <dxf>
      <font>
        <color theme="0"/>
      </font>
    </dxf>
    <dxf>
      <font>
        <color theme="1"/>
      </font>
    </dxf>
    <dxf>
      <font>
        <color theme="0"/>
      </font>
    </dxf>
    <dxf>
      <font>
        <color theme="0"/>
      </font>
    </dxf>
    <dxf>
      <font>
        <color theme="0"/>
      </font>
    </dxf>
    <dxf>
      <font>
        <color theme="0"/>
      </font>
    </dxf>
    <dxf>
      <font>
        <color theme="0"/>
      </font>
    </dxf>
    <dxf>
      <font>
        <color auto="1"/>
      </font>
    </dxf>
    <dxf>
      <font>
        <color theme="1"/>
      </font>
    </dxf>
    <dxf>
      <font>
        <color theme="0"/>
      </font>
    </dxf>
    <dxf>
      <font>
        <color theme="0"/>
      </font>
    </dxf>
    <dxf>
      <font>
        <color theme="0"/>
      </font>
    </dxf>
    <dxf>
      <font>
        <color theme="0"/>
      </font>
    </dxf>
    <dxf>
      <font>
        <color auto="1"/>
      </font>
    </dxf>
    <dxf>
      <font>
        <color auto="1"/>
      </font>
    </dxf>
    <dxf>
      <font>
        <color theme="0"/>
      </font>
    </dxf>
    <dxf>
      <font>
        <color theme="0"/>
      </font>
    </dxf>
    <dxf>
      <font>
        <color theme="0"/>
      </font>
    </dxf>
    <dxf>
      <font>
        <color theme="0"/>
      </font>
    </dxf>
    <dxf>
      <font>
        <color theme="0"/>
      </font>
    </dxf>
    <dxf>
      <font>
        <color theme="1"/>
      </font>
    </dxf>
    <dxf>
      <font>
        <color theme="0"/>
      </font>
    </dxf>
    <dxf>
      <font>
        <color theme="0"/>
      </font>
    </dxf>
    <dxf>
      <font>
        <color theme="0"/>
      </font>
    </dxf>
    <dxf>
      <font>
        <color theme="0" tint="-4.9989318521683403E-2"/>
      </font>
    </dxf>
    <dxf>
      <font>
        <color theme="0"/>
      </font>
    </dxf>
    <dxf>
      <font>
        <color theme="1"/>
      </font>
    </dxf>
    <dxf>
      <font>
        <color theme="0"/>
      </font>
    </dxf>
    <dxf>
      <font>
        <color theme="0"/>
      </font>
    </dxf>
    <dxf>
      <font>
        <color theme="0"/>
      </font>
    </dxf>
    <dxf>
      <font>
        <color theme="0"/>
      </font>
    </dxf>
    <dxf>
      <font>
        <color theme="0"/>
      </font>
    </dxf>
    <dxf>
      <font>
        <color theme="0"/>
      </font>
    </dxf>
    <dxf>
      <font>
        <color theme="1"/>
      </font>
    </dxf>
    <dxf>
      <font>
        <color theme="0"/>
      </font>
    </dxf>
    <dxf>
      <font>
        <color theme="0"/>
      </font>
    </dxf>
    <dxf>
      <font>
        <color theme="0" tint="-4.9989318521683403E-2"/>
      </font>
    </dxf>
    <dxf>
      <font>
        <color theme="0"/>
      </font>
    </dxf>
    <dxf>
      <font>
        <color theme="1"/>
      </font>
    </dxf>
    <dxf>
      <font>
        <color theme="0"/>
      </font>
    </dxf>
    <dxf>
      <font>
        <color theme="0"/>
      </font>
    </dxf>
    <dxf>
      <font>
        <color theme="0"/>
      </font>
    </dxf>
    <dxf>
      <font>
        <color theme="0"/>
      </font>
    </dxf>
    <dxf>
      <font>
        <color theme="0"/>
      </font>
    </dxf>
    <dxf>
      <font>
        <color theme="1"/>
      </font>
    </dxf>
    <dxf>
      <font>
        <color theme="0"/>
      </font>
    </dxf>
    <dxf>
      <font>
        <color theme="0"/>
      </font>
    </dxf>
    <dxf>
      <font>
        <color theme="0"/>
      </font>
    </dxf>
    <dxf>
      <font>
        <color theme="0" tint="-4.9989318521683403E-2"/>
      </font>
    </dxf>
    <dxf>
      <font>
        <color theme="0"/>
      </font>
    </dxf>
    <dxf>
      <font>
        <color theme="1"/>
      </font>
    </dxf>
    <dxf>
      <font>
        <color theme="0"/>
      </font>
    </dxf>
    <dxf>
      <font>
        <b/>
        <i val="0"/>
        <color auto="1"/>
      </font>
      <numFmt numFmtId="4" formatCode="#,##0.00"/>
    </dxf>
    <dxf>
      <fill>
        <patternFill patternType="none">
          <bgColor auto="1"/>
        </patternFill>
      </fill>
    </dxf>
    <dxf>
      <font>
        <color theme="1"/>
      </font>
      <numFmt numFmtId="4" formatCode="#,##0.00"/>
    </dxf>
    <dxf>
      <font>
        <color theme="0"/>
      </font>
    </dxf>
    <dxf>
      <font>
        <color theme="0"/>
      </font>
      <fill>
        <patternFill>
          <bgColor rgb="FFFFFF00"/>
        </patternFill>
      </fill>
    </dxf>
    <dxf>
      <font>
        <color auto="1"/>
      </font>
      <numFmt numFmtId="4" formatCode="#,##0.00"/>
    </dxf>
    <dxf>
      <font>
        <color theme="0"/>
      </font>
    </dxf>
    <dxf>
      <font>
        <color theme="1"/>
      </font>
    </dxf>
    <dxf>
      <font>
        <color rgb="FFFFFF00"/>
      </font>
    </dxf>
    <dxf>
      <font>
        <color theme="0"/>
      </font>
    </dxf>
    <dxf>
      <font>
        <color theme="0"/>
      </font>
    </dxf>
    <dxf>
      <font>
        <color auto="1"/>
      </font>
    </dxf>
    <dxf>
      <font>
        <color theme="0"/>
      </font>
    </dxf>
    <dxf>
      <font>
        <color theme="0"/>
      </font>
    </dxf>
    <dxf>
      <font>
        <color theme="0"/>
      </font>
    </dxf>
    <dxf>
      <font>
        <color theme="0"/>
      </font>
    </dxf>
    <dxf>
      <font>
        <color theme="0"/>
      </font>
    </dxf>
    <dxf>
      <font>
        <color theme="1"/>
      </font>
    </dxf>
    <dxf>
      <font>
        <color theme="0"/>
      </font>
    </dxf>
    <dxf>
      <font>
        <color theme="0" tint="-4.9989318521683403E-2"/>
      </font>
    </dxf>
    <dxf>
      <font>
        <color theme="0"/>
      </font>
    </dxf>
    <dxf>
      <font>
        <color theme="0"/>
      </font>
    </dxf>
    <dxf>
      <font>
        <color theme="1"/>
      </font>
    </dxf>
    <dxf>
      <font>
        <color theme="0"/>
      </font>
    </dxf>
    <dxf>
      <font>
        <color theme="0"/>
      </font>
    </dxf>
    <dxf>
      <font>
        <color theme="0"/>
      </font>
    </dxf>
    <dxf>
      <font>
        <color theme="0"/>
      </font>
    </dxf>
    <dxf>
      <font>
        <color theme="0"/>
      </font>
    </dxf>
    <dxf>
      <font>
        <color theme="0"/>
      </font>
    </dxf>
    <dxf>
      <font>
        <color auto="1"/>
      </font>
    </dxf>
    <dxf>
      <font>
        <color theme="0"/>
      </font>
    </dxf>
    <dxf>
      <font>
        <color theme="0"/>
      </font>
    </dxf>
    <dxf>
      <font>
        <color theme="1"/>
      </font>
    </dxf>
    <dxf>
      <font>
        <color theme="0"/>
      </font>
    </dxf>
    <dxf>
      <font>
        <color theme="0" tint="-4.9989318521683403E-2"/>
      </font>
    </dxf>
    <dxf>
      <font>
        <color theme="0"/>
      </font>
    </dxf>
    <dxf>
      <font>
        <color theme="0"/>
      </font>
    </dxf>
    <dxf>
      <font>
        <color theme="1"/>
      </font>
    </dxf>
    <dxf>
      <font>
        <color theme="0"/>
      </font>
    </dxf>
    <dxf>
      <font>
        <color theme="0"/>
      </font>
    </dxf>
    <dxf>
      <font>
        <color theme="0"/>
      </font>
    </dxf>
    <dxf>
      <font>
        <color theme="0"/>
      </font>
    </dxf>
    <dxf>
      <font>
        <color theme="0"/>
      </font>
    </dxf>
    <dxf>
      <font>
        <color auto="1"/>
      </font>
    </dxf>
    <dxf>
      <font>
        <color theme="0"/>
      </font>
    </dxf>
    <dxf>
      <font>
        <color theme="1"/>
      </font>
    </dxf>
    <dxf>
      <font>
        <color theme="0"/>
      </font>
    </dxf>
    <dxf>
      <font>
        <color theme="0" tint="-4.9989318521683403E-2"/>
      </font>
    </dxf>
    <dxf>
      <font>
        <color theme="0"/>
      </font>
    </dxf>
    <dxf>
      <font>
        <color theme="0"/>
      </font>
    </dxf>
    <dxf>
      <font>
        <color theme="0"/>
      </font>
    </dxf>
    <dxf>
      <font>
        <color theme="1"/>
      </font>
    </dxf>
    <dxf>
      <font>
        <color theme="0"/>
      </font>
    </dxf>
    <dxf>
      <font>
        <color theme="0"/>
      </font>
    </dxf>
    <dxf>
      <font>
        <color theme="0"/>
      </font>
    </dxf>
    <dxf>
      <font>
        <color auto="1"/>
      </font>
      <numFmt numFmtId="166" formatCode="&quot;$&quot;#,##0.00"/>
    </dxf>
    <dxf>
      <font>
        <color theme="9" tint="-0.24994659260841701"/>
      </font>
    </dxf>
    <dxf>
      <font>
        <color theme="9" tint="-0.24994659260841701"/>
      </font>
      <numFmt numFmtId="166" formatCode="&quot;$&quot;#,##0.00"/>
    </dxf>
    <dxf>
      <font>
        <color theme="9" tint="-0.24994659260841701"/>
      </font>
    </dxf>
    <dxf>
      <font>
        <b/>
        <i val="0"/>
        <color auto="1"/>
      </font>
      <numFmt numFmtId="3" formatCode="#,##0"/>
    </dxf>
    <dxf>
      <font>
        <color auto="1"/>
      </font>
      <numFmt numFmtId="4" formatCode="#,##0.00"/>
    </dxf>
    <dxf>
      <font>
        <color theme="1"/>
      </font>
      <numFmt numFmtId="4" formatCode="#,##0.00"/>
    </dxf>
    <dxf>
      <font>
        <color theme="0"/>
      </font>
    </dxf>
    <dxf>
      <font>
        <color theme="0"/>
      </font>
    </dxf>
    <dxf>
      <font>
        <color theme="1"/>
      </font>
    </dxf>
    <dxf>
      <font>
        <color theme="0"/>
      </font>
    </dxf>
    <dxf>
      <font>
        <color theme="0"/>
      </font>
    </dxf>
    <dxf>
      <font>
        <color theme="0"/>
      </font>
    </dxf>
    <dxf>
      <font>
        <color theme="0"/>
      </font>
    </dxf>
    <dxf>
      <font>
        <color theme="0"/>
      </font>
    </dxf>
    <dxf>
      <font>
        <color auto="1"/>
      </font>
    </dxf>
    <dxf>
      <font>
        <color theme="0"/>
      </font>
    </dxf>
    <dxf>
      <font>
        <color theme="1"/>
      </font>
    </dxf>
    <dxf>
      <font>
        <color theme="0"/>
      </font>
    </dxf>
    <dxf>
      <font>
        <color theme="0" tint="-4.9989318521683403E-2"/>
      </font>
    </dxf>
    <dxf>
      <font>
        <color theme="0"/>
      </font>
    </dxf>
    <dxf>
      <font>
        <color theme="0"/>
      </font>
    </dxf>
    <dxf>
      <font>
        <color theme="0"/>
      </font>
    </dxf>
    <dxf>
      <font>
        <color theme="1"/>
      </font>
    </dxf>
    <dxf>
      <font>
        <color theme="0"/>
      </font>
    </dxf>
    <dxf>
      <font>
        <color theme="0"/>
      </font>
    </dxf>
    <dxf>
      <font>
        <color theme="0"/>
      </font>
    </dxf>
    <dxf>
      <font>
        <color theme="0"/>
      </font>
    </dxf>
    <dxf>
      <font>
        <color auto="1"/>
      </font>
    </dxf>
    <dxf>
      <font>
        <color theme="0"/>
      </font>
    </dxf>
    <dxf>
      <font>
        <color theme="1"/>
      </font>
    </dxf>
    <dxf>
      <font>
        <color theme="0"/>
      </font>
    </dxf>
    <dxf>
      <font>
        <color theme="0" tint="-4.9989318521683403E-2"/>
      </font>
    </dxf>
    <dxf>
      <font>
        <color theme="0"/>
      </font>
    </dxf>
    <dxf>
      <font>
        <color theme="0"/>
      </font>
    </dxf>
    <dxf>
      <font>
        <color theme="0"/>
      </font>
    </dxf>
    <dxf>
      <font>
        <color theme="1"/>
      </font>
    </dxf>
    <dxf>
      <font>
        <color theme="0"/>
      </font>
    </dxf>
    <dxf>
      <font>
        <color theme="0"/>
      </font>
    </dxf>
    <dxf>
      <font>
        <color theme="0"/>
      </font>
    </dxf>
    <dxf>
      <font>
        <color theme="0"/>
      </font>
    </dxf>
    <dxf>
      <font>
        <color theme="0"/>
      </font>
    </dxf>
    <dxf>
      <font>
        <color theme="0"/>
      </font>
    </dxf>
    <dxf>
      <font>
        <color auto="1"/>
      </font>
    </dxf>
    <dxf>
      <font>
        <color theme="0"/>
      </font>
    </dxf>
    <dxf>
      <font>
        <color theme="0"/>
      </font>
    </dxf>
    <dxf>
      <fill>
        <patternFill patternType="none">
          <bgColor auto="1"/>
        </patternFill>
      </fill>
    </dxf>
    <dxf>
      <font>
        <color theme="0"/>
      </font>
      <fill>
        <patternFill>
          <bgColor rgb="FFFFFF00"/>
        </patternFill>
      </fill>
    </dxf>
    <dxf>
      <font>
        <color theme="0"/>
      </font>
    </dxf>
    <dxf>
      <font>
        <color theme="0"/>
      </font>
    </dxf>
    <dxf>
      <font>
        <color theme="0"/>
      </font>
    </dxf>
    <dxf>
      <font>
        <color rgb="FFFFFF00"/>
      </font>
    </dxf>
    <dxf>
      <font>
        <color theme="1"/>
      </font>
    </dxf>
    <dxf>
      <font>
        <color theme="0"/>
      </font>
    </dxf>
    <dxf>
      <font>
        <b/>
        <i val="0"/>
        <color auto="1"/>
      </font>
      <numFmt numFmtId="4" formatCode="#,##0.00"/>
    </dxf>
    <dxf>
      <font>
        <color theme="0"/>
      </font>
    </dxf>
    <dxf>
      <font>
        <color theme="0" tint="-4.9989318521683403E-2"/>
      </font>
    </dxf>
    <dxf>
      <font>
        <color theme="0"/>
      </font>
    </dxf>
    <dxf>
      <font>
        <color theme="1"/>
      </font>
    </dxf>
    <dxf>
      <font>
        <color theme="0"/>
      </font>
      <numFmt numFmtId="0" formatCode="General"/>
    </dxf>
    <dxf>
      <font>
        <color auto="1"/>
      </font>
    </dxf>
    <dxf>
      <font>
        <color theme="9" tint="-0.24994659260841701"/>
      </font>
    </dxf>
    <dxf>
      <font>
        <color theme="9" tint="-0.24994659260841701"/>
      </font>
    </dxf>
    <dxf>
      <numFmt numFmtId="12" formatCode="&quot;$&quot;#,##0.00_);[Red]\(&quot;$&quot;#,##0.00\)"/>
    </dxf>
    <dxf>
      <font>
        <color rgb="FFFF0000"/>
      </font>
      <numFmt numFmtId="12" formatCode="&quot;$&quot;#,##0.00_);[Red]\(&quot;$&quot;#,##0.00\)"/>
    </dxf>
    <dxf>
      <font>
        <color theme="0"/>
      </font>
      <numFmt numFmtId="0" formatCode="General"/>
    </dxf>
    <dxf>
      <font>
        <color rgb="FFFFFF00"/>
      </font>
    </dxf>
    <dxf>
      <font>
        <color auto="1"/>
      </font>
      <numFmt numFmtId="4" formatCode="#,##0.00"/>
    </dxf>
    <dxf>
      <font>
        <color rgb="FFFF0000"/>
      </font>
    </dxf>
    <dxf>
      <font>
        <color theme="1"/>
      </font>
    </dxf>
    <dxf>
      <font>
        <color theme="1"/>
      </font>
    </dxf>
    <dxf>
      <font>
        <color theme="0"/>
      </font>
    </dxf>
    <dxf>
      <font>
        <color theme="0"/>
      </font>
    </dxf>
    <dxf>
      <font>
        <color theme="0"/>
      </font>
    </dxf>
    <dxf>
      <font>
        <color auto="1"/>
      </font>
    </dxf>
    <dxf>
      <font>
        <color auto="1"/>
      </font>
    </dxf>
    <dxf>
      <font>
        <color rgb="FF0070C0"/>
      </font>
    </dxf>
    <dxf>
      <font>
        <color theme="3" tint="-0.24994659260841701"/>
      </font>
    </dxf>
    <dxf>
      <font>
        <color theme="0"/>
      </font>
    </dxf>
    <dxf>
      <font>
        <color theme="0"/>
      </font>
    </dxf>
    <dxf>
      <font>
        <color theme="0"/>
      </font>
    </dxf>
    <dxf>
      <font>
        <color theme="1"/>
      </font>
    </dxf>
    <dxf>
      <font>
        <color theme="1"/>
      </font>
    </dxf>
    <dxf>
      <font>
        <color theme="0"/>
      </font>
    </dxf>
    <dxf>
      <font>
        <color theme="0"/>
      </font>
    </dxf>
    <dxf>
      <font>
        <color theme="0"/>
      </font>
    </dxf>
    <dxf>
      <font>
        <color rgb="FFFF0000"/>
      </font>
      <numFmt numFmtId="12" formatCode="&quot;$&quot;#,##0.00_);[Red]\(&quot;$&quot;#,##0.00\)"/>
    </dxf>
    <dxf>
      <fill>
        <patternFill>
          <bgColor theme="7" tint="0.39994506668294322"/>
        </patternFill>
      </fill>
    </dxf>
    <dxf>
      <fill>
        <patternFill>
          <bgColor theme="7" tint="0.39994506668294322"/>
        </patternFill>
      </fill>
    </dxf>
    <dxf>
      <fill>
        <patternFill>
          <bgColor theme="7" tint="0.59996337778862885"/>
        </patternFill>
      </fill>
    </dxf>
    <dxf>
      <font>
        <color auto="1"/>
      </font>
    </dxf>
    <dxf>
      <fill>
        <patternFill>
          <bgColor theme="7" tint="0.39994506668294322"/>
        </patternFill>
      </fill>
    </dxf>
    <dxf>
      <fill>
        <patternFill>
          <bgColor theme="7" tint="0.59996337778862885"/>
        </patternFill>
      </fill>
    </dxf>
    <dxf>
      <fill>
        <patternFill>
          <bgColor theme="7" tint="0.39994506668294322"/>
        </patternFill>
      </fill>
    </dxf>
    <dxf>
      <fill>
        <patternFill>
          <bgColor theme="7" tint="0.59996337778862885"/>
        </patternFill>
      </fill>
    </dxf>
    <dxf>
      <fill>
        <patternFill>
          <bgColor theme="7" tint="0.39994506668294322"/>
        </patternFill>
      </fill>
    </dxf>
    <dxf>
      <fill>
        <patternFill>
          <bgColor theme="7" tint="0.59996337778862885"/>
        </patternFill>
      </fill>
    </dxf>
    <dxf>
      <font>
        <color theme="0"/>
      </font>
    </dxf>
    <dxf>
      <font>
        <b/>
        <i val="0"/>
        <color auto="1"/>
      </font>
      <numFmt numFmtId="166" formatCode="&quot;$&quot;#,##0.00"/>
    </dxf>
    <dxf>
      <font>
        <b/>
        <i val="0"/>
        <color auto="1"/>
      </font>
      <numFmt numFmtId="166" formatCode="&quot;$&quot;#,##0.00"/>
    </dxf>
    <dxf>
      <font>
        <color theme="1"/>
      </font>
    </dxf>
    <dxf>
      <font>
        <color theme="1"/>
      </font>
    </dxf>
    <dxf>
      <font>
        <color auto="1"/>
      </font>
    </dxf>
    <dxf>
      <font>
        <color theme="9" tint="-0.24994659260841701"/>
      </font>
    </dxf>
    <dxf>
      <font>
        <b val="0"/>
        <i val="0"/>
        <color theme="1"/>
      </font>
    </dxf>
    <dxf>
      <font>
        <color theme="1"/>
      </font>
    </dxf>
    <dxf>
      <font>
        <color theme="0"/>
      </font>
    </dxf>
    <dxf>
      <font>
        <color theme="1"/>
      </font>
    </dxf>
    <dxf>
      <font>
        <color theme="0"/>
      </font>
    </dxf>
    <dxf>
      <font>
        <color auto="1"/>
      </font>
    </dxf>
    <dxf>
      <font>
        <color theme="0"/>
      </font>
    </dxf>
    <dxf>
      <font>
        <color theme="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4.9989318521683403E-2"/>
      </font>
    </dxf>
    <dxf>
      <font>
        <color theme="1"/>
      </font>
    </dxf>
    <dxf>
      <font>
        <color theme="1"/>
      </font>
    </dxf>
    <dxf>
      <font>
        <color theme="1"/>
      </font>
    </dxf>
    <dxf>
      <font>
        <color auto="1"/>
      </font>
    </dxf>
    <dxf>
      <font>
        <color theme="1"/>
      </font>
    </dxf>
    <dxf>
      <font>
        <b val="0"/>
        <i val="0"/>
        <color rgb="FFFF0000"/>
      </font>
      <numFmt numFmtId="12" formatCode="&quot;$&quot;#,##0.00_);[Red]\(&quot;$&quot;#,##0.00\)"/>
    </dxf>
    <dxf>
      <font>
        <color theme="1" tint="0.24994659260841701"/>
      </font>
    </dxf>
    <dxf>
      <font>
        <color theme="1"/>
      </font>
    </dxf>
    <dxf>
      <font>
        <color theme="1"/>
      </font>
    </dxf>
    <dxf>
      <font>
        <color theme="9" tint="-0.24994659260841701"/>
      </font>
    </dxf>
    <dxf>
      <font>
        <color rgb="FFFFFF00"/>
      </font>
    </dxf>
    <dxf>
      <font>
        <color theme="1"/>
      </font>
    </dxf>
    <dxf>
      <font>
        <color theme="1"/>
      </font>
    </dxf>
    <dxf>
      <font>
        <color theme="1"/>
      </font>
    </dxf>
    <dxf>
      <font>
        <color theme="0"/>
      </font>
    </dxf>
    <dxf>
      <font>
        <color theme="1"/>
      </font>
    </dxf>
  </dxfs>
  <tableStyles count="0" defaultTableStyle="TableStyleMedium9" defaultPivotStyle="PivotStyleLight16"/>
  <colors>
    <mruColors>
      <color rgb="FFB5CD81"/>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49</xdr:col>
      <xdr:colOff>0</xdr:colOff>
      <xdr:row>85</xdr:row>
      <xdr:rowOff>123190</xdr:rowOff>
    </xdr:from>
    <xdr:ext cx="184731" cy="264560"/>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49749075" y="260407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36</xdr:col>
      <xdr:colOff>698500</xdr:colOff>
      <xdr:row>85</xdr:row>
      <xdr:rowOff>123190</xdr:rowOff>
    </xdr:from>
    <xdr:ext cx="184731" cy="264560"/>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41741725" y="260407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53</xdr:col>
      <xdr:colOff>0</xdr:colOff>
      <xdr:row>85</xdr:row>
      <xdr:rowOff>123190</xdr:rowOff>
    </xdr:from>
    <xdr:ext cx="184731" cy="264560"/>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55549800" y="260407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53</xdr:col>
      <xdr:colOff>0</xdr:colOff>
      <xdr:row>85</xdr:row>
      <xdr:rowOff>123190</xdr:rowOff>
    </xdr:from>
    <xdr:ext cx="184731" cy="264560"/>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55549800" y="260407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42</xdr:col>
      <xdr:colOff>0</xdr:colOff>
      <xdr:row>85</xdr:row>
      <xdr:rowOff>123190</xdr:rowOff>
    </xdr:from>
    <xdr:ext cx="184731" cy="264560"/>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52387500" y="266312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36</xdr:col>
      <xdr:colOff>698500</xdr:colOff>
      <xdr:row>85</xdr:row>
      <xdr:rowOff>123190</xdr:rowOff>
    </xdr:from>
    <xdr:ext cx="184731" cy="264560"/>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44380150" y="266312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46</xdr:col>
      <xdr:colOff>0</xdr:colOff>
      <xdr:row>85</xdr:row>
      <xdr:rowOff>123190</xdr:rowOff>
    </xdr:from>
    <xdr:ext cx="184731" cy="264560"/>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58188225" y="266312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46</xdr:col>
      <xdr:colOff>0</xdr:colOff>
      <xdr:row>85</xdr:row>
      <xdr:rowOff>123190</xdr:rowOff>
    </xdr:from>
    <xdr:ext cx="184731" cy="264560"/>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58188225" y="266312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827" Type="http://schemas.openxmlformats.org/officeDocument/2006/relationships/hyperlink" Target="http://web.higov.net/oip/rrs/popup_list_agency_by_login.php?text=opener.document.myform.x_Agency_Codetxt&amp;title=Agency%20Code&amp;id=opener.document.myform.x_Agency_Code&amp;dept=A13" TargetMode="External"/><Relationship Id="rId3042" Type="http://schemas.openxmlformats.org/officeDocument/2006/relationships/hyperlink" Target="http://web.higov.net/oip/rrs/popup_list_agency_by_login.php?text=opener.document.myform.x_Agency_Codetxt&amp;title=Agency%20Code&amp;id=opener.document.myform.x_Agency_Code&amp;dept=A11" TargetMode="External"/><Relationship Id="rId170" Type="http://schemas.openxmlformats.org/officeDocument/2006/relationships/hyperlink" Target="http://web.higov.net/oip/rrs/popup_list_agency_by_login.php?text=opener.document.myform.x_Agency_Codetxt&amp;title=Agency%20Code&amp;id=opener.document.myform.x_Agency_Code&amp;dept=A41" TargetMode="External"/><Relationship Id="rId987" Type="http://schemas.openxmlformats.org/officeDocument/2006/relationships/hyperlink" Target="http://web.higov.net/oip/rrs/popup_list_agency_by_login.php?text=opener.document.myform.x_Agency_Codetxt&amp;title=Agency%20Code&amp;id=opener.document.myform.x_Agency_Code&amp;dept=A33" TargetMode="External"/><Relationship Id="rId2668" Type="http://schemas.openxmlformats.org/officeDocument/2006/relationships/hyperlink" Target="http://web.higov.net/oip/rrs/popup_list_agency_by_login.php?text=opener.document.myform.x_Agency_Codetxt&amp;title=Agency%20Code&amp;id=opener.document.myform.x_Agency_Code&amp;dept=A52" TargetMode="External"/><Relationship Id="rId2875" Type="http://schemas.openxmlformats.org/officeDocument/2006/relationships/hyperlink" Target="http://web.higov.net/oip/rrs/popup_list_agency_by_login.php?text=opener.document.myform.x_Agency_Codetxt&amp;title=Agency%20Code&amp;id=opener.document.myform.x_Agency_Code&amp;dept=A51" TargetMode="External"/><Relationship Id="rId847" Type="http://schemas.openxmlformats.org/officeDocument/2006/relationships/hyperlink" Target="http://web.higov.net/oip/rrs/popup_list_agency_by_login.php?text=opener.document.myform.x_Agency_Codetxt&amp;title=Agency%20Code&amp;id=opener.document.myform.x_Agency_Code&amp;dept=A32" TargetMode="External"/><Relationship Id="rId1477" Type="http://schemas.openxmlformats.org/officeDocument/2006/relationships/hyperlink" Target="http://web.higov.net/oip/rrs/popup_list_agency_by_login.php?text=opener.document.myform.x_Agency_Codetxt&amp;title=Agency%20Code&amp;id=opener.document.myform.x_Agency_Code&amp;dept=A42" TargetMode="External"/><Relationship Id="rId1684" Type="http://schemas.openxmlformats.org/officeDocument/2006/relationships/hyperlink" Target="http://web.higov.net/oip/rrs/popup_list_agency_by_login.php?text=opener.document.myform.x_Agency_Codetxt&amp;title=Agency%20Code&amp;id=opener.document.myform.x_Agency_Code&amp;dept=A13" TargetMode="External"/><Relationship Id="rId1891" Type="http://schemas.openxmlformats.org/officeDocument/2006/relationships/hyperlink" Target="http://web.higov.net/oip/rrs/popup_list_agency_by_login.php?text=opener.document.myform.x_Agency_Codetxt&amp;title=Agency%20Code&amp;id=opener.document.myform.x_Agency_Code&amp;dept=A34" TargetMode="External"/><Relationship Id="rId2528" Type="http://schemas.openxmlformats.org/officeDocument/2006/relationships/hyperlink" Target="http://web.higov.net/oip/rrs/popup_list_agency_by_login.php?text=opener.document.myform.x_Agency_Codetxt&amp;title=Agency%20Code&amp;id=opener.document.myform.x_Agency_Code&amp;dept=A15" TargetMode="External"/><Relationship Id="rId2735" Type="http://schemas.openxmlformats.org/officeDocument/2006/relationships/hyperlink" Target="http://web.higov.net/oip/rrs/popup_list_agency_by_login.php?text=opener.document.myform.x_Agency_Codetxt&amp;title=Agency%20Code&amp;id=opener.document.myform.x_Agency_Code&amp;dept=A53" TargetMode="External"/><Relationship Id="rId2942" Type="http://schemas.openxmlformats.org/officeDocument/2006/relationships/hyperlink" Target="http://web.higov.net/oip/rrs/popup_list_agency_by_login.php?text=opener.document.myform.x_Agency_Codetxt&amp;title=Agency%20Code&amp;id=opener.document.myform.x_Agency_Code&amp;dept=A11" TargetMode="External"/><Relationship Id="rId707" Type="http://schemas.openxmlformats.org/officeDocument/2006/relationships/hyperlink" Target="http://web.higov.net/oip/rrs/popup_list_agency_by_login.php?text=opener.document.myform.x_Agency_Codetxt&amp;title=Agency%20Code&amp;id=opener.document.myform.x_Agency_Code&amp;dept=A21" TargetMode="External"/><Relationship Id="rId914" Type="http://schemas.openxmlformats.org/officeDocument/2006/relationships/hyperlink" Target="http://web.higov.net/oip/rrs/popup_list_agency_by_login.php?text=opener.document.myform.x_Agency_Codetxt&amp;title=Agency%20Code&amp;id=opener.document.myform.x_Agency_Code&amp;dept=A33" TargetMode="External"/><Relationship Id="rId1337" Type="http://schemas.openxmlformats.org/officeDocument/2006/relationships/hyperlink" Target="http://web.higov.net/oip/rrs/popup_list_agency_by_login.php?text=opener.document.myform.x_Agency_Codetxt&amp;title=Agency%20Code&amp;id=opener.document.myform.x_Agency_Code&amp;dept=B61" TargetMode="External"/><Relationship Id="rId1544" Type="http://schemas.openxmlformats.org/officeDocument/2006/relationships/hyperlink" Target="http://web.higov.net/oip/rrs/popup_list_agency_by_login.php?text=opener.document.myform.x_Agency_Codetxt&amp;title=Agency%20Code&amp;id=opener.document.myform.x_Agency_Code&amp;dept=A42" TargetMode="External"/><Relationship Id="rId1751" Type="http://schemas.openxmlformats.org/officeDocument/2006/relationships/hyperlink" Target="http://web.higov.net/oip/rrs/popup_list_agency_by_login.php?text=opener.document.myform.x_Agency_Codetxt&amp;title=Agency%20Code&amp;id=opener.document.myform.x_Agency_Code&amp;dept=A13" TargetMode="External"/><Relationship Id="rId2802" Type="http://schemas.openxmlformats.org/officeDocument/2006/relationships/hyperlink" Target="http://web.higov.net/oip/rrs/popup_list_agency_by_login.php?text=opener.document.myform.x_Agency_Codetxt&amp;title=Agency%20Code&amp;id=opener.document.myform.x_Agency_Code&amp;dept=A51" TargetMode="External"/><Relationship Id="rId43" Type="http://schemas.openxmlformats.org/officeDocument/2006/relationships/hyperlink" Target="http://web.higov.net/oip/rrs/popup_list_agency_by_login.php?text=opener.document.myform.x_Agency_Codetxt&amp;title=Agency%20Code&amp;id=opener.document.myform.x_Agency_Code&amp;dept=A43" TargetMode="External"/><Relationship Id="rId1404" Type="http://schemas.openxmlformats.org/officeDocument/2006/relationships/hyperlink" Target="http://web.higov.net/oip/rrs/popup_list_agency_by_login.php?text=opener.document.myform.x_Agency_Codetxt&amp;title=Agency%20Code&amp;id=opener.document.myform.x_Agency_Code&amp;dept=B61" TargetMode="External"/><Relationship Id="rId1611" Type="http://schemas.openxmlformats.org/officeDocument/2006/relationships/hyperlink" Target="http://web.higov.net/oip/rrs/popup_list_agency_by_login.php?text=opener.document.myform.x_Agency_Codetxt&amp;title=Agency%20Code&amp;id=opener.document.myform.x_Agency_Code&amp;dept=A13" TargetMode="External"/><Relationship Id="rId497" Type="http://schemas.openxmlformats.org/officeDocument/2006/relationships/hyperlink" Target="http://web.higov.net/oip/rrs/popup_list_agency_by_login.php?text=opener.document.myform.x_Agency_Codetxt&amp;title=Agency%20Code&amp;id=opener.document.myform.x_Agency_Code&amp;dept=A21" TargetMode="External"/><Relationship Id="rId2178" Type="http://schemas.openxmlformats.org/officeDocument/2006/relationships/hyperlink" Target="http://web.higov.net/oip/rrs/popup_list_agency_by_login.php?text=opener.document.myform.x_Agency_Codetxt&amp;title=Agency%20Code&amp;id=opener.document.myform.x_Agency_Code&amp;dept=A15" TargetMode="External"/><Relationship Id="rId2385" Type="http://schemas.openxmlformats.org/officeDocument/2006/relationships/hyperlink" Target="http://web.higov.net/oip/rrs/popup_list_agency_by_login.php?text=opener.document.myform.x_Agency_Codetxt&amp;title=Agency%20Code&amp;id=opener.document.myform.x_Agency_Code&amp;dept=A15" TargetMode="External"/><Relationship Id="rId357" Type="http://schemas.openxmlformats.org/officeDocument/2006/relationships/hyperlink" Target="http://web.higov.net/oip/rrs/popup_list_agency_by_login.php?text=opener.document.myform.x_Agency_Codetxt&amp;title=Agency%20Code&amp;id=opener.document.myform.x_Agency_Code&amp;dept=A21" TargetMode="External"/><Relationship Id="rId1194" Type="http://schemas.openxmlformats.org/officeDocument/2006/relationships/hyperlink" Target="http://web.higov.net/oip/rrs/popup_list_agency_by_login.php?text=opener.document.myform.x_Agency_Codetxt&amp;title=Agency%20Code&amp;id=opener.document.myform.x_Agency_Code&amp;dept=A33" TargetMode="External"/><Relationship Id="rId2038" Type="http://schemas.openxmlformats.org/officeDocument/2006/relationships/hyperlink" Target="http://web.higov.net/oip/rrs/popup_list_agency_by_login.php?text=opener.document.myform.x_Agency_Codetxt&amp;title=Agency%20Code&amp;id=opener.document.myform.x_Agency_Code&amp;dept=A34" TargetMode="External"/><Relationship Id="rId2592" Type="http://schemas.openxmlformats.org/officeDocument/2006/relationships/hyperlink" Target="http://web.higov.net/oip/rrs/popup_list_agency_by_login.php?text=opener.document.myform.x_Agency_Codetxt&amp;title=Agency%20Code&amp;id=opener.document.myform.x_Agency_Code&amp;dept=A22" TargetMode="External"/><Relationship Id="rId217" Type="http://schemas.openxmlformats.org/officeDocument/2006/relationships/hyperlink" Target="http://web.higov.net/oip/rrs/popup_list_agency_by_login.php?text=opener.document.myform.x_Agency_Codetxt&amp;title=Agency%20Code&amp;id=opener.document.myform.x_Agency_Code&amp;dept=A21" TargetMode="External"/><Relationship Id="rId564" Type="http://schemas.openxmlformats.org/officeDocument/2006/relationships/hyperlink" Target="http://web.higov.net/oip/rrs/popup_list_agency_by_login.php?text=opener.document.myform.x_Agency_Codetxt&amp;title=Agency%20Code&amp;id=opener.document.myform.x_Agency_Code&amp;dept=A21" TargetMode="External"/><Relationship Id="rId771" Type="http://schemas.openxmlformats.org/officeDocument/2006/relationships/hyperlink" Target="http://web.higov.net/oip/rrs/popup_list_agency_by_login.php?text=opener.document.myform.x_Agency_Codetxt&amp;title=Agency%20Code&amp;id=opener.document.myform.x_Agency_Code&amp;dept=A31" TargetMode="External"/><Relationship Id="rId2245" Type="http://schemas.openxmlformats.org/officeDocument/2006/relationships/hyperlink" Target="http://web.higov.net/oip/rrs/popup_list_agency_by_login.php?text=opener.document.myform.x_Agency_Codetxt&amp;title=Agency%20Code&amp;id=opener.document.myform.x_Agency_Code&amp;dept=A15" TargetMode="External"/><Relationship Id="rId2452" Type="http://schemas.openxmlformats.org/officeDocument/2006/relationships/hyperlink" Target="http://web.higov.net/oip/rrs/popup_list_agency_by_login.php?text=opener.document.myform.x_Agency_Codetxt&amp;title=Agency%20Code&amp;id=opener.document.myform.x_Agency_Code&amp;dept=A15" TargetMode="External"/><Relationship Id="rId424" Type="http://schemas.openxmlformats.org/officeDocument/2006/relationships/hyperlink" Target="http://web.higov.net/oip/rrs/popup_list_agency_by_login.php?text=opener.document.myform.x_Agency_Codetxt&amp;title=Agency%20Code&amp;id=opener.document.myform.x_Agency_Code&amp;dept=A21" TargetMode="External"/><Relationship Id="rId631" Type="http://schemas.openxmlformats.org/officeDocument/2006/relationships/hyperlink" Target="http://web.higov.net/oip/rrs/popup_list_agency_by_login.php?text=opener.document.myform.x_Agency_Codetxt&amp;title=Agency%20Code&amp;id=opener.document.myform.x_Agency_Code&amp;dept=A21" TargetMode="External"/><Relationship Id="rId1054" Type="http://schemas.openxmlformats.org/officeDocument/2006/relationships/hyperlink" Target="http://web.higov.net/oip/rrs/popup_list_agency_by_login.php?text=opener.document.myform.x_Agency_Codetxt&amp;title=Agency%20Code&amp;id=opener.document.myform.x_Agency_Code&amp;dept=A33" TargetMode="External"/><Relationship Id="rId1261" Type="http://schemas.openxmlformats.org/officeDocument/2006/relationships/hyperlink" Target="http://web.higov.net/oip/rrs/popup_list_agency_by_login.php?text=opener.document.myform.x_Agency_Codetxt&amp;title=Agency%20Code&amp;id=opener.document.myform.x_Agency_Code&amp;dept=A33" TargetMode="External"/><Relationship Id="rId2105" Type="http://schemas.openxmlformats.org/officeDocument/2006/relationships/hyperlink" Target="http://web.higov.net/oip/rrs/popup_list_agency_by_login.php?text=opener.document.myform.x_Agency_Codetxt&amp;title=Agency%20Code&amp;id=opener.document.myform.x_Agency_Code&amp;dept=A57" TargetMode="External"/><Relationship Id="rId2312" Type="http://schemas.openxmlformats.org/officeDocument/2006/relationships/hyperlink" Target="http://web.higov.net/oip/rrs/popup_list_agency_by_login.php?text=opener.document.myform.x_Agency_Codetxt&amp;title=Agency%20Code&amp;id=opener.document.myform.x_Agency_Code&amp;dept=A15" TargetMode="External"/><Relationship Id="rId1121" Type="http://schemas.openxmlformats.org/officeDocument/2006/relationships/hyperlink" Target="http://web.higov.net/oip/rrs/popup_list_agency_by_login.php?text=opener.document.myform.x_Agency_Codetxt&amp;title=Agency%20Code&amp;id=opener.document.myform.x_Agency_Code&amp;dept=A33" TargetMode="External"/><Relationship Id="rId1938" Type="http://schemas.openxmlformats.org/officeDocument/2006/relationships/hyperlink" Target="http://web.higov.net/oip/rrs/popup_list_agency_by_login.php?text=opener.document.myform.x_Agency_Codetxt&amp;title=Agency%20Code&amp;id=opener.document.myform.x_Agency_Code&amp;dept=A34" TargetMode="External"/><Relationship Id="rId281" Type="http://schemas.openxmlformats.org/officeDocument/2006/relationships/hyperlink" Target="http://web.higov.net/oip/rrs/popup_list_agency_by_login.php?text=opener.document.myform.x_Agency_Codetxt&amp;title=Agency%20Code&amp;id=opener.document.myform.x_Agency_Code&amp;dept=A21" TargetMode="External"/><Relationship Id="rId3013" Type="http://schemas.openxmlformats.org/officeDocument/2006/relationships/hyperlink" Target="http://web.higov.net/oip/rrs/popup_list_agency_by_login.php?text=opener.document.myform.x_Agency_Codetxt&amp;title=Agency%20Code&amp;id=opener.document.myform.x_Agency_Code&amp;dept=A11" TargetMode="External"/><Relationship Id="rId141" Type="http://schemas.openxmlformats.org/officeDocument/2006/relationships/hyperlink" Target="http://web.higov.net/oip/rrs/popup_list_agency_by_login.php?text=opener.document.myform.x_Agency_Codetxt&amp;title=Agency%20Code&amp;id=opener.document.myform.x_Agency_Code&amp;dept=A41" TargetMode="External"/><Relationship Id="rId7" Type="http://schemas.openxmlformats.org/officeDocument/2006/relationships/hyperlink" Target="http://web.higov.net/oip/rrs/popup_list_agency_by_login.php?text=opener.document.myform.x_Agency_Codetxt&amp;title=Agency%20Code&amp;id=opener.document.myform.x_Agency_Code&amp;dept=A43" TargetMode="External"/><Relationship Id="rId2779" Type="http://schemas.openxmlformats.org/officeDocument/2006/relationships/hyperlink" Target="http://web.higov.net/oip/rrs/popup_list_agency_by_login.php?text=opener.document.myform.x_Agency_Codetxt&amp;title=Agency%20Code&amp;id=opener.document.myform.x_Agency_Code&amp;dept=A51" TargetMode="External"/><Relationship Id="rId2986" Type="http://schemas.openxmlformats.org/officeDocument/2006/relationships/hyperlink" Target="http://web.higov.net/oip/rrs/popup_list_agency_by_login.php?text=opener.document.myform.x_Agency_Codetxt&amp;title=Agency%20Code&amp;id=opener.document.myform.x_Agency_Code&amp;dept=A11" TargetMode="External"/><Relationship Id="rId958" Type="http://schemas.openxmlformats.org/officeDocument/2006/relationships/hyperlink" Target="http://web.higov.net/oip/rrs/popup_list_agency_by_login.php?text=opener.document.myform.x_Agency_Codetxt&amp;title=Agency%20Code&amp;id=opener.document.myform.x_Agency_Code&amp;dept=A33" TargetMode="External"/><Relationship Id="rId1588" Type="http://schemas.openxmlformats.org/officeDocument/2006/relationships/hyperlink" Target="http://web.higov.net/oip/rrs/popup_list_agency_by_login.php?text=opener.document.myform.x_Agency_Codetxt&amp;title=Agency%20Code&amp;id=opener.document.myform.x_Agency_Code&amp;dept=A42" TargetMode="External"/><Relationship Id="rId1795" Type="http://schemas.openxmlformats.org/officeDocument/2006/relationships/hyperlink" Target="http://web.higov.net/oip/rrs/popup_list_agency_by_login.php?text=opener.document.myform.x_Agency_Codetxt&amp;title=Agency%20Code&amp;id=opener.document.myform.x_Agency_Code&amp;dept=A13" TargetMode="External"/><Relationship Id="rId2639" Type="http://schemas.openxmlformats.org/officeDocument/2006/relationships/hyperlink" Target="http://web.higov.net/oip/rrs/popup_list_agency_by_login.php?text=opener.document.myform.x_Agency_Codetxt&amp;title=Agency%20Code&amp;id=opener.document.myform.x_Agency_Code&amp;dept=A52" TargetMode="External"/><Relationship Id="rId2846" Type="http://schemas.openxmlformats.org/officeDocument/2006/relationships/hyperlink" Target="http://web.higov.net/oip/rrs/popup_list_agency_by_login.php?text=opener.document.myform.x_Agency_Codetxt&amp;title=Agency%20Code&amp;id=opener.document.myform.x_Agency_Code&amp;dept=A51" TargetMode="External"/><Relationship Id="rId87" Type="http://schemas.openxmlformats.org/officeDocument/2006/relationships/hyperlink" Target="http://web.higov.net/oip/rrs/popup_list_agency_by_login.php?text=opener.document.myform.x_Agency_Codetxt&amp;title=Agency%20Code&amp;id=opener.document.myform.x_Agency_Code&amp;dept=A41" TargetMode="External"/><Relationship Id="rId818" Type="http://schemas.openxmlformats.org/officeDocument/2006/relationships/hyperlink" Target="http://web.higov.net/oip/rrs/popup_list_agency_by_login.php?text=opener.document.myform.x_Agency_Codetxt&amp;title=Agency%20Code&amp;id=opener.document.myform.x_Agency_Code&amp;dept=A32" TargetMode="External"/><Relationship Id="rId1448" Type="http://schemas.openxmlformats.org/officeDocument/2006/relationships/hyperlink" Target="http://web.higov.net/oip/rrs/popup_list_agency_by_login.php?text=opener.document.myform.x_Agency_Codetxt&amp;title=Agency%20Code&amp;id=opener.document.myform.x_Agency_Code&amp;dept=A42" TargetMode="External"/><Relationship Id="rId1655" Type="http://schemas.openxmlformats.org/officeDocument/2006/relationships/hyperlink" Target="http://web.higov.net/oip/rrs/popup_list_agency_by_login.php?text=opener.document.myform.x_Agency_Codetxt&amp;title=Agency%20Code&amp;id=opener.document.myform.x_Agency_Code&amp;dept=A13" TargetMode="External"/><Relationship Id="rId2706" Type="http://schemas.openxmlformats.org/officeDocument/2006/relationships/hyperlink" Target="http://web.higov.net/oip/rrs/popup_list_agency_by_login.php?text=opener.document.myform.x_Agency_Codetxt&amp;title=Agency%20Code&amp;id=opener.document.myform.x_Agency_Code&amp;dept=A53" TargetMode="External"/><Relationship Id="rId1308" Type="http://schemas.openxmlformats.org/officeDocument/2006/relationships/hyperlink" Target="http://web.higov.net/oip/rrs/popup_list_agency_by_login.php?text=opener.document.myform.x_Agency_Codetxt&amp;title=Agency%20Code&amp;id=opener.document.myform.x_Agency_Code&amp;dept=B61" TargetMode="External"/><Relationship Id="rId1862" Type="http://schemas.openxmlformats.org/officeDocument/2006/relationships/hyperlink" Target="http://web.higov.net/oip/rrs/popup_list_agency_by_login.php?text=opener.document.myform.x_Agency_Codetxt&amp;title=Agency%20Code&amp;id=opener.document.myform.x_Agency_Code&amp;dept=A34" TargetMode="External"/><Relationship Id="rId2913" Type="http://schemas.openxmlformats.org/officeDocument/2006/relationships/hyperlink" Target="http://web.higov.net/oip/rrs/popup_list_agency_by_login.php?text=opener.document.myform.x_Agency_Codetxt&amp;title=Agency%20Code&amp;id=opener.document.myform.x_Agency_Code&amp;dept=A51" TargetMode="External"/><Relationship Id="rId1515" Type="http://schemas.openxmlformats.org/officeDocument/2006/relationships/hyperlink" Target="http://web.higov.net/oip/rrs/popup_list_agency_by_login.php?text=opener.document.myform.x_Agency_Codetxt&amp;title=Agency%20Code&amp;id=opener.document.myform.x_Agency_Code&amp;dept=A42" TargetMode="External"/><Relationship Id="rId1722" Type="http://schemas.openxmlformats.org/officeDocument/2006/relationships/hyperlink" Target="http://web.higov.net/oip/rrs/popup_list_agency_by_login.php?text=opener.document.myform.x_Agency_Codetxt&amp;title=Agency%20Code&amp;id=opener.document.myform.x_Agency_Code&amp;dept=A13" TargetMode="External"/><Relationship Id="rId14" Type="http://schemas.openxmlformats.org/officeDocument/2006/relationships/hyperlink" Target="http://web.higov.net/oip/rrs/popup_list_agency_by_login.php?text=opener.document.myform.x_Agency_Codetxt&amp;title=Agency%20Code&amp;id=opener.document.myform.x_Agency_Code&amp;dept=A43" TargetMode="External"/><Relationship Id="rId2289" Type="http://schemas.openxmlformats.org/officeDocument/2006/relationships/hyperlink" Target="http://web.higov.net/oip/rrs/popup_list_agency_by_login.php?text=opener.document.myform.x_Agency_Codetxt&amp;title=Agency%20Code&amp;id=opener.document.myform.x_Agency_Code&amp;dept=A15" TargetMode="External"/><Relationship Id="rId2496" Type="http://schemas.openxmlformats.org/officeDocument/2006/relationships/hyperlink" Target="http://web.higov.net/oip/rrs/popup_list_agency_by_login.php?text=opener.document.myform.x_Agency_Codetxt&amp;title=Agency%20Code&amp;id=opener.document.myform.x_Agency_Code&amp;dept=A15" TargetMode="External"/><Relationship Id="rId468" Type="http://schemas.openxmlformats.org/officeDocument/2006/relationships/hyperlink" Target="http://web.higov.net/oip/rrs/popup_list_agency_by_login.php?text=opener.document.myform.x_Agency_Codetxt&amp;title=Agency%20Code&amp;id=opener.document.myform.x_Agency_Code&amp;dept=A21" TargetMode="External"/><Relationship Id="rId675" Type="http://schemas.openxmlformats.org/officeDocument/2006/relationships/hyperlink" Target="http://web.higov.net/oip/rrs/popup_list_agency_by_login.php?text=opener.document.myform.x_Agency_Codetxt&amp;title=Agency%20Code&amp;id=opener.document.myform.x_Agency_Code&amp;dept=A21" TargetMode="External"/><Relationship Id="rId882" Type="http://schemas.openxmlformats.org/officeDocument/2006/relationships/hyperlink" Target="http://web.higov.net/oip/rrs/popup_list_agency_by_login.php?text=opener.document.myform.x_Agency_Codetxt&amp;title=Agency%20Code&amp;id=opener.document.myform.x_Agency_Code&amp;dept=A56" TargetMode="External"/><Relationship Id="rId1098" Type="http://schemas.openxmlformats.org/officeDocument/2006/relationships/hyperlink" Target="http://web.higov.net/oip/rrs/popup_list_agency_by_login.php?text=opener.document.myform.x_Agency_Codetxt&amp;title=Agency%20Code&amp;id=opener.document.myform.x_Agency_Code&amp;dept=A33" TargetMode="External"/><Relationship Id="rId2149" Type="http://schemas.openxmlformats.org/officeDocument/2006/relationships/hyperlink" Target="http://web.higov.net/oip/rrs/popup_list_agency_by_login.php?text=opener.document.myform.x_Agency_Codetxt&amp;title=Agency%20Code&amp;id=opener.document.myform.x_Agency_Code&amp;dept=A57" TargetMode="External"/><Relationship Id="rId2356" Type="http://schemas.openxmlformats.org/officeDocument/2006/relationships/hyperlink" Target="http://web.higov.net/oip/rrs/popup_list_agency_by_login.php?text=opener.document.myform.x_Agency_Codetxt&amp;title=Agency%20Code&amp;id=opener.document.myform.x_Agency_Code&amp;dept=A15" TargetMode="External"/><Relationship Id="rId2563" Type="http://schemas.openxmlformats.org/officeDocument/2006/relationships/hyperlink" Target="http://web.higov.net/oip/rrs/popup_list_agency_by_login.php?text=opener.document.myform.x_Agency_Codetxt&amp;title=Agency%20Code&amp;id=opener.document.myform.x_Agency_Code&amp;dept=A22" TargetMode="External"/><Relationship Id="rId2770" Type="http://schemas.openxmlformats.org/officeDocument/2006/relationships/hyperlink" Target="http://web.higov.net/oip/rrs/popup_list_agency_by_login.php?text=opener.document.myform.x_Agency_Codetxt&amp;title=Agency%20Code&amp;id=opener.document.myform.x_Agency_Code&amp;dept=A51" TargetMode="External"/><Relationship Id="rId328" Type="http://schemas.openxmlformats.org/officeDocument/2006/relationships/hyperlink" Target="http://web.higov.net/oip/rrs/popup_list_agency_by_login.php?text=opener.document.myform.x_Agency_Codetxt&amp;title=Agency%20Code&amp;id=opener.document.myform.x_Agency_Code&amp;dept=A21" TargetMode="External"/><Relationship Id="rId535" Type="http://schemas.openxmlformats.org/officeDocument/2006/relationships/hyperlink" Target="http://web.higov.net/oip/rrs/popup_list_agency_by_login.php?text=opener.document.myform.x_Agency_Codetxt&amp;title=Agency%20Code&amp;id=opener.document.myform.x_Agency_Code&amp;dept=A21" TargetMode="External"/><Relationship Id="rId742" Type="http://schemas.openxmlformats.org/officeDocument/2006/relationships/hyperlink" Target="http://web.higov.net/oip/rrs/popup_list_agency_by_login.php?text=opener.document.myform.x_Agency_Codetxt&amp;title=Agency%20Code&amp;id=opener.document.myform.x_Agency_Code&amp;dept=A21" TargetMode="External"/><Relationship Id="rId1165" Type="http://schemas.openxmlformats.org/officeDocument/2006/relationships/hyperlink" Target="http://web.higov.net/oip/rrs/popup_list_agency_by_login.php?text=opener.document.myform.x_Agency_Codetxt&amp;title=Agency%20Code&amp;id=opener.document.myform.x_Agency_Code&amp;dept=A33" TargetMode="External"/><Relationship Id="rId1372" Type="http://schemas.openxmlformats.org/officeDocument/2006/relationships/hyperlink" Target="http://web.higov.net/oip/rrs/popup_list_agency_by_login.php?text=opener.document.myform.x_Agency_Codetxt&amp;title=Agency%20Code&amp;id=opener.document.myform.x_Agency_Code&amp;dept=B61" TargetMode="External"/><Relationship Id="rId2009" Type="http://schemas.openxmlformats.org/officeDocument/2006/relationships/hyperlink" Target="http://web.higov.net/oip/rrs/popup_list_agency_by_login.php?text=opener.document.myform.x_Agency_Codetxt&amp;title=Agency%20Code&amp;id=opener.document.myform.x_Agency_Code&amp;dept=A34" TargetMode="External"/><Relationship Id="rId2216" Type="http://schemas.openxmlformats.org/officeDocument/2006/relationships/hyperlink" Target="http://web.higov.net/oip/rrs/popup_list_agency_by_login.php?text=opener.document.myform.x_Agency_Codetxt&amp;title=Agency%20Code&amp;id=opener.document.myform.x_Agency_Code&amp;dept=A15" TargetMode="External"/><Relationship Id="rId2423" Type="http://schemas.openxmlformats.org/officeDocument/2006/relationships/hyperlink" Target="http://web.higov.net/oip/rrs/popup_list_agency_by_login.php?text=opener.document.myform.x_Agency_Codetxt&amp;title=Agency%20Code&amp;id=opener.document.myform.x_Agency_Code&amp;dept=A15" TargetMode="External"/><Relationship Id="rId2630" Type="http://schemas.openxmlformats.org/officeDocument/2006/relationships/hyperlink" Target="http://web.higov.net/oip/rrs/popup_list_agency_by_login.php?text=opener.document.myform.x_Agency_Codetxt&amp;title=Agency%20Code&amp;id=opener.document.myform.x_Agency_Code&amp;dept=A22" TargetMode="External"/><Relationship Id="rId602" Type="http://schemas.openxmlformats.org/officeDocument/2006/relationships/hyperlink" Target="http://web.higov.net/oip/rrs/popup_list_agency_by_login.php?text=opener.document.myform.x_Agency_Codetxt&amp;title=Agency%20Code&amp;id=opener.document.myform.x_Agency_Code&amp;dept=A21" TargetMode="External"/><Relationship Id="rId1025" Type="http://schemas.openxmlformats.org/officeDocument/2006/relationships/hyperlink" Target="http://web.higov.net/oip/rrs/popup_list_agency_by_login.php?text=opener.document.myform.x_Agency_Codetxt&amp;title=Agency%20Code&amp;id=opener.document.myform.x_Agency_Code&amp;dept=A33" TargetMode="External"/><Relationship Id="rId1232" Type="http://schemas.openxmlformats.org/officeDocument/2006/relationships/hyperlink" Target="http://web.higov.net/oip/rrs/popup_list_agency_by_login.php?text=opener.document.myform.x_Agency_Codetxt&amp;title=Agency%20Code&amp;id=opener.document.myform.x_Agency_Code&amp;dept=A33" TargetMode="External"/><Relationship Id="rId3057" Type="http://schemas.openxmlformats.org/officeDocument/2006/relationships/hyperlink" Target="http://web.higov.net/oip/rrs/popup_list_agency_by_login.php?text=opener.document.myform.x_Agency_Codetxt&amp;title=Agency%20Code&amp;id=opener.document.myform.x_Agency_Code&amp;dept=A11" TargetMode="External"/><Relationship Id="rId185" Type="http://schemas.openxmlformats.org/officeDocument/2006/relationships/hyperlink" Target="http://web.higov.net/oip/rrs/popup_list_agency_by_login.php?text=opener.document.myform.x_Agency_Codetxt&amp;title=Agency%20Code&amp;id=opener.document.myform.x_Agency_Code&amp;dept=A41" TargetMode="External"/><Relationship Id="rId1909" Type="http://schemas.openxmlformats.org/officeDocument/2006/relationships/hyperlink" Target="http://web.higov.net/oip/rrs/popup_list_agency_by_login.php?text=opener.document.myform.x_Agency_Codetxt&amp;title=Agency%20Code&amp;id=opener.document.myform.x_Agency_Code&amp;dept=A34" TargetMode="External"/><Relationship Id="rId392" Type="http://schemas.openxmlformats.org/officeDocument/2006/relationships/hyperlink" Target="http://web.higov.net/oip/rrs/popup_list_agency_by_login.php?text=opener.document.myform.x_Agency_Codetxt&amp;title=Agency%20Code&amp;id=opener.document.myform.x_Agency_Code&amp;dept=A21" TargetMode="External"/><Relationship Id="rId2073" Type="http://schemas.openxmlformats.org/officeDocument/2006/relationships/hyperlink" Target="http://web.higov.net/oip/rrs/popup_list_agency_by_login.php?text=opener.document.myform.x_Agency_Codetxt&amp;title=Agency%20Code&amp;id=opener.document.myform.x_Agency_Code&amp;dept=A34" TargetMode="External"/><Relationship Id="rId2280" Type="http://schemas.openxmlformats.org/officeDocument/2006/relationships/hyperlink" Target="http://web.higov.net/oip/rrs/popup_list_agency_by_login.php?text=opener.document.myform.x_Agency_Codetxt&amp;title=Agency%20Code&amp;id=opener.document.myform.x_Agency_Code&amp;dept=A15" TargetMode="External"/><Relationship Id="rId252" Type="http://schemas.openxmlformats.org/officeDocument/2006/relationships/hyperlink" Target="http://web.higov.net/oip/rrs/popup_list_agency_by_login.php?text=opener.document.myform.x_Agency_Codetxt&amp;title=Agency%20Code&amp;id=opener.document.myform.x_Agency_Code&amp;dept=A21" TargetMode="External"/><Relationship Id="rId2140" Type="http://schemas.openxmlformats.org/officeDocument/2006/relationships/hyperlink" Target="http://web.higov.net/oip/rrs/popup_list_agency_by_login.php?text=opener.document.myform.x_Agency_Codetxt&amp;title=Agency%20Code&amp;id=opener.document.myform.x_Agency_Code&amp;dept=A57" TargetMode="External"/><Relationship Id="rId112" Type="http://schemas.openxmlformats.org/officeDocument/2006/relationships/hyperlink" Target="http://web.higov.net/oip/rrs/popup_list_agency_by_login.php?text=opener.document.myform.x_Agency_Codetxt&amp;title=Agency%20Code&amp;id=opener.document.myform.x_Agency_Code&amp;dept=A41" TargetMode="External"/><Relationship Id="rId1699" Type="http://schemas.openxmlformats.org/officeDocument/2006/relationships/hyperlink" Target="http://web.higov.net/oip/rrs/popup_list_agency_by_login.php?text=opener.document.myform.x_Agency_Codetxt&amp;title=Agency%20Code&amp;id=opener.document.myform.x_Agency_Code&amp;dept=A13" TargetMode="External"/><Relationship Id="rId2000" Type="http://schemas.openxmlformats.org/officeDocument/2006/relationships/hyperlink" Target="http://web.higov.net/oip/rrs/popup_list_agency_by_login.php?text=opener.document.myform.x_Agency_Codetxt&amp;title=Agency%20Code&amp;id=opener.document.myform.x_Agency_Code&amp;dept=A34" TargetMode="External"/><Relationship Id="rId2957" Type="http://schemas.openxmlformats.org/officeDocument/2006/relationships/hyperlink" Target="http://web.higov.net/oip/rrs/popup_list_agency_by_login.php?text=opener.document.myform.x_Agency_Codetxt&amp;title=Agency%20Code&amp;id=opener.document.myform.x_Agency_Code&amp;dept=A11" TargetMode="External"/><Relationship Id="rId929" Type="http://schemas.openxmlformats.org/officeDocument/2006/relationships/hyperlink" Target="http://web.higov.net/oip/rrs/popup_list_agency_by_login.php?text=opener.document.myform.x_Agency_Codetxt&amp;title=Agency%20Code&amp;id=opener.document.myform.x_Agency_Code&amp;dept=A33" TargetMode="External"/><Relationship Id="rId1559" Type="http://schemas.openxmlformats.org/officeDocument/2006/relationships/hyperlink" Target="http://web.higov.net/oip/rrs/popup_list_agency_by_login.php?text=opener.document.myform.x_Agency_Codetxt&amp;title=Agency%20Code&amp;id=opener.document.myform.x_Agency_Code&amp;dept=A42" TargetMode="External"/><Relationship Id="rId1766" Type="http://schemas.openxmlformats.org/officeDocument/2006/relationships/hyperlink" Target="http://web.higov.net/oip/rrs/popup_list_agency_by_login.php?text=opener.document.myform.x_Agency_Codetxt&amp;title=Agency%20Code&amp;id=opener.document.myform.x_Agency_Code&amp;dept=A13" TargetMode="External"/><Relationship Id="rId1973" Type="http://schemas.openxmlformats.org/officeDocument/2006/relationships/hyperlink" Target="http://web.higov.net/oip/rrs/popup_list_agency_by_login.php?text=opener.document.myform.x_Agency_Codetxt&amp;title=Agency%20Code&amp;id=opener.document.myform.x_Agency_Code&amp;dept=A34" TargetMode="External"/><Relationship Id="rId2817" Type="http://schemas.openxmlformats.org/officeDocument/2006/relationships/hyperlink" Target="http://web.higov.net/oip/rrs/popup_list_agency_by_login.php?text=opener.document.myform.x_Agency_Codetxt&amp;title=Agency%20Code&amp;id=opener.document.myform.x_Agency_Code&amp;dept=A51" TargetMode="External"/><Relationship Id="rId58" Type="http://schemas.openxmlformats.org/officeDocument/2006/relationships/hyperlink" Target="http://web.higov.net/oip/rrs/popup_list_agency_by_login.php?text=opener.document.myform.x_Agency_Codetxt&amp;title=Agency%20Code&amp;id=opener.document.myform.x_Agency_Code&amp;dept=A41" TargetMode="External"/><Relationship Id="rId1419" Type="http://schemas.openxmlformats.org/officeDocument/2006/relationships/hyperlink" Target="http://web.higov.net/oip/rrs/popup_list_agency_by_login.php?text=opener.document.myform.x_Agency_Codetxt&amp;title=Agency%20Code&amp;id=opener.document.myform.x_Agency_Code&amp;dept=A42" TargetMode="External"/><Relationship Id="rId1626" Type="http://schemas.openxmlformats.org/officeDocument/2006/relationships/hyperlink" Target="http://web.higov.net/oip/rrs/popup_list_agency_by_login.php?text=opener.document.myform.x_Agency_Codetxt&amp;title=Agency%20Code&amp;id=opener.document.myform.x_Agency_Code&amp;dept=A13" TargetMode="External"/><Relationship Id="rId1833" Type="http://schemas.openxmlformats.org/officeDocument/2006/relationships/hyperlink" Target="http://web.higov.net/oip/rrs/popup_list_agency_by_login.php?text=opener.document.myform.x_Agency_Codetxt&amp;title=Agency%20Code&amp;id=opener.document.myform.x_Agency_Code&amp;dept=A13" TargetMode="External"/><Relationship Id="rId1900" Type="http://schemas.openxmlformats.org/officeDocument/2006/relationships/hyperlink" Target="http://web.higov.net/oip/rrs/popup_list_agency_by_login.php?text=opener.document.myform.x_Agency_Codetxt&amp;title=Agency%20Code&amp;id=opener.document.myform.x_Agency_Code&amp;dept=A34" TargetMode="External"/><Relationship Id="rId579" Type="http://schemas.openxmlformats.org/officeDocument/2006/relationships/hyperlink" Target="http://web.higov.net/oip/rrs/popup_list_agency_by_login.php?text=opener.document.myform.x_Agency_Codetxt&amp;title=Agency%20Code&amp;id=opener.document.myform.x_Agency_Code&amp;dept=A21" TargetMode="External"/><Relationship Id="rId786" Type="http://schemas.openxmlformats.org/officeDocument/2006/relationships/hyperlink" Target="http://web.higov.net/oip/rrs/popup_list_agency_by_login.php?text=opener.document.myform.x_Agency_Codetxt&amp;title=Agency%20Code&amp;id=opener.document.myform.x_Agency_Code&amp;dept=A31" TargetMode="External"/><Relationship Id="rId993" Type="http://schemas.openxmlformats.org/officeDocument/2006/relationships/hyperlink" Target="http://web.higov.net/oip/rrs/popup_list_agency_by_login.php?text=opener.document.myform.x_Agency_Codetxt&amp;title=Agency%20Code&amp;id=opener.document.myform.x_Agency_Code&amp;dept=A33" TargetMode="External"/><Relationship Id="rId2467" Type="http://schemas.openxmlformats.org/officeDocument/2006/relationships/hyperlink" Target="http://web.higov.net/oip/rrs/popup_list_agency_by_login.php?text=opener.document.myform.x_Agency_Codetxt&amp;title=Agency%20Code&amp;id=opener.document.myform.x_Agency_Code&amp;dept=A15" TargetMode="External"/><Relationship Id="rId2674" Type="http://schemas.openxmlformats.org/officeDocument/2006/relationships/hyperlink" Target="http://web.higov.net/oip/rrs/popup_list_agency_by_login.php?text=opener.document.myform.x_Agency_Codetxt&amp;title=Agency%20Code&amp;id=opener.document.myform.x_Agency_Code&amp;dept=A52" TargetMode="External"/><Relationship Id="rId439" Type="http://schemas.openxmlformats.org/officeDocument/2006/relationships/hyperlink" Target="http://web.higov.net/oip/rrs/popup_list_agency_by_login.php?text=opener.document.myform.x_Agency_Codetxt&amp;title=Agency%20Code&amp;id=opener.document.myform.x_Agency_Code&amp;dept=A21" TargetMode="External"/><Relationship Id="rId646" Type="http://schemas.openxmlformats.org/officeDocument/2006/relationships/hyperlink" Target="http://web.higov.net/oip/rrs/popup_list_agency_by_login.php?text=opener.document.myform.x_Agency_Codetxt&amp;title=Agency%20Code&amp;id=opener.document.myform.x_Agency_Code&amp;dept=A21" TargetMode="External"/><Relationship Id="rId1069" Type="http://schemas.openxmlformats.org/officeDocument/2006/relationships/hyperlink" Target="http://web.higov.net/oip/rrs/popup_list_agency_by_login.php?text=opener.document.myform.x_Agency_Codetxt&amp;title=Agency%20Code&amp;id=opener.document.myform.x_Agency_Code&amp;dept=A33" TargetMode="External"/><Relationship Id="rId1276" Type="http://schemas.openxmlformats.org/officeDocument/2006/relationships/hyperlink" Target="http://web.higov.net/oip/rrs/popup_list_agency_by_login.php?text=opener.document.myform.x_Agency_Codetxt&amp;title=Agency%20Code&amp;id=opener.document.myform.x_Agency_Code&amp;dept=A33" TargetMode="External"/><Relationship Id="rId1483" Type="http://schemas.openxmlformats.org/officeDocument/2006/relationships/hyperlink" Target="http://web.higov.net/oip/rrs/popup_list_agency_by_login.php?text=opener.document.myform.x_Agency_Codetxt&amp;title=Agency%20Code&amp;id=opener.document.myform.x_Agency_Code&amp;dept=A42" TargetMode="External"/><Relationship Id="rId2327" Type="http://schemas.openxmlformats.org/officeDocument/2006/relationships/hyperlink" Target="http://web.higov.net/oip/rrs/popup_list_agency_by_login.php?text=opener.document.myform.x_Agency_Codetxt&amp;title=Agency%20Code&amp;id=opener.document.myform.x_Agency_Code&amp;dept=A15" TargetMode="External"/><Relationship Id="rId2881" Type="http://schemas.openxmlformats.org/officeDocument/2006/relationships/hyperlink" Target="http://web.higov.net/oip/rrs/popup_list_agency_by_login.php?text=opener.document.myform.x_Agency_Codetxt&amp;title=Agency%20Code&amp;id=opener.document.myform.x_Agency_Code&amp;dept=A51" TargetMode="External"/><Relationship Id="rId506" Type="http://schemas.openxmlformats.org/officeDocument/2006/relationships/hyperlink" Target="http://web.higov.net/oip/rrs/popup_list_agency_by_login.php?text=opener.document.myform.x_Agency_Codetxt&amp;title=Agency%20Code&amp;id=opener.document.myform.x_Agency_Code&amp;dept=A21" TargetMode="External"/><Relationship Id="rId853" Type="http://schemas.openxmlformats.org/officeDocument/2006/relationships/hyperlink" Target="http://web.higov.net/oip/rrs/popup_list_agency_by_login.php?text=opener.document.myform.x_Agency_Codetxt&amp;title=Agency%20Code&amp;id=opener.document.myform.x_Agency_Code&amp;dept=A32" TargetMode="External"/><Relationship Id="rId1136" Type="http://schemas.openxmlformats.org/officeDocument/2006/relationships/hyperlink" Target="http://web.higov.net/oip/rrs/popup_list_agency_by_login.php?text=opener.document.myform.x_Agency_Codetxt&amp;title=Agency%20Code&amp;id=opener.document.myform.x_Agency_Code&amp;dept=A33" TargetMode="External"/><Relationship Id="rId1690" Type="http://schemas.openxmlformats.org/officeDocument/2006/relationships/hyperlink" Target="http://web.higov.net/oip/rrs/popup_list_agency_by_login.php?text=opener.document.myform.x_Agency_Codetxt&amp;title=Agency%20Code&amp;id=opener.document.myform.x_Agency_Code&amp;dept=A13" TargetMode="External"/><Relationship Id="rId2534" Type="http://schemas.openxmlformats.org/officeDocument/2006/relationships/hyperlink" Target="http://web.higov.net/oip/rrs/popup_list_agency_by_login.php?text=opener.document.myform.x_Agency_Codetxt&amp;title=Agency%20Code&amp;id=opener.document.myform.x_Agency_Code&amp;dept=A15" TargetMode="External"/><Relationship Id="rId2741" Type="http://schemas.openxmlformats.org/officeDocument/2006/relationships/hyperlink" Target="http://web.higov.net/oip/rrs/popup_list_agency_by_login.php?text=opener.document.myform.x_Agency_Codetxt&amp;title=Agency%20Code&amp;id=opener.document.myform.x_Agency_Code&amp;dept=A53" TargetMode="External"/><Relationship Id="rId713" Type="http://schemas.openxmlformats.org/officeDocument/2006/relationships/hyperlink" Target="http://web.higov.net/oip/rrs/popup_list_agency_by_login.php?text=opener.document.myform.x_Agency_Codetxt&amp;title=Agency%20Code&amp;id=opener.document.myform.x_Agency_Code&amp;dept=A21" TargetMode="External"/><Relationship Id="rId920" Type="http://schemas.openxmlformats.org/officeDocument/2006/relationships/hyperlink" Target="http://web.higov.net/oip/rrs/popup_list_agency_by_login.php?text=opener.document.myform.x_Agency_Codetxt&amp;title=Agency%20Code&amp;id=opener.document.myform.x_Agency_Code&amp;dept=A33" TargetMode="External"/><Relationship Id="rId1343" Type="http://schemas.openxmlformats.org/officeDocument/2006/relationships/hyperlink" Target="http://web.higov.net/oip/rrs/popup_list_agency_by_login.php?text=opener.document.myform.x_Agency_Codetxt&amp;title=Agency%20Code&amp;id=opener.document.myform.x_Agency_Code&amp;dept=B61" TargetMode="External"/><Relationship Id="rId1550" Type="http://schemas.openxmlformats.org/officeDocument/2006/relationships/hyperlink" Target="http://web.higov.net/oip/rrs/popup_list_agency_by_login.php?text=opener.document.myform.x_Agency_Codetxt&amp;title=Agency%20Code&amp;id=opener.document.myform.x_Agency_Code&amp;dept=A42" TargetMode="External"/><Relationship Id="rId2601" Type="http://schemas.openxmlformats.org/officeDocument/2006/relationships/hyperlink" Target="http://web.higov.net/oip/rrs/popup_list_agency_by_login.php?text=opener.document.myform.x_Agency_Codetxt&amp;title=Agency%20Code&amp;id=opener.document.myform.x_Agency_Code&amp;dept=A22" TargetMode="External"/><Relationship Id="rId1203" Type="http://schemas.openxmlformats.org/officeDocument/2006/relationships/hyperlink" Target="http://web.higov.net/oip/rrs/popup_list_agency_by_login.php?text=opener.document.myform.x_Agency_Codetxt&amp;title=Agency%20Code&amp;id=opener.document.myform.x_Agency_Code&amp;dept=A33" TargetMode="External"/><Relationship Id="rId1410" Type="http://schemas.openxmlformats.org/officeDocument/2006/relationships/hyperlink" Target="http://web.higov.net/oip/rrs/popup_list_agency_by_login.php?text=opener.document.myform.x_Agency_Codetxt&amp;title=Agency%20Code&amp;id=opener.document.myform.x_Agency_Code&amp;dept=A42" TargetMode="External"/><Relationship Id="rId296" Type="http://schemas.openxmlformats.org/officeDocument/2006/relationships/hyperlink" Target="http://web.higov.net/oip/rrs/popup_list_agency_by_login.php?text=opener.document.myform.x_Agency_Codetxt&amp;title=Agency%20Code&amp;id=opener.document.myform.x_Agency_Code&amp;dept=A21" TargetMode="External"/><Relationship Id="rId2184" Type="http://schemas.openxmlformats.org/officeDocument/2006/relationships/hyperlink" Target="http://web.higov.net/oip/rrs/popup_list_agency_by_login.php?text=opener.document.myform.x_Agency_Codetxt&amp;title=Agency%20Code&amp;id=opener.document.myform.x_Agency_Code&amp;dept=A15" TargetMode="External"/><Relationship Id="rId2391" Type="http://schemas.openxmlformats.org/officeDocument/2006/relationships/hyperlink" Target="http://web.higov.net/oip/rrs/popup_list_agency_by_login.php?text=opener.document.myform.x_Agency_Codetxt&amp;title=Agency%20Code&amp;id=opener.document.myform.x_Agency_Code&amp;dept=A15" TargetMode="External"/><Relationship Id="rId3028" Type="http://schemas.openxmlformats.org/officeDocument/2006/relationships/hyperlink" Target="http://web.higov.net/oip/rrs/popup_list_agency_by_login.php?text=opener.document.myform.x_Agency_Codetxt&amp;title=Agency%20Code&amp;id=opener.document.myform.x_Agency_Code&amp;dept=A11" TargetMode="External"/><Relationship Id="rId156" Type="http://schemas.openxmlformats.org/officeDocument/2006/relationships/hyperlink" Target="http://web.higov.net/oip/rrs/popup_list_agency_by_login.php?text=opener.document.myform.x_Agency_Codetxt&amp;title=Agency%20Code&amp;id=opener.document.myform.x_Agency_Code&amp;dept=A41" TargetMode="External"/><Relationship Id="rId363" Type="http://schemas.openxmlformats.org/officeDocument/2006/relationships/hyperlink" Target="http://web.higov.net/oip/rrs/popup_list_agency_by_login.php?text=opener.document.myform.x_Agency_Codetxt&amp;title=Agency%20Code&amp;id=opener.document.myform.x_Agency_Code&amp;dept=A21" TargetMode="External"/><Relationship Id="rId570" Type="http://schemas.openxmlformats.org/officeDocument/2006/relationships/hyperlink" Target="http://web.higov.net/oip/rrs/popup_list_agency_by_login.php?text=opener.document.myform.x_Agency_Codetxt&amp;title=Agency%20Code&amp;id=opener.document.myform.x_Agency_Code&amp;dept=A21" TargetMode="External"/><Relationship Id="rId2044" Type="http://schemas.openxmlformats.org/officeDocument/2006/relationships/hyperlink" Target="http://web.higov.net/oip/rrs/popup_list_agency_by_login.php?text=opener.document.myform.x_Agency_Codetxt&amp;title=Agency%20Code&amp;id=opener.document.myform.x_Agency_Code&amp;dept=A34" TargetMode="External"/><Relationship Id="rId2251" Type="http://schemas.openxmlformats.org/officeDocument/2006/relationships/hyperlink" Target="http://web.higov.net/oip/rrs/popup_list_agency_by_login.php?text=opener.document.myform.x_Agency_Codetxt&amp;title=Agency%20Code&amp;id=opener.document.myform.x_Agency_Code&amp;dept=A15" TargetMode="External"/><Relationship Id="rId223" Type="http://schemas.openxmlformats.org/officeDocument/2006/relationships/hyperlink" Target="http://web.higov.net/oip/rrs/popup_list_agency_by_login.php?text=opener.document.myform.x_Agency_Codetxt&amp;title=Agency%20Code&amp;id=opener.document.myform.x_Agency_Code&amp;dept=A21" TargetMode="External"/><Relationship Id="rId430" Type="http://schemas.openxmlformats.org/officeDocument/2006/relationships/hyperlink" Target="http://web.higov.net/oip/rrs/popup_list_agency_by_login.php?text=opener.document.myform.x_Agency_Codetxt&amp;title=Agency%20Code&amp;id=opener.document.myform.x_Agency_Code&amp;dept=A21" TargetMode="External"/><Relationship Id="rId1060" Type="http://schemas.openxmlformats.org/officeDocument/2006/relationships/hyperlink" Target="http://web.higov.net/oip/rrs/popup_list_agency_by_login.php?text=opener.document.myform.x_Agency_Codetxt&amp;title=Agency%20Code&amp;id=opener.document.myform.x_Agency_Code&amp;dept=A33" TargetMode="External"/><Relationship Id="rId2111" Type="http://schemas.openxmlformats.org/officeDocument/2006/relationships/hyperlink" Target="http://web.higov.net/oip/rrs/popup_list_agency_by_login.php?text=opener.document.myform.x_Agency_Codetxt&amp;title=Agency%20Code&amp;id=opener.document.myform.x_Agency_Code&amp;dept=A57" TargetMode="External"/><Relationship Id="rId1877" Type="http://schemas.openxmlformats.org/officeDocument/2006/relationships/hyperlink" Target="http://web.higov.net/oip/rrs/popup_list_agency_by_login.php?text=opener.document.myform.x_Agency_Codetxt&amp;title=Agency%20Code&amp;id=opener.document.myform.x_Agency_Code&amp;dept=A34" TargetMode="External"/><Relationship Id="rId2928" Type="http://schemas.openxmlformats.org/officeDocument/2006/relationships/hyperlink" Target="http://web.higov.net/oip/rrs/popup_list_agency_by_login.php?text=opener.document.myform.x_Agency_Codetxt&amp;title=Agency%20Code&amp;id=opener.document.myform.x_Agency_Code&amp;dept=A51" TargetMode="External"/><Relationship Id="rId1737" Type="http://schemas.openxmlformats.org/officeDocument/2006/relationships/hyperlink" Target="http://web.higov.net/oip/rrs/popup_list_agency_by_login.php?text=opener.document.myform.x_Agency_Codetxt&amp;title=Agency%20Code&amp;id=opener.document.myform.x_Agency_Code&amp;dept=A13" TargetMode="External"/><Relationship Id="rId1944" Type="http://schemas.openxmlformats.org/officeDocument/2006/relationships/hyperlink" Target="http://web.higov.net/oip/rrs/popup_list_agency_by_login.php?text=opener.document.myform.x_Agency_Codetxt&amp;title=Agency%20Code&amp;id=opener.document.myform.x_Agency_Code&amp;dept=A34" TargetMode="External"/><Relationship Id="rId29" Type="http://schemas.openxmlformats.org/officeDocument/2006/relationships/hyperlink" Target="http://web.higov.net/oip/rrs/popup_list_agency_by_login.php?text=opener.document.myform.x_Agency_Codetxt&amp;title=Agency%20Code&amp;id=opener.document.myform.x_Agency_Code&amp;dept=A43" TargetMode="External"/><Relationship Id="rId1804" Type="http://schemas.openxmlformats.org/officeDocument/2006/relationships/hyperlink" Target="http://web.higov.net/oip/rrs/popup_list_agency_by_login.php?text=opener.document.myform.x_Agency_Codetxt&amp;title=Agency%20Code&amp;id=opener.document.myform.x_Agency_Code&amp;dept=A13" TargetMode="External"/><Relationship Id="rId897" Type="http://schemas.openxmlformats.org/officeDocument/2006/relationships/hyperlink" Target="http://web.higov.net/oip/rrs/popup_list_agency_by_login.php?text=opener.document.myform.x_Agency_Codetxt&amp;title=Agency%20Code&amp;id=opener.document.myform.x_Agency_Code&amp;dept=A33" TargetMode="External"/><Relationship Id="rId2578" Type="http://schemas.openxmlformats.org/officeDocument/2006/relationships/hyperlink" Target="http://web.higov.net/oip/rrs/popup_list_agency_by_login.php?text=opener.document.myform.x_Agency_Codetxt&amp;title=Agency%20Code&amp;id=opener.document.myform.x_Agency_Code&amp;dept=A22" TargetMode="External"/><Relationship Id="rId2785" Type="http://schemas.openxmlformats.org/officeDocument/2006/relationships/hyperlink" Target="http://web.higov.net/oip/rrs/popup_list_agency_by_login.php?text=opener.document.myform.x_Agency_Codetxt&amp;title=Agency%20Code&amp;id=opener.document.myform.x_Agency_Code&amp;dept=A51" TargetMode="External"/><Relationship Id="rId2992" Type="http://schemas.openxmlformats.org/officeDocument/2006/relationships/hyperlink" Target="http://web.higov.net/oip/rrs/popup_list_agency_by_login.php?text=opener.document.myform.x_Agency_Codetxt&amp;title=Agency%20Code&amp;id=opener.document.myform.x_Agency_Code&amp;dept=A11" TargetMode="External"/><Relationship Id="rId757" Type="http://schemas.openxmlformats.org/officeDocument/2006/relationships/hyperlink" Target="http://web.higov.net/oip/rrs/popup_list_agency_by_login.php?text=opener.document.myform.x_Agency_Codetxt&amp;title=Agency%20Code&amp;id=opener.document.myform.x_Agency_Code&amp;dept=A31" TargetMode="External"/><Relationship Id="rId964" Type="http://schemas.openxmlformats.org/officeDocument/2006/relationships/hyperlink" Target="http://web.higov.net/oip/rrs/popup_list_agency_by_login.php?text=opener.document.myform.x_Agency_Codetxt&amp;title=Agency%20Code&amp;id=opener.document.myform.x_Agency_Code&amp;dept=A33" TargetMode="External"/><Relationship Id="rId1387" Type="http://schemas.openxmlformats.org/officeDocument/2006/relationships/hyperlink" Target="http://web.higov.net/oip/rrs/popup_list_agency_by_login.php?text=opener.document.myform.x_Agency_Codetxt&amp;title=Agency%20Code&amp;id=opener.document.myform.x_Agency_Code&amp;dept=B61" TargetMode="External"/><Relationship Id="rId1594" Type="http://schemas.openxmlformats.org/officeDocument/2006/relationships/hyperlink" Target="http://web.higov.net/oip/rrs/popup_list_agency_by_login.php?text=opener.document.myform.x_Agency_Codetxt&amp;title=Agency%20Code&amp;id=opener.document.myform.x_Agency_Code&amp;dept=A42" TargetMode="External"/><Relationship Id="rId2438" Type="http://schemas.openxmlformats.org/officeDocument/2006/relationships/hyperlink" Target="http://web.higov.net/oip/rrs/popup_list_agency_by_login.php?text=opener.document.myform.x_Agency_Codetxt&amp;title=Agency%20Code&amp;id=opener.document.myform.x_Agency_Code&amp;dept=A15" TargetMode="External"/><Relationship Id="rId2645" Type="http://schemas.openxmlformats.org/officeDocument/2006/relationships/hyperlink" Target="http://web.higov.net/oip/rrs/popup_list_agency_by_login.php?text=opener.document.myform.x_Agency_Codetxt&amp;title=Agency%20Code&amp;id=opener.document.myform.x_Agency_Code&amp;dept=A52" TargetMode="External"/><Relationship Id="rId2852" Type="http://schemas.openxmlformats.org/officeDocument/2006/relationships/hyperlink" Target="http://web.higov.net/oip/rrs/popup_list_agency_by_login.php?text=opener.document.myform.x_Agency_Codetxt&amp;title=Agency%20Code&amp;id=opener.document.myform.x_Agency_Code&amp;dept=A51" TargetMode="External"/><Relationship Id="rId93" Type="http://schemas.openxmlformats.org/officeDocument/2006/relationships/hyperlink" Target="http://web.higov.net/oip/rrs/popup_list_agency_by_login.php?text=opener.document.myform.x_Agency_Codetxt&amp;title=Agency%20Code&amp;id=opener.document.myform.x_Agency_Code&amp;dept=A41" TargetMode="External"/><Relationship Id="rId617" Type="http://schemas.openxmlformats.org/officeDocument/2006/relationships/hyperlink" Target="http://web.higov.net/oip/rrs/popup_list_agency_by_login.php?text=opener.document.myform.x_Agency_Codetxt&amp;title=Agency%20Code&amp;id=opener.document.myform.x_Agency_Code&amp;dept=A21" TargetMode="External"/><Relationship Id="rId824" Type="http://schemas.openxmlformats.org/officeDocument/2006/relationships/hyperlink" Target="http://web.higov.net/oip/rrs/popup_list_agency_by_login.php?text=opener.document.myform.x_Agency_Codetxt&amp;title=Agency%20Code&amp;id=opener.document.myform.x_Agency_Code&amp;dept=A32" TargetMode="External"/><Relationship Id="rId1247" Type="http://schemas.openxmlformats.org/officeDocument/2006/relationships/hyperlink" Target="http://web.higov.net/oip/rrs/popup_list_agency_by_login.php?text=opener.document.myform.x_Agency_Codetxt&amp;title=Agency%20Code&amp;id=opener.document.myform.x_Agency_Code&amp;dept=A33" TargetMode="External"/><Relationship Id="rId1454" Type="http://schemas.openxmlformats.org/officeDocument/2006/relationships/hyperlink" Target="http://web.higov.net/oip/rrs/popup_list_agency_by_login.php?text=opener.document.myform.x_Agency_Codetxt&amp;title=Agency%20Code&amp;id=opener.document.myform.x_Agency_Code&amp;dept=A42" TargetMode="External"/><Relationship Id="rId1661" Type="http://schemas.openxmlformats.org/officeDocument/2006/relationships/hyperlink" Target="http://web.higov.net/oip/rrs/popup_list_agency_by_login.php?text=opener.document.myform.x_Agency_Codetxt&amp;title=Agency%20Code&amp;id=opener.document.myform.x_Agency_Code&amp;dept=A13" TargetMode="External"/><Relationship Id="rId2505" Type="http://schemas.openxmlformats.org/officeDocument/2006/relationships/hyperlink" Target="http://web.higov.net/oip/rrs/popup_list_agency_by_login.php?text=opener.document.myform.x_Agency_Codetxt&amp;title=Agency%20Code&amp;id=opener.document.myform.x_Agency_Code&amp;dept=A15" TargetMode="External"/><Relationship Id="rId2712" Type="http://schemas.openxmlformats.org/officeDocument/2006/relationships/hyperlink" Target="http://web.higov.net/oip/rrs/popup_list_agency_by_login.php?text=opener.document.myform.x_Agency_Codetxt&amp;title=Agency%20Code&amp;id=opener.document.myform.x_Agency_Code&amp;dept=A53" TargetMode="External"/><Relationship Id="rId1107" Type="http://schemas.openxmlformats.org/officeDocument/2006/relationships/hyperlink" Target="http://web.higov.net/oip/rrs/popup_list_agency_by_login.php?text=opener.document.myform.x_Agency_Codetxt&amp;title=Agency%20Code&amp;id=opener.document.myform.x_Agency_Code&amp;dept=A33" TargetMode="External"/><Relationship Id="rId1314" Type="http://schemas.openxmlformats.org/officeDocument/2006/relationships/hyperlink" Target="http://web.higov.net/oip/rrs/popup_list_agency_by_login.php?text=opener.document.myform.x_Agency_Codetxt&amp;title=Agency%20Code&amp;id=opener.document.myform.x_Agency_Code&amp;dept=B61" TargetMode="External"/><Relationship Id="rId1521" Type="http://schemas.openxmlformats.org/officeDocument/2006/relationships/hyperlink" Target="http://web.higov.net/oip/rrs/popup_list_agency_by_login.php?text=opener.document.myform.x_Agency_Codetxt&amp;title=Agency%20Code&amp;id=opener.document.myform.x_Agency_Code&amp;dept=A42" TargetMode="External"/><Relationship Id="rId20" Type="http://schemas.openxmlformats.org/officeDocument/2006/relationships/hyperlink" Target="http://web.higov.net/oip/rrs/popup_list_agency_by_login.php?text=opener.document.myform.x_Agency_Codetxt&amp;title=Agency%20Code&amp;id=opener.document.myform.x_Agency_Code&amp;dept=A43" TargetMode="External"/><Relationship Id="rId2088" Type="http://schemas.openxmlformats.org/officeDocument/2006/relationships/hyperlink" Target="http://web.higov.net/oip/rrs/popup_list_agency_by_login.php?text=opener.document.myform.x_Agency_Codetxt&amp;title=Agency%20Code&amp;id=opener.document.myform.x_Agency_Code&amp;dept=A34" TargetMode="External"/><Relationship Id="rId2295" Type="http://schemas.openxmlformats.org/officeDocument/2006/relationships/hyperlink" Target="http://web.higov.net/oip/rrs/popup_list_agency_by_login.php?text=opener.document.myform.x_Agency_Codetxt&amp;title=Agency%20Code&amp;id=opener.document.myform.x_Agency_Code&amp;dept=A15" TargetMode="External"/><Relationship Id="rId267" Type="http://schemas.openxmlformats.org/officeDocument/2006/relationships/hyperlink" Target="http://web.higov.net/oip/rrs/popup_list_agency_by_login.php?text=opener.document.myform.x_Agency_Codetxt&amp;title=Agency%20Code&amp;id=opener.document.myform.x_Agency_Code&amp;dept=A21" TargetMode="External"/><Relationship Id="rId474" Type="http://schemas.openxmlformats.org/officeDocument/2006/relationships/hyperlink" Target="http://web.higov.net/oip/rrs/popup_list_agency_by_login.php?text=opener.document.myform.x_Agency_Codetxt&amp;title=Agency%20Code&amp;id=opener.document.myform.x_Agency_Code&amp;dept=A21" TargetMode="External"/><Relationship Id="rId2155" Type="http://schemas.openxmlformats.org/officeDocument/2006/relationships/hyperlink" Target="http://web.higov.net/oip/rrs/popup_list_agency_by_login.php?text=opener.document.myform.x_Agency_Codetxt&amp;title=Agency%20Code&amp;id=opener.document.myform.x_Agency_Code&amp;dept=A15" TargetMode="External"/><Relationship Id="rId127" Type="http://schemas.openxmlformats.org/officeDocument/2006/relationships/hyperlink" Target="http://web.higov.net/oip/rrs/popup_list_agency_by_login.php?text=opener.document.myform.x_Agency_Codetxt&amp;title=Agency%20Code&amp;id=opener.document.myform.x_Agency_Code&amp;dept=A41" TargetMode="External"/><Relationship Id="rId681" Type="http://schemas.openxmlformats.org/officeDocument/2006/relationships/hyperlink" Target="http://web.higov.net/oip/rrs/popup_list_agency_by_login.php?text=opener.document.myform.x_Agency_Codetxt&amp;title=Agency%20Code&amp;id=opener.document.myform.x_Agency_Code&amp;dept=A21" TargetMode="External"/><Relationship Id="rId2362" Type="http://schemas.openxmlformats.org/officeDocument/2006/relationships/hyperlink" Target="http://web.higov.net/oip/rrs/popup_list_agency_by_login.php?text=opener.document.myform.x_Agency_Codetxt&amp;title=Agency%20Code&amp;id=opener.document.myform.x_Agency_Code&amp;dept=A15" TargetMode="External"/><Relationship Id="rId334" Type="http://schemas.openxmlformats.org/officeDocument/2006/relationships/hyperlink" Target="http://web.higov.net/oip/rrs/popup_list_agency_by_login.php?text=opener.document.myform.x_Agency_Codetxt&amp;title=Agency%20Code&amp;id=opener.document.myform.x_Agency_Code&amp;dept=A21" TargetMode="External"/><Relationship Id="rId541" Type="http://schemas.openxmlformats.org/officeDocument/2006/relationships/hyperlink" Target="http://web.higov.net/oip/rrs/popup_list_agency_by_login.php?text=opener.document.myform.x_Agency_Codetxt&amp;title=Agency%20Code&amp;id=opener.document.myform.x_Agency_Code&amp;dept=A21" TargetMode="External"/><Relationship Id="rId1171" Type="http://schemas.openxmlformats.org/officeDocument/2006/relationships/hyperlink" Target="http://web.higov.net/oip/rrs/popup_list_agency_by_login.php?text=opener.document.myform.x_Agency_Codetxt&amp;title=Agency%20Code&amp;id=opener.document.myform.x_Agency_Code&amp;dept=A33" TargetMode="External"/><Relationship Id="rId2015" Type="http://schemas.openxmlformats.org/officeDocument/2006/relationships/hyperlink" Target="http://web.higov.net/oip/rrs/popup_list_agency_by_login.php?text=opener.document.myform.x_Agency_Codetxt&amp;title=Agency%20Code&amp;id=opener.document.myform.x_Agency_Code&amp;dept=A34" TargetMode="External"/><Relationship Id="rId2222" Type="http://schemas.openxmlformats.org/officeDocument/2006/relationships/hyperlink" Target="http://web.higov.net/oip/rrs/popup_list_agency_by_login.php?text=opener.document.myform.x_Agency_Codetxt&amp;title=Agency%20Code&amp;id=opener.document.myform.x_Agency_Code&amp;dept=A15" TargetMode="External"/><Relationship Id="rId401" Type="http://schemas.openxmlformats.org/officeDocument/2006/relationships/hyperlink" Target="http://web.higov.net/oip/rrs/popup_list_agency_by_login.php?text=opener.document.myform.x_Agency_Codetxt&amp;title=Agency%20Code&amp;id=opener.document.myform.x_Agency_Code&amp;dept=A21" TargetMode="External"/><Relationship Id="rId1031" Type="http://schemas.openxmlformats.org/officeDocument/2006/relationships/hyperlink" Target="http://web.higov.net/oip/rrs/popup_list_agency_by_login.php?text=opener.document.myform.x_Agency_Codetxt&amp;title=Agency%20Code&amp;id=opener.document.myform.x_Agency_Code&amp;dept=A33" TargetMode="External"/><Relationship Id="rId1988" Type="http://schemas.openxmlformats.org/officeDocument/2006/relationships/hyperlink" Target="http://web.higov.net/oip/rrs/popup_list_agency_by_login.php?text=opener.document.myform.x_Agency_Codetxt&amp;title=Agency%20Code&amp;id=opener.document.myform.x_Agency_Code&amp;dept=A34" TargetMode="External"/><Relationship Id="rId1848" Type="http://schemas.openxmlformats.org/officeDocument/2006/relationships/hyperlink" Target="http://web.higov.net/oip/rrs/popup_list_agency_by_login.php?text=opener.document.myform.x_Agency_Codetxt&amp;title=Agency%20Code&amp;id=opener.document.myform.x_Agency_Code&amp;dept=A34" TargetMode="External"/><Relationship Id="rId3063" Type="http://schemas.openxmlformats.org/officeDocument/2006/relationships/drawing" Target="../drawings/drawing2.xml"/><Relationship Id="rId191" Type="http://schemas.openxmlformats.org/officeDocument/2006/relationships/hyperlink" Target="http://web.higov.net/oip/rrs/popup_list_agency_by_login.php?text=opener.document.myform.x_Agency_Codetxt&amp;title=Agency%20Code&amp;id=opener.document.myform.x_Agency_Code&amp;dept=A41" TargetMode="External"/><Relationship Id="rId1708" Type="http://schemas.openxmlformats.org/officeDocument/2006/relationships/hyperlink" Target="http://web.higov.net/oip/rrs/popup_list_agency_by_login.php?text=opener.document.myform.x_Agency_Codetxt&amp;title=Agency%20Code&amp;id=opener.document.myform.x_Agency_Code&amp;dept=A13" TargetMode="External"/><Relationship Id="rId1915" Type="http://schemas.openxmlformats.org/officeDocument/2006/relationships/hyperlink" Target="http://web.higov.net/oip/rrs/popup_list_agency_by_login.php?text=opener.document.myform.x_Agency_Codetxt&amp;title=Agency%20Code&amp;id=opener.document.myform.x_Agency_Code&amp;dept=A34" TargetMode="External"/><Relationship Id="rId2689" Type="http://schemas.openxmlformats.org/officeDocument/2006/relationships/hyperlink" Target="http://web.higov.net/oip/rrs/popup_list_agency_by_login.php?text=opener.document.myform.x_Agency_Codetxt&amp;title=Agency%20Code&amp;id=opener.document.myform.x_Agency_Code&amp;dept=A53" TargetMode="External"/><Relationship Id="rId2896" Type="http://schemas.openxmlformats.org/officeDocument/2006/relationships/hyperlink" Target="http://web.higov.net/oip/rrs/popup_list_agency_by_login.php?text=opener.document.myform.x_Agency_Codetxt&amp;title=Agency%20Code&amp;id=opener.document.myform.x_Agency_Code&amp;dept=A51" TargetMode="External"/><Relationship Id="rId868" Type="http://schemas.openxmlformats.org/officeDocument/2006/relationships/hyperlink" Target="http://web.higov.net/oip/rrs/popup_list_agency_by_login.php?text=opener.document.myform.x_Agency_Codetxt&amp;title=Agency%20Code&amp;id=opener.document.myform.x_Agency_Code&amp;dept=A32" TargetMode="External"/><Relationship Id="rId1498" Type="http://schemas.openxmlformats.org/officeDocument/2006/relationships/hyperlink" Target="http://web.higov.net/oip/rrs/popup_list_agency_by_login.php?text=opener.document.myform.x_Agency_Codetxt&amp;title=Agency%20Code&amp;id=opener.document.myform.x_Agency_Code&amp;dept=A42" TargetMode="External"/><Relationship Id="rId2549" Type="http://schemas.openxmlformats.org/officeDocument/2006/relationships/hyperlink" Target="http://web.higov.net/oip/rrs/popup_list_agency_by_login.php?text=opener.document.myform.x_Agency_Codetxt&amp;title=Agency%20Code&amp;id=opener.document.myform.x_Agency_Code&amp;dept=A22" TargetMode="External"/><Relationship Id="rId2756" Type="http://schemas.openxmlformats.org/officeDocument/2006/relationships/hyperlink" Target="http://web.higov.net/oip/rrs/popup_list_agency_by_login.php?text=opener.document.myform.x_Agency_Codetxt&amp;title=Agency%20Code&amp;id=opener.document.myform.x_Agency_Code&amp;dept=A53" TargetMode="External"/><Relationship Id="rId2963" Type="http://schemas.openxmlformats.org/officeDocument/2006/relationships/hyperlink" Target="http://web.higov.net/oip/rrs/popup_list_agency_by_login.php?text=opener.document.myform.x_Agency_Codetxt&amp;title=Agency%20Code&amp;id=opener.document.myform.x_Agency_Code&amp;dept=A11" TargetMode="External"/><Relationship Id="rId728" Type="http://schemas.openxmlformats.org/officeDocument/2006/relationships/hyperlink" Target="http://web.higov.net/oip/rrs/popup_list_agency_by_login.php?text=opener.document.myform.x_Agency_Codetxt&amp;title=Agency%20Code&amp;id=opener.document.myform.x_Agency_Code&amp;dept=A21" TargetMode="External"/><Relationship Id="rId935" Type="http://schemas.openxmlformats.org/officeDocument/2006/relationships/hyperlink" Target="http://web.higov.net/oip/rrs/popup_list_agency_by_login.php?text=opener.document.myform.x_Agency_Codetxt&amp;title=Agency%20Code&amp;id=opener.document.myform.x_Agency_Code&amp;dept=A33" TargetMode="External"/><Relationship Id="rId1358" Type="http://schemas.openxmlformats.org/officeDocument/2006/relationships/hyperlink" Target="http://web.higov.net/oip/rrs/popup_list_agency_by_login.php?text=opener.document.myform.x_Agency_Codetxt&amp;title=Agency%20Code&amp;id=opener.document.myform.x_Agency_Code&amp;dept=B61" TargetMode="External"/><Relationship Id="rId1565" Type="http://schemas.openxmlformats.org/officeDocument/2006/relationships/hyperlink" Target="http://web.higov.net/oip/rrs/popup_list_agency_by_login.php?text=opener.document.myform.x_Agency_Codetxt&amp;title=Agency%20Code&amp;id=opener.document.myform.x_Agency_Code&amp;dept=A42" TargetMode="External"/><Relationship Id="rId1772" Type="http://schemas.openxmlformats.org/officeDocument/2006/relationships/hyperlink" Target="http://web.higov.net/oip/rrs/popup_list_agency_by_login.php?text=opener.document.myform.x_Agency_Codetxt&amp;title=Agency%20Code&amp;id=opener.document.myform.x_Agency_Code&amp;dept=A13" TargetMode="External"/><Relationship Id="rId2409" Type="http://schemas.openxmlformats.org/officeDocument/2006/relationships/hyperlink" Target="http://web.higov.net/oip/rrs/popup_list_agency_by_login.php?text=opener.document.myform.x_Agency_Codetxt&amp;title=Agency%20Code&amp;id=opener.document.myform.x_Agency_Code&amp;dept=A15" TargetMode="External"/><Relationship Id="rId2616" Type="http://schemas.openxmlformats.org/officeDocument/2006/relationships/hyperlink" Target="http://web.higov.net/oip/rrs/popup_list_agency_by_login.php?text=opener.document.myform.x_Agency_Codetxt&amp;title=Agency%20Code&amp;id=opener.document.myform.x_Agency_Code&amp;dept=A22" TargetMode="External"/><Relationship Id="rId64" Type="http://schemas.openxmlformats.org/officeDocument/2006/relationships/hyperlink" Target="http://web.higov.net/oip/rrs/popup_list_agency_by_login.php?text=opener.document.myform.x_Agency_Codetxt&amp;title=Agency%20Code&amp;id=opener.document.myform.x_Agency_Code&amp;dept=A41" TargetMode="External"/><Relationship Id="rId1218" Type="http://schemas.openxmlformats.org/officeDocument/2006/relationships/hyperlink" Target="http://web.higov.net/oip/rrs/popup_list_agency_by_login.php?text=opener.document.myform.x_Agency_Codetxt&amp;title=Agency%20Code&amp;id=opener.document.myform.x_Agency_Code&amp;dept=A33" TargetMode="External"/><Relationship Id="rId1425" Type="http://schemas.openxmlformats.org/officeDocument/2006/relationships/hyperlink" Target="http://web.higov.net/oip/rrs/popup_list_agency_by_login.php?text=opener.document.myform.x_Agency_Codetxt&amp;title=Agency%20Code&amp;id=opener.document.myform.x_Agency_Code&amp;dept=A42" TargetMode="External"/><Relationship Id="rId2823" Type="http://schemas.openxmlformats.org/officeDocument/2006/relationships/hyperlink" Target="http://web.higov.net/oip/rrs/popup_list_agency_by_login.php?text=opener.document.myform.x_Agency_Codetxt&amp;title=Agency%20Code&amp;id=opener.document.myform.x_Agency_Code&amp;dept=A51" TargetMode="External"/><Relationship Id="rId1632" Type="http://schemas.openxmlformats.org/officeDocument/2006/relationships/hyperlink" Target="http://web.higov.net/oip/rrs/popup_list_agency_by_login.php?text=opener.document.myform.x_Agency_Codetxt&amp;title=Agency%20Code&amp;id=opener.document.myform.x_Agency_Code&amp;dept=A13" TargetMode="External"/><Relationship Id="rId2199" Type="http://schemas.openxmlformats.org/officeDocument/2006/relationships/hyperlink" Target="http://web.higov.net/oip/rrs/popup_list_agency_by_login.php?text=opener.document.myform.x_Agency_Codetxt&amp;title=Agency%20Code&amp;id=opener.document.myform.x_Agency_Code&amp;dept=A15" TargetMode="External"/><Relationship Id="rId378" Type="http://schemas.openxmlformats.org/officeDocument/2006/relationships/hyperlink" Target="http://web.higov.net/oip/rrs/popup_list_agency_by_login.php?text=opener.document.myform.x_Agency_Codetxt&amp;title=Agency%20Code&amp;id=opener.document.myform.x_Agency_Code&amp;dept=A21" TargetMode="External"/><Relationship Id="rId585" Type="http://schemas.openxmlformats.org/officeDocument/2006/relationships/hyperlink" Target="http://web.higov.net/oip/rrs/popup_list_agency_by_login.php?text=opener.document.myform.x_Agency_Codetxt&amp;title=Agency%20Code&amp;id=opener.document.myform.x_Agency_Code&amp;dept=A21" TargetMode="External"/><Relationship Id="rId792" Type="http://schemas.openxmlformats.org/officeDocument/2006/relationships/hyperlink" Target="http://web.higov.net/oip/rrs/popup_list_agency_by_login.php?text=opener.document.myform.x_Agency_Codetxt&amp;title=Agency%20Code&amp;id=opener.document.myform.x_Agency_Code&amp;dept=A31" TargetMode="External"/><Relationship Id="rId2059" Type="http://schemas.openxmlformats.org/officeDocument/2006/relationships/hyperlink" Target="http://web.higov.net/oip/rrs/popup_list_agency_by_login.php?text=opener.document.myform.x_Agency_Codetxt&amp;title=Agency%20Code&amp;id=opener.document.myform.x_Agency_Code&amp;dept=A34" TargetMode="External"/><Relationship Id="rId2266" Type="http://schemas.openxmlformats.org/officeDocument/2006/relationships/hyperlink" Target="http://web.higov.net/oip/rrs/popup_list_agency_by_login.php?text=opener.document.myform.x_Agency_Codetxt&amp;title=Agency%20Code&amp;id=opener.document.myform.x_Agency_Code&amp;dept=A15" TargetMode="External"/><Relationship Id="rId2473" Type="http://schemas.openxmlformats.org/officeDocument/2006/relationships/hyperlink" Target="http://web.higov.net/oip/rrs/popup_list_agency_by_login.php?text=opener.document.myform.x_Agency_Codetxt&amp;title=Agency%20Code&amp;id=opener.document.myform.x_Agency_Code&amp;dept=A15" TargetMode="External"/><Relationship Id="rId2680" Type="http://schemas.openxmlformats.org/officeDocument/2006/relationships/hyperlink" Target="http://web.higov.net/oip/rrs/popup_list_agency_by_login.php?text=opener.document.myform.x_Agency_Codetxt&amp;title=Agency%20Code&amp;id=opener.document.myform.x_Agency_Code&amp;dept=A52" TargetMode="External"/><Relationship Id="rId238" Type="http://schemas.openxmlformats.org/officeDocument/2006/relationships/hyperlink" Target="http://web.higov.net/oip/rrs/popup_list_agency_by_login.php?text=opener.document.myform.x_Agency_Codetxt&amp;title=Agency%20Code&amp;id=opener.document.myform.x_Agency_Code&amp;dept=A21" TargetMode="External"/><Relationship Id="rId445" Type="http://schemas.openxmlformats.org/officeDocument/2006/relationships/hyperlink" Target="http://web.higov.net/oip/rrs/popup_list_agency_by_login.php?text=opener.document.myform.x_Agency_Codetxt&amp;title=Agency%20Code&amp;id=opener.document.myform.x_Agency_Code&amp;dept=A21" TargetMode="External"/><Relationship Id="rId652" Type="http://schemas.openxmlformats.org/officeDocument/2006/relationships/hyperlink" Target="http://web.higov.net/oip/rrs/popup_list_agency_by_login.php?text=opener.document.myform.x_Agency_Codetxt&amp;title=Agency%20Code&amp;id=opener.document.myform.x_Agency_Code&amp;dept=A21" TargetMode="External"/><Relationship Id="rId1075" Type="http://schemas.openxmlformats.org/officeDocument/2006/relationships/hyperlink" Target="http://web.higov.net/oip/rrs/popup_list_agency_by_login.php?text=opener.document.myform.x_Agency_Codetxt&amp;title=Agency%20Code&amp;id=opener.document.myform.x_Agency_Code&amp;dept=A33" TargetMode="External"/><Relationship Id="rId1282" Type="http://schemas.openxmlformats.org/officeDocument/2006/relationships/hyperlink" Target="http://web.higov.net/oip/rrs/popup_list_agency_by_login.php?text=opener.document.myform.x_Agency_Codetxt&amp;title=Agency%20Code&amp;id=opener.document.myform.x_Agency_Code&amp;dept=A33" TargetMode="External"/><Relationship Id="rId2126" Type="http://schemas.openxmlformats.org/officeDocument/2006/relationships/hyperlink" Target="http://web.higov.net/oip/rrs/popup_list_agency_by_login.php?text=opener.document.myform.x_Agency_Codetxt&amp;title=Agency%20Code&amp;id=opener.document.myform.x_Agency_Code&amp;dept=A57" TargetMode="External"/><Relationship Id="rId2333" Type="http://schemas.openxmlformats.org/officeDocument/2006/relationships/hyperlink" Target="http://web.higov.net/oip/rrs/popup_list_agency_by_login.php?text=opener.document.myform.x_Agency_Codetxt&amp;title=Agency%20Code&amp;id=opener.document.myform.x_Agency_Code&amp;dept=A15" TargetMode="External"/><Relationship Id="rId2540" Type="http://schemas.openxmlformats.org/officeDocument/2006/relationships/hyperlink" Target="http://web.higov.net/oip/rrs/popup_list_agency_by_login.php?text=opener.document.myform.x_Agency_Codetxt&amp;title=Agency%20Code&amp;id=opener.document.myform.x_Agency_Code&amp;dept=A15" TargetMode="External"/><Relationship Id="rId305" Type="http://schemas.openxmlformats.org/officeDocument/2006/relationships/hyperlink" Target="http://web.higov.net/oip/rrs/popup_list_agency_by_login.php?text=opener.document.myform.x_Agency_Codetxt&amp;title=Agency%20Code&amp;id=opener.document.myform.x_Agency_Code&amp;dept=A21" TargetMode="External"/><Relationship Id="rId512" Type="http://schemas.openxmlformats.org/officeDocument/2006/relationships/hyperlink" Target="http://web.higov.net/oip/rrs/popup_list_agency_by_login.php?text=opener.document.myform.x_Agency_Codetxt&amp;title=Agency%20Code&amp;id=opener.document.myform.x_Agency_Code&amp;dept=A21" TargetMode="External"/><Relationship Id="rId1142" Type="http://schemas.openxmlformats.org/officeDocument/2006/relationships/hyperlink" Target="http://web.higov.net/oip/rrs/popup_list_agency_by_login.php?text=opener.document.myform.x_Agency_Codetxt&amp;title=Agency%20Code&amp;id=opener.document.myform.x_Agency_Code&amp;dept=A33" TargetMode="External"/><Relationship Id="rId2400" Type="http://schemas.openxmlformats.org/officeDocument/2006/relationships/hyperlink" Target="http://web.higov.net/oip/rrs/popup_list_agency_by_login.php?text=opener.document.myform.x_Agency_Codetxt&amp;title=Agency%20Code&amp;id=opener.document.myform.x_Agency_Code&amp;dept=A15" TargetMode="External"/><Relationship Id="rId1002" Type="http://schemas.openxmlformats.org/officeDocument/2006/relationships/hyperlink" Target="http://web.higov.net/oip/rrs/popup_list_agency_by_login.php?text=opener.document.myform.x_Agency_Codetxt&amp;title=Agency%20Code&amp;id=opener.document.myform.x_Agency_Code&amp;dept=A33" TargetMode="External"/><Relationship Id="rId1959" Type="http://schemas.openxmlformats.org/officeDocument/2006/relationships/hyperlink" Target="http://web.higov.net/oip/rrs/popup_list_agency_by_login.php?text=opener.document.myform.x_Agency_Codetxt&amp;title=Agency%20Code&amp;id=opener.document.myform.x_Agency_Code&amp;dept=A34" TargetMode="External"/><Relationship Id="rId1819" Type="http://schemas.openxmlformats.org/officeDocument/2006/relationships/hyperlink" Target="http://web.higov.net/oip/rrs/popup_list_agency_by_login.php?text=opener.document.myform.x_Agency_Codetxt&amp;title=Agency%20Code&amp;id=opener.document.myform.x_Agency_Code&amp;dept=A13" TargetMode="External"/><Relationship Id="rId2190" Type="http://schemas.openxmlformats.org/officeDocument/2006/relationships/hyperlink" Target="http://web.higov.net/oip/rrs/popup_list_agency_by_login.php?text=opener.document.myform.x_Agency_Codetxt&amp;title=Agency%20Code&amp;id=opener.document.myform.x_Agency_Code&amp;dept=A15" TargetMode="External"/><Relationship Id="rId3034" Type="http://schemas.openxmlformats.org/officeDocument/2006/relationships/hyperlink" Target="http://web.higov.net/oip/rrs/popup_list_agency_by_login.php?text=opener.document.myform.x_Agency_Codetxt&amp;title=Agency%20Code&amp;id=opener.document.myform.x_Agency_Code&amp;dept=A11" TargetMode="External"/><Relationship Id="rId162" Type="http://schemas.openxmlformats.org/officeDocument/2006/relationships/hyperlink" Target="http://web.higov.net/oip/rrs/popup_list_agency_by_login.php?text=opener.document.myform.x_Agency_Codetxt&amp;title=Agency%20Code&amp;id=opener.document.myform.x_Agency_Code&amp;dept=A41" TargetMode="External"/><Relationship Id="rId2050" Type="http://schemas.openxmlformats.org/officeDocument/2006/relationships/hyperlink" Target="http://web.higov.net/oip/rrs/popup_list_agency_by_login.php?text=opener.document.myform.x_Agency_Codetxt&amp;title=Agency%20Code&amp;id=opener.document.myform.x_Agency_Code&amp;dept=A34" TargetMode="External"/><Relationship Id="rId979" Type="http://schemas.openxmlformats.org/officeDocument/2006/relationships/hyperlink" Target="http://web.higov.net/oip/rrs/popup_list_agency_by_login.php?text=opener.document.myform.x_Agency_Codetxt&amp;title=Agency%20Code&amp;id=opener.document.myform.x_Agency_Code&amp;dept=A33" TargetMode="External"/><Relationship Id="rId839" Type="http://schemas.openxmlformats.org/officeDocument/2006/relationships/hyperlink" Target="http://web.higov.net/oip/rrs/popup_list_agency_by_login.php?text=opener.document.myform.x_Agency_Codetxt&amp;title=Agency%20Code&amp;id=opener.document.myform.x_Agency_Code&amp;dept=A32" TargetMode="External"/><Relationship Id="rId1469" Type="http://schemas.openxmlformats.org/officeDocument/2006/relationships/hyperlink" Target="http://web.higov.net/oip/rrs/popup_list_agency_by_login.php?text=opener.document.myform.x_Agency_Codetxt&amp;title=Agency%20Code&amp;id=opener.document.myform.x_Agency_Code&amp;dept=A42" TargetMode="External"/><Relationship Id="rId2867" Type="http://schemas.openxmlformats.org/officeDocument/2006/relationships/hyperlink" Target="http://web.higov.net/oip/rrs/popup_list_agency_by_login.php?text=opener.document.myform.x_Agency_Codetxt&amp;title=Agency%20Code&amp;id=opener.document.myform.x_Agency_Code&amp;dept=A51" TargetMode="External"/><Relationship Id="rId1676" Type="http://schemas.openxmlformats.org/officeDocument/2006/relationships/hyperlink" Target="http://web.higov.net/oip/rrs/popup_list_agency_by_login.php?text=opener.document.myform.x_Agency_Codetxt&amp;title=Agency%20Code&amp;id=opener.document.myform.x_Agency_Code&amp;dept=A13" TargetMode="External"/><Relationship Id="rId1883" Type="http://schemas.openxmlformats.org/officeDocument/2006/relationships/hyperlink" Target="http://web.higov.net/oip/rrs/popup_list_agency_by_login.php?text=opener.document.myform.x_Agency_Codetxt&amp;title=Agency%20Code&amp;id=opener.document.myform.x_Agency_Code&amp;dept=A34" TargetMode="External"/><Relationship Id="rId2727" Type="http://schemas.openxmlformats.org/officeDocument/2006/relationships/hyperlink" Target="http://web.higov.net/oip/rrs/popup_list_agency_by_login.php?text=opener.document.myform.x_Agency_Codetxt&amp;title=Agency%20Code&amp;id=opener.document.myform.x_Agency_Code&amp;dept=A53" TargetMode="External"/><Relationship Id="rId2934" Type="http://schemas.openxmlformats.org/officeDocument/2006/relationships/hyperlink" Target="http://web.higov.net/oip/rrs/popup_list_agency_by_login.php?text=opener.document.myform.x_Agency_Codetxt&amp;title=Agency%20Code&amp;id=opener.document.myform.x_Agency_Code&amp;dept=A51" TargetMode="External"/><Relationship Id="rId906" Type="http://schemas.openxmlformats.org/officeDocument/2006/relationships/hyperlink" Target="http://web.higov.net/oip/rrs/popup_list_agency_by_login.php?text=opener.document.myform.x_Agency_Codetxt&amp;title=Agency%20Code&amp;id=opener.document.myform.x_Agency_Code&amp;dept=A33" TargetMode="External"/><Relationship Id="rId1329" Type="http://schemas.openxmlformats.org/officeDocument/2006/relationships/hyperlink" Target="http://web.higov.net/oip/rrs/popup_list_agency_by_login.php?text=opener.document.myform.x_Agency_Codetxt&amp;title=Agency%20Code&amp;id=opener.document.myform.x_Agency_Code&amp;dept=B61" TargetMode="External"/><Relationship Id="rId1536" Type="http://schemas.openxmlformats.org/officeDocument/2006/relationships/hyperlink" Target="http://web.higov.net/oip/rrs/popup_list_agency_by_login.php?text=opener.document.myform.x_Agency_Codetxt&amp;title=Agency%20Code&amp;id=opener.document.myform.x_Agency_Code&amp;dept=A42" TargetMode="External"/><Relationship Id="rId1743" Type="http://schemas.openxmlformats.org/officeDocument/2006/relationships/hyperlink" Target="http://web.higov.net/oip/rrs/popup_list_agency_by_login.php?text=opener.document.myform.x_Agency_Codetxt&amp;title=Agency%20Code&amp;id=opener.document.myform.x_Agency_Code&amp;dept=A13" TargetMode="External"/><Relationship Id="rId1950" Type="http://schemas.openxmlformats.org/officeDocument/2006/relationships/hyperlink" Target="http://web.higov.net/oip/rrs/popup_list_agency_by_login.php?text=opener.document.myform.x_Agency_Codetxt&amp;title=Agency%20Code&amp;id=opener.document.myform.x_Agency_Code&amp;dept=A34" TargetMode="External"/><Relationship Id="rId35" Type="http://schemas.openxmlformats.org/officeDocument/2006/relationships/hyperlink" Target="http://web.higov.net/oip/rrs/popup_list_agency_by_login.php?text=opener.document.myform.x_Agency_Codetxt&amp;title=Agency%20Code&amp;id=opener.document.myform.x_Agency_Code&amp;dept=A43" TargetMode="External"/><Relationship Id="rId1603" Type="http://schemas.openxmlformats.org/officeDocument/2006/relationships/hyperlink" Target="http://web.higov.net/oip/rrs/popup_list_agency_by_login.php?text=opener.document.myform.x_Agency_Codetxt&amp;title=Agency%20Code&amp;id=opener.document.myform.x_Agency_Code&amp;dept=A42" TargetMode="External"/><Relationship Id="rId1810" Type="http://schemas.openxmlformats.org/officeDocument/2006/relationships/hyperlink" Target="http://web.higov.net/oip/rrs/popup_list_agency_by_login.php?text=opener.document.myform.x_Agency_Codetxt&amp;title=Agency%20Code&amp;id=opener.document.myform.x_Agency_Code&amp;dept=A13" TargetMode="External"/><Relationship Id="rId489" Type="http://schemas.openxmlformats.org/officeDocument/2006/relationships/hyperlink" Target="http://web.higov.net/oip/rrs/popup_list_agency_by_login.php?text=opener.document.myform.x_Agency_Codetxt&amp;title=Agency%20Code&amp;id=opener.document.myform.x_Agency_Code&amp;dept=A21" TargetMode="External"/><Relationship Id="rId696" Type="http://schemas.openxmlformats.org/officeDocument/2006/relationships/hyperlink" Target="http://web.higov.net/oip/rrs/popup_list_agency_by_login.php?text=opener.document.myform.x_Agency_Codetxt&amp;title=Agency%20Code&amp;id=opener.document.myform.x_Agency_Code&amp;dept=A21" TargetMode="External"/><Relationship Id="rId2377" Type="http://schemas.openxmlformats.org/officeDocument/2006/relationships/hyperlink" Target="http://web.higov.net/oip/rrs/popup_list_agency_by_login.php?text=opener.document.myform.x_Agency_Codetxt&amp;title=Agency%20Code&amp;id=opener.document.myform.x_Agency_Code&amp;dept=A15" TargetMode="External"/><Relationship Id="rId2584" Type="http://schemas.openxmlformats.org/officeDocument/2006/relationships/hyperlink" Target="http://web.higov.net/oip/rrs/popup_list_agency_by_login.php?text=opener.document.myform.x_Agency_Codetxt&amp;title=Agency%20Code&amp;id=opener.document.myform.x_Agency_Code&amp;dept=A22" TargetMode="External"/><Relationship Id="rId2791" Type="http://schemas.openxmlformats.org/officeDocument/2006/relationships/hyperlink" Target="http://web.higov.net/oip/rrs/popup_list_agency_by_login.php?text=opener.document.myform.x_Agency_Codetxt&amp;title=Agency%20Code&amp;id=opener.document.myform.x_Agency_Code&amp;dept=A51" TargetMode="External"/><Relationship Id="rId349" Type="http://schemas.openxmlformats.org/officeDocument/2006/relationships/hyperlink" Target="http://web.higov.net/oip/rrs/popup_list_agency_by_login.php?text=opener.document.myform.x_Agency_Codetxt&amp;title=Agency%20Code&amp;id=opener.document.myform.x_Agency_Code&amp;dept=A21" TargetMode="External"/><Relationship Id="rId556" Type="http://schemas.openxmlformats.org/officeDocument/2006/relationships/hyperlink" Target="http://web.higov.net/oip/rrs/popup_list_agency_by_login.php?text=opener.document.myform.x_Agency_Codetxt&amp;title=Agency%20Code&amp;id=opener.document.myform.x_Agency_Code&amp;dept=A21" TargetMode="External"/><Relationship Id="rId763" Type="http://schemas.openxmlformats.org/officeDocument/2006/relationships/hyperlink" Target="http://web.higov.net/oip/rrs/popup_list_agency_by_login.php?text=opener.document.myform.x_Agency_Codetxt&amp;title=Agency%20Code&amp;id=opener.document.myform.x_Agency_Code&amp;dept=A31" TargetMode="External"/><Relationship Id="rId1186" Type="http://schemas.openxmlformats.org/officeDocument/2006/relationships/hyperlink" Target="http://web.higov.net/oip/rrs/popup_list_agency_by_login.php?text=opener.document.myform.x_Agency_Codetxt&amp;title=Agency%20Code&amp;id=opener.document.myform.x_Agency_Code&amp;dept=A33" TargetMode="External"/><Relationship Id="rId1393" Type="http://schemas.openxmlformats.org/officeDocument/2006/relationships/hyperlink" Target="http://web.higov.net/oip/rrs/popup_list_agency_by_login.php?text=opener.document.myform.x_Agency_Codetxt&amp;title=Agency%20Code&amp;id=opener.document.myform.x_Agency_Code&amp;dept=B61" TargetMode="External"/><Relationship Id="rId2237" Type="http://schemas.openxmlformats.org/officeDocument/2006/relationships/hyperlink" Target="http://web.higov.net/oip/rrs/popup_list_agency_by_login.php?text=opener.document.myform.x_Agency_Codetxt&amp;title=Agency%20Code&amp;id=opener.document.myform.x_Agency_Code&amp;dept=A15" TargetMode="External"/><Relationship Id="rId2444" Type="http://schemas.openxmlformats.org/officeDocument/2006/relationships/hyperlink" Target="http://web.higov.net/oip/rrs/popup_list_agency_by_login.php?text=opener.document.myform.x_Agency_Codetxt&amp;title=Agency%20Code&amp;id=opener.document.myform.x_Agency_Code&amp;dept=A15" TargetMode="External"/><Relationship Id="rId209" Type="http://schemas.openxmlformats.org/officeDocument/2006/relationships/hyperlink" Target="http://web.higov.net/oip/rrs/popup_list_agency_by_login.php?text=opener.document.myform.x_Agency_Codetxt&amp;title=Agency%20Code&amp;id=opener.document.myform.x_Agency_Code&amp;dept=A21" TargetMode="External"/><Relationship Id="rId416" Type="http://schemas.openxmlformats.org/officeDocument/2006/relationships/hyperlink" Target="http://web.higov.net/oip/rrs/popup_list_agency_by_login.php?text=opener.document.myform.x_Agency_Codetxt&amp;title=Agency%20Code&amp;id=opener.document.myform.x_Agency_Code&amp;dept=A21" TargetMode="External"/><Relationship Id="rId970" Type="http://schemas.openxmlformats.org/officeDocument/2006/relationships/hyperlink" Target="http://web.higov.net/oip/rrs/popup_list_agency_by_login.php?text=opener.document.myform.x_Agency_Codetxt&amp;title=Agency%20Code&amp;id=opener.document.myform.x_Agency_Code&amp;dept=A33" TargetMode="External"/><Relationship Id="rId1046" Type="http://schemas.openxmlformats.org/officeDocument/2006/relationships/hyperlink" Target="http://web.higov.net/oip/rrs/popup_list_agency_by_login.php?text=opener.document.myform.x_Agency_Codetxt&amp;title=Agency%20Code&amp;id=opener.document.myform.x_Agency_Code&amp;dept=A33" TargetMode="External"/><Relationship Id="rId1253" Type="http://schemas.openxmlformats.org/officeDocument/2006/relationships/hyperlink" Target="http://web.higov.net/oip/rrs/popup_list_agency_by_login.php?text=opener.document.myform.x_Agency_Codetxt&amp;title=Agency%20Code&amp;id=opener.document.myform.x_Agency_Code&amp;dept=A33" TargetMode="External"/><Relationship Id="rId2651" Type="http://schemas.openxmlformats.org/officeDocument/2006/relationships/hyperlink" Target="http://web.higov.net/oip/rrs/popup_list_agency_by_login.php?text=opener.document.myform.x_Agency_Codetxt&amp;title=Agency%20Code&amp;id=opener.document.myform.x_Agency_Code&amp;dept=A52" TargetMode="External"/><Relationship Id="rId623" Type="http://schemas.openxmlformats.org/officeDocument/2006/relationships/hyperlink" Target="http://web.higov.net/oip/rrs/popup_list_agency_by_login.php?text=opener.document.myform.x_Agency_Codetxt&amp;title=Agency%20Code&amp;id=opener.document.myform.x_Agency_Code&amp;dept=A21" TargetMode="External"/><Relationship Id="rId830" Type="http://schemas.openxmlformats.org/officeDocument/2006/relationships/hyperlink" Target="http://web.higov.net/oip/rrs/popup_list_agency_by_login.php?text=opener.document.myform.x_Agency_Codetxt&amp;title=Agency%20Code&amp;id=opener.document.myform.x_Agency_Code&amp;dept=A32" TargetMode="External"/><Relationship Id="rId1460" Type="http://schemas.openxmlformats.org/officeDocument/2006/relationships/hyperlink" Target="http://web.higov.net/oip/rrs/popup_list_agency_by_login.php?text=opener.document.myform.x_Agency_Codetxt&amp;title=Agency%20Code&amp;id=opener.document.myform.x_Agency_Code&amp;dept=A42" TargetMode="External"/><Relationship Id="rId2304" Type="http://schemas.openxmlformats.org/officeDocument/2006/relationships/hyperlink" Target="http://web.higov.net/oip/rrs/popup_list_agency_by_login.php?text=opener.document.myform.x_Agency_Codetxt&amp;title=Agency%20Code&amp;id=opener.document.myform.x_Agency_Code&amp;dept=A15" TargetMode="External"/><Relationship Id="rId2511" Type="http://schemas.openxmlformats.org/officeDocument/2006/relationships/hyperlink" Target="http://web.higov.net/oip/rrs/popup_list_agency_by_login.php?text=opener.document.myform.x_Agency_Codetxt&amp;title=Agency%20Code&amp;id=opener.document.myform.x_Agency_Code&amp;dept=A15" TargetMode="External"/><Relationship Id="rId1113" Type="http://schemas.openxmlformats.org/officeDocument/2006/relationships/hyperlink" Target="http://web.higov.net/oip/rrs/popup_list_agency_by_login.php?text=opener.document.myform.x_Agency_Codetxt&amp;title=Agency%20Code&amp;id=opener.document.myform.x_Agency_Code&amp;dept=A33" TargetMode="External"/><Relationship Id="rId1320" Type="http://schemas.openxmlformats.org/officeDocument/2006/relationships/hyperlink" Target="http://web.higov.net/oip/rrs/popup_list_agency_by_login.php?text=opener.document.myform.x_Agency_Codetxt&amp;title=Agency%20Code&amp;id=opener.document.myform.x_Agency_Code&amp;dept=B61" TargetMode="External"/><Relationship Id="rId2094" Type="http://schemas.openxmlformats.org/officeDocument/2006/relationships/hyperlink" Target="http://web.higov.net/oip/rrs/popup_list_agency_by_login.php?text=opener.document.myform.x_Agency_Codetxt&amp;title=Agency%20Code&amp;id=opener.document.myform.x_Agency_Code&amp;dept=A57" TargetMode="External"/><Relationship Id="rId273" Type="http://schemas.openxmlformats.org/officeDocument/2006/relationships/hyperlink" Target="http://web.higov.net/oip/rrs/popup_list_agency_by_login.php?text=opener.document.myform.x_Agency_Codetxt&amp;title=Agency%20Code&amp;id=opener.document.myform.x_Agency_Code&amp;dept=A21" TargetMode="External"/><Relationship Id="rId480" Type="http://schemas.openxmlformats.org/officeDocument/2006/relationships/hyperlink" Target="http://web.higov.net/oip/rrs/popup_list_agency_by_login.php?text=opener.document.myform.x_Agency_Codetxt&amp;title=Agency%20Code&amp;id=opener.document.myform.x_Agency_Code&amp;dept=A21" TargetMode="External"/><Relationship Id="rId2161" Type="http://schemas.openxmlformats.org/officeDocument/2006/relationships/hyperlink" Target="http://web.higov.net/oip/rrs/popup_list_agency_by_login.php?text=opener.document.myform.x_Agency_Codetxt&amp;title=Agency%20Code&amp;id=opener.document.myform.x_Agency_Code&amp;dept=A15" TargetMode="External"/><Relationship Id="rId3005" Type="http://schemas.openxmlformats.org/officeDocument/2006/relationships/hyperlink" Target="http://web.higov.net/oip/rrs/popup_list_agency_by_login.php?text=opener.document.myform.x_Agency_Codetxt&amp;title=Agency%20Code&amp;id=opener.document.myform.x_Agency_Code&amp;dept=A11" TargetMode="External"/><Relationship Id="rId133" Type="http://schemas.openxmlformats.org/officeDocument/2006/relationships/hyperlink" Target="http://web.higov.net/oip/rrs/popup_list_agency_by_login.php?text=opener.document.myform.x_Agency_Codetxt&amp;title=Agency%20Code&amp;id=opener.document.myform.x_Agency_Code&amp;dept=A41" TargetMode="External"/><Relationship Id="rId340" Type="http://schemas.openxmlformats.org/officeDocument/2006/relationships/hyperlink" Target="http://web.higov.net/oip/rrs/popup_list_agency_by_login.php?text=opener.document.myform.x_Agency_Codetxt&amp;title=Agency%20Code&amp;id=opener.document.myform.x_Agency_Code&amp;dept=A21" TargetMode="External"/><Relationship Id="rId2021" Type="http://schemas.openxmlformats.org/officeDocument/2006/relationships/hyperlink" Target="http://web.higov.net/oip/rrs/popup_list_agency_by_login.php?text=opener.document.myform.x_Agency_Codetxt&amp;title=Agency%20Code&amp;id=opener.document.myform.x_Agency_Code&amp;dept=A34" TargetMode="External"/><Relationship Id="rId200" Type="http://schemas.openxmlformats.org/officeDocument/2006/relationships/hyperlink" Target="http://web.higov.net/oip/rrs/popup_list_agency_by_login.php?text=opener.document.myform.x_Agency_Codetxt&amp;title=Agency%20Code&amp;id=opener.document.myform.x_Agency_Code&amp;dept=A41" TargetMode="External"/><Relationship Id="rId2978" Type="http://schemas.openxmlformats.org/officeDocument/2006/relationships/hyperlink" Target="http://web.higov.net/oip/rrs/popup_list_agency_by_login.php?text=opener.document.myform.x_Agency_Codetxt&amp;title=Agency%20Code&amp;id=opener.document.myform.x_Agency_Code&amp;dept=A11" TargetMode="External"/><Relationship Id="rId1787" Type="http://schemas.openxmlformats.org/officeDocument/2006/relationships/hyperlink" Target="http://web.higov.net/oip/rrs/popup_list_agency_by_login.php?text=opener.document.myform.x_Agency_Codetxt&amp;title=Agency%20Code&amp;id=opener.document.myform.x_Agency_Code&amp;dept=A13" TargetMode="External"/><Relationship Id="rId1994" Type="http://schemas.openxmlformats.org/officeDocument/2006/relationships/hyperlink" Target="http://web.higov.net/oip/rrs/popup_list_agency_by_login.php?text=opener.document.myform.x_Agency_Codetxt&amp;title=Agency%20Code&amp;id=opener.document.myform.x_Agency_Code&amp;dept=A34" TargetMode="External"/><Relationship Id="rId2838" Type="http://schemas.openxmlformats.org/officeDocument/2006/relationships/hyperlink" Target="http://web.higov.net/oip/rrs/popup_list_agency_by_login.php?text=opener.document.myform.x_Agency_Codetxt&amp;title=Agency%20Code&amp;id=opener.document.myform.x_Agency_Code&amp;dept=A51" TargetMode="External"/><Relationship Id="rId79" Type="http://schemas.openxmlformats.org/officeDocument/2006/relationships/hyperlink" Target="http://web.higov.net/oip/rrs/popup_list_agency_by_login.php?text=opener.document.myform.x_Agency_Codetxt&amp;title=Agency%20Code&amp;id=opener.document.myform.x_Agency_Code&amp;dept=A41" TargetMode="External"/><Relationship Id="rId1647" Type="http://schemas.openxmlformats.org/officeDocument/2006/relationships/hyperlink" Target="http://web.higov.net/oip/rrs/popup_list_agency_by_login.php?text=opener.document.myform.x_Agency_Codetxt&amp;title=Agency%20Code&amp;id=opener.document.myform.x_Agency_Code&amp;dept=A13" TargetMode="External"/><Relationship Id="rId1854" Type="http://schemas.openxmlformats.org/officeDocument/2006/relationships/hyperlink" Target="http://web.higov.net/oip/rrs/popup_list_agency_by_login.php?text=opener.document.myform.x_Agency_Codetxt&amp;title=Agency%20Code&amp;id=opener.document.myform.x_Agency_Code&amp;dept=A34" TargetMode="External"/><Relationship Id="rId2905" Type="http://schemas.openxmlformats.org/officeDocument/2006/relationships/hyperlink" Target="http://web.higov.net/oip/rrs/popup_list_agency_by_login.php?text=opener.document.myform.x_Agency_Codetxt&amp;title=Agency%20Code&amp;id=opener.document.myform.x_Agency_Code&amp;dept=A51" TargetMode="External"/><Relationship Id="rId1507" Type="http://schemas.openxmlformats.org/officeDocument/2006/relationships/hyperlink" Target="http://web.higov.net/oip/rrs/popup_list_agency_by_login.php?text=opener.document.myform.x_Agency_Codetxt&amp;title=Agency%20Code&amp;id=opener.document.myform.x_Agency_Code&amp;dept=A42" TargetMode="External"/><Relationship Id="rId1714" Type="http://schemas.openxmlformats.org/officeDocument/2006/relationships/hyperlink" Target="http://web.higov.net/oip/rrs/popup_list_agency_by_login.php?text=opener.document.myform.x_Agency_Codetxt&amp;title=Agency%20Code&amp;id=opener.document.myform.x_Agency_Code&amp;dept=A13" TargetMode="External"/><Relationship Id="rId1921" Type="http://schemas.openxmlformats.org/officeDocument/2006/relationships/hyperlink" Target="http://web.higov.net/oip/rrs/popup_list_agency_by_login.php?text=opener.document.myform.x_Agency_Codetxt&amp;title=Agency%20Code&amp;id=opener.document.myform.x_Agency_Code&amp;dept=A34" TargetMode="External"/><Relationship Id="rId2488" Type="http://schemas.openxmlformats.org/officeDocument/2006/relationships/hyperlink" Target="http://web.higov.net/oip/rrs/popup_list_agency_by_login.php?text=opener.document.myform.x_Agency_Codetxt&amp;title=Agency%20Code&amp;id=opener.document.myform.x_Agency_Code&amp;dept=A15" TargetMode="External"/><Relationship Id="rId1297" Type="http://schemas.openxmlformats.org/officeDocument/2006/relationships/hyperlink" Target="http://web.higov.net/oip/rrs/popup_list_agency_by_login.php?text=opener.document.myform.x_Agency_Codetxt&amp;title=Agency%20Code&amp;id=opener.document.myform.x_Agency_Code&amp;dept=A33" TargetMode="External"/><Relationship Id="rId2695" Type="http://schemas.openxmlformats.org/officeDocument/2006/relationships/hyperlink" Target="http://web.higov.net/oip/rrs/popup_list_agency_by_login.php?text=opener.document.myform.x_Agency_Codetxt&amp;title=Agency%20Code&amp;id=opener.document.myform.x_Agency_Code&amp;dept=A53" TargetMode="External"/><Relationship Id="rId667" Type="http://schemas.openxmlformats.org/officeDocument/2006/relationships/hyperlink" Target="http://web.higov.net/oip/rrs/popup_list_agency_by_login.php?text=opener.document.myform.x_Agency_Codetxt&amp;title=Agency%20Code&amp;id=opener.document.myform.x_Agency_Code&amp;dept=A21" TargetMode="External"/><Relationship Id="rId874" Type="http://schemas.openxmlformats.org/officeDocument/2006/relationships/hyperlink" Target="http://web.higov.net/oip/rrs/popup_list_agency_by_login.php?text=opener.document.myform.x_Agency_Codetxt&amp;title=Agency%20Code&amp;id=opener.document.myform.x_Agency_Code&amp;dept=A32" TargetMode="External"/><Relationship Id="rId2348" Type="http://schemas.openxmlformats.org/officeDocument/2006/relationships/hyperlink" Target="http://web.higov.net/oip/rrs/popup_list_agency_by_login.php?text=opener.document.myform.x_Agency_Codetxt&amp;title=Agency%20Code&amp;id=opener.document.myform.x_Agency_Code&amp;dept=A15" TargetMode="External"/><Relationship Id="rId2555" Type="http://schemas.openxmlformats.org/officeDocument/2006/relationships/hyperlink" Target="http://web.higov.net/oip/rrs/popup_list_agency_by_login.php?text=opener.document.myform.x_Agency_Codetxt&amp;title=Agency%20Code&amp;id=opener.document.myform.x_Agency_Code&amp;dept=A22" TargetMode="External"/><Relationship Id="rId2762" Type="http://schemas.openxmlformats.org/officeDocument/2006/relationships/hyperlink" Target="http://web.higov.net/oip/rrs/popup_list_agency_by_login.php?text=opener.document.myform.x_Agency_Codetxt&amp;title=Agency%20Code&amp;id=opener.document.myform.x_Agency_Code&amp;dept=A51" TargetMode="External"/><Relationship Id="rId527" Type="http://schemas.openxmlformats.org/officeDocument/2006/relationships/hyperlink" Target="http://web.higov.net/oip/rrs/popup_list_agency_by_login.php?text=opener.document.myform.x_Agency_Codetxt&amp;title=Agency%20Code&amp;id=opener.document.myform.x_Agency_Code&amp;dept=A21" TargetMode="External"/><Relationship Id="rId734" Type="http://schemas.openxmlformats.org/officeDocument/2006/relationships/hyperlink" Target="http://web.higov.net/oip/rrs/popup_list_agency_by_login.php?text=opener.document.myform.x_Agency_Codetxt&amp;title=Agency%20Code&amp;id=opener.document.myform.x_Agency_Code&amp;dept=A21" TargetMode="External"/><Relationship Id="rId941" Type="http://schemas.openxmlformats.org/officeDocument/2006/relationships/hyperlink" Target="http://web.higov.net/oip/rrs/popup_list_agency_by_login.php?text=opener.document.myform.x_Agency_Codetxt&amp;title=Agency%20Code&amp;id=opener.document.myform.x_Agency_Code&amp;dept=A33" TargetMode="External"/><Relationship Id="rId1157" Type="http://schemas.openxmlformats.org/officeDocument/2006/relationships/hyperlink" Target="http://web.higov.net/oip/rrs/popup_list_agency_by_login.php?text=opener.document.myform.x_Agency_Codetxt&amp;title=Agency%20Code&amp;id=opener.document.myform.x_Agency_Code&amp;dept=A33" TargetMode="External"/><Relationship Id="rId1364" Type="http://schemas.openxmlformats.org/officeDocument/2006/relationships/hyperlink" Target="http://web.higov.net/oip/rrs/popup_list_agency_by_login.php?text=opener.document.myform.x_Agency_Codetxt&amp;title=Agency%20Code&amp;id=opener.document.myform.x_Agency_Code&amp;dept=B61" TargetMode="External"/><Relationship Id="rId1571" Type="http://schemas.openxmlformats.org/officeDocument/2006/relationships/hyperlink" Target="http://web.higov.net/oip/rrs/popup_list_agency_by_login.php?text=opener.document.myform.x_Agency_Codetxt&amp;title=Agency%20Code&amp;id=opener.document.myform.x_Agency_Code&amp;dept=A42" TargetMode="External"/><Relationship Id="rId2208" Type="http://schemas.openxmlformats.org/officeDocument/2006/relationships/hyperlink" Target="http://web.higov.net/oip/rrs/popup_list_agency_by_login.php?text=opener.document.myform.x_Agency_Codetxt&amp;title=Agency%20Code&amp;id=opener.document.myform.x_Agency_Code&amp;dept=A15" TargetMode="External"/><Relationship Id="rId2415" Type="http://schemas.openxmlformats.org/officeDocument/2006/relationships/hyperlink" Target="http://web.higov.net/oip/rrs/popup_list_agency_by_login.php?text=opener.document.myform.x_Agency_Codetxt&amp;title=Agency%20Code&amp;id=opener.document.myform.x_Agency_Code&amp;dept=A15" TargetMode="External"/><Relationship Id="rId2622" Type="http://schemas.openxmlformats.org/officeDocument/2006/relationships/hyperlink" Target="http://web.higov.net/oip/rrs/popup_list_agency_by_login.php?text=opener.document.myform.x_Agency_Codetxt&amp;title=Agency%20Code&amp;id=opener.document.myform.x_Agency_Code&amp;dept=A22" TargetMode="External"/><Relationship Id="rId70" Type="http://schemas.openxmlformats.org/officeDocument/2006/relationships/hyperlink" Target="http://web.higov.net/oip/rrs/popup_list_agency_by_login.php?text=opener.document.myform.x_Agency_Codetxt&amp;title=Agency%20Code&amp;id=opener.document.myform.x_Agency_Code&amp;dept=A41" TargetMode="External"/><Relationship Id="rId801" Type="http://schemas.openxmlformats.org/officeDocument/2006/relationships/hyperlink" Target="http://web.higov.net/oip/rrs/popup_list_agency_by_login.php?text=opener.document.myform.x_Agency_Codetxt&amp;title=Agency%20Code&amp;id=opener.document.myform.x_Agency_Code&amp;dept=A32" TargetMode="External"/><Relationship Id="rId1017" Type="http://schemas.openxmlformats.org/officeDocument/2006/relationships/hyperlink" Target="http://web.higov.net/oip/rrs/popup_list_agency_by_login.php?text=opener.document.myform.x_Agency_Codetxt&amp;title=Agency%20Code&amp;id=opener.document.myform.x_Agency_Code&amp;dept=A33" TargetMode="External"/><Relationship Id="rId1224" Type="http://schemas.openxmlformats.org/officeDocument/2006/relationships/hyperlink" Target="http://web.higov.net/oip/rrs/popup_list_agency_by_login.php?text=opener.document.myform.x_Agency_Codetxt&amp;title=Agency%20Code&amp;id=opener.document.myform.x_Agency_Code&amp;dept=A33" TargetMode="External"/><Relationship Id="rId1431" Type="http://schemas.openxmlformats.org/officeDocument/2006/relationships/hyperlink" Target="http://web.higov.net/oip/rrs/popup_list_agency_by_login.php?text=opener.document.myform.x_Agency_Codetxt&amp;title=Agency%20Code&amp;id=opener.document.myform.x_Agency_Code&amp;dept=A42" TargetMode="External"/><Relationship Id="rId3049" Type="http://schemas.openxmlformats.org/officeDocument/2006/relationships/hyperlink" Target="http://web.higov.net/oip/rrs/popup_list_agency_by_login.php?text=opener.document.myform.x_Agency_Codetxt&amp;title=Agency%20Code&amp;id=opener.document.myform.x_Agency_Code&amp;dept=A11" TargetMode="External"/><Relationship Id="rId177" Type="http://schemas.openxmlformats.org/officeDocument/2006/relationships/hyperlink" Target="http://web.higov.net/oip/rrs/popup_list_agency_by_login.php?text=opener.document.myform.x_Agency_Codetxt&amp;title=Agency%20Code&amp;id=opener.document.myform.x_Agency_Code&amp;dept=A41" TargetMode="External"/><Relationship Id="rId384" Type="http://schemas.openxmlformats.org/officeDocument/2006/relationships/hyperlink" Target="http://web.higov.net/oip/rrs/popup_list_agency_by_login.php?text=opener.document.myform.x_Agency_Codetxt&amp;title=Agency%20Code&amp;id=opener.document.myform.x_Agency_Code&amp;dept=A21" TargetMode="External"/><Relationship Id="rId591" Type="http://schemas.openxmlformats.org/officeDocument/2006/relationships/hyperlink" Target="http://web.higov.net/oip/rrs/popup_list_agency_by_login.php?text=opener.document.myform.x_Agency_Codetxt&amp;title=Agency%20Code&amp;id=opener.document.myform.x_Agency_Code&amp;dept=A21" TargetMode="External"/><Relationship Id="rId2065" Type="http://schemas.openxmlformats.org/officeDocument/2006/relationships/hyperlink" Target="http://web.higov.net/oip/rrs/popup_list_agency_by_login.php?text=opener.document.myform.x_Agency_Codetxt&amp;title=Agency%20Code&amp;id=opener.document.myform.x_Agency_Code&amp;dept=A34" TargetMode="External"/><Relationship Id="rId2272" Type="http://schemas.openxmlformats.org/officeDocument/2006/relationships/hyperlink" Target="http://web.higov.net/oip/rrs/popup_list_agency_by_login.php?text=opener.document.myform.x_Agency_Codetxt&amp;title=Agency%20Code&amp;id=opener.document.myform.x_Agency_Code&amp;dept=A15" TargetMode="External"/><Relationship Id="rId244" Type="http://schemas.openxmlformats.org/officeDocument/2006/relationships/hyperlink" Target="http://web.higov.net/oip/rrs/popup_list_agency_by_login.php?text=opener.document.myform.x_Agency_Codetxt&amp;title=Agency%20Code&amp;id=opener.document.myform.x_Agency_Code&amp;dept=A21" TargetMode="External"/><Relationship Id="rId1081" Type="http://schemas.openxmlformats.org/officeDocument/2006/relationships/hyperlink" Target="http://web.higov.net/oip/rrs/popup_list_agency_by_login.php?text=opener.document.myform.x_Agency_Codetxt&amp;title=Agency%20Code&amp;id=opener.document.myform.x_Agency_Code&amp;dept=A33" TargetMode="External"/><Relationship Id="rId451" Type="http://schemas.openxmlformats.org/officeDocument/2006/relationships/hyperlink" Target="http://web.higov.net/oip/rrs/popup_list_agency_by_login.php?text=opener.document.myform.x_Agency_Codetxt&amp;title=Agency%20Code&amp;id=opener.document.myform.x_Agency_Code&amp;dept=A21" TargetMode="External"/><Relationship Id="rId2132" Type="http://schemas.openxmlformats.org/officeDocument/2006/relationships/hyperlink" Target="http://web.higov.net/oip/rrs/popup_list_agency_by_login.php?text=opener.document.myform.x_Agency_Codetxt&amp;title=Agency%20Code&amp;id=opener.document.myform.x_Agency_Code&amp;dept=A57" TargetMode="External"/><Relationship Id="rId104" Type="http://schemas.openxmlformats.org/officeDocument/2006/relationships/hyperlink" Target="http://web.higov.net/oip/rrs/popup_list_agency_by_login.php?text=opener.document.myform.x_Agency_Codetxt&amp;title=Agency%20Code&amp;id=opener.document.myform.x_Agency_Code&amp;dept=A41" TargetMode="External"/><Relationship Id="rId311" Type="http://schemas.openxmlformats.org/officeDocument/2006/relationships/hyperlink" Target="http://web.higov.net/oip/rrs/popup_list_agency_by_login.php?text=opener.document.myform.x_Agency_Codetxt&amp;title=Agency%20Code&amp;id=opener.document.myform.x_Agency_Code&amp;dept=A21" TargetMode="External"/><Relationship Id="rId1898" Type="http://schemas.openxmlformats.org/officeDocument/2006/relationships/hyperlink" Target="http://web.higov.net/oip/rrs/popup_list_agency_by_login.php?text=opener.document.myform.x_Agency_Codetxt&amp;title=Agency%20Code&amp;id=opener.document.myform.x_Agency_Code&amp;dept=A34" TargetMode="External"/><Relationship Id="rId2949" Type="http://schemas.openxmlformats.org/officeDocument/2006/relationships/hyperlink" Target="http://web.higov.net/oip/rrs/popup_list_agency_by_login.php?text=opener.document.myform.x_Agency_Codetxt&amp;title=Agency%20Code&amp;id=opener.document.myform.x_Agency_Code&amp;dept=A11" TargetMode="External"/><Relationship Id="rId1758" Type="http://schemas.openxmlformats.org/officeDocument/2006/relationships/hyperlink" Target="http://web.higov.net/oip/rrs/popup_list_agency_by_login.php?text=opener.document.myform.x_Agency_Codetxt&amp;title=Agency%20Code&amp;id=opener.document.myform.x_Agency_Code&amp;dept=A13" TargetMode="External"/><Relationship Id="rId2809" Type="http://schemas.openxmlformats.org/officeDocument/2006/relationships/hyperlink" Target="http://web.higov.net/oip/rrs/popup_list_agency_by_login.php?text=opener.document.myform.x_Agency_Codetxt&amp;title=Agency%20Code&amp;id=opener.document.myform.x_Agency_Code&amp;dept=A51" TargetMode="External"/><Relationship Id="rId1965" Type="http://schemas.openxmlformats.org/officeDocument/2006/relationships/hyperlink" Target="http://web.higov.net/oip/rrs/popup_list_agency_by_login.php?text=opener.document.myform.x_Agency_Codetxt&amp;title=Agency%20Code&amp;id=opener.document.myform.x_Agency_Code&amp;dept=A34" TargetMode="External"/><Relationship Id="rId1618" Type="http://schemas.openxmlformats.org/officeDocument/2006/relationships/hyperlink" Target="http://web.higov.net/oip/rrs/popup_list_agency_by_login.php?text=opener.document.myform.x_Agency_Codetxt&amp;title=Agency%20Code&amp;id=opener.document.myform.x_Agency_Code&amp;dept=A13" TargetMode="External"/><Relationship Id="rId1825" Type="http://schemas.openxmlformats.org/officeDocument/2006/relationships/hyperlink" Target="http://web.higov.net/oip/rrs/popup_list_agency_by_login.php?text=opener.document.myform.x_Agency_Codetxt&amp;title=Agency%20Code&amp;id=opener.document.myform.x_Agency_Code&amp;dept=A13" TargetMode="External"/><Relationship Id="rId3040" Type="http://schemas.openxmlformats.org/officeDocument/2006/relationships/hyperlink" Target="http://web.higov.net/oip/rrs/popup_list_agency_by_login.php?text=opener.document.myform.x_Agency_Codetxt&amp;title=Agency%20Code&amp;id=opener.document.myform.x_Agency_Code&amp;dept=A11" TargetMode="External"/><Relationship Id="rId2599" Type="http://schemas.openxmlformats.org/officeDocument/2006/relationships/hyperlink" Target="http://web.higov.net/oip/rrs/popup_list_agency_by_login.php?text=opener.document.myform.x_Agency_Codetxt&amp;title=Agency%20Code&amp;id=opener.document.myform.x_Agency_Code&amp;dept=A22" TargetMode="External"/><Relationship Id="rId778" Type="http://schemas.openxmlformats.org/officeDocument/2006/relationships/hyperlink" Target="http://web.higov.net/oip/rrs/popup_list_agency_by_login.php?text=opener.document.myform.x_Agency_Codetxt&amp;title=Agency%20Code&amp;id=opener.document.myform.x_Agency_Code&amp;dept=A31" TargetMode="External"/><Relationship Id="rId985" Type="http://schemas.openxmlformats.org/officeDocument/2006/relationships/hyperlink" Target="http://web.higov.net/oip/rrs/popup_list_agency_by_login.php?text=opener.document.myform.x_Agency_Codetxt&amp;title=Agency%20Code&amp;id=opener.document.myform.x_Agency_Code&amp;dept=A33" TargetMode="External"/><Relationship Id="rId2459" Type="http://schemas.openxmlformats.org/officeDocument/2006/relationships/hyperlink" Target="http://web.higov.net/oip/rrs/popup_list_agency_by_login.php?text=opener.document.myform.x_Agency_Codetxt&amp;title=Agency%20Code&amp;id=opener.document.myform.x_Agency_Code&amp;dept=A15" TargetMode="External"/><Relationship Id="rId2666" Type="http://schemas.openxmlformats.org/officeDocument/2006/relationships/hyperlink" Target="http://web.higov.net/oip/rrs/popup_list_agency_by_login.php?text=opener.document.myform.x_Agency_Codetxt&amp;title=Agency%20Code&amp;id=opener.document.myform.x_Agency_Code&amp;dept=A52" TargetMode="External"/><Relationship Id="rId2873" Type="http://schemas.openxmlformats.org/officeDocument/2006/relationships/hyperlink" Target="http://web.higov.net/oip/rrs/popup_list_agency_by_login.php?text=opener.document.myform.x_Agency_Codetxt&amp;title=Agency%20Code&amp;id=opener.document.myform.x_Agency_Code&amp;dept=A51" TargetMode="External"/><Relationship Id="rId638" Type="http://schemas.openxmlformats.org/officeDocument/2006/relationships/hyperlink" Target="http://web.higov.net/oip/rrs/popup_list_agency_by_login.php?text=opener.document.myform.x_Agency_Codetxt&amp;title=Agency%20Code&amp;id=opener.document.myform.x_Agency_Code&amp;dept=A21" TargetMode="External"/><Relationship Id="rId845" Type="http://schemas.openxmlformats.org/officeDocument/2006/relationships/hyperlink" Target="http://web.higov.net/oip/rrs/popup_list_agency_by_login.php?text=opener.document.myform.x_Agency_Codetxt&amp;title=Agency%20Code&amp;id=opener.document.myform.x_Agency_Code&amp;dept=A32" TargetMode="External"/><Relationship Id="rId1268" Type="http://schemas.openxmlformats.org/officeDocument/2006/relationships/hyperlink" Target="http://web.higov.net/oip/rrs/popup_list_agency_by_login.php?text=opener.document.myform.x_Agency_Codetxt&amp;title=Agency%20Code&amp;id=opener.document.myform.x_Agency_Code&amp;dept=A33" TargetMode="External"/><Relationship Id="rId1475" Type="http://schemas.openxmlformats.org/officeDocument/2006/relationships/hyperlink" Target="http://web.higov.net/oip/rrs/popup_list_agency_by_login.php?text=opener.document.myform.x_Agency_Codetxt&amp;title=Agency%20Code&amp;id=opener.document.myform.x_Agency_Code&amp;dept=A42" TargetMode="External"/><Relationship Id="rId1682" Type="http://schemas.openxmlformats.org/officeDocument/2006/relationships/hyperlink" Target="http://web.higov.net/oip/rrs/popup_list_agency_by_login.php?text=opener.document.myform.x_Agency_Codetxt&amp;title=Agency%20Code&amp;id=opener.document.myform.x_Agency_Code&amp;dept=A13" TargetMode="External"/><Relationship Id="rId2319" Type="http://schemas.openxmlformats.org/officeDocument/2006/relationships/hyperlink" Target="http://web.higov.net/oip/rrs/popup_list_agency_by_login.php?text=opener.document.myform.x_Agency_Codetxt&amp;title=Agency%20Code&amp;id=opener.document.myform.x_Agency_Code&amp;dept=A15" TargetMode="External"/><Relationship Id="rId2526" Type="http://schemas.openxmlformats.org/officeDocument/2006/relationships/hyperlink" Target="http://web.higov.net/oip/rrs/popup_list_agency_by_login.php?text=opener.document.myform.x_Agency_Codetxt&amp;title=Agency%20Code&amp;id=opener.document.myform.x_Agency_Code&amp;dept=A15" TargetMode="External"/><Relationship Id="rId2733" Type="http://schemas.openxmlformats.org/officeDocument/2006/relationships/hyperlink" Target="http://web.higov.net/oip/rrs/popup_list_agency_by_login.php?text=opener.document.myform.x_Agency_Codetxt&amp;title=Agency%20Code&amp;id=opener.document.myform.x_Agency_Code&amp;dept=A53" TargetMode="External"/><Relationship Id="rId705" Type="http://schemas.openxmlformats.org/officeDocument/2006/relationships/hyperlink" Target="http://web.higov.net/oip/rrs/popup_list_agency_by_login.php?text=opener.document.myform.x_Agency_Codetxt&amp;title=Agency%20Code&amp;id=opener.document.myform.x_Agency_Code&amp;dept=A21" TargetMode="External"/><Relationship Id="rId1128" Type="http://schemas.openxmlformats.org/officeDocument/2006/relationships/hyperlink" Target="http://web.higov.net/oip/rrs/popup_list_agency_by_login.php?text=opener.document.myform.x_Agency_Codetxt&amp;title=Agency%20Code&amp;id=opener.document.myform.x_Agency_Code&amp;dept=A33" TargetMode="External"/><Relationship Id="rId1335" Type="http://schemas.openxmlformats.org/officeDocument/2006/relationships/hyperlink" Target="http://web.higov.net/oip/rrs/popup_list_agency_by_login.php?text=opener.document.myform.x_Agency_Codetxt&amp;title=Agency%20Code&amp;id=opener.document.myform.x_Agency_Code&amp;dept=B61" TargetMode="External"/><Relationship Id="rId1542" Type="http://schemas.openxmlformats.org/officeDocument/2006/relationships/hyperlink" Target="http://web.higov.net/oip/rrs/popup_list_agency_by_login.php?text=opener.document.myform.x_Agency_Codetxt&amp;title=Agency%20Code&amp;id=opener.document.myform.x_Agency_Code&amp;dept=A42" TargetMode="External"/><Relationship Id="rId2940" Type="http://schemas.openxmlformats.org/officeDocument/2006/relationships/hyperlink" Target="http://web.higov.net/oip/rrs/popup_list_agency_by_login.php?text=opener.document.myform.x_Agency_Codetxt&amp;title=Agency%20Code&amp;id=opener.document.myform.x_Agency_Code&amp;dept=A11" TargetMode="External"/><Relationship Id="rId912" Type="http://schemas.openxmlformats.org/officeDocument/2006/relationships/hyperlink" Target="http://web.higov.net/oip/rrs/popup_list_agency_by_login.php?text=opener.document.myform.x_Agency_Codetxt&amp;title=Agency%20Code&amp;id=opener.document.myform.x_Agency_Code&amp;dept=A33" TargetMode="External"/><Relationship Id="rId2800" Type="http://schemas.openxmlformats.org/officeDocument/2006/relationships/hyperlink" Target="http://web.higov.net/oip/rrs/popup_list_agency_by_login.php?text=opener.document.myform.x_Agency_Codetxt&amp;title=Agency%20Code&amp;id=opener.document.myform.x_Agency_Code&amp;dept=A51" TargetMode="External"/><Relationship Id="rId41" Type="http://schemas.openxmlformats.org/officeDocument/2006/relationships/hyperlink" Target="http://web.higov.net/oip/rrs/popup_list_agency_by_login.php?text=opener.document.myform.x_Agency_Codetxt&amp;title=Agency%20Code&amp;id=opener.document.myform.x_Agency_Code&amp;dept=A43" TargetMode="External"/><Relationship Id="rId1402" Type="http://schemas.openxmlformats.org/officeDocument/2006/relationships/hyperlink" Target="http://web.higov.net/oip/rrs/popup_list_agency_by_login.php?text=opener.document.myform.x_Agency_Codetxt&amp;title=Agency%20Code&amp;id=opener.document.myform.x_Agency_Code&amp;dept=B61" TargetMode="External"/><Relationship Id="rId288" Type="http://schemas.openxmlformats.org/officeDocument/2006/relationships/hyperlink" Target="http://web.higov.net/oip/rrs/popup_list_agency_by_login.php?text=opener.document.myform.x_Agency_Codetxt&amp;title=Agency%20Code&amp;id=opener.document.myform.x_Agency_Code&amp;dept=A21" TargetMode="External"/><Relationship Id="rId495" Type="http://schemas.openxmlformats.org/officeDocument/2006/relationships/hyperlink" Target="http://web.higov.net/oip/rrs/popup_list_agency_by_login.php?text=opener.document.myform.x_Agency_Codetxt&amp;title=Agency%20Code&amp;id=opener.document.myform.x_Agency_Code&amp;dept=A21" TargetMode="External"/><Relationship Id="rId2176" Type="http://schemas.openxmlformats.org/officeDocument/2006/relationships/hyperlink" Target="http://web.higov.net/oip/rrs/popup_list_agency_by_login.php?text=opener.document.myform.x_Agency_Codetxt&amp;title=Agency%20Code&amp;id=opener.document.myform.x_Agency_Code&amp;dept=A15" TargetMode="External"/><Relationship Id="rId2383" Type="http://schemas.openxmlformats.org/officeDocument/2006/relationships/hyperlink" Target="http://web.higov.net/oip/rrs/popup_list_agency_by_login.php?text=opener.document.myform.x_Agency_Codetxt&amp;title=Agency%20Code&amp;id=opener.document.myform.x_Agency_Code&amp;dept=A15" TargetMode="External"/><Relationship Id="rId2590" Type="http://schemas.openxmlformats.org/officeDocument/2006/relationships/hyperlink" Target="http://web.higov.net/oip/rrs/popup_list_agency_by_login.php?text=opener.document.myform.x_Agency_Codetxt&amp;title=Agency%20Code&amp;id=opener.document.myform.x_Agency_Code&amp;dept=A22" TargetMode="External"/><Relationship Id="rId148" Type="http://schemas.openxmlformats.org/officeDocument/2006/relationships/hyperlink" Target="http://web.higov.net/oip/rrs/popup_list_agency_by_login.php?text=opener.document.myform.x_Agency_Codetxt&amp;title=Agency%20Code&amp;id=opener.document.myform.x_Agency_Code&amp;dept=A41" TargetMode="External"/><Relationship Id="rId355" Type="http://schemas.openxmlformats.org/officeDocument/2006/relationships/hyperlink" Target="http://web.higov.net/oip/rrs/popup_list_agency_by_login.php?text=opener.document.myform.x_Agency_Codetxt&amp;title=Agency%20Code&amp;id=opener.document.myform.x_Agency_Code&amp;dept=A21" TargetMode="External"/><Relationship Id="rId562" Type="http://schemas.openxmlformats.org/officeDocument/2006/relationships/hyperlink" Target="http://web.higov.net/oip/rrs/popup_list_agency_by_login.php?text=opener.document.myform.x_Agency_Codetxt&amp;title=Agency%20Code&amp;id=opener.document.myform.x_Agency_Code&amp;dept=A21" TargetMode="External"/><Relationship Id="rId1192" Type="http://schemas.openxmlformats.org/officeDocument/2006/relationships/hyperlink" Target="http://web.higov.net/oip/rrs/popup_list_agency_by_login.php?text=opener.document.myform.x_Agency_Codetxt&amp;title=Agency%20Code&amp;id=opener.document.myform.x_Agency_Code&amp;dept=A33" TargetMode="External"/><Relationship Id="rId2036" Type="http://schemas.openxmlformats.org/officeDocument/2006/relationships/hyperlink" Target="http://web.higov.net/oip/rrs/popup_list_agency_by_login.php?text=opener.document.myform.x_Agency_Codetxt&amp;title=Agency%20Code&amp;id=opener.document.myform.x_Agency_Code&amp;dept=A34" TargetMode="External"/><Relationship Id="rId2243" Type="http://schemas.openxmlformats.org/officeDocument/2006/relationships/hyperlink" Target="http://web.higov.net/oip/rrs/popup_list_agency_by_login.php?text=opener.document.myform.x_Agency_Codetxt&amp;title=Agency%20Code&amp;id=opener.document.myform.x_Agency_Code&amp;dept=A15" TargetMode="External"/><Relationship Id="rId2450" Type="http://schemas.openxmlformats.org/officeDocument/2006/relationships/hyperlink" Target="http://web.higov.net/oip/rrs/popup_list_agency_by_login.php?text=opener.document.myform.x_Agency_Codetxt&amp;title=Agency%20Code&amp;id=opener.document.myform.x_Agency_Code&amp;dept=A15" TargetMode="External"/><Relationship Id="rId215" Type="http://schemas.openxmlformats.org/officeDocument/2006/relationships/hyperlink" Target="http://web.higov.net/oip/rrs/popup_list_agency_by_login.php?text=opener.document.myform.x_Agency_Codetxt&amp;title=Agency%20Code&amp;id=opener.document.myform.x_Agency_Code&amp;dept=A21" TargetMode="External"/><Relationship Id="rId422" Type="http://schemas.openxmlformats.org/officeDocument/2006/relationships/hyperlink" Target="http://web.higov.net/oip/rrs/popup_list_agency_by_login.php?text=opener.document.myform.x_Agency_Codetxt&amp;title=Agency%20Code&amp;id=opener.document.myform.x_Agency_Code&amp;dept=A21" TargetMode="External"/><Relationship Id="rId1052" Type="http://schemas.openxmlformats.org/officeDocument/2006/relationships/hyperlink" Target="http://web.higov.net/oip/rrs/popup_list_agency_by_login.php?text=opener.document.myform.x_Agency_Codetxt&amp;title=Agency%20Code&amp;id=opener.document.myform.x_Agency_Code&amp;dept=A33" TargetMode="External"/><Relationship Id="rId2103" Type="http://schemas.openxmlformats.org/officeDocument/2006/relationships/hyperlink" Target="http://web.higov.net/oip/rrs/popup_list_agency_by_login.php?text=opener.document.myform.x_Agency_Codetxt&amp;title=Agency%20Code&amp;id=opener.document.myform.x_Agency_Code&amp;dept=A57" TargetMode="External"/><Relationship Id="rId2310" Type="http://schemas.openxmlformats.org/officeDocument/2006/relationships/hyperlink" Target="http://web.higov.net/oip/rrs/popup_list_agency_by_login.php?text=opener.document.myform.x_Agency_Codetxt&amp;title=Agency%20Code&amp;id=opener.document.myform.x_Agency_Code&amp;dept=A15" TargetMode="External"/><Relationship Id="rId1869" Type="http://schemas.openxmlformats.org/officeDocument/2006/relationships/hyperlink" Target="http://web.higov.net/oip/rrs/popup_list_agency_by_login.php?text=opener.document.myform.x_Agency_Codetxt&amp;title=Agency%20Code&amp;id=opener.document.myform.x_Agency_Code&amp;dept=A34" TargetMode="External"/><Relationship Id="rId1729" Type="http://schemas.openxmlformats.org/officeDocument/2006/relationships/hyperlink" Target="http://web.higov.net/oip/rrs/popup_list_agency_by_login.php?text=opener.document.myform.x_Agency_Codetxt&amp;title=Agency%20Code&amp;id=opener.document.myform.x_Agency_Code&amp;dept=A13" TargetMode="External"/><Relationship Id="rId1936" Type="http://schemas.openxmlformats.org/officeDocument/2006/relationships/hyperlink" Target="http://web.higov.net/oip/rrs/popup_list_agency_by_login.php?text=opener.document.myform.x_Agency_Codetxt&amp;title=Agency%20Code&amp;id=opener.document.myform.x_Agency_Code&amp;dept=A34" TargetMode="External"/><Relationship Id="rId3011" Type="http://schemas.openxmlformats.org/officeDocument/2006/relationships/hyperlink" Target="http://web.higov.net/oip/rrs/popup_list_agency_by_login.php?text=opener.document.myform.x_Agency_Codetxt&amp;title=Agency%20Code&amp;id=opener.document.myform.x_Agency_Code&amp;dept=A11" TargetMode="External"/><Relationship Id="rId5" Type="http://schemas.openxmlformats.org/officeDocument/2006/relationships/hyperlink" Target="http://web.higov.net/oip/rrs/popup_list_agency_by_login.php?text=opener.document.myform.x_Agency_Codetxt&amp;title=Agency%20Code&amp;id=opener.document.myform.x_Agency_Code&amp;dept=A43" TargetMode="External"/><Relationship Id="rId889" Type="http://schemas.openxmlformats.org/officeDocument/2006/relationships/hyperlink" Target="http://web.higov.net/oip/rrs/popup_list_agency_by_login.php?text=opener.document.myform.x_Agency_Codetxt&amp;title=Agency%20Code&amp;id=opener.document.myform.x_Agency_Code&amp;dept=A33" TargetMode="External"/><Relationship Id="rId2777" Type="http://schemas.openxmlformats.org/officeDocument/2006/relationships/hyperlink" Target="http://web.higov.net/oip/rrs/popup_list_agency_by_login.php?text=opener.document.myform.x_Agency_Codetxt&amp;title=Agency%20Code&amp;id=opener.document.myform.x_Agency_Code&amp;dept=A51" TargetMode="External"/><Relationship Id="rId749" Type="http://schemas.openxmlformats.org/officeDocument/2006/relationships/hyperlink" Target="http://web.higov.net/oip/rrs/popup_list_agency_by_login.php?text=opener.document.myform.x_Agency_Codetxt&amp;title=Agency%20Code&amp;id=opener.document.myform.x_Agency_Code&amp;dept=A54" TargetMode="External"/><Relationship Id="rId1379" Type="http://schemas.openxmlformats.org/officeDocument/2006/relationships/hyperlink" Target="http://web.higov.net/oip/rrs/popup_list_agency_by_login.php?text=opener.document.myform.x_Agency_Codetxt&amp;title=Agency%20Code&amp;id=opener.document.myform.x_Agency_Code&amp;dept=B61" TargetMode="External"/><Relationship Id="rId1586" Type="http://schemas.openxmlformats.org/officeDocument/2006/relationships/hyperlink" Target="http://web.higov.net/oip/rrs/popup_list_agency_by_login.php?text=opener.document.myform.x_Agency_Codetxt&amp;title=Agency%20Code&amp;id=opener.document.myform.x_Agency_Code&amp;dept=A42" TargetMode="External"/><Relationship Id="rId2984" Type="http://schemas.openxmlformats.org/officeDocument/2006/relationships/hyperlink" Target="http://web.higov.net/oip/rrs/popup_list_agency_by_login.php?text=opener.document.myform.x_Agency_Codetxt&amp;title=Agency%20Code&amp;id=opener.document.myform.x_Agency_Code&amp;dept=A11" TargetMode="External"/><Relationship Id="rId609" Type="http://schemas.openxmlformats.org/officeDocument/2006/relationships/hyperlink" Target="http://web.higov.net/oip/rrs/popup_list_agency_by_login.php?text=opener.document.myform.x_Agency_Codetxt&amp;title=Agency%20Code&amp;id=opener.document.myform.x_Agency_Code&amp;dept=A21" TargetMode="External"/><Relationship Id="rId956" Type="http://schemas.openxmlformats.org/officeDocument/2006/relationships/hyperlink" Target="http://web.higov.net/oip/rrs/popup_list_agency_by_login.php?text=opener.document.myform.x_Agency_Codetxt&amp;title=Agency%20Code&amp;id=opener.document.myform.x_Agency_Code&amp;dept=A33" TargetMode="External"/><Relationship Id="rId1239" Type="http://schemas.openxmlformats.org/officeDocument/2006/relationships/hyperlink" Target="http://web.higov.net/oip/rrs/popup_list_agency_by_login.php?text=opener.document.myform.x_Agency_Codetxt&amp;title=Agency%20Code&amp;id=opener.document.myform.x_Agency_Code&amp;dept=A33" TargetMode="External"/><Relationship Id="rId1793" Type="http://schemas.openxmlformats.org/officeDocument/2006/relationships/hyperlink" Target="http://web.higov.net/oip/rrs/popup_list_agency_by_login.php?text=opener.document.myform.x_Agency_Codetxt&amp;title=Agency%20Code&amp;id=opener.document.myform.x_Agency_Code&amp;dept=A13" TargetMode="External"/><Relationship Id="rId2637" Type="http://schemas.openxmlformats.org/officeDocument/2006/relationships/hyperlink" Target="http://web.higov.net/oip/rrs/popup_list_agency_by_login.php?text=opener.document.myform.x_Agency_Codetxt&amp;title=Agency%20Code&amp;id=opener.document.myform.x_Agency_Code&amp;dept=A52" TargetMode="External"/><Relationship Id="rId2844" Type="http://schemas.openxmlformats.org/officeDocument/2006/relationships/hyperlink" Target="http://web.higov.net/oip/rrs/popup_list_agency_by_login.php?text=opener.document.myform.x_Agency_Codetxt&amp;title=Agency%20Code&amp;id=opener.document.myform.x_Agency_Code&amp;dept=A51" TargetMode="External"/><Relationship Id="rId85" Type="http://schemas.openxmlformats.org/officeDocument/2006/relationships/hyperlink" Target="http://web.higov.net/oip/rrs/popup_list_agency_by_login.php?text=opener.document.myform.x_Agency_Codetxt&amp;title=Agency%20Code&amp;id=opener.document.myform.x_Agency_Code&amp;dept=A41" TargetMode="External"/><Relationship Id="rId816" Type="http://schemas.openxmlformats.org/officeDocument/2006/relationships/hyperlink" Target="http://web.higov.net/oip/rrs/popup_list_agency_by_login.php?text=opener.document.myform.x_Agency_Codetxt&amp;title=Agency%20Code&amp;id=opener.document.myform.x_Agency_Code&amp;dept=A32" TargetMode="External"/><Relationship Id="rId1446" Type="http://schemas.openxmlformats.org/officeDocument/2006/relationships/hyperlink" Target="http://web.higov.net/oip/rrs/popup_list_agency_by_login.php?text=opener.document.myform.x_Agency_Codetxt&amp;title=Agency%20Code&amp;id=opener.document.myform.x_Agency_Code&amp;dept=A42" TargetMode="External"/><Relationship Id="rId1653" Type="http://schemas.openxmlformats.org/officeDocument/2006/relationships/hyperlink" Target="http://web.higov.net/oip/rrs/popup_list_agency_by_login.php?text=opener.document.myform.x_Agency_Codetxt&amp;title=Agency%20Code&amp;id=opener.document.myform.x_Agency_Code&amp;dept=A13" TargetMode="External"/><Relationship Id="rId1860" Type="http://schemas.openxmlformats.org/officeDocument/2006/relationships/hyperlink" Target="http://web.higov.net/oip/rrs/popup_list_agency_by_login.php?text=opener.document.myform.x_Agency_Codetxt&amp;title=Agency%20Code&amp;id=opener.document.myform.x_Agency_Code&amp;dept=A34" TargetMode="External"/><Relationship Id="rId2704" Type="http://schemas.openxmlformats.org/officeDocument/2006/relationships/hyperlink" Target="http://web.higov.net/oip/rrs/popup_list_agency_by_login.php?text=opener.document.myform.x_Agency_Codetxt&amp;title=Agency%20Code&amp;id=opener.document.myform.x_Agency_Code&amp;dept=A53" TargetMode="External"/><Relationship Id="rId2911" Type="http://schemas.openxmlformats.org/officeDocument/2006/relationships/hyperlink" Target="http://web.higov.net/oip/rrs/popup_list_agency_by_login.php?text=opener.document.myform.x_Agency_Codetxt&amp;title=Agency%20Code&amp;id=opener.document.myform.x_Agency_Code&amp;dept=A51" TargetMode="External"/><Relationship Id="rId1306" Type="http://schemas.openxmlformats.org/officeDocument/2006/relationships/hyperlink" Target="http://web.higov.net/oip/rrs/popup_list_agency_by_login.php?text=opener.document.myform.x_Agency_Codetxt&amp;title=Agency%20Code&amp;id=opener.document.myform.x_Agency_Code&amp;dept=B61" TargetMode="External"/><Relationship Id="rId1513" Type="http://schemas.openxmlformats.org/officeDocument/2006/relationships/hyperlink" Target="http://web.higov.net/oip/rrs/popup_list_agency_by_login.php?text=opener.document.myform.x_Agency_Codetxt&amp;title=Agency%20Code&amp;id=opener.document.myform.x_Agency_Code&amp;dept=A42" TargetMode="External"/><Relationship Id="rId1720" Type="http://schemas.openxmlformats.org/officeDocument/2006/relationships/hyperlink" Target="http://web.higov.net/oip/rrs/popup_list_agency_by_login.php?text=opener.document.myform.x_Agency_Codetxt&amp;title=Agency%20Code&amp;id=opener.document.myform.x_Agency_Code&amp;dept=A13" TargetMode="External"/><Relationship Id="rId12" Type="http://schemas.openxmlformats.org/officeDocument/2006/relationships/hyperlink" Target="http://web.higov.net/oip/rrs/popup_list_agency_by_login.php?text=opener.document.myform.x_Agency_Codetxt&amp;title=Agency%20Code&amp;id=opener.document.myform.x_Agency_Code&amp;dept=A43" TargetMode="External"/><Relationship Id="rId399" Type="http://schemas.openxmlformats.org/officeDocument/2006/relationships/hyperlink" Target="http://web.higov.net/oip/rrs/popup_list_agency_by_login.php?text=opener.document.myform.x_Agency_Codetxt&amp;title=Agency%20Code&amp;id=opener.document.myform.x_Agency_Code&amp;dept=A21" TargetMode="External"/><Relationship Id="rId2287" Type="http://schemas.openxmlformats.org/officeDocument/2006/relationships/hyperlink" Target="http://web.higov.net/oip/rrs/popup_list_agency_by_login.php?text=opener.document.myform.x_Agency_Codetxt&amp;title=Agency%20Code&amp;id=opener.document.myform.x_Agency_Code&amp;dept=A15" TargetMode="External"/><Relationship Id="rId2494" Type="http://schemas.openxmlformats.org/officeDocument/2006/relationships/hyperlink" Target="http://web.higov.net/oip/rrs/popup_list_agency_by_login.php?text=opener.document.myform.x_Agency_Codetxt&amp;title=Agency%20Code&amp;id=opener.document.myform.x_Agency_Code&amp;dept=A15" TargetMode="External"/><Relationship Id="rId259" Type="http://schemas.openxmlformats.org/officeDocument/2006/relationships/hyperlink" Target="http://web.higov.net/oip/rrs/popup_list_agency_by_login.php?text=opener.document.myform.x_Agency_Codetxt&amp;title=Agency%20Code&amp;id=opener.document.myform.x_Agency_Code&amp;dept=A21" TargetMode="External"/><Relationship Id="rId466" Type="http://schemas.openxmlformats.org/officeDocument/2006/relationships/hyperlink" Target="http://web.higov.net/oip/rrs/popup_list_agency_by_login.php?text=opener.document.myform.x_Agency_Codetxt&amp;title=Agency%20Code&amp;id=opener.document.myform.x_Agency_Code&amp;dept=A21" TargetMode="External"/><Relationship Id="rId673" Type="http://schemas.openxmlformats.org/officeDocument/2006/relationships/hyperlink" Target="http://web.higov.net/oip/rrs/popup_list_agency_by_login.php?text=opener.document.myform.x_Agency_Codetxt&amp;title=Agency%20Code&amp;id=opener.document.myform.x_Agency_Code&amp;dept=A21" TargetMode="External"/><Relationship Id="rId880" Type="http://schemas.openxmlformats.org/officeDocument/2006/relationships/hyperlink" Target="http://web.higov.net/oip/rrs/popup_list_agency_by_login.php?text=opener.document.myform.x_Agency_Codetxt&amp;title=Agency%20Code&amp;id=opener.document.myform.x_Agency_Code&amp;dept=A56" TargetMode="External"/><Relationship Id="rId1096" Type="http://schemas.openxmlformats.org/officeDocument/2006/relationships/hyperlink" Target="http://web.higov.net/oip/rrs/popup_list_agency_by_login.php?text=opener.document.myform.x_Agency_Codetxt&amp;title=Agency%20Code&amp;id=opener.document.myform.x_Agency_Code&amp;dept=A33" TargetMode="External"/><Relationship Id="rId2147" Type="http://schemas.openxmlformats.org/officeDocument/2006/relationships/hyperlink" Target="http://web.higov.net/oip/rrs/popup_list_agency_by_login.php?text=opener.document.myform.x_Agency_Codetxt&amp;title=Agency%20Code&amp;id=opener.document.myform.x_Agency_Code&amp;dept=A57" TargetMode="External"/><Relationship Id="rId2354" Type="http://schemas.openxmlformats.org/officeDocument/2006/relationships/hyperlink" Target="http://web.higov.net/oip/rrs/popup_list_agency_by_login.php?text=opener.document.myform.x_Agency_Codetxt&amp;title=Agency%20Code&amp;id=opener.document.myform.x_Agency_Code&amp;dept=A15" TargetMode="External"/><Relationship Id="rId2561" Type="http://schemas.openxmlformats.org/officeDocument/2006/relationships/hyperlink" Target="http://web.higov.net/oip/rrs/popup_list_agency_by_login.php?text=opener.document.myform.x_Agency_Codetxt&amp;title=Agency%20Code&amp;id=opener.document.myform.x_Agency_Code&amp;dept=A22" TargetMode="External"/><Relationship Id="rId119" Type="http://schemas.openxmlformats.org/officeDocument/2006/relationships/hyperlink" Target="http://web.higov.net/oip/rrs/popup_list_agency_by_login.php?text=opener.document.myform.x_Agency_Codetxt&amp;title=Agency%20Code&amp;id=opener.document.myform.x_Agency_Code&amp;dept=A41" TargetMode="External"/><Relationship Id="rId326" Type="http://schemas.openxmlformats.org/officeDocument/2006/relationships/hyperlink" Target="http://web.higov.net/oip/rrs/popup_list_agency_by_login.php?text=opener.document.myform.x_Agency_Codetxt&amp;title=Agency%20Code&amp;id=opener.document.myform.x_Agency_Code&amp;dept=A21" TargetMode="External"/><Relationship Id="rId533" Type="http://schemas.openxmlformats.org/officeDocument/2006/relationships/hyperlink" Target="http://web.higov.net/oip/rrs/popup_list_agency_by_login.php?text=opener.document.myform.x_Agency_Codetxt&amp;title=Agency%20Code&amp;id=opener.document.myform.x_Agency_Code&amp;dept=A21" TargetMode="External"/><Relationship Id="rId1163" Type="http://schemas.openxmlformats.org/officeDocument/2006/relationships/hyperlink" Target="http://web.higov.net/oip/rrs/popup_list_agency_by_login.php?text=opener.document.myform.x_Agency_Codetxt&amp;title=Agency%20Code&amp;id=opener.document.myform.x_Agency_Code&amp;dept=A33" TargetMode="External"/><Relationship Id="rId1370" Type="http://schemas.openxmlformats.org/officeDocument/2006/relationships/hyperlink" Target="http://web.higov.net/oip/rrs/popup_list_agency_by_login.php?text=opener.document.myform.x_Agency_Codetxt&amp;title=Agency%20Code&amp;id=opener.document.myform.x_Agency_Code&amp;dept=B61" TargetMode="External"/><Relationship Id="rId2007" Type="http://schemas.openxmlformats.org/officeDocument/2006/relationships/hyperlink" Target="http://web.higov.net/oip/rrs/popup_list_agency_by_login.php?text=opener.document.myform.x_Agency_Codetxt&amp;title=Agency%20Code&amp;id=opener.document.myform.x_Agency_Code&amp;dept=A34" TargetMode="External"/><Relationship Id="rId2214" Type="http://schemas.openxmlformats.org/officeDocument/2006/relationships/hyperlink" Target="http://web.higov.net/oip/rrs/popup_list_agency_by_login.php?text=opener.document.myform.x_Agency_Codetxt&amp;title=Agency%20Code&amp;id=opener.document.myform.x_Agency_Code&amp;dept=A15" TargetMode="External"/><Relationship Id="rId740" Type="http://schemas.openxmlformats.org/officeDocument/2006/relationships/hyperlink" Target="http://web.higov.net/oip/rrs/popup_list_agency_by_login.php?text=opener.document.myform.x_Agency_Codetxt&amp;title=Agency%20Code&amp;id=opener.document.myform.x_Agency_Code&amp;dept=A21" TargetMode="External"/><Relationship Id="rId1023" Type="http://schemas.openxmlformats.org/officeDocument/2006/relationships/hyperlink" Target="http://web.higov.net/oip/rrs/popup_list_agency_by_login.php?text=opener.document.myform.x_Agency_Codetxt&amp;title=Agency%20Code&amp;id=opener.document.myform.x_Agency_Code&amp;dept=A33" TargetMode="External"/><Relationship Id="rId2421" Type="http://schemas.openxmlformats.org/officeDocument/2006/relationships/hyperlink" Target="http://web.higov.net/oip/rrs/popup_list_agency_by_login.php?text=opener.document.myform.x_Agency_Codetxt&amp;title=Agency%20Code&amp;id=opener.document.myform.x_Agency_Code&amp;dept=A15" TargetMode="External"/><Relationship Id="rId600" Type="http://schemas.openxmlformats.org/officeDocument/2006/relationships/hyperlink" Target="http://web.higov.net/oip/rrs/popup_list_agency_by_login.php?text=opener.document.myform.x_Agency_Codetxt&amp;title=Agency%20Code&amp;id=opener.document.myform.x_Agency_Code&amp;dept=A21" TargetMode="External"/><Relationship Id="rId1230" Type="http://schemas.openxmlformats.org/officeDocument/2006/relationships/hyperlink" Target="http://web.higov.net/oip/rrs/popup_list_agency_by_login.php?text=opener.document.myform.x_Agency_Codetxt&amp;title=Agency%20Code&amp;id=opener.document.myform.x_Agency_Code&amp;dept=A33" TargetMode="External"/><Relationship Id="rId3055" Type="http://schemas.openxmlformats.org/officeDocument/2006/relationships/hyperlink" Target="http://web.higov.net/oip/rrs/popup_list_agency_by_login.php?text=opener.document.myform.x_Agency_Codetxt&amp;title=Agency%20Code&amp;id=opener.document.myform.x_Agency_Code&amp;dept=A11" TargetMode="External"/><Relationship Id="rId183" Type="http://schemas.openxmlformats.org/officeDocument/2006/relationships/hyperlink" Target="http://web.higov.net/oip/rrs/popup_list_agency_by_login.php?text=opener.document.myform.x_Agency_Codetxt&amp;title=Agency%20Code&amp;id=opener.document.myform.x_Agency_Code&amp;dept=A41" TargetMode="External"/><Relationship Id="rId390" Type="http://schemas.openxmlformats.org/officeDocument/2006/relationships/hyperlink" Target="http://web.higov.net/oip/rrs/popup_list_agency_by_login.php?text=opener.document.myform.x_Agency_Codetxt&amp;title=Agency%20Code&amp;id=opener.document.myform.x_Agency_Code&amp;dept=A21" TargetMode="External"/><Relationship Id="rId1907" Type="http://schemas.openxmlformats.org/officeDocument/2006/relationships/hyperlink" Target="http://web.higov.net/oip/rrs/popup_list_agency_by_login.php?text=opener.document.myform.x_Agency_Codetxt&amp;title=Agency%20Code&amp;id=opener.document.myform.x_Agency_Code&amp;dept=A34" TargetMode="External"/><Relationship Id="rId2071" Type="http://schemas.openxmlformats.org/officeDocument/2006/relationships/hyperlink" Target="http://web.higov.net/oip/rrs/popup_list_agency_by_login.php?text=opener.document.myform.x_Agency_Codetxt&amp;title=Agency%20Code&amp;id=opener.document.myform.x_Agency_Code&amp;dept=A34" TargetMode="External"/><Relationship Id="rId250" Type="http://schemas.openxmlformats.org/officeDocument/2006/relationships/hyperlink" Target="http://web.higov.net/oip/rrs/popup_list_agency_by_login.php?text=opener.document.myform.x_Agency_Codetxt&amp;title=Agency%20Code&amp;id=opener.document.myform.x_Agency_Code&amp;dept=A21" TargetMode="External"/><Relationship Id="rId110" Type="http://schemas.openxmlformats.org/officeDocument/2006/relationships/hyperlink" Target="http://web.higov.net/oip/rrs/popup_list_agency_by_login.php?text=opener.document.myform.x_Agency_Codetxt&amp;title=Agency%20Code&amp;id=opener.document.myform.x_Agency_Code&amp;dept=A41" TargetMode="External"/><Relationship Id="rId2888" Type="http://schemas.openxmlformats.org/officeDocument/2006/relationships/hyperlink" Target="http://web.higov.net/oip/rrs/popup_list_agency_by_login.php?text=opener.document.myform.x_Agency_Codetxt&amp;title=Agency%20Code&amp;id=opener.document.myform.x_Agency_Code&amp;dept=A51" TargetMode="External"/><Relationship Id="rId1697" Type="http://schemas.openxmlformats.org/officeDocument/2006/relationships/hyperlink" Target="http://web.higov.net/oip/rrs/popup_list_agency_by_login.php?text=opener.document.myform.x_Agency_Codetxt&amp;title=Agency%20Code&amp;id=opener.document.myform.x_Agency_Code&amp;dept=A13" TargetMode="External"/><Relationship Id="rId2748" Type="http://schemas.openxmlformats.org/officeDocument/2006/relationships/hyperlink" Target="http://web.higov.net/oip/rrs/popup_list_agency_by_login.php?text=opener.document.myform.x_Agency_Codetxt&amp;title=Agency%20Code&amp;id=opener.document.myform.x_Agency_Code&amp;dept=A53" TargetMode="External"/><Relationship Id="rId2955" Type="http://schemas.openxmlformats.org/officeDocument/2006/relationships/hyperlink" Target="http://web.higov.net/oip/rrs/popup_list_agency_by_login.php?text=opener.document.myform.x_Agency_Codetxt&amp;title=Agency%20Code&amp;id=opener.document.myform.x_Agency_Code&amp;dept=A11" TargetMode="External"/><Relationship Id="rId927" Type="http://schemas.openxmlformats.org/officeDocument/2006/relationships/hyperlink" Target="http://web.higov.net/oip/rrs/popup_list_agency_by_login.php?text=opener.document.myform.x_Agency_Codetxt&amp;title=Agency%20Code&amp;id=opener.document.myform.x_Agency_Code&amp;dept=A33" TargetMode="External"/><Relationship Id="rId1557" Type="http://schemas.openxmlformats.org/officeDocument/2006/relationships/hyperlink" Target="http://web.higov.net/oip/rrs/popup_list_agency_by_login.php?text=opener.document.myform.x_Agency_Codetxt&amp;title=Agency%20Code&amp;id=opener.document.myform.x_Agency_Code&amp;dept=A42" TargetMode="External"/><Relationship Id="rId1764" Type="http://schemas.openxmlformats.org/officeDocument/2006/relationships/hyperlink" Target="http://web.higov.net/oip/rrs/popup_list_agency_by_login.php?text=opener.document.myform.x_Agency_Codetxt&amp;title=Agency%20Code&amp;id=opener.document.myform.x_Agency_Code&amp;dept=A13" TargetMode="External"/><Relationship Id="rId1971" Type="http://schemas.openxmlformats.org/officeDocument/2006/relationships/hyperlink" Target="http://web.higov.net/oip/rrs/popup_list_agency_by_login.php?text=opener.document.myform.x_Agency_Codetxt&amp;title=Agency%20Code&amp;id=opener.document.myform.x_Agency_Code&amp;dept=A34" TargetMode="External"/><Relationship Id="rId2608" Type="http://schemas.openxmlformats.org/officeDocument/2006/relationships/hyperlink" Target="http://web.higov.net/oip/rrs/popup_list_agency_by_login.php?text=opener.document.myform.x_Agency_Codetxt&amp;title=Agency%20Code&amp;id=opener.document.myform.x_Agency_Code&amp;dept=A22" TargetMode="External"/><Relationship Id="rId2815" Type="http://schemas.openxmlformats.org/officeDocument/2006/relationships/hyperlink" Target="http://web.higov.net/oip/rrs/popup_list_agency_by_login.php?text=opener.document.myform.x_Agency_Codetxt&amp;title=Agency%20Code&amp;id=opener.document.myform.x_Agency_Code&amp;dept=A51" TargetMode="External"/><Relationship Id="rId56" Type="http://schemas.openxmlformats.org/officeDocument/2006/relationships/hyperlink" Target="http://web.higov.net/oip/rrs/popup_list_agency_by_login.php?text=opener.document.myform.x_Agency_Codetxt&amp;title=Agency%20Code&amp;id=opener.document.myform.x_Agency_Code&amp;dept=A41" TargetMode="External"/><Relationship Id="rId1417" Type="http://schemas.openxmlformats.org/officeDocument/2006/relationships/hyperlink" Target="http://web.higov.net/oip/rrs/popup_list_agency_by_login.php?text=opener.document.myform.x_Agency_Codetxt&amp;title=Agency%20Code&amp;id=opener.document.myform.x_Agency_Code&amp;dept=A42" TargetMode="External"/><Relationship Id="rId1624" Type="http://schemas.openxmlformats.org/officeDocument/2006/relationships/hyperlink" Target="http://web.higov.net/oip/rrs/popup_list_agency_by_login.php?text=opener.document.myform.x_Agency_Codetxt&amp;title=Agency%20Code&amp;id=opener.document.myform.x_Agency_Code&amp;dept=A13" TargetMode="External"/><Relationship Id="rId1831" Type="http://schemas.openxmlformats.org/officeDocument/2006/relationships/hyperlink" Target="http://web.higov.net/oip/rrs/popup_list_agency_by_login.php?text=opener.document.myform.x_Agency_Codetxt&amp;title=Agency%20Code&amp;id=opener.document.myform.x_Agency_Code&amp;dept=A13" TargetMode="External"/><Relationship Id="rId2398" Type="http://schemas.openxmlformats.org/officeDocument/2006/relationships/hyperlink" Target="http://web.higov.net/oip/rrs/popup_list_agency_by_login.php?text=opener.document.myform.x_Agency_Codetxt&amp;title=Agency%20Code&amp;id=opener.document.myform.x_Agency_Code&amp;dept=A15" TargetMode="External"/><Relationship Id="rId577" Type="http://schemas.openxmlformats.org/officeDocument/2006/relationships/hyperlink" Target="http://web.higov.net/oip/rrs/popup_list_agency_by_login.php?text=opener.document.myform.x_Agency_Codetxt&amp;title=Agency%20Code&amp;id=opener.document.myform.x_Agency_Code&amp;dept=A21" TargetMode="External"/><Relationship Id="rId2258" Type="http://schemas.openxmlformats.org/officeDocument/2006/relationships/hyperlink" Target="http://web.higov.net/oip/rrs/popup_list_agency_by_login.php?text=opener.document.myform.x_Agency_Codetxt&amp;title=Agency%20Code&amp;id=opener.document.myform.x_Agency_Code&amp;dept=A15" TargetMode="External"/><Relationship Id="rId784" Type="http://schemas.openxmlformats.org/officeDocument/2006/relationships/hyperlink" Target="http://web.higov.net/oip/rrs/popup_list_agency_by_login.php?text=opener.document.myform.x_Agency_Codetxt&amp;title=Agency%20Code&amp;id=opener.document.myform.x_Agency_Code&amp;dept=A31" TargetMode="External"/><Relationship Id="rId991" Type="http://schemas.openxmlformats.org/officeDocument/2006/relationships/hyperlink" Target="http://web.higov.net/oip/rrs/popup_list_agency_by_login.php?text=opener.document.myform.x_Agency_Codetxt&amp;title=Agency%20Code&amp;id=opener.document.myform.x_Agency_Code&amp;dept=A33" TargetMode="External"/><Relationship Id="rId1067" Type="http://schemas.openxmlformats.org/officeDocument/2006/relationships/hyperlink" Target="http://web.higov.net/oip/rrs/popup_list_agency_by_login.php?text=opener.document.myform.x_Agency_Codetxt&amp;title=Agency%20Code&amp;id=opener.document.myform.x_Agency_Code&amp;dept=A33" TargetMode="External"/><Relationship Id="rId2465" Type="http://schemas.openxmlformats.org/officeDocument/2006/relationships/hyperlink" Target="http://web.higov.net/oip/rrs/popup_list_agency_by_login.php?text=opener.document.myform.x_Agency_Codetxt&amp;title=Agency%20Code&amp;id=opener.document.myform.x_Agency_Code&amp;dept=A15" TargetMode="External"/><Relationship Id="rId2672" Type="http://schemas.openxmlformats.org/officeDocument/2006/relationships/hyperlink" Target="http://web.higov.net/oip/rrs/popup_list_agency_by_login.php?text=opener.document.myform.x_Agency_Codetxt&amp;title=Agency%20Code&amp;id=opener.document.myform.x_Agency_Code&amp;dept=A52" TargetMode="External"/><Relationship Id="rId437" Type="http://schemas.openxmlformats.org/officeDocument/2006/relationships/hyperlink" Target="http://web.higov.net/oip/rrs/popup_list_agency_by_login.php?text=opener.document.myform.x_Agency_Codetxt&amp;title=Agency%20Code&amp;id=opener.document.myform.x_Agency_Code&amp;dept=A21" TargetMode="External"/><Relationship Id="rId644" Type="http://schemas.openxmlformats.org/officeDocument/2006/relationships/hyperlink" Target="http://web.higov.net/oip/rrs/popup_list_agency_by_login.php?text=opener.document.myform.x_Agency_Codetxt&amp;title=Agency%20Code&amp;id=opener.document.myform.x_Agency_Code&amp;dept=A21" TargetMode="External"/><Relationship Id="rId851" Type="http://schemas.openxmlformats.org/officeDocument/2006/relationships/hyperlink" Target="http://web.higov.net/oip/rrs/popup_list_agency_by_login.php?text=opener.document.myform.x_Agency_Codetxt&amp;title=Agency%20Code&amp;id=opener.document.myform.x_Agency_Code&amp;dept=A32" TargetMode="External"/><Relationship Id="rId1274" Type="http://schemas.openxmlformats.org/officeDocument/2006/relationships/hyperlink" Target="http://web.higov.net/oip/rrs/popup_list_agency_by_login.php?text=opener.document.myform.x_Agency_Codetxt&amp;title=Agency%20Code&amp;id=opener.document.myform.x_Agency_Code&amp;dept=A33" TargetMode="External"/><Relationship Id="rId1481" Type="http://schemas.openxmlformats.org/officeDocument/2006/relationships/hyperlink" Target="http://web.higov.net/oip/rrs/popup_list_agency_by_login.php?text=opener.document.myform.x_Agency_Codetxt&amp;title=Agency%20Code&amp;id=opener.document.myform.x_Agency_Code&amp;dept=A42" TargetMode="External"/><Relationship Id="rId2118" Type="http://schemas.openxmlformats.org/officeDocument/2006/relationships/hyperlink" Target="http://web.higov.net/oip/rrs/popup_list_agency_by_login.php?text=opener.document.myform.x_Agency_Codetxt&amp;title=Agency%20Code&amp;id=opener.document.myform.x_Agency_Code&amp;dept=A57" TargetMode="External"/><Relationship Id="rId2325" Type="http://schemas.openxmlformats.org/officeDocument/2006/relationships/hyperlink" Target="http://web.higov.net/oip/rrs/popup_list_agency_by_login.php?text=opener.document.myform.x_Agency_Codetxt&amp;title=Agency%20Code&amp;id=opener.document.myform.x_Agency_Code&amp;dept=A15" TargetMode="External"/><Relationship Id="rId2532" Type="http://schemas.openxmlformats.org/officeDocument/2006/relationships/hyperlink" Target="http://web.higov.net/oip/rrs/popup_list_agency_by_login.php?text=opener.document.myform.x_Agency_Codetxt&amp;title=Agency%20Code&amp;id=opener.document.myform.x_Agency_Code&amp;dept=A15" TargetMode="External"/><Relationship Id="rId504" Type="http://schemas.openxmlformats.org/officeDocument/2006/relationships/hyperlink" Target="http://web.higov.net/oip/rrs/popup_list_agency_by_login.php?text=opener.document.myform.x_Agency_Codetxt&amp;title=Agency%20Code&amp;id=opener.document.myform.x_Agency_Code&amp;dept=A21" TargetMode="External"/><Relationship Id="rId711" Type="http://schemas.openxmlformats.org/officeDocument/2006/relationships/hyperlink" Target="http://web.higov.net/oip/rrs/popup_list_agency_by_login.php?text=opener.document.myform.x_Agency_Codetxt&amp;title=Agency%20Code&amp;id=opener.document.myform.x_Agency_Code&amp;dept=A21" TargetMode="External"/><Relationship Id="rId1134" Type="http://schemas.openxmlformats.org/officeDocument/2006/relationships/hyperlink" Target="http://web.higov.net/oip/rrs/popup_list_agency_by_login.php?text=opener.document.myform.x_Agency_Codetxt&amp;title=Agency%20Code&amp;id=opener.document.myform.x_Agency_Code&amp;dept=A33" TargetMode="External"/><Relationship Id="rId1341" Type="http://schemas.openxmlformats.org/officeDocument/2006/relationships/hyperlink" Target="http://web.higov.net/oip/rrs/popup_list_agency_by_login.php?text=opener.document.myform.x_Agency_Codetxt&amp;title=Agency%20Code&amp;id=opener.document.myform.x_Agency_Code&amp;dept=B61" TargetMode="External"/><Relationship Id="rId1201" Type="http://schemas.openxmlformats.org/officeDocument/2006/relationships/hyperlink" Target="http://web.higov.net/oip/rrs/popup_list_agency_by_login.php?text=opener.document.myform.x_Agency_Codetxt&amp;title=Agency%20Code&amp;id=opener.document.myform.x_Agency_Code&amp;dept=A33" TargetMode="External"/><Relationship Id="rId294" Type="http://schemas.openxmlformats.org/officeDocument/2006/relationships/hyperlink" Target="http://web.higov.net/oip/rrs/popup_list_agency_by_login.php?text=opener.document.myform.x_Agency_Codetxt&amp;title=Agency%20Code&amp;id=opener.document.myform.x_Agency_Code&amp;dept=A21" TargetMode="External"/><Relationship Id="rId2182" Type="http://schemas.openxmlformats.org/officeDocument/2006/relationships/hyperlink" Target="http://web.higov.net/oip/rrs/popup_list_agency_by_login.php?text=opener.document.myform.x_Agency_Codetxt&amp;title=Agency%20Code&amp;id=opener.document.myform.x_Agency_Code&amp;dept=A15" TargetMode="External"/><Relationship Id="rId3026" Type="http://schemas.openxmlformats.org/officeDocument/2006/relationships/hyperlink" Target="http://web.higov.net/oip/rrs/popup_list_agency_by_login.php?text=opener.document.myform.x_Agency_Codetxt&amp;title=Agency%20Code&amp;id=opener.document.myform.x_Agency_Code&amp;dept=A11" TargetMode="External"/><Relationship Id="rId154" Type="http://schemas.openxmlformats.org/officeDocument/2006/relationships/hyperlink" Target="http://web.higov.net/oip/rrs/popup_list_agency_by_login.php?text=opener.document.myform.x_Agency_Codetxt&amp;title=Agency%20Code&amp;id=opener.document.myform.x_Agency_Code&amp;dept=A41" TargetMode="External"/><Relationship Id="rId361" Type="http://schemas.openxmlformats.org/officeDocument/2006/relationships/hyperlink" Target="http://web.higov.net/oip/rrs/popup_list_agency_by_login.php?text=opener.document.myform.x_Agency_Codetxt&amp;title=Agency%20Code&amp;id=opener.document.myform.x_Agency_Code&amp;dept=A21" TargetMode="External"/><Relationship Id="rId2042" Type="http://schemas.openxmlformats.org/officeDocument/2006/relationships/hyperlink" Target="http://web.higov.net/oip/rrs/popup_list_agency_by_login.php?text=opener.document.myform.x_Agency_Codetxt&amp;title=Agency%20Code&amp;id=opener.document.myform.x_Agency_Code&amp;dept=A34" TargetMode="External"/><Relationship Id="rId2999" Type="http://schemas.openxmlformats.org/officeDocument/2006/relationships/hyperlink" Target="http://web.higov.net/oip/rrs/popup_list_agency_by_login.php?text=opener.document.myform.x_Agency_Codetxt&amp;title=Agency%20Code&amp;id=opener.document.myform.x_Agency_Code&amp;dept=A11" TargetMode="External"/><Relationship Id="rId221" Type="http://schemas.openxmlformats.org/officeDocument/2006/relationships/hyperlink" Target="http://web.higov.net/oip/rrs/popup_list_agency_by_login.php?text=opener.document.myform.x_Agency_Codetxt&amp;title=Agency%20Code&amp;id=opener.document.myform.x_Agency_Code&amp;dept=A21" TargetMode="External"/><Relationship Id="rId2859" Type="http://schemas.openxmlformats.org/officeDocument/2006/relationships/hyperlink" Target="http://web.higov.net/oip/rrs/popup_list_agency_by_login.php?text=opener.document.myform.x_Agency_Codetxt&amp;title=Agency%20Code&amp;id=opener.document.myform.x_Agency_Code&amp;dept=A51" TargetMode="External"/><Relationship Id="rId1668" Type="http://schemas.openxmlformats.org/officeDocument/2006/relationships/hyperlink" Target="http://web.higov.net/oip/rrs/popup_list_agency_by_login.php?text=opener.document.myform.x_Agency_Codetxt&amp;title=Agency%20Code&amp;id=opener.document.myform.x_Agency_Code&amp;dept=A13" TargetMode="External"/><Relationship Id="rId1875" Type="http://schemas.openxmlformats.org/officeDocument/2006/relationships/hyperlink" Target="http://web.higov.net/oip/rrs/popup_list_agency_by_login.php?text=opener.document.myform.x_Agency_Codetxt&amp;title=Agency%20Code&amp;id=opener.document.myform.x_Agency_Code&amp;dept=A34" TargetMode="External"/><Relationship Id="rId2719" Type="http://schemas.openxmlformats.org/officeDocument/2006/relationships/hyperlink" Target="http://web.higov.net/oip/rrs/popup_list_agency_by_login.php?text=opener.document.myform.x_Agency_Codetxt&amp;title=Agency%20Code&amp;id=opener.document.myform.x_Agency_Code&amp;dept=A53" TargetMode="External"/><Relationship Id="rId1528" Type="http://schemas.openxmlformats.org/officeDocument/2006/relationships/hyperlink" Target="http://web.higov.net/oip/rrs/popup_list_agency_by_login.php?text=opener.document.myform.x_Agency_Codetxt&amp;title=Agency%20Code&amp;id=opener.document.myform.x_Agency_Code&amp;dept=A42" TargetMode="External"/><Relationship Id="rId2926" Type="http://schemas.openxmlformats.org/officeDocument/2006/relationships/hyperlink" Target="http://web.higov.net/oip/rrs/popup_list_agency_by_login.php?text=opener.document.myform.x_Agency_Codetxt&amp;title=Agency%20Code&amp;id=opener.document.myform.x_Agency_Code&amp;dept=A51" TargetMode="External"/><Relationship Id="rId1735" Type="http://schemas.openxmlformats.org/officeDocument/2006/relationships/hyperlink" Target="http://web.higov.net/oip/rrs/popup_list_agency_by_login.php?text=opener.document.myform.x_Agency_Codetxt&amp;title=Agency%20Code&amp;id=opener.document.myform.x_Agency_Code&amp;dept=A13" TargetMode="External"/><Relationship Id="rId1942" Type="http://schemas.openxmlformats.org/officeDocument/2006/relationships/hyperlink" Target="http://web.higov.net/oip/rrs/popup_list_agency_by_login.php?text=opener.document.myform.x_Agency_Codetxt&amp;title=Agency%20Code&amp;id=opener.document.myform.x_Agency_Code&amp;dept=A34" TargetMode="External"/><Relationship Id="rId27" Type="http://schemas.openxmlformats.org/officeDocument/2006/relationships/hyperlink" Target="http://web.higov.net/oip/rrs/popup_list_agency_by_login.php?text=opener.document.myform.x_Agency_Codetxt&amp;title=Agency%20Code&amp;id=opener.document.myform.x_Agency_Code&amp;dept=A43" TargetMode="External"/><Relationship Id="rId1802" Type="http://schemas.openxmlformats.org/officeDocument/2006/relationships/hyperlink" Target="http://web.higov.net/oip/rrs/popup_list_agency_by_login.php?text=opener.document.myform.x_Agency_Codetxt&amp;title=Agency%20Code&amp;id=opener.document.myform.x_Agency_Code&amp;dept=A13" TargetMode="External"/><Relationship Id="rId688" Type="http://schemas.openxmlformats.org/officeDocument/2006/relationships/hyperlink" Target="http://web.higov.net/oip/rrs/popup_list_agency_by_login.php?text=opener.document.myform.x_Agency_Codetxt&amp;title=Agency%20Code&amp;id=opener.document.myform.x_Agency_Code&amp;dept=A21" TargetMode="External"/><Relationship Id="rId895" Type="http://schemas.openxmlformats.org/officeDocument/2006/relationships/hyperlink" Target="http://web.higov.net/oip/rrs/popup_list_agency_by_login.php?text=opener.document.myform.x_Agency_Codetxt&amp;title=Agency%20Code&amp;id=opener.document.myform.x_Agency_Code&amp;dept=A33" TargetMode="External"/><Relationship Id="rId2369" Type="http://schemas.openxmlformats.org/officeDocument/2006/relationships/hyperlink" Target="http://web.higov.net/oip/rrs/popup_list_agency_by_login.php?text=opener.document.myform.x_Agency_Codetxt&amp;title=Agency%20Code&amp;id=opener.document.myform.x_Agency_Code&amp;dept=A15" TargetMode="External"/><Relationship Id="rId2576" Type="http://schemas.openxmlformats.org/officeDocument/2006/relationships/hyperlink" Target="http://web.higov.net/oip/rrs/popup_list_agency_by_login.php?text=opener.document.myform.x_Agency_Codetxt&amp;title=Agency%20Code&amp;id=opener.document.myform.x_Agency_Code&amp;dept=A22" TargetMode="External"/><Relationship Id="rId2783" Type="http://schemas.openxmlformats.org/officeDocument/2006/relationships/hyperlink" Target="http://web.higov.net/oip/rrs/popup_list_agency_by_login.php?text=opener.document.myform.x_Agency_Codetxt&amp;title=Agency%20Code&amp;id=opener.document.myform.x_Agency_Code&amp;dept=A51" TargetMode="External"/><Relationship Id="rId2990" Type="http://schemas.openxmlformats.org/officeDocument/2006/relationships/hyperlink" Target="http://web.higov.net/oip/rrs/popup_list_agency_by_login.php?text=opener.document.myform.x_Agency_Codetxt&amp;title=Agency%20Code&amp;id=opener.document.myform.x_Agency_Code&amp;dept=A11" TargetMode="External"/><Relationship Id="rId548" Type="http://schemas.openxmlformats.org/officeDocument/2006/relationships/hyperlink" Target="http://web.higov.net/oip/rrs/popup_list_agency_by_login.php?text=opener.document.myform.x_Agency_Codetxt&amp;title=Agency%20Code&amp;id=opener.document.myform.x_Agency_Code&amp;dept=A21" TargetMode="External"/><Relationship Id="rId755" Type="http://schemas.openxmlformats.org/officeDocument/2006/relationships/hyperlink" Target="http://web.higov.net/oip/rrs/popup_list_agency_by_login.php?text=opener.document.myform.x_Agency_Codetxt&amp;title=Agency%20Code&amp;id=opener.document.myform.x_Agency_Code&amp;dept=A54" TargetMode="External"/><Relationship Id="rId962" Type="http://schemas.openxmlformats.org/officeDocument/2006/relationships/hyperlink" Target="http://web.higov.net/oip/rrs/popup_list_agency_by_login.php?text=opener.document.myform.x_Agency_Codetxt&amp;title=Agency%20Code&amp;id=opener.document.myform.x_Agency_Code&amp;dept=A33" TargetMode="External"/><Relationship Id="rId1178" Type="http://schemas.openxmlformats.org/officeDocument/2006/relationships/hyperlink" Target="http://web.higov.net/oip/rrs/popup_list_agency_by_login.php?text=opener.document.myform.x_Agency_Codetxt&amp;title=Agency%20Code&amp;id=opener.document.myform.x_Agency_Code&amp;dept=A33" TargetMode="External"/><Relationship Id="rId1385" Type="http://schemas.openxmlformats.org/officeDocument/2006/relationships/hyperlink" Target="http://web.higov.net/oip/rrs/popup_list_agency_by_login.php?text=opener.document.myform.x_Agency_Codetxt&amp;title=Agency%20Code&amp;id=opener.document.myform.x_Agency_Code&amp;dept=B61" TargetMode="External"/><Relationship Id="rId1592" Type="http://schemas.openxmlformats.org/officeDocument/2006/relationships/hyperlink" Target="http://web.higov.net/oip/rrs/popup_list_agency_by_login.php?text=opener.document.myform.x_Agency_Codetxt&amp;title=Agency%20Code&amp;id=opener.document.myform.x_Agency_Code&amp;dept=A42" TargetMode="External"/><Relationship Id="rId2229" Type="http://schemas.openxmlformats.org/officeDocument/2006/relationships/hyperlink" Target="http://web.higov.net/oip/rrs/popup_list_agency_by_login.php?text=opener.document.myform.x_Agency_Codetxt&amp;title=Agency%20Code&amp;id=opener.document.myform.x_Agency_Code&amp;dept=A15" TargetMode="External"/><Relationship Id="rId2436" Type="http://schemas.openxmlformats.org/officeDocument/2006/relationships/hyperlink" Target="http://web.higov.net/oip/rrs/popup_list_agency_by_login.php?text=opener.document.myform.x_Agency_Codetxt&amp;title=Agency%20Code&amp;id=opener.document.myform.x_Agency_Code&amp;dept=A15" TargetMode="External"/><Relationship Id="rId2643" Type="http://schemas.openxmlformats.org/officeDocument/2006/relationships/hyperlink" Target="http://web.higov.net/oip/rrs/popup_list_agency_by_login.php?text=opener.document.myform.x_Agency_Codetxt&amp;title=Agency%20Code&amp;id=opener.document.myform.x_Agency_Code&amp;dept=A52" TargetMode="External"/><Relationship Id="rId2850" Type="http://schemas.openxmlformats.org/officeDocument/2006/relationships/hyperlink" Target="http://web.higov.net/oip/rrs/popup_list_agency_by_login.php?text=opener.document.myform.x_Agency_Codetxt&amp;title=Agency%20Code&amp;id=opener.document.myform.x_Agency_Code&amp;dept=A51" TargetMode="External"/><Relationship Id="rId91" Type="http://schemas.openxmlformats.org/officeDocument/2006/relationships/hyperlink" Target="http://web.higov.net/oip/rrs/popup_list_agency_by_login.php?text=opener.document.myform.x_Agency_Codetxt&amp;title=Agency%20Code&amp;id=opener.document.myform.x_Agency_Code&amp;dept=A41" TargetMode="External"/><Relationship Id="rId408" Type="http://schemas.openxmlformats.org/officeDocument/2006/relationships/hyperlink" Target="http://web.higov.net/oip/rrs/popup_list_agency_by_login.php?text=opener.document.myform.x_Agency_Codetxt&amp;title=Agency%20Code&amp;id=opener.document.myform.x_Agency_Code&amp;dept=A21" TargetMode="External"/><Relationship Id="rId615" Type="http://schemas.openxmlformats.org/officeDocument/2006/relationships/hyperlink" Target="http://web.higov.net/oip/rrs/popup_list_agency_by_login.php?text=opener.document.myform.x_Agency_Codetxt&amp;title=Agency%20Code&amp;id=opener.document.myform.x_Agency_Code&amp;dept=A21" TargetMode="External"/><Relationship Id="rId822" Type="http://schemas.openxmlformats.org/officeDocument/2006/relationships/hyperlink" Target="http://web.higov.net/oip/rrs/popup_list_agency_by_login.php?text=opener.document.myform.x_Agency_Codetxt&amp;title=Agency%20Code&amp;id=opener.document.myform.x_Agency_Code&amp;dept=A32" TargetMode="External"/><Relationship Id="rId1038" Type="http://schemas.openxmlformats.org/officeDocument/2006/relationships/hyperlink" Target="http://web.higov.net/oip/rrs/popup_list_agency_by_login.php?text=opener.document.myform.x_Agency_Codetxt&amp;title=Agency%20Code&amp;id=opener.document.myform.x_Agency_Code&amp;dept=A33" TargetMode="External"/><Relationship Id="rId1245" Type="http://schemas.openxmlformats.org/officeDocument/2006/relationships/hyperlink" Target="http://web.higov.net/oip/rrs/popup_list_agency_by_login.php?text=opener.document.myform.x_Agency_Codetxt&amp;title=Agency%20Code&amp;id=opener.document.myform.x_Agency_Code&amp;dept=A33" TargetMode="External"/><Relationship Id="rId1452" Type="http://schemas.openxmlformats.org/officeDocument/2006/relationships/hyperlink" Target="http://web.higov.net/oip/rrs/popup_list_agency_by_login.php?text=opener.document.myform.x_Agency_Codetxt&amp;title=Agency%20Code&amp;id=opener.document.myform.x_Agency_Code&amp;dept=A42" TargetMode="External"/><Relationship Id="rId2503" Type="http://schemas.openxmlformats.org/officeDocument/2006/relationships/hyperlink" Target="http://web.higov.net/oip/rrs/popup_list_agency_by_login.php?text=opener.document.myform.x_Agency_Codetxt&amp;title=Agency%20Code&amp;id=opener.document.myform.x_Agency_Code&amp;dept=A15" TargetMode="External"/><Relationship Id="rId1105" Type="http://schemas.openxmlformats.org/officeDocument/2006/relationships/hyperlink" Target="http://web.higov.net/oip/rrs/popup_list_agency_by_login.php?text=opener.document.myform.x_Agency_Codetxt&amp;title=Agency%20Code&amp;id=opener.document.myform.x_Agency_Code&amp;dept=A33" TargetMode="External"/><Relationship Id="rId1312" Type="http://schemas.openxmlformats.org/officeDocument/2006/relationships/hyperlink" Target="http://web.higov.net/oip/rrs/popup_list_agency_by_login.php?text=opener.document.myform.x_Agency_Codetxt&amp;title=Agency%20Code&amp;id=opener.document.myform.x_Agency_Code&amp;dept=B61" TargetMode="External"/><Relationship Id="rId2710" Type="http://schemas.openxmlformats.org/officeDocument/2006/relationships/hyperlink" Target="http://web.higov.net/oip/rrs/popup_list_agency_by_login.php?text=opener.document.myform.x_Agency_Codetxt&amp;title=Agency%20Code&amp;id=opener.document.myform.x_Agency_Code&amp;dept=A53" TargetMode="External"/><Relationship Id="rId198" Type="http://schemas.openxmlformats.org/officeDocument/2006/relationships/hyperlink" Target="http://web.higov.net/oip/rrs/popup_list_agency_by_login.php?text=opener.document.myform.x_Agency_Codetxt&amp;title=Agency%20Code&amp;id=opener.document.myform.x_Agency_Code&amp;dept=A41" TargetMode="External"/><Relationship Id="rId2086" Type="http://schemas.openxmlformats.org/officeDocument/2006/relationships/hyperlink" Target="http://web.higov.net/oip/rrs/popup_list_agency_by_login.php?text=opener.document.myform.x_Agency_Codetxt&amp;title=Agency%20Code&amp;id=opener.document.myform.x_Agency_Code&amp;dept=A34" TargetMode="External"/><Relationship Id="rId2293" Type="http://schemas.openxmlformats.org/officeDocument/2006/relationships/hyperlink" Target="http://web.higov.net/oip/rrs/popup_list_agency_by_login.php?text=opener.document.myform.x_Agency_Codetxt&amp;title=Agency%20Code&amp;id=opener.document.myform.x_Agency_Code&amp;dept=A15" TargetMode="External"/><Relationship Id="rId265" Type="http://schemas.openxmlformats.org/officeDocument/2006/relationships/hyperlink" Target="http://web.higov.net/oip/rrs/popup_list_agency_by_login.php?text=opener.document.myform.x_Agency_Codetxt&amp;title=Agency%20Code&amp;id=opener.document.myform.x_Agency_Code&amp;dept=A21" TargetMode="External"/><Relationship Id="rId472" Type="http://schemas.openxmlformats.org/officeDocument/2006/relationships/hyperlink" Target="http://web.higov.net/oip/rrs/popup_list_agency_by_login.php?text=opener.document.myform.x_Agency_Codetxt&amp;title=Agency%20Code&amp;id=opener.document.myform.x_Agency_Code&amp;dept=A21" TargetMode="External"/><Relationship Id="rId2153" Type="http://schemas.openxmlformats.org/officeDocument/2006/relationships/hyperlink" Target="http://web.higov.net/oip/rrs/popup_list_agency_by_login.php?text=opener.document.myform.x_Agency_Codetxt&amp;title=Agency%20Code&amp;id=opener.document.myform.x_Agency_Code&amp;dept=A15" TargetMode="External"/><Relationship Id="rId2360" Type="http://schemas.openxmlformats.org/officeDocument/2006/relationships/hyperlink" Target="http://web.higov.net/oip/rrs/popup_list_agency_by_login.php?text=opener.document.myform.x_Agency_Codetxt&amp;title=Agency%20Code&amp;id=opener.document.myform.x_Agency_Code&amp;dept=A15" TargetMode="External"/><Relationship Id="rId125" Type="http://schemas.openxmlformats.org/officeDocument/2006/relationships/hyperlink" Target="http://web.higov.net/oip/rrs/popup_list_agency_by_login.php?text=opener.document.myform.x_Agency_Codetxt&amp;title=Agency%20Code&amp;id=opener.document.myform.x_Agency_Code&amp;dept=A41" TargetMode="External"/><Relationship Id="rId332" Type="http://schemas.openxmlformats.org/officeDocument/2006/relationships/hyperlink" Target="http://web.higov.net/oip/rrs/popup_list_agency_by_login.php?text=opener.document.myform.x_Agency_Codetxt&amp;title=Agency%20Code&amp;id=opener.document.myform.x_Agency_Code&amp;dept=A21" TargetMode="External"/><Relationship Id="rId2013" Type="http://schemas.openxmlformats.org/officeDocument/2006/relationships/hyperlink" Target="http://web.higov.net/oip/rrs/popup_list_agency_by_login.php?text=opener.document.myform.x_Agency_Codetxt&amp;title=Agency%20Code&amp;id=opener.document.myform.x_Agency_Code&amp;dept=A34" TargetMode="External"/><Relationship Id="rId2220" Type="http://schemas.openxmlformats.org/officeDocument/2006/relationships/hyperlink" Target="http://web.higov.net/oip/rrs/popup_list_agency_by_login.php?text=opener.document.myform.x_Agency_Codetxt&amp;title=Agency%20Code&amp;id=opener.document.myform.x_Agency_Code&amp;dept=A15" TargetMode="External"/><Relationship Id="rId1779" Type="http://schemas.openxmlformats.org/officeDocument/2006/relationships/hyperlink" Target="http://web.higov.net/oip/rrs/popup_list_agency_by_login.php?text=opener.document.myform.x_Agency_Codetxt&amp;title=Agency%20Code&amp;id=opener.document.myform.x_Agency_Code&amp;dept=A13" TargetMode="External"/><Relationship Id="rId1986" Type="http://schemas.openxmlformats.org/officeDocument/2006/relationships/hyperlink" Target="http://web.higov.net/oip/rrs/popup_list_agency_by_login.php?text=opener.document.myform.x_Agency_Codetxt&amp;title=Agency%20Code&amp;id=opener.document.myform.x_Agency_Code&amp;dept=A34" TargetMode="External"/><Relationship Id="rId1639" Type="http://schemas.openxmlformats.org/officeDocument/2006/relationships/hyperlink" Target="http://web.higov.net/oip/rrs/popup_list_agency_by_login.php?text=opener.document.myform.x_Agency_Codetxt&amp;title=Agency%20Code&amp;id=opener.document.myform.x_Agency_Code&amp;dept=A13" TargetMode="External"/><Relationship Id="rId1846" Type="http://schemas.openxmlformats.org/officeDocument/2006/relationships/hyperlink" Target="http://web.higov.net/oip/rrs/popup_list_agency_by_login.php?text=opener.document.myform.x_Agency_Codetxt&amp;title=Agency%20Code&amp;id=opener.document.myform.x_Agency_Code&amp;dept=A34" TargetMode="External"/><Relationship Id="rId3061" Type="http://schemas.openxmlformats.org/officeDocument/2006/relationships/hyperlink" Target="http://web.higov.net/oip/rrs/popup_list_agency_by_login.php?text=opener.document.myform.x_Agency_Codetxt&amp;title=Agency%20Code&amp;id=opener.document.myform.x_Agency_Code&amp;dept=A53" TargetMode="External"/><Relationship Id="rId1706" Type="http://schemas.openxmlformats.org/officeDocument/2006/relationships/hyperlink" Target="http://web.higov.net/oip/rrs/popup_list_agency_by_login.php?text=opener.document.myform.x_Agency_Codetxt&amp;title=Agency%20Code&amp;id=opener.document.myform.x_Agency_Code&amp;dept=A13" TargetMode="External"/><Relationship Id="rId1913" Type="http://schemas.openxmlformats.org/officeDocument/2006/relationships/hyperlink" Target="http://web.higov.net/oip/rrs/popup_list_agency_by_login.php?text=opener.document.myform.x_Agency_Codetxt&amp;title=Agency%20Code&amp;id=opener.document.myform.x_Agency_Code&amp;dept=A34" TargetMode="External"/><Relationship Id="rId799" Type="http://schemas.openxmlformats.org/officeDocument/2006/relationships/hyperlink" Target="http://web.higov.net/oip/rrs/popup_list_agency_by_login.php?text=opener.document.myform.x_Agency_Codetxt&amp;title=Agency%20Code&amp;id=opener.document.myform.x_Agency_Code&amp;dept=A32" TargetMode="External"/><Relationship Id="rId2687" Type="http://schemas.openxmlformats.org/officeDocument/2006/relationships/hyperlink" Target="http://web.higov.net/oip/rrs/popup_list_agency_by_login.php?text=opener.document.myform.x_Agency_Codetxt&amp;title=Agency%20Code&amp;id=opener.document.myform.x_Agency_Code&amp;dept=A53" TargetMode="External"/><Relationship Id="rId2894" Type="http://schemas.openxmlformats.org/officeDocument/2006/relationships/hyperlink" Target="http://web.higov.net/oip/rrs/popup_list_agency_by_login.php?text=opener.document.myform.x_Agency_Codetxt&amp;title=Agency%20Code&amp;id=opener.document.myform.x_Agency_Code&amp;dept=A51" TargetMode="External"/><Relationship Id="rId659" Type="http://schemas.openxmlformats.org/officeDocument/2006/relationships/hyperlink" Target="http://web.higov.net/oip/rrs/popup_list_agency_by_login.php?text=opener.document.myform.x_Agency_Codetxt&amp;title=Agency%20Code&amp;id=opener.document.myform.x_Agency_Code&amp;dept=A21" TargetMode="External"/><Relationship Id="rId866" Type="http://schemas.openxmlformats.org/officeDocument/2006/relationships/hyperlink" Target="http://web.higov.net/oip/rrs/popup_list_agency_by_login.php?text=opener.document.myform.x_Agency_Codetxt&amp;title=Agency%20Code&amp;id=opener.document.myform.x_Agency_Code&amp;dept=A32" TargetMode="External"/><Relationship Id="rId1289" Type="http://schemas.openxmlformats.org/officeDocument/2006/relationships/hyperlink" Target="http://web.higov.net/oip/rrs/popup_list_agency_by_login.php?text=opener.document.myform.x_Agency_Codetxt&amp;title=Agency%20Code&amp;id=opener.document.myform.x_Agency_Code&amp;dept=A33" TargetMode="External"/><Relationship Id="rId1496" Type="http://schemas.openxmlformats.org/officeDocument/2006/relationships/hyperlink" Target="http://web.higov.net/oip/rrs/popup_list_agency_by_login.php?text=opener.document.myform.x_Agency_Codetxt&amp;title=Agency%20Code&amp;id=opener.document.myform.x_Agency_Code&amp;dept=A42" TargetMode="External"/><Relationship Id="rId2547" Type="http://schemas.openxmlformats.org/officeDocument/2006/relationships/hyperlink" Target="http://web.higov.net/oip/rrs/popup_list_agency_by_login.php?text=opener.document.myform.x_Agency_Codetxt&amp;title=Agency%20Code&amp;id=opener.document.myform.x_Agency_Code&amp;dept=A22" TargetMode="External"/><Relationship Id="rId519" Type="http://schemas.openxmlformats.org/officeDocument/2006/relationships/hyperlink" Target="http://web.higov.net/oip/rrs/popup_list_agency_by_login.php?text=opener.document.myform.x_Agency_Codetxt&amp;title=Agency%20Code&amp;id=opener.document.myform.x_Agency_Code&amp;dept=A21" TargetMode="External"/><Relationship Id="rId1149" Type="http://schemas.openxmlformats.org/officeDocument/2006/relationships/hyperlink" Target="http://web.higov.net/oip/rrs/popup_list_agency_by_login.php?text=opener.document.myform.x_Agency_Codetxt&amp;title=Agency%20Code&amp;id=opener.document.myform.x_Agency_Code&amp;dept=A33" TargetMode="External"/><Relationship Id="rId1356" Type="http://schemas.openxmlformats.org/officeDocument/2006/relationships/hyperlink" Target="http://web.higov.net/oip/rrs/popup_list_agency_by_login.php?text=opener.document.myform.x_Agency_Codetxt&amp;title=Agency%20Code&amp;id=opener.document.myform.x_Agency_Code&amp;dept=B61" TargetMode="External"/><Relationship Id="rId2754" Type="http://schemas.openxmlformats.org/officeDocument/2006/relationships/hyperlink" Target="http://web.higov.net/oip/rrs/popup_list_agency_by_login.php?text=opener.document.myform.x_Agency_Codetxt&amp;title=Agency%20Code&amp;id=opener.document.myform.x_Agency_Code&amp;dept=A53" TargetMode="External"/><Relationship Id="rId2961" Type="http://schemas.openxmlformats.org/officeDocument/2006/relationships/hyperlink" Target="http://web.higov.net/oip/rrs/popup_list_agency_by_login.php?text=opener.document.myform.x_Agency_Codetxt&amp;title=Agency%20Code&amp;id=opener.document.myform.x_Agency_Code&amp;dept=A11" TargetMode="External"/><Relationship Id="rId726" Type="http://schemas.openxmlformats.org/officeDocument/2006/relationships/hyperlink" Target="http://web.higov.net/oip/rrs/popup_list_agency_by_login.php?text=opener.document.myform.x_Agency_Codetxt&amp;title=Agency%20Code&amp;id=opener.document.myform.x_Agency_Code&amp;dept=A21" TargetMode="External"/><Relationship Id="rId933" Type="http://schemas.openxmlformats.org/officeDocument/2006/relationships/hyperlink" Target="http://web.higov.net/oip/rrs/popup_list_agency_by_login.php?text=opener.document.myform.x_Agency_Codetxt&amp;title=Agency%20Code&amp;id=opener.document.myform.x_Agency_Code&amp;dept=A33" TargetMode="External"/><Relationship Id="rId1009" Type="http://schemas.openxmlformats.org/officeDocument/2006/relationships/hyperlink" Target="http://web.higov.net/oip/rrs/popup_list_agency_by_login.php?text=opener.document.myform.x_Agency_Codetxt&amp;title=Agency%20Code&amp;id=opener.document.myform.x_Agency_Code&amp;dept=A33" TargetMode="External"/><Relationship Id="rId1563" Type="http://schemas.openxmlformats.org/officeDocument/2006/relationships/hyperlink" Target="http://web.higov.net/oip/rrs/popup_list_agency_by_login.php?text=opener.document.myform.x_Agency_Codetxt&amp;title=Agency%20Code&amp;id=opener.document.myform.x_Agency_Code&amp;dept=A42" TargetMode="External"/><Relationship Id="rId1770" Type="http://schemas.openxmlformats.org/officeDocument/2006/relationships/hyperlink" Target="http://web.higov.net/oip/rrs/popup_list_agency_by_login.php?text=opener.document.myform.x_Agency_Codetxt&amp;title=Agency%20Code&amp;id=opener.document.myform.x_Agency_Code&amp;dept=A13" TargetMode="External"/><Relationship Id="rId2407" Type="http://schemas.openxmlformats.org/officeDocument/2006/relationships/hyperlink" Target="http://web.higov.net/oip/rrs/popup_list_agency_by_login.php?text=opener.document.myform.x_Agency_Codetxt&amp;title=Agency%20Code&amp;id=opener.document.myform.x_Agency_Code&amp;dept=A15" TargetMode="External"/><Relationship Id="rId2614" Type="http://schemas.openxmlformats.org/officeDocument/2006/relationships/hyperlink" Target="http://web.higov.net/oip/rrs/popup_list_agency_by_login.php?text=opener.document.myform.x_Agency_Codetxt&amp;title=Agency%20Code&amp;id=opener.document.myform.x_Agency_Code&amp;dept=A22" TargetMode="External"/><Relationship Id="rId2821" Type="http://schemas.openxmlformats.org/officeDocument/2006/relationships/hyperlink" Target="http://web.higov.net/oip/rrs/popup_list_agency_by_login.php?text=opener.document.myform.x_Agency_Codetxt&amp;title=Agency%20Code&amp;id=opener.document.myform.x_Agency_Code&amp;dept=A51" TargetMode="External"/><Relationship Id="rId62" Type="http://schemas.openxmlformats.org/officeDocument/2006/relationships/hyperlink" Target="http://web.higov.net/oip/rrs/popup_list_agency_by_login.php?text=opener.document.myform.x_Agency_Codetxt&amp;title=Agency%20Code&amp;id=opener.document.myform.x_Agency_Code&amp;dept=A41" TargetMode="External"/><Relationship Id="rId1216" Type="http://schemas.openxmlformats.org/officeDocument/2006/relationships/hyperlink" Target="http://web.higov.net/oip/rrs/popup_list_agency_by_login.php?text=opener.document.myform.x_Agency_Codetxt&amp;title=Agency%20Code&amp;id=opener.document.myform.x_Agency_Code&amp;dept=A33" TargetMode="External"/><Relationship Id="rId1423" Type="http://schemas.openxmlformats.org/officeDocument/2006/relationships/hyperlink" Target="http://web.higov.net/oip/rrs/popup_list_agency_by_login.php?text=opener.document.myform.x_Agency_Codetxt&amp;title=Agency%20Code&amp;id=opener.document.myform.x_Agency_Code&amp;dept=A42" TargetMode="External"/><Relationship Id="rId1630" Type="http://schemas.openxmlformats.org/officeDocument/2006/relationships/hyperlink" Target="http://web.higov.net/oip/rrs/popup_list_agency_by_login.php?text=opener.document.myform.x_Agency_Codetxt&amp;title=Agency%20Code&amp;id=opener.document.myform.x_Agency_Code&amp;dept=A13" TargetMode="External"/><Relationship Id="rId2197" Type="http://schemas.openxmlformats.org/officeDocument/2006/relationships/hyperlink" Target="http://web.higov.net/oip/rrs/popup_list_agency_by_login.php?text=opener.document.myform.x_Agency_Codetxt&amp;title=Agency%20Code&amp;id=opener.document.myform.x_Agency_Code&amp;dept=A15" TargetMode="External"/><Relationship Id="rId169" Type="http://schemas.openxmlformats.org/officeDocument/2006/relationships/hyperlink" Target="http://web.higov.net/oip/rrs/popup_list_agency_by_login.php?text=opener.document.myform.x_Agency_Codetxt&amp;title=Agency%20Code&amp;id=opener.document.myform.x_Agency_Code&amp;dept=A41" TargetMode="External"/><Relationship Id="rId376" Type="http://schemas.openxmlformats.org/officeDocument/2006/relationships/hyperlink" Target="http://web.higov.net/oip/rrs/popup_list_agency_by_login.php?text=opener.document.myform.x_Agency_Codetxt&amp;title=Agency%20Code&amp;id=opener.document.myform.x_Agency_Code&amp;dept=A21" TargetMode="External"/><Relationship Id="rId583" Type="http://schemas.openxmlformats.org/officeDocument/2006/relationships/hyperlink" Target="http://web.higov.net/oip/rrs/popup_list_agency_by_login.php?text=opener.document.myform.x_Agency_Codetxt&amp;title=Agency%20Code&amp;id=opener.document.myform.x_Agency_Code&amp;dept=A21" TargetMode="External"/><Relationship Id="rId790" Type="http://schemas.openxmlformats.org/officeDocument/2006/relationships/hyperlink" Target="http://web.higov.net/oip/rrs/popup_list_agency_by_login.php?text=opener.document.myform.x_Agency_Codetxt&amp;title=Agency%20Code&amp;id=opener.document.myform.x_Agency_Code&amp;dept=A31" TargetMode="External"/><Relationship Id="rId2057" Type="http://schemas.openxmlformats.org/officeDocument/2006/relationships/hyperlink" Target="http://web.higov.net/oip/rrs/popup_list_agency_by_login.php?text=opener.document.myform.x_Agency_Codetxt&amp;title=Agency%20Code&amp;id=opener.document.myform.x_Agency_Code&amp;dept=A34" TargetMode="External"/><Relationship Id="rId2264" Type="http://schemas.openxmlformats.org/officeDocument/2006/relationships/hyperlink" Target="http://web.higov.net/oip/rrs/popup_list_agency_by_login.php?text=opener.document.myform.x_Agency_Codetxt&amp;title=Agency%20Code&amp;id=opener.document.myform.x_Agency_Code&amp;dept=A15" TargetMode="External"/><Relationship Id="rId2471" Type="http://schemas.openxmlformats.org/officeDocument/2006/relationships/hyperlink" Target="http://web.higov.net/oip/rrs/popup_list_agency_by_login.php?text=opener.document.myform.x_Agency_Codetxt&amp;title=Agency%20Code&amp;id=opener.document.myform.x_Agency_Code&amp;dept=A15" TargetMode="External"/><Relationship Id="rId236" Type="http://schemas.openxmlformats.org/officeDocument/2006/relationships/hyperlink" Target="http://web.higov.net/oip/rrs/popup_list_agency_by_login.php?text=opener.document.myform.x_Agency_Codetxt&amp;title=Agency%20Code&amp;id=opener.document.myform.x_Agency_Code&amp;dept=A21" TargetMode="External"/><Relationship Id="rId443" Type="http://schemas.openxmlformats.org/officeDocument/2006/relationships/hyperlink" Target="http://web.higov.net/oip/rrs/popup_list_agency_by_login.php?text=opener.document.myform.x_Agency_Codetxt&amp;title=Agency%20Code&amp;id=opener.document.myform.x_Agency_Code&amp;dept=A21" TargetMode="External"/><Relationship Id="rId650" Type="http://schemas.openxmlformats.org/officeDocument/2006/relationships/hyperlink" Target="http://web.higov.net/oip/rrs/popup_list_agency_by_login.php?text=opener.document.myform.x_Agency_Codetxt&amp;title=Agency%20Code&amp;id=opener.document.myform.x_Agency_Code&amp;dept=A21" TargetMode="External"/><Relationship Id="rId1073" Type="http://schemas.openxmlformats.org/officeDocument/2006/relationships/hyperlink" Target="http://web.higov.net/oip/rrs/popup_list_agency_by_login.php?text=opener.document.myform.x_Agency_Codetxt&amp;title=Agency%20Code&amp;id=opener.document.myform.x_Agency_Code&amp;dept=A33" TargetMode="External"/><Relationship Id="rId1280" Type="http://schemas.openxmlformats.org/officeDocument/2006/relationships/hyperlink" Target="http://web.higov.net/oip/rrs/popup_list_agency_by_login.php?text=opener.document.myform.x_Agency_Codetxt&amp;title=Agency%20Code&amp;id=opener.document.myform.x_Agency_Code&amp;dept=A33" TargetMode="External"/><Relationship Id="rId2124" Type="http://schemas.openxmlformats.org/officeDocument/2006/relationships/hyperlink" Target="http://web.higov.net/oip/rrs/popup_list_agency_by_login.php?text=opener.document.myform.x_Agency_Codetxt&amp;title=Agency%20Code&amp;id=opener.document.myform.x_Agency_Code&amp;dept=A57" TargetMode="External"/><Relationship Id="rId2331" Type="http://schemas.openxmlformats.org/officeDocument/2006/relationships/hyperlink" Target="http://web.higov.net/oip/rrs/popup_list_agency_by_login.php?text=opener.document.myform.x_Agency_Codetxt&amp;title=Agency%20Code&amp;id=opener.document.myform.x_Agency_Code&amp;dept=A15" TargetMode="External"/><Relationship Id="rId303" Type="http://schemas.openxmlformats.org/officeDocument/2006/relationships/hyperlink" Target="http://web.higov.net/oip/rrs/popup_list_agency_by_login.php?text=opener.document.myform.x_Agency_Codetxt&amp;title=Agency%20Code&amp;id=opener.document.myform.x_Agency_Code&amp;dept=A21" TargetMode="External"/><Relationship Id="rId1140" Type="http://schemas.openxmlformats.org/officeDocument/2006/relationships/hyperlink" Target="http://web.higov.net/oip/rrs/popup_list_agency_by_login.php?text=opener.document.myform.x_Agency_Codetxt&amp;title=Agency%20Code&amp;id=opener.document.myform.x_Agency_Code&amp;dept=A33" TargetMode="External"/><Relationship Id="rId510" Type="http://schemas.openxmlformats.org/officeDocument/2006/relationships/hyperlink" Target="http://web.higov.net/oip/rrs/popup_list_agency_by_login.php?text=opener.document.myform.x_Agency_Codetxt&amp;title=Agency%20Code&amp;id=opener.document.myform.x_Agency_Code&amp;dept=A21" TargetMode="External"/><Relationship Id="rId1000" Type="http://schemas.openxmlformats.org/officeDocument/2006/relationships/hyperlink" Target="http://web.higov.net/oip/rrs/popup_list_agency_by_login.php?text=opener.document.myform.x_Agency_Codetxt&amp;title=Agency%20Code&amp;id=opener.document.myform.x_Agency_Code&amp;dept=A33" TargetMode="External"/><Relationship Id="rId1957" Type="http://schemas.openxmlformats.org/officeDocument/2006/relationships/hyperlink" Target="http://web.higov.net/oip/rrs/popup_list_agency_by_login.php?text=opener.document.myform.x_Agency_Codetxt&amp;title=Agency%20Code&amp;id=opener.document.myform.x_Agency_Code&amp;dept=A34" TargetMode="External"/><Relationship Id="rId1817" Type="http://schemas.openxmlformats.org/officeDocument/2006/relationships/hyperlink" Target="http://web.higov.net/oip/rrs/popup_list_agency_by_login.php?text=opener.document.myform.x_Agency_Codetxt&amp;title=Agency%20Code&amp;id=opener.document.myform.x_Agency_Code&amp;dept=A13" TargetMode="External"/><Relationship Id="rId3032" Type="http://schemas.openxmlformats.org/officeDocument/2006/relationships/hyperlink" Target="http://web.higov.net/oip/rrs/popup_list_agency_by_login.php?text=opener.document.myform.x_Agency_Codetxt&amp;title=Agency%20Code&amp;id=opener.document.myform.x_Agency_Code&amp;dept=A11" TargetMode="External"/><Relationship Id="rId160" Type="http://schemas.openxmlformats.org/officeDocument/2006/relationships/hyperlink" Target="http://web.higov.net/oip/rrs/popup_list_agency_by_login.php?text=opener.document.myform.x_Agency_Codetxt&amp;title=Agency%20Code&amp;id=opener.document.myform.x_Agency_Code&amp;dept=A41" TargetMode="External"/><Relationship Id="rId2798" Type="http://schemas.openxmlformats.org/officeDocument/2006/relationships/hyperlink" Target="http://web.higov.net/oip/rrs/popup_list_agency_by_login.php?text=opener.document.myform.x_Agency_Codetxt&amp;title=Agency%20Code&amp;id=opener.document.myform.x_Agency_Code&amp;dept=A51" TargetMode="External"/><Relationship Id="rId977" Type="http://schemas.openxmlformats.org/officeDocument/2006/relationships/hyperlink" Target="http://web.higov.net/oip/rrs/popup_list_agency_by_login.php?text=opener.document.myform.x_Agency_Codetxt&amp;title=Agency%20Code&amp;id=opener.document.myform.x_Agency_Code&amp;dept=A33" TargetMode="External"/><Relationship Id="rId2658" Type="http://schemas.openxmlformats.org/officeDocument/2006/relationships/hyperlink" Target="http://web.higov.net/oip/rrs/popup_list_agency_by_login.php?text=opener.document.myform.x_Agency_Codetxt&amp;title=Agency%20Code&amp;id=opener.document.myform.x_Agency_Code&amp;dept=A52" TargetMode="External"/><Relationship Id="rId2865" Type="http://schemas.openxmlformats.org/officeDocument/2006/relationships/hyperlink" Target="http://web.higov.net/oip/rrs/popup_list_agency_by_login.php?text=opener.document.myform.x_Agency_Codetxt&amp;title=Agency%20Code&amp;id=opener.document.myform.x_Agency_Code&amp;dept=A51" TargetMode="External"/><Relationship Id="rId837" Type="http://schemas.openxmlformats.org/officeDocument/2006/relationships/hyperlink" Target="http://web.higov.net/oip/rrs/popup_list_agency_by_login.php?text=opener.document.myform.x_Agency_Codetxt&amp;title=Agency%20Code&amp;id=opener.document.myform.x_Agency_Code&amp;dept=A32" TargetMode="External"/><Relationship Id="rId1467" Type="http://schemas.openxmlformats.org/officeDocument/2006/relationships/hyperlink" Target="http://web.higov.net/oip/rrs/popup_list_agency_by_login.php?text=opener.document.myform.x_Agency_Codetxt&amp;title=Agency%20Code&amp;id=opener.document.myform.x_Agency_Code&amp;dept=A42" TargetMode="External"/><Relationship Id="rId1674" Type="http://schemas.openxmlformats.org/officeDocument/2006/relationships/hyperlink" Target="http://web.higov.net/oip/rrs/popup_list_agency_by_login.php?text=opener.document.myform.x_Agency_Codetxt&amp;title=Agency%20Code&amp;id=opener.document.myform.x_Agency_Code&amp;dept=A13" TargetMode="External"/><Relationship Id="rId1881" Type="http://schemas.openxmlformats.org/officeDocument/2006/relationships/hyperlink" Target="http://web.higov.net/oip/rrs/popup_list_agency_by_login.php?text=opener.document.myform.x_Agency_Codetxt&amp;title=Agency%20Code&amp;id=opener.document.myform.x_Agency_Code&amp;dept=A34" TargetMode="External"/><Relationship Id="rId2518" Type="http://schemas.openxmlformats.org/officeDocument/2006/relationships/hyperlink" Target="http://web.higov.net/oip/rrs/popup_list_agency_by_login.php?text=opener.document.myform.x_Agency_Codetxt&amp;title=Agency%20Code&amp;id=opener.document.myform.x_Agency_Code&amp;dept=A15" TargetMode="External"/><Relationship Id="rId2725" Type="http://schemas.openxmlformats.org/officeDocument/2006/relationships/hyperlink" Target="http://web.higov.net/oip/rrs/popup_list_agency_by_login.php?text=opener.document.myform.x_Agency_Codetxt&amp;title=Agency%20Code&amp;id=opener.document.myform.x_Agency_Code&amp;dept=A53" TargetMode="External"/><Relationship Id="rId2932" Type="http://schemas.openxmlformats.org/officeDocument/2006/relationships/hyperlink" Target="http://web.higov.net/oip/rrs/popup_list_agency_by_login.php?text=opener.document.myform.x_Agency_Codetxt&amp;title=Agency%20Code&amp;id=opener.document.myform.x_Agency_Code&amp;dept=A51" TargetMode="External"/><Relationship Id="rId904" Type="http://schemas.openxmlformats.org/officeDocument/2006/relationships/hyperlink" Target="http://web.higov.net/oip/rrs/popup_list_agency_by_login.php?text=opener.document.myform.x_Agency_Codetxt&amp;title=Agency%20Code&amp;id=opener.document.myform.x_Agency_Code&amp;dept=A33" TargetMode="External"/><Relationship Id="rId1327" Type="http://schemas.openxmlformats.org/officeDocument/2006/relationships/hyperlink" Target="http://web.higov.net/oip/rrs/popup_list_agency_by_login.php?text=opener.document.myform.x_Agency_Codetxt&amp;title=Agency%20Code&amp;id=opener.document.myform.x_Agency_Code&amp;dept=B61" TargetMode="External"/><Relationship Id="rId1534" Type="http://schemas.openxmlformats.org/officeDocument/2006/relationships/hyperlink" Target="http://web.higov.net/oip/rrs/popup_list_agency_by_login.php?text=opener.document.myform.x_Agency_Codetxt&amp;title=Agency%20Code&amp;id=opener.document.myform.x_Agency_Code&amp;dept=A42" TargetMode="External"/><Relationship Id="rId1741" Type="http://schemas.openxmlformats.org/officeDocument/2006/relationships/hyperlink" Target="http://web.higov.net/oip/rrs/popup_list_agency_by_login.php?text=opener.document.myform.x_Agency_Codetxt&amp;title=Agency%20Code&amp;id=opener.document.myform.x_Agency_Code&amp;dept=A13" TargetMode="External"/><Relationship Id="rId33" Type="http://schemas.openxmlformats.org/officeDocument/2006/relationships/hyperlink" Target="http://web.higov.net/oip/rrs/popup_list_agency_by_login.php?text=opener.document.myform.x_Agency_Codetxt&amp;title=Agency%20Code&amp;id=opener.document.myform.x_Agency_Code&amp;dept=A43" TargetMode="External"/><Relationship Id="rId1601" Type="http://schemas.openxmlformats.org/officeDocument/2006/relationships/hyperlink" Target="http://web.higov.net/oip/rrs/popup_list_agency_by_login.php?text=opener.document.myform.x_Agency_Codetxt&amp;title=Agency%20Code&amp;id=opener.document.myform.x_Agency_Code&amp;dept=A42" TargetMode="External"/><Relationship Id="rId487" Type="http://schemas.openxmlformats.org/officeDocument/2006/relationships/hyperlink" Target="http://web.higov.net/oip/rrs/popup_list_agency_by_login.php?text=opener.document.myform.x_Agency_Codetxt&amp;title=Agency%20Code&amp;id=opener.document.myform.x_Agency_Code&amp;dept=A21" TargetMode="External"/><Relationship Id="rId694" Type="http://schemas.openxmlformats.org/officeDocument/2006/relationships/hyperlink" Target="http://web.higov.net/oip/rrs/popup_list_agency_by_login.php?text=opener.document.myform.x_Agency_Codetxt&amp;title=Agency%20Code&amp;id=opener.document.myform.x_Agency_Code&amp;dept=A21" TargetMode="External"/><Relationship Id="rId2168" Type="http://schemas.openxmlformats.org/officeDocument/2006/relationships/hyperlink" Target="http://web.higov.net/oip/rrs/popup_list_agency_by_login.php?text=opener.document.myform.x_Agency_Codetxt&amp;title=Agency%20Code&amp;id=opener.document.myform.x_Agency_Code&amp;dept=A15" TargetMode="External"/><Relationship Id="rId2375" Type="http://schemas.openxmlformats.org/officeDocument/2006/relationships/hyperlink" Target="http://web.higov.net/oip/rrs/popup_list_agency_by_login.php?text=opener.document.myform.x_Agency_Codetxt&amp;title=Agency%20Code&amp;id=opener.document.myform.x_Agency_Code&amp;dept=A15" TargetMode="External"/><Relationship Id="rId347" Type="http://schemas.openxmlformats.org/officeDocument/2006/relationships/hyperlink" Target="http://web.higov.net/oip/rrs/popup_list_agency_by_login.php?text=opener.document.myform.x_Agency_Codetxt&amp;title=Agency%20Code&amp;id=opener.document.myform.x_Agency_Code&amp;dept=A21" TargetMode="External"/><Relationship Id="rId1184" Type="http://schemas.openxmlformats.org/officeDocument/2006/relationships/hyperlink" Target="http://web.higov.net/oip/rrs/popup_list_agency_by_login.php?text=opener.document.myform.x_Agency_Codetxt&amp;title=Agency%20Code&amp;id=opener.document.myform.x_Agency_Code&amp;dept=A33" TargetMode="External"/><Relationship Id="rId2028" Type="http://schemas.openxmlformats.org/officeDocument/2006/relationships/hyperlink" Target="http://web.higov.net/oip/rrs/popup_list_agency_by_login.php?text=opener.document.myform.x_Agency_Codetxt&amp;title=Agency%20Code&amp;id=opener.document.myform.x_Agency_Code&amp;dept=A34" TargetMode="External"/><Relationship Id="rId2582" Type="http://schemas.openxmlformats.org/officeDocument/2006/relationships/hyperlink" Target="http://web.higov.net/oip/rrs/popup_list_agency_by_login.php?text=opener.document.myform.x_Agency_Codetxt&amp;title=Agency%20Code&amp;id=opener.document.myform.x_Agency_Code&amp;dept=A22" TargetMode="External"/><Relationship Id="rId554" Type="http://schemas.openxmlformats.org/officeDocument/2006/relationships/hyperlink" Target="http://web.higov.net/oip/rrs/popup_list_agency_by_login.php?text=opener.document.myform.x_Agency_Codetxt&amp;title=Agency%20Code&amp;id=opener.document.myform.x_Agency_Code&amp;dept=A21" TargetMode="External"/><Relationship Id="rId761" Type="http://schemas.openxmlformats.org/officeDocument/2006/relationships/hyperlink" Target="http://web.higov.net/oip/rrs/popup_list_agency_by_login.php?text=opener.document.myform.x_Agency_Codetxt&amp;title=Agency%20Code&amp;id=opener.document.myform.x_Agency_Code&amp;dept=A31" TargetMode="External"/><Relationship Id="rId1391" Type="http://schemas.openxmlformats.org/officeDocument/2006/relationships/hyperlink" Target="http://web.higov.net/oip/rrs/popup_list_agency_by_login.php?text=opener.document.myform.x_Agency_Codetxt&amp;title=Agency%20Code&amp;id=opener.document.myform.x_Agency_Code&amp;dept=B61" TargetMode="External"/><Relationship Id="rId2235" Type="http://schemas.openxmlformats.org/officeDocument/2006/relationships/hyperlink" Target="http://web.higov.net/oip/rrs/popup_list_agency_by_login.php?text=opener.document.myform.x_Agency_Codetxt&amp;title=Agency%20Code&amp;id=opener.document.myform.x_Agency_Code&amp;dept=A15" TargetMode="External"/><Relationship Id="rId2442" Type="http://schemas.openxmlformats.org/officeDocument/2006/relationships/hyperlink" Target="http://web.higov.net/oip/rrs/popup_list_agency_by_login.php?text=opener.document.myform.x_Agency_Codetxt&amp;title=Agency%20Code&amp;id=opener.document.myform.x_Agency_Code&amp;dept=A15" TargetMode="External"/><Relationship Id="rId207" Type="http://schemas.openxmlformats.org/officeDocument/2006/relationships/hyperlink" Target="http://web.higov.net/oip/rrs/popup_list_agency_by_login.php?text=opener.document.myform.x_Agency_Codetxt&amp;title=Agency%20Code&amp;id=opener.document.myform.x_Agency_Code&amp;dept=A21" TargetMode="External"/><Relationship Id="rId414" Type="http://schemas.openxmlformats.org/officeDocument/2006/relationships/hyperlink" Target="http://web.higov.net/oip/rrs/popup_list_agency_by_login.php?text=opener.document.myform.x_Agency_Codetxt&amp;title=Agency%20Code&amp;id=opener.document.myform.x_Agency_Code&amp;dept=A21" TargetMode="External"/><Relationship Id="rId621" Type="http://schemas.openxmlformats.org/officeDocument/2006/relationships/hyperlink" Target="http://web.higov.net/oip/rrs/popup_list_agency_by_login.php?text=opener.document.myform.x_Agency_Codetxt&amp;title=Agency%20Code&amp;id=opener.document.myform.x_Agency_Code&amp;dept=A21" TargetMode="External"/><Relationship Id="rId1044" Type="http://schemas.openxmlformats.org/officeDocument/2006/relationships/hyperlink" Target="http://web.higov.net/oip/rrs/popup_list_agency_by_login.php?text=opener.document.myform.x_Agency_Codetxt&amp;title=Agency%20Code&amp;id=opener.document.myform.x_Agency_Code&amp;dept=A33" TargetMode="External"/><Relationship Id="rId1251" Type="http://schemas.openxmlformats.org/officeDocument/2006/relationships/hyperlink" Target="http://web.higov.net/oip/rrs/popup_list_agency_by_login.php?text=opener.document.myform.x_Agency_Codetxt&amp;title=Agency%20Code&amp;id=opener.document.myform.x_Agency_Code&amp;dept=A33" TargetMode="External"/><Relationship Id="rId2302" Type="http://schemas.openxmlformats.org/officeDocument/2006/relationships/hyperlink" Target="http://web.higov.net/oip/rrs/popup_list_agency_by_login.php?text=opener.document.myform.x_Agency_Codetxt&amp;title=Agency%20Code&amp;id=opener.document.myform.x_Agency_Code&amp;dept=A15" TargetMode="External"/><Relationship Id="rId1111" Type="http://schemas.openxmlformats.org/officeDocument/2006/relationships/hyperlink" Target="http://web.higov.net/oip/rrs/popup_list_agency_by_login.php?text=opener.document.myform.x_Agency_Codetxt&amp;title=Agency%20Code&amp;id=opener.document.myform.x_Agency_Code&amp;dept=A33" TargetMode="External"/><Relationship Id="rId1928" Type="http://schemas.openxmlformats.org/officeDocument/2006/relationships/hyperlink" Target="http://web.higov.net/oip/rrs/popup_list_agency_by_login.php?text=opener.document.myform.x_Agency_Codetxt&amp;title=Agency%20Code&amp;id=opener.document.myform.x_Agency_Code&amp;dept=A34" TargetMode="External"/><Relationship Id="rId2092" Type="http://schemas.openxmlformats.org/officeDocument/2006/relationships/hyperlink" Target="http://web.higov.net/oip/rrs/popup_list_agency_by_login.php?text=opener.document.myform.x_Agency_Codetxt&amp;title=Agency%20Code&amp;id=opener.document.myform.x_Agency_Code&amp;dept=A57" TargetMode="External"/><Relationship Id="rId271" Type="http://schemas.openxmlformats.org/officeDocument/2006/relationships/hyperlink" Target="http://web.higov.net/oip/rrs/popup_list_agency_by_login.php?text=opener.document.myform.x_Agency_Codetxt&amp;title=Agency%20Code&amp;id=opener.document.myform.x_Agency_Code&amp;dept=A21" TargetMode="External"/><Relationship Id="rId3003" Type="http://schemas.openxmlformats.org/officeDocument/2006/relationships/hyperlink" Target="http://web.higov.net/oip/rrs/popup_list_agency_by_login.php?text=opener.document.myform.x_Agency_Codetxt&amp;title=Agency%20Code&amp;id=opener.document.myform.x_Agency_Code&amp;dept=A11" TargetMode="External"/><Relationship Id="rId131" Type="http://schemas.openxmlformats.org/officeDocument/2006/relationships/hyperlink" Target="http://web.higov.net/oip/rrs/popup_list_agency_by_login.php?text=opener.document.myform.x_Agency_Codetxt&amp;title=Agency%20Code&amp;id=opener.document.myform.x_Agency_Code&amp;dept=A41" TargetMode="External"/><Relationship Id="rId2769" Type="http://schemas.openxmlformats.org/officeDocument/2006/relationships/hyperlink" Target="http://web.higov.net/oip/rrs/popup_list_agency_by_login.php?text=opener.document.myform.x_Agency_Codetxt&amp;title=Agency%20Code&amp;id=opener.document.myform.x_Agency_Code&amp;dept=A51" TargetMode="External"/><Relationship Id="rId2976" Type="http://schemas.openxmlformats.org/officeDocument/2006/relationships/hyperlink" Target="http://web.higov.net/oip/rrs/popup_list_agency_by_login.php?text=opener.document.myform.x_Agency_Codetxt&amp;title=Agency%20Code&amp;id=opener.document.myform.x_Agency_Code&amp;dept=A11" TargetMode="External"/><Relationship Id="rId948" Type="http://schemas.openxmlformats.org/officeDocument/2006/relationships/hyperlink" Target="http://web.higov.net/oip/rrs/popup_list_agency_by_login.php?text=opener.document.myform.x_Agency_Codetxt&amp;title=Agency%20Code&amp;id=opener.document.myform.x_Agency_Code&amp;dept=A33" TargetMode="External"/><Relationship Id="rId1578" Type="http://schemas.openxmlformats.org/officeDocument/2006/relationships/hyperlink" Target="http://web.higov.net/oip/rrs/popup_list_agency_by_login.php?text=opener.document.myform.x_Agency_Codetxt&amp;title=Agency%20Code&amp;id=opener.document.myform.x_Agency_Code&amp;dept=A42" TargetMode="External"/><Relationship Id="rId1785" Type="http://schemas.openxmlformats.org/officeDocument/2006/relationships/hyperlink" Target="http://web.higov.net/oip/rrs/popup_list_agency_by_login.php?text=opener.document.myform.x_Agency_Codetxt&amp;title=Agency%20Code&amp;id=opener.document.myform.x_Agency_Code&amp;dept=A13" TargetMode="External"/><Relationship Id="rId1992" Type="http://schemas.openxmlformats.org/officeDocument/2006/relationships/hyperlink" Target="http://web.higov.net/oip/rrs/popup_list_agency_by_login.php?text=opener.document.myform.x_Agency_Codetxt&amp;title=Agency%20Code&amp;id=opener.document.myform.x_Agency_Code&amp;dept=A34" TargetMode="External"/><Relationship Id="rId2629" Type="http://schemas.openxmlformats.org/officeDocument/2006/relationships/hyperlink" Target="http://web.higov.net/oip/rrs/popup_list_agency_by_login.php?text=opener.document.myform.x_Agency_Codetxt&amp;title=Agency%20Code&amp;id=opener.document.myform.x_Agency_Code&amp;dept=A22" TargetMode="External"/><Relationship Id="rId2836" Type="http://schemas.openxmlformats.org/officeDocument/2006/relationships/hyperlink" Target="http://web.higov.net/oip/rrs/popup_list_agency_by_login.php?text=opener.document.myform.x_Agency_Codetxt&amp;title=Agency%20Code&amp;id=opener.document.myform.x_Agency_Code&amp;dept=A51" TargetMode="External"/><Relationship Id="rId77" Type="http://schemas.openxmlformats.org/officeDocument/2006/relationships/hyperlink" Target="http://web.higov.net/oip/rrs/popup_list_agency_by_login.php?text=opener.document.myform.x_Agency_Codetxt&amp;title=Agency%20Code&amp;id=opener.document.myform.x_Agency_Code&amp;dept=A41" TargetMode="External"/><Relationship Id="rId808" Type="http://schemas.openxmlformats.org/officeDocument/2006/relationships/hyperlink" Target="http://web.higov.net/oip/rrs/popup_list_agency_by_login.php?text=opener.document.myform.x_Agency_Codetxt&amp;title=Agency%20Code&amp;id=opener.document.myform.x_Agency_Code&amp;dept=A32" TargetMode="External"/><Relationship Id="rId1438" Type="http://schemas.openxmlformats.org/officeDocument/2006/relationships/hyperlink" Target="http://web.higov.net/oip/rrs/popup_list_agency_by_login.php?text=opener.document.myform.x_Agency_Codetxt&amp;title=Agency%20Code&amp;id=opener.document.myform.x_Agency_Code&amp;dept=A42" TargetMode="External"/><Relationship Id="rId1645" Type="http://schemas.openxmlformats.org/officeDocument/2006/relationships/hyperlink" Target="http://web.higov.net/oip/rrs/popup_list_agency_by_login.php?text=opener.document.myform.x_Agency_Codetxt&amp;title=Agency%20Code&amp;id=opener.document.myform.x_Agency_Code&amp;dept=A13" TargetMode="External"/><Relationship Id="rId1852" Type="http://schemas.openxmlformats.org/officeDocument/2006/relationships/hyperlink" Target="http://web.higov.net/oip/rrs/popup_list_agency_by_login.php?text=opener.document.myform.x_Agency_Codetxt&amp;title=Agency%20Code&amp;id=opener.document.myform.x_Agency_Code&amp;dept=A34" TargetMode="External"/><Relationship Id="rId2903" Type="http://schemas.openxmlformats.org/officeDocument/2006/relationships/hyperlink" Target="http://web.higov.net/oip/rrs/popup_list_agency_by_login.php?text=opener.document.myform.x_Agency_Codetxt&amp;title=Agency%20Code&amp;id=opener.document.myform.x_Agency_Code&amp;dept=A51" TargetMode="External"/><Relationship Id="rId1505" Type="http://schemas.openxmlformats.org/officeDocument/2006/relationships/hyperlink" Target="http://web.higov.net/oip/rrs/popup_list_agency_by_login.php?text=opener.document.myform.x_Agency_Codetxt&amp;title=Agency%20Code&amp;id=opener.document.myform.x_Agency_Code&amp;dept=A42" TargetMode="External"/><Relationship Id="rId1712" Type="http://schemas.openxmlformats.org/officeDocument/2006/relationships/hyperlink" Target="http://web.higov.net/oip/rrs/popup_list_agency_by_login.php?text=opener.document.myform.x_Agency_Codetxt&amp;title=Agency%20Code&amp;id=opener.document.myform.x_Agency_Code&amp;dept=A13" TargetMode="External"/><Relationship Id="rId598" Type="http://schemas.openxmlformats.org/officeDocument/2006/relationships/hyperlink" Target="http://web.higov.net/oip/rrs/popup_list_agency_by_login.php?text=opener.document.myform.x_Agency_Codetxt&amp;title=Agency%20Code&amp;id=opener.document.myform.x_Agency_Code&amp;dept=A21" TargetMode="External"/><Relationship Id="rId2279" Type="http://schemas.openxmlformats.org/officeDocument/2006/relationships/hyperlink" Target="http://web.higov.net/oip/rrs/popup_list_agency_by_login.php?text=opener.document.myform.x_Agency_Codetxt&amp;title=Agency%20Code&amp;id=opener.document.myform.x_Agency_Code&amp;dept=A15" TargetMode="External"/><Relationship Id="rId2486" Type="http://schemas.openxmlformats.org/officeDocument/2006/relationships/hyperlink" Target="http://web.higov.net/oip/rrs/popup_list_agency_by_login.php?text=opener.document.myform.x_Agency_Codetxt&amp;title=Agency%20Code&amp;id=opener.document.myform.x_Agency_Code&amp;dept=A15" TargetMode="External"/><Relationship Id="rId2693" Type="http://schemas.openxmlformats.org/officeDocument/2006/relationships/hyperlink" Target="http://web.higov.net/oip/rrs/popup_list_agency_by_login.php?text=opener.document.myform.x_Agency_Codetxt&amp;title=Agency%20Code&amp;id=opener.document.myform.x_Agency_Code&amp;dept=A53" TargetMode="External"/><Relationship Id="rId458" Type="http://schemas.openxmlformats.org/officeDocument/2006/relationships/hyperlink" Target="http://web.higov.net/oip/rrs/popup_list_agency_by_login.php?text=opener.document.myform.x_Agency_Codetxt&amp;title=Agency%20Code&amp;id=opener.document.myform.x_Agency_Code&amp;dept=A21" TargetMode="External"/><Relationship Id="rId665" Type="http://schemas.openxmlformats.org/officeDocument/2006/relationships/hyperlink" Target="http://web.higov.net/oip/rrs/popup_list_agency_by_login.php?text=opener.document.myform.x_Agency_Codetxt&amp;title=Agency%20Code&amp;id=opener.document.myform.x_Agency_Code&amp;dept=A21" TargetMode="External"/><Relationship Id="rId872" Type="http://schemas.openxmlformats.org/officeDocument/2006/relationships/hyperlink" Target="http://web.higov.net/oip/rrs/popup_list_agency_by_login.php?text=opener.document.myform.x_Agency_Codetxt&amp;title=Agency%20Code&amp;id=opener.document.myform.x_Agency_Code&amp;dept=A32" TargetMode="External"/><Relationship Id="rId1088" Type="http://schemas.openxmlformats.org/officeDocument/2006/relationships/hyperlink" Target="http://web.higov.net/oip/rrs/popup_list_agency_by_login.php?text=opener.document.myform.x_Agency_Codetxt&amp;title=Agency%20Code&amp;id=opener.document.myform.x_Agency_Code&amp;dept=A33" TargetMode="External"/><Relationship Id="rId1295" Type="http://schemas.openxmlformats.org/officeDocument/2006/relationships/hyperlink" Target="http://web.higov.net/oip/rrs/popup_list_agency_by_login.php?text=opener.document.myform.x_Agency_Codetxt&amp;title=Agency%20Code&amp;id=opener.document.myform.x_Agency_Code&amp;dept=A33" TargetMode="External"/><Relationship Id="rId2139" Type="http://schemas.openxmlformats.org/officeDocument/2006/relationships/hyperlink" Target="http://web.higov.net/oip/rrs/popup_list_agency_by_login.php?text=opener.document.myform.x_Agency_Codetxt&amp;title=Agency%20Code&amp;id=opener.document.myform.x_Agency_Code&amp;dept=A57" TargetMode="External"/><Relationship Id="rId2346" Type="http://schemas.openxmlformats.org/officeDocument/2006/relationships/hyperlink" Target="http://web.higov.net/oip/rrs/popup_list_agency_by_login.php?text=opener.document.myform.x_Agency_Codetxt&amp;title=Agency%20Code&amp;id=opener.document.myform.x_Agency_Code&amp;dept=A15" TargetMode="External"/><Relationship Id="rId2553" Type="http://schemas.openxmlformats.org/officeDocument/2006/relationships/hyperlink" Target="http://web.higov.net/oip/rrs/popup_list_agency_by_login.php?text=opener.document.myform.x_Agency_Codetxt&amp;title=Agency%20Code&amp;id=opener.document.myform.x_Agency_Code&amp;dept=A22" TargetMode="External"/><Relationship Id="rId2760" Type="http://schemas.openxmlformats.org/officeDocument/2006/relationships/hyperlink" Target="http://web.higov.net/oip/rrs/popup_list_agency_by_login.php?text=opener.document.myform.x_Agency_Codetxt&amp;title=Agency%20Code&amp;id=opener.document.myform.x_Agency_Code&amp;dept=A51" TargetMode="External"/><Relationship Id="rId318" Type="http://schemas.openxmlformats.org/officeDocument/2006/relationships/hyperlink" Target="http://web.higov.net/oip/rrs/popup_list_agency_by_login.php?text=opener.document.myform.x_Agency_Codetxt&amp;title=Agency%20Code&amp;id=opener.document.myform.x_Agency_Code&amp;dept=A21" TargetMode="External"/><Relationship Id="rId525" Type="http://schemas.openxmlformats.org/officeDocument/2006/relationships/hyperlink" Target="http://web.higov.net/oip/rrs/popup_list_agency_by_login.php?text=opener.document.myform.x_Agency_Codetxt&amp;title=Agency%20Code&amp;id=opener.document.myform.x_Agency_Code&amp;dept=A21" TargetMode="External"/><Relationship Id="rId732" Type="http://schemas.openxmlformats.org/officeDocument/2006/relationships/hyperlink" Target="http://web.higov.net/oip/rrs/popup_list_agency_by_login.php?text=opener.document.myform.x_Agency_Codetxt&amp;title=Agency%20Code&amp;id=opener.document.myform.x_Agency_Code&amp;dept=A21" TargetMode="External"/><Relationship Id="rId1155" Type="http://schemas.openxmlformats.org/officeDocument/2006/relationships/hyperlink" Target="http://web.higov.net/oip/rrs/popup_list_agency_by_login.php?text=opener.document.myform.x_Agency_Codetxt&amp;title=Agency%20Code&amp;id=opener.document.myform.x_Agency_Code&amp;dept=A33" TargetMode="External"/><Relationship Id="rId1362" Type="http://schemas.openxmlformats.org/officeDocument/2006/relationships/hyperlink" Target="http://web.higov.net/oip/rrs/popup_list_agency_by_login.php?text=opener.document.myform.x_Agency_Codetxt&amp;title=Agency%20Code&amp;id=opener.document.myform.x_Agency_Code&amp;dept=B61" TargetMode="External"/><Relationship Id="rId2206" Type="http://schemas.openxmlformats.org/officeDocument/2006/relationships/hyperlink" Target="http://web.higov.net/oip/rrs/popup_list_agency_by_login.php?text=opener.document.myform.x_Agency_Codetxt&amp;title=Agency%20Code&amp;id=opener.document.myform.x_Agency_Code&amp;dept=A15" TargetMode="External"/><Relationship Id="rId2413" Type="http://schemas.openxmlformats.org/officeDocument/2006/relationships/hyperlink" Target="http://web.higov.net/oip/rrs/popup_list_agency_by_login.php?text=opener.document.myform.x_Agency_Codetxt&amp;title=Agency%20Code&amp;id=opener.document.myform.x_Agency_Code&amp;dept=A15" TargetMode="External"/><Relationship Id="rId2620" Type="http://schemas.openxmlformats.org/officeDocument/2006/relationships/hyperlink" Target="http://web.higov.net/oip/rrs/popup_list_agency_by_login.php?text=opener.document.myform.x_Agency_Codetxt&amp;title=Agency%20Code&amp;id=opener.document.myform.x_Agency_Code&amp;dept=A22" TargetMode="External"/><Relationship Id="rId1015" Type="http://schemas.openxmlformats.org/officeDocument/2006/relationships/hyperlink" Target="http://web.higov.net/oip/rrs/popup_list_agency_by_login.php?text=opener.document.myform.x_Agency_Codetxt&amp;title=Agency%20Code&amp;id=opener.document.myform.x_Agency_Code&amp;dept=A33" TargetMode="External"/><Relationship Id="rId1222" Type="http://schemas.openxmlformats.org/officeDocument/2006/relationships/hyperlink" Target="http://web.higov.net/oip/rrs/popup_list_agency_by_login.php?text=opener.document.myform.x_Agency_Codetxt&amp;title=Agency%20Code&amp;id=opener.document.myform.x_Agency_Code&amp;dept=A33" TargetMode="External"/><Relationship Id="rId3047" Type="http://schemas.openxmlformats.org/officeDocument/2006/relationships/hyperlink" Target="http://web.higov.net/oip/rrs/popup_list_agency_by_login.php?text=opener.document.myform.x_Agency_Codetxt&amp;title=Agency%20Code&amp;id=opener.document.myform.x_Agency_Code&amp;dept=A11" TargetMode="External"/><Relationship Id="rId175" Type="http://schemas.openxmlformats.org/officeDocument/2006/relationships/hyperlink" Target="http://web.higov.net/oip/rrs/popup_list_agency_by_login.php?text=opener.document.myform.x_Agency_Codetxt&amp;title=Agency%20Code&amp;id=opener.document.myform.x_Agency_Code&amp;dept=A41" TargetMode="External"/><Relationship Id="rId382" Type="http://schemas.openxmlformats.org/officeDocument/2006/relationships/hyperlink" Target="http://web.higov.net/oip/rrs/popup_list_agency_by_login.php?text=opener.document.myform.x_Agency_Codetxt&amp;title=Agency%20Code&amp;id=opener.document.myform.x_Agency_Code&amp;dept=A21" TargetMode="External"/><Relationship Id="rId2063" Type="http://schemas.openxmlformats.org/officeDocument/2006/relationships/hyperlink" Target="http://web.higov.net/oip/rrs/popup_list_agency_by_login.php?text=opener.document.myform.x_Agency_Codetxt&amp;title=Agency%20Code&amp;id=opener.document.myform.x_Agency_Code&amp;dept=A34" TargetMode="External"/><Relationship Id="rId2270" Type="http://schemas.openxmlformats.org/officeDocument/2006/relationships/hyperlink" Target="http://web.higov.net/oip/rrs/popup_list_agency_by_login.php?text=opener.document.myform.x_Agency_Codetxt&amp;title=Agency%20Code&amp;id=opener.document.myform.x_Agency_Code&amp;dept=A15" TargetMode="External"/><Relationship Id="rId242" Type="http://schemas.openxmlformats.org/officeDocument/2006/relationships/hyperlink" Target="http://web.higov.net/oip/rrs/popup_list_agency_by_login.php?text=opener.document.myform.x_Agency_Codetxt&amp;title=Agency%20Code&amp;id=opener.document.myform.x_Agency_Code&amp;dept=A21" TargetMode="External"/><Relationship Id="rId2130" Type="http://schemas.openxmlformats.org/officeDocument/2006/relationships/hyperlink" Target="http://web.higov.net/oip/rrs/popup_list_agency_by_login.php?text=opener.document.myform.x_Agency_Codetxt&amp;title=Agency%20Code&amp;id=opener.document.myform.x_Agency_Code&amp;dept=A57" TargetMode="External"/><Relationship Id="rId102" Type="http://schemas.openxmlformats.org/officeDocument/2006/relationships/hyperlink" Target="http://web.higov.net/oip/rrs/popup_list_agency_by_login.php?text=opener.document.myform.x_Agency_Codetxt&amp;title=Agency%20Code&amp;id=opener.document.myform.x_Agency_Code&amp;dept=A41" TargetMode="External"/><Relationship Id="rId1689" Type="http://schemas.openxmlformats.org/officeDocument/2006/relationships/hyperlink" Target="http://web.higov.net/oip/rrs/popup_list_agency_by_login.php?text=opener.document.myform.x_Agency_Codetxt&amp;title=Agency%20Code&amp;id=opener.document.myform.x_Agency_Code&amp;dept=A13" TargetMode="External"/><Relationship Id="rId1896" Type="http://schemas.openxmlformats.org/officeDocument/2006/relationships/hyperlink" Target="http://web.higov.net/oip/rrs/popup_list_agency_by_login.php?text=opener.document.myform.x_Agency_Codetxt&amp;title=Agency%20Code&amp;id=opener.document.myform.x_Agency_Code&amp;dept=A34" TargetMode="External"/><Relationship Id="rId2947" Type="http://schemas.openxmlformats.org/officeDocument/2006/relationships/hyperlink" Target="http://web.higov.net/oip/rrs/popup_list_agency_by_login.php?text=opener.document.myform.x_Agency_Codetxt&amp;title=Agency%20Code&amp;id=opener.document.myform.x_Agency_Code&amp;dept=A11" TargetMode="External"/><Relationship Id="rId919" Type="http://schemas.openxmlformats.org/officeDocument/2006/relationships/hyperlink" Target="http://web.higov.net/oip/rrs/popup_list_agency_by_login.php?text=opener.document.myform.x_Agency_Codetxt&amp;title=Agency%20Code&amp;id=opener.document.myform.x_Agency_Code&amp;dept=A33" TargetMode="External"/><Relationship Id="rId1549" Type="http://schemas.openxmlformats.org/officeDocument/2006/relationships/hyperlink" Target="http://web.higov.net/oip/rrs/popup_list_agency_by_login.php?text=opener.document.myform.x_Agency_Codetxt&amp;title=Agency%20Code&amp;id=opener.document.myform.x_Agency_Code&amp;dept=A42" TargetMode="External"/><Relationship Id="rId1756" Type="http://schemas.openxmlformats.org/officeDocument/2006/relationships/hyperlink" Target="http://web.higov.net/oip/rrs/popup_list_agency_by_login.php?text=opener.document.myform.x_Agency_Codetxt&amp;title=Agency%20Code&amp;id=opener.document.myform.x_Agency_Code&amp;dept=A13" TargetMode="External"/><Relationship Id="rId1963" Type="http://schemas.openxmlformats.org/officeDocument/2006/relationships/hyperlink" Target="http://web.higov.net/oip/rrs/popup_list_agency_by_login.php?text=opener.document.myform.x_Agency_Codetxt&amp;title=Agency%20Code&amp;id=opener.document.myform.x_Agency_Code&amp;dept=A34" TargetMode="External"/><Relationship Id="rId2807" Type="http://schemas.openxmlformats.org/officeDocument/2006/relationships/hyperlink" Target="http://web.higov.net/oip/rrs/popup_list_agency_by_login.php?text=opener.document.myform.x_Agency_Codetxt&amp;title=Agency%20Code&amp;id=opener.document.myform.x_Agency_Code&amp;dept=A51" TargetMode="External"/><Relationship Id="rId48" Type="http://schemas.openxmlformats.org/officeDocument/2006/relationships/hyperlink" Target="http://web.higov.net/oip/rrs/popup_list_agency_by_login.php?text=opener.document.myform.x_Agency_Codetxt&amp;title=Agency%20Code&amp;id=opener.document.myform.x_Agency_Code&amp;dept=A43" TargetMode="External"/><Relationship Id="rId1409" Type="http://schemas.openxmlformats.org/officeDocument/2006/relationships/hyperlink" Target="http://web.higov.net/oip/rrs/popup_list_agency_by_login.php?text=opener.document.myform.x_Agency_Codetxt&amp;title=Agency%20Code&amp;id=opener.document.myform.x_Agency_Code&amp;dept=A42" TargetMode="External"/><Relationship Id="rId1616" Type="http://schemas.openxmlformats.org/officeDocument/2006/relationships/hyperlink" Target="http://web.higov.net/oip/rrs/popup_list_agency_by_login.php?text=opener.document.myform.x_Agency_Codetxt&amp;title=Agency%20Code&amp;id=opener.document.myform.x_Agency_Code&amp;dept=A13" TargetMode="External"/><Relationship Id="rId1823" Type="http://schemas.openxmlformats.org/officeDocument/2006/relationships/hyperlink" Target="http://web.higov.net/oip/rrs/popup_list_agency_by_login.php?text=opener.document.myform.x_Agency_Codetxt&amp;title=Agency%20Code&amp;id=opener.document.myform.x_Agency_Code&amp;dept=A13" TargetMode="External"/><Relationship Id="rId2597" Type="http://schemas.openxmlformats.org/officeDocument/2006/relationships/hyperlink" Target="http://web.higov.net/oip/rrs/popup_list_agency_by_login.php?text=opener.document.myform.x_Agency_Codetxt&amp;title=Agency%20Code&amp;id=opener.document.myform.x_Agency_Code&amp;dept=A22" TargetMode="External"/><Relationship Id="rId569" Type="http://schemas.openxmlformats.org/officeDocument/2006/relationships/hyperlink" Target="http://web.higov.net/oip/rrs/popup_list_agency_by_login.php?text=opener.document.myform.x_Agency_Codetxt&amp;title=Agency%20Code&amp;id=opener.document.myform.x_Agency_Code&amp;dept=A21" TargetMode="External"/><Relationship Id="rId776" Type="http://schemas.openxmlformats.org/officeDocument/2006/relationships/hyperlink" Target="http://web.higov.net/oip/rrs/popup_list_agency_by_login.php?text=opener.document.myform.x_Agency_Codetxt&amp;title=Agency%20Code&amp;id=opener.document.myform.x_Agency_Code&amp;dept=A31" TargetMode="External"/><Relationship Id="rId983" Type="http://schemas.openxmlformats.org/officeDocument/2006/relationships/hyperlink" Target="http://web.higov.net/oip/rrs/popup_list_agency_by_login.php?text=opener.document.myform.x_Agency_Codetxt&amp;title=Agency%20Code&amp;id=opener.document.myform.x_Agency_Code&amp;dept=A33" TargetMode="External"/><Relationship Id="rId1199" Type="http://schemas.openxmlformats.org/officeDocument/2006/relationships/hyperlink" Target="http://web.higov.net/oip/rrs/popup_list_agency_by_login.php?text=opener.document.myform.x_Agency_Codetxt&amp;title=Agency%20Code&amp;id=opener.document.myform.x_Agency_Code&amp;dept=A33" TargetMode="External"/><Relationship Id="rId2457" Type="http://schemas.openxmlformats.org/officeDocument/2006/relationships/hyperlink" Target="http://web.higov.net/oip/rrs/popup_list_agency_by_login.php?text=opener.document.myform.x_Agency_Codetxt&amp;title=Agency%20Code&amp;id=opener.document.myform.x_Agency_Code&amp;dept=A15" TargetMode="External"/><Relationship Id="rId2664" Type="http://schemas.openxmlformats.org/officeDocument/2006/relationships/hyperlink" Target="http://web.higov.net/oip/rrs/popup_list_agency_by_login.php?text=opener.document.myform.x_Agency_Codetxt&amp;title=Agency%20Code&amp;id=opener.document.myform.x_Agency_Code&amp;dept=A52" TargetMode="External"/><Relationship Id="rId429" Type="http://schemas.openxmlformats.org/officeDocument/2006/relationships/hyperlink" Target="http://web.higov.net/oip/rrs/popup_list_agency_by_login.php?text=opener.document.myform.x_Agency_Codetxt&amp;title=Agency%20Code&amp;id=opener.document.myform.x_Agency_Code&amp;dept=A21" TargetMode="External"/><Relationship Id="rId636" Type="http://schemas.openxmlformats.org/officeDocument/2006/relationships/hyperlink" Target="http://web.higov.net/oip/rrs/popup_list_agency_by_login.php?text=opener.document.myform.x_Agency_Codetxt&amp;title=Agency%20Code&amp;id=opener.document.myform.x_Agency_Code&amp;dept=A21" TargetMode="External"/><Relationship Id="rId1059" Type="http://schemas.openxmlformats.org/officeDocument/2006/relationships/hyperlink" Target="http://web.higov.net/oip/rrs/popup_list_agency_by_login.php?text=opener.document.myform.x_Agency_Codetxt&amp;title=Agency%20Code&amp;id=opener.document.myform.x_Agency_Code&amp;dept=A33" TargetMode="External"/><Relationship Id="rId1266" Type="http://schemas.openxmlformats.org/officeDocument/2006/relationships/hyperlink" Target="http://web.higov.net/oip/rrs/popup_list_agency_by_login.php?text=opener.document.myform.x_Agency_Codetxt&amp;title=Agency%20Code&amp;id=opener.document.myform.x_Agency_Code&amp;dept=A33" TargetMode="External"/><Relationship Id="rId1473" Type="http://schemas.openxmlformats.org/officeDocument/2006/relationships/hyperlink" Target="http://web.higov.net/oip/rrs/popup_list_agency_by_login.php?text=opener.document.myform.x_Agency_Codetxt&amp;title=Agency%20Code&amp;id=opener.document.myform.x_Agency_Code&amp;dept=A42" TargetMode="External"/><Relationship Id="rId2317" Type="http://schemas.openxmlformats.org/officeDocument/2006/relationships/hyperlink" Target="http://web.higov.net/oip/rrs/popup_list_agency_by_login.php?text=opener.document.myform.x_Agency_Codetxt&amp;title=Agency%20Code&amp;id=opener.document.myform.x_Agency_Code&amp;dept=A15" TargetMode="External"/><Relationship Id="rId2871" Type="http://schemas.openxmlformats.org/officeDocument/2006/relationships/hyperlink" Target="http://web.higov.net/oip/rrs/popup_list_agency_by_login.php?text=opener.document.myform.x_Agency_Codetxt&amp;title=Agency%20Code&amp;id=opener.document.myform.x_Agency_Code&amp;dept=A51" TargetMode="External"/><Relationship Id="rId843" Type="http://schemas.openxmlformats.org/officeDocument/2006/relationships/hyperlink" Target="http://web.higov.net/oip/rrs/popup_list_agency_by_login.php?text=opener.document.myform.x_Agency_Codetxt&amp;title=Agency%20Code&amp;id=opener.document.myform.x_Agency_Code&amp;dept=A32" TargetMode="External"/><Relationship Id="rId1126" Type="http://schemas.openxmlformats.org/officeDocument/2006/relationships/hyperlink" Target="http://web.higov.net/oip/rrs/popup_list_agency_by_login.php?text=opener.document.myform.x_Agency_Codetxt&amp;title=Agency%20Code&amp;id=opener.document.myform.x_Agency_Code&amp;dept=A33" TargetMode="External"/><Relationship Id="rId1680" Type="http://schemas.openxmlformats.org/officeDocument/2006/relationships/hyperlink" Target="http://web.higov.net/oip/rrs/popup_list_agency_by_login.php?text=opener.document.myform.x_Agency_Codetxt&amp;title=Agency%20Code&amp;id=opener.document.myform.x_Agency_Code&amp;dept=A13" TargetMode="External"/><Relationship Id="rId2524" Type="http://schemas.openxmlformats.org/officeDocument/2006/relationships/hyperlink" Target="http://web.higov.net/oip/rrs/popup_list_agency_by_login.php?text=opener.document.myform.x_Agency_Codetxt&amp;title=Agency%20Code&amp;id=opener.document.myform.x_Agency_Code&amp;dept=A15" TargetMode="External"/><Relationship Id="rId2731" Type="http://schemas.openxmlformats.org/officeDocument/2006/relationships/hyperlink" Target="http://web.higov.net/oip/rrs/popup_list_agency_by_login.php?text=opener.document.myform.x_Agency_Codetxt&amp;title=Agency%20Code&amp;id=opener.document.myform.x_Agency_Code&amp;dept=A53" TargetMode="External"/><Relationship Id="rId703" Type="http://schemas.openxmlformats.org/officeDocument/2006/relationships/hyperlink" Target="http://web.higov.net/oip/rrs/popup_list_agency_by_login.php?text=opener.document.myform.x_Agency_Codetxt&amp;title=Agency%20Code&amp;id=opener.document.myform.x_Agency_Code&amp;dept=A21" TargetMode="External"/><Relationship Id="rId910" Type="http://schemas.openxmlformats.org/officeDocument/2006/relationships/hyperlink" Target="http://web.higov.net/oip/rrs/popup_list_agency_by_login.php?text=opener.document.myform.x_Agency_Codetxt&amp;title=Agency%20Code&amp;id=opener.document.myform.x_Agency_Code&amp;dept=A33" TargetMode="External"/><Relationship Id="rId1333" Type="http://schemas.openxmlformats.org/officeDocument/2006/relationships/hyperlink" Target="http://web.higov.net/oip/rrs/popup_list_agency_by_login.php?text=opener.document.myform.x_Agency_Codetxt&amp;title=Agency%20Code&amp;id=opener.document.myform.x_Agency_Code&amp;dept=B61" TargetMode="External"/><Relationship Id="rId1540" Type="http://schemas.openxmlformats.org/officeDocument/2006/relationships/hyperlink" Target="http://web.higov.net/oip/rrs/popup_list_agency_by_login.php?text=opener.document.myform.x_Agency_Codetxt&amp;title=Agency%20Code&amp;id=opener.document.myform.x_Agency_Code&amp;dept=A42" TargetMode="External"/><Relationship Id="rId1400" Type="http://schemas.openxmlformats.org/officeDocument/2006/relationships/hyperlink" Target="http://web.higov.net/oip/rrs/popup_list_agency_by_login.php?text=opener.document.myform.x_Agency_Codetxt&amp;title=Agency%20Code&amp;id=opener.document.myform.x_Agency_Code&amp;dept=B61" TargetMode="External"/><Relationship Id="rId286" Type="http://schemas.openxmlformats.org/officeDocument/2006/relationships/hyperlink" Target="http://web.higov.net/oip/rrs/popup_list_agency_by_login.php?text=opener.document.myform.x_Agency_Codetxt&amp;title=Agency%20Code&amp;id=opener.document.myform.x_Agency_Code&amp;dept=A21" TargetMode="External"/><Relationship Id="rId493" Type="http://schemas.openxmlformats.org/officeDocument/2006/relationships/hyperlink" Target="http://web.higov.net/oip/rrs/popup_list_agency_by_login.php?text=opener.document.myform.x_Agency_Codetxt&amp;title=Agency%20Code&amp;id=opener.document.myform.x_Agency_Code&amp;dept=A21" TargetMode="External"/><Relationship Id="rId2174" Type="http://schemas.openxmlformats.org/officeDocument/2006/relationships/hyperlink" Target="http://web.higov.net/oip/rrs/popup_list_agency_by_login.php?text=opener.document.myform.x_Agency_Codetxt&amp;title=Agency%20Code&amp;id=opener.document.myform.x_Agency_Code&amp;dept=A15" TargetMode="External"/><Relationship Id="rId2381" Type="http://schemas.openxmlformats.org/officeDocument/2006/relationships/hyperlink" Target="http://web.higov.net/oip/rrs/popup_list_agency_by_login.php?text=opener.document.myform.x_Agency_Codetxt&amp;title=Agency%20Code&amp;id=opener.document.myform.x_Agency_Code&amp;dept=A15" TargetMode="External"/><Relationship Id="rId3018" Type="http://schemas.openxmlformats.org/officeDocument/2006/relationships/hyperlink" Target="http://web.higov.net/oip/rrs/popup_list_agency_by_login.php?text=opener.document.myform.x_Agency_Codetxt&amp;title=Agency%20Code&amp;id=opener.document.myform.x_Agency_Code&amp;dept=A11" TargetMode="External"/><Relationship Id="rId146" Type="http://schemas.openxmlformats.org/officeDocument/2006/relationships/hyperlink" Target="http://web.higov.net/oip/rrs/popup_list_agency_by_login.php?text=opener.document.myform.x_Agency_Codetxt&amp;title=Agency%20Code&amp;id=opener.document.myform.x_Agency_Code&amp;dept=A41" TargetMode="External"/><Relationship Id="rId353" Type="http://schemas.openxmlformats.org/officeDocument/2006/relationships/hyperlink" Target="http://web.higov.net/oip/rrs/popup_list_agency_by_login.php?text=opener.document.myform.x_Agency_Codetxt&amp;title=Agency%20Code&amp;id=opener.document.myform.x_Agency_Code&amp;dept=A21" TargetMode="External"/><Relationship Id="rId560" Type="http://schemas.openxmlformats.org/officeDocument/2006/relationships/hyperlink" Target="http://web.higov.net/oip/rrs/popup_list_agency_by_login.php?text=opener.document.myform.x_Agency_Codetxt&amp;title=Agency%20Code&amp;id=opener.document.myform.x_Agency_Code&amp;dept=A21" TargetMode="External"/><Relationship Id="rId1190" Type="http://schemas.openxmlformats.org/officeDocument/2006/relationships/hyperlink" Target="http://web.higov.net/oip/rrs/popup_list_agency_by_login.php?text=opener.document.myform.x_Agency_Codetxt&amp;title=Agency%20Code&amp;id=opener.document.myform.x_Agency_Code&amp;dept=A33" TargetMode="External"/><Relationship Id="rId2034" Type="http://schemas.openxmlformats.org/officeDocument/2006/relationships/hyperlink" Target="http://web.higov.net/oip/rrs/popup_list_agency_by_login.php?text=opener.document.myform.x_Agency_Codetxt&amp;title=Agency%20Code&amp;id=opener.document.myform.x_Agency_Code&amp;dept=A34" TargetMode="External"/><Relationship Id="rId2241" Type="http://schemas.openxmlformats.org/officeDocument/2006/relationships/hyperlink" Target="http://web.higov.net/oip/rrs/popup_list_agency_by_login.php?text=opener.document.myform.x_Agency_Codetxt&amp;title=Agency%20Code&amp;id=opener.document.myform.x_Agency_Code&amp;dept=A15" TargetMode="External"/><Relationship Id="rId213" Type="http://schemas.openxmlformats.org/officeDocument/2006/relationships/hyperlink" Target="http://web.higov.net/oip/rrs/popup_list_agency_by_login.php?text=opener.document.myform.x_Agency_Codetxt&amp;title=Agency%20Code&amp;id=opener.document.myform.x_Agency_Code&amp;dept=A21" TargetMode="External"/><Relationship Id="rId420" Type="http://schemas.openxmlformats.org/officeDocument/2006/relationships/hyperlink" Target="http://web.higov.net/oip/rrs/popup_list_agency_by_login.php?text=opener.document.myform.x_Agency_Codetxt&amp;title=Agency%20Code&amp;id=opener.document.myform.x_Agency_Code&amp;dept=A21" TargetMode="External"/><Relationship Id="rId1050" Type="http://schemas.openxmlformats.org/officeDocument/2006/relationships/hyperlink" Target="http://web.higov.net/oip/rrs/popup_list_agency_by_login.php?text=opener.document.myform.x_Agency_Codetxt&amp;title=Agency%20Code&amp;id=opener.document.myform.x_Agency_Code&amp;dept=A33" TargetMode="External"/><Relationship Id="rId2101" Type="http://schemas.openxmlformats.org/officeDocument/2006/relationships/hyperlink" Target="http://web.higov.net/oip/rrs/popup_list_agency_by_login.php?text=opener.document.myform.x_Agency_Codetxt&amp;title=Agency%20Code&amp;id=opener.document.myform.x_Agency_Code&amp;dept=A57" TargetMode="External"/><Relationship Id="rId1867" Type="http://schemas.openxmlformats.org/officeDocument/2006/relationships/hyperlink" Target="http://web.higov.net/oip/rrs/popup_list_agency_by_login.php?text=opener.document.myform.x_Agency_Codetxt&amp;title=Agency%20Code&amp;id=opener.document.myform.x_Agency_Code&amp;dept=A34" TargetMode="External"/><Relationship Id="rId2918" Type="http://schemas.openxmlformats.org/officeDocument/2006/relationships/hyperlink" Target="http://web.higov.net/oip/rrs/popup_list_agency_by_login.php?text=opener.document.myform.x_Agency_Codetxt&amp;title=Agency%20Code&amp;id=opener.document.myform.x_Agency_Code&amp;dept=A51" TargetMode="External"/><Relationship Id="rId1727" Type="http://schemas.openxmlformats.org/officeDocument/2006/relationships/hyperlink" Target="http://web.higov.net/oip/rrs/popup_list_agency_by_login.php?text=opener.document.myform.x_Agency_Codetxt&amp;title=Agency%20Code&amp;id=opener.document.myform.x_Agency_Code&amp;dept=A13" TargetMode="External"/><Relationship Id="rId1934" Type="http://schemas.openxmlformats.org/officeDocument/2006/relationships/hyperlink" Target="http://web.higov.net/oip/rrs/popup_list_agency_by_login.php?text=opener.document.myform.x_Agency_Codetxt&amp;title=Agency%20Code&amp;id=opener.document.myform.x_Agency_Code&amp;dept=A34" TargetMode="External"/><Relationship Id="rId19" Type="http://schemas.openxmlformats.org/officeDocument/2006/relationships/hyperlink" Target="http://web.higov.net/oip/rrs/popup_list_agency_by_login.php?text=opener.document.myform.x_Agency_Codetxt&amp;title=Agency%20Code&amp;id=opener.document.myform.x_Agency_Code&amp;dept=A43" TargetMode="External"/><Relationship Id="rId3" Type="http://schemas.openxmlformats.org/officeDocument/2006/relationships/hyperlink" Target="http://web.higov.net/oip/rrs/popup_list_agency_by_login.php?text=opener.document.myform.x_Agency_Codetxt&amp;title=Agency%20Code&amp;id=opener.document.myform.x_Agency_Code&amp;dept=A43" TargetMode="External"/><Relationship Id="rId887" Type="http://schemas.openxmlformats.org/officeDocument/2006/relationships/hyperlink" Target="http://web.higov.net/oip/rrs/popup_list_agency_by_login.php?text=opener.document.myform.x_Agency_Codetxt&amp;title=Agency%20Code&amp;id=opener.document.myform.x_Agency_Code&amp;dept=A33" TargetMode="External"/><Relationship Id="rId2568" Type="http://schemas.openxmlformats.org/officeDocument/2006/relationships/hyperlink" Target="http://web.higov.net/oip/rrs/popup_list_agency_by_login.php?text=opener.document.myform.x_Agency_Codetxt&amp;title=Agency%20Code&amp;id=opener.document.myform.x_Agency_Code&amp;dept=A22" TargetMode="External"/><Relationship Id="rId2775" Type="http://schemas.openxmlformats.org/officeDocument/2006/relationships/hyperlink" Target="http://web.higov.net/oip/rrs/popup_list_agency_by_login.php?text=opener.document.myform.x_Agency_Codetxt&amp;title=Agency%20Code&amp;id=opener.document.myform.x_Agency_Code&amp;dept=A51" TargetMode="External"/><Relationship Id="rId2982" Type="http://schemas.openxmlformats.org/officeDocument/2006/relationships/hyperlink" Target="http://web.higov.net/oip/rrs/popup_list_agency_by_login.php?text=opener.document.myform.x_Agency_Codetxt&amp;title=Agency%20Code&amp;id=opener.document.myform.x_Agency_Code&amp;dept=A11" TargetMode="External"/><Relationship Id="rId747" Type="http://schemas.openxmlformats.org/officeDocument/2006/relationships/hyperlink" Target="http://web.higov.net/oip/rrs/popup_list_agency_by_login.php?text=opener.document.myform.x_Agency_Codetxt&amp;title=Agency%20Code&amp;id=opener.document.myform.x_Agency_Code&amp;dept=A54" TargetMode="External"/><Relationship Id="rId954" Type="http://schemas.openxmlformats.org/officeDocument/2006/relationships/hyperlink" Target="http://web.higov.net/oip/rrs/popup_list_agency_by_login.php?text=opener.document.myform.x_Agency_Codetxt&amp;title=Agency%20Code&amp;id=opener.document.myform.x_Agency_Code&amp;dept=A33" TargetMode="External"/><Relationship Id="rId1377" Type="http://schemas.openxmlformats.org/officeDocument/2006/relationships/hyperlink" Target="http://web.higov.net/oip/rrs/popup_list_agency_by_login.php?text=opener.document.myform.x_Agency_Codetxt&amp;title=Agency%20Code&amp;id=opener.document.myform.x_Agency_Code&amp;dept=B61" TargetMode="External"/><Relationship Id="rId1584" Type="http://schemas.openxmlformats.org/officeDocument/2006/relationships/hyperlink" Target="http://web.higov.net/oip/rrs/popup_list_agency_by_login.php?text=opener.document.myform.x_Agency_Codetxt&amp;title=Agency%20Code&amp;id=opener.document.myform.x_Agency_Code&amp;dept=A42" TargetMode="External"/><Relationship Id="rId1791" Type="http://schemas.openxmlformats.org/officeDocument/2006/relationships/hyperlink" Target="http://web.higov.net/oip/rrs/popup_list_agency_by_login.php?text=opener.document.myform.x_Agency_Codetxt&amp;title=Agency%20Code&amp;id=opener.document.myform.x_Agency_Code&amp;dept=A13" TargetMode="External"/><Relationship Id="rId2428" Type="http://schemas.openxmlformats.org/officeDocument/2006/relationships/hyperlink" Target="http://web.higov.net/oip/rrs/popup_list_agency_by_login.php?text=opener.document.myform.x_Agency_Codetxt&amp;title=Agency%20Code&amp;id=opener.document.myform.x_Agency_Code&amp;dept=A15" TargetMode="External"/><Relationship Id="rId2635" Type="http://schemas.openxmlformats.org/officeDocument/2006/relationships/hyperlink" Target="http://web.higov.net/oip/rrs/popup_list_agency_by_login.php?text=opener.document.myform.x_Agency_Codetxt&amp;title=Agency%20Code&amp;id=opener.document.myform.x_Agency_Code&amp;dept=A52" TargetMode="External"/><Relationship Id="rId2842" Type="http://schemas.openxmlformats.org/officeDocument/2006/relationships/hyperlink" Target="http://web.higov.net/oip/rrs/popup_list_agency_by_login.php?text=opener.document.myform.x_Agency_Codetxt&amp;title=Agency%20Code&amp;id=opener.document.myform.x_Agency_Code&amp;dept=A51" TargetMode="External"/><Relationship Id="rId83" Type="http://schemas.openxmlformats.org/officeDocument/2006/relationships/hyperlink" Target="http://web.higov.net/oip/rrs/popup_list_agency_by_login.php?text=opener.document.myform.x_Agency_Codetxt&amp;title=Agency%20Code&amp;id=opener.document.myform.x_Agency_Code&amp;dept=A41" TargetMode="External"/><Relationship Id="rId607" Type="http://schemas.openxmlformats.org/officeDocument/2006/relationships/hyperlink" Target="http://web.higov.net/oip/rrs/popup_list_agency_by_login.php?text=opener.document.myform.x_Agency_Codetxt&amp;title=Agency%20Code&amp;id=opener.document.myform.x_Agency_Code&amp;dept=A21" TargetMode="External"/><Relationship Id="rId814" Type="http://schemas.openxmlformats.org/officeDocument/2006/relationships/hyperlink" Target="http://web.higov.net/oip/rrs/popup_list_agency_by_login.php?text=opener.document.myform.x_Agency_Codetxt&amp;title=Agency%20Code&amp;id=opener.document.myform.x_Agency_Code&amp;dept=A32" TargetMode="External"/><Relationship Id="rId1237" Type="http://schemas.openxmlformats.org/officeDocument/2006/relationships/hyperlink" Target="http://web.higov.net/oip/rrs/popup_list_agency_by_login.php?text=opener.document.myform.x_Agency_Codetxt&amp;title=Agency%20Code&amp;id=opener.document.myform.x_Agency_Code&amp;dept=A33" TargetMode="External"/><Relationship Id="rId1444" Type="http://schemas.openxmlformats.org/officeDocument/2006/relationships/hyperlink" Target="http://web.higov.net/oip/rrs/popup_list_agency_by_login.php?text=opener.document.myform.x_Agency_Codetxt&amp;title=Agency%20Code&amp;id=opener.document.myform.x_Agency_Code&amp;dept=A42" TargetMode="External"/><Relationship Id="rId1651" Type="http://schemas.openxmlformats.org/officeDocument/2006/relationships/hyperlink" Target="http://web.higov.net/oip/rrs/popup_list_agency_by_login.php?text=opener.document.myform.x_Agency_Codetxt&amp;title=Agency%20Code&amp;id=opener.document.myform.x_Agency_Code&amp;dept=A13" TargetMode="External"/><Relationship Id="rId2702" Type="http://schemas.openxmlformats.org/officeDocument/2006/relationships/hyperlink" Target="http://web.higov.net/oip/rrs/popup_list_agency_by_login.php?text=opener.document.myform.x_Agency_Codetxt&amp;title=Agency%20Code&amp;id=opener.document.myform.x_Agency_Code&amp;dept=A53" TargetMode="External"/><Relationship Id="rId1304" Type="http://schemas.openxmlformats.org/officeDocument/2006/relationships/hyperlink" Target="http://web.higov.net/oip/rrs/popup_list_agency_by_login.php?text=opener.document.myform.x_Agency_Codetxt&amp;title=Agency%20Code&amp;id=opener.document.myform.x_Agency_Code&amp;dept=A33" TargetMode="External"/><Relationship Id="rId1511" Type="http://schemas.openxmlformats.org/officeDocument/2006/relationships/hyperlink" Target="http://web.higov.net/oip/rrs/popup_list_agency_by_login.php?text=opener.document.myform.x_Agency_Codetxt&amp;title=Agency%20Code&amp;id=opener.document.myform.x_Agency_Code&amp;dept=A42" TargetMode="External"/><Relationship Id="rId10" Type="http://schemas.openxmlformats.org/officeDocument/2006/relationships/hyperlink" Target="http://web.higov.net/oip/rrs/popup_list_agency_by_login.php?text=opener.document.myform.x_Agency_Codetxt&amp;title=Agency%20Code&amp;id=opener.document.myform.x_Agency_Code&amp;dept=A43" TargetMode="External"/><Relationship Id="rId397" Type="http://schemas.openxmlformats.org/officeDocument/2006/relationships/hyperlink" Target="http://web.higov.net/oip/rrs/popup_list_agency_by_login.php?text=opener.document.myform.x_Agency_Codetxt&amp;title=Agency%20Code&amp;id=opener.document.myform.x_Agency_Code&amp;dept=A21" TargetMode="External"/><Relationship Id="rId2078" Type="http://schemas.openxmlformats.org/officeDocument/2006/relationships/hyperlink" Target="http://web.higov.net/oip/rrs/popup_list_agency_by_login.php?text=opener.document.myform.x_Agency_Codetxt&amp;title=Agency%20Code&amp;id=opener.document.myform.x_Agency_Code&amp;dept=A34" TargetMode="External"/><Relationship Id="rId2285" Type="http://schemas.openxmlformats.org/officeDocument/2006/relationships/hyperlink" Target="http://web.higov.net/oip/rrs/popup_list_agency_by_login.php?text=opener.document.myform.x_Agency_Codetxt&amp;title=Agency%20Code&amp;id=opener.document.myform.x_Agency_Code&amp;dept=A15" TargetMode="External"/><Relationship Id="rId2492" Type="http://schemas.openxmlformats.org/officeDocument/2006/relationships/hyperlink" Target="http://web.higov.net/oip/rrs/popup_list_agency_by_login.php?text=opener.document.myform.x_Agency_Codetxt&amp;title=Agency%20Code&amp;id=opener.document.myform.x_Agency_Code&amp;dept=A15" TargetMode="External"/><Relationship Id="rId257" Type="http://schemas.openxmlformats.org/officeDocument/2006/relationships/hyperlink" Target="http://web.higov.net/oip/rrs/popup_list_agency_by_login.php?text=opener.document.myform.x_Agency_Codetxt&amp;title=Agency%20Code&amp;id=opener.document.myform.x_Agency_Code&amp;dept=A21" TargetMode="External"/><Relationship Id="rId464" Type="http://schemas.openxmlformats.org/officeDocument/2006/relationships/hyperlink" Target="http://web.higov.net/oip/rrs/popup_list_agency_by_login.php?text=opener.document.myform.x_Agency_Codetxt&amp;title=Agency%20Code&amp;id=opener.document.myform.x_Agency_Code&amp;dept=A21" TargetMode="External"/><Relationship Id="rId1094" Type="http://schemas.openxmlformats.org/officeDocument/2006/relationships/hyperlink" Target="http://web.higov.net/oip/rrs/popup_list_agency_by_login.php?text=opener.document.myform.x_Agency_Codetxt&amp;title=Agency%20Code&amp;id=opener.document.myform.x_Agency_Code&amp;dept=A33" TargetMode="External"/><Relationship Id="rId2145" Type="http://schemas.openxmlformats.org/officeDocument/2006/relationships/hyperlink" Target="http://web.higov.net/oip/rrs/popup_list_agency_by_login.php?text=opener.document.myform.x_Agency_Codetxt&amp;title=Agency%20Code&amp;id=opener.document.myform.x_Agency_Code&amp;dept=A57" TargetMode="External"/><Relationship Id="rId2797" Type="http://schemas.openxmlformats.org/officeDocument/2006/relationships/hyperlink" Target="http://web.higov.net/oip/rrs/popup_list_agency_by_login.php?text=opener.document.myform.x_Agency_Codetxt&amp;title=Agency%20Code&amp;id=opener.document.myform.x_Agency_Code&amp;dept=A51" TargetMode="External"/><Relationship Id="rId117" Type="http://schemas.openxmlformats.org/officeDocument/2006/relationships/hyperlink" Target="http://web.higov.net/oip/rrs/popup_list_agency_by_login.php?text=opener.document.myform.x_Agency_Codetxt&amp;title=Agency%20Code&amp;id=opener.document.myform.x_Agency_Code&amp;dept=A41" TargetMode="External"/><Relationship Id="rId671" Type="http://schemas.openxmlformats.org/officeDocument/2006/relationships/hyperlink" Target="http://web.higov.net/oip/rrs/popup_list_agency_by_login.php?text=opener.document.myform.x_Agency_Codetxt&amp;title=Agency%20Code&amp;id=opener.document.myform.x_Agency_Code&amp;dept=A21" TargetMode="External"/><Relationship Id="rId769" Type="http://schemas.openxmlformats.org/officeDocument/2006/relationships/hyperlink" Target="http://web.higov.net/oip/rrs/popup_list_agency_by_login.php?text=opener.document.myform.x_Agency_Codetxt&amp;title=Agency%20Code&amp;id=opener.document.myform.x_Agency_Code&amp;dept=A31" TargetMode="External"/><Relationship Id="rId976" Type="http://schemas.openxmlformats.org/officeDocument/2006/relationships/hyperlink" Target="http://web.higov.net/oip/rrs/popup_list_agency_by_login.php?text=opener.document.myform.x_Agency_Codetxt&amp;title=Agency%20Code&amp;id=opener.document.myform.x_Agency_Code&amp;dept=A33" TargetMode="External"/><Relationship Id="rId1399" Type="http://schemas.openxmlformats.org/officeDocument/2006/relationships/hyperlink" Target="http://web.higov.net/oip/rrs/popup_list_agency_by_login.php?text=opener.document.myform.x_Agency_Codetxt&amp;title=Agency%20Code&amp;id=opener.document.myform.x_Agency_Code&amp;dept=B61" TargetMode="External"/><Relationship Id="rId2352" Type="http://schemas.openxmlformats.org/officeDocument/2006/relationships/hyperlink" Target="http://web.higov.net/oip/rrs/popup_list_agency_by_login.php?text=opener.document.myform.x_Agency_Codetxt&amp;title=Agency%20Code&amp;id=opener.document.myform.x_Agency_Code&amp;dept=A15" TargetMode="External"/><Relationship Id="rId2657" Type="http://schemas.openxmlformats.org/officeDocument/2006/relationships/hyperlink" Target="http://web.higov.net/oip/rrs/popup_list_agency_by_login.php?text=opener.document.myform.x_Agency_Codetxt&amp;title=Agency%20Code&amp;id=opener.document.myform.x_Agency_Code&amp;dept=A52" TargetMode="External"/><Relationship Id="rId324" Type="http://schemas.openxmlformats.org/officeDocument/2006/relationships/hyperlink" Target="http://web.higov.net/oip/rrs/popup_list_agency_by_login.php?text=opener.document.myform.x_Agency_Codetxt&amp;title=Agency%20Code&amp;id=opener.document.myform.x_Agency_Code&amp;dept=A21" TargetMode="External"/><Relationship Id="rId531" Type="http://schemas.openxmlformats.org/officeDocument/2006/relationships/hyperlink" Target="http://web.higov.net/oip/rrs/popup_list_agency_by_login.php?text=opener.document.myform.x_Agency_Codetxt&amp;title=Agency%20Code&amp;id=opener.document.myform.x_Agency_Code&amp;dept=A21" TargetMode="External"/><Relationship Id="rId629" Type="http://schemas.openxmlformats.org/officeDocument/2006/relationships/hyperlink" Target="http://web.higov.net/oip/rrs/popup_list_agency_by_login.php?text=opener.document.myform.x_Agency_Codetxt&amp;title=Agency%20Code&amp;id=opener.document.myform.x_Agency_Code&amp;dept=A21" TargetMode="External"/><Relationship Id="rId1161" Type="http://schemas.openxmlformats.org/officeDocument/2006/relationships/hyperlink" Target="http://web.higov.net/oip/rrs/popup_list_agency_by_login.php?text=opener.document.myform.x_Agency_Codetxt&amp;title=Agency%20Code&amp;id=opener.document.myform.x_Agency_Code&amp;dept=A33" TargetMode="External"/><Relationship Id="rId1259" Type="http://schemas.openxmlformats.org/officeDocument/2006/relationships/hyperlink" Target="http://web.higov.net/oip/rrs/popup_list_agency_by_login.php?text=opener.document.myform.x_Agency_Codetxt&amp;title=Agency%20Code&amp;id=opener.document.myform.x_Agency_Code&amp;dept=A33" TargetMode="External"/><Relationship Id="rId1466" Type="http://schemas.openxmlformats.org/officeDocument/2006/relationships/hyperlink" Target="http://web.higov.net/oip/rrs/popup_list_agency_by_login.php?text=opener.document.myform.x_Agency_Codetxt&amp;title=Agency%20Code&amp;id=opener.document.myform.x_Agency_Code&amp;dept=A42" TargetMode="External"/><Relationship Id="rId2005" Type="http://schemas.openxmlformats.org/officeDocument/2006/relationships/hyperlink" Target="http://web.higov.net/oip/rrs/popup_list_agency_by_login.php?text=opener.document.myform.x_Agency_Codetxt&amp;title=Agency%20Code&amp;id=opener.document.myform.x_Agency_Code&amp;dept=A34" TargetMode="External"/><Relationship Id="rId2212" Type="http://schemas.openxmlformats.org/officeDocument/2006/relationships/hyperlink" Target="http://web.higov.net/oip/rrs/popup_list_agency_by_login.php?text=opener.document.myform.x_Agency_Codetxt&amp;title=Agency%20Code&amp;id=opener.document.myform.x_Agency_Code&amp;dept=A15" TargetMode="External"/><Relationship Id="rId2864" Type="http://schemas.openxmlformats.org/officeDocument/2006/relationships/hyperlink" Target="http://web.higov.net/oip/rrs/popup_list_agency_by_login.php?text=opener.document.myform.x_Agency_Codetxt&amp;title=Agency%20Code&amp;id=opener.document.myform.x_Agency_Code&amp;dept=A51" TargetMode="External"/><Relationship Id="rId836" Type="http://schemas.openxmlformats.org/officeDocument/2006/relationships/hyperlink" Target="http://web.higov.net/oip/rrs/popup_list_agency_by_login.php?text=opener.document.myform.x_Agency_Codetxt&amp;title=Agency%20Code&amp;id=opener.document.myform.x_Agency_Code&amp;dept=A32" TargetMode="External"/><Relationship Id="rId1021" Type="http://schemas.openxmlformats.org/officeDocument/2006/relationships/hyperlink" Target="http://web.higov.net/oip/rrs/popup_list_agency_by_login.php?text=opener.document.myform.x_Agency_Codetxt&amp;title=Agency%20Code&amp;id=opener.document.myform.x_Agency_Code&amp;dept=A33" TargetMode="External"/><Relationship Id="rId1119" Type="http://schemas.openxmlformats.org/officeDocument/2006/relationships/hyperlink" Target="http://web.higov.net/oip/rrs/popup_list_agency_by_login.php?text=opener.document.myform.x_Agency_Codetxt&amp;title=Agency%20Code&amp;id=opener.document.myform.x_Agency_Code&amp;dept=A33" TargetMode="External"/><Relationship Id="rId1673" Type="http://schemas.openxmlformats.org/officeDocument/2006/relationships/hyperlink" Target="http://web.higov.net/oip/rrs/popup_list_agency_by_login.php?text=opener.document.myform.x_Agency_Codetxt&amp;title=Agency%20Code&amp;id=opener.document.myform.x_Agency_Code&amp;dept=A13" TargetMode="External"/><Relationship Id="rId1880" Type="http://schemas.openxmlformats.org/officeDocument/2006/relationships/hyperlink" Target="http://web.higov.net/oip/rrs/popup_list_agency_by_login.php?text=opener.document.myform.x_Agency_Codetxt&amp;title=Agency%20Code&amp;id=opener.document.myform.x_Agency_Code&amp;dept=A34" TargetMode="External"/><Relationship Id="rId1978" Type="http://schemas.openxmlformats.org/officeDocument/2006/relationships/hyperlink" Target="http://web.higov.net/oip/rrs/popup_list_agency_by_login.php?text=opener.document.myform.x_Agency_Codetxt&amp;title=Agency%20Code&amp;id=opener.document.myform.x_Agency_Code&amp;dept=A34" TargetMode="External"/><Relationship Id="rId2517" Type="http://schemas.openxmlformats.org/officeDocument/2006/relationships/hyperlink" Target="http://web.higov.net/oip/rrs/popup_list_agency_by_login.php?text=opener.document.myform.x_Agency_Codetxt&amp;title=Agency%20Code&amp;id=opener.document.myform.x_Agency_Code&amp;dept=A15" TargetMode="External"/><Relationship Id="rId2724" Type="http://schemas.openxmlformats.org/officeDocument/2006/relationships/hyperlink" Target="http://web.higov.net/oip/rrs/popup_list_agency_by_login.php?text=opener.document.myform.x_Agency_Codetxt&amp;title=Agency%20Code&amp;id=opener.document.myform.x_Agency_Code&amp;dept=A53" TargetMode="External"/><Relationship Id="rId2931" Type="http://schemas.openxmlformats.org/officeDocument/2006/relationships/hyperlink" Target="http://web.higov.net/oip/rrs/popup_list_agency_by_login.php?text=opener.document.myform.x_Agency_Codetxt&amp;title=Agency%20Code&amp;id=opener.document.myform.x_Agency_Code&amp;dept=A51" TargetMode="External"/><Relationship Id="rId903" Type="http://schemas.openxmlformats.org/officeDocument/2006/relationships/hyperlink" Target="http://web.higov.net/oip/rrs/popup_list_agency_by_login.php?text=opener.document.myform.x_Agency_Codetxt&amp;title=Agency%20Code&amp;id=opener.document.myform.x_Agency_Code&amp;dept=A33" TargetMode="External"/><Relationship Id="rId1326" Type="http://schemas.openxmlformats.org/officeDocument/2006/relationships/hyperlink" Target="http://web.higov.net/oip/rrs/popup_list_agency_by_login.php?text=opener.document.myform.x_Agency_Codetxt&amp;title=Agency%20Code&amp;id=opener.document.myform.x_Agency_Code&amp;dept=B61" TargetMode="External"/><Relationship Id="rId1533" Type="http://schemas.openxmlformats.org/officeDocument/2006/relationships/hyperlink" Target="http://web.higov.net/oip/rrs/popup_list_agency_by_login.php?text=opener.document.myform.x_Agency_Codetxt&amp;title=Agency%20Code&amp;id=opener.document.myform.x_Agency_Code&amp;dept=A42" TargetMode="External"/><Relationship Id="rId1740" Type="http://schemas.openxmlformats.org/officeDocument/2006/relationships/hyperlink" Target="http://web.higov.net/oip/rrs/popup_list_agency_by_login.php?text=opener.document.myform.x_Agency_Codetxt&amp;title=Agency%20Code&amp;id=opener.document.myform.x_Agency_Code&amp;dept=A13" TargetMode="External"/><Relationship Id="rId32" Type="http://schemas.openxmlformats.org/officeDocument/2006/relationships/hyperlink" Target="http://web.higov.net/oip/rrs/popup_list_agency_by_login.php?text=opener.document.myform.x_Agency_Codetxt&amp;title=Agency%20Code&amp;id=opener.document.myform.x_Agency_Code&amp;dept=A43" TargetMode="External"/><Relationship Id="rId1600" Type="http://schemas.openxmlformats.org/officeDocument/2006/relationships/hyperlink" Target="http://web.higov.net/oip/rrs/popup_list_agency_by_login.php?text=opener.document.myform.x_Agency_Codetxt&amp;title=Agency%20Code&amp;id=opener.document.myform.x_Agency_Code&amp;dept=A42" TargetMode="External"/><Relationship Id="rId1838" Type="http://schemas.openxmlformats.org/officeDocument/2006/relationships/hyperlink" Target="http://web.higov.net/oip/rrs/popup_list_agency_by_login.php?text=opener.document.myform.x_Agency_Codetxt&amp;title=Agency%20Code&amp;id=opener.document.myform.x_Agency_Code&amp;dept=A13" TargetMode="External"/><Relationship Id="rId3053" Type="http://schemas.openxmlformats.org/officeDocument/2006/relationships/hyperlink" Target="http://web.higov.net/oip/rrs/popup_list_agency_by_login.php?text=opener.document.myform.x_Agency_Codetxt&amp;title=Agency%20Code&amp;id=opener.document.myform.x_Agency_Code&amp;dept=A11" TargetMode="External"/><Relationship Id="rId181" Type="http://schemas.openxmlformats.org/officeDocument/2006/relationships/hyperlink" Target="http://web.higov.net/oip/rrs/popup_list_agency_by_login.php?text=opener.document.myform.x_Agency_Codetxt&amp;title=Agency%20Code&amp;id=opener.document.myform.x_Agency_Code&amp;dept=A41" TargetMode="External"/><Relationship Id="rId1905" Type="http://schemas.openxmlformats.org/officeDocument/2006/relationships/hyperlink" Target="http://web.higov.net/oip/rrs/popup_list_agency_by_login.php?text=opener.document.myform.x_Agency_Codetxt&amp;title=Agency%20Code&amp;id=opener.document.myform.x_Agency_Code&amp;dept=A34" TargetMode="External"/><Relationship Id="rId279" Type="http://schemas.openxmlformats.org/officeDocument/2006/relationships/hyperlink" Target="http://web.higov.net/oip/rrs/popup_list_agency_by_login.php?text=opener.document.myform.x_Agency_Codetxt&amp;title=Agency%20Code&amp;id=opener.document.myform.x_Agency_Code&amp;dept=A21" TargetMode="External"/><Relationship Id="rId486" Type="http://schemas.openxmlformats.org/officeDocument/2006/relationships/hyperlink" Target="http://web.higov.net/oip/rrs/popup_list_agency_by_login.php?text=opener.document.myform.x_Agency_Codetxt&amp;title=Agency%20Code&amp;id=opener.document.myform.x_Agency_Code&amp;dept=A21" TargetMode="External"/><Relationship Id="rId693" Type="http://schemas.openxmlformats.org/officeDocument/2006/relationships/hyperlink" Target="http://web.higov.net/oip/rrs/popup_list_agency_by_login.php?text=opener.document.myform.x_Agency_Codetxt&amp;title=Agency%20Code&amp;id=opener.document.myform.x_Agency_Code&amp;dept=A21" TargetMode="External"/><Relationship Id="rId2167" Type="http://schemas.openxmlformats.org/officeDocument/2006/relationships/hyperlink" Target="http://web.higov.net/oip/rrs/popup_list_agency_by_login.php?text=opener.document.myform.x_Agency_Codetxt&amp;title=Agency%20Code&amp;id=opener.document.myform.x_Agency_Code&amp;dept=A15" TargetMode="External"/><Relationship Id="rId2374" Type="http://schemas.openxmlformats.org/officeDocument/2006/relationships/hyperlink" Target="http://web.higov.net/oip/rrs/popup_list_agency_by_login.php?text=opener.document.myform.x_Agency_Codetxt&amp;title=Agency%20Code&amp;id=opener.document.myform.x_Agency_Code&amp;dept=A15" TargetMode="External"/><Relationship Id="rId2581" Type="http://schemas.openxmlformats.org/officeDocument/2006/relationships/hyperlink" Target="http://web.higov.net/oip/rrs/popup_list_agency_by_login.php?text=opener.document.myform.x_Agency_Codetxt&amp;title=Agency%20Code&amp;id=opener.document.myform.x_Agency_Code&amp;dept=A22" TargetMode="External"/><Relationship Id="rId139" Type="http://schemas.openxmlformats.org/officeDocument/2006/relationships/hyperlink" Target="http://web.higov.net/oip/rrs/popup_list_agency_by_login.php?text=opener.document.myform.x_Agency_Codetxt&amp;title=Agency%20Code&amp;id=opener.document.myform.x_Agency_Code&amp;dept=A41" TargetMode="External"/><Relationship Id="rId346" Type="http://schemas.openxmlformats.org/officeDocument/2006/relationships/hyperlink" Target="http://web.higov.net/oip/rrs/popup_list_agency_by_login.php?text=opener.document.myform.x_Agency_Codetxt&amp;title=Agency%20Code&amp;id=opener.document.myform.x_Agency_Code&amp;dept=A21" TargetMode="External"/><Relationship Id="rId553" Type="http://schemas.openxmlformats.org/officeDocument/2006/relationships/hyperlink" Target="http://web.higov.net/oip/rrs/popup_list_agency_by_login.php?text=opener.document.myform.x_Agency_Codetxt&amp;title=Agency%20Code&amp;id=opener.document.myform.x_Agency_Code&amp;dept=A21" TargetMode="External"/><Relationship Id="rId760" Type="http://schemas.openxmlformats.org/officeDocument/2006/relationships/hyperlink" Target="http://web.higov.net/oip/rrs/popup_list_agency_by_login.php?text=opener.document.myform.x_Agency_Codetxt&amp;title=Agency%20Code&amp;id=opener.document.myform.x_Agency_Code&amp;dept=A31" TargetMode="External"/><Relationship Id="rId998" Type="http://schemas.openxmlformats.org/officeDocument/2006/relationships/hyperlink" Target="http://web.higov.net/oip/rrs/popup_list_agency_by_login.php?text=opener.document.myform.x_Agency_Codetxt&amp;title=Agency%20Code&amp;id=opener.document.myform.x_Agency_Code&amp;dept=A33" TargetMode="External"/><Relationship Id="rId1183" Type="http://schemas.openxmlformats.org/officeDocument/2006/relationships/hyperlink" Target="http://web.higov.net/oip/rrs/popup_list_agency_by_login.php?text=opener.document.myform.x_Agency_Codetxt&amp;title=Agency%20Code&amp;id=opener.document.myform.x_Agency_Code&amp;dept=A33" TargetMode="External"/><Relationship Id="rId1390" Type="http://schemas.openxmlformats.org/officeDocument/2006/relationships/hyperlink" Target="http://web.higov.net/oip/rrs/popup_list_agency_by_login.php?text=opener.document.myform.x_Agency_Codetxt&amp;title=Agency%20Code&amp;id=opener.document.myform.x_Agency_Code&amp;dept=B61" TargetMode="External"/><Relationship Id="rId2027" Type="http://schemas.openxmlformats.org/officeDocument/2006/relationships/hyperlink" Target="http://web.higov.net/oip/rrs/popup_list_agency_by_login.php?text=opener.document.myform.x_Agency_Codetxt&amp;title=Agency%20Code&amp;id=opener.document.myform.x_Agency_Code&amp;dept=A34" TargetMode="External"/><Relationship Id="rId2234" Type="http://schemas.openxmlformats.org/officeDocument/2006/relationships/hyperlink" Target="http://web.higov.net/oip/rrs/popup_list_agency_by_login.php?text=opener.document.myform.x_Agency_Codetxt&amp;title=Agency%20Code&amp;id=opener.document.myform.x_Agency_Code&amp;dept=A15" TargetMode="External"/><Relationship Id="rId2441" Type="http://schemas.openxmlformats.org/officeDocument/2006/relationships/hyperlink" Target="http://web.higov.net/oip/rrs/popup_list_agency_by_login.php?text=opener.document.myform.x_Agency_Codetxt&amp;title=Agency%20Code&amp;id=opener.document.myform.x_Agency_Code&amp;dept=A15" TargetMode="External"/><Relationship Id="rId2679" Type="http://schemas.openxmlformats.org/officeDocument/2006/relationships/hyperlink" Target="http://web.higov.net/oip/rrs/popup_list_agency_by_login.php?text=opener.document.myform.x_Agency_Codetxt&amp;title=Agency%20Code&amp;id=opener.document.myform.x_Agency_Code&amp;dept=A52" TargetMode="External"/><Relationship Id="rId2886" Type="http://schemas.openxmlformats.org/officeDocument/2006/relationships/hyperlink" Target="http://web.higov.net/oip/rrs/popup_list_agency_by_login.php?text=opener.document.myform.x_Agency_Codetxt&amp;title=Agency%20Code&amp;id=opener.document.myform.x_Agency_Code&amp;dept=A51" TargetMode="External"/><Relationship Id="rId206" Type="http://schemas.openxmlformats.org/officeDocument/2006/relationships/hyperlink" Target="http://web.higov.net/oip/rrs/popup_list_agency_by_login.php?text=opener.document.myform.x_Agency_Codetxt&amp;title=Agency%20Code&amp;id=opener.document.myform.x_Agency_Code&amp;dept=A21" TargetMode="External"/><Relationship Id="rId413" Type="http://schemas.openxmlformats.org/officeDocument/2006/relationships/hyperlink" Target="http://web.higov.net/oip/rrs/popup_list_agency_by_login.php?text=opener.document.myform.x_Agency_Codetxt&amp;title=Agency%20Code&amp;id=opener.document.myform.x_Agency_Code&amp;dept=A21" TargetMode="External"/><Relationship Id="rId858" Type="http://schemas.openxmlformats.org/officeDocument/2006/relationships/hyperlink" Target="http://web.higov.net/oip/rrs/popup_list_agency_by_login.php?text=opener.document.myform.x_Agency_Codetxt&amp;title=Agency%20Code&amp;id=opener.document.myform.x_Agency_Code&amp;dept=A32" TargetMode="External"/><Relationship Id="rId1043" Type="http://schemas.openxmlformats.org/officeDocument/2006/relationships/hyperlink" Target="http://web.higov.net/oip/rrs/popup_list_agency_by_login.php?text=opener.document.myform.x_Agency_Codetxt&amp;title=Agency%20Code&amp;id=opener.document.myform.x_Agency_Code&amp;dept=A33" TargetMode="External"/><Relationship Id="rId1488" Type="http://schemas.openxmlformats.org/officeDocument/2006/relationships/hyperlink" Target="http://web.higov.net/oip/rrs/popup_list_agency_by_login.php?text=opener.document.myform.x_Agency_Codetxt&amp;title=Agency%20Code&amp;id=opener.document.myform.x_Agency_Code&amp;dept=A42" TargetMode="External"/><Relationship Id="rId1695" Type="http://schemas.openxmlformats.org/officeDocument/2006/relationships/hyperlink" Target="http://web.higov.net/oip/rrs/popup_list_agency_by_login.php?text=opener.document.myform.x_Agency_Codetxt&amp;title=Agency%20Code&amp;id=opener.document.myform.x_Agency_Code&amp;dept=A13" TargetMode="External"/><Relationship Id="rId2539" Type="http://schemas.openxmlformats.org/officeDocument/2006/relationships/hyperlink" Target="http://web.higov.net/oip/rrs/popup_list_agency_by_login.php?text=opener.document.myform.x_Agency_Codetxt&amp;title=Agency%20Code&amp;id=opener.document.myform.x_Agency_Code&amp;dept=A15" TargetMode="External"/><Relationship Id="rId2746" Type="http://schemas.openxmlformats.org/officeDocument/2006/relationships/hyperlink" Target="http://web.higov.net/oip/rrs/popup_list_agency_by_login.php?text=opener.document.myform.x_Agency_Codetxt&amp;title=Agency%20Code&amp;id=opener.document.myform.x_Agency_Code&amp;dept=A53" TargetMode="External"/><Relationship Id="rId2953" Type="http://schemas.openxmlformats.org/officeDocument/2006/relationships/hyperlink" Target="http://web.higov.net/oip/rrs/popup_list_agency_by_login.php?text=opener.document.myform.x_Agency_Codetxt&amp;title=Agency%20Code&amp;id=opener.document.myform.x_Agency_Code&amp;dept=A11" TargetMode="External"/><Relationship Id="rId620" Type="http://schemas.openxmlformats.org/officeDocument/2006/relationships/hyperlink" Target="http://web.higov.net/oip/rrs/popup_list_agency_by_login.php?text=opener.document.myform.x_Agency_Codetxt&amp;title=Agency%20Code&amp;id=opener.document.myform.x_Agency_Code&amp;dept=A21" TargetMode="External"/><Relationship Id="rId718" Type="http://schemas.openxmlformats.org/officeDocument/2006/relationships/hyperlink" Target="http://web.higov.net/oip/rrs/popup_list_agency_by_login.php?text=opener.document.myform.x_Agency_Codetxt&amp;title=Agency%20Code&amp;id=opener.document.myform.x_Agency_Code&amp;dept=A21" TargetMode="External"/><Relationship Id="rId925" Type="http://schemas.openxmlformats.org/officeDocument/2006/relationships/hyperlink" Target="http://web.higov.net/oip/rrs/popup_list_agency_by_login.php?text=opener.document.myform.x_Agency_Codetxt&amp;title=Agency%20Code&amp;id=opener.document.myform.x_Agency_Code&amp;dept=A33" TargetMode="External"/><Relationship Id="rId1250" Type="http://schemas.openxmlformats.org/officeDocument/2006/relationships/hyperlink" Target="http://web.higov.net/oip/rrs/popup_list_agency_by_login.php?text=opener.document.myform.x_Agency_Codetxt&amp;title=Agency%20Code&amp;id=opener.document.myform.x_Agency_Code&amp;dept=A33" TargetMode="External"/><Relationship Id="rId1348" Type="http://schemas.openxmlformats.org/officeDocument/2006/relationships/hyperlink" Target="http://web.higov.net/oip/rrs/popup_list_agency_by_login.php?text=opener.document.myform.x_Agency_Codetxt&amp;title=Agency%20Code&amp;id=opener.document.myform.x_Agency_Code&amp;dept=B61" TargetMode="External"/><Relationship Id="rId1555" Type="http://schemas.openxmlformats.org/officeDocument/2006/relationships/hyperlink" Target="http://web.higov.net/oip/rrs/popup_list_agency_by_login.php?text=opener.document.myform.x_Agency_Codetxt&amp;title=Agency%20Code&amp;id=opener.document.myform.x_Agency_Code&amp;dept=A42" TargetMode="External"/><Relationship Id="rId1762" Type="http://schemas.openxmlformats.org/officeDocument/2006/relationships/hyperlink" Target="http://web.higov.net/oip/rrs/popup_list_agency_by_login.php?text=opener.document.myform.x_Agency_Codetxt&amp;title=Agency%20Code&amp;id=opener.document.myform.x_Agency_Code&amp;dept=A13" TargetMode="External"/><Relationship Id="rId2301" Type="http://schemas.openxmlformats.org/officeDocument/2006/relationships/hyperlink" Target="http://web.higov.net/oip/rrs/popup_list_agency_by_login.php?text=opener.document.myform.x_Agency_Codetxt&amp;title=Agency%20Code&amp;id=opener.document.myform.x_Agency_Code&amp;dept=A15" TargetMode="External"/><Relationship Id="rId2606" Type="http://schemas.openxmlformats.org/officeDocument/2006/relationships/hyperlink" Target="http://web.higov.net/oip/rrs/popup_list_agency_by_login.php?text=opener.document.myform.x_Agency_Codetxt&amp;title=Agency%20Code&amp;id=opener.document.myform.x_Agency_Code&amp;dept=A22" TargetMode="External"/><Relationship Id="rId1110" Type="http://schemas.openxmlformats.org/officeDocument/2006/relationships/hyperlink" Target="http://web.higov.net/oip/rrs/popup_list_agency_by_login.php?text=opener.document.myform.x_Agency_Codetxt&amp;title=Agency%20Code&amp;id=opener.document.myform.x_Agency_Code&amp;dept=A33" TargetMode="External"/><Relationship Id="rId1208" Type="http://schemas.openxmlformats.org/officeDocument/2006/relationships/hyperlink" Target="http://web.higov.net/oip/rrs/popup_list_agency_by_login.php?text=opener.document.myform.x_Agency_Codetxt&amp;title=Agency%20Code&amp;id=opener.document.myform.x_Agency_Code&amp;dept=A33" TargetMode="External"/><Relationship Id="rId1415" Type="http://schemas.openxmlformats.org/officeDocument/2006/relationships/hyperlink" Target="http://web.higov.net/oip/rrs/popup_list_agency_by_login.php?text=opener.document.myform.x_Agency_Codetxt&amp;title=Agency%20Code&amp;id=opener.document.myform.x_Agency_Code&amp;dept=A42" TargetMode="External"/><Relationship Id="rId2813" Type="http://schemas.openxmlformats.org/officeDocument/2006/relationships/hyperlink" Target="http://web.higov.net/oip/rrs/popup_list_agency_by_login.php?text=opener.document.myform.x_Agency_Codetxt&amp;title=Agency%20Code&amp;id=opener.document.myform.x_Agency_Code&amp;dept=A51" TargetMode="External"/><Relationship Id="rId54" Type="http://schemas.openxmlformats.org/officeDocument/2006/relationships/hyperlink" Target="http://web.higov.net/oip/rrs/popup_list_agency_by_login.php?text=opener.document.myform.x_Agency_Codetxt&amp;title=Agency%20Code&amp;id=opener.document.myform.x_Agency_Code&amp;dept=A43" TargetMode="External"/><Relationship Id="rId1622" Type="http://schemas.openxmlformats.org/officeDocument/2006/relationships/hyperlink" Target="http://web.higov.net/oip/rrs/popup_list_agency_by_login.php?text=opener.document.myform.x_Agency_Codetxt&amp;title=Agency%20Code&amp;id=opener.document.myform.x_Agency_Code&amp;dept=A13" TargetMode="External"/><Relationship Id="rId1927" Type="http://schemas.openxmlformats.org/officeDocument/2006/relationships/hyperlink" Target="http://web.higov.net/oip/rrs/popup_list_agency_by_login.php?text=opener.document.myform.x_Agency_Codetxt&amp;title=Agency%20Code&amp;id=opener.document.myform.x_Agency_Code&amp;dept=A34" TargetMode="External"/><Relationship Id="rId2091" Type="http://schemas.openxmlformats.org/officeDocument/2006/relationships/hyperlink" Target="http://web.higov.net/oip/rrs/popup_list_agency_by_login.php?text=opener.document.myform.x_Agency_Codetxt&amp;title=Agency%20Code&amp;id=opener.document.myform.x_Agency_Code&amp;dept=A57" TargetMode="External"/><Relationship Id="rId2189" Type="http://schemas.openxmlformats.org/officeDocument/2006/relationships/hyperlink" Target="http://web.higov.net/oip/rrs/popup_list_agency_by_login.php?text=opener.document.myform.x_Agency_Codetxt&amp;title=Agency%20Code&amp;id=opener.document.myform.x_Agency_Code&amp;dept=A15" TargetMode="External"/><Relationship Id="rId270" Type="http://schemas.openxmlformats.org/officeDocument/2006/relationships/hyperlink" Target="http://web.higov.net/oip/rrs/popup_list_agency_by_login.php?text=opener.document.myform.x_Agency_Codetxt&amp;title=Agency%20Code&amp;id=opener.document.myform.x_Agency_Code&amp;dept=A21" TargetMode="External"/><Relationship Id="rId2396" Type="http://schemas.openxmlformats.org/officeDocument/2006/relationships/hyperlink" Target="http://web.higov.net/oip/rrs/popup_list_agency_by_login.php?text=opener.document.myform.x_Agency_Codetxt&amp;title=Agency%20Code&amp;id=opener.document.myform.x_Agency_Code&amp;dept=A15" TargetMode="External"/><Relationship Id="rId3002" Type="http://schemas.openxmlformats.org/officeDocument/2006/relationships/hyperlink" Target="http://web.higov.net/oip/rrs/popup_list_agency_by_login.php?text=opener.document.myform.x_Agency_Codetxt&amp;title=Agency%20Code&amp;id=opener.document.myform.x_Agency_Code&amp;dept=A11" TargetMode="External"/><Relationship Id="rId130" Type="http://schemas.openxmlformats.org/officeDocument/2006/relationships/hyperlink" Target="http://web.higov.net/oip/rrs/popup_list_agency_by_login.php?text=opener.document.myform.x_Agency_Codetxt&amp;title=Agency%20Code&amp;id=opener.document.myform.x_Agency_Code&amp;dept=A41" TargetMode="External"/><Relationship Id="rId368" Type="http://schemas.openxmlformats.org/officeDocument/2006/relationships/hyperlink" Target="http://web.higov.net/oip/rrs/popup_list_agency_by_login.php?text=opener.document.myform.x_Agency_Codetxt&amp;title=Agency%20Code&amp;id=opener.document.myform.x_Agency_Code&amp;dept=A21" TargetMode="External"/><Relationship Id="rId575" Type="http://schemas.openxmlformats.org/officeDocument/2006/relationships/hyperlink" Target="http://web.higov.net/oip/rrs/popup_list_agency_by_login.php?text=opener.document.myform.x_Agency_Codetxt&amp;title=Agency%20Code&amp;id=opener.document.myform.x_Agency_Code&amp;dept=A21" TargetMode="External"/><Relationship Id="rId782" Type="http://schemas.openxmlformats.org/officeDocument/2006/relationships/hyperlink" Target="http://web.higov.net/oip/rrs/popup_list_agency_by_login.php?text=opener.document.myform.x_Agency_Codetxt&amp;title=Agency%20Code&amp;id=opener.document.myform.x_Agency_Code&amp;dept=A31" TargetMode="External"/><Relationship Id="rId2049" Type="http://schemas.openxmlformats.org/officeDocument/2006/relationships/hyperlink" Target="http://web.higov.net/oip/rrs/popup_list_agency_by_login.php?text=opener.document.myform.x_Agency_Codetxt&amp;title=Agency%20Code&amp;id=opener.document.myform.x_Agency_Code&amp;dept=A34" TargetMode="External"/><Relationship Id="rId2256" Type="http://schemas.openxmlformats.org/officeDocument/2006/relationships/hyperlink" Target="http://web.higov.net/oip/rrs/popup_list_agency_by_login.php?text=opener.document.myform.x_Agency_Codetxt&amp;title=Agency%20Code&amp;id=opener.document.myform.x_Agency_Code&amp;dept=A15" TargetMode="External"/><Relationship Id="rId2463" Type="http://schemas.openxmlformats.org/officeDocument/2006/relationships/hyperlink" Target="http://web.higov.net/oip/rrs/popup_list_agency_by_login.php?text=opener.document.myform.x_Agency_Codetxt&amp;title=Agency%20Code&amp;id=opener.document.myform.x_Agency_Code&amp;dept=A15" TargetMode="External"/><Relationship Id="rId2670" Type="http://schemas.openxmlformats.org/officeDocument/2006/relationships/hyperlink" Target="http://web.higov.net/oip/rrs/popup_list_agency_by_login.php?text=opener.document.myform.x_Agency_Codetxt&amp;title=Agency%20Code&amp;id=opener.document.myform.x_Agency_Code&amp;dept=A52" TargetMode="External"/><Relationship Id="rId228" Type="http://schemas.openxmlformats.org/officeDocument/2006/relationships/hyperlink" Target="http://web.higov.net/oip/rrs/popup_list_agency_by_login.php?text=opener.document.myform.x_Agency_Codetxt&amp;title=Agency%20Code&amp;id=opener.document.myform.x_Agency_Code&amp;dept=A21" TargetMode="External"/><Relationship Id="rId435" Type="http://schemas.openxmlformats.org/officeDocument/2006/relationships/hyperlink" Target="http://web.higov.net/oip/rrs/popup_list_agency_by_login.php?text=opener.document.myform.x_Agency_Codetxt&amp;title=Agency%20Code&amp;id=opener.document.myform.x_Agency_Code&amp;dept=A21" TargetMode="External"/><Relationship Id="rId642" Type="http://schemas.openxmlformats.org/officeDocument/2006/relationships/hyperlink" Target="http://web.higov.net/oip/rrs/popup_list_agency_by_login.php?text=opener.document.myform.x_Agency_Codetxt&amp;title=Agency%20Code&amp;id=opener.document.myform.x_Agency_Code&amp;dept=A21" TargetMode="External"/><Relationship Id="rId1065" Type="http://schemas.openxmlformats.org/officeDocument/2006/relationships/hyperlink" Target="http://web.higov.net/oip/rrs/popup_list_agency_by_login.php?text=opener.document.myform.x_Agency_Codetxt&amp;title=Agency%20Code&amp;id=opener.document.myform.x_Agency_Code&amp;dept=A33" TargetMode="External"/><Relationship Id="rId1272" Type="http://schemas.openxmlformats.org/officeDocument/2006/relationships/hyperlink" Target="http://web.higov.net/oip/rrs/popup_list_agency_by_login.php?text=opener.document.myform.x_Agency_Codetxt&amp;title=Agency%20Code&amp;id=opener.document.myform.x_Agency_Code&amp;dept=A33" TargetMode="External"/><Relationship Id="rId2116" Type="http://schemas.openxmlformats.org/officeDocument/2006/relationships/hyperlink" Target="http://web.higov.net/oip/rrs/popup_list_agency_by_login.php?text=opener.document.myform.x_Agency_Codetxt&amp;title=Agency%20Code&amp;id=opener.document.myform.x_Agency_Code&amp;dept=A57" TargetMode="External"/><Relationship Id="rId2323" Type="http://schemas.openxmlformats.org/officeDocument/2006/relationships/hyperlink" Target="http://web.higov.net/oip/rrs/popup_list_agency_by_login.php?text=opener.document.myform.x_Agency_Codetxt&amp;title=Agency%20Code&amp;id=opener.document.myform.x_Agency_Code&amp;dept=A15" TargetMode="External"/><Relationship Id="rId2530" Type="http://schemas.openxmlformats.org/officeDocument/2006/relationships/hyperlink" Target="http://web.higov.net/oip/rrs/popup_list_agency_by_login.php?text=opener.document.myform.x_Agency_Codetxt&amp;title=Agency%20Code&amp;id=opener.document.myform.x_Agency_Code&amp;dept=A15" TargetMode="External"/><Relationship Id="rId2768" Type="http://schemas.openxmlformats.org/officeDocument/2006/relationships/hyperlink" Target="http://web.higov.net/oip/rrs/popup_list_agency_by_login.php?text=opener.document.myform.x_Agency_Codetxt&amp;title=Agency%20Code&amp;id=opener.document.myform.x_Agency_Code&amp;dept=A51" TargetMode="External"/><Relationship Id="rId2975" Type="http://schemas.openxmlformats.org/officeDocument/2006/relationships/hyperlink" Target="http://web.higov.net/oip/rrs/popup_list_agency_by_login.php?text=opener.document.myform.x_Agency_Codetxt&amp;title=Agency%20Code&amp;id=opener.document.myform.x_Agency_Code&amp;dept=A11" TargetMode="External"/><Relationship Id="rId502" Type="http://schemas.openxmlformats.org/officeDocument/2006/relationships/hyperlink" Target="http://web.higov.net/oip/rrs/popup_list_agency_by_login.php?text=opener.document.myform.x_Agency_Codetxt&amp;title=Agency%20Code&amp;id=opener.document.myform.x_Agency_Code&amp;dept=A21" TargetMode="External"/><Relationship Id="rId947" Type="http://schemas.openxmlformats.org/officeDocument/2006/relationships/hyperlink" Target="http://web.higov.net/oip/rrs/popup_list_agency_by_login.php?text=opener.document.myform.x_Agency_Codetxt&amp;title=Agency%20Code&amp;id=opener.document.myform.x_Agency_Code&amp;dept=A33" TargetMode="External"/><Relationship Id="rId1132" Type="http://schemas.openxmlformats.org/officeDocument/2006/relationships/hyperlink" Target="http://web.higov.net/oip/rrs/popup_list_agency_by_login.php?text=opener.document.myform.x_Agency_Codetxt&amp;title=Agency%20Code&amp;id=opener.document.myform.x_Agency_Code&amp;dept=A33" TargetMode="External"/><Relationship Id="rId1577" Type="http://schemas.openxmlformats.org/officeDocument/2006/relationships/hyperlink" Target="http://web.higov.net/oip/rrs/popup_list_agency_by_login.php?text=opener.document.myform.x_Agency_Codetxt&amp;title=Agency%20Code&amp;id=opener.document.myform.x_Agency_Code&amp;dept=A42" TargetMode="External"/><Relationship Id="rId1784" Type="http://schemas.openxmlformats.org/officeDocument/2006/relationships/hyperlink" Target="http://web.higov.net/oip/rrs/popup_list_agency_by_login.php?text=opener.document.myform.x_Agency_Codetxt&amp;title=Agency%20Code&amp;id=opener.document.myform.x_Agency_Code&amp;dept=A13" TargetMode="External"/><Relationship Id="rId1991" Type="http://schemas.openxmlformats.org/officeDocument/2006/relationships/hyperlink" Target="http://web.higov.net/oip/rrs/popup_list_agency_by_login.php?text=opener.document.myform.x_Agency_Codetxt&amp;title=Agency%20Code&amp;id=opener.document.myform.x_Agency_Code&amp;dept=A34" TargetMode="External"/><Relationship Id="rId2628" Type="http://schemas.openxmlformats.org/officeDocument/2006/relationships/hyperlink" Target="http://web.higov.net/oip/rrs/popup_list_agency_by_login.php?text=opener.document.myform.x_Agency_Codetxt&amp;title=Agency%20Code&amp;id=opener.document.myform.x_Agency_Code&amp;dept=A22" TargetMode="External"/><Relationship Id="rId2835" Type="http://schemas.openxmlformats.org/officeDocument/2006/relationships/hyperlink" Target="http://web.higov.net/oip/rrs/popup_list_agency_by_login.php?text=opener.document.myform.x_Agency_Codetxt&amp;title=Agency%20Code&amp;id=opener.document.myform.x_Agency_Code&amp;dept=A51" TargetMode="External"/><Relationship Id="rId76" Type="http://schemas.openxmlformats.org/officeDocument/2006/relationships/hyperlink" Target="http://web.higov.net/oip/rrs/popup_list_agency_by_login.php?text=opener.document.myform.x_Agency_Codetxt&amp;title=Agency%20Code&amp;id=opener.document.myform.x_Agency_Code&amp;dept=A41" TargetMode="External"/><Relationship Id="rId807" Type="http://schemas.openxmlformats.org/officeDocument/2006/relationships/hyperlink" Target="http://web.higov.net/oip/rrs/popup_list_agency_by_login.php?text=opener.document.myform.x_Agency_Codetxt&amp;title=Agency%20Code&amp;id=opener.document.myform.x_Agency_Code&amp;dept=A32" TargetMode="External"/><Relationship Id="rId1437" Type="http://schemas.openxmlformats.org/officeDocument/2006/relationships/hyperlink" Target="http://web.higov.net/oip/rrs/popup_list_agency_by_login.php?text=opener.document.myform.x_Agency_Codetxt&amp;title=Agency%20Code&amp;id=opener.document.myform.x_Agency_Code&amp;dept=A42" TargetMode="External"/><Relationship Id="rId1644" Type="http://schemas.openxmlformats.org/officeDocument/2006/relationships/hyperlink" Target="http://web.higov.net/oip/rrs/popup_list_agency_by_login.php?text=opener.document.myform.x_Agency_Codetxt&amp;title=Agency%20Code&amp;id=opener.document.myform.x_Agency_Code&amp;dept=A13" TargetMode="External"/><Relationship Id="rId1851" Type="http://schemas.openxmlformats.org/officeDocument/2006/relationships/hyperlink" Target="http://web.higov.net/oip/rrs/popup_list_agency_by_login.php?text=opener.document.myform.x_Agency_Codetxt&amp;title=Agency%20Code&amp;id=opener.document.myform.x_Agency_Code&amp;dept=A34" TargetMode="External"/><Relationship Id="rId2902" Type="http://schemas.openxmlformats.org/officeDocument/2006/relationships/hyperlink" Target="http://web.higov.net/oip/rrs/popup_list_agency_by_login.php?text=opener.document.myform.x_Agency_Codetxt&amp;title=Agency%20Code&amp;id=opener.document.myform.x_Agency_Code&amp;dept=A51" TargetMode="External"/><Relationship Id="rId1504" Type="http://schemas.openxmlformats.org/officeDocument/2006/relationships/hyperlink" Target="http://web.higov.net/oip/rrs/popup_list_agency_by_login.php?text=opener.document.myform.x_Agency_Codetxt&amp;title=Agency%20Code&amp;id=opener.document.myform.x_Agency_Code&amp;dept=A42" TargetMode="External"/><Relationship Id="rId1711" Type="http://schemas.openxmlformats.org/officeDocument/2006/relationships/hyperlink" Target="http://web.higov.net/oip/rrs/popup_list_agency_by_login.php?text=opener.document.myform.x_Agency_Codetxt&amp;title=Agency%20Code&amp;id=opener.document.myform.x_Agency_Code&amp;dept=A13" TargetMode="External"/><Relationship Id="rId1949" Type="http://schemas.openxmlformats.org/officeDocument/2006/relationships/hyperlink" Target="http://web.higov.net/oip/rrs/popup_list_agency_by_login.php?text=opener.document.myform.x_Agency_Codetxt&amp;title=Agency%20Code&amp;id=opener.document.myform.x_Agency_Code&amp;dept=A34" TargetMode="External"/><Relationship Id="rId292" Type="http://schemas.openxmlformats.org/officeDocument/2006/relationships/hyperlink" Target="http://web.higov.net/oip/rrs/popup_list_agency_by_login.php?text=opener.document.myform.x_Agency_Codetxt&amp;title=Agency%20Code&amp;id=opener.document.myform.x_Agency_Code&amp;dept=A21" TargetMode="External"/><Relationship Id="rId1809" Type="http://schemas.openxmlformats.org/officeDocument/2006/relationships/hyperlink" Target="http://web.higov.net/oip/rrs/popup_list_agency_by_login.php?text=opener.document.myform.x_Agency_Codetxt&amp;title=Agency%20Code&amp;id=opener.document.myform.x_Agency_Code&amp;dept=A13" TargetMode="External"/><Relationship Id="rId597" Type="http://schemas.openxmlformats.org/officeDocument/2006/relationships/hyperlink" Target="http://web.higov.net/oip/rrs/popup_list_agency_by_login.php?text=opener.document.myform.x_Agency_Codetxt&amp;title=Agency%20Code&amp;id=opener.document.myform.x_Agency_Code&amp;dept=A21" TargetMode="External"/><Relationship Id="rId2180" Type="http://schemas.openxmlformats.org/officeDocument/2006/relationships/hyperlink" Target="http://web.higov.net/oip/rrs/popup_list_agency_by_login.php?text=opener.document.myform.x_Agency_Codetxt&amp;title=Agency%20Code&amp;id=opener.document.myform.x_Agency_Code&amp;dept=A15" TargetMode="External"/><Relationship Id="rId2278" Type="http://schemas.openxmlformats.org/officeDocument/2006/relationships/hyperlink" Target="http://web.higov.net/oip/rrs/popup_list_agency_by_login.php?text=opener.document.myform.x_Agency_Codetxt&amp;title=Agency%20Code&amp;id=opener.document.myform.x_Agency_Code&amp;dept=A15" TargetMode="External"/><Relationship Id="rId2485" Type="http://schemas.openxmlformats.org/officeDocument/2006/relationships/hyperlink" Target="http://web.higov.net/oip/rrs/popup_list_agency_by_login.php?text=opener.document.myform.x_Agency_Codetxt&amp;title=Agency%20Code&amp;id=opener.document.myform.x_Agency_Code&amp;dept=A15" TargetMode="External"/><Relationship Id="rId3024" Type="http://schemas.openxmlformats.org/officeDocument/2006/relationships/hyperlink" Target="http://web.higov.net/oip/rrs/popup_list_agency_by_login.php?text=opener.document.myform.x_Agency_Codetxt&amp;title=Agency%20Code&amp;id=opener.document.myform.x_Agency_Code&amp;dept=A11" TargetMode="External"/><Relationship Id="rId152" Type="http://schemas.openxmlformats.org/officeDocument/2006/relationships/hyperlink" Target="http://web.higov.net/oip/rrs/popup_list_agency_by_login.php?text=opener.document.myform.x_Agency_Codetxt&amp;title=Agency%20Code&amp;id=opener.document.myform.x_Agency_Code&amp;dept=A41" TargetMode="External"/><Relationship Id="rId457" Type="http://schemas.openxmlformats.org/officeDocument/2006/relationships/hyperlink" Target="http://web.higov.net/oip/rrs/popup_list_agency_by_login.php?text=opener.document.myform.x_Agency_Codetxt&amp;title=Agency%20Code&amp;id=opener.document.myform.x_Agency_Code&amp;dept=A21" TargetMode="External"/><Relationship Id="rId1087" Type="http://schemas.openxmlformats.org/officeDocument/2006/relationships/hyperlink" Target="http://web.higov.net/oip/rrs/popup_list_agency_by_login.php?text=opener.document.myform.x_Agency_Codetxt&amp;title=Agency%20Code&amp;id=opener.document.myform.x_Agency_Code&amp;dept=A33" TargetMode="External"/><Relationship Id="rId1294" Type="http://schemas.openxmlformats.org/officeDocument/2006/relationships/hyperlink" Target="http://web.higov.net/oip/rrs/popup_list_agency_by_login.php?text=opener.document.myform.x_Agency_Codetxt&amp;title=Agency%20Code&amp;id=opener.document.myform.x_Agency_Code&amp;dept=A33" TargetMode="External"/><Relationship Id="rId2040" Type="http://schemas.openxmlformats.org/officeDocument/2006/relationships/hyperlink" Target="http://web.higov.net/oip/rrs/popup_list_agency_by_login.php?text=opener.document.myform.x_Agency_Codetxt&amp;title=Agency%20Code&amp;id=opener.document.myform.x_Agency_Code&amp;dept=A34" TargetMode="External"/><Relationship Id="rId2138" Type="http://schemas.openxmlformats.org/officeDocument/2006/relationships/hyperlink" Target="http://web.higov.net/oip/rrs/popup_list_agency_by_login.php?text=opener.document.myform.x_Agency_Codetxt&amp;title=Agency%20Code&amp;id=opener.document.myform.x_Agency_Code&amp;dept=A57" TargetMode="External"/><Relationship Id="rId2692" Type="http://schemas.openxmlformats.org/officeDocument/2006/relationships/hyperlink" Target="http://web.higov.net/oip/rrs/popup_list_agency_by_login.php?text=opener.document.myform.x_Agency_Codetxt&amp;title=Agency%20Code&amp;id=opener.document.myform.x_Agency_Code&amp;dept=A53" TargetMode="External"/><Relationship Id="rId2997" Type="http://schemas.openxmlformats.org/officeDocument/2006/relationships/hyperlink" Target="http://web.higov.net/oip/rrs/popup_list_agency_by_login.php?text=opener.document.myform.x_Agency_Codetxt&amp;title=Agency%20Code&amp;id=opener.document.myform.x_Agency_Code&amp;dept=A11" TargetMode="External"/><Relationship Id="rId664" Type="http://schemas.openxmlformats.org/officeDocument/2006/relationships/hyperlink" Target="http://web.higov.net/oip/rrs/popup_list_agency_by_login.php?text=opener.document.myform.x_Agency_Codetxt&amp;title=Agency%20Code&amp;id=opener.document.myform.x_Agency_Code&amp;dept=A21" TargetMode="External"/><Relationship Id="rId871" Type="http://schemas.openxmlformats.org/officeDocument/2006/relationships/hyperlink" Target="http://web.higov.net/oip/rrs/popup_list_agency_by_login.php?text=opener.document.myform.x_Agency_Codetxt&amp;title=Agency%20Code&amp;id=opener.document.myform.x_Agency_Code&amp;dept=A32" TargetMode="External"/><Relationship Id="rId969" Type="http://schemas.openxmlformats.org/officeDocument/2006/relationships/hyperlink" Target="http://web.higov.net/oip/rrs/popup_list_agency_by_login.php?text=opener.document.myform.x_Agency_Codetxt&amp;title=Agency%20Code&amp;id=opener.document.myform.x_Agency_Code&amp;dept=A33" TargetMode="External"/><Relationship Id="rId1599" Type="http://schemas.openxmlformats.org/officeDocument/2006/relationships/hyperlink" Target="http://web.higov.net/oip/rrs/popup_list_agency_by_login.php?text=opener.document.myform.x_Agency_Codetxt&amp;title=Agency%20Code&amp;id=opener.document.myform.x_Agency_Code&amp;dept=A42" TargetMode="External"/><Relationship Id="rId2345" Type="http://schemas.openxmlformats.org/officeDocument/2006/relationships/hyperlink" Target="http://web.higov.net/oip/rrs/popup_list_agency_by_login.php?text=opener.document.myform.x_Agency_Codetxt&amp;title=Agency%20Code&amp;id=opener.document.myform.x_Agency_Code&amp;dept=A15" TargetMode="External"/><Relationship Id="rId2552" Type="http://schemas.openxmlformats.org/officeDocument/2006/relationships/hyperlink" Target="http://web.higov.net/oip/rrs/popup_list_agency_by_login.php?text=opener.document.myform.x_Agency_Codetxt&amp;title=Agency%20Code&amp;id=opener.document.myform.x_Agency_Code&amp;dept=A22" TargetMode="External"/><Relationship Id="rId317" Type="http://schemas.openxmlformats.org/officeDocument/2006/relationships/hyperlink" Target="http://web.higov.net/oip/rrs/popup_list_agency_by_login.php?text=opener.document.myform.x_Agency_Codetxt&amp;title=Agency%20Code&amp;id=opener.document.myform.x_Agency_Code&amp;dept=A21" TargetMode="External"/><Relationship Id="rId524" Type="http://schemas.openxmlformats.org/officeDocument/2006/relationships/hyperlink" Target="http://web.higov.net/oip/rrs/popup_list_agency_by_login.php?text=opener.document.myform.x_Agency_Codetxt&amp;title=Agency%20Code&amp;id=opener.document.myform.x_Agency_Code&amp;dept=A21" TargetMode="External"/><Relationship Id="rId731" Type="http://schemas.openxmlformats.org/officeDocument/2006/relationships/hyperlink" Target="http://web.higov.net/oip/rrs/popup_list_agency_by_login.php?text=opener.document.myform.x_Agency_Codetxt&amp;title=Agency%20Code&amp;id=opener.document.myform.x_Agency_Code&amp;dept=A21" TargetMode="External"/><Relationship Id="rId1154" Type="http://schemas.openxmlformats.org/officeDocument/2006/relationships/hyperlink" Target="http://web.higov.net/oip/rrs/popup_list_agency_by_login.php?text=opener.document.myform.x_Agency_Codetxt&amp;title=Agency%20Code&amp;id=opener.document.myform.x_Agency_Code&amp;dept=A33" TargetMode="External"/><Relationship Id="rId1361" Type="http://schemas.openxmlformats.org/officeDocument/2006/relationships/hyperlink" Target="http://web.higov.net/oip/rrs/popup_list_agency_by_login.php?text=opener.document.myform.x_Agency_Codetxt&amp;title=Agency%20Code&amp;id=opener.document.myform.x_Agency_Code&amp;dept=B61" TargetMode="External"/><Relationship Id="rId1459" Type="http://schemas.openxmlformats.org/officeDocument/2006/relationships/hyperlink" Target="http://web.higov.net/oip/rrs/popup_list_agency_by_login.php?text=opener.document.myform.x_Agency_Codetxt&amp;title=Agency%20Code&amp;id=opener.document.myform.x_Agency_Code&amp;dept=A42" TargetMode="External"/><Relationship Id="rId2205" Type="http://schemas.openxmlformats.org/officeDocument/2006/relationships/hyperlink" Target="http://web.higov.net/oip/rrs/popup_list_agency_by_login.php?text=opener.document.myform.x_Agency_Codetxt&amp;title=Agency%20Code&amp;id=opener.document.myform.x_Agency_Code&amp;dept=A15" TargetMode="External"/><Relationship Id="rId2412" Type="http://schemas.openxmlformats.org/officeDocument/2006/relationships/hyperlink" Target="http://web.higov.net/oip/rrs/popup_list_agency_by_login.php?text=opener.document.myform.x_Agency_Codetxt&amp;title=Agency%20Code&amp;id=opener.document.myform.x_Agency_Code&amp;dept=A15" TargetMode="External"/><Relationship Id="rId2857" Type="http://schemas.openxmlformats.org/officeDocument/2006/relationships/hyperlink" Target="http://web.higov.net/oip/rrs/popup_list_agency_by_login.php?text=opener.document.myform.x_Agency_Codetxt&amp;title=Agency%20Code&amp;id=opener.document.myform.x_Agency_Code&amp;dept=A51" TargetMode="External"/><Relationship Id="rId98" Type="http://schemas.openxmlformats.org/officeDocument/2006/relationships/hyperlink" Target="http://web.higov.net/oip/rrs/popup_list_agency_by_login.php?text=opener.document.myform.x_Agency_Codetxt&amp;title=Agency%20Code&amp;id=opener.document.myform.x_Agency_Code&amp;dept=A41" TargetMode="External"/><Relationship Id="rId829" Type="http://schemas.openxmlformats.org/officeDocument/2006/relationships/hyperlink" Target="http://web.higov.net/oip/rrs/popup_list_agency_by_login.php?text=opener.document.myform.x_Agency_Codetxt&amp;title=Agency%20Code&amp;id=opener.document.myform.x_Agency_Code&amp;dept=A32" TargetMode="External"/><Relationship Id="rId1014" Type="http://schemas.openxmlformats.org/officeDocument/2006/relationships/hyperlink" Target="http://web.higov.net/oip/rrs/popup_list_agency_by_login.php?text=opener.document.myform.x_Agency_Codetxt&amp;title=Agency%20Code&amp;id=opener.document.myform.x_Agency_Code&amp;dept=A33" TargetMode="External"/><Relationship Id="rId1221" Type="http://schemas.openxmlformats.org/officeDocument/2006/relationships/hyperlink" Target="http://web.higov.net/oip/rrs/popup_list_agency_by_login.php?text=opener.document.myform.x_Agency_Codetxt&amp;title=Agency%20Code&amp;id=opener.document.myform.x_Agency_Code&amp;dept=A33" TargetMode="External"/><Relationship Id="rId1666" Type="http://schemas.openxmlformats.org/officeDocument/2006/relationships/hyperlink" Target="http://web.higov.net/oip/rrs/popup_list_agency_by_login.php?text=opener.document.myform.x_Agency_Codetxt&amp;title=Agency%20Code&amp;id=opener.document.myform.x_Agency_Code&amp;dept=A13" TargetMode="External"/><Relationship Id="rId1873" Type="http://schemas.openxmlformats.org/officeDocument/2006/relationships/hyperlink" Target="http://web.higov.net/oip/rrs/popup_list_agency_by_login.php?text=opener.document.myform.x_Agency_Codetxt&amp;title=Agency%20Code&amp;id=opener.document.myform.x_Agency_Code&amp;dept=A34" TargetMode="External"/><Relationship Id="rId2717" Type="http://schemas.openxmlformats.org/officeDocument/2006/relationships/hyperlink" Target="http://web.higov.net/oip/rrs/popup_list_agency_by_login.php?text=opener.document.myform.x_Agency_Codetxt&amp;title=Agency%20Code&amp;id=opener.document.myform.x_Agency_Code&amp;dept=A53" TargetMode="External"/><Relationship Id="rId2924" Type="http://schemas.openxmlformats.org/officeDocument/2006/relationships/hyperlink" Target="http://web.higov.net/oip/rrs/popup_list_agency_by_login.php?text=opener.document.myform.x_Agency_Codetxt&amp;title=Agency%20Code&amp;id=opener.document.myform.x_Agency_Code&amp;dept=A51" TargetMode="External"/><Relationship Id="rId1319" Type="http://schemas.openxmlformats.org/officeDocument/2006/relationships/hyperlink" Target="http://web.higov.net/oip/rrs/popup_list_agency_by_login.php?text=opener.document.myform.x_Agency_Codetxt&amp;title=Agency%20Code&amp;id=opener.document.myform.x_Agency_Code&amp;dept=B61" TargetMode="External"/><Relationship Id="rId1526" Type="http://schemas.openxmlformats.org/officeDocument/2006/relationships/hyperlink" Target="http://web.higov.net/oip/rrs/popup_list_agency_by_login.php?text=opener.document.myform.x_Agency_Codetxt&amp;title=Agency%20Code&amp;id=opener.document.myform.x_Agency_Code&amp;dept=A42" TargetMode="External"/><Relationship Id="rId1733" Type="http://schemas.openxmlformats.org/officeDocument/2006/relationships/hyperlink" Target="http://web.higov.net/oip/rrs/popup_list_agency_by_login.php?text=opener.document.myform.x_Agency_Codetxt&amp;title=Agency%20Code&amp;id=opener.document.myform.x_Agency_Code&amp;dept=A13" TargetMode="External"/><Relationship Id="rId1940" Type="http://schemas.openxmlformats.org/officeDocument/2006/relationships/hyperlink" Target="http://web.higov.net/oip/rrs/popup_list_agency_by_login.php?text=opener.document.myform.x_Agency_Codetxt&amp;title=Agency%20Code&amp;id=opener.document.myform.x_Agency_Code&amp;dept=A34" TargetMode="External"/><Relationship Id="rId25" Type="http://schemas.openxmlformats.org/officeDocument/2006/relationships/hyperlink" Target="http://web.higov.net/oip/rrs/popup_list_agency_by_login.php?text=opener.document.myform.x_Agency_Codetxt&amp;title=Agency%20Code&amp;id=opener.document.myform.x_Agency_Code&amp;dept=A43" TargetMode="External"/><Relationship Id="rId1800" Type="http://schemas.openxmlformats.org/officeDocument/2006/relationships/hyperlink" Target="http://web.higov.net/oip/rrs/popup_list_agency_by_login.php?text=opener.document.myform.x_Agency_Codetxt&amp;title=Agency%20Code&amp;id=opener.document.myform.x_Agency_Code&amp;dept=A13" TargetMode="External"/><Relationship Id="rId3046" Type="http://schemas.openxmlformats.org/officeDocument/2006/relationships/hyperlink" Target="http://web.higov.net/oip/rrs/popup_list_agency_by_login.php?text=opener.document.myform.x_Agency_Codetxt&amp;title=Agency%20Code&amp;id=opener.document.myform.x_Agency_Code&amp;dept=A11" TargetMode="External"/><Relationship Id="rId174" Type="http://schemas.openxmlformats.org/officeDocument/2006/relationships/hyperlink" Target="http://web.higov.net/oip/rrs/popup_list_agency_by_login.php?text=opener.document.myform.x_Agency_Codetxt&amp;title=Agency%20Code&amp;id=opener.document.myform.x_Agency_Code&amp;dept=A41" TargetMode="External"/><Relationship Id="rId381" Type="http://schemas.openxmlformats.org/officeDocument/2006/relationships/hyperlink" Target="http://web.higov.net/oip/rrs/popup_list_agency_by_login.php?text=opener.document.myform.x_Agency_Codetxt&amp;title=Agency%20Code&amp;id=opener.document.myform.x_Agency_Code&amp;dept=A21" TargetMode="External"/><Relationship Id="rId2062" Type="http://schemas.openxmlformats.org/officeDocument/2006/relationships/hyperlink" Target="http://web.higov.net/oip/rrs/popup_list_agency_by_login.php?text=opener.document.myform.x_Agency_Codetxt&amp;title=Agency%20Code&amp;id=opener.document.myform.x_Agency_Code&amp;dept=A34" TargetMode="External"/><Relationship Id="rId241" Type="http://schemas.openxmlformats.org/officeDocument/2006/relationships/hyperlink" Target="http://web.higov.net/oip/rrs/popup_list_agency_by_login.php?text=opener.document.myform.x_Agency_Codetxt&amp;title=Agency%20Code&amp;id=opener.document.myform.x_Agency_Code&amp;dept=A21" TargetMode="External"/><Relationship Id="rId479" Type="http://schemas.openxmlformats.org/officeDocument/2006/relationships/hyperlink" Target="http://web.higov.net/oip/rrs/popup_list_agency_by_login.php?text=opener.document.myform.x_Agency_Codetxt&amp;title=Agency%20Code&amp;id=opener.document.myform.x_Agency_Code&amp;dept=A21" TargetMode="External"/><Relationship Id="rId686" Type="http://schemas.openxmlformats.org/officeDocument/2006/relationships/hyperlink" Target="http://web.higov.net/oip/rrs/popup_list_agency_by_login.php?text=opener.document.myform.x_Agency_Codetxt&amp;title=Agency%20Code&amp;id=opener.document.myform.x_Agency_Code&amp;dept=A21" TargetMode="External"/><Relationship Id="rId893" Type="http://schemas.openxmlformats.org/officeDocument/2006/relationships/hyperlink" Target="http://web.higov.net/oip/rrs/popup_list_agency_by_login.php?text=opener.document.myform.x_Agency_Codetxt&amp;title=Agency%20Code&amp;id=opener.document.myform.x_Agency_Code&amp;dept=A33" TargetMode="External"/><Relationship Id="rId2367" Type="http://schemas.openxmlformats.org/officeDocument/2006/relationships/hyperlink" Target="http://web.higov.net/oip/rrs/popup_list_agency_by_login.php?text=opener.document.myform.x_Agency_Codetxt&amp;title=Agency%20Code&amp;id=opener.document.myform.x_Agency_Code&amp;dept=A15" TargetMode="External"/><Relationship Id="rId2574" Type="http://schemas.openxmlformats.org/officeDocument/2006/relationships/hyperlink" Target="http://web.higov.net/oip/rrs/popup_list_agency_by_login.php?text=opener.document.myform.x_Agency_Codetxt&amp;title=Agency%20Code&amp;id=opener.document.myform.x_Agency_Code&amp;dept=A22" TargetMode="External"/><Relationship Id="rId2781" Type="http://schemas.openxmlformats.org/officeDocument/2006/relationships/hyperlink" Target="http://web.higov.net/oip/rrs/popup_list_agency_by_login.php?text=opener.document.myform.x_Agency_Codetxt&amp;title=Agency%20Code&amp;id=opener.document.myform.x_Agency_Code&amp;dept=A51" TargetMode="External"/><Relationship Id="rId339" Type="http://schemas.openxmlformats.org/officeDocument/2006/relationships/hyperlink" Target="http://web.higov.net/oip/rrs/popup_list_agency_by_login.php?text=opener.document.myform.x_Agency_Codetxt&amp;title=Agency%20Code&amp;id=opener.document.myform.x_Agency_Code&amp;dept=A21" TargetMode="External"/><Relationship Id="rId546" Type="http://schemas.openxmlformats.org/officeDocument/2006/relationships/hyperlink" Target="http://web.higov.net/oip/rrs/popup_list_agency_by_login.php?text=opener.document.myform.x_Agency_Codetxt&amp;title=Agency%20Code&amp;id=opener.document.myform.x_Agency_Code&amp;dept=A21" TargetMode="External"/><Relationship Id="rId753" Type="http://schemas.openxmlformats.org/officeDocument/2006/relationships/hyperlink" Target="http://web.higov.net/oip/rrs/popup_list_agency_by_login.php?text=opener.document.myform.x_Agency_Codetxt&amp;title=Agency%20Code&amp;id=opener.document.myform.x_Agency_Code&amp;dept=A54" TargetMode="External"/><Relationship Id="rId1176" Type="http://schemas.openxmlformats.org/officeDocument/2006/relationships/hyperlink" Target="http://web.higov.net/oip/rrs/popup_list_agency_by_login.php?text=opener.document.myform.x_Agency_Codetxt&amp;title=Agency%20Code&amp;id=opener.document.myform.x_Agency_Code&amp;dept=A33" TargetMode="External"/><Relationship Id="rId1383" Type="http://schemas.openxmlformats.org/officeDocument/2006/relationships/hyperlink" Target="http://web.higov.net/oip/rrs/popup_list_agency_by_login.php?text=opener.document.myform.x_Agency_Codetxt&amp;title=Agency%20Code&amp;id=opener.document.myform.x_Agency_Code&amp;dept=B61" TargetMode="External"/><Relationship Id="rId2227" Type="http://schemas.openxmlformats.org/officeDocument/2006/relationships/hyperlink" Target="http://web.higov.net/oip/rrs/popup_list_agency_by_login.php?text=opener.document.myform.x_Agency_Codetxt&amp;title=Agency%20Code&amp;id=opener.document.myform.x_Agency_Code&amp;dept=A15" TargetMode="External"/><Relationship Id="rId2434" Type="http://schemas.openxmlformats.org/officeDocument/2006/relationships/hyperlink" Target="http://web.higov.net/oip/rrs/popup_list_agency_by_login.php?text=opener.document.myform.x_Agency_Codetxt&amp;title=Agency%20Code&amp;id=opener.document.myform.x_Agency_Code&amp;dept=A15" TargetMode="External"/><Relationship Id="rId2879" Type="http://schemas.openxmlformats.org/officeDocument/2006/relationships/hyperlink" Target="http://web.higov.net/oip/rrs/popup_list_agency_by_login.php?text=opener.document.myform.x_Agency_Codetxt&amp;title=Agency%20Code&amp;id=opener.document.myform.x_Agency_Code&amp;dept=A51" TargetMode="External"/><Relationship Id="rId101" Type="http://schemas.openxmlformats.org/officeDocument/2006/relationships/hyperlink" Target="http://web.higov.net/oip/rrs/popup_list_agency_by_login.php?text=opener.document.myform.x_Agency_Codetxt&amp;title=Agency%20Code&amp;id=opener.document.myform.x_Agency_Code&amp;dept=A41" TargetMode="External"/><Relationship Id="rId406" Type="http://schemas.openxmlformats.org/officeDocument/2006/relationships/hyperlink" Target="http://web.higov.net/oip/rrs/popup_list_agency_by_login.php?text=opener.document.myform.x_Agency_Codetxt&amp;title=Agency%20Code&amp;id=opener.document.myform.x_Agency_Code&amp;dept=A21" TargetMode="External"/><Relationship Id="rId960" Type="http://schemas.openxmlformats.org/officeDocument/2006/relationships/hyperlink" Target="http://web.higov.net/oip/rrs/popup_list_agency_by_login.php?text=opener.document.myform.x_Agency_Codetxt&amp;title=Agency%20Code&amp;id=opener.document.myform.x_Agency_Code&amp;dept=A33" TargetMode="External"/><Relationship Id="rId1036" Type="http://schemas.openxmlformats.org/officeDocument/2006/relationships/hyperlink" Target="http://web.higov.net/oip/rrs/popup_list_agency_by_login.php?text=opener.document.myform.x_Agency_Codetxt&amp;title=Agency%20Code&amp;id=opener.document.myform.x_Agency_Code&amp;dept=A33" TargetMode="External"/><Relationship Id="rId1243" Type="http://schemas.openxmlformats.org/officeDocument/2006/relationships/hyperlink" Target="http://web.higov.net/oip/rrs/popup_list_agency_by_login.php?text=opener.document.myform.x_Agency_Codetxt&amp;title=Agency%20Code&amp;id=opener.document.myform.x_Agency_Code&amp;dept=A33" TargetMode="External"/><Relationship Id="rId1590" Type="http://schemas.openxmlformats.org/officeDocument/2006/relationships/hyperlink" Target="http://web.higov.net/oip/rrs/popup_list_agency_by_login.php?text=opener.document.myform.x_Agency_Codetxt&amp;title=Agency%20Code&amp;id=opener.document.myform.x_Agency_Code&amp;dept=A42" TargetMode="External"/><Relationship Id="rId1688" Type="http://schemas.openxmlformats.org/officeDocument/2006/relationships/hyperlink" Target="http://web.higov.net/oip/rrs/popup_list_agency_by_login.php?text=opener.document.myform.x_Agency_Codetxt&amp;title=Agency%20Code&amp;id=opener.document.myform.x_Agency_Code&amp;dept=A13" TargetMode="External"/><Relationship Id="rId1895" Type="http://schemas.openxmlformats.org/officeDocument/2006/relationships/hyperlink" Target="http://web.higov.net/oip/rrs/popup_list_agency_by_login.php?text=opener.document.myform.x_Agency_Codetxt&amp;title=Agency%20Code&amp;id=opener.document.myform.x_Agency_Code&amp;dept=A34" TargetMode="External"/><Relationship Id="rId2641" Type="http://schemas.openxmlformats.org/officeDocument/2006/relationships/hyperlink" Target="http://web.higov.net/oip/rrs/popup_list_agency_by_login.php?text=opener.document.myform.x_Agency_Codetxt&amp;title=Agency%20Code&amp;id=opener.document.myform.x_Agency_Code&amp;dept=A52" TargetMode="External"/><Relationship Id="rId2739" Type="http://schemas.openxmlformats.org/officeDocument/2006/relationships/hyperlink" Target="http://web.higov.net/oip/rrs/popup_list_agency_by_login.php?text=opener.document.myform.x_Agency_Codetxt&amp;title=Agency%20Code&amp;id=opener.document.myform.x_Agency_Code&amp;dept=A53" TargetMode="External"/><Relationship Id="rId2946" Type="http://schemas.openxmlformats.org/officeDocument/2006/relationships/hyperlink" Target="http://web.higov.net/oip/rrs/popup_list_agency_by_login.php?text=opener.document.myform.x_Agency_Codetxt&amp;title=Agency%20Code&amp;id=opener.document.myform.x_Agency_Code&amp;dept=A11" TargetMode="External"/><Relationship Id="rId613" Type="http://schemas.openxmlformats.org/officeDocument/2006/relationships/hyperlink" Target="http://web.higov.net/oip/rrs/popup_list_agency_by_login.php?text=opener.document.myform.x_Agency_Codetxt&amp;title=Agency%20Code&amp;id=opener.document.myform.x_Agency_Code&amp;dept=A21" TargetMode="External"/><Relationship Id="rId820" Type="http://schemas.openxmlformats.org/officeDocument/2006/relationships/hyperlink" Target="http://web.higov.net/oip/rrs/popup_list_agency_by_login.php?text=opener.document.myform.x_Agency_Codetxt&amp;title=Agency%20Code&amp;id=opener.document.myform.x_Agency_Code&amp;dept=A32" TargetMode="External"/><Relationship Id="rId918" Type="http://schemas.openxmlformats.org/officeDocument/2006/relationships/hyperlink" Target="http://web.higov.net/oip/rrs/popup_list_agency_by_login.php?text=opener.document.myform.x_Agency_Codetxt&amp;title=Agency%20Code&amp;id=opener.document.myform.x_Agency_Code&amp;dept=A33" TargetMode="External"/><Relationship Id="rId1450" Type="http://schemas.openxmlformats.org/officeDocument/2006/relationships/hyperlink" Target="http://web.higov.net/oip/rrs/popup_list_agency_by_login.php?text=opener.document.myform.x_Agency_Codetxt&amp;title=Agency%20Code&amp;id=opener.document.myform.x_Agency_Code&amp;dept=A42" TargetMode="External"/><Relationship Id="rId1548" Type="http://schemas.openxmlformats.org/officeDocument/2006/relationships/hyperlink" Target="http://web.higov.net/oip/rrs/popup_list_agency_by_login.php?text=opener.document.myform.x_Agency_Codetxt&amp;title=Agency%20Code&amp;id=opener.document.myform.x_Agency_Code&amp;dept=A42" TargetMode="External"/><Relationship Id="rId1755" Type="http://schemas.openxmlformats.org/officeDocument/2006/relationships/hyperlink" Target="http://web.higov.net/oip/rrs/popup_list_agency_by_login.php?text=opener.document.myform.x_Agency_Codetxt&amp;title=Agency%20Code&amp;id=opener.document.myform.x_Agency_Code&amp;dept=A13" TargetMode="External"/><Relationship Id="rId2501" Type="http://schemas.openxmlformats.org/officeDocument/2006/relationships/hyperlink" Target="http://web.higov.net/oip/rrs/popup_list_agency_by_login.php?text=opener.document.myform.x_Agency_Codetxt&amp;title=Agency%20Code&amp;id=opener.document.myform.x_Agency_Code&amp;dept=A15" TargetMode="External"/><Relationship Id="rId1103" Type="http://schemas.openxmlformats.org/officeDocument/2006/relationships/hyperlink" Target="http://web.higov.net/oip/rrs/popup_list_agency_by_login.php?text=opener.document.myform.x_Agency_Codetxt&amp;title=Agency%20Code&amp;id=opener.document.myform.x_Agency_Code&amp;dept=A33" TargetMode="External"/><Relationship Id="rId1310" Type="http://schemas.openxmlformats.org/officeDocument/2006/relationships/hyperlink" Target="http://web.higov.net/oip/rrs/popup_list_agency_by_login.php?text=opener.document.myform.x_Agency_Codetxt&amp;title=Agency%20Code&amp;id=opener.document.myform.x_Agency_Code&amp;dept=B61" TargetMode="External"/><Relationship Id="rId1408" Type="http://schemas.openxmlformats.org/officeDocument/2006/relationships/hyperlink" Target="http://web.higov.net/oip/rrs/popup_list_agency_by_login.php?text=opener.document.myform.x_Agency_Codetxt&amp;title=Agency%20Code&amp;id=opener.document.myform.x_Agency_Code&amp;dept=A42" TargetMode="External"/><Relationship Id="rId1962" Type="http://schemas.openxmlformats.org/officeDocument/2006/relationships/hyperlink" Target="http://web.higov.net/oip/rrs/popup_list_agency_by_login.php?text=opener.document.myform.x_Agency_Codetxt&amp;title=Agency%20Code&amp;id=opener.document.myform.x_Agency_Code&amp;dept=A34" TargetMode="External"/><Relationship Id="rId2806" Type="http://schemas.openxmlformats.org/officeDocument/2006/relationships/hyperlink" Target="http://web.higov.net/oip/rrs/popup_list_agency_by_login.php?text=opener.document.myform.x_Agency_Codetxt&amp;title=Agency%20Code&amp;id=opener.document.myform.x_Agency_Code&amp;dept=A51" TargetMode="External"/><Relationship Id="rId47" Type="http://schemas.openxmlformats.org/officeDocument/2006/relationships/hyperlink" Target="http://web.higov.net/oip/rrs/popup_list_agency_by_login.php?text=opener.document.myform.x_Agency_Codetxt&amp;title=Agency%20Code&amp;id=opener.document.myform.x_Agency_Code&amp;dept=A43" TargetMode="External"/><Relationship Id="rId1615" Type="http://schemas.openxmlformats.org/officeDocument/2006/relationships/hyperlink" Target="http://web.higov.net/oip/rrs/popup_list_agency_by_login.php?text=opener.document.myform.x_Agency_Codetxt&amp;title=Agency%20Code&amp;id=opener.document.myform.x_Agency_Code&amp;dept=A13" TargetMode="External"/><Relationship Id="rId1822" Type="http://schemas.openxmlformats.org/officeDocument/2006/relationships/hyperlink" Target="http://web.higov.net/oip/rrs/popup_list_agency_by_login.php?text=opener.document.myform.x_Agency_Codetxt&amp;title=Agency%20Code&amp;id=opener.document.myform.x_Agency_Code&amp;dept=A13" TargetMode="External"/><Relationship Id="rId196" Type="http://schemas.openxmlformats.org/officeDocument/2006/relationships/hyperlink" Target="http://web.higov.net/oip/rrs/popup_list_agency_by_login.php?text=opener.document.myform.x_Agency_Codetxt&amp;title=Agency%20Code&amp;id=opener.document.myform.x_Agency_Code&amp;dept=A41" TargetMode="External"/><Relationship Id="rId2084" Type="http://schemas.openxmlformats.org/officeDocument/2006/relationships/hyperlink" Target="http://web.higov.net/oip/rrs/popup_list_agency_by_login.php?text=opener.document.myform.x_Agency_Codetxt&amp;title=Agency%20Code&amp;id=opener.document.myform.x_Agency_Code&amp;dept=A34" TargetMode="External"/><Relationship Id="rId2291" Type="http://schemas.openxmlformats.org/officeDocument/2006/relationships/hyperlink" Target="http://web.higov.net/oip/rrs/popup_list_agency_by_login.php?text=opener.document.myform.x_Agency_Codetxt&amp;title=Agency%20Code&amp;id=opener.document.myform.x_Agency_Code&amp;dept=A15" TargetMode="External"/><Relationship Id="rId263" Type="http://schemas.openxmlformats.org/officeDocument/2006/relationships/hyperlink" Target="http://web.higov.net/oip/rrs/popup_list_agency_by_login.php?text=opener.document.myform.x_Agency_Codetxt&amp;title=Agency%20Code&amp;id=opener.document.myform.x_Agency_Code&amp;dept=A21" TargetMode="External"/><Relationship Id="rId470" Type="http://schemas.openxmlformats.org/officeDocument/2006/relationships/hyperlink" Target="http://web.higov.net/oip/rrs/popup_list_agency_by_login.php?text=opener.document.myform.x_Agency_Codetxt&amp;title=Agency%20Code&amp;id=opener.document.myform.x_Agency_Code&amp;dept=A21" TargetMode="External"/><Relationship Id="rId2151" Type="http://schemas.openxmlformats.org/officeDocument/2006/relationships/hyperlink" Target="http://web.higov.net/oip/rrs/popup_list_agency_by_login.php?text=opener.document.myform.x_Agency_Codetxt&amp;title=Agency%20Code&amp;id=opener.document.myform.x_Agency_Code&amp;dept=A15" TargetMode="External"/><Relationship Id="rId2389" Type="http://schemas.openxmlformats.org/officeDocument/2006/relationships/hyperlink" Target="http://web.higov.net/oip/rrs/popup_list_agency_by_login.php?text=opener.document.myform.x_Agency_Codetxt&amp;title=Agency%20Code&amp;id=opener.document.myform.x_Agency_Code&amp;dept=A15" TargetMode="External"/><Relationship Id="rId2596" Type="http://schemas.openxmlformats.org/officeDocument/2006/relationships/hyperlink" Target="http://web.higov.net/oip/rrs/popup_list_agency_by_login.php?text=opener.document.myform.x_Agency_Codetxt&amp;title=Agency%20Code&amp;id=opener.document.myform.x_Agency_Code&amp;dept=A22" TargetMode="External"/><Relationship Id="rId123" Type="http://schemas.openxmlformats.org/officeDocument/2006/relationships/hyperlink" Target="http://web.higov.net/oip/rrs/popup_list_agency_by_login.php?text=opener.document.myform.x_Agency_Codetxt&amp;title=Agency%20Code&amp;id=opener.document.myform.x_Agency_Code&amp;dept=A41" TargetMode="External"/><Relationship Id="rId330" Type="http://schemas.openxmlformats.org/officeDocument/2006/relationships/hyperlink" Target="http://web.higov.net/oip/rrs/popup_list_agency_by_login.php?text=opener.document.myform.x_Agency_Codetxt&amp;title=Agency%20Code&amp;id=opener.document.myform.x_Agency_Code&amp;dept=A21" TargetMode="External"/><Relationship Id="rId568" Type="http://schemas.openxmlformats.org/officeDocument/2006/relationships/hyperlink" Target="http://web.higov.net/oip/rrs/popup_list_agency_by_login.php?text=opener.document.myform.x_Agency_Codetxt&amp;title=Agency%20Code&amp;id=opener.document.myform.x_Agency_Code&amp;dept=A21" TargetMode="External"/><Relationship Id="rId775" Type="http://schemas.openxmlformats.org/officeDocument/2006/relationships/hyperlink" Target="http://web.higov.net/oip/rrs/popup_list_agency_by_login.php?text=opener.document.myform.x_Agency_Codetxt&amp;title=Agency%20Code&amp;id=opener.document.myform.x_Agency_Code&amp;dept=A31" TargetMode="External"/><Relationship Id="rId982" Type="http://schemas.openxmlformats.org/officeDocument/2006/relationships/hyperlink" Target="http://web.higov.net/oip/rrs/popup_list_agency_by_login.php?text=opener.document.myform.x_Agency_Codetxt&amp;title=Agency%20Code&amp;id=opener.document.myform.x_Agency_Code&amp;dept=A33" TargetMode="External"/><Relationship Id="rId1198" Type="http://schemas.openxmlformats.org/officeDocument/2006/relationships/hyperlink" Target="http://web.higov.net/oip/rrs/popup_list_agency_by_login.php?text=opener.document.myform.x_Agency_Codetxt&amp;title=Agency%20Code&amp;id=opener.document.myform.x_Agency_Code&amp;dept=A33" TargetMode="External"/><Relationship Id="rId2011" Type="http://schemas.openxmlformats.org/officeDocument/2006/relationships/hyperlink" Target="http://web.higov.net/oip/rrs/popup_list_agency_by_login.php?text=opener.document.myform.x_Agency_Codetxt&amp;title=Agency%20Code&amp;id=opener.document.myform.x_Agency_Code&amp;dept=A34" TargetMode="External"/><Relationship Id="rId2249" Type="http://schemas.openxmlformats.org/officeDocument/2006/relationships/hyperlink" Target="http://web.higov.net/oip/rrs/popup_list_agency_by_login.php?text=opener.document.myform.x_Agency_Codetxt&amp;title=Agency%20Code&amp;id=opener.document.myform.x_Agency_Code&amp;dept=A15" TargetMode="External"/><Relationship Id="rId2456" Type="http://schemas.openxmlformats.org/officeDocument/2006/relationships/hyperlink" Target="http://web.higov.net/oip/rrs/popup_list_agency_by_login.php?text=opener.document.myform.x_Agency_Codetxt&amp;title=Agency%20Code&amp;id=opener.document.myform.x_Agency_Code&amp;dept=A15" TargetMode="External"/><Relationship Id="rId2663" Type="http://schemas.openxmlformats.org/officeDocument/2006/relationships/hyperlink" Target="http://web.higov.net/oip/rrs/popup_list_agency_by_login.php?text=opener.document.myform.x_Agency_Codetxt&amp;title=Agency%20Code&amp;id=opener.document.myform.x_Agency_Code&amp;dept=A52" TargetMode="External"/><Relationship Id="rId2870" Type="http://schemas.openxmlformats.org/officeDocument/2006/relationships/hyperlink" Target="http://web.higov.net/oip/rrs/popup_list_agency_by_login.php?text=opener.document.myform.x_Agency_Codetxt&amp;title=Agency%20Code&amp;id=opener.document.myform.x_Agency_Code&amp;dept=A51" TargetMode="External"/><Relationship Id="rId428" Type="http://schemas.openxmlformats.org/officeDocument/2006/relationships/hyperlink" Target="http://web.higov.net/oip/rrs/popup_list_agency_by_login.php?text=opener.document.myform.x_Agency_Codetxt&amp;title=Agency%20Code&amp;id=opener.document.myform.x_Agency_Code&amp;dept=A21" TargetMode="External"/><Relationship Id="rId635" Type="http://schemas.openxmlformats.org/officeDocument/2006/relationships/hyperlink" Target="http://web.higov.net/oip/rrs/popup_list_agency_by_login.php?text=opener.document.myform.x_Agency_Codetxt&amp;title=Agency%20Code&amp;id=opener.document.myform.x_Agency_Code&amp;dept=A21" TargetMode="External"/><Relationship Id="rId842" Type="http://schemas.openxmlformats.org/officeDocument/2006/relationships/hyperlink" Target="http://web.higov.net/oip/rrs/popup_list_agency_by_login.php?text=opener.document.myform.x_Agency_Codetxt&amp;title=Agency%20Code&amp;id=opener.document.myform.x_Agency_Code&amp;dept=A32" TargetMode="External"/><Relationship Id="rId1058" Type="http://schemas.openxmlformats.org/officeDocument/2006/relationships/hyperlink" Target="http://web.higov.net/oip/rrs/popup_list_agency_by_login.php?text=opener.document.myform.x_Agency_Codetxt&amp;title=Agency%20Code&amp;id=opener.document.myform.x_Agency_Code&amp;dept=A33" TargetMode="External"/><Relationship Id="rId1265" Type="http://schemas.openxmlformats.org/officeDocument/2006/relationships/hyperlink" Target="http://web.higov.net/oip/rrs/popup_list_agency_by_login.php?text=opener.document.myform.x_Agency_Codetxt&amp;title=Agency%20Code&amp;id=opener.document.myform.x_Agency_Code&amp;dept=A33" TargetMode="External"/><Relationship Id="rId1472" Type="http://schemas.openxmlformats.org/officeDocument/2006/relationships/hyperlink" Target="http://web.higov.net/oip/rrs/popup_list_agency_by_login.php?text=opener.document.myform.x_Agency_Codetxt&amp;title=Agency%20Code&amp;id=opener.document.myform.x_Agency_Code&amp;dept=A42" TargetMode="External"/><Relationship Id="rId2109" Type="http://schemas.openxmlformats.org/officeDocument/2006/relationships/hyperlink" Target="http://web.higov.net/oip/rrs/popup_list_agency_by_login.php?text=opener.document.myform.x_Agency_Codetxt&amp;title=Agency%20Code&amp;id=opener.document.myform.x_Agency_Code&amp;dept=A57" TargetMode="External"/><Relationship Id="rId2316" Type="http://schemas.openxmlformats.org/officeDocument/2006/relationships/hyperlink" Target="http://web.higov.net/oip/rrs/popup_list_agency_by_login.php?text=opener.document.myform.x_Agency_Codetxt&amp;title=Agency%20Code&amp;id=opener.document.myform.x_Agency_Code&amp;dept=A15" TargetMode="External"/><Relationship Id="rId2523" Type="http://schemas.openxmlformats.org/officeDocument/2006/relationships/hyperlink" Target="http://web.higov.net/oip/rrs/popup_list_agency_by_login.php?text=opener.document.myform.x_Agency_Codetxt&amp;title=Agency%20Code&amp;id=opener.document.myform.x_Agency_Code&amp;dept=A15" TargetMode="External"/><Relationship Id="rId2730" Type="http://schemas.openxmlformats.org/officeDocument/2006/relationships/hyperlink" Target="http://web.higov.net/oip/rrs/popup_list_agency_by_login.php?text=opener.document.myform.x_Agency_Codetxt&amp;title=Agency%20Code&amp;id=opener.document.myform.x_Agency_Code&amp;dept=A53" TargetMode="External"/><Relationship Id="rId2968" Type="http://schemas.openxmlformats.org/officeDocument/2006/relationships/hyperlink" Target="http://web.higov.net/oip/rrs/popup_list_agency_by_login.php?text=opener.document.myform.x_Agency_Codetxt&amp;title=Agency%20Code&amp;id=opener.document.myform.x_Agency_Code&amp;dept=A11" TargetMode="External"/><Relationship Id="rId702" Type="http://schemas.openxmlformats.org/officeDocument/2006/relationships/hyperlink" Target="http://web.higov.net/oip/rrs/popup_list_agency_by_login.php?text=opener.document.myform.x_Agency_Codetxt&amp;title=Agency%20Code&amp;id=opener.document.myform.x_Agency_Code&amp;dept=A21" TargetMode="External"/><Relationship Id="rId1125" Type="http://schemas.openxmlformats.org/officeDocument/2006/relationships/hyperlink" Target="http://web.higov.net/oip/rrs/popup_list_agency_by_login.php?text=opener.document.myform.x_Agency_Codetxt&amp;title=Agency%20Code&amp;id=opener.document.myform.x_Agency_Code&amp;dept=A33" TargetMode="External"/><Relationship Id="rId1332" Type="http://schemas.openxmlformats.org/officeDocument/2006/relationships/hyperlink" Target="http://web.higov.net/oip/rrs/popup_list_agency_by_login.php?text=opener.document.myform.x_Agency_Codetxt&amp;title=Agency%20Code&amp;id=opener.document.myform.x_Agency_Code&amp;dept=B61" TargetMode="External"/><Relationship Id="rId1777" Type="http://schemas.openxmlformats.org/officeDocument/2006/relationships/hyperlink" Target="http://web.higov.net/oip/rrs/popup_list_agency_by_login.php?text=opener.document.myform.x_Agency_Codetxt&amp;title=Agency%20Code&amp;id=opener.document.myform.x_Agency_Code&amp;dept=A13" TargetMode="External"/><Relationship Id="rId1984" Type="http://schemas.openxmlformats.org/officeDocument/2006/relationships/hyperlink" Target="http://web.higov.net/oip/rrs/popup_list_agency_by_login.php?text=opener.document.myform.x_Agency_Codetxt&amp;title=Agency%20Code&amp;id=opener.document.myform.x_Agency_Code&amp;dept=A34" TargetMode="External"/><Relationship Id="rId2828" Type="http://schemas.openxmlformats.org/officeDocument/2006/relationships/hyperlink" Target="http://web.higov.net/oip/rrs/popup_list_agency_by_login.php?text=opener.document.myform.x_Agency_Codetxt&amp;title=Agency%20Code&amp;id=opener.document.myform.x_Agency_Code&amp;dept=A51" TargetMode="External"/><Relationship Id="rId69" Type="http://schemas.openxmlformats.org/officeDocument/2006/relationships/hyperlink" Target="http://web.higov.net/oip/rrs/popup_list_agency_by_login.php?text=opener.document.myform.x_Agency_Codetxt&amp;title=Agency%20Code&amp;id=opener.document.myform.x_Agency_Code&amp;dept=A41" TargetMode="External"/><Relationship Id="rId1637" Type="http://schemas.openxmlformats.org/officeDocument/2006/relationships/hyperlink" Target="http://web.higov.net/oip/rrs/popup_list_agency_by_login.php?text=opener.document.myform.x_Agency_Codetxt&amp;title=Agency%20Code&amp;id=opener.document.myform.x_Agency_Code&amp;dept=A13" TargetMode="External"/><Relationship Id="rId1844" Type="http://schemas.openxmlformats.org/officeDocument/2006/relationships/hyperlink" Target="http://web.higov.net/oip/rrs/popup_list_agency_by_login.php?text=opener.document.myform.x_Agency_Codetxt&amp;title=Agency%20Code&amp;id=opener.document.myform.x_Agency_Code&amp;dept=A34" TargetMode="External"/><Relationship Id="rId1704" Type="http://schemas.openxmlformats.org/officeDocument/2006/relationships/hyperlink" Target="http://web.higov.net/oip/rrs/popup_list_agency_by_login.php?text=opener.document.myform.x_Agency_Codetxt&amp;title=Agency%20Code&amp;id=opener.document.myform.x_Agency_Code&amp;dept=A13" TargetMode="External"/><Relationship Id="rId285" Type="http://schemas.openxmlformats.org/officeDocument/2006/relationships/hyperlink" Target="http://web.higov.net/oip/rrs/popup_list_agency_by_login.php?text=opener.document.myform.x_Agency_Codetxt&amp;title=Agency%20Code&amp;id=opener.document.myform.x_Agency_Code&amp;dept=A21" TargetMode="External"/><Relationship Id="rId1911" Type="http://schemas.openxmlformats.org/officeDocument/2006/relationships/hyperlink" Target="http://web.higov.net/oip/rrs/popup_list_agency_by_login.php?text=opener.document.myform.x_Agency_Codetxt&amp;title=Agency%20Code&amp;id=opener.document.myform.x_Agency_Code&amp;dept=A34" TargetMode="External"/><Relationship Id="rId492" Type="http://schemas.openxmlformats.org/officeDocument/2006/relationships/hyperlink" Target="http://web.higov.net/oip/rrs/popup_list_agency_by_login.php?text=opener.document.myform.x_Agency_Codetxt&amp;title=Agency%20Code&amp;id=opener.document.myform.x_Agency_Code&amp;dept=A21" TargetMode="External"/><Relationship Id="rId797" Type="http://schemas.openxmlformats.org/officeDocument/2006/relationships/hyperlink" Target="http://web.higov.net/oip/rrs/popup_list_agency_by_login.php?text=opener.document.myform.x_Agency_Codetxt&amp;title=Agency%20Code&amp;id=opener.document.myform.x_Agency_Code&amp;dept=A32" TargetMode="External"/><Relationship Id="rId2173" Type="http://schemas.openxmlformats.org/officeDocument/2006/relationships/hyperlink" Target="http://web.higov.net/oip/rrs/popup_list_agency_by_login.php?text=opener.document.myform.x_Agency_Codetxt&amp;title=Agency%20Code&amp;id=opener.document.myform.x_Agency_Code&amp;dept=A15" TargetMode="External"/><Relationship Id="rId2380" Type="http://schemas.openxmlformats.org/officeDocument/2006/relationships/hyperlink" Target="http://web.higov.net/oip/rrs/popup_list_agency_by_login.php?text=opener.document.myform.x_Agency_Codetxt&amp;title=Agency%20Code&amp;id=opener.document.myform.x_Agency_Code&amp;dept=A15" TargetMode="External"/><Relationship Id="rId2478" Type="http://schemas.openxmlformats.org/officeDocument/2006/relationships/hyperlink" Target="http://web.higov.net/oip/rrs/popup_list_agency_by_login.php?text=opener.document.myform.x_Agency_Codetxt&amp;title=Agency%20Code&amp;id=opener.document.myform.x_Agency_Code&amp;dept=A15" TargetMode="External"/><Relationship Id="rId3017" Type="http://schemas.openxmlformats.org/officeDocument/2006/relationships/hyperlink" Target="http://web.higov.net/oip/rrs/popup_list_agency_by_login.php?text=opener.document.myform.x_Agency_Codetxt&amp;title=Agency%20Code&amp;id=opener.document.myform.x_Agency_Code&amp;dept=A11" TargetMode="External"/><Relationship Id="rId145" Type="http://schemas.openxmlformats.org/officeDocument/2006/relationships/hyperlink" Target="http://web.higov.net/oip/rrs/popup_list_agency_by_login.php?text=opener.document.myform.x_Agency_Codetxt&amp;title=Agency%20Code&amp;id=opener.document.myform.x_Agency_Code&amp;dept=A41" TargetMode="External"/><Relationship Id="rId352" Type="http://schemas.openxmlformats.org/officeDocument/2006/relationships/hyperlink" Target="http://web.higov.net/oip/rrs/popup_list_agency_by_login.php?text=opener.document.myform.x_Agency_Codetxt&amp;title=Agency%20Code&amp;id=opener.document.myform.x_Agency_Code&amp;dept=A21" TargetMode="External"/><Relationship Id="rId1287" Type="http://schemas.openxmlformats.org/officeDocument/2006/relationships/hyperlink" Target="http://web.higov.net/oip/rrs/popup_list_agency_by_login.php?text=opener.document.myform.x_Agency_Codetxt&amp;title=Agency%20Code&amp;id=opener.document.myform.x_Agency_Code&amp;dept=A33" TargetMode="External"/><Relationship Id="rId2033" Type="http://schemas.openxmlformats.org/officeDocument/2006/relationships/hyperlink" Target="http://web.higov.net/oip/rrs/popup_list_agency_by_login.php?text=opener.document.myform.x_Agency_Codetxt&amp;title=Agency%20Code&amp;id=opener.document.myform.x_Agency_Code&amp;dept=A34" TargetMode="External"/><Relationship Id="rId2240" Type="http://schemas.openxmlformats.org/officeDocument/2006/relationships/hyperlink" Target="http://web.higov.net/oip/rrs/popup_list_agency_by_login.php?text=opener.document.myform.x_Agency_Codetxt&amp;title=Agency%20Code&amp;id=opener.document.myform.x_Agency_Code&amp;dept=A15" TargetMode="External"/><Relationship Id="rId2685" Type="http://schemas.openxmlformats.org/officeDocument/2006/relationships/hyperlink" Target="http://web.higov.net/oip/rrs/popup_list_agency_by_login.php?text=opener.document.myform.x_Agency_Codetxt&amp;title=Agency%20Code&amp;id=opener.document.myform.x_Agency_Code&amp;dept=A53" TargetMode="External"/><Relationship Id="rId2892" Type="http://schemas.openxmlformats.org/officeDocument/2006/relationships/hyperlink" Target="http://web.higov.net/oip/rrs/popup_list_agency_by_login.php?text=opener.document.myform.x_Agency_Codetxt&amp;title=Agency%20Code&amp;id=opener.document.myform.x_Agency_Code&amp;dept=A51" TargetMode="External"/><Relationship Id="rId212" Type="http://schemas.openxmlformats.org/officeDocument/2006/relationships/hyperlink" Target="http://web.higov.net/oip/rrs/popup_list_agency_by_login.php?text=opener.document.myform.x_Agency_Codetxt&amp;title=Agency%20Code&amp;id=opener.document.myform.x_Agency_Code&amp;dept=A21" TargetMode="External"/><Relationship Id="rId657" Type="http://schemas.openxmlformats.org/officeDocument/2006/relationships/hyperlink" Target="http://web.higov.net/oip/rrs/popup_list_agency_by_login.php?text=opener.document.myform.x_Agency_Codetxt&amp;title=Agency%20Code&amp;id=opener.document.myform.x_Agency_Code&amp;dept=A21" TargetMode="External"/><Relationship Id="rId864" Type="http://schemas.openxmlformats.org/officeDocument/2006/relationships/hyperlink" Target="http://web.higov.net/oip/rrs/popup_list_agency_by_login.php?text=opener.document.myform.x_Agency_Codetxt&amp;title=Agency%20Code&amp;id=opener.document.myform.x_Agency_Code&amp;dept=A32" TargetMode="External"/><Relationship Id="rId1494" Type="http://schemas.openxmlformats.org/officeDocument/2006/relationships/hyperlink" Target="http://web.higov.net/oip/rrs/popup_list_agency_by_login.php?text=opener.document.myform.x_Agency_Codetxt&amp;title=Agency%20Code&amp;id=opener.document.myform.x_Agency_Code&amp;dept=A42" TargetMode="External"/><Relationship Id="rId1799" Type="http://schemas.openxmlformats.org/officeDocument/2006/relationships/hyperlink" Target="http://web.higov.net/oip/rrs/popup_list_agency_by_login.php?text=opener.document.myform.x_Agency_Codetxt&amp;title=Agency%20Code&amp;id=opener.document.myform.x_Agency_Code&amp;dept=A13" TargetMode="External"/><Relationship Id="rId2100" Type="http://schemas.openxmlformats.org/officeDocument/2006/relationships/hyperlink" Target="http://web.higov.net/oip/rrs/popup_list_agency_by_login.php?text=opener.document.myform.x_Agency_Codetxt&amp;title=Agency%20Code&amp;id=opener.document.myform.x_Agency_Code&amp;dept=A57" TargetMode="External"/><Relationship Id="rId2338" Type="http://schemas.openxmlformats.org/officeDocument/2006/relationships/hyperlink" Target="http://web.higov.net/oip/rrs/popup_list_agency_by_login.php?text=opener.document.myform.x_Agency_Codetxt&amp;title=Agency%20Code&amp;id=opener.document.myform.x_Agency_Code&amp;dept=A15" TargetMode="External"/><Relationship Id="rId2545" Type="http://schemas.openxmlformats.org/officeDocument/2006/relationships/hyperlink" Target="http://web.higov.net/oip/rrs/popup_list_agency_by_login.php?text=opener.document.myform.x_Agency_Codetxt&amp;title=Agency%20Code&amp;id=opener.document.myform.x_Agency_Code&amp;dept=A22" TargetMode="External"/><Relationship Id="rId2752" Type="http://schemas.openxmlformats.org/officeDocument/2006/relationships/hyperlink" Target="http://web.higov.net/oip/rrs/popup_list_agency_by_login.php?text=opener.document.myform.x_Agency_Codetxt&amp;title=Agency%20Code&amp;id=opener.document.myform.x_Agency_Code&amp;dept=A53" TargetMode="External"/><Relationship Id="rId517" Type="http://schemas.openxmlformats.org/officeDocument/2006/relationships/hyperlink" Target="http://web.higov.net/oip/rrs/popup_list_agency_by_login.php?text=opener.document.myform.x_Agency_Codetxt&amp;title=Agency%20Code&amp;id=opener.document.myform.x_Agency_Code&amp;dept=A21" TargetMode="External"/><Relationship Id="rId724" Type="http://schemas.openxmlformats.org/officeDocument/2006/relationships/hyperlink" Target="http://web.higov.net/oip/rrs/popup_list_agency_by_login.php?text=opener.document.myform.x_Agency_Codetxt&amp;title=Agency%20Code&amp;id=opener.document.myform.x_Agency_Code&amp;dept=A21" TargetMode="External"/><Relationship Id="rId931" Type="http://schemas.openxmlformats.org/officeDocument/2006/relationships/hyperlink" Target="http://web.higov.net/oip/rrs/popup_list_agency_by_login.php?text=opener.document.myform.x_Agency_Codetxt&amp;title=Agency%20Code&amp;id=opener.document.myform.x_Agency_Code&amp;dept=A33" TargetMode="External"/><Relationship Id="rId1147" Type="http://schemas.openxmlformats.org/officeDocument/2006/relationships/hyperlink" Target="http://web.higov.net/oip/rrs/popup_list_agency_by_login.php?text=opener.document.myform.x_Agency_Codetxt&amp;title=Agency%20Code&amp;id=opener.document.myform.x_Agency_Code&amp;dept=A33" TargetMode="External"/><Relationship Id="rId1354" Type="http://schemas.openxmlformats.org/officeDocument/2006/relationships/hyperlink" Target="http://web.higov.net/oip/rrs/popup_list_agency_by_login.php?text=opener.document.myform.x_Agency_Codetxt&amp;title=Agency%20Code&amp;id=opener.document.myform.x_Agency_Code&amp;dept=B61" TargetMode="External"/><Relationship Id="rId1561" Type="http://schemas.openxmlformats.org/officeDocument/2006/relationships/hyperlink" Target="http://web.higov.net/oip/rrs/popup_list_agency_by_login.php?text=opener.document.myform.x_Agency_Codetxt&amp;title=Agency%20Code&amp;id=opener.document.myform.x_Agency_Code&amp;dept=A42" TargetMode="External"/><Relationship Id="rId2405" Type="http://schemas.openxmlformats.org/officeDocument/2006/relationships/hyperlink" Target="http://web.higov.net/oip/rrs/popup_list_agency_by_login.php?text=opener.document.myform.x_Agency_Codetxt&amp;title=Agency%20Code&amp;id=opener.document.myform.x_Agency_Code&amp;dept=A15" TargetMode="External"/><Relationship Id="rId2612" Type="http://schemas.openxmlformats.org/officeDocument/2006/relationships/hyperlink" Target="http://web.higov.net/oip/rrs/popup_list_agency_by_login.php?text=opener.document.myform.x_Agency_Codetxt&amp;title=Agency%20Code&amp;id=opener.document.myform.x_Agency_Code&amp;dept=A22" TargetMode="External"/><Relationship Id="rId60" Type="http://schemas.openxmlformats.org/officeDocument/2006/relationships/hyperlink" Target="http://web.higov.net/oip/rrs/popup_list_agency_by_login.php?text=opener.document.myform.x_Agency_Codetxt&amp;title=Agency%20Code&amp;id=opener.document.myform.x_Agency_Code&amp;dept=A41" TargetMode="External"/><Relationship Id="rId1007" Type="http://schemas.openxmlformats.org/officeDocument/2006/relationships/hyperlink" Target="http://web.higov.net/oip/rrs/popup_list_agency_by_login.php?text=opener.document.myform.x_Agency_Codetxt&amp;title=Agency%20Code&amp;id=opener.document.myform.x_Agency_Code&amp;dept=A33" TargetMode="External"/><Relationship Id="rId1214" Type="http://schemas.openxmlformats.org/officeDocument/2006/relationships/hyperlink" Target="http://web.higov.net/oip/rrs/popup_list_agency_by_login.php?text=opener.document.myform.x_Agency_Codetxt&amp;title=Agency%20Code&amp;id=opener.document.myform.x_Agency_Code&amp;dept=A33" TargetMode="External"/><Relationship Id="rId1421" Type="http://schemas.openxmlformats.org/officeDocument/2006/relationships/hyperlink" Target="http://web.higov.net/oip/rrs/popup_list_agency_by_login.php?text=opener.document.myform.x_Agency_Codetxt&amp;title=Agency%20Code&amp;id=opener.document.myform.x_Agency_Code&amp;dept=A42" TargetMode="External"/><Relationship Id="rId1659" Type="http://schemas.openxmlformats.org/officeDocument/2006/relationships/hyperlink" Target="http://web.higov.net/oip/rrs/popup_list_agency_by_login.php?text=opener.document.myform.x_Agency_Codetxt&amp;title=Agency%20Code&amp;id=opener.document.myform.x_Agency_Code&amp;dept=A13" TargetMode="External"/><Relationship Id="rId1866" Type="http://schemas.openxmlformats.org/officeDocument/2006/relationships/hyperlink" Target="http://web.higov.net/oip/rrs/popup_list_agency_by_login.php?text=opener.document.myform.x_Agency_Codetxt&amp;title=Agency%20Code&amp;id=opener.document.myform.x_Agency_Code&amp;dept=A34" TargetMode="External"/><Relationship Id="rId2917" Type="http://schemas.openxmlformats.org/officeDocument/2006/relationships/hyperlink" Target="http://web.higov.net/oip/rrs/popup_list_agency_by_login.php?text=opener.document.myform.x_Agency_Codetxt&amp;title=Agency%20Code&amp;id=opener.document.myform.x_Agency_Code&amp;dept=A51" TargetMode="External"/><Relationship Id="rId1519" Type="http://schemas.openxmlformats.org/officeDocument/2006/relationships/hyperlink" Target="http://web.higov.net/oip/rrs/popup_list_agency_by_login.php?text=opener.document.myform.x_Agency_Codetxt&amp;title=Agency%20Code&amp;id=opener.document.myform.x_Agency_Code&amp;dept=A42" TargetMode="External"/><Relationship Id="rId1726" Type="http://schemas.openxmlformats.org/officeDocument/2006/relationships/hyperlink" Target="http://web.higov.net/oip/rrs/popup_list_agency_by_login.php?text=opener.document.myform.x_Agency_Codetxt&amp;title=Agency%20Code&amp;id=opener.document.myform.x_Agency_Code&amp;dept=A13" TargetMode="External"/><Relationship Id="rId1933" Type="http://schemas.openxmlformats.org/officeDocument/2006/relationships/hyperlink" Target="http://web.higov.net/oip/rrs/popup_list_agency_by_login.php?text=opener.document.myform.x_Agency_Codetxt&amp;title=Agency%20Code&amp;id=opener.document.myform.x_Agency_Code&amp;dept=A34" TargetMode="External"/><Relationship Id="rId18" Type="http://schemas.openxmlformats.org/officeDocument/2006/relationships/hyperlink" Target="http://web.higov.net/oip/rrs/popup_list_agency_by_login.php?text=opener.document.myform.x_Agency_Codetxt&amp;title=Agency%20Code&amp;id=opener.document.myform.x_Agency_Code&amp;dept=A43" TargetMode="External"/><Relationship Id="rId2195" Type="http://schemas.openxmlformats.org/officeDocument/2006/relationships/hyperlink" Target="http://web.higov.net/oip/rrs/popup_list_agency_by_login.php?text=opener.document.myform.x_Agency_Codetxt&amp;title=Agency%20Code&amp;id=opener.document.myform.x_Agency_Code&amp;dept=A15" TargetMode="External"/><Relationship Id="rId3039" Type="http://schemas.openxmlformats.org/officeDocument/2006/relationships/hyperlink" Target="http://web.higov.net/oip/rrs/popup_list_agency_by_login.php?text=opener.document.myform.x_Agency_Codetxt&amp;title=Agency%20Code&amp;id=opener.document.myform.x_Agency_Code&amp;dept=A11" TargetMode="External"/><Relationship Id="rId167" Type="http://schemas.openxmlformats.org/officeDocument/2006/relationships/hyperlink" Target="http://web.higov.net/oip/rrs/popup_list_agency_by_login.php?text=opener.document.myform.x_Agency_Codetxt&amp;title=Agency%20Code&amp;id=opener.document.myform.x_Agency_Code&amp;dept=A41" TargetMode="External"/><Relationship Id="rId374" Type="http://schemas.openxmlformats.org/officeDocument/2006/relationships/hyperlink" Target="http://web.higov.net/oip/rrs/popup_list_agency_by_login.php?text=opener.document.myform.x_Agency_Codetxt&amp;title=Agency%20Code&amp;id=opener.document.myform.x_Agency_Code&amp;dept=A21" TargetMode="External"/><Relationship Id="rId581" Type="http://schemas.openxmlformats.org/officeDocument/2006/relationships/hyperlink" Target="http://web.higov.net/oip/rrs/popup_list_agency_by_login.php?text=opener.document.myform.x_Agency_Codetxt&amp;title=Agency%20Code&amp;id=opener.document.myform.x_Agency_Code&amp;dept=A21" TargetMode="External"/><Relationship Id="rId2055" Type="http://schemas.openxmlformats.org/officeDocument/2006/relationships/hyperlink" Target="http://web.higov.net/oip/rrs/popup_list_agency_by_login.php?text=opener.document.myform.x_Agency_Codetxt&amp;title=Agency%20Code&amp;id=opener.document.myform.x_Agency_Code&amp;dept=A34" TargetMode="External"/><Relationship Id="rId2262" Type="http://schemas.openxmlformats.org/officeDocument/2006/relationships/hyperlink" Target="http://web.higov.net/oip/rrs/popup_list_agency_by_login.php?text=opener.document.myform.x_Agency_Codetxt&amp;title=Agency%20Code&amp;id=opener.document.myform.x_Agency_Code&amp;dept=A15" TargetMode="External"/><Relationship Id="rId234" Type="http://schemas.openxmlformats.org/officeDocument/2006/relationships/hyperlink" Target="http://web.higov.net/oip/rrs/popup_list_agency_by_login.php?text=opener.document.myform.x_Agency_Codetxt&amp;title=Agency%20Code&amp;id=opener.document.myform.x_Agency_Code&amp;dept=A21" TargetMode="External"/><Relationship Id="rId679" Type="http://schemas.openxmlformats.org/officeDocument/2006/relationships/hyperlink" Target="http://web.higov.net/oip/rrs/popup_list_agency_by_login.php?text=opener.document.myform.x_Agency_Codetxt&amp;title=Agency%20Code&amp;id=opener.document.myform.x_Agency_Code&amp;dept=A21" TargetMode="External"/><Relationship Id="rId886" Type="http://schemas.openxmlformats.org/officeDocument/2006/relationships/hyperlink" Target="http://web.higov.net/oip/rrs/popup_list_agency_by_login.php?text=opener.document.myform.x_Agency_Codetxt&amp;title=Agency%20Code&amp;id=opener.document.myform.x_Agency_Code&amp;dept=A33" TargetMode="External"/><Relationship Id="rId2567" Type="http://schemas.openxmlformats.org/officeDocument/2006/relationships/hyperlink" Target="http://web.higov.net/oip/rrs/popup_list_agency_by_login.php?text=opener.document.myform.x_Agency_Codetxt&amp;title=Agency%20Code&amp;id=opener.document.myform.x_Agency_Code&amp;dept=A22" TargetMode="External"/><Relationship Id="rId2774" Type="http://schemas.openxmlformats.org/officeDocument/2006/relationships/hyperlink" Target="http://web.higov.net/oip/rrs/popup_list_agency_by_login.php?text=opener.document.myform.x_Agency_Codetxt&amp;title=Agency%20Code&amp;id=opener.document.myform.x_Agency_Code&amp;dept=A51" TargetMode="External"/><Relationship Id="rId2" Type="http://schemas.openxmlformats.org/officeDocument/2006/relationships/hyperlink" Target="http://web.higov.net/oip/rrs/popup_list_agency_by_login.php?text=opener.document.myform.x_Agency_Codetxt&amp;title=Agency%20Code&amp;id=opener.document.myform.x_Agency_Code&amp;dept=A43" TargetMode="External"/><Relationship Id="rId441" Type="http://schemas.openxmlformats.org/officeDocument/2006/relationships/hyperlink" Target="http://web.higov.net/oip/rrs/popup_list_agency_by_login.php?text=opener.document.myform.x_Agency_Codetxt&amp;title=Agency%20Code&amp;id=opener.document.myform.x_Agency_Code&amp;dept=A21" TargetMode="External"/><Relationship Id="rId539" Type="http://schemas.openxmlformats.org/officeDocument/2006/relationships/hyperlink" Target="http://web.higov.net/oip/rrs/popup_list_agency_by_login.php?text=opener.document.myform.x_Agency_Codetxt&amp;title=Agency%20Code&amp;id=opener.document.myform.x_Agency_Code&amp;dept=A21" TargetMode="External"/><Relationship Id="rId746" Type="http://schemas.openxmlformats.org/officeDocument/2006/relationships/hyperlink" Target="http://web.higov.net/oip/rrs/popup_list_agency_by_login.php?text=opener.document.myform.x_Agency_Codetxt&amp;title=Agency%20Code&amp;id=opener.document.myform.x_Agency_Code&amp;dept=A54" TargetMode="External"/><Relationship Id="rId1071" Type="http://schemas.openxmlformats.org/officeDocument/2006/relationships/hyperlink" Target="http://web.higov.net/oip/rrs/popup_list_agency_by_login.php?text=opener.document.myform.x_Agency_Codetxt&amp;title=Agency%20Code&amp;id=opener.document.myform.x_Agency_Code&amp;dept=A33" TargetMode="External"/><Relationship Id="rId1169" Type="http://schemas.openxmlformats.org/officeDocument/2006/relationships/hyperlink" Target="http://web.higov.net/oip/rrs/popup_list_agency_by_login.php?text=opener.document.myform.x_Agency_Codetxt&amp;title=Agency%20Code&amp;id=opener.document.myform.x_Agency_Code&amp;dept=A33" TargetMode="External"/><Relationship Id="rId1376" Type="http://schemas.openxmlformats.org/officeDocument/2006/relationships/hyperlink" Target="http://web.higov.net/oip/rrs/popup_list_agency_by_login.php?text=opener.document.myform.x_Agency_Codetxt&amp;title=Agency%20Code&amp;id=opener.document.myform.x_Agency_Code&amp;dept=B61" TargetMode="External"/><Relationship Id="rId1583" Type="http://schemas.openxmlformats.org/officeDocument/2006/relationships/hyperlink" Target="http://web.higov.net/oip/rrs/popup_list_agency_by_login.php?text=opener.document.myform.x_Agency_Codetxt&amp;title=Agency%20Code&amp;id=opener.document.myform.x_Agency_Code&amp;dept=A42" TargetMode="External"/><Relationship Id="rId2122" Type="http://schemas.openxmlformats.org/officeDocument/2006/relationships/hyperlink" Target="http://web.higov.net/oip/rrs/popup_list_agency_by_login.php?text=opener.document.myform.x_Agency_Codetxt&amp;title=Agency%20Code&amp;id=opener.document.myform.x_Agency_Code&amp;dept=A57" TargetMode="External"/><Relationship Id="rId2427" Type="http://schemas.openxmlformats.org/officeDocument/2006/relationships/hyperlink" Target="http://web.higov.net/oip/rrs/popup_list_agency_by_login.php?text=opener.document.myform.x_Agency_Codetxt&amp;title=Agency%20Code&amp;id=opener.document.myform.x_Agency_Code&amp;dept=A15" TargetMode="External"/><Relationship Id="rId2981" Type="http://schemas.openxmlformats.org/officeDocument/2006/relationships/hyperlink" Target="http://web.higov.net/oip/rrs/popup_list_agency_by_login.php?text=opener.document.myform.x_Agency_Codetxt&amp;title=Agency%20Code&amp;id=opener.document.myform.x_Agency_Code&amp;dept=A11" TargetMode="External"/><Relationship Id="rId301" Type="http://schemas.openxmlformats.org/officeDocument/2006/relationships/hyperlink" Target="http://web.higov.net/oip/rrs/popup_list_agency_by_login.php?text=opener.document.myform.x_Agency_Codetxt&amp;title=Agency%20Code&amp;id=opener.document.myform.x_Agency_Code&amp;dept=A21" TargetMode="External"/><Relationship Id="rId953" Type="http://schemas.openxmlformats.org/officeDocument/2006/relationships/hyperlink" Target="http://web.higov.net/oip/rrs/popup_list_agency_by_login.php?text=opener.document.myform.x_Agency_Codetxt&amp;title=Agency%20Code&amp;id=opener.document.myform.x_Agency_Code&amp;dept=A33" TargetMode="External"/><Relationship Id="rId1029" Type="http://schemas.openxmlformats.org/officeDocument/2006/relationships/hyperlink" Target="http://web.higov.net/oip/rrs/popup_list_agency_by_login.php?text=opener.document.myform.x_Agency_Codetxt&amp;title=Agency%20Code&amp;id=opener.document.myform.x_Agency_Code&amp;dept=A33" TargetMode="External"/><Relationship Id="rId1236" Type="http://schemas.openxmlformats.org/officeDocument/2006/relationships/hyperlink" Target="http://web.higov.net/oip/rrs/popup_list_agency_by_login.php?text=opener.document.myform.x_Agency_Codetxt&amp;title=Agency%20Code&amp;id=opener.document.myform.x_Agency_Code&amp;dept=A33" TargetMode="External"/><Relationship Id="rId1790" Type="http://schemas.openxmlformats.org/officeDocument/2006/relationships/hyperlink" Target="http://web.higov.net/oip/rrs/popup_list_agency_by_login.php?text=opener.document.myform.x_Agency_Codetxt&amp;title=Agency%20Code&amp;id=opener.document.myform.x_Agency_Code&amp;dept=A13" TargetMode="External"/><Relationship Id="rId1888" Type="http://schemas.openxmlformats.org/officeDocument/2006/relationships/hyperlink" Target="http://web.higov.net/oip/rrs/popup_list_agency_by_login.php?text=opener.document.myform.x_Agency_Codetxt&amp;title=Agency%20Code&amp;id=opener.document.myform.x_Agency_Code&amp;dept=A34" TargetMode="External"/><Relationship Id="rId2634" Type="http://schemas.openxmlformats.org/officeDocument/2006/relationships/hyperlink" Target="http://web.higov.net/oip/rrs/popup_list_agency_by_login.php?text=opener.document.myform.x_Agency_Codetxt&amp;title=Agency%20Code&amp;id=opener.document.myform.x_Agency_Code&amp;dept=O81" TargetMode="External"/><Relationship Id="rId2841" Type="http://schemas.openxmlformats.org/officeDocument/2006/relationships/hyperlink" Target="http://web.higov.net/oip/rrs/popup_list_agency_by_login.php?text=opener.document.myform.x_Agency_Codetxt&amp;title=Agency%20Code&amp;id=opener.document.myform.x_Agency_Code&amp;dept=A51" TargetMode="External"/><Relationship Id="rId2939" Type="http://schemas.openxmlformats.org/officeDocument/2006/relationships/hyperlink" Target="http://web.higov.net/oip/rrs/popup_list_agency_by_login.php?text=opener.document.myform.x_Agency_Codetxt&amp;title=Agency%20Code&amp;id=opener.document.myform.x_Agency_Code&amp;dept=A11" TargetMode="External"/><Relationship Id="rId82" Type="http://schemas.openxmlformats.org/officeDocument/2006/relationships/hyperlink" Target="http://web.higov.net/oip/rrs/popup_list_agency_by_login.php?text=opener.document.myform.x_Agency_Codetxt&amp;title=Agency%20Code&amp;id=opener.document.myform.x_Agency_Code&amp;dept=A41" TargetMode="External"/><Relationship Id="rId606" Type="http://schemas.openxmlformats.org/officeDocument/2006/relationships/hyperlink" Target="http://web.higov.net/oip/rrs/popup_list_agency_by_login.php?text=opener.document.myform.x_Agency_Codetxt&amp;title=Agency%20Code&amp;id=opener.document.myform.x_Agency_Code&amp;dept=A21" TargetMode="External"/><Relationship Id="rId813" Type="http://schemas.openxmlformats.org/officeDocument/2006/relationships/hyperlink" Target="http://web.higov.net/oip/rrs/popup_list_agency_by_login.php?text=opener.document.myform.x_Agency_Codetxt&amp;title=Agency%20Code&amp;id=opener.document.myform.x_Agency_Code&amp;dept=A32" TargetMode="External"/><Relationship Id="rId1443" Type="http://schemas.openxmlformats.org/officeDocument/2006/relationships/hyperlink" Target="http://web.higov.net/oip/rrs/popup_list_agency_by_login.php?text=opener.document.myform.x_Agency_Codetxt&amp;title=Agency%20Code&amp;id=opener.document.myform.x_Agency_Code&amp;dept=A42" TargetMode="External"/><Relationship Id="rId1650" Type="http://schemas.openxmlformats.org/officeDocument/2006/relationships/hyperlink" Target="http://web.higov.net/oip/rrs/popup_list_agency_by_login.php?text=opener.document.myform.x_Agency_Codetxt&amp;title=Agency%20Code&amp;id=opener.document.myform.x_Agency_Code&amp;dept=A13" TargetMode="External"/><Relationship Id="rId1748" Type="http://schemas.openxmlformats.org/officeDocument/2006/relationships/hyperlink" Target="http://web.higov.net/oip/rrs/popup_list_agency_by_login.php?text=opener.document.myform.x_Agency_Codetxt&amp;title=Agency%20Code&amp;id=opener.document.myform.x_Agency_Code&amp;dept=A13" TargetMode="External"/><Relationship Id="rId2701" Type="http://schemas.openxmlformats.org/officeDocument/2006/relationships/hyperlink" Target="http://web.higov.net/oip/rrs/popup_list_agency_by_login.php?text=opener.document.myform.x_Agency_Codetxt&amp;title=Agency%20Code&amp;id=opener.document.myform.x_Agency_Code&amp;dept=A53" TargetMode="External"/><Relationship Id="rId1303" Type="http://schemas.openxmlformats.org/officeDocument/2006/relationships/hyperlink" Target="http://web.higov.net/oip/rrs/popup_list_agency_by_login.php?text=opener.document.myform.x_Agency_Codetxt&amp;title=Agency%20Code&amp;id=opener.document.myform.x_Agency_Code&amp;dept=A33" TargetMode="External"/><Relationship Id="rId1510" Type="http://schemas.openxmlformats.org/officeDocument/2006/relationships/hyperlink" Target="http://web.higov.net/oip/rrs/popup_list_agency_by_login.php?text=opener.document.myform.x_Agency_Codetxt&amp;title=Agency%20Code&amp;id=opener.document.myform.x_Agency_Code&amp;dept=A42" TargetMode="External"/><Relationship Id="rId1955" Type="http://schemas.openxmlformats.org/officeDocument/2006/relationships/hyperlink" Target="http://web.higov.net/oip/rrs/popup_list_agency_by_login.php?text=opener.document.myform.x_Agency_Codetxt&amp;title=Agency%20Code&amp;id=opener.document.myform.x_Agency_Code&amp;dept=A34" TargetMode="External"/><Relationship Id="rId1608" Type="http://schemas.openxmlformats.org/officeDocument/2006/relationships/hyperlink" Target="http://web.higov.net/oip/rrs/popup_list_agency_by_login.php?text=opener.document.myform.x_Agency_Codetxt&amp;title=Agency%20Code&amp;id=opener.document.myform.x_Agency_Code&amp;dept=A13" TargetMode="External"/><Relationship Id="rId1815" Type="http://schemas.openxmlformats.org/officeDocument/2006/relationships/hyperlink" Target="http://web.higov.net/oip/rrs/popup_list_agency_by_login.php?text=opener.document.myform.x_Agency_Codetxt&amp;title=Agency%20Code&amp;id=opener.document.myform.x_Agency_Code&amp;dept=A13" TargetMode="External"/><Relationship Id="rId3030" Type="http://schemas.openxmlformats.org/officeDocument/2006/relationships/hyperlink" Target="http://web.higov.net/oip/rrs/popup_list_agency_by_login.php?text=opener.document.myform.x_Agency_Codetxt&amp;title=Agency%20Code&amp;id=opener.document.myform.x_Agency_Code&amp;dept=A11" TargetMode="External"/><Relationship Id="rId189" Type="http://schemas.openxmlformats.org/officeDocument/2006/relationships/hyperlink" Target="http://web.higov.net/oip/rrs/popup_list_agency_by_login.php?text=opener.document.myform.x_Agency_Codetxt&amp;title=Agency%20Code&amp;id=opener.document.myform.x_Agency_Code&amp;dept=A41" TargetMode="External"/><Relationship Id="rId396" Type="http://schemas.openxmlformats.org/officeDocument/2006/relationships/hyperlink" Target="http://web.higov.net/oip/rrs/popup_list_agency_by_login.php?text=opener.document.myform.x_Agency_Codetxt&amp;title=Agency%20Code&amp;id=opener.document.myform.x_Agency_Code&amp;dept=A21" TargetMode="External"/><Relationship Id="rId2077" Type="http://schemas.openxmlformats.org/officeDocument/2006/relationships/hyperlink" Target="http://web.higov.net/oip/rrs/popup_list_agency_by_login.php?text=opener.document.myform.x_Agency_Codetxt&amp;title=Agency%20Code&amp;id=opener.document.myform.x_Agency_Code&amp;dept=A34" TargetMode="External"/><Relationship Id="rId2284" Type="http://schemas.openxmlformats.org/officeDocument/2006/relationships/hyperlink" Target="http://web.higov.net/oip/rrs/popup_list_agency_by_login.php?text=opener.document.myform.x_Agency_Codetxt&amp;title=Agency%20Code&amp;id=opener.document.myform.x_Agency_Code&amp;dept=A15" TargetMode="External"/><Relationship Id="rId2491" Type="http://schemas.openxmlformats.org/officeDocument/2006/relationships/hyperlink" Target="http://web.higov.net/oip/rrs/popup_list_agency_by_login.php?text=opener.document.myform.x_Agency_Codetxt&amp;title=Agency%20Code&amp;id=opener.document.myform.x_Agency_Code&amp;dept=A15" TargetMode="External"/><Relationship Id="rId256" Type="http://schemas.openxmlformats.org/officeDocument/2006/relationships/hyperlink" Target="http://web.higov.net/oip/rrs/popup_list_agency_by_login.php?text=opener.document.myform.x_Agency_Codetxt&amp;title=Agency%20Code&amp;id=opener.document.myform.x_Agency_Code&amp;dept=A21" TargetMode="External"/><Relationship Id="rId463" Type="http://schemas.openxmlformats.org/officeDocument/2006/relationships/hyperlink" Target="http://web.higov.net/oip/rrs/popup_list_agency_by_login.php?text=opener.document.myform.x_Agency_Codetxt&amp;title=Agency%20Code&amp;id=opener.document.myform.x_Agency_Code&amp;dept=A21" TargetMode="External"/><Relationship Id="rId670" Type="http://schemas.openxmlformats.org/officeDocument/2006/relationships/hyperlink" Target="http://web.higov.net/oip/rrs/popup_list_agency_by_login.php?text=opener.document.myform.x_Agency_Codetxt&amp;title=Agency%20Code&amp;id=opener.document.myform.x_Agency_Code&amp;dept=A21" TargetMode="External"/><Relationship Id="rId1093" Type="http://schemas.openxmlformats.org/officeDocument/2006/relationships/hyperlink" Target="http://web.higov.net/oip/rrs/popup_list_agency_by_login.php?text=opener.document.myform.x_Agency_Codetxt&amp;title=Agency%20Code&amp;id=opener.document.myform.x_Agency_Code&amp;dept=A33" TargetMode="External"/><Relationship Id="rId2144" Type="http://schemas.openxmlformats.org/officeDocument/2006/relationships/hyperlink" Target="http://web.higov.net/oip/rrs/popup_list_agency_by_login.php?text=opener.document.myform.x_Agency_Codetxt&amp;title=Agency%20Code&amp;id=opener.document.myform.x_Agency_Code&amp;dept=A57" TargetMode="External"/><Relationship Id="rId2351" Type="http://schemas.openxmlformats.org/officeDocument/2006/relationships/hyperlink" Target="http://web.higov.net/oip/rrs/popup_list_agency_by_login.php?text=opener.document.myform.x_Agency_Codetxt&amp;title=Agency%20Code&amp;id=opener.document.myform.x_Agency_Code&amp;dept=A15" TargetMode="External"/><Relationship Id="rId2589" Type="http://schemas.openxmlformats.org/officeDocument/2006/relationships/hyperlink" Target="http://web.higov.net/oip/rrs/popup_list_agency_by_login.php?text=opener.document.myform.x_Agency_Codetxt&amp;title=Agency%20Code&amp;id=opener.document.myform.x_Agency_Code&amp;dept=A22" TargetMode="External"/><Relationship Id="rId2796" Type="http://schemas.openxmlformats.org/officeDocument/2006/relationships/hyperlink" Target="http://web.higov.net/oip/rrs/popup_list_agency_by_login.php?text=opener.document.myform.x_Agency_Codetxt&amp;title=Agency%20Code&amp;id=opener.document.myform.x_Agency_Code&amp;dept=A51" TargetMode="External"/><Relationship Id="rId116" Type="http://schemas.openxmlformats.org/officeDocument/2006/relationships/hyperlink" Target="http://web.higov.net/oip/rrs/popup_list_agency_by_login.php?text=opener.document.myform.x_Agency_Codetxt&amp;title=Agency%20Code&amp;id=opener.document.myform.x_Agency_Code&amp;dept=A41" TargetMode="External"/><Relationship Id="rId323" Type="http://schemas.openxmlformats.org/officeDocument/2006/relationships/hyperlink" Target="http://web.higov.net/oip/rrs/popup_list_agency_by_login.php?text=opener.document.myform.x_Agency_Codetxt&amp;title=Agency%20Code&amp;id=opener.document.myform.x_Agency_Code&amp;dept=A21" TargetMode="External"/><Relationship Id="rId530" Type="http://schemas.openxmlformats.org/officeDocument/2006/relationships/hyperlink" Target="http://web.higov.net/oip/rrs/popup_list_agency_by_login.php?text=opener.document.myform.x_Agency_Codetxt&amp;title=Agency%20Code&amp;id=opener.document.myform.x_Agency_Code&amp;dept=A21" TargetMode="External"/><Relationship Id="rId768" Type="http://schemas.openxmlformats.org/officeDocument/2006/relationships/hyperlink" Target="http://web.higov.net/oip/rrs/popup_list_agency_by_login.php?text=opener.document.myform.x_Agency_Codetxt&amp;title=Agency%20Code&amp;id=opener.document.myform.x_Agency_Code&amp;dept=A31" TargetMode="External"/><Relationship Id="rId975" Type="http://schemas.openxmlformats.org/officeDocument/2006/relationships/hyperlink" Target="http://web.higov.net/oip/rrs/popup_list_agency_by_login.php?text=opener.document.myform.x_Agency_Codetxt&amp;title=Agency%20Code&amp;id=opener.document.myform.x_Agency_Code&amp;dept=A33" TargetMode="External"/><Relationship Id="rId1160" Type="http://schemas.openxmlformats.org/officeDocument/2006/relationships/hyperlink" Target="http://web.higov.net/oip/rrs/popup_list_agency_by_login.php?text=opener.document.myform.x_Agency_Codetxt&amp;title=Agency%20Code&amp;id=opener.document.myform.x_Agency_Code&amp;dept=A33" TargetMode="External"/><Relationship Id="rId1398" Type="http://schemas.openxmlformats.org/officeDocument/2006/relationships/hyperlink" Target="http://web.higov.net/oip/rrs/popup_list_agency_by_login.php?text=opener.document.myform.x_Agency_Codetxt&amp;title=Agency%20Code&amp;id=opener.document.myform.x_Agency_Code&amp;dept=B61" TargetMode="External"/><Relationship Id="rId2004" Type="http://schemas.openxmlformats.org/officeDocument/2006/relationships/hyperlink" Target="http://web.higov.net/oip/rrs/popup_list_agency_by_login.php?text=opener.document.myform.x_Agency_Codetxt&amp;title=Agency%20Code&amp;id=opener.document.myform.x_Agency_Code&amp;dept=A34" TargetMode="External"/><Relationship Id="rId2211" Type="http://schemas.openxmlformats.org/officeDocument/2006/relationships/hyperlink" Target="http://web.higov.net/oip/rrs/popup_list_agency_by_login.php?text=opener.document.myform.x_Agency_Codetxt&amp;title=Agency%20Code&amp;id=opener.document.myform.x_Agency_Code&amp;dept=A15" TargetMode="External"/><Relationship Id="rId2449" Type="http://schemas.openxmlformats.org/officeDocument/2006/relationships/hyperlink" Target="http://web.higov.net/oip/rrs/popup_list_agency_by_login.php?text=opener.document.myform.x_Agency_Codetxt&amp;title=Agency%20Code&amp;id=opener.document.myform.x_Agency_Code&amp;dept=A15" TargetMode="External"/><Relationship Id="rId2656" Type="http://schemas.openxmlformats.org/officeDocument/2006/relationships/hyperlink" Target="http://web.higov.net/oip/rrs/popup_list_agency_by_login.php?text=opener.document.myform.x_Agency_Codetxt&amp;title=Agency%20Code&amp;id=opener.document.myform.x_Agency_Code&amp;dept=A52" TargetMode="External"/><Relationship Id="rId2863" Type="http://schemas.openxmlformats.org/officeDocument/2006/relationships/hyperlink" Target="http://web.higov.net/oip/rrs/popup_list_agency_by_login.php?text=opener.document.myform.x_Agency_Codetxt&amp;title=Agency%20Code&amp;id=opener.document.myform.x_Agency_Code&amp;dept=A51" TargetMode="External"/><Relationship Id="rId628" Type="http://schemas.openxmlformats.org/officeDocument/2006/relationships/hyperlink" Target="http://web.higov.net/oip/rrs/popup_list_agency_by_login.php?text=opener.document.myform.x_Agency_Codetxt&amp;title=Agency%20Code&amp;id=opener.document.myform.x_Agency_Code&amp;dept=A21" TargetMode="External"/><Relationship Id="rId835" Type="http://schemas.openxmlformats.org/officeDocument/2006/relationships/hyperlink" Target="http://web.higov.net/oip/rrs/popup_list_agency_by_login.php?text=opener.document.myform.x_Agency_Codetxt&amp;title=Agency%20Code&amp;id=opener.document.myform.x_Agency_Code&amp;dept=A32" TargetMode="External"/><Relationship Id="rId1258" Type="http://schemas.openxmlformats.org/officeDocument/2006/relationships/hyperlink" Target="http://web.higov.net/oip/rrs/popup_list_agency_by_login.php?text=opener.document.myform.x_Agency_Codetxt&amp;title=Agency%20Code&amp;id=opener.document.myform.x_Agency_Code&amp;dept=A33" TargetMode="External"/><Relationship Id="rId1465" Type="http://schemas.openxmlformats.org/officeDocument/2006/relationships/hyperlink" Target="http://web.higov.net/oip/rrs/popup_list_agency_by_login.php?text=opener.document.myform.x_Agency_Codetxt&amp;title=Agency%20Code&amp;id=opener.document.myform.x_Agency_Code&amp;dept=A42" TargetMode="External"/><Relationship Id="rId1672" Type="http://schemas.openxmlformats.org/officeDocument/2006/relationships/hyperlink" Target="http://web.higov.net/oip/rrs/popup_list_agency_by_login.php?text=opener.document.myform.x_Agency_Codetxt&amp;title=Agency%20Code&amp;id=opener.document.myform.x_Agency_Code&amp;dept=A13" TargetMode="External"/><Relationship Id="rId2309" Type="http://schemas.openxmlformats.org/officeDocument/2006/relationships/hyperlink" Target="http://web.higov.net/oip/rrs/popup_list_agency_by_login.php?text=opener.document.myform.x_Agency_Codetxt&amp;title=Agency%20Code&amp;id=opener.document.myform.x_Agency_Code&amp;dept=A15" TargetMode="External"/><Relationship Id="rId2516" Type="http://schemas.openxmlformats.org/officeDocument/2006/relationships/hyperlink" Target="http://web.higov.net/oip/rrs/popup_list_agency_by_login.php?text=opener.document.myform.x_Agency_Codetxt&amp;title=Agency%20Code&amp;id=opener.document.myform.x_Agency_Code&amp;dept=A15" TargetMode="External"/><Relationship Id="rId2723" Type="http://schemas.openxmlformats.org/officeDocument/2006/relationships/hyperlink" Target="http://web.higov.net/oip/rrs/popup_list_agency_by_login.php?text=opener.document.myform.x_Agency_Codetxt&amp;title=Agency%20Code&amp;id=opener.document.myform.x_Agency_Code&amp;dept=A53" TargetMode="External"/><Relationship Id="rId1020" Type="http://schemas.openxmlformats.org/officeDocument/2006/relationships/hyperlink" Target="http://web.higov.net/oip/rrs/popup_list_agency_by_login.php?text=opener.document.myform.x_Agency_Codetxt&amp;title=Agency%20Code&amp;id=opener.document.myform.x_Agency_Code&amp;dept=A33" TargetMode="External"/><Relationship Id="rId1118" Type="http://schemas.openxmlformats.org/officeDocument/2006/relationships/hyperlink" Target="http://web.higov.net/oip/rrs/popup_list_agency_by_login.php?text=opener.document.myform.x_Agency_Codetxt&amp;title=Agency%20Code&amp;id=opener.document.myform.x_Agency_Code&amp;dept=A33" TargetMode="External"/><Relationship Id="rId1325" Type="http://schemas.openxmlformats.org/officeDocument/2006/relationships/hyperlink" Target="http://web.higov.net/oip/rrs/popup_list_agency_by_login.php?text=opener.document.myform.x_Agency_Codetxt&amp;title=Agency%20Code&amp;id=opener.document.myform.x_Agency_Code&amp;dept=B61" TargetMode="External"/><Relationship Id="rId1532" Type="http://schemas.openxmlformats.org/officeDocument/2006/relationships/hyperlink" Target="http://web.higov.net/oip/rrs/popup_list_agency_by_login.php?text=opener.document.myform.x_Agency_Codetxt&amp;title=Agency%20Code&amp;id=opener.document.myform.x_Agency_Code&amp;dept=A42" TargetMode="External"/><Relationship Id="rId1977" Type="http://schemas.openxmlformats.org/officeDocument/2006/relationships/hyperlink" Target="http://web.higov.net/oip/rrs/popup_list_agency_by_login.php?text=opener.document.myform.x_Agency_Codetxt&amp;title=Agency%20Code&amp;id=opener.document.myform.x_Agency_Code&amp;dept=A34" TargetMode="External"/><Relationship Id="rId2930" Type="http://schemas.openxmlformats.org/officeDocument/2006/relationships/hyperlink" Target="http://web.higov.net/oip/rrs/popup_list_agency_by_login.php?text=opener.document.myform.x_Agency_Codetxt&amp;title=Agency%20Code&amp;id=opener.document.myform.x_Agency_Code&amp;dept=A51" TargetMode="External"/><Relationship Id="rId902" Type="http://schemas.openxmlformats.org/officeDocument/2006/relationships/hyperlink" Target="http://web.higov.net/oip/rrs/popup_list_agency_by_login.php?text=opener.document.myform.x_Agency_Codetxt&amp;title=Agency%20Code&amp;id=opener.document.myform.x_Agency_Code&amp;dept=A33" TargetMode="External"/><Relationship Id="rId1837" Type="http://schemas.openxmlformats.org/officeDocument/2006/relationships/hyperlink" Target="http://web.higov.net/oip/rrs/popup_list_agency_by_login.php?text=opener.document.myform.x_Agency_Codetxt&amp;title=Agency%20Code&amp;id=opener.document.myform.x_Agency_Code&amp;dept=A13" TargetMode="External"/><Relationship Id="rId31" Type="http://schemas.openxmlformats.org/officeDocument/2006/relationships/hyperlink" Target="http://web.higov.net/oip/rrs/popup_list_agency_by_login.php?text=opener.document.myform.x_Agency_Codetxt&amp;title=Agency%20Code&amp;id=opener.document.myform.x_Agency_Code&amp;dept=A43" TargetMode="External"/><Relationship Id="rId2099" Type="http://schemas.openxmlformats.org/officeDocument/2006/relationships/hyperlink" Target="http://web.higov.net/oip/rrs/popup_list_agency_by_login.php?text=opener.document.myform.x_Agency_Codetxt&amp;title=Agency%20Code&amp;id=opener.document.myform.x_Agency_Code&amp;dept=A57" TargetMode="External"/><Relationship Id="rId3052" Type="http://schemas.openxmlformats.org/officeDocument/2006/relationships/hyperlink" Target="http://web.higov.net/oip/rrs/popup_list_agency_by_login.php?text=opener.document.myform.x_Agency_Codetxt&amp;title=Agency%20Code&amp;id=opener.document.myform.x_Agency_Code&amp;dept=A11" TargetMode="External"/><Relationship Id="rId180" Type="http://schemas.openxmlformats.org/officeDocument/2006/relationships/hyperlink" Target="http://web.higov.net/oip/rrs/popup_list_agency_by_login.php?text=opener.document.myform.x_Agency_Codetxt&amp;title=Agency%20Code&amp;id=opener.document.myform.x_Agency_Code&amp;dept=A41" TargetMode="External"/><Relationship Id="rId278" Type="http://schemas.openxmlformats.org/officeDocument/2006/relationships/hyperlink" Target="http://web.higov.net/oip/rrs/popup_list_agency_by_login.php?text=opener.document.myform.x_Agency_Codetxt&amp;title=Agency%20Code&amp;id=opener.document.myform.x_Agency_Code&amp;dept=A21" TargetMode="External"/><Relationship Id="rId1904" Type="http://schemas.openxmlformats.org/officeDocument/2006/relationships/hyperlink" Target="http://web.higov.net/oip/rrs/popup_list_agency_by_login.php?text=opener.document.myform.x_Agency_Codetxt&amp;title=Agency%20Code&amp;id=opener.document.myform.x_Agency_Code&amp;dept=A34" TargetMode="External"/><Relationship Id="rId485" Type="http://schemas.openxmlformats.org/officeDocument/2006/relationships/hyperlink" Target="http://web.higov.net/oip/rrs/popup_list_agency_by_login.php?text=opener.document.myform.x_Agency_Codetxt&amp;title=Agency%20Code&amp;id=opener.document.myform.x_Agency_Code&amp;dept=A21" TargetMode="External"/><Relationship Id="rId692" Type="http://schemas.openxmlformats.org/officeDocument/2006/relationships/hyperlink" Target="http://web.higov.net/oip/rrs/popup_list_agency_by_login.php?text=opener.document.myform.x_Agency_Codetxt&amp;title=Agency%20Code&amp;id=opener.document.myform.x_Agency_Code&amp;dept=A21" TargetMode="External"/><Relationship Id="rId2166" Type="http://schemas.openxmlformats.org/officeDocument/2006/relationships/hyperlink" Target="http://web.higov.net/oip/rrs/popup_list_agency_by_login.php?text=opener.document.myform.x_Agency_Codetxt&amp;title=Agency%20Code&amp;id=opener.document.myform.x_Agency_Code&amp;dept=A15" TargetMode="External"/><Relationship Id="rId2373" Type="http://schemas.openxmlformats.org/officeDocument/2006/relationships/hyperlink" Target="http://web.higov.net/oip/rrs/popup_list_agency_by_login.php?text=opener.document.myform.x_Agency_Codetxt&amp;title=Agency%20Code&amp;id=opener.document.myform.x_Agency_Code&amp;dept=A15" TargetMode="External"/><Relationship Id="rId2580" Type="http://schemas.openxmlformats.org/officeDocument/2006/relationships/hyperlink" Target="http://web.higov.net/oip/rrs/popup_list_agency_by_login.php?text=opener.document.myform.x_Agency_Codetxt&amp;title=Agency%20Code&amp;id=opener.document.myform.x_Agency_Code&amp;dept=A22" TargetMode="External"/><Relationship Id="rId138" Type="http://schemas.openxmlformats.org/officeDocument/2006/relationships/hyperlink" Target="http://web.higov.net/oip/rrs/popup_list_agency_by_login.php?text=opener.document.myform.x_Agency_Codetxt&amp;title=Agency%20Code&amp;id=opener.document.myform.x_Agency_Code&amp;dept=A41" TargetMode="External"/><Relationship Id="rId345" Type="http://schemas.openxmlformats.org/officeDocument/2006/relationships/hyperlink" Target="http://web.higov.net/oip/rrs/popup_list_agency_by_login.php?text=opener.document.myform.x_Agency_Codetxt&amp;title=Agency%20Code&amp;id=opener.document.myform.x_Agency_Code&amp;dept=A21" TargetMode="External"/><Relationship Id="rId552" Type="http://schemas.openxmlformats.org/officeDocument/2006/relationships/hyperlink" Target="http://web.higov.net/oip/rrs/popup_list_agency_by_login.php?text=opener.document.myform.x_Agency_Codetxt&amp;title=Agency%20Code&amp;id=opener.document.myform.x_Agency_Code&amp;dept=A21" TargetMode="External"/><Relationship Id="rId997" Type="http://schemas.openxmlformats.org/officeDocument/2006/relationships/hyperlink" Target="http://web.higov.net/oip/rrs/popup_list_agency_by_login.php?text=opener.document.myform.x_Agency_Codetxt&amp;title=Agency%20Code&amp;id=opener.document.myform.x_Agency_Code&amp;dept=A33" TargetMode="External"/><Relationship Id="rId1182" Type="http://schemas.openxmlformats.org/officeDocument/2006/relationships/hyperlink" Target="http://web.higov.net/oip/rrs/popup_list_agency_by_login.php?text=opener.document.myform.x_Agency_Codetxt&amp;title=Agency%20Code&amp;id=opener.document.myform.x_Agency_Code&amp;dept=A33" TargetMode="External"/><Relationship Id="rId2026" Type="http://schemas.openxmlformats.org/officeDocument/2006/relationships/hyperlink" Target="http://web.higov.net/oip/rrs/popup_list_agency_by_login.php?text=opener.document.myform.x_Agency_Codetxt&amp;title=Agency%20Code&amp;id=opener.document.myform.x_Agency_Code&amp;dept=A34" TargetMode="External"/><Relationship Id="rId2233" Type="http://schemas.openxmlformats.org/officeDocument/2006/relationships/hyperlink" Target="http://web.higov.net/oip/rrs/popup_list_agency_by_login.php?text=opener.document.myform.x_Agency_Codetxt&amp;title=Agency%20Code&amp;id=opener.document.myform.x_Agency_Code&amp;dept=A15" TargetMode="External"/><Relationship Id="rId2440" Type="http://schemas.openxmlformats.org/officeDocument/2006/relationships/hyperlink" Target="http://web.higov.net/oip/rrs/popup_list_agency_by_login.php?text=opener.document.myform.x_Agency_Codetxt&amp;title=Agency%20Code&amp;id=opener.document.myform.x_Agency_Code&amp;dept=A15" TargetMode="External"/><Relationship Id="rId2678" Type="http://schemas.openxmlformats.org/officeDocument/2006/relationships/hyperlink" Target="http://web.higov.net/oip/rrs/popup_list_agency_by_login.php?text=opener.document.myform.x_Agency_Codetxt&amp;title=Agency%20Code&amp;id=opener.document.myform.x_Agency_Code&amp;dept=A52" TargetMode="External"/><Relationship Id="rId2885" Type="http://schemas.openxmlformats.org/officeDocument/2006/relationships/hyperlink" Target="http://web.higov.net/oip/rrs/popup_list_agency_by_login.php?text=opener.document.myform.x_Agency_Codetxt&amp;title=Agency%20Code&amp;id=opener.document.myform.x_Agency_Code&amp;dept=A51" TargetMode="External"/><Relationship Id="rId205" Type="http://schemas.openxmlformats.org/officeDocument/2006/relationships/hyperlink" Target="http://web.higov.net/oip/rrs/popup_list_agency_by_login.php?text=opener.document.myform.x_Agency_Codetxt&amp;title=Agency%20Code&amp;id=opener.document.myform.x_Agency_Code&amp;dept=A21" TargetMode="External"/><Relationship Id="rId412" Type="http://schemas.openxmlformats.org/officeDocument/2006/relationships/hyperlink" Target="http://web.higov.net/oip/rrs/popup_list_agency_by_login.php?text=opener.document.myform.x_Agency_Codetxt&amp;title=Agency%20Code&amp;id=opener.document.myform.x_Agency_Code&amp;dept=A21" TargetMode="External"/><Relationship Id="rId857" Type="http://schemas.openxmlformats.org/officeDocument/2006/relationships/hyperlink" Target="http://web.higov.net/oip/rrs/popup_list_agency_by_login.php?text=opener.document.myform.x_Agency_Codetxt&amp;title=Agency%20Code&amp;id=opener.document.myform.x_Agency_Code&amp;dept=A32" TargetMode="External"/><Relationship Id="rId1042" Type="http://schemas.openxmlformats.org/officeDocument/2006/relationships/hyperlink" Target="http://web.higov.net/oip/rrs/popup_list_agency_by_login.php?text=opener.document.myform.x_Agency_Codetxt&amp;title=Agency%20Code&amp;id=opener.document.myform.x_Agency_Code&amp;dept=A33" TargetMode="External"/><Relationship Id="rId1487" Type="http://schemas.openxmlformats.org/officeDocument/2006/relationships/hyperlink" Target="http://web.higov.net/oip/rrs/popup_list_agency_by_login.php?text=opener.document.myform.x_Agency_Codetxt&amp;title=Agency%20Code&amp;id=opener.document.myform.x_Agency_Code&amp;dept=A42" TargetMode="External"/><Relationship Id="rId1694" Type="http://schemas.openxmlformats.org/officeDocument/2006/relationships/hyperlink" Target="http://web.higov.net/oip/rrs/popup_list_agency_by_login.php?text=opener.document.myform.x_Agency_Codetxt&amp;title=Agency%20Code&amp;id=opener.document.myform.x_Agency_Code&amp;dept=A13" TargetMode="External"/><Relationship Id="rId2300" Type="http://schemas.openxmlformats.org/officeDocument/2006/relationships/hyperlink" Target="http://web.higov.net/oip/rrs/popup_list_agency_by_login.php?text=opener.document.myform.x_Agency_Codetxt&amp;title=Agency%20Code&amp;id=opener.document.myform.x_Agency_Code&amp;dept=A15" TargetMode="External"/><Relationship Id="rId2538" Type="http://schemas.openxmlformats.org/officeDocument/2006/relationships/hyperlink" Target="http://web.higov.net/oip/rrs/popup_list_agency_by_login.php?text=opener.document.myform.x_Agency_Codetxt&amp;title=Agency%20Code&amp;id=opener.document.myform.x_Agency_Code&amp;dept=A15" TargetMode="External"/><Relationship Id="rId2745" Type="http://schemas.openxmlformats.org/officeDocument/2006/relationships/hyperlink" Target="http://web.higov.net/oip/rrs/popup_list_agency_by_login.php?text=opener.document.myform.x_Agency_Codetxt&amp;title=Agency%20Code&amp;id=opener.document.myform.x_Agency_Code&amp;dept=A53" TargetMode="External"/><Relationship Id="rId2952" Type="http://schemas.openxmlformats.org/officeDocument/2006/relationships/hyperlink" Target="http://web.higov.net/oip/rrs/popup_list_agency_by_login.php?text=opener.document.myform.x_Agency_Codetxt&amp;title=Agency%20Code&amp;id=opener.document.myform.x_Agency_Code&amp;dept=A11" TargetMode="External"/><Relationship Id="rId717" Type="http://schemas.openxmlformats.org/officeDocument/2006/relationships/hyperlink" Target="http://web.higov.net/oip/rrs/popup_list_agency_by_login.php?text=opener.document.myform.x_Agency_Codetxt&amp;title=Agency%20Code&amp;id=opener.document.myform.x_Agency_Code&amp;dept=A21" TargetMode="External"/><Relationship Id="rId924" Type="http://schemas.openxmlformats.org/officeDocument/2006/relationships/hyperlink" Target="http://web.higov.net/oip/rrs/popup_list_agency_by_login.php?text=opener.document.myform.x_Agency_Codetxt&amp;title=Agency%20Code&amp;id=opener.document.myform.x_Agency_Code&amp;dept=A33" TargetMode="External"/><Relationship Id="rId1347" Type="http://schemas.openxmlformats.org/officeDocument/2006/relationships/hyperlink" Target="http://web.higov.net/oip/rrs/popup_list_agency_by_login.php?text=opener.document.myform.x_Agency_Codetxt&amp;title=Agency%20Code&amp;id=opener.document.myform.x_Agency_Code&amp;dept=B61" TargetMode="External"/><Relationship Id="rId1554" Type="http://schemas.openxmlformats.org/officeDocument/2006/relationships/hyperlink" Target="http://web.higov.net/oip/rrs/popup_list_agency_by_login.php?text=opener.document.myform.x_Agency_Codetxt&amp;title=Agency%20Code&amp;id=opener.document.myform.x_Agency_Code&amp;dept=A42" TargetMode="External"/><Relationship Id="rId1761" Type="http://schemas.openxmlformats.org/officeDocument/2006/relationships/hyperlink" Target="http://web.higov.net/oip/rrs/popup_list_agency_by_login.php?text=opener.document.myform.x_Agency_Codetxt&amp;title=Agency%20Code&amp;id=opener.document.myform.x_Agency_Code&amp;dept=A13" TargetMode="External"/><Relationship Id="rId1999" Type="http://schemas.openxmlformats.org/officeDocument/2006/relationships/hyperlink" Target="http://web.higov.net/oip/rrs/popup_list_agency_by_login.php?text=opener.document.myform.x_Agency_Codetxt&amp;title=Agency%20Code&amp;id=opener.document.myform.x_Agency_Code&amp;dept=A34" TargetMode="External"/><Relationship Id="rId2605" Type="http://schemas.openxmlformats.org/officeDocument/2006/relationships/hyperlink" Target="http://web.higov.net/oip/rrs/popup_list_agency_by_login.php?text=opener.document.myform.x_Agency_Codetxt&amp;title=Agency%20Code&amp;id=opener.document.myform.x_Agency_Code&amp;dept=A22" TargetMode="External"/><Relationship Id="rId2812" Type="http://schemas.openxmlformats.org/officeDocument/2006/relationships/hyperlink" Target="http://web.higov.net/oip/rrs/popup_list_agency_by_login.php?text=opener.document.myform.x_Agency_Codetxt&amp;title=Agency%20Code&amp;id=opener.document.myform.x_Agency_Code&amp;dept=A51" TargetMode="External"/><Relationship Id="rId53" Type="http://schemas.openxmlformats.org/officeDocument/2006/relationships/hyperlink" Target="http://web.higov.net/oip/rrs/popup_list_agency_by_login.php?text=opener.document.myform.x_Agency_Codetxt&amp;title=Agency%20Code&amp;id=opener.document.myform.x_Agency_Code&amp;dept=A43" TargetMode="External"/><Relationship Id="rId1207" Type="http://schemas.openxmlformats.org/officeDocument/2006/relationships/hyperlink" Target="http://web.higov.net/oip/rrs/popup_list_agency_by_login.php?text=opener.document.myform.x_Agency_Codetxt&amp;title=Agency%20Code&amp;id=opener.document.myform.x_Agency_Code&amp;dept=A33" TargetMode="External"/><Relationship Id="rId1414" Type="http://schemas.openxmlformats.org/officeDocument/2006/relationships/hyperlink" Target="http://web.higov.net/oip/rrs/popup_list_agency_by_login.php?text=opener.document.myform.x_Agency_Codetxt&amp;title=Agency%20Code&amp;id=opener.document.myform.x_Agency_Code&amp;dept=A42" TargetMode="External"/><Relationship Id="rId1621" Type="http://schemas.openxmlformats.org/officeDocument/2006/relationships/hyperlink" Target="http://web.higov.net/oip/rrs/popup_list_agency_by_login.php?text=opener.document.myform.x_Agency_Codetxt&amp;title=Agency%20Code&amp;id=opener.document.myform.x_Agency_Code&amp;dept=A13" TargetMode="External"/><Relationship Id="rId1859" Type="http://schemas.openxmlformats.org/officeDocument/2006/relationships/hyperlink" Target="http://web.higov.net/oip/rrs/popup_list_agency_by_login.php?text=opener.document.myform.x_Agency_Codetxt&amp;title=Agency%20Code&amp;id=opener.document.myform.x_Agency_Code&amp;dept=A34" TargetMode="External"/><Relationship Id="rId1719" Type="http://schemas.openxmlformats.org/officeDocument/2006/relationships/hyperlink" Target="http://web.higov.net/oip/rrs/popup_list_agency_by_login.php?text=opener.document.myform.x_Agency_Codetxt&amp;title=Agency%20Code&amp;id=opener.document.myform.x_Agency_Code&amp;dept=A13" TargetMode="External"/><Relationship Id="rId1926" Type="http://schemas.openxmlformats.org/officeDocument/2006/relationships/hyperlink" Target="http://web.higov.net/oip/rrs/popup_list_agency_by_login.php?text=opener.document.myform.x_Agency_Codetxt&amp;title=Agency%20Code&amp;id=opener.document.myform.x_Agency_Code&amp;dept=A34" TargetMode="External"/><Relationship Id="rId2090" Type="http://schemas.openxmlformats.org/officeDocument/2006/relationships/hyperlink" Target="http://web.higov.net/oip/rrs/popup_list_agency_by_login.php?text=opener.document.myform.x_Agency_Codetxt&amp;title=Agency%20Code&amp;id=opener.document.myform.x_Agency_Code&amp;dept=A57" TargetMode="External"/><Relationship Id="rId2188" Type="http://schemas.openxmlformats.org/officeDocument/2006/relationships/hyperlink" Target="http://web.higov.net/oip/rrs/popup_list_agency_by_login.php?text=opener.document.myform.x_Agency_Codetxt&amp;title=Agency%20Code&amp;id=opener.document.myform.x_Agency_Code&amp;dept=A15" TargetMode="External"/><Relationship Id="rId2395" Type="http://schemas.openxmlformats.org/officeDocument/2006/relationships/hyperlink" Target="http://web.higov.net/oip/rrs/popup_list_agency_by_login.php?text=opener.document.myform.x_Agency_Codetxt&amp;title=Agency%20Code&amp;id=opener.document.myform.x_Agency_Code&amp;dept=A15" TargetMode="External"/><Relationship Id="rId367" Type="http://schemas.openxmlformats.org/officeDocument/2006/relationships/hyperlink" Target="http://web.higov.net/oip/rrs/popup_list_agency_by_login.php?text=opener.document.myform.x_Agency_Codetxt&amp;title=Agency%20Code&amp;id=opener.document.myform.x_Agency_Code&amp;dept=A21" TargetMode="External"/><Relationship Id="rId574" Type="http://schemas.openxmlformats.org/officeDocument/2006/relationships/hyperlink" Target="http://web.higov.net/oip/rrs/popup_list_agency_by_login.php?text=opener.document.myform.x_Agency_Codetxt&amp;title=Agency%20Code&amp;id=opener.document.myform.x_Agency_Code&amp;dept=A21" TargetMode="External"/><Relationship Id="rId2048" Type="http://schemas.openxmlformats.org/officeDocument/2006/relationships/hyperlink" Target="http://web.higov.net/oip/rrs/popup_list_agency_by_login.php?text=opener.document.myform.x_Agency_Codetxt&amp;title=Agency%20Code&amp;id=opener.document.myform.x_Agency_Code&amp;dept=A34" TargetMode="External"/><Relationship Id="rId2255" Type="http://schemas.openxmlformats.org/officeDocument/2006/relationships/hyperlink" Target="http://web.higov.net/oip/rrs/popup_list_agency_by_login.php?text=opener.document.myform.x_Agency_Codetxt&amp;title=Agency%20Code&amp;id=opener.document.myform.x_Agency_Code&amp;dept=A15" TargetMode="External"/><Relationship Id="rId3001" Type="http://schemas.openxmlformats.org/officeDocument/2006/relationships/hyperlink" Target="http://web.higov.net/oip/rrs/popup_list_agency_by_login.php?text=opener.document.myform.x_Agency_Codetxt&amp;title=Agency%20Code&amp;id=opener.document.myform.x_Agency_Code&amp;dept=A11" TargetMode="External"/><Relationship Id="rId227" Type="http://schemas.openxmlformats.org/officeDocument/2006/relationships/hyperlink" Target="http://web.higov.net/oip/rrs/popup_list_agency_by_login.php?text=opener.document.myform.x_Agency_Codetxt&amp;title=Agency%20Code&amp;id=opener.document.myform.x_Agency_Code&amp;dept=A21" TargetMode="External"/><Relationship Id="rId781" Type="http://schemas.openxmlformats.org/officeDocument/2006/relationships/hyperlink" Target="http://web.higov.net/oip/rrs/popup_list_agency_by_login.php?text=opener.document.myform.x_Agency_Codetxt&amp;title=Agency%20Code&amp;id=opener.document.myform.x_Agency_Code&amp;dept=A31" TargetMode="External"/><Relationship Id="rId879" Type="http://schemas.openxmlformats.org/officeDocument/2006/relationships/hyperlink" Target="http://web.higov.net/oip/rrs/popup_list_agency_by_login.php?text=opener.document.myform.x_Agency_Codetxt&amp;title=Agency%20Code&amp;id=opener.document.myform.x_Agency_Code&amp;dept=A56" TargetMode="External"/><Relationship Id="rId2462" Type="http://schemas.openxmlformats.org/officeDocument/2006/relationships/hyperlink" Target="http://web.higov.net/oip/rrs/popup_list_agency_by_login.php?text=opener.document.myform.x_Agency_Codetxt&amp;title=Agency%20Code&amp;id=opener.document.myform.x_Agency_Code&amp;dept=A15" TargetMode="External"/><Relationship Id="rId2767" Type="http://schemas.openxmlformats.org/officeDocument/2006/relationships/hyperlink" Target="http://web.higov.net/oip/rrs/popup_list_agency_by_login.php?text=opener.document.myform.x_Agency_Codetxt&amp;title=Agency%20Code&amp;id=opener.document.myform.x_Agency_Code&amp;dept=A51" TargetMode="External"/><Relationship Id="rId434" Type="http://schemas.openxmlformats.org/officeDocument/2006/relationships/hyperlink" Target="http://web.higov.net/oip/rrs/popup_list_agency_by_login.php?text=opener.document.myform.x_Agency_Codetxt&amp;title=Agency%20Code&amp;id=opener.document.myform.x_Agency_Code&amp;dept=A21" TargetMode="External"/><Relationship Id="rId641" Type="http://schemas.openxmlformats.org/officeDocument/2006/relationships/hyperlink" Target="http://web.higov.net/oip/rrs/popup_list_agency_by_login.php?text=opener.document.myform.x_Agency_Codetxt&amp;title=Agency%20Code&amp;id=opener.document.myform.x_Agency_Code&amp;dept=A21" TargetMode="External"/><Relationship Id="rId739" Type="http://schemas.openxmlformats.org/officeDocument/2006/relationships/hyperlink" Target="http://web.higov.net/oip/rrs/popup_list_agency_by_login.php?text=opener.document.myform.x_Agency_Codetxt&amp;title=Agency%20Code&amp;id=opener.document.myform.x_Agency_Code&amp;dept=A21" TargetMode="External"/><Relationship Id="rId1064" Type="http://schemas.openxmlformats.org/officeDocument/2006/relationships/hyperlink" Target="http://web.higov.net/oip/rrs/popup_list_agency_by_login.php?text=opener.document.myform.x_Agency_Codetxt&amp;title=Agency%20Code&amp;id=opener.document.myform.x_Agency_Code&amp;dept=A33" TargetMode="External"/><Relationship Id="rId1271" Type="http://schemas.openxmlformats.org/officeDocument/2006/relationships/hyperlink" Target="http://web.higov.net/oip/rrs/popup_list_agency_by_login.php?text=opener.document.myform.x_Agency_Codetxt&amp;title=Agency%20Code&amp;id=opener.document.myform.x_Agency_Code&amp;dept=A33" TargetMode="External"/><Relationship Id="rId1369" Type="http://schemas.openxmlformats.org/officeDocument/2006/relationships/hyperlink" Target="http://web.higov.net/oip/rrs/popup_list_agency_by_login.php?text=opener.document.myform.x_Agency_Codetxt&amp;title=Agency%20Code&amp;id=opener.document.myform.x_Agency_Code&amp;dept=B61" TargetMode="External"/><Relationship Id="rId1576" Type="http://schemas.openxmlformats.org/officeDocument/2006/relationships/hyperlink" Target="http://web.higov.net/oip/rrs/popup_list_agency_by_login.php?text=opener.document.myform.x_Agency_Codetxt&amp;title=Agency%20Code&amp;id=opener.document.myform.x_Agency_Code&amp;dept=A42" TargetMode="External"/><Relationship Id="rId2115" Type="http://schemas.openxmlformats.org/officeDocument/2006/relationships/hyperlink" Target="http://web.higov.net/oip/rrs/popup_list_agency_by_login.php?text=opener.document.myform.x_Agency_Codetxt&amp;title=Agency%20Code&amp;id=opener.document.myform.x_Agency_Code&amp;dept=A57" TargetMode="External"/><Relationship Id="rId2322" Type="http://schemas.openxmlformats.org/officeDocument/2006/relationships/hyperlink" Target="http://web.higov.net/oip/rrs/popup_list_agency_by_login.php?text=opener.document.myform.x_Agency_Codetxt&amp;title=Agency%20Code&amp;id=opener.document.myform.x_Agency_Code&amp;dept=A15" TargetMode="External"/><Relationship Id="rId2974" Type="http://schemas.openxmlformats.org/officeDocument/2006/relationships/hyperlink" Target="http://web.higov.net/oip/rrs/popup_list_agency_by_login.php?text=opener.document.myform.x_Agency_Codetxt&amp;title=Agency%20Code&amp;id=opener.document.myform.x_Agency_Code&amp;dept=A11" TargetMode="External"/><Relationship Id="rId501" Type="http://schemas.openxmlformats.org/officeDocument/2006/relationships/hyperlink" Target="http://web.higov.net/oip/rrs/popup_list_agency_by_login.php?text=opener.document.myform.x_Agency_Codetxt&amp;title=Agency%20Code&amp;id=opener.document.myform.x_Agency_Code&amp;dept=A21" TargetMode="External"/><Relationship Id="rId946" Type="http://schemas.openxmlformats.org/officeDocument/2006/relationships/hyperlink" Target="http://web.higov.net/oip/rrs/popup_list_agency_by_login.php?text=opener.document.myform.x_Agency_Codetxt&amp;title=Agency%20Code&amp;id=opener.document.myform.x_Agency_Code&amp;dept=A33" TargetMode="External"/><Relationship Id="rId1131" Type="http://schemas.openxmlformats.org/officeDocument/2006/relationships/hyperlink" Target="http://web.higov.net/oip/rrs/popup_list_agency_by_login.php?text=opener.document.myform.x_Agency_Codetxt&amp;title=Agency%20Code&amp;id=opener.document.myform.x_Agency_Code&amp;dept=A33" TargetMode="External"/><Relationship Id="rId1229" Type="http://schemas.openxmlformats.org/officeDocument/2006/relationships/hyperlink" Target="http://web.higov.net/oip/rrs/popup_list_agency_by_login.php?text=opener.document.myform.x_Agency_Codetxt&amp;title=Agency%20Code&amp;id=opener.document.myform.x_Agency_Code&amp;dept=A33" TargetMode="External"/><Relationship Id="rId1783" Type="http://schemas.openxmlformats.org/officeDocument/2006/relationships/hyperlink" Target="http://web.higov.net/oip/rrs/popup_list_agency_by_login.php?text=opener.document.myform.x_Agency_Codetxt&amp;title=Agency%20Code&amp;id=opener.document.myform.x_Agency_Code&amp;dept=A13" TargetMode="External"/><Relationship Id="rId1990" Type="http://schemas.openxmlformats.org/officeDocument/2006/relationships/hyperlink" Target="http://web.higov.net/oip/rrs/popup_list_agency_by_login.php?text=opener.document.myform.x_Agency_Codetxt&amp;title=Agency%20Code&amp;id=opener.document.myform.x_Agency_Code&amp;dept=A34" TargetMode="External"/><Relationship Id="rId2627" Type="http://schemas.openxmlformats.org/officeDocument/2006/relationships/hyperlink" Target="http://web.higov.net/oip/rrs/popup_list_agency_by_login.php?text=opener.document.myform.x_Agency_Codetxt&amp;title=Agency%20Code&amp;id=opener.document.myform.x_Agency_Code&amp;dept=A22" TargetMode="External"/><Relationship Id="rId2834" Type="http://schemas.openxmlformats.org/officeDocument/2006/relationships/hyperlink" Target="http://web.higov.net/oip/rrs/popup_list_agency_by_login.php?text=opener.document.myform.x_Agency_Codetxt&amp;title=Agency%20Code&amp;id=opener.document.myform.x_Agency_Code&amp;dept=A51" TargetMode="External"/><Relationship Id="rId75" Type="http://schemas.openxmlformats.org/officeDocument/2006/relationships/hyperlink" Target="http://web.higov.net/oip/rrs/popup_list_agency_by_login.php?text=opener.document.myform.x_Agency_Codetxt&amp;title=Agency%20Code&amp;id=opener.document.myform.x_Agency_Code&amp;dept=A41" TargetMode="External"/><Relationship Id="rId806" Type="http://schemas.openxmlformats.org/officeDocument/2006/relationships/hyperlink" Target="http://web.higov.net/oip/rrs/popup_list_agency_by_login.php?text=opener.document.myform.x_Agency_Codetxt&amp;title=Agency%20Code&amp;id=opener.document.myform.x_Agency_Code&amp;dept=A32" TargetMode="External"/><Relationship Id="rId1436" Type="http://schemas.openxmlformats.org/officeDocument/2006/relationships/hyperlink" Target="http://web.higov.net/oip/rrs/popup_list_agency_by_login.php?text=opener.document.myform.x_Agency_Codetxt&amp;title=Agency%20Code&amp;id=opener.document.myform.x_Agency_Code&amp;dept=A42" TargetMode="External"/><Relationship Id="rId1643" Type="http://schemas.openxmlformats.org/officeDocument/2006/relationships/hyperlink" Target="http://web.higov.net/oip/rrs/popup_list_agency_by_login.php?text=opener.document.myform.x_Agency_Codetxt&amp;title=Agency%20Code&amp;id=opener.document.myform.x_Agency_Code&amp;dept=A13" TargetMode="External"/><Relationship Id="rId1850" Type="http://schemas.openxmlformats.org/officeDocument/2006/relationships/hyperlink" Target="http://web.higov.net/oip/rrs/popup_list_agency_by_login.php?text=opener.document.myform.x_Agency_Codetxt&amp;title=Agency%20Code&amp;id=opener.document.myform.x_Agency_Code&amp;dept=A34" TargetMode="External"/><Relationship Id="rId2901" Type="http://schemas.openxmlformats.org/officeDocument/2006/relationships/hyperlink" Target="http://web.higov.net/oip/rrs/popup_list_agency_by_login.php?text=opener.document.myform.x_Agency_Codetxt&amp;title=Agency%20Code&amp;id=opener.document.myform.x_Agency_Code&amp;dept=A51" TargetMode="External"/><Relationship Id="rId1503" Type="http://schemas.openxmlformats.org/officeDocument/2006/relationships/hyperlink" Target="http://web.higov.net/oip/rrs/popup_list_agency_by_login.php?text=opener.document.myform.x_Agency_Codetxt&amp;title=Agency%20Code&amp;id=opener.document.myform.x_Agency_Code&amp;dept=A42" TargetMode="External"/><Relationship Id="rId1710" Type="http://schemas.openxmlformats.org/officeDocument/2006/relationships/hyperlink" Target="http://web.higov.net/oip/rrs/popup_list_agency_by_login.php?text=opener.document.myform.x_Agency_Codetxt&amp;title=Agency%20Code&amp;id=opener.document.myform.x_Agency_Code&amp;dept=A13" TargetMode="External"/><Relationship Id="rId1948" Type="http://schemas.openxmlformats.org/officeDocument/2006/relationships/hyperlink" Target="http://web.higov.net/oip/rrs/popup_list_agency_by_login.php?text=opener.document.myform.x_Agency_Codetxt&amp;title=Agency%20Code&amp;id=opener.document.myform.x_Agency_Code&amp;dept=A34" TargetMode="External"/><Relationship Id="rId291" Type="http://schemas.openxmlformats.org/officeDocument/2006/relationships/hyperlink" Target="http://web.higov.net/oip/rrs/popup_list_agency_by_login.php?text=opener.document.myform.x_Agency_Codetxt&amp;title=Agency%20Code&amp;id=opener.document.myform.x_Agency_Code&amp;dept=A21" TargetMode="External"/><Relationship Id="rId1808" Type="http://schemas.openxmlformats.org/officeDocument/2006/relationships/hyperlink" Target="http://web.higov.net/oip/rrs/popup_list_agency_by_login.php?text=opener.document.myform.x_Agency_Codetxt&amp;title=Agency%20Code&amp;id=opener.document.myform.x_Agency_Code&amp;dept=A13" TargetMode="External"/><Relationship Id="rId3023" Type="http://schemas.openxmlformats.org/officeDocument/2006/relationships/hyperlink" Target="http://web.higov.net/oip/rrs/popup_list_agency_by_login.php?text=opener.document.myform.x_Agency_Codetxt&amp;title=Agency%20Code&amp;id=opener.document.myform.x_Agency_Code&amp;dept=A11" TargetMode="External"/><Relationship Id="rId151" Type="http://schemas.openxmlformats.org/officeDocument/2006/relationships/hyperlink" Target="http://web.higov.net/oip/rrs/popup_list_agency_by_login.php?text=opener.document.myform.x_Agency_Codetxt&amp;title=Agency%20Code&amp;id=opener.document.myform.x_Agency_Code&amp;dept=A41" TargetMode="External"/><Relationship Id="rId389" Type="http://schemas.openxmlformats.org/officeDocument/2006/relationships/hyperlink" Target="http://web.higov.net/oip/rrs/popup_list_agency_by_login.php?text=opener.document.myform.x_Agency_Codetxt&amp;title=Agency%20Code&amp;id=opener.document.myform.x_Agency_Code&amp;dept=A21" TargetMode="External"/><Relationship Id="rId596" Type="http://schemas.openxmlformats.org/officeDocument/2006/relationships/hyperlink" Target="http://web.higov.net/oip/rrs/popup_list_agency_by_login.php?text=opener.document.myform.x_Agency_Codetxt&amp;title=Agency%20Code&amp;id=opener.document.myform.x_Agency_Code&amp;dept=A21" TargetMode="External"/><Relationship Id="rId2277" Type="http://schemas.openxmlformats.org/officeDocument/2006/relationships/hyperlink" Target="http://web.higov.net/oip/rrs/popup_list_agency_by_login.php?text=opener.document.myform.x_Agency_Codetxt&amp;title=Agency%20Code&amp;id=opener.document.myform.x_Agency_Code&amp;dept=A15" TargetMode="External"/><Relationship Id="rId2484" Type="http://schemas.openxmlformats.org/officeDocument/2006/relationships/hyperlink" Target="http://web.higov.net/oip/rrs/popup_list_agency_by_login.php?text=opener.document.myform.x_Agency_Codetxt&amp;title=Agency%20Code&amp;id=opener.document.myform.x_Agency_Code&amp;dept=A15" TargetMode="External"/><Relationship Id="rId2691" Type="http://schemas.openxmlformats.org/officeDocument/2006/relationships/hyperlink" Target="http://web.higov.net/oip/rrs/popup_list_agency_by_login.php?text=opener.document.myform.x_Agency_Codetxt&amp;title=Agency%20Code&amp;id=opener.document.myform.x_Agency_Code&amp;dept=A53" TargetMode="External"/><Relationship Id="rId249" Type="http://schemas.openxmlformats.org/officeDocument/2006/relationships/hyperlink" Target="http://web.higov.net/oip/rrs/popup_list_agency_by_login.php?text=opener.document.myform.x_Agency_Codetxt&amp;title=Agency%20Code&amp;id=opener.document.myform.x_Agency_Code&amp;dept=A21" TargetMode="External"/><Relationship Id="rId456" Type="http://schemas.openxmlformats.org/officeDocument/2006/relationships/hyperlink" Target="http://web.higov.net/oip/rrs/popup_list_agency_by_login.php?text=opener.document.myform.x_Agency_Codetxt&amp;title=Agency%20Code&amp;id=opener.document.myform.x_Agency_Code&amp;dept=A21" TargetMode="External"/><Relationship Id="rId663" Type="http://schemas.openxmlformats.org/officeDocument/2006/relationships/hyperlink" Target="http://web.higov.net/oip/rrs/popup_list_agency_by_login.php?text=opener.document.myform.x_Agency_Codetxt&amp;title=Agency%20Code&amp;id=opener.document.myform.x_Agency_Code&amp;dept=A21" TargetMode="External"/><Relationship Id="rId870" Type="http://schemas.openxmlformats.org/officeDocument/2006/relationships/hyperlink" Target="http://web.higov.net/oip/rrs/popup_list_agency_by_login.php?text=opener.document.myform.x_Agency_Codetxt&amp;title=Agency%20Code&amp;id=opener.document.myform.x_Agency_Code&amp;dept=A32" TargetMode="External"/><Relationship Id="rId1086" Type="http://schemas.openxmlformats.org/officeDocument/2006/relationships/hyperlink" Target="http://web.higov.net/oip/rrs/popup_list_agency_by_login.php?text=opener.document.myform.x_Agency_Codetxt&amp;title=Agency%20Code&amp;id=opener.document.myform.x_Agency_Code&amp;dept=A33" TargetMode="External"/><Relationship Id="rId1293" Type="http://schemas.openxmlformats.org/officeDocument/2006/relationships/hyperlink" Target="http://web.higov.net/oip/rrs/popup_list_agency_by_login.php?text=opener.document.myform.x_Agency_Codetxt&amp;title=Agency%20Code&amp;id=opener.document.myform.x_Agency_Code&amp;dept=A33" TargetMode="External"/><Relationship Id="rId2137" Type="http://schemas.openxmlformats.org/officeDocument/2006/relationships/hyperlink" Target="http://web.higov.net/oip/rrs/popup_list_agency_by_login.php?text=opener.document.myform.x_Agency_Codetxt&amp;title=Agency%20Code&amp;id=opener.document.myform.x_Agency_Code&amp;dept=A57" TargetMode="External"/><Relationship Id="rId2344" Type="http://schemas.openxmlformats.org/officeDocument/2006/relationships/hyperlink" Target="http://web.higov.net/oip/rrs/popup_list_agency_by_login.php?text=opener.document.myform.x_Agency_Codetxt&amp;title=Agency%20Code&amp;id=opener.document.myform.x_Agency_Code&amp;dept=A15" TargetMode="External"/><Relationship Id="rId2551" Type="http://schemas.openxmlformats.org/officeDocument/2006/relationships/hyperlink" Target="http://web.higov.net/oip/rrs/popup_list_agency_by_login.php?text=opener.document.myform.x_Agency_Codetxt&amp;title=Agency%20Code&amp;id=opener.document.myform.x_Agency_Code&amp;dept=A22" TargetMode="External"/><Relationship Id="rId2789" Type="http://schemas.openxmlformats.org/officeDocument/2006/relationships/hyperlink" Target="http://web.higov.net/oip/rrs/popup_list_agency_by_login.php?text=opener.document.myform.x_Agency_Codetxt&amp;title=Agency%20Code&amp;id=opener.document.myform.x_Agency_Code&amp;dept=A51" TargetMode="External"/><Relationship Id="rId2996" Type="http://schemas.openxmlformats.org/officeDocument/2006/relationships/hyperlink" Target="http://web.higov.net/oip/rrs/popup_list_agency_by_login.php?text=opener.document.myform.x_Agency_Codetxt&amp;title=Agency%20Code&amp;id=opener.document.myform.x_Agency_Code&amp;dept=A11" TargetMode="External"/><Relationship Id="rId109" Type="http://schemas.openxmlformats.org/officeDocument/2006/relationships/hyperlink" Target="http://web.higov.net/oip/rrs/popup_list_agency_by_login.php?text=opener.document.myform.x_Agency_Codetxt&amp;title=Agency%20Code&amp;id=opener.document.myform.x_Agency_Code&amp;dept=A41" TargetMode="External"/><Relationship Id="rId316" Type="http://schemas.openxmlformats.org/officeDocument/2006/relationships/hyperlink" Target="http://web.higov.net/oip/rrs/popup_list_agency_by_login.php?text=opener.document.myform.x_Agency_Codetxt&amp;title=Agency%20Code&amp;id=opener.document.myform.x_Agency_Code&amp;dept=A21" TargetMode="External"/><Relationship Id="rId523" Type="http://schemas.openxmlformats.org/officeDocument/2006/relationships/hyperlink" Target="http://web.higov.net/oip/rrs/popup_list_agency_by_login.php?text=opener.document.myform.x_Agency_Codetxt&amp;title=Agency%20Code&amp;id=opener.document.myform.x_Agency_Code&amp;dept=A21" TargetMode="External"/><Relationship Id="rId968" Type="http://schemas.openxmlformats.org/officeDocument/2006/relationships/hyperlink" Target="http://web.higov.net/oip/rrs/popup_list_agency_by_login.php?text=opener.document.myform.x_Agency_Codetxt&amp;title=Agency%20Code&amp;id=opener.document.myform.x_Agency_Code&amp;dept=A33" TargetMode="External"/><Relationship Id="rId1153" Type="http://schemas.openxmlformats.org/officeDocument/2006/relationships/hyperlink" Target="http://web.higov.net/oip/rrs/popup_list_agency_by_login.php?text=opener.document.myform.x_Agency_Codetxt&amp;title=Agency%20Code&amp;id=opener.document.myform.x_Agency_Code&amp;dept=A33" TargetMode="External"/><Relationship Id="rId1598" Type="http://schemas.openxmlformats.org/officeDocument/2006/relationships/hyperlink" Target="http://web.higov.net/oip/rrs/popup_list_agency_by_login.php?text=opener.document.myform.x_Agency_Codetxt&amp;title=Agency%20Code&amp;id=opener.document.myform.x_Agency_Code&amp;dept=A42" TargetMode="External"/><Relationship Id="rId2204" Type="http://schemas.openxmlformats.org/officeDocument/2006/relationships/hyperlink" Target="http://web.higov.net/oip/rrs/popup_list_agency_by_login.php?text=opener.document.myform.x_Agency_Codetxt&amp;title=Agency%20Code&amp;id=opener.document.myform.x_Agency_Code&amp;dept=A15" TargetMode="External"/><Relationship Id="rId2649" Type="http://schemas.openxmlformats.org/officeDocument/2006/relationships/hyperlink" Target="http://web.higov.net/oip/rrs/popup_list_agency_by_login.php?text=opener.document.myform.x_Agency_Codetxt&amp;title=Agency%20Code&amp;id=opener.document.myform.x_Agency_Code&amp;dept=A52" TargetMode="External"/><Relationship Id="rId2856" Type="http://schemas.openxmlformats.org/officeDocument/2006/relationships/hyperlink" Target="http://web.higov.net/oip/rrs/popup_list_agency_by_login.php?text=opener.document.myform.x_Agency_Codetxt&amp;title=Agency%20Code&amp;id=opener.document.myform.x_Agency_Code&amp;dept=A51" TargetMode="External"/><Relationship Id="rId97" Type="http://schemas.openxmlformats.org/officeDocument/2006/relationships/hyperlink" Target="http://web.higov.net/oip/rrs/popup_list_agency_by_login.php?text=opener.document.myform.x_Agency_Codetxt&amp;title=Agency%20Code&amp;id=opener.document.myform.x_Agency_Code&amp;dept=A41" TargetMode="External"/><Relationship Id="rId730" Type="http://schemas.openxmlformats.org/officeDocument/2006/relationships/hyperlink" Target="http://web.higov.net/oip/rrs/popup_list_agency_by_login.php?text=opener.document.myform.x_Agency_Codetxt&amp;title=Agency%20Code&amp;id=opener.document.myform.x_Agency_Code&amp;dept=A21" TargetMode="External"/><Relationship Id="rId828" Type="http://schemas.openxmlformats.org/officeDocument/2006/relationships/hyperlink" Target="http://web.higov.net/oip/rrs/popup_list_agency_by_login.php?text=opener.document.myform.x_Agency_Codetxt&amp;title=Agency%20Code&amp;id=opener.document.myform.x_Agency_Code&amp;dept=A32" TargetMode="External"/><Relationship Id="rId1013" Type="http://schemas.openxmlformats.org/officeDocument/2006/relationships/hyperlink" Target="http://web.higov.net/oip/rrs/popup_list_agency_by_login.php?text=opener.document.myform.x_Agency_Codetxt&amp;title=Agency%20Code&amp;id=opener.document.myform.x_Agency_Code&amp;dept=A33" TargetMode="External"/><Relationship Id="rId1360" Type="http://schemas.openxmlformats.org/officeDocument/2006/relationships/hyperlink" Target="http://web.higov.net/oip/rrs/popup_list_agency_by_login.php?text=opener.document.myform.x_Agency_Codetxt&amp;title=Agency%20Code&amp;id=opener.document.myform.x_Agency_Code&amp;dept=B61" TargetMode="External"/><Relationship Id="rId1458" Type="http://schemas.openxmlformats.org/officeDocument/2006/relationships/hyperlink" Target="http://web.higov.net/oip/rrs/popup_list_agency_by_login.php?text=opener.document.myform.x_Agency_Codetxt&amp;title=Agency%20Code&amp;id=opener.document.myform.x_Agency_Code&amp;dept=A42" TargetMode="External"/><Relationship Id="rId1665" Type="http://schemas.openxmlformats.org/officeDocument/2006/relationships/hyperlink" Target="http://web.higov.net/oip/rrs/popup_list_agency_by_login.php?text=opener.document.myform.x_Agency_Codetxt&amp;title=Agency%20Code&amp;id=opener.document.myform.x_Agency_Code&amp;dept=A13" TargetMode="External"/><Relationship Id="rId1872" Type="http://schemas.openxmlformats.org/officeDocument/2006/relationships/hyperlink" Target="http://web.higov.net/oip/rrs/popup_list_agency_by_login.php?text=opener.document.myform.x_Agency_Codetxt&amp;title=Agency%20Code&amp;id=opener.document.myform.x_Agency_Code&amp;dept=A34" TargetMode="External"/><Relationship Id="rId2411" Type="http://schemas.openxmlformats.org/officeDocument/2006/relationships/hyperlink" Target="http://web.higov.net/oip/rrs/popup_list_agency_by_login.php?text=opener.document.myform.x_Agency_Codetxt&amp;title=Agency%20Code&amp;id=opener.document.myform.x_Agency_Code&amp;dept=A15" TargetMode="External"/><Relationship Id="rId2509" Type="http://schemas.openxmlformats.org/officeDocument/2006/relationships/hyperlink" Target="http://web.higov.net/oip/rrs/popup_list_agency_by_login.php?text=opener.document.myform.x_Agency_Codetxt&amp;title=Agency%20Code&amp;id=opener.document.myform.x_Agency_Code&amp;dept=A15" TargetMode="External"/><Relationship Id="rId2716" Type="http://schemas.openxmlformats.org/officeDocument/2006/relationships/hyperlink" Target="http://web.higov.net/oip/rrs/popup_list_agency_by_login.php?text=opener.document.myform.x_Agency_Codetxt&amp;title=Agency%20Code&amp;id=opener.document.myform.x_Agency_Code&amp;dept=A53" TargetMode="External"/><Relationship Id="rId1220" Type="http://schemas.openxmlformats.org/officeDocument/2006/relationships/hyperlink" Target="http://web.higov.net/oip/rrs/popup_list_agency_by_login.php?text=opener.document.myform.x_Agency_Codetxt&amp;title=Agency%20Code&amp;id=opener.document.myform.x_Agency_Code&amp;dept=A33" TargetMode="External"/><Relationship Id="rId1318" Type="http://schemas.openxmlformats.org/officeDocument/2006/relationships/hyperlink" Target="http://web.higov.net/oip/rrs/popup_list_agency_by_login.php?text=opener.document.myform.x_Agency_Codetxt&amp;title=Agency%20Code&amp;id=opener.document.myform.x_Agency_Code&amp;dept=B61" TargetMode="External"/><Relationship Id="rId1525" Type="http://schemas.openxmlformats.org/officeDocument/2006/relationships/hyperlink" Target="http://web.higov.net/oip/rrs/popup_list_agency_by_login.php?text=opener.document.myform.x_Agency_Codetxt&amp;title=Agency%20Code&amp;id=opener.document.myform.x_Agency_Code&amp;dept=A42" TargetMode="External"/><Relationship Id="rId2923" Type="http://schemas.openxmlformats.org/officeDocument/2006/relationships/hyperlink" Target="http://web.higov.net/oip/rrs/popup_list_agency_by_login.php?text=opener.document.myform.x_Agency_Codetxt&amp;title=Agency%20Code&amp;id=opener.document.myform.x_Agency_Code&amp;dept=A51" TargetMode="External"/><Relationship Id="rId1732" Type="http://schemas.openxmlformats.org/officeDocument/2006/relationships/hyperlink" Target="http://web.higov.net/oip/rrs/popup_list_agency_by_login.php?text=opener.document.myform.x_Agency_Codetxt&amp;title=Agency%20Code&amp;id=opener.document.myform.x_Agency_Code&amp;dept=A13" TargetMode="External"/><Relationship Id="rId24" Type="http://schemas.openxmlformats.org/officeDocument/2006/relationships/hyperlink" Target="http://web.higov.net/oip/rrs/popup_list_agency_by_login.php?text=opener.document.myform.x_Agency_Codetxt&amp;title=Agency%20Code&amp;id=opener.document.myform.x_Agency_Code&amp;dept=A43" TargetMode="External"/><Relationship Id="rId2299" Type="http://schemas.openxmlformats.org/officeDocument/2006/relationships/hyperlink" Target="http://web.higov.net/oip/rrs/popup_list_agency_by_login.php?text=opener.document.myform.x_Agency_Codetxt&amp;title=Agency%20Code&amp;id=opener.document.myform.x_Agency_Code&amp;dept=A15" TargetMode="External"/><Relationship Id="rId3045" Type="http://schemas.openxmlformats.org/officeDocument/2006/relationships/hyperlink" Target="http://web.higov.net/oip/rrs/popup_list_agency_by_login.php?text=opener.document.myform.x_Agency_Codetxt&amp;title=Agency%20Code&amp;id=opener.document.myform.x_Agency_Code&amp;dept=A11" TargetMode="External"/><Relationship Id="rId173" Type="http://schemas.openxmlformats.org/officeDocument/2006/relationships/hyperlink" Target="http://web.higov.net/oip/rrs/popup_list_agency_by_login.php?text=opener.document.myform.x_Agency_Codetxt&amp;title=Agency%20Code&amp;id=opener.document.myform.x_Agency_Code&amp;dept=A41" TargetMode="External"/><Relationship Id="rId380" Type="http://schemas.openxmlformats.org/officeDocument/2006/relationships/hyperlink" Target="http://web.higov.net/oip/rrs/popup_list_agency_by_login.php?text=opener.document.myform.x_Agency_Codetxt&amp;title=Agency%20Code&amp;id=opener.document.myform.x_Agency_Code&amp;dept=A21" TargetMode="External"/><Relationship Id="rId2061" Type="http://schemas.openxmlformats.org/officeDocument/2006/relationships/hyperlink" Target="http://web.higov.net/oip/rrs/popup_list_agency_by_login.php?text=opener.document.myform.x_Agency_Codetxt&amp;title=Agency%20Code&amp;id=opener.document.myform.x_Agency_Code&amp;dept=A34" TargetMode="External"/><Relationship Id="rId240" Type="http://schemas.openxmlformats.org/officeDocument/2006/relationships/hyperlink" Target="http://web.higov.net/oip/rrs/popup_list_agency_by_login.php?text=opener.document.myform.x_Agency_Codetxt&amp;title=Agency%20Code&amp;id=opener.document.myform.x_Agency_Code&amp;dept=A21" TargetMode="External"/><Relationship Id="rId478" Type="http://schemas.openxmlformats.org/officeDocument/2006/relationships/hyperlink" Target="http://web.higov.net/oip/rrs/popup_list_agency_by_login.php?text=opener.document.myform.x_Agency_Codetxt&amp;title=Agency%20Code&amp;id=opener.document.myform.x_Agency_Code&amp;dept=A21" TargetMode="External"/><Relationship Id="rId685" Type="http://schemas.openxmlformats.org/officeDocument/2006/relationships/hyperlink" Target="http://web.higov.net/oip/rrs/popup_list_agency_by_login.php?text=opener.document.myform.x_Agency_Codetxt&amp;title=Agency%20Code&amp;id=opener.document.myform.x_Agency_Code&amp;dept=A21" TargetMode="External"/><Relationship Id="rId892" Type="http://schemas.openxmlformats.org/officeDocument/2006/relationships/hyperlink" Target="http://web.higov.net/oip/rrs/popup_list_agency_by_login.php?text=opener.document.myform.x_Agency_Codetxt&amp;title=Agency%20Code&amp;id=opener.document.myform.x_Agency_Code&amp;dept=A33" TargetMode="External"/><Relationship Id="rId2159" Type="http://schemas.openxmlformats.org/officeDocument/2006/relationships/hyperlink" Target="http://web.higov.net/oip/rrs/popup_list_agency_by_login.php?text=opener.document.myform.x_Agency_Codetxt&amp;title=Agency%20Code&amp;id=opener.document.myform.x_Agency_Code&amp;dept=A15" TargetMode="External"/><Relationship Id="rId2366" Type="http://schemas.openxmlformats.org/officeDocument/2006/relationships/hyperlink" Target="http://web.higov.net/oip/rrs/popup_list_agency_by_login.php?text=opener.document.myform.x_Agency_Codetxt&amp;title=Agency%20Code&amp;id=opener.document.myform.x_Agency_Code&amp;dept=A15" TargetMode="External"/><Relationship Id="rId2573" Type="http://schemas.openxmlformats.org/officeDocument/2006/relationships/hyperlink" Target="http://web.higov.net/oip/rrs/popup_list_agency_by_login.php?text=opener.document.myform.x_Agency_Codetxt&amp;title=Agency%20Code&amp;id=opener.document.myform.x_Agency_Code&amp;dept=A22" TargetMode="External"/><Relationship Id="rId2780" Type="http://schemas.openxmlformats.org/officeDocument/2006/relationships/hyperlink" Target="http://web.higov.net/oip/rrs/popup_list_agency_by_login.php?text=opener.document.myform.x_Agency_Codetxt&amp;title=Agency%20Code&amp;id=opener.document.myform.x_Agency_Code&amp;dept=A51" TargetMode="External"/><Relationship Id="rId100" Type="http://schemas.openxmlformats.org/officeDocument/2006/relationships/hyperlink" Target="http://web.higov.net/oip/rrs/popup_list_agency_by_login.php?text=opener.document.myform.x_Agency_Codetxt&amp;title=Agency%20Code&amp;id=opener.document.myform.x_Agency_Code&amp;dept=A41" TargetMode="External"/><Relationship Id="rId338" Type="http://schemas.openxmlformats.org/officeDocument/2006/relationships/hyperlink" Target="http://web.higov.net/oip/rrs/popup_list_agency_by_login.php?text=opener.document.myform.x_Agency_Codetxt&amp;title=Agency%20Code&amp;id=opener.document.myform.x_Agency_Code&amp;dept=A21" TargetMode="External"/><Relationship Id="rId545" Type="http://schemas.openxmlformats.org/officeDocument/2006/relationships/hyperlink" Target="http://web.higov.net/oip/rrs/popup_list_agency_by_login.php?text=opener.document.myform.x_Agency_Codetxt&amp;title=Agency%20Code&amp;id=opener.document.myform.x_Agency_Code&amp;dept=A21" TargetMode="External"/><Relationship Id="rId752" Type="http://schemas.openxmlformats.org/officeDocument/2006/relationships/hyperlink" Target="http://web.higov.net/oip/rrs/popup_list_agency_by_login.php?text=opener.document.myform.x_Agency_Codetxt&amp;title=Agency%20Code&amp;id=opener.document.myform.x_Agency_Code&amp;dept=A54" TargetMode="External"/><Relationship Id="rId1175" Type="http://schemas.openxmlformats.org/officeDocument/2006/relationships/hyperlink" Target="http://web.higov.net/oip/rrs/popup_list_agency_by_login.php?text=opener.document.myform.x_Agency_Codetxt&amp;title=Agency%20Code&amp;id=opener.document.myform.x_Agency_Code&amp;dept=A33" TargetMode="External"/><Relationship Id="rId1382" Type="http://schemas.openxmlformats.org/officeDocument/2006/relationships/hyperlink" Target="http://web.higov.net/oip/rrs/popup_list_agency_by_login.php?text=opener.document.myform.x_Agency_Codetxt&amp;title=Agency%20Code&amp;id=opener.document.myform.x_Agency_Code&amp;dept=B61" TargetMode="External"/><Relationship Id="rId2019" Type="http://schemas.openxmlformats.org/officeDocument/2006/relationships/hyperlink" Target="http://web.higov.net/oip/rrs/popup_list_agency_by_login.php?text=opener.document.myform.x_Agency_Codetxt&amp;title=Agency%20Code&amp;id=opener.document.myform.x_Agency_Code&amp;dept=A34" TargetMode="External"/><Relationship Id="rId2226" Type="http://schemas.openxmlformats.org/officeDocument/2006/relationships/hyperlink" Target="http://web.higov.net/oip/rrs/popup_list_agency_by_login.php?text=opener.document.myform.x_Agency_Codetxt&amp;title=Agency%20Code&amp;id=opener.document.myform.x_Agency_Code&amp;dept=A15" TargetMode="External"/><Relationship Id="rId2433" Type="http://schemas.openxmlformats.org/officeDocument/2006/relationships/hyperlink" Target="http://web.higov.net/oip/rrs/popup_list_agency_by_login.php?text=opener.document.myform.x_Agency_Codetxt&amp;title=Agency%20Code&amp;id=opener.document.myform.x_Agency_Code&amp;dept=A15" TargetMode="External"/><Relationship Id="rId2640" Type="http://schemas.openxmlformats.org/officeDocument/2006/relationships/hyperlink" Target="http://web.higov.net/oip/rrs/popup_list_agency_by_login.php?text=opener.document.myform.x_Agency_Codetxt&amp;title=Agency%20Code&amp;id=opener.document.myform.x_Agency_Code&amp;dept=A52" TargetMode="External"/><Relationship Id="rId2878" Type="http://schemas.openxmlformats.org/officeDocument/2006/relationships/hyperlink" Target="http://web.higov.net/oip/rrs/popup_list_agency_by_login.php?text=opener.document.myform.x_Agency_Codetxt&amp;title=Agency%20Code&amp;id=opener.document.myform.x_Agency_Code&amp;dept=A51" TargetMode="External"/><Relationship Id="rId405" Type="http://schemas.openxmlformats.org/officeDocument/2006/relationships/hyperlink" Target="http://web.higov.net/oip/rrs/popup_list_agency_by_login.php?text=opener.document.myform.x_Agency_Codetxt&amp;title=Agency%20Code&amp;id=opener.document.myform.x_Agency_Code&amp;dept=A21" TargetMode="External"/><Relationship Id="rId612" Type="http://schemas.openxmlformats.org/officeDocument/2006/relationships/hyperlink" Target="http://web.higov.net/oip/rrs/popup_list_agency_by_login.php?text=opener.document.myform.x_Agency_Codetxt&amp;title=Agency%20Code&amp;id=opener.document.myform.x_Agency_Code&amp;dept=A21" TargetMode="External"/><Relationship Id="rId1035" Type="http://schemas.openxmlformats.org/officeDocument/2006/relationships/hyperlink" Target="http://web.higov.net/oip/rrs/popup_list_agency_by_login.php?text=opener.document.myform.x_Agency_Codetxt&amp;title=Agency%20Code&amp;id=opener.document.myform.x_Agency_Code&amp;dept=A33" TargetMode="External"/><Relationship Id="rId1242" Type="http://schemas.openxmlformats.org/officeDocument/2006/relationships/hyperlink" Target="http://web.higov.net/oip/rrs/popup_list_agency_by_login.php?text=opener.document.myform.x_Agency_Codetxt&amp;title=Agency%20Code&amp;id=opener.document.myform.x_Agency_Code&amp;dept=A33" TargetMode="External"/><Relationship Id="rId1687" Type="http://schemas.openxmlformats.org/officeDocument/2006/relationships/hyperlink" Target="http://web.higov.net/oip/rrs/popup_list_agency_by_login.php?text=opener.document.myform.x_Agency_Codetxt&amp;title=Agency%20Code&amp;id=opener.document.myform.x_Agency_Code&amp;dept=A13" TargetMode="External"/><Relationship Id="rId1894" Type="http://schemas.openxmlformats.org/officeDocument/2006/relationships/hyperlink" Target="http://web.higov.net/oip/rrs/popup_list_agency_by_login.php?text=opener.document.myform.x_Agency_Codetxt&amp;title=Agency%20Code&amp;id=opener.document.myform.x_Agency_Code&amp;dept=A34" TargetMode="External"/><Relationship Id="rId2500" Type="http://schemas.openxmlformats.org/officeDocument/2006/relationships/hyperlink" Target="http://web.higov.net/oip/rrs/popup_list_agency_by_login.php?text=opener.document.myform.x_Agency_Codetxt&amp;title=Agency%20Code&amp;id=opener.document.myform.x_Agency_Code&amp;dept=A15" TargetMode="External"/><Relationship Id="rId2738" Type="http://schemas.openxmlformats.org/officeDocument/2006/relationships/hyperlink" Target="http://web.higov.net/oip/rrs/popup_list_agency_by_login.php?text=opener.document.myform.x_Agency_Codetxt&amp;title=Agency%20Code&amp;id=opener.document.myform.x_Agency_Code&amp;dept=A53" TargetMode="External"/><Relationship Id="rId2945" Type="http://schemas.openxmlformats.org/officeDocument/2006/relationships/hyperlink" Target="http://web.higov.net/oip/rrs/popup_list_agency_by_login.php?text=opener.document.myform.x_Agency_Codetxt&amp;title=Agency%20Code&amp;id=opener.document.myform.x_Agency_Code&amp;dept=A11" TargetMode="External"/><Relationship Id="rId917" Type="http://schemas.openxmlformats.org/officeDocument/2006/relationships/hyperlink" Target="http://web.higov.net/oip/rrs/popup_list_agency_by_login.php?text=opener.document.myform.x_Agency_Codetxt&amp;title=Agency%20Code&amp;id=opener.document.myform.x_Agency_Code&amp;dept=A33" TargetMode="External"/><Relationship Id="rId1102" Type="http://schemas.openxmlformats.org/officeDocument/2006/relationships/hyperlink" Target="http://web.higov.net/oip/rrs/popup_list_agency_by_login.php?text=opener.document.myform.x_Agency_Codetxt&amp;title=Agency%20Code&amp;id=opener.document.myform.x_Agency_Code&amp;dept=A33" TargetMode="External"/><Relationship Id="rId1547" Type="http://schemas.openxmlformats.org/officeDocument/2006/relationships/hyperlink" Target="http://web.higov.net/oip/rrs/popup_list_agency_by_login.php?text=opener.document.myform.x_Agency_Codetxt&amp;title=Agency%20Code&amp;id=opener.document.myform.x_Agency_Code&amp;dept=A42" TargetMode="External"/><Relationship Id="rId1754" Type="http://schemas.openxmlformats.org/officeDocument/2006/relationships/hyperlink" Target="http://web.higov.net/oip/rrs/popup_list_agency_by_login.php?text=opener.document.myform.x_Agency_Codetxt&amp;title=Agency%20Code&amp;id=opener.document.myform.x_Agency_Code&amp;dept=A13" TargetMode="External"/><Relationship Id="rId1961" Type="http://schemas.openxmlformats.org/officeDocument/2006/relationships/hyperlink" Target="http://web.higov.net/oip/rrs/popup_list_agency_by_login.php?text=opener.document.myform.x_Agency_Codetxt&amp;title=Agency%20Code&amp;id=opener.document.myform.x_Agency_Code&amp;dept=A34" TargetMode="External"/><Relationship Id="rId2805" Type="http://schemas.openxmlformats.org/officeDocument/2006/relationships/hyperlink" Target="http://web.higov.net/oip/rrs/popup_list_agency_by_login.php?text=opener.document.myform.x_Agency_Codetxt&amp;title=Agency%20Code&amp;id=opener.document.myform.x_Agency_Code&amp;dept=A51" TargetMode="External"/><Relationship Id="rId46" Type="http://schemas.openxmlformats.org/officeDocument/2006/relationships/hyperlink" Target="http://web.higov.net/oip/rrs/popup_list_agency_by_login.php?text=opener.document.myform.x_Agency_Codetxt&amp;title=Agency%20Code&amp;id=opener.document.myform.x_Agency_Code&amp;dept=A43" TargetMode="External"/><Relationship Id="rId1407" Type="http://schemas.openxmlformats.org/officeDocument/2006/relationships/hyperlink" Target="http://web.higov.net/oip/rrs/popup_list_agency_by_login.php?text=opener.document.myform.x_Agency_Codetxt&amp;title=Agency%20Code&amp;id=opener.document.myform.x_Agency_Code&amp;dept=A42" TargetMode="External"/><Relationship Id="rId1614" Type="http://schemas.openxmlformats.org/officeDocument/2006/relationships/hyperlink" Target="http://web.higov.net/oip/rrs/popup_list_agency_by_login.php?text=opener.document.myform.x_Agency_Codetxt&amp;title=Agency%20Code&amp;id=opener.document.myform.x_Agency_Code&amp;dept=A13" TargetMode="External"/><Relationship Id="rId1821" Type="http://schemas.openxmlformats.org/officeDocument/2006/relationships/hyperlink" Target="http://web.higov.net/oip/rrs/popup_list_agency_by_login.php?text=opener.document.myform.x_Agency_Codetxt&amp;title=Agency%20Code&amp;id=opener.document.myform.x_Agency_Code&amp;dept=A13" TargetMode="External"/><Relationship Id="rId195" Type="http://schemas.openxmlformats.org/officeDocument/2006/relationships/hyperlink" Target="http://web.higov.net/oip/rrs/popup_list_agency_by_login.php?text=opener.document.myform.x_Agency_Codetxt&amp;title=Agency%20Code&amp;id=opener.document.myform.x_Agency_Code&amp;dept=A41" TargetMode="External"/><Relationship Id="rId1919" Type="http://schemas.openxmlformats.org/officeDocument/2006/relationships/hyperlink" Target="http://web.higov.net/oip/rrs/popup_list_agency_by_login.php?text=opener.document.myform.x_Agency_Codetxt&amp;title=Agency%20Code&amp;id=opener.document.myform.x_Agency_Code&amp;dept=A34" TargetMode="External"/><Relationship Id="rId2083" Type="http://schemas.openxmlformats.org/officeDocument/2006/relationships/hyperlink" Target="http://web.higov.net/oip/rrs/popup_list_agency_by_login.php?text=opener.document.myform.x_Agency_Codetxt&amp;title=Agency%20Code&amp;id=opener.document.myform.x_Agency_Code&amp;dept=A34" TargetMode="External"/><Relationship Id="rId2290" Type="http://schemas.openxmlformats.org/officeDocument/2006/relationships/hyperlink" Target="http://web.higov.net/oip/rrs/popup_list_agency_by_login.php?text=opener.document.myform.x_Agency_Codetxt&amp;title=Agency%20Code&amp;id=opener.document.myform.x_Agency_Code&amp;dept=A15" TargetMode="External"/><Relationship Id="rId2388" Type="http://schemas.openxmlformats.org/officeDocument/2006/relationships/hyperlink" Target="http://web.higov.net/oip/rrs/popup_list_agency_by_login.php?text=opener.document.myform.x_Agency_Codetxt&amp;title=Agency%20Code&amp;id=opener.document.myform.x_Agency_Code&amp;dept=A15" TargetMode="External"/><Relationship Id="rId2595" Type="http://schemas.openxmlformats.org/officeDocument/2006/relationships/hyperlink" Target="http://web.higov.net/oip/rrs/popup_list_agency_by_login.php?text=opener.document.myform.x_Agency_Codetxt&amp;title=Agency%20Code&amp;id=opener.document.myform.x_Agency_Code&amp;dept=A22" TargetMode="External"/><Relationship Id="rId262" Type="http://schemas.openxmlformats.org/officeDocument/2006/relationships/hyperlink" Target="http://web.higov.net/oip/rrs/popup_list_agency_by_login.php?text=opener.document.myform.x_Agency_Codetxt&amp;title=Agency%20Code&amp;id=opener.document.myform.x_Agency_Code&amp;dept=A21" TargetMode="External"/><Relationship Id="rId567" Type="http://schemas.openxmlformats.org/officeDocument/2006/relationships/hyperlink" Target="http://web.higov.net/oip/rrs/popup_list_agency_by_login.php?text=opener.document.myform.x_Agency_Codetxt&amp;title=Agency%20Code&amp;id=opener.document.myform.x_Agency_Code&amp;dept=A21" TargetMode="External"/><Relationship Id="rId1197" Type="http://schemas.openxmlformats.org/officeDocument/2006/relationships/hyperlink" Target="http://web.higov.net/oip/rrs/popup_list_agency_by_login.php?text=opener.document.myform.x_Agency_Codetxt&amp;title=Agency%20Code&amp;id=opener.document.myform.x_Agency_Code&amp;dept=A33" TargetMode="External"/><Relationship Id="rId2150" Type="http://schemas.openxmlformats.org/officeDocument/2006/relationships/hyperlink" Target="http://web.higov.net/oip/rrs/popup_list_agency_by_login.php?text=opener.document.myform.x_Agency_Codetxt&amp;title=Agency%20Code&amp;id=opener.document.myform.x_Agency_Code&amp;dept=A15" TargetMode="External"/><Relationship Id="rId2248" Type="http://schemas.openxmlformats.org/officeDocument/2006/relationships/hyperlink" Target="http://web.higov.net/oip/rrs/popup_list_agency_by_login.php?text=opener.document.myform.x_Agency_Codetxt&amp;title=Agency%20Code&amp;id=opener.document.myform.x_Agency_Code&amp;dept=A15" TargetMode="External"/><Relationship Id="rId122" Type="http://schemas.openxmlformats.org/officeDocument/2006/relationships/hyperlink" Target="http://web.higov.net/oip/rrs/popup_list_agency_by_login.php?text=opener.document.myform.x_Agency_Codetxt&amp;title=Agency%20Code&amp;id=opener.document.myform.x_Agency_Code&amp;dept=A41" TargetMode="External"/><Relationship Id="rId774" Type="http://schemas.openxmlformats.org/officeDocument/2006/relationships/hyperlink" Target="http://web.higov.net/oip/rrs/popup_list_agency_by_login.php?text=opener.document.myform.x_Agency_Codetxt&amp;title=Agency%20Code&amp;id=opener.document.myform.x_Agency_Code&amp;dept=A31" TargetMode="External"/><Relationship Id="rId981" Type="http://schemas.openxmlformats.org/officeDocument/2006/relationships/hyperlink" Target="http://web.higov.net/oip/rrs/popup_list_agency_by_login.php?text=opener.document.myform.x_Agency_Codetxt&amp;title=Agency%20Code&amp;id=opener.document.myform.x_Agency_Code&amp;dept=A33" TargetMode="External"/><Relationship Id="rId1057" Type="http://schemas.openxmlformats.org/officeDocument/2006/relationships/hyperlink" Target="http://web.higov.net/oip/rrs/popup_list_agency_by_login.php?text=opener.document.myform.x_Agency_Codetxt&amp;title=Agency%20Code&amp;id=opener.document.myform.x_Agency_Code&amp;dept=A33" TargetMode="External"/><Relationship Id="rId2010" Type="http://schemas.openxmlformats.org/officeDocument/2006/relationships/hyperlink" Target="http://web.higov.net/oip/rrs/popup_list_agency_by_login.php?text=opener.document.myform.x_Agency_Codetxt&amp;title=Agency%20Code&amp;id=opener.document.myform.x_Agency_Code&amp;dept=A34" TargetMode="External"/><Relationship Id="rId2455" Type="http://schemas.openxmlformats.org/officeDocument/2006/relationships/hyperlink" Target="http://web.higov.net/oip/rrs/popup_list_agency_by_login.php?text=opener.document.myform.x_Agency_Codetxt&amp;title=Agency%20Code&amp;id=opener.document.myform.x_Agency_Code&amp;dept=A15" TargetMode="External"/><Relationship Id="rId2662" Type="http://schemas.openxmlformats.org/officeDocument/2006/relationships/hyperlink" Target="http://web.higov.net/oip/rrs/popup_list_agency_by_login.php?text=opener.document.myform.x_Agency_Codetxt&amp;title=Agency%20Code&amp;id=opener.document.myform.x_Agency_Code&amp;dept=A52" TargetMode="External"/><Relationship Id="rId427" Type="http://schemas.openxmlformats.org/officeDocument/2006/relationships/hyperlink" Target="http://web.higov.net/oip/rrs/popup_list_agency_by_login.php?text=opener.document.myform.x_Agency_Codetxt&amp;title=Agency%20Code&amp;id=opener.document.myform.x_Agency_Code&amp;dept=A21" TargetMode="External"/><Relationship Id="rId634" Type="http://schemas.openxmlformats.org/officeDocument/2006/relationships/hyperlink" Target="http://web.higov.net/oip/rrs/popup_list_agency_by_login.php?text=opener.document.myform.x_Agency_Codetxt&amp;title=Agency%20Code&amp;id=opener.document.myform.x_Agency_Code&amp;dept=A21" TargetMode="External"/><Relationship Id="rId841" Type="http://schemas.openxmlformats.org/officeDocument/2006/relationships/hyperlink" Target="http://web.higov.net/oip/rrs/popup_list_agency_by_login.php?text=opener.document.myform.x_Agency_Codetxt&amp;title=Agency%20Code&amp;id=opener.document.myform.x_Agency_Code&amp;dept=A32" TargetMode="External"/><Relationship Id="rId1264" Type="http://schemas.openxmlformats.org/officeDocument/2006/relationships/hyperlink" Target="http://web.higov.net/oip/rrs/popup_list_agency_by_login.php?text=opener.document.myform.x_Agency_Codetxt&amp;title=Agency%20Code&amp;id=opener.document.myform.x_Agency_Code&amp;dept=A33" TargetMode="External"/><Relationship Id="rId1471" Type="http://schemas.openxmlformats.org/officeDocument/2006/relationships/hyperlink" Target="http://web.higov.net/oip/rrs/popup_list_agency_by_login.php?text=opener.document.myform.x_Agency_Codetxt&amp;title=Agency%20Code&amp;id=opener.document.myform.x_Agency_Code&amp;dept=A42" TargetMode="External"/><Relationship Id="rId1569" Type="http://schemas.openxmlformats.org/officeDocument/2006/relationships/hyperlink" Target="http://web.higov.net/oip/rrs/popup_list_agency_by_login.php?text=opener.document.myform.x_Agency_Codetxt&amp;title=Agency%20Code&amp;id=opener.document.myform.x_Agency_Code&amp;dept=A42" TargetMode="External"/><Relationship Id="rId2108" Type="http://schemas.openxmlformats.org/officeDocument/2006/relationships/hyperlink" Target="http://web.higov.net/oip/rrs/popup_list_agency_by_login.php?text=opener.document.myform.x_Agency_Codetxt&amp;title=Agency%20Code&amp;id=opener.document.myform.x_Agency_Code&amp;dept=A57" TargetMode="External"/><Relationship Id="rId2315" Type="http://schemas.openxmlformats.org/officeDocument/2006/relationships/hyperlink" Target="http://web.higov.net/oip/rrs/popup_list_agency_by_login.php?text=opener.document.myform.x_Agency_Codetxt&amp;title=Agency%20Code&amp;id=opener.document.myform.x_Agency_Code&amp;dept=A15" TargetMode="External"/><Relationship Id="rId2522" Type="http://schemas.openxmlformats.org/officeDocument/2006/relationships/hyperlink" Target="http://web.higov.net/oip/rrs/popup_list_agency_by_login.php?text=opener.document.myform.x_Agency_Codetxt&amp;title=Agency%20Code&amp;id=opener.document.myform.x_Agency_Code&amp;dept=A15" TargetMode="External"/><Relationship Id="rId2967" Type="http://schemas.openxmlformats.org/officeDocument/2006/relationships/hyperlink" Target="http://web.higov.net/oip/rrs/popup_list_agency_by_login.php?text=opener.document.myform.x_Agency_Codetxt&amp;title=Agency%20Code&amp;id=opener.document.myform.x_Agency_Code&amp;dept=A11" TargetMode="External"/><Relationship Id="rId701" Type="http://schemas.openxmlformats.org/officeDocument/2006/relationships/hyperlink" Target="http://web.higov.net/oip/rrs/popup_list_agency_by_login.php?text=opener.document.myform.x_Agency_Codetxt&amp;title=Agency%20Code&amp;id=opener.document.myform.x_Agency_Code&amp;dept=A21" TargetMode="External"/><Relationship Id="rId939" Type="http://schemas.openxmlformats.org/officeDocument/2006/relationships/hyperlink" Target="http://web.higov.net/oip/rrs/popup_list_agency_by_login.php?text=opener.document.myform.x_Agency_Codetxt&amp;title=Agency%20Code&amp;id=opener.document.myform.x_Agency_Code&amp;dept=A33" TargetMode="External"/><Relationship Id="rId1124" Type="http://schemas.openxmlformats.org/officeDocument/2006/relationships/hyperlink" Target="http://web.higov.net/oip/rrs/popup_list_agency_by_login.php?text=opener.document.myform.x_Agency_Codetxt&amp;title=Agency%20Code&amp;id=opener.document.myform.x_Agency_Code&amp;dept=A33" TargetMode="External"/><Relationship Id="rId1331" Type="http://schemas.openxmlformats.org/officeDocument/2006/relationships/hyperlink" Target="http://web.higov.net/oip/rrs/popup_list_agency_by_login.php?text=opener.document.myform.x_Agency_Codetxt&amp;title=Agency%20Code&amp;id=opener.document.myform.x_Agency_Code&amp;dept=B61" TargetMode="External"/><Relationship Id="rId1776" Type="http://schemas.openxmlformats.org/officeDocument/2006/relationships/hyperlink" Target="http://web.higov.net/oip/rrs/popup_list_agency_by_login.php?text=opener.document.myform.x_Agency_Codetxt&amp;title=Agency%20Code&amp;id=opener.document.myform.x_Agency_Code&amp;dept=A13" TargetMode="External"/><Relationship Id="rId1983" Type="http://schemas.openxmlformats.org/officeDocument/2006/relationships/hyperlink" Target="http://web.higov.net/oip/rrs/popup_list_agency_by_login.php?text=opener.document.myform.x_Agency_Codetxt&amp;title=Agency%20Code&amp;id=opener.document.myform.x_Agency_Code&amp;dept=A34" TargetMode="External"/><Relationship Id="rId2827" Type="http://schemas.openxmlformats.org/officeDocument/2006/relationships/hyperlink" Target="http://web.higov.net/oip/rrs/popup_list_agency_by_login.php?text=opener.document.myform.x_Agency_Codetxt&amp;title=Agency%20Code&amp;id=opener.document.myform.x_Agency_Code&amp;dept=A51" TargetMode="External"/><Relationship Id="rId68" Type="http://schemas.openxmlformats.org/officeDocument/2006/relationships/hyperlink" Target="http://web.higov.net/oip/rrs/popup_list_agency_by_login.php?text=opener.document.myform.x_Agency_Codetxt&amp;title=Agency%20Code&amp;id=opener.document.myform.x_Agency_Code&amp;dept=A41" TargetMode="External"/><Relationship Id="rId1429" Type="http://schemas.openxmlformats.org/officeDocument/2006/relationships/hyperlink" Target="http://web.higov.net/oip/rrs/popup_list_agency_by_login.php?text=opener.document.myform.x_Agency_Codetxt&amp;title=Agency%20Code&amp;id=opener.document.myform.x_Agency_Code&amp;dept=A42" TargetMode="External"/><Relationship Id="rId1636" Type="http://schemas.openxmlformats.org/officeDocument/2006/relationships/hyperlink" Target="http://web.higov.net/oip/rrs/popup_list_agency_by_login.php?text=opener.document.myform.x_Agency_Codetxt&amp;title=Agency%20Code&amp;id=opener.document.myform.x_Agency_Code&amp;dept=A13" TargetMode="External"/><Relationship Id="rId1843" Type="http://schemas.openxmlformats.org/officeDocument/2006/relationships/hyperlink" Target="http://web.higov.net/oip/rrs/popup_list_agency_by_login.php?text=opener.document.myform.x_Agency_Codetxt&amp;title=Agency%20Code&amp;id=opener.document.myform.x_Agency_Code&amp;dept=A55" TargetMode="External"/><Relationship Id="rId1703" Type="http://schemas.openxmlformats.org/officeDocument/2006/relationships/hyperlink" Target="http://web.higov.net/oip/rrs/popup_list_agency_by_login.php?text=opener.document.myform.x_Agency_Codetxt&amp;title=Agency%20Code&amp;id=opener.document.myform.x_Agency_Code&amp;dept=A13" TargetMode="External"/><Relationship Id="rId1910" Type="http://schemas.openxmlformats.org/officeDocument/2006/relationships/hyperlink" Target="http://web.higov.net/oip/rrs/popup_list_agency_by_login.php?text=opener.document.myform.x_Agency_Codetxt&amp;title=Agency%20Code&amp;id=opener.document.myform.x_Agency_Code&amp;dept=A34" TargetMode="External"/><Relationship Id="rId284" Type="http://schemas.openxmlformats.org/officeDocument/2006/relationships/hyperlink" Target="http://web.higov.net/oip/rrs/popup_list_agency_by_login.php?text=opener.document.myform.x_Agency_Codetxt&amp;title=Agency%20Code&amp;id=opener.document.myform.x_Agency_Code&amp;dept=A21" TargetMode="External"/><Relationship Id="rId491" Type="http://schemas.openxmlformats.org/officeDocument/2006/relationships/hyperlink" Target="http://web.higov.net/oip/rrs/popup_list_agency_by_login.php?text=opener.document.myform.x_Agency_Codetxt&amp;title=Agency%20Code&amp;id=opener.document.myform.x_Agency_Code&amp;dept=A21" TargetMode="External"/><Relationship Id="rId2172" Type="http://schemas.openxmlformats.org/officeDocument/2006/relationships/hyperlink" Target="http://web.higov.net/oip/rrs/popup_list_agency_by_login.php?text=opener.document.myform.x_Agency_Codetxt&amp;title=Agency%20Code&amp;id=opener.document.myform.x_Agency_Code&amp;dept=A15" TargetMode="External"/><Relationship Id="rId3016" Type="http://schemas.openxmlformats.org/officeDocument/2006/relationships/hyperlink" Target="http://web.higov.net/oip/rrs/popup_list_agency_by_login.php?text=opener.document.myform.x_Agency_Codetxt&amp;title=Agency%20Code&amp;id=opener.document.myform.x_Agency_Code&amp;dept=A11" TargetMode="External"/><Relationship Id="rId144" Type="http://schemas.openxmlformats.org/officeDocument/2006/relationships/hyperlink" Target="http://web.higov.net/oip/rrs/popup_list_agency_by_login.php?text=opener.document.myform.x_Agency_Codetxt&amp;title=Agency%20Code&amp;id=opener.document.myform.x_Agency_Code&amp;dept=A41" TargetMode="External"/><Relationship Id="rId589" Type="http://schemas.openxmlformats.org/officeDocument/2006/relationships/hyperlink" Target="http://web.higov.net/oip/rrs/popup_list_agency_by_login.php?text=opener.document.myform.x_Agency_Codetxt&amp;title=Agency%20Code&amp;id=opener.document.myform.x_Agency_Code&amp;dept=A21" TargetMode="External"/><Relationship Id="rId796" Type="http://schemas.openxmlformats.org/officeDocument/2006/relationships/hyperlink" Target="http://web.higov.net/oip/rrs/popup_list_agency_by_login.php?text=opener.document.myform.x_Agency_Codetxt&amp;title=Agency%20Code&amp;id=opener.document.myform.x_Agency_Code&amp;dept=A32" TargetMode="External"/><Relationship Id="rId2477" Type="http://schemas.openxmlformats.org/officeDocument/2006/relationships/hyperlink" Target="http://web.higov.net/oip/rrs/popup_list_agency_by_login.php?text=opener.document.myform.x_Agency_Codetxt&amp;title=Agency%20Code&amp;id=opener.document.myform.x_Agency_Code&amp;dept=A15" TargetMode="External"/><Relationship Id="rId2684" Type="http://schemas.openxmlformats.org/officeDocument/2006/relationships/hyperlink" Target="http://web.higov.net/oip/rrs/popup_list_agency_by_login.php?text=opener.document.myform.x_Agency_Codetxt&amp;title=Agency%20Code&amp;id=opener.document.myform.x_Agency_Code&amp;dept=A53" TargetMode="External"/><Relationship Id="rId351" Type="http://schemas.openxmlformats.org/officeDocument/2006/relationships/hyperlink" Target="http://web.higov.net/oip/rrs/popup_list_agency_by_login.php?text=opener.document.myform.x_Agency_Codetxt&amp;title=Agency%20Code&amp;id=opener.document.myform.x_Agency_Code&amp;dept=A21" TargetMode="External"/><Relationship Id="rId449" Type="http://schemas.openxmlformats.org/officeDocument/2006/relationships/hyperlink" Target="http://web.higov.net/oip/rrs/popup_list_agency_by_login.php?text=opener.document.myform.x_Agency_Codetxt&amp;title=Agency%20Code&amp;id=opener.document.myform.x_Agency_Code&amp;dept=A21" TargetMode="External"/><Relationship Id="rId656" Type="http://schemas.openxmlformats.org/officeDocument/2006/relationships/hyperlink" Target="http://web.higov.net/oip/rrs/popup_list_agency_by_login.php?text=opener.document.myform.x_Agency_Codetxt&amp;title=Agency%20Code&amp;id=opener.document.myform.x_Agency_Code&amp;dept=A21" TargetMode="External"/><Relationship Id="rId863" Type="http://schemas.openxmlformats.org/officeDocument/2006/relationships/hyperlink" Target="http://web.higov.net/oip/rrs/popup_list_agency_by_login.php?text=opener.document.myform.x_Agency_Codetxt&amp;title=Agency%20Code&amp;id=opener.document.myform.x_Agency_Code&amp;dept=A32" TargetMode="External"/><Relationship Id="rId1079" Type="http://schemas.openxmlformats.org/officeDocument/2006/relationships/hyperlink" Target="http://web.higov.net/oip/rrs/popup_list_agency_by_login.php?text=opener.document.myform.x_Agency_Codetxt&amp;title=Agency%20Code&amp;id=opener.document.myform.x_Agency_Code&amp;dept=A33" TargetMode="External"/><Relationship Id="rId1286" Type="http://schemas.openxmlformats.org/officeDocument/2006/relationships/hyperlink" Target="http://web.higov.net/oip/rrs/popup_list_agency_by_login.php?text=opener.document.myform.x_Agency_Codetxt&amp;title=Agency%20Code&amp;id=opener.document.myform.x_Agency_Code&amp;dept=A33" TargetMode="External"/><Relationship Id="rId1493" Type="http://schemas.openxmlformats.org/officeDocument/2006/relationships/hyperlink" Target="http://web.higov.net/oip/rrs/popup_list_agency_by_login.php?text=opener.document.myform.x_Agency_Codetxt&amp;title=Agency%20Code&amp;id=opener.document.myform.x_Agency_Code&amp;dept=A42" TargetMode="External"/><Relationship Id="rId2032" Type="http://schemas.openxmlformats.org/officeDocument/2006/relationships/hyperlink" Target="http://web.higov.net/oip/rrs/popup_list_agency_by_login.php?text=opener.document.myform.x_Agency_Codetxt&amp;title=Agency%20Code&amp;id=opener.document.myform.x_Agency_Code&amp;dept=A34" TargetMode="External"/><Relationship Id="rId2337" Type="http://schemas.openxmlformats.org/officeDocument/2006/relationships/hyperlink" Target="http://web.higov.net/oip/rrs/popup_list_agency_by_login.php?text=opener.document.myform.x_Agency_Codetxt&amp;title=Agency%20Code&amp;id=opener.document.myform.x_Agency_Code&amp;dept=A15" TargetMode="External"/><Relationship Id="rId2544" Type="http://schemas.openxmlformats.org/officeDocument/2006/relationships/hyperlink" Target="http://web.higov.net/oip/rrs/popup_list_agency_by_login.php?text=opener.document.myform.x_Agency_Codetxt&amp;title=Agency%20Code&amp;id=opener.document.myform.x_Agency_Code&amp;dept=A22" TargetMode="External"/><Relationship Id="rId2891" Type="http://schemas.openxmlformats.org/officeDocument/2006/relationships/hyperlink" Target="http://web.higov.net/oip/rrs/popup_list_agency_by_login.php?text=opener.document.myform.x_Agency_Codetxt&amp;title=Agency%20Code&amp;id=opener.document.myform.x_Agency_Code&amp;dept=A51" TargetMode="External"/><Relationship Id="rId2989" Type="http://schemas.openxmlformats.org/officeDocument/2006/relationships/hyperlink" Target="http://web.higov.net/oip/rrs/popup_list_agency_by_login.php?text=opener.document.myform.x_Agency_Codetxt&amp;title=Agency%20Code&amp;id=opener.document.myform.x_Agency_Code&amp;dept=A11" TargetMode="External"/><Relationship Id="rId211" Type="http://schemas.openxmlformats.org/officeDocument/2006/relationships/hyperlink" Target="http://web.higov.net/oip/rrs/popup_list_agency_by_login.php?text=opener.document.myform.x_Agency_Codetxt&amp;title=Agency%20Code&amp;id=opener.document.myform.x_Agency_Code&amp;dept=A21" TargetMode="External"/><Relationship Id="rId309" Type="http://schemas.openxmlformats.org/officeDocument/2006/relationships/hyperlink" Target="http://web.higov.net/oip/rrs/popup_list_agency_by_login.php?text=opener.document.myform.x_Agency_Codetxt&amp;title=Agency%20Code&amp;id=opener.document.myform.x_Agency_Code&amp;dept=A21" TargetMode="External"/><Relationship Id="rId516" Type="http://schemas.openxmlformats.org/officeDocument/2006/relationships/hyperlink" Target="http://web.higov.net/oip/rrs/popup_list_agency_by_login.php?text=opener.document.myform.x_Agency_Codetxt&amp;title=Agency%20Code&amp;id=opener.document.myform.x_Agency_Code&amp;dept=A21" TargetMode="External"/><Relationship Id="rId1146" Type="http://schemas.openxmlformats.org/officeDocument/2006/relationships/hyperlink" Target="http://web.higov.net/oip/rrs/popup_list_agency_by_login.php?text=opener.document.myform.x_Agency_Codetxt&amp;title=Agency%20Code&amp;id=opener.document.myform.x_Agency_Code&amp;dept=A33" TargetMode="External"/><Relationship Id="rId1798" Type="http://schemas.openxmlformats.org/officeDocument/2006/relationships/hyperlink" Target="http://web.higov.net/oip/rrs/popup_list_agency_by_login.php?text=opener.document.myform.x_Agency_Codetxt&amp;title=Agency%20Code&amp;id=opener.document.myform.x_Agency_Code&amp;dept=A13" TargetMode="External"/><Relationship Id="rId2751" Type="http://schemas.openxmlformats.org/officeDocument/2006/relationships/hyperlink" Target="http://web.higov.net/oip/rrs/popup_list_agency_by_login.php?text=opener.document.myform.x_Agency_Codetxt&amp;title=Agency%20Code&amp;id=opener.document.myform.x_Agency_Code&amp;dept=A53" TargetMode="External"/><Relationship Id="rId2849" Type="http://schemas.openxmlformats.org/officeDocument/2006/relationships/hyperlink" Target="http://web.higov.net/oip/rrs/popup_list_agency_by_login.php?text=opener.document.myform.x_Agency_Codetxt&amp;title=Agency%20Code&amp;id=opener.document.myform.x_Agency_Code&amp;dept=A51" TargetMode="External"/><Relationship Id="rId723" Type="http://schemas.openxmlformats.org/officeDocument/2006/relationships/hyperlink" Target="http://web.higov.net/oip/rrs/popup_list_agency_by_login.php?text=opener.document.myform.x_Agency_Codetxt&amp;title=Agency%20Code&amp;id=opener.document.myform.x_Agency_Code&amp;dept=A21" TargetMode="External"/><Relationship Id="rId930" Type="http://schemas.openxmlformats.org/officeDocument/2006/relationships/hyperlink" Target="http://web.higov.net/oip/rrs/popup_list_agency_by_login.php?text=opener.document.myform.x_Agency_Codetxt&amp;title=Agency%20Code&amp;id=opener.document.myform.x_Agency_Code&amp;dept=A33" TargetMode="External"/><Relationship Id="rId1006" Type="http://schemas.openxmlformats.org/officeDocument/2006/relationships/hyperlink" Target="http://web.higov.net/oip/rrs/popup_list_agency_by_login.php?text=opener.document.myform.x_Agency_Codetxt&amp;title=Agency%20Code&amp;id=opener.document.myform.x_Agency_Code&amp;dept=A33" TargetMode="External"/><Relationship Id="rId1353" Type="http://schemas.openxmlformats.org/officeDocument/2006/relationships/hyperlink" Target="http://web.higov.net/oip/rrs/popup_list_agency_by_login.php?text=opener.document.myform.x_Agency_Codetxt&amp;title=Agency%20Code&amp;id=opener.document.myform.x_Agency_Code&amp;dept=B61" TargetMode="External"/><Relationship Id="rId1560" Type="http://schemas.openxmlformats.org/officeDocument/2006/relationships/hyperlink" Target="http://web.higov.net/oip/rrs/popup_list_agency_by_login.php?text=opener.document.myform.x_Agency_Codetxt&amp;title=Agency%20Code&amp;id=opener.document.myform.x_Agency_Code&amp;dept=A42" TargetMode="External"/><Relationship Id="rId1658" Type="http://schemas.openxmlformats.org/officeDocument/2006/relationships/hyperlink" Target="http://web.higov.net/oip/rrs/popup_list_agency_by_login.php?text=opener.document.myform.x_Agency_Codetxt&amp;title=Agency%20Code&amp;id=opener.document.myform.x_Agency_Code&amp;dept=A13" TargetMode="External"/><Relationship Id="rId1865" Type="http://schemas.openxmlformats.org/officeDocument/2006/relationships/hyperlink" Target="http://web.higov.net/oip/rrs/popup_list_agency_by_login.php?text=opener.document.myform.x_Agency_Codetxt&amp;title=Agency%20Code&amp;id=opener.document.myform.x_Agency_Code&amp;dept=A34" TargetMode="External"/><Relationship Id="rId2404" Type="http://schemas.openxmlformats.org/officeDocument/2006/relationships/hyperlink" Target="http://web.higov.net/oip/rrs/popup_list_agency_by_login.php?text=opener.document.myform.x_Agency_Codetxt&amp;title=Agency%20Code&amp;id=opener.document.myform.x_Agency_Code&amp;dept=A15" TargetMode="External"/><Relationship Id="rId2611" Type="http://schemas.openxmlformats.org/officeDocument/2006/relationships/hyperlink" Target="http://web.higov.net/oip/rrs/popup_list_agency_by_login.php?text=opener.document.myform.x_Agency_Codetxt&amp;title=Agency%20Code&amp;id=opener.document.myform.x_Agency_Code&amp;dept=A22" TargetMode="External"/><Relationship Id="rId2709" Type="http://schemas.openxmlformats.org/officeDocument/2006/relationships/hyperlink" Target="http://web.higov.net/oip/rrs/popup_list_agency_by_login.php?text=opener.document.myform.x_Agency_Codetxt&amp;title=Agency%20Code&amp;id=opener.document.myform.x_Agency_Code&amp;dept=A53" TargetMode="External"/><Relationship Id="rId1213" Type="http://schemas.openxmlformats.org/officeDocument/2006/relationships/hyperlink" Target="http://web.higov.net/oip/rrs/popup_list_agency_by_login.php?text=opener.document.myform.x_Agency_Codetxt&amp;title=Agency%20Code&amp;id=opener.document.myform.x_Agency_Code&amp;dept=A33" TargetMode="External"/><Relationship Id="rId1420" Type="http://schemas.openxmlformats.org/officeDocument/2006/relationships/hyperlink" Target="http://web.higov.net/oip/rrs/popup_list_agency_by_login.php?text=opener.document.myform.x_Agency_Codetxt&amp;title=Agency%20Code&amp;id=opener.document.myform.x_Agency_Code&amp;dept=A42" TargetMode="External"/><Relationship Id="rId1518" Type="http://schemas.openxmlformats.org/officeDocument/2006/relationships/hyperlink" Target="http://web.higov.net/oip/rrs/popup_list_agency_by_login.php?text=opener.document.myform.x_Agency_Codetxt&amp;title=Agency%20Code&amp;id=opener.document.myform.x_Agency_Code&amp;dept=A42" TargetMode="External"/><Relationship Id="rId2916" Type="http://schemas.openxmlformats.org/officeDocument/2006/relationships/hyperlink" Target="http://web.higov.net/oip/rrs/popup_list_agency_by_login.php?text=opener.document.myform.x_Agency_Codetxt&amp;title=Agency%20Code&amp;id=opener.document.myform.x_Agency_Code&amp;dept=A51" TargetMode="External"/><Relationship Id="rId1725" Type="http://schemas.openxmlformats.org/officeDocument/2006/relationships/hyperlink" Target="http://web.higov.net/oip/rrs/popup_list_agency_by_login.php?text=opener.document.myform.x_Agency_Codetxt&amp;title=Agency%20Code&amp;id=opener.document.myform.x_Agency_Code&amp;dept=A13" TargetMode="External"/><Relationship Id="rId1932" Type="http://schemas.openxmlformats.org/officeDocument/2006/relationships/hyperlink" Target="http://web.higov.net/oip/rrs/popup_list_agency_by_login.php?text=opener.document.myform.x_Agency_Codetxt&amp;title=Agency%20Code&amp;id=opener.document.myform.x_Agency_Code&amp;dept=A34" TargetMode="External"/><Relationship Id="rId17" Type="http://schemas.openxmlformats.org/officeDocument/2006/relationships/hyperlink" Target="http://web.higov.net/oip/rrs/popup_list_agency_by_login.php?text=opener.document.myform.x_Agency_Codetxt&amp;title=Agency%20Code&amp;id=opener.document.myform.x_Agency_Code&amp;dept=A43" TargetMode="External"/><Relationship Id="rId2194" Type="http://schemas.openxmlformats.org/officeDocument/2006/relationships/hyperlink" Target="http://web.higov.net/oip/rrs/popup_list_agency_by_login.php?text=opener.document.myform.x_Agency_Codetxt&amp;title=Agency%20Code&amp;id=opener.document.myform.x_Agency_Code&amp;dept=A15" TargetMode="External"/><Relationship Id="rId3038" Type="http://schemas.openxmlformats.org/officeDocument/2006/relationships/hyperlink" Target="http://web.higov.net/oip/rrs/popup_list_agency_by_login.php?text=opener.document.myform.x_Agency_Codetxt&amp;title=Agency%20Code&amp;id=opener.document.myform.x_Agency_Code&amp;dept=A11" TargetMode="External"/><Relationship Id="rId166" Type="http://schemas.openxmlformats.org/officeDocument/2006/relationships/hyperlink" Target="http://web.higov.net/oip/rrs/popup_list_agency_by_login.php?text=opener.document.myform.x_Agency_Codetxt&amp;title=Agency%20Code&amp;id=opener.document.myform.x_Agency_Code&amp;dept=A41" TargetMode="External"/><Relationship Id="rId373" Type="http://schemas.openxmlformats.org/officeDocument/2006/relationships/hyperlink" Target="http://web.higov.net/oip/rrs/popup_list_agency_by_login.php?text=opener.document.myform.x_Agency_Codetxt&amp;title=Agency%20Code&amp;id=opener.document.myform.x_Agency_Code&amp;dept=A21" TargetMode="External"/><Relationship Id="rId580" Type="http://schemas.openxmlformats.org/officeDocument/2006/relationships/hyperlink" Target="http://web.higov.net/oip/rrs/popup_list_agency_by_login.php?text=opener.document.myform.x_Agency_Codetxt&amp;title=Agency%20Code&amp;id=opener.document.myform.x_Agency_Code&amp;dept=A21" TargetMode="External"/><Relationship Id="rId2054" Type="http://schemas.openxmlformats.org/officeDocument/2006/relationships/hyperlink" Target="http://web.higov.net/oip/rrs/popup_list_agency_by_login.php?text=opener.document.myform.x_Agency_Codetxt&amp;title=Agency%20Code&amp;id=opener.document.myform.x_Agency_Code&amp;dept=A34" TargetMode="External"/><Relationship Id="rId2261" Type="http://schemas.openxmlformats.org/officeDocument/2006/relationships/hyperlink" Target="http://web.higov.net/oip/rrs/popup_list_agency_by_login.php?text=opener.document.myform.x_Agency_Codetxt&amp;title=Agency%20Code&amp;id=opener.document.myform.x_Agency_Code&amp;dept=A15" TargetMode="External"/><Relationship Id="rId2499" Type="http://schemas.openxmlformats.org/officeDocument/2006/relationships/hyperlink" Target="http://web.higov.net/oip/rrs/popup_list_agency_by_login.php?text=opener.document.myform.x_Agency_Codetxt&amp;title=Agency%20Code&amp;id=opener.document.myform.x_Agency_Code&amp;dept=A15" TargetMode="External"/><Relationship Id="rId1" Type="http://schemas.openxmlformats.org/officeDocument/2006/relationships/hyperlink" Target="http://web.higov.net/oip/rrs/popup_list_agency_by_login.php?text=opener.document.myform.x_Agency_Codetxt&amp;title=Agency%20Code&amp;id=opener.document.myform.x_Agency_Code&amp;dept=A43" TargetMode="External"/><Relationship Id="rId233" Type="http://schemas.openxmlformats.org/officeDocument/2006/relationships/hyperlink" Target="http://web.higov.net/oip/rrs/popup_list_agency_by_login.php?text=opener.document.myform.x_Agency_Codetxt&amp;title=Agency%20Code&amp;id=opener.document.myform.x_Agency_Code&amp;dept=A21" TargetMode="External"/><Relationship Id="rId440" Type="http://schemas.openxmlformats.org/officeDocument/2006/relationships/hyperlink" Target="http://web.higov.net/oip/rrs/popup_list_agency_by_login.php?text=opener.document.myform.x_Agency_Codetxt&amp;title=Agency%20Code&amp;id=opener.document.myform.x_Agency_Code&amp;dept=A21" TargetMode="External"/><Relationship Id="rId678" Type="http://schemas.openxmlformats.org/officeDocument/2006/relationships/hyperlink" Target="http://web.higov.net/oip/rrs/popup_list_agency_by_login.php?text=opener.document.myform.x_Agency_Codetxt&amp;title=Agency%20Code&amp;id=opener.document.myform.x_Agency_Code&amp;dept=A21" TargetMode="External"/><Relationship Id="rId885" Type="http://schemas.openxmlformats.org/officeDocument/2006/relationships/hyperlink" Target="http://web.higov.net/oip/rrs/popup_list_agency_by_login.php?text=opener.document.myform.x_Agency_Codetxt&amp;title=Agency%20Code&amp;id=opener.document.myform.x_Agency_Code&amp;dept=A33" TargetMode="External"/><Relationship Id="rId1070" Type="http://schemas.openxmlformats.org/officeDocument/2006/relationships/hyperlink" Target="http://web.higov.net/oip/rrs/popup_list_agency_by_login.php?text=opener.document.myform.x_Agency_Codetxt&amp;title=Agency%20Code&amp;id=opener.document.myform.x_Agency_Code&amp;dept=A33" TargetMode="External"/><Relationship Id="rId2121" Type="http://schemas.openxmlformats.org/officeDocument/2006/relationships/hyperlink" Target="http://web.higov.net/oip/rrs/popup_list_agency_by_login.php?text=opener.document.myform.x_Agency_Codetxt&amp;title=Agency%20Code&amp;id=opener.document.myform.x_Agency_Code&amp;dept=A57" TargetMode="External"/><Relationship Id="rId2359" Type="http://schemas.openxmlformats.org/officeDocument/2006/relationships/hyperlink" Target="http://web.higov.net/oip/rrs/popup_list_agency_by_login.php?text=opener.document.myform.x_Agency_Codetxt&amp;title=Agency%20Code&amp;id=opener.document.myform.x_Agency_Code&amp;dept=A15" TargetMode="External"/><Relationship Id="rId2566" Type="http://schemas.openxmlformats.org/officeDocument/2006/relationships/hyperlink" Target="http://web.higov.net/oip/rrs/popup_list_agency_by_login.php?text=opener.document.myform.x_Agency_Codetxt&amp;title=Agency%20Code&amp;id=opener.document.myform.x_Agency_Code&amp;dept=A22" TargetMode="External"/><Relationship Id="rId2773" Type="http://schemas.openxmlformats.org/officeDocument/2006/relationships/hyperlink" Target="http://web.higov.net/oip/rrs/popup_list_agency_by_login.php?text=opener.document.myform.x_Agency_Codetxt&amp;title=Agency%20Code&amp;id=opener.document.myform.x_Agency_Code&amp;dept=A51" TargetMode="External"/><Relationship Id="rId2980" Type="http://schemas.openxmlformats.org/officeDocument/2006/relationships/hyperlink" Target="http://web.higov.net/oip/rrs/popup_list_agency_by_login.php?text=opener.document.myform.x_Agency_Codetxt&amp;title=Agency%20Code&amp;id=opener.document.myform.x_Agency_Code&amp;dept=A11" TargetMode="External"/><Relationship Id="rId300" Type="http://schemas.openxmlformats.org/officeDocument/2006/relationships/hyperlink" Target="http://web.higov.net/oip/rrs/popup_list_agency_by_login.php?text=opener.document.myform.x_Agency_Codetxt&amp;title=Agency%20Code&amp;id=opener.document.myform.x_Agency_Code&amp;dept=A21" TargetMode="External"/><Relationship Id="rId538" Type="http://schemas.openxmlformats.org/officeDocument/2006/relationships/hyperlink" Target="http://web.higov.net/oip/rrs/popup_list_agency_by_login.php?text=opener.document.myform.x_Agency_Codetxt&amp;title=Agency%20Code&amp;id=opener.document.myform.x_Agency_Code&amp;dept=A21" TargetMode="External"/><Relationship Id="rId745" Type="http://schemas.openxmlformats.org/officeDocument/2006/relationships/hyperlink" Target="http://web.higov.net/oip/rrs/popup_list_agency_by_login.php?text=opener.document.myform.x_Agency_Codetxt&amp;title=Agency%20Code&amp;id=opener.document.myform.x_Agency_Code&amp;dept=A54" TargetMode="External"/><Relationship Id="rId952" Type="http://schemas.openxmlformats.org/officeDocument/2006/relationships/hyperlink" Target="http://web.higov.net/oip/rrs/popup_list_agency_by_login.php?text=opener.document.myform.x_Agency_Codetxt&amp;title=Agency%20Code&amp;id=opener.document.myform.x_Agency_Code&amp;dept=A33" TargetMode="External"/><Relationship Id="rId1168" Type="http://schemas.openxmlformats.org/officeDocument/2006/relationships/hyperlink" Target="http://web.higov.net/oip/rrs/popup_list_agency_by_login.php?text=opener.document.myform.x_Agency_Codetxt&amp;title=Agency%20Code&amp;id=opener.document.myform.x_Agency_Code&amp;dept=A33" TargetMode="External"/><Relationship Id="rId1375" Type="http://schemas.openxmlformats.org/officeDocument/2006/relationships/hyperlink" Target="http://web.higov.net/oip/rrs/popup_list_agency_by_login.php?text=opener.document.myform.x_Agency_Codetxt&amp;title=Agency%20Code&amp;id=opener.document.myform.x_Agency_Code&amp;dept=B61" TargetMode="External"/><Relationship Id="rId1582" Type="http://schemas.openxmlformats.org/officeDocument/2006/relationships/hyperlink" Target="http://web.higov.net/oip/rrs/popup_list_agency_by_login.php?text=opener.document.myform.x_Agency_Codetxt&amp;title=Agency%20Code&amp;id=opener.document.myform.x_Agency_Code&amp;dept=A42" TargetMode="External"/><Relationship Id="rId2219" Type="http://schemas.openxmlformats.org/officeDocument/2006/relationships/hyperlink" Target="http://web.higov.net/oip/rrs/popup_list_agency_by_login.php?text=opener.document.myform.x_Agency_Codetxt&amp;title=Agency%20Code&amp;id=opener.document.myform.x_Agency_Code&amp;dept=A15" TargetMode="External"/><Relationship Id="rId2426" Type="http://schemas.openxmlformats.org/officeDocument/2006/relationships/hyperlink" Target="http://web.higov.net/oip/rrs/popup_list_agency_by_login.php?text=opener.document.myform.x_Agency_Codetxt&amp;title=Agency%20Code&amp;id=opener.document.myform.x_Agency_Code&amp;dept=A15" TargetMode="External"/><Relationship Id="rId2633" Type="http://schemas.openxmlformats.org/officeDocument/2006/relationships/hyperlink" Target="http://web.higov.net/oip/rrs/popup_list_agency_by_login.php?text=opener.document.myform.x_Agency_Codetxt&amp;title=Agency%20Code&amp;id=opener.document.myform.x_Agency_Code&amp;dept=A22" TargetMode="External"/><Relationship Id="rId81" Type="http://schemas.openxmlformats.org/officeDocument/2006/relationships/hyperlink" Target="http://web.higov.net/oip/rrs/popup_list_agency_by_login.php?text=opener.document.myform.x_Agency_Codetxt&amp;title=Agency%20Code&amp;id=opener.document.myform.x_Agency_Code&amp;dept=A41" TargetMode="External"/><Relationship Id="rId605" Type="http://schemas.openxmlformats.org/officeDocument/2006/relationships/hyperlink" Target="http://web.higov.net/oip/rrs/popup_list_agency_by_login.php?text=opener.document.myform.x_Agency_Codetxt&amp;title=Agency%20Code&amp;id=opener.document.myform.x_Agency_Code&amp;dept=A21" TargetMode="External"/><Relationship Id="rId812" Type="http://schemas.openxmlformats.org/officeDocument/2006/relationships/hyperlink" Target="http://web.higov.net/oip/rrs/popup_list_agency_by_login.php?text=opener.document.myform.x_Agency_Codetxt&amp;title=Agency%20Code&amp;id=opener.document.myform.x_Agency_Code&amp;dept=A32" TargetMode="External"/><Relationship Id="rId1028" Type="http://schemas.openxmlformats.org/officeDocument/2006/relationships/hyperlink" Target="http://web.higov.net/oip/rrs/popup_list_agency_by_login.php?text=opener.document.myform.x_Agency_Codetxt&amp;title=Agency%20Code&amp;id=opener.document.myform.x_Agency_Code&amp;dept=A33" TargetMode="External"/><Relationship Id="rId1235" Type="http://schemas.openxmlformats.org/officeDocument/2006/relationships/hyperlink" Target="http://web.higov.net/oip/rrs/popup_list_agency_by_login.php?text=opener.document.myform.x_Agency_Codetxt&amp;title=Agency%20Code&amp;id=opener.document.myform.x_Agency_Code&amp;dept=A33" TargetMode="External"/><Relationship Id="rId1442" Type="http://schemas.openxmlformats.org/officeDocument/2006/relationships/hyperlink" Target="http://web.higov.net/oip/rrs/popup_list_agency_by_login.php?text=opener.document.myform.x_Agency_Codetxt&amp;title=Agency%20Code&amp;id=opener.document.myform.x_Agency_Code&amp;dept=A42" TargetMode="External"/><Relationship Id="rId1887" Type="http://schemas.openxmlformats.org/officeDocument/2006/relationships/hyperlink" Target="http://web.higov.net/oip/rrs/popup_list_agency_by_login.php?text=opener.document.myform.x_Agency_Codetxt&amp;title=Agency%20Code&amp;id=opener.document.myform.x_Agency_Code&amp;dept=A34" TargetMode="External"/><Relationship Id="rId2840" Type="http://schemas.openxmlformats.org/officeDocument/2006/relationships/hyperlink" Target="http://web.higov.net/oip/rrs/popup_list_agency_by_login.php?text=opener.document.myform.x_Agency_Codetxt&amp;title=Agency%20Code&amp;id=opener.document.myform.x_Agency_Code&amp;dept=A51" TargetMode="External"/><Relationship Id="rId2938" Type="http://schemas.openxmlformats.org/officeDocument/2006/relationships/hyperlink" Target="http://web.higov.net/oip/rrs/popup_list_agency_by_login.php?text=opener.document.myform.x_Agency_Codetxt&amp;title=Agency%20Code&amp;id=opener.document.myform.x_Agency_Code&amp;dept=A11" TargetMode="External"/><Relationship Id="rId1302" Type="http://schemas.openxmlformats.org/officeDocument/2006/relationships/hyperlink" Target="http://web.higov.net/oip/rrs/popup_list_agency_by_login.php?text=opener.document.myform.x_Agency_Codetxt&amp;title=Agency%20Code&amp;id=opener.document.myform.x_Agency_Code&amp;dept=A33" TargetMode="External"/><Relationship Id="rId1747" Type="http://schemas.openxmlformats.org/officeDocument/2006/relationships/hyperlink" Target="http://web.higov.net/oip/rrs/popup_list_agency_by_login.php?text=opener.document.myform.x_Agency_Codetxt&amp;title=Agency%20Code&amp;id=opener.document.myform.x_Agency_Code&amp;dept=A13" TargetMode="External"/><Relationship Id="rId1954" Type="http://schemas.openxmlformats.org/officeDocument/2006/relationships/hyperlink" Target="http://web.higov.net/oip/rrs/popup_list_agency_by_login.php?text=opener.document.myform.x_Agency_Codetxt&amp;title=Agency%20Code&amp;id=opener.document.myform.x_Agency_Code&amp;dept=A34" TargetMode="External"/><Relationship Id="rId2700" Type="http://schemas.openxmlformats.org/officeDocument/2006/relationships/hyperlink" Target="http://web.higov.net/oip/rrs/popup_list_agency_by_login.php?text=opener.document.myform.x_Agency_Codetxt&amp;title=Agency%20Code&amp;id=opener.document.myform.x_Agency_Code&amp;dept=A53" TargetMode="External"/><Relationship Id="rId39" Type="http://schemas.openxmlformats.org/officeDocument/2006/relationships/hyperlink" Target="http://web.higov.net/oip/rrs/popup_list_agency_by_login.php?text=opener.document.myform.x_Agency_Codetxt&amp;title=Agency%20Code&amp;id=opener.document.myform.x_Agency_Code&amp;dept=A43" TargetMode="External"/><Relationship Id="rId1607" Type="http://schemas.openxmlformats.org/officeDocument/2006/relationships/hyperlink" Target="http://web.higov.net/oip/rrs/popup_list_agency_by_login.php?text=opener.document.myform.x_Agency_Codetxt&amp;title=Agency%20Code&amp;id=opener.document.myform.x_Agency_Code&amp;dept=A13" TargetMode="External"/><Relationship Id="rId1814" Type="http://schemas.openxmlformats.org/officeDocument/2006/relationships/hyperlink" Target="http://web.higov.net/oip/rrs/popup_list_agency_by_login.php?text=opener.document.myform.x_Agency_Codetxt&amp;title=Agency%20Code&amp;id=opener.document.myform.x_Agency_Code&amp;dept=A13" TargetMode="External"/><Relationship Id="rId188" Type="http://schemas.openxmlformats.org/officeDocument/2006/relationships/hyperlink" Target="http://web.higov.net/oip/rrs/popup_list_agency_by_login.php?text=opener.document.myform.x_Agency_Codetxt&amp;title=Agency%20Code&amp;id=opener.document.myform.x_Agency_Code&amp;dept=A41" TargetMode="External"/><Relationship Id="rId395" Type="http://schemas.openxmlformats.org/officeDocument/2006/relationships/hyperlink" Target="http://web.higov.net/oip/rrs/popup_list_agency_by_login.php?text=opener.document.myform.x_Agency_Codetxt&amp;title=Agency%20Code&amp;id=opener.document.myform.x_Agency_Code&amp;dept=A21" TargetMode="External"/><Relationship Id="rId2076" Type="http://schemas.openxmlformats.org/officeDocument/2006/relationships/hyperlink" Target="http://web.higov.net/oip/rrs/popup_list_agency_by_login.php?text=opener.document.myform.x_Agency_Codetxt&amp;title=Agency%20Code&amp;id=opener.document.myform.x_Agency_Code&amp;dept=A34" TargetMode="External"/><Relationship Id="rId2283" Type="http://schemas.openxmlformats.org/officeDocument/2006/relationships/hyperlink" Target="http://web.higov.net/oip/rrs/popup_list_agency_by_login.php?text=opener.document.myform.x_Agency_Codetxt&amp;title=Agency%20Code&amp;id=opener.document.myform.x_Agency_Code&amp;dept=A15" TargetMode="External"/><Relationship Id="rId2490" Type="http://schemas.openxmlformats.org/officeDocument/2006/relationships/hyperlink" Target="http://web.higov.net/oip/rrs/popup_list_agency_by_login.php?text=opener.document.myform.x_Agency_Codetxt&amp;title=Agency%20Code&amp;id=opener.document.myform.x_Agency_Code&amp;dept=A15" TargetMode="External"/><Relationship Id="rId2588" Type="http://schemas.openxmlformats.org/officeDocument/2006/relationships/hyperlink" Target="http://web.higov.net/oip/rrs/popup_list_agency_by_login.php?text=opener.document.myform.x_Agency_Codetxt&amp;title=Agency%20Code&amp;id=opener.document.myform.x_Agency_Code&amp;dept=A22" TargetMode="External"/><Relationship Id="rId255" Type="http://schemas.openxmlformats.org/officeDocument/2006/relationships/hyperlink" Target="http://web.higov.net/oip/rrs/popup_list_agency_by_login.php?text=opener.document.myform.x_Agency_Codetxt&amp;title=Agency%20Code&amp;id=opener.document.myform.x_Agency_Code&amp;dept=A21" TargetMode="External"/><Relationship Id="rId462" Type="http://schemas.openxmlformats.org/officeDocument/2006/relationships/hyperlink" Target="http://web.higov.net/oip/rrs/popup_list_agency_by_login.php?text=opener.document.myform.x_Agency_Codetxt&amp;title=Agency%20Code&amp;id=opener.document.myform.x_Agency_Code&amp;dept=A21" TargetMode="External"/><Relationship Id="rId1092" Type="http://schemas.openxmlformats.org/officeDocument/2006/relationships/hyperlink" Target="http://web.higov.net/oip/rrs/popup_list_agency_by_login.php?text=opener.document.myform.x_Agency_Codetxt&amp;title=Agency%20Code&amp;id=opener.document.myform.x_Agency_Code&amp;dept=A33" TargetMode="External"/><Relationship Id="rId1397" Type="http://schemas.openxmlformats.org/officeDocument/2006/relationships/hyperlink" Target="http://web.higov.net/oip/rrs/popup_list_agency_by_login.php?text=opener.document.myform.x_Agency_Codetxt&amp;title=Agency%20Code&amp;id=opener.document.myform.x_Agency_Code&amp;dept=B61" TargetMode="External"/><Relationship Id="rId2143" Type="http://schemas.openxmlformats.org/officeDocument/2006/relationships/hyperlink" Target="http://web.higov.net/oip/rrs/popup_list_agency_by_login.php?text=opener.document.myform.x_Agency_Codetxt&amp;title=Agency%20Code&amp;id=opener.document.myform.x_Agency_Code&amp;dept=A57" TargetMode="External"/><Relationship Id="rId2350" Type="http://schemas.openxmlformats.org/officeDocument/2006/relationships/hyperlink" Target="http://web.higov.net/oip/rrs/popup_list_agency_by_login.php?text=opener.document.myform.x_Agency_Codetxt&amp;title=Agency%20Code&amp;id=opener.document.myform.x_Agency_Code&amp;dept=A15" TargetMode="External"/><Relationship Id="rId2795" Type="http://schemas.openxmlformats.org/officeDocument/2006/relationships/hyperlink" Target="http://web.higov.net/oip/rrs/popup_list_agency_by_login.php?text=opener.document.myform.x_Agency_Codetxt&amp;title=Agency%20Code&amp;id=opener.document.myform.x_Agency_Code&amp;dept=A51" TargetMode="External"/><Relationship Id="rId115" Type="http://schemas.openxmlformats.org/officeDocument/2006/relationships/hyperlink" Target="http://web.higov.net/oip/rrs/popup_list_agency_by_login.php?text=opener.document.myform.x_Agency_Codetxt&amp;title=Agency%20Code&amp;id=opener.document.myform.x_Agency_Code&amp;dept=A41" TargetMode="External"/><Relationship Id="rId322" Type="http://schemas.openxmlformats.org/officeDocument/2006/relationships/hyperlink" Target="http://web.higov.net/oip/rrs/popup_list_agency_by_login.php?text=opener.document.myform.x_Agency_Codetxt&amp;title=Agency%20Code&amp;id=opener.document.myform.x_Agency_Code&amp;dept=A21" TargetMode="External"/><Relationship Id="rId767" Type="http://schemas.openxmlformats.org/officeDocument/2006/relationships/hyperlink" Target="http://web.higov.net/oip/rrs/popup_list_agency_by_login.php?text=opener.document.myform.x_Agency_Codetxt&amp;title=Agency%20Code&amp;id=opener.document.myform.x_Agency_Code&amp;dept=A31" TargetMode="External"/><Relationship Id="rId974" Type="http://schemas.openxmlformats.org/officeDocument/2006/relationships/hyperlink" Target="http://web.higov.net/oip/rrs/popup_list_agency_by_login.php?text=opener.document.myform.x_Agency_Codetxt&amp;title=Agency%20Code&amp;id=opener.document.myform.x_Agency_Code&amp;dept=A33" TargetMode="External"/><Relationship Id="rId2003" Type="http://schemas.openxmlformats.org/officeDocument/2006/relationships/hyperlink" Target="http://web.higov.net/oip/rrs/popup_list_agency_by_login.php?text=opener.document.myform.x_Agency_Codetxt&amp;title=Agency%20Code&amp;id=opener.document.myform.x_Agency_Code&amp;dept=A34" TargetMode="External"/><Relationship Id="rId2210" Type="http://schemas.openxmlformats.org/officeDocument/2006/relationships/hyperlink" Target="http://web.higov.net/oip/rrs/popup_list_agency_by_login.php?text=opener.document.myform.x_Agency_Codetxt&amp;title=Agency%20Code&amp;id=opener.document.myform.x_Agency_Code&amp;dept=A15" TargetMode="External"/><Relationship Id="rId2448" Type="http://schemas.openxmlformats.org/officeDocument/2006/relationships/hyperlink" Target="http://web.higov.net/oip/rrs/popup_list_agency_by_login.php?text=opener.document.myform.x_Agency_Codetxt&amp;title=Agency%20Code&amp;id=opener.document.myform.x_Agency_Code&amp;dept=A15" TargetMode="External"/><Relationship Id="rId2655" Type="http://schemas.openxmlformats.org/officeDocument/2006/relationships/hyperlink" Target="http://web.higov.net/oip/rrs/popup_list_agency_by_login.php?text=opener.document.myform.x_Agency_Codetxt&amp;title=Agency%20Code&amp;id=opener.document.myform.x_Agency_Code&amp;dept=A52" TargetMode="External"/><Relationship Id="rId2862" Type="http://schemas.openxmlformats.org/officeDocument/2006/relationships/hyperlink" Target="http://web.higov.net/oip/rrs/popup_list_agency_by_login.php?text=opener.document.myform.x_Agency_Codetxt&amp;title=Agency%20Code&amp;id=opener.document.myform.x_Agency_Code&amp;dept=A51" TargetMode="External"/><Relationship Id="rId627" Type="http://schemas.openxmlformats.org/officeDocument/2006/relationships/hyperlink" Target="http://web.higov.net/oip/rrs/popup_list_agency_by_login.php?text=opener.document.myform.x_Agency_Codetxt&amp;title=Agency%20Code&amp;id=opener.document.myform.x_Agency_Code&amp;dept=A21" TargetMode="External"/><Relationship Id="rId834" Type="http://schemas.openxmlformats.org/officeDocument/2006/relationships/hyperlink" Target="http://web.higov.net/oip/rrs/popup_list_agency_by_login.php?text=opener.document.myform.x_Agency_Codetxt&amp;title=Agency%20Code&amp;id=opener.document.myform.x_Agency_Code&amp;dept=A32" TargetMode="External"/><Relationship Id="rId1257" Type="http://schemas.openxmlformats.org/officeDocument/2006/relationships/hyperlink" Target="http://web.higov.net/oip/rrs/popup_list_agency_by_login.php?text=opener.document.myform.x_Agency_Codetxt&amp;title=Agency%20Code&amp;id=opener.document.myform.x_Agency_Code&amp;dept=A33" TargetMode="External"/><Relationship Id="rId1464" Type="http://schemas.openxmlformats.org/officeDocument/2006/relationships/hyperlink" Target="http://web.higov.net/oip/rrs/popup_list_agency_by_login.php?text=opener.document.myform.x_Agency_Codetxt&amp;title=Agency%20Code&amp;id=opener.document.myform.x_Agency_Code&amp;dept=A42" TargetMode="External"/><Relationship Id="rId1671" Type="http://schemas.openxmlformats.org/officeDocument/2006/relationships/hyperlink" Target="http://web.higov.net/oip/rrs/popup_list_agency_by_login.php?text=opener.document.myform.x_Agency_Codetxt&amp;title=Agency%20Code&amp;id=opener.document.myform.x_Agency_Code&amp;dept=A13" TargetMode="External"/><Relationship Id="rId2308" Type="http://schemas.openxmlformats.org/officeDocument/2006/relationships/hyperlink" Target="http://web.higov.net/oip/rrs/popup_list_agency_by_login.php?text=opener.document.myform.x_Agency_Codetxt&amp;title=Agency%20Code&amp;id=opener.document.myform.x_Agency_Code&amp;dept=A15" TargetMode="External"/><Relationship Id="rId2515" Type="http://schemas.openxmlformats.org/officeDocument/2006/relationships/hyperlink" Target="http://web.higov.net/oip/rrs/popup_list_agency_by_login.php?text=opener.document.myform.x_Agency_Codetxt&amp;title=Agency%20Code&amp;id=opener.document.myform.x_Agency_Code&amp;dept=A15" TargetMode="External"/><Relationship Id="rId2722" Type="http://schemas.openxmlformats.org/officeDocument/2006/relationships/hyperlink" Target="http://web.higov.net/oip/rrs/popup_list_agency_by_login.php?text=opener.document.myform.x_Agency_Codetxt&amp;title=Agency%20Code&amp;id=opener.document.myform.x_Agency_Code&amp;dept=A53" TargetMode="External"/><Relationship Id="rId901" Type="http://schemas.openxmlformats.org/officeDocument/2006/relationships/hyperlink" Target="http://web.higov.net/oip/rrs/popup_list_agency_by_login.php?text=opener.document.myform.x_Agency_Codetxt&amp;title=Agency%20Code&amp;id=opener.document.myform.x_Agency_Code&amp;dept=A33" TargetMode="External"/><Relationship Id="rId1117" Type="http://schemas.openxmlformats.org/officeDocument/2006/relationships/hyperlink" Target="http://web.higov.net/oip/rrs/popup_list_agency_by_login.php?text=opener.document.myform.x_Agency_Codetxt&amp;title=Agency%20Code&amp;id=opener.document.myform.x_Agency_Code&amp;dept=A33" TargetMode="External"/><Relationship Id="rId1324" Type="http://schemas.openxmlformats.org/officeDocument/2006/relationships/hyperlink" Target="http://web.higov.net/oip/rrs/popup_list_agency_by_login.php?text=opener.document.myform.x_Agency_Codetxt&amp;title=Agency%20Code&amp;id=opener.document.myform.x_Agency_Code&amp;dept=B61" TargetMode="External"/><Relationship Id="rId1531" Type="http://schemas.openxmlformats.org/officeDocument/2006/relationships/hyperlink" Target="http://web.higov.net/oip/rrs/popup_list_agency_by_login.php?text=opener.document.myform.x_Agency_Codetxt&amp;title=Agency%20Code&amp;id=opener.document.myform.x_Agency_Code&amp;dept=A42" TargetMode="External"/><Relationship Id="rId1769" Type="http://schemas.openxmlformats.org/officeDocument/2006/relationships/hyperlink" Target="http://web.higov.net/oip/rrs/popup_list_agency_by_login.php?text=opener.document.myform.x_Agency_Codetxt&amp;title=Agency%20Code&amp;id=opener.document.myform.x_Agency_Code&amp;dept=A13" TargetMode="External"/><Relationship Id="rId1976" Type="http://schemas.openxmlformats.org/officeDocument/2006/relationships/hyperlink" Target="http://web.higov.net/oip/rrs/popup_list_agency_by_login.php?text=opener.document.myform.x_Agency_Codetxt&amp;title=Agency%20Code&amp;id=opener.document.myform.x_Agency_Code&amp;dept=A34" TargetMode="External"/><Relationship Id="rId30" Type="http://schemas.openxmlformats.org/officeDocument/2006/relationships/hyperlink" Target="http://web.higov.net/oip/rrs/popup_list_agency_by_login.php?text=opener.document.myform.x_Agency_Codetxt&amp;title=Agency%20Code&amp;id=opener.document.myform.x_Agency_Code&amp;dept=A43" TargetMode="External"/><Relationship Id="rId1629" Type="http://schemas.openxmlformats.org/officeDocument/2006/relationships/hyperlink" Target="http://web.higov.net/oip/rrs/popup_list_agency_by_login.php?text=opener.document.myform.x_Agency_Codetxt&amp;title=Agency%20Code&amp;id=opener.document.myform.x_Agency_Code&amp;dept=A13" TargetMode="External"/><Relationship Id="rId1836" Type="http://schemas.openxmlformats.org/officeDocument/2006/relationships/hyperlink" Target="http://web.higov.net/oip/rrs/popup_list_agency_by_login.php?text=opener.document.myform.x_Agency_Codetxt&amp;title=Agency%20Code&amp;id=opener.document.myform.x_Agency_Code&amp;dept=A13" TargetMode="External"/><Relationship Id="rId1903" Type="http://schemas.openxmlformats.org/officeDocument/2006/relationships/hyperlink" Target="http://web.higov.net/oip/rrs/popup_list_agency_by_login.php?text=opener.document.myform.x_Agency_Codetxt&amp;title=Agency%20Code&amp;id=opener.document.myform.x_Agency_Code&amp;dept=A34" TargetMode="External"/><Relationship Id="rId2098" Type="http://schemas.openxmlformats.org/officeDocument/2006/relationships/hyperlink" Target="http://web.higov.net/oip/rrs/popup_list_agency_by_login.php?text=opener.document.myform.x_Agency_Codetxt&amp;title=Agency%20Code&amp;id=opener.document.myform.x_Agency_Code&amp;dept=A57" TargetMode="External"/><Relationship Id="rId3051" Type="http://schemas.openxmlformats.org/officeDocument/2006/relationships/hyperlink" Target="http://web.higov.net/oip/rrs/popup_list_agency_by_login.php?text=opener.document.myform.x_Agency_Codetxt&amp;title=Agency%20Code&amp;id=opener.document.myform.x_Agency_Code&amp;dept=A11" TargetMode="External"/><Relationship Id="rId277" Type="http://schemas.openxmlformats.org/officeDocument/2006/relationships/hyperlink" Target="http://web.higov.net/oip/rrs/popup_list_agency_by_login.php?text=opener.document.myform.x_Agency_Codetxt&amp;title=Agency%20Code&amp;id=opener.document.myform.x_Agency_Code&amp;dept=A21" TargetMode="External"/><Relationship Id="rId484" Type="http://schemas.openxmlformats.org/officeDocument/2006/relationships/hyperlink" Target="http://web.higov.net/oip/rrs/popup_list_agency_by_login.php?text=opener.document.myform.x_Agency_Codetxt&amp;title=Agency%20Code&amp;id=opener.document.myform.x_Agency_Code&amp;dept=A21" TargetMode="External"/><Relationship Id="rId2165" Type="http://schemas.openxmlformats.org/officeDocument/2006/relationships/hyperlink" Target="http://web.higov.net/oip/rrs/popup_list_agency_by_login.php?text=opener.document.myform.x_Agency_Codetxt&amp;title=Agency%20Code&amp;id=opener.document.myform.x_Agency_Code&amp;dept=A15" TargetMode="External"/><Relationship Id="rId3009" Type="http://schemas.openxmlformats.org/officeDocument/2006/relationships/hyperlink" Target="http://web.higov.net/oip/rrs/popup_list_agency_by_login.php?text=opener.document.myform.x_Agency_Codetxt&amp;title=Agency%20Code&amp;id=opener.document.myform.x_Agency_Code&amp;dept=A11" TargetMode="External"/><Relationship Id="rId137" Type="http://schemas.openxmlformats.org/officeDocument/2006/relationships/hyperlink" Target="http://web.higov.net/oip/rrs/popup_list_agency_by_login.php?text=opener.document.myform.x_Agency_Codetxt&amp;title=Agency%20Code&amp;id=opener.document.myform.x_Agency_Code&amp;dept=A41" TargetMode="External"/><Relationship Id="rId344" Type="http://schemas.openxmlformats.org/officeDocument/2006/relationships/hyperlink" Target="http://web.higov.net/oip/rrs/popup_list_agency_by_login.php?text=opener.document.myform.x_Agency_Codetxt&amp;title=Agency%20Code&amp;id=opener.document.myform.x_Agency_Code&amp;dept=A21" TargetMode="External"/><Relationship Id="rId691" Type="http://schemas.openxmlformats.org/officeDocument/2006/relationships/hyperlink" Target="http://web.higov.net/oip/rrs/popup_list_agency_by_login.php?text=opener.document.myform.x_Agency_Codetxt&amp;title=Agency%20Code&amp;id=opener.document.myform.x_Agency_Code&amp;dept=A21" TargetMode="External"/><Relationship Id="rId789" Type="http://schemas.openxmlformats.org/officeDocument/2006/relationships/hyperlink" Target="http://web.higov.net/oip/rrs/popup_list_agency_by_login.php?text=opener.document.myform.x_Agency_Codetxt&amp;title=Agency%20Code&amp;id=opener.document.myform.x_Agency_Code&amp;dept=A31" TargetMode="External"/><Relationship Id="rId996" Type="http://schemas.openxmlformats.org/officeDocument/2006/relationships/hyperlink" Target="http://web.higov.net/oip/rrs/popup_list_agency_by_login.php?text=opener.document.myform.x_Agency_Codetxt&amp;title=Agency%20Code&amp;id=opener.document.myform.x_Agency_Code&amp;dept=A33" TargetMode="External"/><Relationship Id="rId2025" Type="http://schemas.openxmlformats.org/officeDocument/2006/relationships/hyperlink" Target="http://web.higov.net/oip/rrs/popup_list_agency_by_login.php?text=opener.document.myform.x_Agency_Codetxt&amp;title=Agency%20Code&amp;id=opener.document.myform.x_Agency_Code&amp;dept=A34" TargetMode="External"/><Relationship Id="rId2372" Type="http://schemas.openxmlformats.org/officeDocument/2006/relationships/hyperlink" Target="http://web.higov.net/oip/rrs/popup_list_agency_by_login.php?text=opener.document.myform.x_Agency_Codetxt&amp;title=Agency%20Code&amp;id=opener.document.myform.x_Agency_Code&amp;dept=A15" TargetMode="External"/><Relationship Id="rId2677" Type="http://schemas.openxmlformats.org/officeDocument/2006/relationships/hyperlink" Target="http://web.higov.net/oip/rrs/popup_list_agency_by_login.php?text=opener.document.myform.x_Agency_Codetxt&amp;title=Agency%20Code&amp;id=opener.document.myform.x_Agency_Code&amp;dept=A52" TargetMode="External"/><Relationship Id="rId2884" Type="http://schemas.openxmlformats.org/officeDocument/2006/relationships/hyperlink" Target="http://web.higov.net/oip/rrs/popup_list_agency_by_login.php?text=opener.document.myform.x_Agency_Codetxt&amp;title=Agency%20Code&amp;id=opener.document.myform.x_Agency_Code&amp;dept=A51" TargetMode="External"/><Relationship Id="rId551" Type="http://schemas.openxmlformats.org/officeDocument/2006/relationships/hyperlink" Target="http://web.higov.net/oip/rrs/popup_list_agency_by_login.php?text=opener.document.myform.x_Agency_Codetxt&amp;title=Agency%20Code&amp;id=opener.document.myform.x_Agency_Code&amp;dept=A21" TargetMode="External"/><Relationship Id="rId649" Type="http://schemas.openxmlformats.org/officeDocument/2006/relationships/hyperlink" Target="http://web.higov.net/oip/rrs/popup_list_agency_by_login.php?text=opener.document.myform.x_Agency_Codetxt&amp;title=Agency%20Code&amp;id=opener.document.myform.x_Agency_Code&amp;dept=A21" TargetMode="External"/><Relationship Id="rId856" Type="http://schemas.openxmlformats.org/officeDocument/2006/relationships/hyperlink" Target="http://web.higov.net/oip/rrs/popup_list_agency_by_login.php?text=opener.document.myform.x_Agency_Codetxt&amp;title=Agency%20Code&amp;id=opener.document.myform.x_Agency_Code&amp;dept=A32" TargetMode="External"/><Relationship Id="rId1181" Type="http://schemas.openxmlformats.org/officeDocument/2006/relationships/hyperlink" Target="http://web.higov.net/oip/rrs/popup_list_agency_by_login.php?text=opener.document.myform.x_Agency_Codetxt&amp;title=Agency%20Code&amp;id=opener.document.myform.x_Agency_Code&amp;dept=A33" TargetMode="External"/><Relationship Id="rId1279" Type="http://schemas.openxmlformats.org/officeDocument/2006/relationships/hyperlink" Target="http://web.higov.net/oip/rrs/popup_list_agency_by_login.php?text=opener.document.myform.x_Agency_Codetxt&amp;title=Agency%20Code&amp;id=opener.document.myform.x_Agency_Code&amp;dept=A33" TargetMode="External"/><Relationship Id="rId1486" Type="http://schemas.openxmlformats.org/officeDocument/2006/relationships/hyperlink" Target="http://web.higov.net/oip/rrs/popup_list_agency_by_login.php?text=opener.document.myform.x_Agency_Codetxt&amp;title=Agency%20Code&amp;id=opener.document.myform.x_Agency_Code&amp;dept=A42" TargetMode="External"/><Relationship Id="rId2232" Type="http://schemas.openxmlformats.org/officeDocument/2006/relationships/hyperlink" Target="http://web.higov.net/oip/rrs/popup_list_agency_by_login.php?text=opener.document.myform.x_Agency_Codetxt&amp;title=Agency%20Code&amp;id=opener.document.myform.x_Agency_Code&amp;dept=A15" TargetMode="External"/><Relationship Id="rId2537" Type="http://schemas.openxmlformats.org/officeDocument/2006/relationships/hyperlink" Target="http://web.higov.net/oip/rrs/popup_list_agency_by_login.php?text=opener.document.myform.x_Agency_Codetxt&amp;title=Agency%20Code&amp;id=opener.document.myform.x_Agency_Code&amp;dept=A15" TargetMode="External"/><Relationship Id="rId204" Type="http://schemas.openxmlformats.org/officeDocument/2006/relationships/hyperlink" Target="http://web.higov.net/oip/rrs/popup_list_agency_by_login.php?text=opener.document.myform.x_Agency_Codetxt&amp;title=Agency%20Code&amp;id=opener.document.myform.x_Agency_Code&amp;dept=A41" TargetMode="External"/><Relationship Id="rId411" Type="http://schemas.openxmlformats.org/officeDocument/2006/relationships/hyperlink" Target="http://web.higov.net/oip/rrs/popup_list_agency_by_login.php?text=opener.document.myform.x_Agency_Codetxt&amp;title=Agency%20Code&amp;id=opener.document.myform.x_Agency_Code&amp;dept=A21" TargetMode="External"/><Relationship Id="rId509" Type="http://schemas.openxmlformats.org/officeDocument/2006/relationships/hyperlink" Target="http://web.higov.net/oip/rrs/popup_list_agency_by_login.php?text=opener.document.myform.x_Agency_Codetxt&amp;title=Agency%20Code&amp;id=opener.document.myform.x_Agency_Code&amp;dept=A21" TargetMode="External"/><Relationship Id="rId1041" Type="http://schemas.openxmlformats.org/officeDocument/2006/relationships/hyperlink" Target="http://web.higov.net/oip/rrs/popup_list_agency_by_login.php?text=opener.document.myform.x_Agency_Codetxt&amp;title=Agency%20Code&amp;id=opener.document.myform.x_Agency_Code&amp;dept=A33" TargetMode="External"/><Relationship Id="rId1139" Type="http://schemas.openxmlformats.org/officeDocument/2006/relationships/hyperlink" Target="http://web.higov.net/oip/rrs/popup_list_agency_by_login.php?text=opener.document.myform.x_Agency_Codetxt&amp;title=Agency%20Code&amp;id=opener.document.myform.x_Agency_Code&amp;dept=A33" TargetMode="External"/><Relationship Id="rId1346" Type="http://schemas.openxmlformats.org/officeDocument/2006/relationships/hyperlink" Target="http://web.higov.net/oip/rrs/popup_list_agency_by_login.php?text=opener.document.myform.x_Agency_Codetxt&amp;title=Agency%20Code&amp;id=opener.document.myform.x_Agency_Code&amp;dept=B61" TargetMode="External"/><Relationship Id="rId1693" Type="http://schemas.openxmlformats.org/officeDocument/2006/relationships/hyperlink" Target="http://web.higov.net/oip/rrs/popup_list_agency_by_login.php?text=opener.document.myform.x_Agency_Codetxt&amp;title=Agency%20Code&amp;id=opener.document.myform.x_Agency_Code&amp;dept=A13" TargetMode="External"/><Relationship Id="rId1998" Type="http://schemas.openxmlformats.org/officeDocument/2006/relationships/hyperlink" Target="http://web.higov.net/oip/rrs/popup_list_agency_by_login.php?text=opener.document.myform.x_Agency_Codetxt&amp;title=Agency%20Code&amp;id=opener.document.myform.x_Agency_Code&amp;dept=A34" TargetMode="External"/><Relationship Id="rId2744" Type="http://schemas.openxmlformats.org/officeDocument/2006/relationships/hyperlink" Target="http://web.higov.net/oip/rrs/popup_list_agency_by_login.php?text=opener.document.myform.x_Agency_Codetxt&amp;title=Agency%20Code&amp;id=opener.document.myform.x_Agency_Code&amp;dept=A53" TargetMode="External"/><Relationship Id="rId2951" Type="http://schemas.openxmlformats.org/officeDocument/2006/relationships/hyperlink" Target="http://web.higov.net/oip/rrs/popup_list_agency_by_login.php?text=opener.document.myform.x_Agency_Codetxt&amp;title=Agency%20Code&amp;id=opener.document.myform.x_Agency_Code&amp;dept=A11" TargetMode="External"/><Relationship Id="rId716" Type="http://schemas.openxmlformats.org/officeDocument/2006/relationships/hyperlink" Target="http://web.higov.net/oip/rrs/popup_list_agency_by_login.php?text=opener.document.myform.x_Agency_Codetxt&amp;title=Agency%20Code&amp;id=opener.document.myform.x_Agency_Code&amp;dept=A21" TargetMode="External"/><Relationship Id="rId923" Type="http://schemas.openxmlformats.org/officeDocument/2006/relationships/hyperlink" Target="http://web.higov.net/oip/rrs/popup_list_agency_by_login.php?text=opener.document.myform.x_Agency_Codetxt&amp;title=Agency%20Code&amp;id=opener.document.myform.x_Agency_Code&amp;dept=A33" TargetMode="External"/><Relationship Id="rId1553" Type="http://schemas.openxmlformats.org/officeDocument/2006/relationships/hyperlink" Target="http://web.higov.net/oip/rrs/popup_list_agency_by_login.php?text=opener.document.myform.x_Agency_Codetxt&amp;title=Agency%20Code&amp;id=opener.document.myform.x_Agency_Code&amp;dept=A42" TargetMode="External"/><Relationship Id="rId1760" Type="http://schemas.openxmlformats.org/officeDocument/2006/relationships/hyperlink" Target="http://web.higov.net/oip/rrs/popup_list_agency_by_login.php?text=opener.document.myform.x_Agency_Codetxt&amp;title=Agency%20Code&amp;id=opener.document.myform.x_Agency_Code&amp;dept=A13" TargetMode="External"/><Relationship Id="rId1858" Type="http://schemas.openxmlformats.org/officeDocument/2006/relationships/hyperlink" Target="http://web.higov.net/oip/rrs/popup_list_agency_by_login.php?text=opener.document.myform.x_Agency_Codetxt&amp;title=Agency%20Code&amp;id=opener.document.myform.x_Agency_Code&amp;dept=A34" TargetMode="External"/><Relationship Id="rId2604" Type="http://schemas.openxmlformats.org/officeDocument/2006/relationships/hyperlink" Target="http://web.higov.net/oip/rrs/popup_list_agency_by_login.php?text=opener.document.myform.x_Agency_Codetxt&amp;title=Agency%20Code&amp;id=opener.document.myform.x_Agency_Code&amp;dept=A22" TargetMode="External"/><Relationship Id="rId2811" Type="http://schemas.openxmlformats.org/officeDocument/2006/relationships/hyperlink" Target="http://web.higov.net/oip/rrs/popup_list_agency_by_login.php?text=opener.document.myform.x_Agency_Codetxt&amp;title=Agency%20Code&amp;id=opener.document.myform.x_Agency_Code&amp;dept=A51" TargetMode="External"/><Relationship Id="rId52" Type="http://schemas.openxmlformats.org/officeDocument/2006/relationships/hyperlink" Target="http://web.higov.net/oip/rrs/popup_list_agency_by_login.php?text=opener.document.myform.x_Agency_Codetxt&amp;title=Agency%20Code&amp;id=opener.document.myform.x_Agency_Code&amp;dept=A43" TargetMode="External"/><Relationship Id="rId1206" Type="http://schemas.openxmlformats.org/officeDocument/2006/relationships/hyperlink" Target="http://web.higov.net/oip/rrs/popup_list_agency_by_login.php?text=opener.document.myform.x_Agency_Codetxt&amp;title=Agency%20Code&amp;id=opener.document.myform.x_Agency_Code&amp;dept=A33" TargetMode="External"/><Relationship Id="rId1413" Type="http://schemas.openxmlformats.org/officeDocument/2006/relationships/hyperlink" Target="http://web.higov.net/oip/rrs/popup_list_agency_by_login.php?text=opener.document.myform.x_Agency_Codetxt&amp;title=Agency%20Code&amp;id=opener.document.myform.x_Agency_Code&amp;dept=A42" TargetMode="External"/><Relationship Id="rId1620" Type="http://schemas.openxmlformats.org/officeDocument/2006/relationships/hyperlink" Target="http://web.higov.net/oip/rrs/popup_list_agency_by_login.php?text=opener.document.myform.x_Agency_Codetxt&amp;title=Agency%20Code&amp;id=opener.document.myform.x_Agency_Code&amp;dept=A13" TargetMode="External"/><Relationship Id="rId2909" Type="http://schemas.openxmlformats.org/officeDocument/2006/relationships/hyperlink" Target="http://web.higov.net/oip/rrs/popup_list_agency_by_login.php?text=opener.document.myform.x_Agency_Codetxt&amp;title=Agency%20Code&amp;id=opener.document.myform.x_Agency_Code&amp;dept=A51" TargetMode="External"/><Relationship Id="rId1718" Type="http://schemas.openxmlformats.org/officeDocument/2006/relationships/hyperlink" Target="http://web.higov.net/oip/rrs/popup_list_agency_by_login.php?text=opener.document.myform.x_Agency_Codetxt&amp;title=Agency%20Code&amp;id=opener.document.myform.x_Agency_Code&amp;dept=A13" TargetMode="External"/><Relationship Id="rId1925" Type="http://schemas.openxmlformats.org/officeDocument/2006/relationships/hyperlink" Target="http://web.higov.net/oip/rrs/popup_list_agency_by_login.php?text=opener.document.myform.x_Agency_Codetxt&amp;title=Agency%20Code&amp;id=opener.document.myform.x_Agency_Code&amp;dept=A34" TargetMode="External"/><Relationship Id="rId299" Type="http://schemas.openxmlformats.org/officeDocument/2006/relationships/hyperlink" Target="http://web.higov.net/oip/rrs/popup_list_agency_by_login.php?text=opener.document.myform.x_Agency_Codetxt&amp;title=Agency%20Code&amp;id=opener.document.myform.x_Agency_Code&amp;dept=A21" TargetMode="External"/><Relationship Id="rId2187" Type="http://schemas.openxmlformats.org/officeDocument/2006/relationships/hyperlink" Target="http://web.higov.net/oip/rrs/popup_list_agency_by_login.php?text=opener.document.myform.x_Agency_Codetxt&amp;title=Agency%20Code&amp;id=opener.document.myform.x_Agency_Code&amp;dept=A15" TargetMode="External"/><Relationship Id="rId2394" Type="http://schemas.openxmlformats.org/officeDocument/2006/relationships/hyperlink" Target="http://web.higov.net/oip/rrs/popup_list_agency_by_login.php?text=opener.document.myform.x_Agency_Codetxt&amp;title=Agency%20Code&amp;id=opener.document.myform.x_Agency_Code&amp;dept=A15" TargetMode="External"/><Relationship Id="rId159" Type="http://schemas.openxmlformats.org/officeDocument/2006/relationships/hyperlink" Target="http://web.higov.net/oip/rrs/popup_list_agency_by_login.php?text=opener.document.myform.x_Agency_Codetxt&amp;title=Agency%20Code&amp;id=opener.document.myform.x_Agency_Code&amp;dept=A41" TargetMode="External"/><Relationship Id="rId366" Type="http://schemas.openxmlformats.org/officeDocument/2006/relationships/hyperlink" Target="http://web.higov.net/oip/rrs/popup_list_agency_by_login.php?text=opener.document.myform.x_Agency_Codetxt&amp;title=Agency%20Code&amp;id=opener.document.myform.x_Agency_Code&amp;dept=A21" TargetMode="External"/><Relationship Id="rId573" Type="http://schemas.openxmlformats.org/officeDocument/2006/relationships/hyperlink" Target="http://web.higov.net/oip/rrs/popup_list_agency_by_login.php?text=opener.document.myform.x_Agency_Codetxt&amp;title=Agency%20Code&amp;id=opener.document.myform.x_Agency_Code&amp;dept=A21" TargetMode="External"/><Relationship Id="rId780" Type="http://schemas.openxmlformats.org/officeDocument/2006/relationships/hyperlink" Target="http://web.higov.net/oip/rrs/popup_list_agency_by_login.php?text=opener.document.myform.x_Agency_Codetxt&amp;title=Agency%20Code&amp;id=opener.document.myform.x_Agency_Code&amp;dept=A31" TargetMode="External"/><Relationship Id="rId2047" Type="http://schemas.openxmlformats.org/officeDocument/2006/relationships/hyperlink" Target="http://web.higov.net/oip/rrs/popup_list_agency_by_login.php?text=opener.document.myform.x_Agency_Codetxt&amp;title=Agency%20Code&amp;id=opener.document.myform.x_Agency_Code&amp;dept=A34" TargetMode="External"/><Relationship Id="rId2254" Type="http://schemas.openxmlformats.org/officeDocument/2006/relationships/hyperlink" Target="http://web.higov.net/oip/rrs/popup_list_agency_by_login.php?text=opener.document.myform.x_Agency_Codetxt&amp;title=Agency%20Code&amp;id=opener.document.myform.x_Agency_Code&amp;dept=A15" TargetMode="External"/><Relationship Id="rId2461" Type="http://schemas.openxmlformats.org/officeDocument/2006/relationships/hyperlink" Target="http://web.higov.net/oip/rrs/popup_list_agency_by_login.php?text=opener.document.myform.x_Agency_Codetxt&amp;title=Agency%20Code&amp;id=opener.document.myform.x_Agency_Code&amp;dept=A15" TargetMode="External"/><Relationship Id="rId2699" Type="http://schemas.openxmlformats.org/officeDocument/2006/relationships/hyperlink" Target="http://web.higov.net/oip/rrs/popup_list_agency_by_login.php?text=opener.document.myform.x_Agency_Codetxt&amp;title=Agency%20Code&amp;id=opener.document.myform.x_Agency_Code&amp;dept=A53" TargetMode="External"/><Relationship Id="rId3000" Type="http://schemas.openxmlformats.org/officeDocument/2006/relationships/hyperlink" Target="http://web.higov.net/oip/rrs/popup_list_agency_by_login.php?text=opener.document.myform.x_Agency_Codetxt&amp;title=Agency%20Code&amp;id=opener.document.myform.x_Agency_Code&amp;dept=A11" TargetMode="External"/><Relationship Id="rId226" Type="http://schemas.openxmlformats.org/officeDocument/2006/relationships/hyperlink" Target="http://web.higov.net/oip/rrs/popup_list_agency_by_login.php?text=opener.document.myform.x_Agency_Codetxt&amp;title=Agency%20Code&amp;id=opener.document.myform.x_Agency_Code&amp;dept=A21" TargetMode="External"/><Relationship Id="rId433" Type="http://schemas.openxmlformats.org/officeDocument/2006/relationships/hyperlink" Target="http://web.higov.net/oip/rrs/popup_list_agency_by_login.php?text=opener.document.myform.x_Agency_Codetxt&amp;title=Agency%20Code&amp;id=opener.document.myform.x_Agency_Code&amp;dept=A21" TargetMode="External"/><Relationship Id="rId878" Type="http://schemas.openxmlformats.org/officeDocument/2006/relationships/hyperlink" Target="http://web.higov.net/oip/rrs/popup_list_agency_by_login.php?text=opener.document.myform.x_Agency_Codetxt&amp;title=Agency%20Code&amp;id=opener.document.myform.x_Agency_Code&amp;dept=A56" TargetMode="External"/><Relationship Id="rId1063" Type="http://schemas.openxmlformats.org/officeDocument/2006/relationships/hyperlink" Target="http://web.higov.net/oip/rrs/popup_list_agency_by_login.php?text=opener.document.myform.x_Agency_Codetxt&amp;title=Agency%20Code&amp;id=opener.document.myform.x_Agency_Code&amp;dept=A33" TargetMode="External"/><Relationship Id="rId1270" Type="http://schemas.openxmlformats.org/officeDocument/2006/relationships/hyperlink" Target="http://web.higov.net/oip/rrs/popup_list_agency_by_login.php?text=opener.document.myform.x_Agency_Codetxt&amp;title=Agency%20Code&amp;id=opener.document.myform.x_Agency_Code&amp;dept=A33" TargetMode="External"/><Relationship Id="rId2114" Type="http://schemas.openxmlformats.org/officeDocument/2006/relationships/hyperlink" Target="http://web.higov.net/oip/rrs/popup_list_agency_by_login.php?text=opener.document.myform.x_Agency_Codetxt&amp;title=Agency%20Code&amp;id=opener.document.myform.x_Agency_Code&amp;dept=A57" TargetMode="External"/><Relationship Id="rId2559" Type="http://schemas.openxmlformats.org/officeDocument/2006/relationships/hyperlink" Target="http://web.higov.net/oip/rrs/popup_list_agency_by_login.php?text=opener.document.myform.x_Agency_Codetxt&amp;title=Agency%20Code&amp;id=opener.document.myform.x_Agency_Code&amp;dept=A22" TargetMode="External"/><Relationship Id="rId2766" Type="http://schemas.openxmlformats.org/officeDocument/2006/relationships/hyperlink" Target="http://web.higov.net/oip/rrs/popup_list_agency_by_login.php?text=opener.document.myform.x_Agency_Codetxt&amp;title=Agency%20Code&amp;id=opener.document.myform.x_Agency_Code&amp;dept=A51" TargetMode="External"/><Relationship Id="rId2973" Type="http://schemas.openxmlformats.org/officeDocument/2006/relationships/hyperlink" Target="http://web.higov.net/oip/rrs/popup_list_agency_by_login.php?text=opener.document.myform.x_Agency_Codetxt&amp;title=Agency%20Code&amp;id=opener.document.myform.x_Agency_Code&amp;dept=A11" TargetMode="External"/><Relationship Id="rId640" Type="http://schemas.openxmlformats.org/officeDocument/2006/relationships/hyperlink" Target="http://web.higov.net/oip/rrs/popup_list_agency_by_login.php?text=opener.document.myform.x_Agency_Codetxt&amp;title=Agency%20Code&amp;id=opener.document.myform.x_Agency_Code&amp;dept=A21" TargetMode="External"/><Relationship Id="rId738" Type="http://schemas.openxmlformats.org/officeDocument/2006/relationships/hyperlink" Target="http://web.higov.net/oip/rrs/popup_list_agency_by_login.php?text=opener.document.myform.x_Agency_Codetxt&amp;title=Agency%20Code&amp;id=opener.document.myform.x_Agency_Code&amp;dept=A21" TargetMode="External"/><Relationship Id="rId945" Type="http://schemas.openxmlformats.org/officeDocument/2006/relationships/hyperlink" Target="http://web.higov.net/oip/rrs/popup_list_agency_by_login.php?text=opener.document.myform.x_Agency_Codetxt&amp;title=Agency%20Code&amp;id=opener.document.myform.x_Agency_Code&amp;dept=A33" TargetMode="External"/><Relationship Id="rId1368" Type="http://schemas.openxmlformats.org/officeDocument/2006/relationships/hyperlink" Target="http://web.higov.net/oip/rrs/popup_list_agency_by_login.php?text=opener.document.myform.x_Agency_Codetxt&amp;title=Agency%20Code&amp;id=opener.document.myform.x_Agency_Code&amp;dept=B61" TargetMode="External"/><Relationship Id="rId1575" Type="http://schemas.openxmlformats.org/officeDocument/2006/relationships/hyperlink" Target="http://web.higov.net/oip/rrs/popup_list_agency_by_login.php?text=opener.document.myform.x_Agency_Codetxt&amp;title=Agency%20Code&amp;id=opener.document.myform.x_Agency_Code&amp;dept=A42" TargetMode="External"/><Relationship Id="rId1782" Type="http://schemas.openxmlformats.org/officeDocument/2006/relationships/hyperlink" Target="http://web.higov.net/oip/rrs/popup_list_agency_by_login.php?text=opener.document.myform.x_Agency_Codetxt&amp;title=Agency%20Code&amp;id=opener.document.myform.x_Agency_Code&amp;dept=A13" TargetMode="External"/><Relationship Id="rId2321" Type="http://schemas.openxmlformats.org/officeDocument/2006/relationships/hyperlink" Target="http://web.higov.net/oip/rrs/popup_list_agency_by_login.php?text=opener.document.myform.x_Agency_Codetxt&amp;title=Agency%20Code&amp;id=opener.document.myform.x_Agency_Code&amp;dept=A15" TargetMode="External"/><Relationship Id="rId2419" Type="http://schemas.openxmlformats.org/officeDocument/2006/relationships/hyperlink" Target="http://web.higov.net/oip/rrs/popup_list_agency_by_login.php?text=opener.document.myform.x_Agency_Codetxt&amp;title=Agency%20Code&amp;id=opener.document.myform.x_Agency_Code&amp;dept=A15" TargetMode="External"/><Relationship Id="rId2626" Type="http://schemas.openxmlformats.org/officeDocument/2006/relationships/hyperlink" Target="http://web.higov.net/oip/rrs/popup_list_agency_by_login.php?text=opener.document.myform.x_Agency_Codetxt&amp;title=Agency%20Code&amp;id=opener.document.myform.x_Agency_Code&amp;dept=A22" TargetMode="External"/><Relationship Id="rId2833" Type="http://schemas.openxmlformats.org/officeDocument/2006/relationships/hyperlink" Target="http://web.higov.net/oip/rrs/popup_list_agency_by_login.php?text=opener.document.myform.x_Agency_Codetxt&amp;title=Agency%20Code&amp;id=opener.document.myform.x_Agency_Code&amp;dept=A51" TargetMode="External"/><Relationship Id="rId74" Type="http://schemas.openxmlformats.org/officeDocument/2006/relationships/hyperlink" Target="http://web.higov.net/oip/rrs/popup_list_agency_by_login.php?text=opener.document.myform.x_Agency_Codetxt&amp;title=Agency%20Code&amp;id=opener.document.myform.x_Agency_Code&amp;dept=A41" TargetMode="External"/><Relationship Id="rId500" Type="http://schemas.openxmlformats.org/officeDocument/2006/relationships/hyperlink" Target="http://web.higov.net/oip/rrs/popup_list_agency_by_login.php?text=opener.document.myform.x_Agency_Codetxt&amp;title=Agency%20Code&amp;id=opener.document.myform.x_Agency_Code&amp;dept=A21" TargetMode="External"/><Relationship Id="rId805" Type="http://schemas.openxmlformats.org/officeDocument/2006/relationships/hyperlink" Target="http://web.higov.net/oip/rrs/popup_list_agency_by_login.php?text=opener.document.myform.x_Agency_Codetxt&amp;title=Agency%20Code&amp;id=opener.document.myform.x_Agency_Code&amp;dept=A32" TargetMode="External"/><Relationship Id="rId1130" Type="http://schemas.openxmlformats.org/officeDocument/2006/relationships/hyperlink" Target="http://web.higov.net/oip/rrs/popup_list_agency_by_login.php?text=opener.document.myform.x_Agency_Codetxt&amp;title=Agency%20Code&amp;id=opener.document.myform.x_Agency_Code&amp;dept=A33" TargetMode="External"/><Relationship Id="rId1228" Type="http://schemas.openxmlformats.org/officeDocument/2006/relationships/hyperlink" Target="http://web.higov.net/oip/rrs/popup_list_agency_by_login.php?text=opener.document.myform.x_Agency_Codetxt&amp;title=Agency%20Code&amp;id=opener.document.myform.x_Agency_Code&amp;dept=A33" TargetMode="External"/><Relationship Id="rId1435" Type="http://schemas.openxmlformats.org/officeDocument/2006/relationships/hyperlink" Target="http://web.higov.net/oip/rrs/popup_list_agency_by_login.php?text=opener.document.myform.x_Agency_Codetxt&amp;title=Agency%20Code&amp;id=opener.document.myform.x_Agency_Code&amp;dept=A42" TargetMode="External"/><Relationship Id="rId1642" Type="http://schemas.openxmlformats.org/officeDocument/2006/relationships/hyperlink" Target="http://web.higov.net/oip/rrs/popup_list_agency_by_login.php?text=opener.document.myform.x_Agency_Codetxt&amp;title=Agency%20Code&amp;id=opener.document.myform.x_Agency_Code&amp;dept=A13" TargetMode="External"/><Relationship Id="rId1947" Type="http://schemas.openxmlformats.org/officeDocument/2006/relationships/hyperlink" Target="http://web.higov.net/oip/rrs/popup_list_agency_by_login.php?text=opener.document.myform.x_Agency_Codetxt&amp;title=Agency%20Code&amp;id=opener.document.myform.x_Agency_Code&amp;dept=A34" TargetMode="External"/><Relationship Id="rId2900" Type="http://schemas.openxmlformats.org/officeDocument/2006/relationships/hyperlink" Target="http://web.higov.net/oip/rrs/popup_list_agency_by_login.php?text=opener.document.myform.x_Agency_Codetxt&amp;title=Agency%20Code&amp;id=opener.document.myform.x_Agency_Code&amp;dept=A51" TargetMode="External"/><Relationship Id="rId1502" Type="http://schemas.openxmlformats.org/officeDocument/2006/relationships/hyperlink" Target="http://web.higov.net/oip/rrs/popup_list_agency_by_login.php?text=opener.document.myform.x_Agency_Codetxt&amp;title=Agency%20Code&amp;id=opener.document.myform.x_Agency_Code&amp;dept=A42" TargetMode="External"/><Relationship Id="rId1807" Type="http://schemas.openxmlformats.org/officeDocument/2006/relationships/hyperlink" Target="http://web.higov.net/oip/rrs/popup_list_agency_by_login.php?text=opener.document.myform.x_Agency_Codetxt&amp;title=Agency%20Code&amp;id=opener.document.myform.x_Agency_Code&amp;dept=A13" TargetMode="External"/><Relationship Id="rId290" Type="http://schemas.openxmlformats.org/officeDocument/2006/relationships/hyperlink" Target="http://web.higov.net/oip/rrs/popup_list_agency_by_login.php?text=opener.document.myform.x_Agency_Codetxt&amp;title=Agency%20Code&amp;id=opener.document.myform.x_Agency_Code&amp;dept=A21" TargetMode="External"/><Relationship Id="rId388" Type="http://schemas.openxmlformats.org/officeDocument/2006/relationships/hyperlink" Target="http://web.higov.net/oip/rrs/popup_list_agency_by_login.php?text=opener.document.myform.x_Agency_Codetxt&amp;title=Agency%20Code&amp;id=opener.document.myform.x_Agency_Code&amp;dept=A21" TargetMode="External"/><Relationship Id="rId2069" Type="http://schemas.openxmlformats.org/officeDocument/2006/relationships/hyperlink" Target="http://web.higov.net/oip/rrs/popup_list_agency_by_login.php?text=opener.document.myform.x_Agency_Codetxt&amp;title=Agency%20Code&amp;id=opener.document.myform.x_Agency_Code&amp;dept=A34" TargetMode="External"/><Relationship Id="rId3022" Type="http://schemas.openxmlformats.org/officeDocument/2006/relationships/hyperlink" Target="http://web.higov.net/oip/rrs/popup_list_agency_by_login.php?text=opener.document.myform.x_Agency_Codetxt&amp;title=Agency%20Code&amp;id=opener.document.myform.x_Agency_Code&amp;dept=A11" TargetMode="External"/><Relationship Id="rId150" Type="http://schemas.openxmlformats.org/officeDocument/2006/relationships/hyperlink" Target="http://web.higov.net/oip/rrs/popup_list_agency_by_login.php?text=opener.document.myform.x_Agency_Codetxt&amp;title=Agency%20Code&amp;id=opener.document.myform.x_Agency_Code&amp;dept=A41" TargetMode="External"/><Relationship Id="rId595" Type="http://schemas.openxmlformats.org/officeDocument/2006/relationships/hyperlink" Target="http://web.higov.net/oip/rrs/popup_list_agency_by_login.php?text=opener.document.myform.x_Agency_Codetxt&amp;title=Agency%20Code&amp;id=opener.document.myform.x_Agency_Code&amp;dept=A21" TargetMode="External"/><Relationship Id="rId2276" Type="http://schemas.openxmlformats.org/officeDocument/2006/relationships/hyperlink" Target="http://web.higov.net/oip/rrs/popup_list_agency_by_login.php?text=opener.document.myform.x_Agency_Codetxt&amp;title=Agency%20Code&amp;id=opener.document.myform.x_Agency_Code&amp;dept=A15" TargetMode="External"/><Relationship Id="rId2483" Type="http://schemas.openxmlformats.org/officeDocument/2006/relationships/hyperlink" Target="http://web.higov.net/oip/rrs/popup_list_agency_by_login.php?text=opener.document.myform.x_Agency_Codetxt&amp;title=Agency%20Code&amp;id=opener.document.myform.x_Agency_Code&amp;dept=A15" TargetMode="External"/><Relationship Id="rId2690" Type="http://schemas.openxmlformats.org/officeDocument/2006/relationships/hyperlink" Target="http://web.higov.net/oip/rrs/popup_list_agency_by_login.php?text=opener.document.myform.x_Agency_Codetxt&amp;title=Agency%20Code&amp;id=opener.document.myform.x_Agency_Code&amp;dept=A53" TargetMode="External"/><Relationship Id="rId248" Type="http://schemas.openxmlformats.org/officeDocument/2006/relationships/hyperlink" Target="http://web.higov.net/oip/rrs/popup_list_agency_by_login.php?text=opener.document.myform.x_Agency_Codetxt&amp;title=Agency%20Code&amp;id=opener.document.myform.x_Agency_Code&amp;dept=A21" TargetMode="External"/><Relationship Id="rId455" Type="http://schemas.openxmlformats.org/officeDocument/2006/relationships/hyperlink" Target="http://web.higov.net/oip/rrs/popup_list_agency_by_login.php?text=opener.document.myform.x_Agency_Codetxt&amp;title=Agency%20Code&amp;id=opener.document.myform.x_Agency_Code&amp;dept=A21" TargetMode="External"/><Relationship Id="rId662" Type="http://schemas.openxmlformats.org/officeDocument/2006/relationships/hyperlink" Target="http://web.higov.net/oip/rrs/popup_list_agency_by_login.php?text=opener.document.myform.x_Agency_Codetxt&amp;title=Agency%20Code&amp;id=opener.document.myform.x_Agency_Code&amp;dept=A21" TargetMode="External"/><Relationship Id="rId1085" Type="http://schemas.openxmlformats.org/officeDocument/2006/relationships/hyperlink" Target="http://web.higov.net/oip/rrs/popup_list_agency_by_login.php?text=opener.document.myform.x_Agency_Codetxt&amp;title=Agency%20Code&amp;id=opener.document.myform.x_Agency_Code&amp;dept=A33" TargetMode="External"/><Relationship Id="rId1292" Type="http://schemas.openxmlformats.org/officeDocument/2006/relationships/hyperlink" Target="http://web.higov.net/oip/rrs/popup_list_agency_by_login.php?text=opener.document.myform.x_Agency_Codetxt&amp;title=Agency%20Code&amp;id=opener.document.myform.x_Agency_Code&amp;dept=A33" TargetMode="External"/><Relationship Id="rId2136" Type="http://schemas.openxmlformats.org/officeDocument/2006/relationships/hyperlink" Target="http://web.higov.net/oip/rrs/popup_list_agency_by_login.php?text=opener.document.myform.x_Agency_Codetxt&amp;title=Agency%20Code&amp;id=opener.document.myform.x_Agency_Code&amp;dept=A57" TargetMode="External"/><Relationship Id="rId2343" Type="http://schemas.openxmlformats.org/officeDocument/2006/relationships/hyperlink" Target="http://web.higov.net/oip/rrs/popup_list_agency_by_login.php?text=opener.document.myform.x_Agency_Codetxt&amp;title=Agency%20Code&amp;id=opener.document.myform.x_Agency_Code&amp;dept=A15" TargetMode="External"/><Relationship Id="rId2550" Type="http://schemas.openxmlformats.org/officeDocument/2006/relationships/hyperlink" Target="http://web.higov.net/oip/rrs/popup_list_agency_by_login.php?text=opener.document.myform.x_Agency_Codetxt&amp;title=Agency%20Code&amp;id=opener.document.myform.x_Agency_Code&amp;dept=A22" TargetMode="External"/><Relationship Id="rId2788" Type="http://schemas.openxmlformats.org/officeDocument/2006/relationships/hyperlink" Target="http://web.higov.net/oip/rrs/popup_list_agency_by_login.php?text=opener.document.myform.x_Agency_Codetxt&amp;title=Agency%20Code&amp;id=opener.document.myform.x_Agency_Code&amp;dept=A51" TargetMode="External"/><Relationship Id="rId2995" Type="http://schemas.openxmlformats.org/officeDocument/2006/relationships/hyperlink" Target="http://web.higov.net/oip/rrs/popup_list_agency_by_login.php?text=opener.document.myform.x_Agency_Codetxt&amp;title=Agency%20Code&amp;id=opener.document.myform.x_Agency_Code&amp;dept=A11" TargetMode="External"/><Relationship Id="rId108" Type="http://schemas.openxmlformats.org/officeDocument/2006/relationships/hyperlink" Target="http://web.higov.net/oip/rrs/popup_list_agency_by_login.php?text=opener.document.myform.x_Agency_Codetxt&amp;title=Agency%20Code&amp;id=opener.document.myform.x_Agency_Code&amp;dept=A41" TargetMode="External"/><Relationship Id="rId315" Type="http://schemas.openxmlformats.org/officeDocument/2006/relationships/hyperlink" Target="http://web.higov.net/oip/rrs/popup_list_agency_by_login.php?text=opener.document.myform.x_Agency_Codetxt&amp;title=Agency%20Code&amp;id=opener.document.myform.x_Agency_Code&amp;dept=A21" TargetMode="External"/><Relationship Id="rId522" Type="http://schemas.openxmlformats.org/officeDocument/2006/relationships/hyperlink" Target="http://web.higov.net/oip/rrs/popup_list_agency_by_login.php?text=opener.document.myform.x_Agency_Codetxt&amp;title=Agency%20Code&amp;id=opener.document.myform.x_Agency_Code&amp;dept=A21" TargetMode="External"/><Relationship Id="rId967" Type="http://schemas.openxmlformats.org/officeDocument/2006/relationships/hyperlink" Target="http://web.higov.net/oip/rrs/popup_list_agency_by_login.php?text=opener.document.myform.x_Agency_Codetxt&amp;title=Agency%20Code&amp;id=opener.document.myform.x_Agency_Code&amp;dept=A33" TargetMode="External"/><Relationship Id="rId1152" Type="http://schemas.openxmlformats.org/officeDocument/2006/relationships/hyperlink" Target="http://web.higov.net/oip/rrs/popup_list_agency_by_login.php?text=opener.document.myform.x_Agency_Codetxt&amp;title=Agency%20Code&amp;id=opener.document.myform.x_Agency_Code&amp;dept=A33" TargetMode="External"/><Relationship Id="rId1597" Type="http://schemas.openxmlformats.org/officeDocument/2006/relationships/hyperlink" Target="http://web.higov.net/oip/rrs/popup_list_agency_by_login.php?text=opener.document.myform.x_Agency_Codetxt&amp;title=Agency%20Code&amp;id=opener.document.myform.x_Agency_Code&amp;dept=A42" TargetMode="External"/><Relationship Id="rId2203" Type="http://schemas.openxmlformats.org/officeDocument/2006/relationships/hyperlink" Target="http://web.higov.net/oip/rrs/popup_list_agency_by_login.php?text=opener.document.myform.x_Agency_Codetxt&amp;title=Agency%20Code&amp;id=opener.document.myform.x_Agency_Code&amp;dept=A15" TargetMode="External"/><Relationship Id="rId2410" Type="http://schemas.openxmlformats.org/officeDocument/2006/relationships/hyperlink" Target="http://web.higov.net/oip/rrs/popup_list_agency_by_login.php?text=opener.document.myform.x_Agency_Codetxt&amp;title=Agency%20Code&amp;id=opener.document.myform.x_Agency_Code&amp;dept=A15" TargetMode="External"/><Relationship Id="rId2648" Type="http://schemas.openxmlformats.org/officeDocument/2006/relationships/hyperlink" Target="http://web.higov.net/oip/rrs/popup_list_agency_by_login.php?text=opener.document.myform.x_Agency_Codetxt&amp;title=Agency%20Code&amp;id=opener.document.myform.x_Agency_Code&amp;dept=A52" TargetMode="External"/><Relationship Id="rId2855" Type="http://schemas.openxmlformats.org/officeDocument/2006/relationships/hyperlink" Target="http://web.higov.net/oip/rrs/popup_list_agency_by_login.php?text=opener.document.myform.x_Agency_Codetxt&amp;title=Agency%20Code&amp;id=opener.document.myform.x_Agency_Code&amp;dept=A51" TargetMode="External"/><Relationship Id="rId96" Type="http://schemas.openxmlformats.org/officeDocument/2006/relationships/hyperlink" Target="http://web.higov.net/oip/rrs/popup_list_agency_by_login.php?text=opener.document.myform.x_Agency_Codetxt&amp;title=Agency%20Code&amp;id=opener.document.myform.x_Agency_Code&amp;dept=A41" TargetMode="External"/><Relationship Id="rId827" Type="http://schemas.openxmlformats.org/officeDocument/2006/relationships/hyperlink" Target="http://web.higov.net/oip/rrs/popup_list_agency_by_login.php?text=opener.document.myform.x_Agency_Codetxt&amp;title=Agency%20Code&amp;id=opener.document.myform.x_Agency_Code&amp;dept=A32" TargetMode="External"/><Relationship Id="rId1012" Type="http://schemas.openxmlformats.org/officeDocument/2006/relationships/hyperlink" Target="http://web.higov.net/oip/rrs/popup_list_agency_by_login.php?text=opener.document.myform.x_Agency_Codetxt&amp;title=Agency%20Code&amp;id=opener.document.myform.x_Agency_Code&amp;dept=A33" TargetMode="External"/><Relationship Id="rId1457" Type="http://schemas.openxmlformats.org/officeDocument/2006/relationships/hyperlink" Target="http://web.higov.net/oip/rrs/popup_list_agency_by_login.php?text=opener.document.myform.x_Agency_Codetxt&amp;title=Agency%20Code&amp;id=opener.document.myform.x_Agency_Code&amp;dept=A42" TargetMode="External"/><Relationship Id="rId1664" Type="http://schemas.openxmlformats.org/officeDocument/2006/relationships/hyperlink" Target="http://web.higov.net/oip/rrs/popup_list_agency_by_login.php?text=opener.document.myform.x_Agency_Codetxt&amp;title=Agency%20Code&amp;id=opener.document.myform.x_Agency_Code&amp;dept=A13" TargetMode="External"/><Relationship Id="rId1871" Type="http://schemas.openxmlformats.org/officeDocument/2006/relationships/hyperlink" Target="http://web.higov.net/oip/rrs/popup_list_agency_by_login.php?text=opener.document.myform.x_Agency_Codetxt&amp;title=Agency%20Code&amp;id=opener.document.myform.x_Agency_Code&amp;dept=A34" TargetMode="External"/><Relationship Id="rId2508" Type="http://schemas.openxmlformats.org/officeDocument/2006/relationships/hyperlink" Target="http://web.higov.net/oip/rrs/popup_list_agency_by_login.php?text=opener.document.myform.x_Agency_Codetxt&amp;title=Agency%20Code&amp;id=opener.document.myform.x_Agency_Code&amp;dept=A15" TargetMode="External"/><Relationship Id="rId2715" Type="http://schemas.openxmlformats.org/officeDocument/2006/relationships/hyperlink" Target="http://web.higov.net/oip/rrs/popup_list_agency_by_login.php?text=opener.document.myform.x_Agency_Codetxt&amp;title=Agency%20Code&amp;id=opener.document.myform.x_Agency_Code&amp;dept=A53" TargetMode="External"/><Relationship Id="rId2922" Type="http://schemas.openxmlformats.org/officeDocument/2006/relationships/hyperlink" Target="http://web.higov.net/oip/rrs/popup_list_agency_by_login.php?text=opener.document.myform.x_Agency_Codetxt&amp;title=Agency%20Code&amp;id=opener.document.myform.x_Agency_Code&amp;dept=A51" TargetMode="External"/><Relationship Id="rId1317" Type="http://schemas.openxmlformats.org/officeDocument/2006/relationships/hyperlink" Target="http://web.higov.net/oip/rrs/popup_list_agency_by_login.php?text=opener.document.myform.x_Agency_Codetxt&amp;title=Agency%20Code&amp;id=opener.document.myform.x_Agency_Code&amp;dept=B61" TargetMode="External"/><Relationship Id="rId1524" Type="http://schemas.openxmlformats.org/officeDocument/2006/relationships/hyperlink" Target="http://web.higov.net/oip/rrs/popup_list_agency_by_login.php?text=opener.document.myform.x_Agency_Codetxt&amp;title=Agency%20Code&amp;id=opener.document.myform.x_Agency_Code&amp;dept=A42" TargetMode="External"/><Relationship Id="rId1731" Type="http://schemas.openxmlformats.org/officeDocument/2006/relationships/hyperlink" Target="http://web.higov.net/oip/rrs/popup_list_agency_by_login.php?text=opener.document.myform.x_Agency_Codetxt&amp;title=Agency%20Code&amp;id=opener.document.myform.x_Agency_Code&amp;dept=A13" TargetMode="External"/><Relationship Id="rId1969" Type="http://schemas.openxmlformats.org/officeDocument/2006/relationships/hyperlink" Target="http://web.higov.net/oip/rrs/popup_list_agency_by_login.php?text=opener.document.myform.x_Agency_Codetxt&amp;title=Agency%20Code&amp;id=opener.document.myform.x_Agency_Code&amp;dept=A34" TargetMode="External"/><Relationship Id="rId23" Type="http://schemas.openxmlformats.org/officeDocument/2006/relationships/hyperlink" Target="http://web.higov.net/oip/rrs/popup_list_agency_by_login.php?text=opener.document.myform.x_Agency_Codetxt&amp;title=Agency%20Code&amp;id=opener.document.myform.x_Agency_Code&amp;dept=A43" TargetMode="External"/><Relationship Id="rId1829" Type="http://schemas.openxmlformats.org/officeDocument/2006/relationships/hyperlink" Target="http://web.higov.net/oip/rrs/popup_list_agency_by_login.php?text=opener.document.myform.x_Agency_Codetxt&amp;title=Agency%20Code&amp;id=opener.document.myform.x_Agency_Code&amp;dept=A13" TargetMode="External"/><Relationship Id="rId2298" Type="http://schemas.openxmlformats.org/officeDocument/2006/relationships/hyperlink" Target="http://web.higov.net/oip/rrs/popup_list_agency_by_login.php?text=opener.document.myform.x_Agency_Codetxt&amp;title=Agency%20Code&amp;id=opener.document.myform.x_Agency_Code&amp;dept=A15" TargetMode="External"/><Relationship Id="rId3044" Type="http://schemas.openxmlformats.org/officeDocument/2006/relationships/hyperlink" Target="http://web.higov.net/oip/rrs/popup_list_agency_by_login.php?text=opener.document.myform.x_Agency_Codetxt&amp;title=Agency%20Code&amp;id=opener.document.myform.x_Agency_Code&amp;dept=A11" TargetMode="External"/><Relationship Id="rId172" Type="http://schemas.openxmlformats.org/officeDocument/2006/relationships/hyperlink" Target="http://web.higov.net/oip/rrs/popup_list_agency_by_login.php?text=opener.document.myform.x_Agency_Codetxt&amp;title=Agency%20Code&amp;id=opener.document.myform.x_Agency_Code&amp;dept=A41" TargetMode="External"/><Relationship Id="rId477" Type="http://schemas.openxmlformats.org/officeDocument/2006/relationships/hyperlink" Target="http://web.higov.net/oip/rrs/popup_list_agency_by_login.php?text=opener.document.myform.x_Agency_Codetxt&amp;title=Agency%20Code&amp;id=opener.document.myform.x_Agency_Code&amp;dept=A21" TargetMode="External"/><Relationship Id="rId684" Type="http://schemas.openxmlformats.org/officeDocument/2006/relationships/hyperlink" Target="http://web.higov.net/oip/rrs/popup_list_agency_by_login.php?text=opener.document.myform.x_Agency_Codetxt&amp;title=Agency%20Code&amp;id=opener.document.myform.x_Agency_Code&amp;dept=A21" TargetMode="External"/><Relationship Id="rId2060" Type="http://schemas.openxmlformats.org/officeDocument/2006/relationships/hyperlink" Target="http://web.higov.net/oip/rrs/popup_list_agency_by_login.php?text=opener.document.myform.x_Agency_Codetxt&amp;title=Agency%20Code&amp;id=opener.document.myform.x_Agency_Code&amp;dept=A34" TargetMode="External"/><Relationship Id="rId2158" Type="http://schemas.openxmlformats.org/officeDocument/2006/relationships/hyperlink" Target="http://web.higov.net/oip/rrs/popup_list_agency_by_login.php?text=opener.document.myform.x_Agency_Codetxt&amp;title=Agency%20Code&amp;id=opener.document.myform.x_Agency_Code&amp;dept=A15" TargetMode="External"/><Relationship Id="rId2365" Type="http://schemas.openxmlformats.org/officeDocument/2006/relationships/hyperlink" Target="http://web.higov.net/oip/rrs/popup_list_agency_by_login.php?text=opener.document.myform.x_Agency_Codetxt&amp;title=Agency%20Code&amp;id=opener.document.myform.x_Agency_Code&amp;dept=A15" TargetMode="External"/><Relationship Id="rId337" Type="http://schemas.openxmlformats.org/officeDocument/2006/relationships/hyperlink" Target="http://web.higov.net/oip/rrs/popup_list_agency_by_login.php?text=opener.document.myform.x_Agency_Codetxt&amp;title=Agency%20Code&amp;id=opener.document.myform.x_Agency_Code&amp;dept=A21" TargetMode="External"/><Relationship Id="rId891" Type="http://schemas.openxmlformats.org/officeDocument/2006/relationships/hyperlink" Target="http://web.higov.net/oip/rrs/popup_list_agency_by_login.php?text=opener.document.myform.x_Agency_Codetxt&amp;title=Agency%20Code&amp;id=opener.document.myform.x_Agency_Code&amp;dept=A33" TargetMode="External"/><Relationship Id="rId989" Type="http://schemas.openxmlformats.org/officeDocument/2006/relationships/hyperlink" Target="http://web.higov.net/oip/rrs/popup_list_agency_by_login.php?text=opener.document.myform.x_Agency_Codetxt&amp;title=Agency%20Code&amp;id=opener.document.myform.x_Agency_Code&amp;dept=A33" TargetMode="External"/><Relationship Id="rId2018" Type="http://schemas.openxmlformats.org/officeDocument/2006/relationships/hyperlink" Target="http://web.higov.net/oip/rrs/popup_list_agency_by_login.php?text=opener.document.myform.x_Agency_Codetxt&amp;title=Agency%20Code&amp;id=opener.document.myform.x_Agency_Code&amp;dept=A34" TargetMode="External"/><Relationship Id="rId2572" Type="http://schemas.openxmlformats.org/officeDocument/2006/relationships/hyperlink" Target="http://web.higov.net/oip/rrs/popup_list_agency_by_login.php?text=opener.document.myform.x_Agency_Codetxt&amp;title=Agency%20Code&amp;id=opener.document.myform.x_Agency_Code&amp;dept=A22" TargetMode="External"/><Relationship Id="rId2877" Type="http://schemas.openxmlformats.org/officeDocument/2006/relationships/hyperlink" Target="http://web.higov.net/oip/rrs/popup_list_agency_by_login.php?text=opener.document.myform.x_Agency_Codetxt&amp;title=Agency%20Code&amp;id=opener.document.myform.x_Agency_Code&amp;dept=A51" TargetMode="External"/><Relationship Id="rId544" Type="http://schemas.openxmlformats.org/officeDocument/2006/relationships/hyperlink" Target="http://web.higov.net/oip/rrs/popup_list_agency_by_login.php?text=opener.document.myform.x_Agency_Codetxt&amp;title=Agency%20Code&amp;id=opener.document.myform.x_Agency_Code&amp;dept=A21" TargetMode="External"/><Relationship Id="rId751" Type="http://schemas.openxmlformats.org/officeDocument/2006/relationships/hyperlink" Target="http://web.higov.net/oip/rrs/popup_list_agency_by_login.php?text=opener.document.myform.x_Agency_Codetxt&amp;title=Agency%20Code&amp;id=opener.document.myform.x_Agency_Code&amp;dept=A54" TargetMode="External"/><Relationship Id="rId849" Type="http://schemas.openxmlformats.org/officeDocument/2006/relationships/hyperlink" Target="http://web.higov.net/oip/rrs/popup_list_agency_by_login.php?text=opener.document.myform.x_Agency_Codetxt&amp;title=Agency%20Code&amp;id=opener.document.myform.x_Agency_Code&amp;dept=A32" TargetMode="External"/><Relationship Id="rId1174" Type="http://schemas.openxmlformats.org/officeDocument/2006/relationships/hyperlink" Target="http://web.higov.net/oip/rrs/popup_list_agency_by_login.php?text=opener.document.myform.x_Agency_Codetxt&amp;title=Agency%20Code&amp;id=opener.document.myform.x_Agency_Code&amp;dept=A33" TargetMode="External"/><Relationship Id="rId1381" Type="http://schemas.openxmlformats.org/officeDocument/2006/relationships/hyperlink" Target="http://web.higov.net/oip/rrs/popup_list_agency_by_login.php?text=opener.document.myform.x_Agency_Codetxt&amp;title=Agency%20Code&amp;id=opener.document.myform.x_Agency_Code&amp;dept=B61" TargetMode="External"/><Relationship Id="rId1479" Type="http://schemas.openxmlformats.org/officeDocument/2006/relationships/hyperlink" Target="http://web.higov.net/oip/rrs/popup_list_agency_by_login.php?text=opener.document.myform.x_Agency_Codetxt&amp;title=Agency%20Code&amp;id=opener.document.myform.x_Agency_Code&amp;dept=A42" TargetMode="External"/><Relationship Id="rId1686" Type="http://schemas.openxmlformats.org/officeDocument/2006/relationships/hyperlink" Target="http://web.higov.net/oip/rrs/popup_list_agency_by_login.php?text=opener.document.myform.x_Agency_Codetxt&amp;title=Agency%20Code&amp;id=opener.document.myform.x_Agency_Code&amp;dept=A13" TargetMode="External"/><Relationship Id="rId2225" Type="http://schemas.openxmlformats.org/officeDocument/2006/relationships/hyperlink" Target="http://web.higov.net/oip/rrs/popup_list_agency_by_login.php?text=opener.document.myform.x_Agency_Codetxt&amp;title=Agency%20Code&amp;id=opener.document.myform.x_Agency_Code&amp;dept=A15" TargetMode="External"/><Relationship Id="rId2432" Type="http://schemas.openxmlformats.org/officeDocument/2006/relationships/hyperlink" Target="http://web.higov.net/oip/rrs/popup_list_agency_by_login.php?text=opener.document.myform.x_Agency_Codetxt&amp;title=Agency%20Code&amp;id=opener.document.myform.x_Agency_Code&amp;dept=A15" TargetMode="External"/><Relationship Id="rId404" Type="http://schemas.openxmlformats.org/officeDocument/2006/relationships/hyperlink" Target="http://web.higov.net/oip/rrs/popup_list_agency_by_login.php?text=opener.document.myform.x_Agency_Codetxt&amp;title=Agency%20Code&amp;id=opener.document.myform.x_Agency_Code&amp;dept=A21" TargetMode="External"/><Relationship Id="rId611" Type="http://schemas.openxmlformats.org/officeDocument/2006/relationships/hyperlink" Target="http://web.higov.net/oip/rrs/popup_list_agency_by_login.php?text=opener.document.myform.x_Agency_Codetxt&amp;title=Agency%20Code&amp;id=opener.document.myform.x_Agency_Code&amp;dept=A21" TargetMode="External"/><Relationship Id="rId1034" Type="http://schemas.openxmlformats.org/officeDocument/2006/relationships/hyperlink" Target="http://web.higov.net/oip/rrs/popup_list_agency_by_login.php?text=opener.document.myform.x_Agency_Codetxt&amp;title=Agency%20Code&amp;id=opener.document.myform.x_Agency_Code&amp;dept=A33" TargetMode="External"/><Relationship Id="rId1241" Type="http://schemas.openxmlformats.org/officeDocument/2006/relationships/hyperlink" Target="http://web.higov.net/oip/rrs/popup_list_agency_by_login.php?text=opener.document.myform.x_Agency_Codetxt&amp;title=Agency%20Code&amp;id=opener.document.myform.x_Agency_Code&amp;dept=A33" TargetMode="External"/><Relationship Id="rId1339" Type="http://schemas.openxmlformats.org/officeDocument/2006/relationships/hyperlink" Target="http://web.higov.net/oip/rrs/popup_list_agency_by_login.php?text=opener.document.myform.x_Agency_Codetxt&amp;title=Agency%20Code&amp;id=opener.document.myform.x_Agency_Code&amp;dept=B61" TargetMode="External"/><Relationship Id="rId1893" Type="http://schemas.openxmlformats.org/officeDocument/2006/relationships/hyperlink" Target="http://web.higov.net/oip/rrs/popup_list_agency_by_login.php?text=opener.document.myform.x_Agency_Codetxt&amp;title=Agency%20Code&amp;id=opener.document.myform.x_Agency_Code&amp;dept=A34" TargetMode="External"/><Relationship Id="rId2737" Type="http://schemas.openxmlformats.org/officeDocument/2006/relationships/hyperlink" Target="http://web.higov.net/oip/rrs/popup_list_agency_by_login.php?text=opener.document.myform.x_Agency_Codetxt&amp;title=Agency%20Code&amp;id=opener.document.myform.x_Agency_Code&amp;dept=A53" TargetMode="External"/><Relationship Id="rId2944" Type="http://schemas.openxmlformats.org/officeDocument/2006/relationships/hyperlink" Target="http://web.higov.net/oip/rrs/popup_list_agency_by_login.php?text=opener.document.myform.x_Agency_Codetxt&amp;title=Agency%20Code&amp;id=opener.document.myform.x_Agency_Code&amp;dept=A11" TargetMode="External"/><Relationship Id="rId709" Type="http://schemas.openxmlformats.org/officeDocument/2006/relationships/hyperlink" Target="http://web.higov.net/oip/rrs/popup_list_agency_by_login.php?text=opener.document.myform.x_Agency_Codetxt&amp;title=Agency%20Code&amp;id=opener.document.myform.x_Agency_Code&amp;dept=A21" TargetMode="External"/><Relationship Id="rId916" Type="http://schemas.openxmlformats.org/officeDocument/2006/relationships/hyperlink" Target="http://web.higov.net/oip/rrs/popup_list_agency_by_login.php?text=opener.document.myform.x_Agency_Codetxt&amp;title=Agency%20Code&amp;id=opener.document.myform.x_Agency_Code&amp;dept=A33" TargetMode="External"/><Relationship Id="rId1101" Type="http://schemas.openxmlformats.org/officeDocument/2006/relationships/hyperlink" Target="http://web.higov.net/oip/rrs/popup_list_agency_by_login.php?text=opener.document.myform.x_Agency_Codetxt&amp;title=Agency%20Code&amp;id=opener.document.myform.x_Agency_Code&amp;dept=A33" TargetMode="External"/><Relationship Id="rId1546" Type="http://schemas.openxmlformats.org/officeDocument/2006/relationships/hyperlink" Target="http://web.higov.net/oip/rrs/popup_list_agency_by_login.php?text=opener.document.myform.x_Agency_Codetxt&amp;title=Agency%20Code&amp;id=opener.document.myform.x_Agency_Code&amp;dept=A42" TargetMode="External"/><Relationship Id="rId1753" Type="http://schemas.openxmlformats.org/officeDocument/2006/relationships/hyperlink" Target="http://web.higov.net/oip/rrs/popup_list_agency_by_login.php?text=opener.document.myform.x_Agency_Codetxt&amp;title=Agency%20Code&amp;id=opener.document.myform.x_Agency_Code&amp;dept=A13" TargetMode="External"/><Relationship Id="rId1960" Type="http://schemas.openxmlformats.org/officeDocument/2006/relationships/hyperlink" Target="http://web.higov.net/oip/rrs/popup_list_agency_by_login.php?text=opener.document.myform.x_Agency_Codetxt&amp;title=Agency%20Code&amp;id=opener.document.myform.x_Agency_Code&amp;dept=A34" TargetMode="External"/><Relationship Id="rId2804" Type="http://schemas.openxmlformats.org/officeDocument/2006/relationships/hyperlink" Target="http://web.higov.net/oip/rrs/popup_list_agency_by_login.php?text=opener.document.myform.x_Agency_Codetxt&amp;title=Agency%20Code&amp;id=opener.document.myform.x_Agency_Code&amp;dept=A51" TargetMode="External"/><Relationship Id="rId45" Type="http://schemas.openxmlformats.org/officeDocument/2006/relationships/hyperlink" Target="http://web.higov.net/oip/rrs/popup_list_agency_by_login.php?text=opener.document.myform.x_Agency_Codetxt&amp;title=Agency%20Code&amp;id=opener.document.myform.x_Agency_Code&amp;dept=A43" TargetMode="External"/><Relationship Id="rId1406" Type="http://schemas.openxmlformats.org/officeDocument/2006/relationships/hyperlink" Target="http://web.higov.net/oip/rrs/popup_list_agency_by_login.php?text=opener.document.myform.x_Agency_Codetxt&amp;title=Agency%20Code&amp;id=opener.document.myform.x_Agency_Code&amp;dept=A42" TargetMode="External"/><Relationship Id="rId1613" Type="http://schemas.openxmlformats.org/officeDocument/2006/relationships/hyperlink" Target="http://web.higov.net/oip/rrs/popup_list_agency_by_login.php?text=opener.document.myform.x_Agency_Codetxt&amp;title=Agency%20Code&amp;id=opener.document.myform.x_Agency_Code&amp;dept=A13" TargetMode="External"/><Relationship Id="rId1820" Type="http://schemas.openxmlformats.org/officeDocument/2006/relationships/hyperlink" Target="http://web.higov.net/oip/rrs/popup_list_agency_by_login.php?text=opener.document.myform.x_Agency_Codetxt&amp;title=Agency%20Code&amp;id=opener.document.myform.x_Agency_Code&amp;dept=A13" TargetMode="External"/><Relationship Id="rId194" Type="http://schemas.openxmlformats.org/officeDocument/2006/relationships/hyperlink" Target="http://web.higov.net/oip/rrs/popup_list_agency_by_login.php?text=opener.document.myform.x_Agency_Codetxt&amp;title=Agency%20Code&amp;id=opener.document.myform.x_Agency_Code&amp;dept=A41" TargetMode="External"/><Relationship Id="rId1918" Type="http://schemas.openxmlformats.org/officeDocument/2006/relationships/hyperlink" Target="http://web.higov.net/oip/rrs/popup_list_agency_by_login.php?text=opener.document.myform.x_Agency_Codetxt&amp;title=Agency%20Code&amp;id=opener.document.myform.x_Agency_Code&amp;dept=A34" TargetMode="External"/><Relationship Id="rId2082" Type="http://schemas.openxmlformats.org/officeDocument/2006/relationships/hyperlink" Target="http://web.higov.net/oip/rrs/popup_list_agency_by_login.php?text=opener.document.myform.x_Agency_Codetxt&amp;title=Agency%20Code&amp;id=opener.document.myform.x_Agency_Code&amp;dept=A34" TargetMode="External"/><Relationship Id="rId261" Type="http://schemas.openxmlformats.org/officeDocument/2006/relationships/hyperlink" Target="http://web.higov.net/oip/rrs/popup_list_agency_by_login.php?text=opener.document.myform.x_Agency_Codetxt&amp;title=Agency%20Code&amp;id=opener.document.myform.x_Agency_Code&amp;dept=A21" TargetMode="External"/><Relationship Id="rId499" Type="http://schemas.openxmlformats.org/officeDocument/2006/relationships/hyperlink" Target="http://web.higov.net/oip/rrs/popup_list_agency_by_login.php?text=opener.document.myform.x_Agency_Codetxt&amp;title=Agency%20Code&amp;id=opener.document.myform.x_Agency_Code&amp;dept=A21" TargetMode="External"/><Relationship Id="rId2387" Type="http://schemas.openxmlformats.org/officeDocument/2006/relationships/hyperlink" Target="http://web.higov.net/oip/rrs/popup_list_agency_by_login.php?text=opener.document.myform.x_Agency_Codetxt&amp;title=Agency%20Code&amp;id=opener.document.myform.x_Agency_Code&amp;dept=A15" TargetMode="External"/><Relationship Id="rId2594" Type="http://schemas.openxmlformats.org/officeDocument/2006/relationships/hyperlink" Target="http://web.higov.net/oip/rrs/popup_list_agency_by_login.php?text=opener.document.myform.x_Agency_Codetxt&amp;title=Agency%20Code&amp;id=opener.document.myform.x_Agency_Code&amp;dept=A22" TargetMode="External"/><Relationship Id="rId359" Type="http://schemas.openxmlformats.org/officeDocument/2006/relationships/hyperlink" Target="http://web.higov.net/oip/rrs/popup_list_agency_by_login.php?text=opener.document.myform.x_Agency_Codetxt&amp;title=Agency%20Code&amp;id=opener.document.myform.x_Agency_Code&amp;dept=A21" TargetMode="External"/><Relationship Id="rId566" Type="http://schemas.openxmlformats.org/officeDocument/2006/relationships/hyperlink" Target="http://web.higov.net/oip/rrs/popup_list_agency_by_login.php?text=opener.document.myform.x_Agency_Codetxt&amp;title=Agency%20Code&amp;id=opener.document.myform.x_Agency_Code&amp;dept=A21" TargetMode="External"/><Relationship Id="rId773" Type="http://schemas.openxmlformats.org/officeDocument/2006/relationships/hyperlink" Target="http://web.higov.net/oip/rrs/popup_list_agency_by_login.php?text=opener.document.myform.x_Agency_Codetxt&amp;title=Agency%20Code&amp;id=opener.document.myform.x_Agency_Code&amp;dept=A31" TargetMode="External"/><Relationship Id="rId1196" Type="http://schemas.openxmlformats.org/officeDocument/2006/relationships/hyperlink" Target="http://web.higov.net/oip/rrs/popup_list_agency_by_login.php?text=opener.document.myform.x_Agency_Codetxt&amp;title=Agency%20Code&amp;id=opener.document.myform.x_Agency_Code&amp;dept=A33" TargetMode="External"/><Relationship Id="rId2247" Type="http://schemas.openxmlformats.org/officeDocument/2006/relationships/hyperlink" Target="http://web.higov.net/oip/rrs/popup_list_agency_by_login.php?text=opener.document.myform.x_Agency_Codetxt&amp;title=Agency%20Code&amp;id=opener.document.myform.x_Agency_Code&amp;dept=A15" TargetMode="External"/><Relationship Id="rId2454" Type="http://schemas.openxmlformats.org/officeDocument/2006/relationships/hyperlink" Target="http://web.higov.net/oip/rrs/popup_list_agency_by_login.php?text=opener.document.myform.x_Agency_Codetxt&amp;title=Agency%20Code&amp;id=opener.document.myform.x_Agency_Code&amp;dept=A15" TargetMode="External"/><Relationship Id="rId2899" Type="http://schemas.openxmlformats.org/officeDocument/2006/relationships/hyperlink" Target="http://web.higov.net/oip/rrs/popup_list_agency_by_login.php?text=opener.document.myform.x_Agency_Codetxt&amp;title=Agency%20Code&amp;id=opener.document.myform.x_Agency_Code&amp;dept=A51" TargetMode="External"/><Relationship Id="rId121" Type="http://schemas.openxmlformats.org/officeDocument/2006/relationships/hyperlink" Target="http://web.higov.net/oip/rrs/popup_list_agency_by_login.php?text=opener.document.myform.x_Agency_Codetxt&amp;title=Agency%20Code&amp;id=opener.document.myform.x_Agency_Code&amp;dept=A41" TargetMode="External"/><Relationship Id="rId219" Type="http://schemas.openxmlformats.org/officeDocument/2006/relationships/hyperlink" Target="http://web.higov.net/oip/rrs/popup_list_agency_by_login.php?text=opener.document.myform.x_Agency_Codetxt&amp;title=Agency%20Code&amp;id=opener.document.myform.x_Agency_Code&amp;dept=A21" TargetMode="External"/><Relationship Id="rId426" Type="http://schemas.openxmlformats.org/officeDocument/2006/relationships/hyperlink" Target="http://web.higov.net/oip/rrs/popup_list_agency_by_login.php?text=opener.document.myform.x_Agency_Codetxt&amp;title=Agency%20Code&amp;id=opener.document.myform.x_Agency_Code&amp;dept=A21" TargetMode="External"/><Relationship Id="rId633" Type="http://schemas.openxmlformats.org/officeDocument/2006/relationships/hyperlink" Target="http://web.higov.net/oip/rrs/popup_list_agency_by_login.php?text=opener.document.myform.x_Agency_Codetxt&amp;title=Agency%20Code&amp;id=opener.document.myform.x_Agency_Code&amp;dept=A21" TargetMode="External"/><Relationship Id="rId980" Type="http://schemas.openxmlformats.org/officeDocument/2006/relationships/hyperlink" Target="http://web.higov.net/oip/rrs/popup_list_agency_by_login.php?text=opener.document.myform.x_Agency_Codetxt&amp;title=Agency%20Code&amp;id=opener.document.myform.x_Agency_Code&amp;dept=A33" TargetMode="External"/><Relationship Id="rId1056" Type="http://schemas.openxmlformats.org/officeDocument/2006/relationships/hyperlink" Target="http://web.higov.net/oip/rrs/popup_list_agency_by_login.php?text=opener.document.myform.x_Agency_Codetxt&amp;title=Agency%20Code&amp;id=opener.document.myform.x_Agency_Code&amp;dept=A33" TargetMode="External"/><Relationship Id="rId1263" Type="http://schemas.openxmlformats.org/officeDocument/2006/relationships/hyperlink" Target="http://web.higov.net/oip/rrs/popup_list_agency_by_login.php?text=opener.document.myform.x_Agency_Codetxt&amp;title=Agency%20Code&amp;id=opener.document.myform.x_Agency_Code&amp;dept=A33" TargetMode="External"/><Relationship Id="rId2107" Type="http://schemas.openxmlformats.org/officeDocument/2006/relationships/hyperlink" Target="http://web.higov.net/oip/rrs/popup_list_agency_by_login.php?text=opener.document.myform.x_Agency_Codetxt&amp;title=Agency%20Code&amp;id=opener.document.myform.x_Agency_Code&amp;dept=A57" TargetMode="External"/><Relationship Id="rId2314" Type="http://schemas.openxmlformats.org/officeDocument/2006/relationships/hyperlink" Target="http://web.higov.net/oip/rrs/popup_list_agency_by_login.php?text=opener.document.myform.x_Agency_Codetxt&amp;title=Agency%20Code&amp;id=opener.document.myform.x_Agency_Code&amp;dept=A15" TargetMode="External"/><Relationship Id="rId2661" Type="http://schemas.openxmlformats.org/officeDocument/2006/relationships/hyperlink" Target="http://web.higov.net/oip/rrs/popup_list_agency_by_login.php?text=opener.document.myform.x_Agency_Codetxt&amp;title=Agency%20Code&amp;id=opener.document.myform.x_Agency_Code&amp;dept=A52" TargetMode="External"/><Relationship Id="rId2759" Type="http://schemas.openxmlformats.org/officeDocument/2006/relationships/hyperlink" Target="http://web.higov.net/oip/rrs/popup_list_agency_by_login.php?text=opener.document.myform.x_Agency_Codetxt&amp;title=Agency%20Code&amp;id=opener.document.myform.x_Agency_Code&amp;dept=A51" TargetMode="External"/><Relationship Id="rId2966" Type="http://schemas.openxmlformats.org/officeDocument/2006/relationships/hyperlink" Target="http://web.higov.net/oip/rrs/popup_list_agency_by_login.php?text=opener.document.myform.x_Agency_Codetxt&amp;title=Agency%20Code&amp;id=opener.document.myform.x_Agency_Code&amp;dept=A11" TargetMode="External"/><Relationship Id="rId840" Type="http://schemas.openxmlformats.org/officeDocument/2006/relationships/hyperlink" Target="http://web.higov.net/oip/rrs/popup_list_agency_by_login.php?text=opener.document.myform.x_Agency_Codetxt&amp;title=Agency%20Code&amp;id=opener.document.myform.x_Agency_Code&amp;dept=A32" TargetMode="External"/><Relationship Id="rId938" Type="http://schemas.openxmlformats.org/officeDocument/2006/relationships/hyperlink" Target="http://web.higov.net/oip/rrs/popup_list_agency_by_login.php?text=opener.document.myform.x_Agency_Codetxt&amp;title=Agency%20Code&amp;id=opener.document.myform.x_Agency_Code&amp;dept=A33" TargetMode="External"/><Relationship Id="rId1470" Type="http://schemas.openxmlformats.org/officeDocument/2006/relationships/hyperlink" Target="http://web.higov.net/oip/rrs/popup_list_agency_by_login.php?text=opener.document.myform.x_Agency_Codetxt&amp;title=Agency%20Code&amp;id=opener.document.myform.x_Agency_Code&amp;dept=A42" TargetMode="External"/><Relationship Id="rId1568" Type="http://schemas.openxmlformats.org/officeDocument/2006/relationships/hyperlink" Target="http://web.higov.net/oip/rrs/popup_list_agency_by_login.php?text=opener.document.myform.x_Agency_Codetxt&amp;title=Agency%20Code&amp;id=opener.document.myform.x_Agency_Code&amp;dept=A42" TargetMode="External"/><Relationship Id="rId1775" Type="http://schemas.openxmlformats.org/officeDocument/2006/relationships/hyperlink" Target="http://web.higov.net/oip/rrs/popup_list_agency_by_login.php?text=opener.document.myform.x_Agency_Codetxt&amp;title=Agency%20Code&amp;id=opener.document.myform.x_Agency_Code&amp;dept=A13" TargetMode="External"/><Relationship Id="rId2521" Type="http://schemas.openxmlformats.org/officeDocument/2006/relationships/hyperlink" Target="http://web.higov.net/oip/rrs/popup_list_agency_by_login.php?text=opener.document.myform.x_Agency_Codetxt&amp;title=Agency%20Code&amp;id=opener.document.myform.x_Agency_Code&amp;dept=A15" TargetMode="External"/><Relationship Id="rId2619" Type="http://schemas.openxmlformats.org/officeDocument/2006/relationships/hyperlink" Target="http://web.higov.net/oip/rrs/popup_list_agency_by_login.php?text=opener.document.myform.x_Agency_Codetxt&amp;title=Agency%20Code&amp;id=opener.document.myform.x_Agency_Code&amp;dept=A22" TargetMode="External"/><Relationship Id="rId2826" Type="http://schemas.openxmlformats.org/officeDocument/2006/relationships/hyperlink" Target="http://web.higov.net/oip/rrs/popup_list_agency_by_login.php?text=opener.document.myform.x_Agency_Codetxt&amp;title=Agency%20Code&amp;id=opener.document.myform.x_Agency_Code&amp;dept=A51" TargetMode="External"/><Relationship Id="rId67" Type="http://schemas.openxmlformats.org/officeDocument/2006/relationships/hyperlink" Target="http://web.higov.net/oip/rrs/popup_list_agency_by_login.php?text=opener.document.myform.x_Agency_Codetxt&amp;title=Agency%20Code&amp;id=opener.document.myform.x_Agency_Code&amp;dept=A41" TargetMode="External"/><Relationship Id="rId700" Type="http://schemas.openxmlformats.org/officeDocument/2006/relationships/hyperlink" Target="http://web.higov.net/oip/rrs/popup_list_agency_by_login.php?text=opener.document.myform.x_Agency_Codetxt&amp;title=Agency%20Code&amp;id=opener.document.myform.x_Agency_Code&amp;dept=A21" TargetMode="External"/><Relationship Id="rId1123" Type="http://schemas.openxmlformats.org/officeDocument/2006/relationships/hyperlink" Target="http://web.higov.net/oip/rrs/popup_list_agency_by_login.php?text=opener.document.myform.x_Agency_Codetxt&amp;title=Agency%20Code&amp;id=opener.document.myform.x_Agency_Code&amp;dept=A33" TargetMode="External"/><Relationship Id="rId1330" Type="http://schemas.openxmlformats.org/officeDocument/2006/relationships/hyperlink" Target="http://web.higov.net/oip/rrs/popup_list_agency_by_login.php?text=opener.document.myform.x_Agency_Codetxt&amp;title=Agency%20Code&amp;id=opener.document.myform.x_Agency_Code&amp;dept=B61" TargetMode="External"/><Relationship Id="rId1428" Type="http://schemas.openxmlformats.org/officeDocument/2006/relationships/hyperlink" Target="http://web.higov.net/oip/rrs/popup_list_agency_by_login.php?text=opener.document.myform.x_Agency_Codetxt&amp;title=Agency%20Code&amp;id=opener.document.myform.x_Agency_Code&amp;dept=A42" TargetMode="External"/><Relationship Id="rId1635" Type="http://schemas.openxmlformats.org/officeDocument/2006/relationships/hyperlink" Target="http://web.higov.net/oip/rrs/popup_list_agency_by_login.php?text=opener.document.myform.x_Agency_Codetxt&amp;title=Agency%20Code&amp;id=opener.document.myform.x_Agency_Code&amp;dept=A13" TargetMode="External"/><Relationship Id="rId1982" Type="http://schemas.openxmlformats.org/officeDocument/2006/relationships/hyperlink" Target="http://web.higov.net/oip/rrs/popup_list_agency_by_login.php?text=opener.document.myform.x_Agency_Codetxt&amp;title=Agency%20Code&amp;id=opener.document.myform.x_Agency_Code&amp;dept=A34" TargetMode="External"/><Relationship Id="rId1842" Type="http://schemas.openxmlformats.org/officeDocument/2006/relationships/hyperlink" Target="http://web.higov.net/oip/rrs/popup_list_agency_by_login.php?text=opener.document.myform.x_Agency_Codetxt&amp;title=Agency%20Code&amp;id=opener.document.myform.x_Agency_Code&amp;dept=A55" TargetMode="External"/><Relationship Id="rId1702" Type="http://schemas.openxmlformats.org/officeDocument/2006/relationships/hyperlink" Target="http://web.higov.net/oip/rrs/popup_list_agency_by_login.php?text=opener.document.myform.x_Agency_Codetxt&amp;title=Agency%20Code&amp;id=opener.document.myform.x_Agency_Code&amp;dept=A13" TargetMode="External"/><Relationship Id="rId283" Type="http://schemas.openxmlformats.org/officeDocument/2006/relationships/hyperlink" Target="http://web.higov.net/oip/rrs/popup_list_agency_by_login.php?text=opener.document.myform.x_Agency_Codetxt&amp;title=Agency%20Code&amp;id=opener.document.myform.x_Agency_Code&amp;dept=A21" TargetMode="External"/><Relationship Id="rId490" Type="http://schemas.openxmlformats.org/officeDocument/2006/relationships/hyperlink" Target="http://web.higov.net/oip/rrs/popup_list_agency_by_login.php?text=opener.document.myform.x_Agency_Codetxt&amp;title=Agency%20Code&amp;id=opener.document.myform.x_Agency_Code&amp;dept=A21" TargetMode="External"/><Relationship Id="rId2171" Type="http://schemas.openxmlformats.org/officeDocument/2006/relationships/hyperlink" Target="http://web.higov.net/oip/rrs/popup_list_agency_by_login.php?text=opener.document.myform.x_Agency_Codetxt&amp;title=Agency%20Code&amp;id=opener.document.myform.x_Agency_Code&amp;dept=A15" TargetMode="External"/><Relationship Id="rId3015" Type="http://schemas.openxmlformats.org/officeDocument/2006/relationships/hyperlink" Target="http://web.higov.net/oip/rrs/popup_list_agency_by_login.php?text=opener.document.myform.x_Agency_Codetxt&amp;title=Agency%20Code&amp;id=opener.document.myform.x_Agency_Code&amp;dept=A11" TargetMode="External"/><Relationship Id="rId143" Type="http://schemas.openxmlformats.org/officeDocument/2006/relationships/hyperlink" Target="http://web.higov.net/oip/rrs/popup_list_agency_by_login.php?text=opener.document.myform.x_Agency_Codetxt&amp;title=Agency%20Code&amp;id=opener.document.myform.x_Agency_Code&amp;dept=A41" TargetMode="External"/><Relationship Id="rId350" Type="http://schemas.openxmlformats.org/officeDocument/2006/relationships/hyperlink" Target="http://web.higov.net/oip/rrs/popup_list_agency_by_login.php?text=opener.document.myform.x_Agency_Codetxt&amp;title=Agency%20Code&amp;id=opener.document.myform.x_Agency_Code&amp;dept=A21" TargetMode="External"/><Relationship Id="rId588" Type="http://schemas.openxmlformats.org/officeDocument/2006/relationships/hyperlink" Target="http://web.higov.net/oip/rrs/popup_list_agency_by_login.php?text=opener.document.myform.x_Agency_Codetxt&amp;title=Agency%20Code&amp;id=opener.document.myform.x_Agency_Code&amp;dept=A21" TargetMode="External"/><Relationship Id="rId795" Type="http://schemas.openxmlformats.org/officeDocument/2006/relationships/hyperlink" Target="http://web.higov.net/oip/rrs/popup_list_agency_by_login.php?text=opener.document.myform.x_Agency_Codetxt&amp;title=Agency%20Code&amp;id=opener.document.myform.x_Agency_Code&amp;dept=A32" TargetMode="External"/><Relationship Id="rId2031" Type="http://schemas.openxmlformats.org/officeDocument/2006/relationships/hyperlink" Target="http://web.higov.net/oip/rrs/popup_list_agency_by_login.php?text=opener.document.myform.x_Agency_Codetxt&amp;title=Agency%20Code&amp;id=opener.document.myform.x_Agency_Code&amp;dept=A34" TargetMode="External"/><Relationship Id="rId2269" Type="http://schemas.openxmlformats.org/officeDocument/2006/relationships/hyperlink" Target="http://web.higov.net/oip/rrs/popup_list_agency_by_login.php?text=opener.document.myform.x_Agency_Codetxt&amp;title=Agency%20Code&amp;id=opener.document.myform.x_Agency_Code&amp;dept=A15" TargetMode="External"/><Relationship Id="rId2476" Type="http://schemas.openxmlformats.org/officeDocument/2006/relationships/hyperlink" Target="http://web.higov.net/oip/rrs/popup_list_agency_by_login.php?text=opener.document.myform.x_Agency_Codetxt&amp;title=Agency%20Code&amp;id=opener.document.myform.x_Agency_Code&amp;dept=A15" TargetMode="External"/><Relationship Id="rId2683" Type="http://schemas.openxmlformats.org/officeDocument/2006/relationships/hyperlink" Target="http://web.higov.net/oip/rrs/popup_list_agency_by_login.php?text=opener.document.myform.x_Agency_Codetxt&amp;title=Agency%20Code&amp;id=opener.document.myform.x_Agency_Code&amp;dept=A53" TargetMode="External"/><Relationship Id="rId2890" Type="http://schemas.openxmlformats.org/officeDocument/2006/relationships/hyperlink" Target="http://web.higov.net/oip/rrs/popup_list_agency_by_login.php?text=opener.document.myform.x_Agency_Codetxt&amp;title=Agency%20Code&amp;id=opener.document.myform.x_Agency_Code&amp;dept=A51" TargetMode="External"/><Relationship Id="rId9" Type="http://schemas.openxmlformats.org/officeDocument/2006/relationships/hyperlink" Target="http://web.higov.net/oip/rrs/popup_list_agency_by_login.php?text=opener.document.myform.x_Agency_Codetxt&amp;title=Agency%20Code&amp;id=opener.document.myform.x_Agency_Code&amp;dept=A43" TargetMode="External"/><Relationship Id="rId210" Type="http://schemas.openxmlformats.org/officeDocument/2006/relationships/hyperlink" Target="http://web.higov.net/oip/rrs/popup_list_agency_by_login.php?text=opener.document.myform.x_Agency_Codetxt&amp;title=Agency%20Code&amp;id=opener.document.myform.x_Agency_Code&amp;dept=A21" TargetMode="External"/><Relationship Id="rId448" Type="http://schemas.openxmlformats.org/officeDocument/2006/relationships/hyperlink" Target="http://web.higov.net/oip/rrs/popup_list_agency_by_login.php?text=opener.document.myform.x_Agency_Codetxt&amp;title=Agency%20Code&amp;id=opener.document.myform.x_Agency_Code&amp;dept=A21" TargetMode="External"/><Relationship Id="rId655" Type="http://schemas.openxmlformats.org/officeDocument/2006/relationships/hyperlink" Target="http://web.higov.net/oip/rrs/popup_list_agency_by_login.php?text=opener.document.myform.x_Agency_Codetxt&amp;title=Agency%20Code&amp;id=opener.document.myform.x_Agency_Code&amp;dept=A21" TargetMode="External"/><Relationship Id="rId862" Type="http://schemas.openxmlformats.org/officeDocument/2006/relationships/hyperlink" Target="http://web.higov.net/oip/rrs/popup_list_agency_by_login.php?text=opener.document.myform.x_Agency_Codetxt&amp;title=Agency%20Code&amp;id=opener.document.myform.x_Agency_Code&amp;dept=A32" TargetMode="External"/><Relationship Id="rId1078" Type="http://schemas.openxmlformats.org/officeDocument/2006/relationships/hyperlink" Target="http://web.higov.net/oip/rrs/popup_list_agency_by_login.php?text=opener.document.myform.x_Agency_Codetxt&amp;title=Agency%20Code&amp;id=opener.document.myform.x_Agency_Code&amp;dept=A33" TargetMode="External"/><Relationship Id="rId1285" Type="http://schemas.openxmlformats.org/officeDocument/2006/relationships/hyperlink" Target="http://web.higov.net/oip/rrs/popup_list_agency_by_login.php?text=opener.document.myform.x_Agency_Codetxt&amp;title=Agency%20Code&amp;id=opener.document.myform.x_Agency_Code&amp;dept=A33" TargetMode="External"/><Relationship Id="rId1492" Type="http://schemas.openxmlformats.org/officeDocument/2006/relationships/hyperlink" Target="http://web.higov.net/oip/rrs/popup_list_agency_by_login.php?text=opener.document.myform.x_Agency_Codetxt&amp;title=Agency%20Code&amp;id=opener.document.myform.x_Agency_Code&amp;dept=A42" TargetMode="External"/><Relationship Id="rId2129" Type="http://schemas.openxmlformats.org/officeDocument/2006/relationships/hyperlink" Target="http://web.higov.net/oip/rrs/popup_list_agency_by_login.php?text=opener.document.myform.x_Agency_Codetxt&amp;title=Agency%20Code&amp;id=opener.document.myform.x_Agency_Code&amp;dept=A57" TargetMode="External"/><Relationship Id="rId2336" Type="http://schemas.openxmlformats.org/officeDocument/2006/relationships/hyperlink" Target="http://web.higov.net/oip/rrs/popup_list_agency_by_login.php?text=opener.document.myform.x_Agency_Codetxt&amp;title=Agency%20Code&amp;id=opener.document.myform.x_Agency_Code&amp;dept=A15" TargetMode="External"/><Relationship Id="rId2543" Type="http://schemas.openxmlformats.org/officeDocument/2006/relationships/hyperlink" Target="http://web.higov.net/oip/rrs/popup_list_agency_by_login.php?text=opener.document.myform.x_Agency_Codetxt&amp;title=Agency%20Code&amp;id=opener.document.myform.x_Agency_Code&amp;dept=A22" TargetMode="External"/><Relationship Id="rId2750" Type="http://schemas.openxmlformats.org/officeDocument/2006/relationships/hyperlink" Target="http://web.higov.net/oip/rrs/popup_list_agency_by_login.php?text=opener.document.myform.x_Agency_Codetxt&amp;title=Agency%20Code&amp;id=opener.document.myform.x_Agency_Code&amp;dept=A53" TargetMode="External"/><Relationship Id="rId2988" Type="http://schemas.openxmlformats.org/officeDocument/2006/relationships/hyperlink" Target="http://web.higov.net/oip/rrs/popup_list_agency_by_login.php?text=opener.document.myform.x_Agency_Codetxt&amp;title=Agency%20Code&amp;id=opener.document.myform.x_Agency_Code&amp;dept=A11" TargetMode="External"/><Relationship Id="rId308" Type="http://schemas.openxmlformats.org/officeDocument/2006/relationships/hyperlink" Target="http://web.higov.net/oip/rrs/popup_list_agency_by_login.php?text=opener.document.myform.x_Agency_Codetxt&amp;title=Agency%20Code&amp;id=opener.document.myform.x_Agency_Code&amp;dept=A21" TargetMode="External"/><Relationship Id="rId515" Type="http://schemas.openxmlformats.org/officeDocument/2006/relationships/hyperlink" Target="http://web.higov.net/oip/rrs/popup_list_agency_by_login.php?text=opener.document.myform.x_Agency_Codetxt&amp;title=Agency%20Code&amp;id=opener.document.myform.x_Agency_Code&amp;dept=A21" TargetMode="External"/><Relationship Id="rId722" Type="http://schemas.openxmlformats.org/officeDocument/2006/relationships/hyperlink" Target="http://web.higov.net/oip/rrs/popup_list_agency_by_login.php?text=opener.document.myform.x_Agency_Codetxt&amp;title=Agency%20Code&amp;id=opener.document.myform.x_Agency_Code&amp;dept=A21" TargetMode="External"/><Relationship Id="rId1145" Type="http://schemas.openxmlformats.org/officeDocument/2006/relationships/hyperlink" Target="http://web.higov.net/oip/rrs/popup_list_agency_by_login.php?text=opener.document.myform.x_Agency_Codetxt&amp;title=Agency%20Code&amp;id=opener.document.myform.x_Agency_Code&amp;dept=A33" TargetMode="External"/><Relationship Id="rId1352" Type="http://schemas.openxmlformats.org/officeDocument/2006/relationships/hyperlink" Target="http://web.higov.net/oip/rrs/popup_list_agency_by_login.php?text=opener.document.myform.x_Agency_Codetxt&amp;title=Agency%20Code&amp;id=opener.document.myform.x_Agency_Code&amp;dept=B61" TargetMode="External"/><Relationship Id="rId1797" Type="http://schemas.openxmlformats.org/officeDocument/2006/relationships/hyperlink" Target="http://web.higov.net/oip/rrs/popup_list_agency_by_login.php?text=opener.document.myform.x_Agency_Codetxt&amp;title=Agency%20Code&amp;id=opener.document.myform.x_Agency_Code&amp;dept=A13" TargetMode="External"/><Relationship Id="rId2403" Type="http://schemas.openxmlformats.org/officeDocument/2006/relationships/hyperlink" Target="http://web.higov.net/oip/rrs/popup_list_agency_by_login.php?text=opener.document.myform.x_Agency_Codetxt&amp;title=Agency%20Code&amp;id=opener.document.myform.x_Agency_Code&amp;dept=A15" TargetMode="External"/><Relationship Id="rId2848" Type="http://schemas.openxmlformats.org/officeDocument/2006/relationships/hyperlink" Target="http://web.higov.net/oip/rrs/popup_list_agency_by_login.php?text=opener.document.myform.x_Agency_Codetxt&amp;title=Agency%20Code&amp;id=opener.document.myform.x_Agency_Code&amp;dept=A51" TargetMode="External"/><Relationship Id="rId89" Type="http://schemas.openxmlformats.org/officeDocument/2006/relationships/hyperlink" Target="http://web.higov.net/oip/rrs/popup_list_agency_by_login.php?text=opener.document.myform.x_Agency_Codetxt&amp;title=Agency%20Code&amp;id=opener.document.myform.x_Agency_Code&amp;dept=A41" TargetMode="External"/><Relationship Id="rId1005" Type="http://schemas.openxmlformats.org/officeDocument/2006/relationships/hyperlink" Target="http://web.higov.net/oip/rrs/popup_list_agency_by_login.php?text=opener.document.myform.x_Agency_Codetxt&amp;title=Agency%20Code&amp;id=opener.document.myform.x_Agency_Code&amp;dept=A33" TargetMode="External"/><Relationship Id="rId1212" Type="http://schemas.openxmlformats.org/officeDocument/2006/relationships/hyperlink" Target="http://web.higov.net/oip/rrs/popup_list_agency_by_login.php?text=opener.document.myform.x_Agency_Codetxt&amp;title=Agency%20Code&amp;id=opener.document.myform.x_Agency_Code&amp;dept=A33" TargetMode="External"/><Relationship Id="rId1657" Type="http://schemas.openxmlformats.org/officeDocument/2006/relationships/hyperlink" Target="http://web.higov.net/oip/rrs/popup_list_agency_by_login.php?text=opener.document.myform.x_Agency_Codetxt&amp;title=Agency%20Code&amp;id=opener.document.myform.x_Agency_Code&amp;dept=A13" TargetMode="External"/><Relationship Id="rId1864" Type="http://schemas.openxmlformats.org/officeDocument/2006/relationships/hyperlink" Target="http://web.higov.net/oip/rrs/popup_list_agency_by_login.php?text=opener.document.myform.x_Agency_Codetxt&amp;title=Agency%20Code&amp;id=opener.document.myform.x_Agency_Code&amp;dept=A34" TargetMode="External"/><Relationship Id="rId2610" Type="http://schemas.openxmlformats.org/officeDocument/2006/relationships/hyperlink" Target="http://web.higov.net/oip/rrs/popup_list_agency_by_login.php?text=opener.document.myform.x_Agency_Codetxt&amp;title=Agency%20Code&amp;id=opener.document.myform.x_Agency_Code&amp;dept=A22" TargetMode="External"/><Relationship Id="rId2708" Type="http://schemas.openxmlformats.org/officeDocument/2006/relationships/hyperlink" Target="http://web.higov.net/oip/rrs/popup_list_agency_by_login.php?text=opener.document.myform.x_Agency_Codetxt&amp;title=Agency%20Code&amp;id=opener.document.myform.x_Agency_Code&amp;dept=A53" TargetMode="External"/><Relationship Id="rId2915" Type="http://schemas.openxmlformats.org/officeDocument/2006/relationships/hyperlink" Target="http://web.higov.net/oip/rrs/popup_list_agency_by_login.php?text=opener.document.myform.x_Agency_Codetxt&amp;title=Agency%20Code&amp;id=opener.document.myform.x_Agency_Code&amp;dept=A51" TargetMode="External"/><Relationship Id="rId1517" Type="http://schemas.openxmlformats.org/officeDocument/2006/relationships/hyperlink" Target="http://web.higov.net/oip/rrs/popup_list_agency_by_login.php?text=opener.document.myform.x_Agency_Codetxt&amp;title=Agency%20Code&amp;id=opener.document.myform.x_Agency_Code&amp;dept=A42" TargetMode="External"/><Relationship Id="rId1724" Type="http://schemas.openxmlformats.org/officeDocument/2006/relationships/hyperlink" Target="http://web.higov.net/oip/rrs/popup_list_agency_by_login.php?text=opener.document.myform.x_Agency_Codetxt&amp;title=Agency%20Code&amp;id=opener.document.myform.x_Agency_Code&amp;dept=A13" TargetMode="External"/><Relationship Id="rId16" Type="http://schemas.openxmlformats.org/officeDocument/2006/relationships/hyperlink" Target="http://web.higov.net/oip/rrs/popup_list_agency_by_login.php?text=opener.document.myform.x_Agency_Codetxt&amp;title=Agency%20Code&amp;id=opener.document.myform.x_Agency_Code&amp;dept=A43" TargetMode="External"/><Relationship Id="rId1931" Type="http://schemas.openxmlformats.org/officeDocument/2006/relationships/hyperlink" Target="http://web.higov.net/oip/rrs/popup_list_agency_by_login.php?text=opener.document.myform.x_Agency_Codetxt&amp;title=Agency%20Code&amp;id=opener.document.myform.x_Agency_Code&amp;dept=A34" TargetMode="External"/><Relationship Id="rId3037" Type="http://schemas.openxmlformats.org/officeDocument/2006/relationships/hyperlink" Target="http://web.higov.net/oip/rrs/popup_list_agency_by_login.php?text=opener.document.myform.x_Agency_Codetxt&amp;title=Agency%20Code&amp;id=opener.document.myform.x_Agency_Code&amp;dept=A11" TargetMode="External"/><Relationship Id="rId2193" Type="http://schemas.openxmlformats.org/officeDocument/2006/relationships/hyperlink" Target="http://web.higov.net/oip/rrs/popup_list_agency_by_login.php?text=opener.document.myform.x_Agency_Codetxt&amp;title=Agency%20Code&amp;id=opener.document.myform.x_Agency_Code&amp;dept=A15" TargetMode="External"/><Relationship Id="rId2498" Type="http://schemas.openxmlformats.org/officeDocument/2006/relationships/hyperlink" Target="http://web.higov.net/oip/rrs/popup_list_agency_by_login.php?text=opener.document.myform.x_Agency_Codetxt&amp;title=Agency%20Code&amp;id=opener.document.myform.x_Agency_Code&amp;dept=A15" TargetMode="External"/><Relationship Id="rId165" Type="http://schemas.openxmlformats.org/officeDocument/2006/relationships/hyperlink" Target="http://web.higov.net/oip/rrs/popup_list_agency_by_login.php?text=opener.document.myform.x_Agency_Codetxt&amp;title=Agency%20Code&amp;id=opener.document.myform.x_Agency_Code&amp;dept=A41" TargetMode="External"/><Relationship Id="rId372" Type="http://schemas.openxmlformats.org/officeDocument/2006/relationships/hyperlink" Target="http://web.higov.net/oip/rrs/popup_list_agency_by_login.php?text=opener.document.myform.x_Agency_Codetxt&amp;title=Agency%20Code&amp;id=opener.document.myform.x_Agency_Code&amp;dept=A21" TargetMode="External"/><Relationship Id="rId677" Type="http://schemas.openxmlformats.org/officeDocument/2006/relationships/hyperlink" Target="http://web.higov.net/oip/rrs/popup_list_agency_by_login.php?text=opener.document.myform.x_Agency_Codetxt&amp;title=Agency%20Code&amp;id=opener.document.myform.x_Agency_Code&amp;dept=A21" TargetMode="External"/><Relationship Id="rId2053" Type="http://schemas.openxmlformats.org/officeDocument/2006/relationships/hyperlink" Target="http://web.higov.net/oip/rrs/popup_list_agency_by_login.php?text=opener.document.myform.x_Agency_Codetxt&amp;title=Agency%20Code&amp;id=opener.document.myform.x_Agency_Code&amp;dept=A34" TargetMode="External"/><Relationship Id="rId2260" Type="http://schemas.openxmlformats.org/officeDocument/2006/relationships/hyperlink" Target="http://web.higov.net/oip/rrs/popup_list_agency_by_login.php?text=opener.document.myform.x_Agency_Codetxt&amp;title=Agency%20Code&amp;id=opener.document.myform.x_Agency_Code&amp;dept=A15" TargetMode="External"/><Relationship Id="rId2358" Type="http://schemas.openxmlformats.org/officeDocument/2006/relationships/hyperlink" Target="http://web.higov.net/oip/rrs/popup_list_agency_by_login.php?text=opener.document.myform.x_Agency_Codetxt&amp;title=Agency%20Code&amp;id=opener.document.myform.x_Agency_Code&amp;dept=A15" TargetMode="External"/><Relationship Id="rId232" Type="http://schemas.openxmlformats.org/officeDocument/2006/relationships/hyperlink" Target="http://web.higov.net/oip/rrs/popup_list_agency_by_login.php?text=opener.document.myform.x_Agency_Codetxt&amp;title=Agency%20Code&amp;id=opener.document.myform.x_Agency_Code&amp;dept=A21" TargetMode="External"/><Relationship Id="rId884" Type="http://schemas.openxmlformats.org/officeDocument/2006/relationships/hyperlink" Target="http://web.higov.net/oip/rrs/popup_list_agency_by_login.php?text=opener.document.myform.x_Agency_Codetxt&amp;title=Agency%20Code&amp;id=opener.document.myform.x_Agency_Code&amp;dept=A56" TargetMode="External"/><Relationship Id="rId2120" Type="http://schemas.openxmlformats.org/officeDocument/2006/relationships/hyperlink" Target="http://web.higov.net/oip/rrs/popup_list_agency_by_login.php?text=opener.document.myform.x_Agency_Codetxt&amp;title=Agency%20Code&amp;id=opener.document.myform.x_Agency_Code&amp;dept=A57" TargetMode="External"/><Relationship Id="rId2565" Type="http://schemas.openxmlformats.org/officeDocument/2006/relationships/hyperlink" Target="http://web.higov.net/oip/rrs/popup_list_agency_by_login.php?text=opener.document.myform.x_Agency_Codetxt&amp;title=Agency%20Code&amp;id=opener.document.myform.x_Agency_Code&amp;dept=A22" TargetMode="External"/><Relationship Id="rId2772" Type="http://schemas.openxmlformats.org/officeDocument/2006/relationships/hyperlink" Target="http://web.higov.net/oip/rrs/popup_list_agency_by_login.php?text=opener.document.myform.x_Agency_Codetxt&amp;title=Agency%20Code&amp;id=opener.document.myform.x_Agency_Code&amp;dept=A51" TargetMode="External"/><Relationship Id="rId537" Type="http://schemas.openxmlformats.org/officeDocument/2006/relationships/hyperlink" Target="http://web.higov.net/oip/rrs/popup_list_agency_by_login.php?text=opener.document.myform.x_Agency_Codetxt&amp;title=Agency%20Code&amp;id=opener.document.myform.x_Agency_Code&amp;dept=A21" TargetMode="External"/><Relationship Id="rId744" Type="http://schemas.openxmlformats.org/officeDocument/2006/relationships/hyperlink" Target="http://web.higov.net/oip/rrs/popup_list_agency_by_login.php?text=opener.document.myform.x_Agency_Codetxt&amp;title=Agency%20Code&amp;id=opener.document.myform.x_Agency_Code&amp;dept=A54" TargetMode="External"/><Relationship Id="rId951" Type="http://schemas.openxmlformats.org/officeDocument/2006/relationships/hyperlink" Target="http://web.higov.net/oip/rrs/popup_list_agency_by_login.php?text=opener.document.myform.x_Agency_Codetxt&amp;title=Agency%20Code&amp;id=opener.document.myform.x_Agency_Code&amp;dept=A33" TargetMode="External"/><Relationship Id="rId1167" Type="http://schemas.openxmlformats.org/officeDocument/2006/relationships/hyperlink" Target="http://web.higov.net/oip/rrs/popup_list_agency_by_login.php?text=opener.document.myform.x_Agency_Codetxt&amp;title=Agency%20Code&amp;id=opener.document.myform.x_Agency_Code&amp;dept=A33" TargetMode="External"/><Relationship Id="rId1374" Type="http://schemas.openxmlformats.org/officeDocument/2006/relationships/hyperlink" Target="http://web.higov.net/oip/rrs/popup_list_agency_by_login.php?text=opener.document.myform.x_Agency_Codetxt&amp;title=Agency%20Code&amp;id=opener.document.myform.x_Agency_Code&amp;dept=B61" TargetMode="External"/><Relationship Id="rId1581" Type="http://schemas.openxmlformats.org/officeDocument/2006/relationships/hyperlink" Target="http://web.higov.net/oip/rrs/popup_list_agency_by_login.php?text=opener.document.myform.x_Agency_Codetxt&amp;title=Agency%20Code&amp;id=opener.document.myform.x_Agency_Code&amp;dept=A42" TargetMode="External"/><Relationship Id="rId1679" Type="http://schemas.openxmlformats.org/officeDocument/2006/relationships/hyperlink" Target="http://web.higov.net/oip/rrs/popup_list_agency_by_login.php?text=opener.document.myform.x_Agency_Codetxt&amp;title=Agency%20Code&amp;id=opener.document.myform.x_Agency_Code&amp;dept=A13" TargetMode="External"/><Relationship Id="rId2218" Type="http://schemas.openxmlformats.org/officeDocument/2006/relationships/hyperlink" Target="http://web.higov.net/oip/rrs/popup_list_agency_by_login.php?text=opener.document.myform.x_Agency_Codetxt&amp;title=Agency%20Code&amp;id=opener.document.myform.x_Agency_Code&amp;dept=A15" TargetMode="External"/><Relationship Id="rId2425" Type="http://schemas.openxmlformats.org/officeDocument/2006/relationships/hyperlink" Target="http://web.higov.net/oip/rrs/popup_list_agency_by_login.php?text=opener.document.myform.x_Agency_Codetxt&amp;title=Agency%20Code&amp;id=opener.document.myform.x_Agency_Code&amp;dept=A15" TargetMode="External"/><Relationship Id="rId2632" Type="http://schemas.openxmlformats.org/officeDocument/2006/relationships/hyperlink" Target="http://web.higov.net/oip/rrs/popup_list_agency_by_login.php?text=opener.document.myform.x_Agency_Codetxt&amp;title=Agency%20Code&amp;id=opener.document.myform.x_Agency_Code&amp;dept=A22" TargetMode="External"/><Relationship Id="rId80" Type="http://schemas.openxmlformats.org/officeDocument/2006/relationships/hyperlink" Target="http://web.higov.net/oip/rrs/popup_list_agency_by_login.php?text=opener.document.myform.x_Agency_Codetxt&amp;title=Agency%20Code&amp;id=opener.document.myform.x_Agency_Code&amp;dept=A41" TargetMode="External"/><Relationship Id="rId604" Type="http://schemas.openxmlformats.org/officeDocument/2006/relationships/hyperlink" Target="http://web.higov.net/oip/rrs/popup_list_agency_by_login.php?text=opener.document.myform.x_Agency_Codetxt&amp;title=Agency%20Code&amp;id=opener.document.myform.x_Agency_Code&amp;dept=A21" TargetMode="External"/><Relationship Id="rId811" Type="http://schemas.openxmlformats.org/officeDocument/2006/relationships/hyperlink" Target="http://web.higov.net/oip/rrs/popup_list_agency_by_login.php?text=opener.document.myform.x_Agency_Codetxt&amp;title=Agency%20Code&amp;id=opener.document.myform.x_Agency_Code&amp;dept=A32" TargetMode="External"/><Relationship Id="rId1027" Type="http://schemas.openxmlformats.org/officeDocument/2006/relationships/hyperlink" Target="http://web.higov.net/oip/rrs/popup_list_agency_by_login.php?text=opener.document.myform.x_Agency_Codetxt&amp;title=Agency%20Code&amp;id=opener.document.myform.x_Agency_Code&amp;dept=A33" TargetMode="External"/><Relationship Id="rId1234" Type="http://schemas.openxmlformats.org/officeDocument/2006/relationships/hyperlink" Target="http://web.higov.net/oip/rrs/popup_list_agency_by_login.php?text=opener.document.myform.x_Agency_Codetxt&amp;title=Agency%20Code&amp;id=opener.document.myform.x_Agency_Code&amp;dept=A33" TargetMode="External"/><Relationship Id="rId1441" Type="http://schemas.openxmlformats.org/officeDocument/2006/relationships/hyperlink" Target="http://web.higov.net/oip/rrs/popup_list_agency_by_login.php?text=opener.document.myform.x_Agency_Codetxt&amp;title=Agency%20Code&amp;id=opener.document.myform.x_Agency_Code&amp;dept=A42" TargetMode="External"/><Relationship Id="rId1886" Type="http://schemas.openxmlformats.org/officeDocument/2006/relationships/hyperlink" Target="http://web.higov.net/oip/rrs/popup_list_agency_by_login.php?text=opener.document.myform.x_Agency_Codetxt&amp;title=Agency%20Code&amp;id=opener.document.myform.x_Agency_Code&amp;dept=A34" TargetMode="External"/><Relationship Id="rId2937" Type="http://schemas.openxmlformats.org/officeDocument/2006/relationships/hyperlink" Target="http://web.higov.net/oip/rrs/popup_list_agency_by_login.php?text=opener.document.myform.x_Agency_Codetxt&amp;title=Agency%20Code&amp;id=opener.document.myform.x_Agency_Code&amp;dept=A11" TargetMode="External"/><Relationship Id="rId909" Type="http://schemas.openxmlformats.org/officeDocument/2006/relationships/hyperlink" Target="http://web.higov.net/oip/rrs/popup_list_agency_by_login.php?text=opener.document.myform.x_Agency_Codetxt&amp;title=Agency%20Code&amp;id=opener.document.myform.x_Agency_Code&amp;dept=A33" TargetMode="External"/><Relationship Id="rId1301" Type="http://schemas.openxmlformats.org/officeDocument/2006/relationships/hyperlink" Target="http://web.higov.net/oip/rrs/popup_list_agency_by_login.php?text=opener.document.myform.x_Agency_Codetxt&amp;title=Agency%20Code&amp;id=opener.document.myform.x_Agency_Code&amp;dept=A33" TargetMode="External"/><Relationship Id="rId1539" Type="http://schemas.openxmlformats.org/officeDocument/2006/relationships/hyperlink" Target="http://web.higov.net/oip/rrs/popup_list_agency_by_login.php?text=opener.document.myform.x_Agency_Codetxt&amp;title=Agency%20Code&amp;id=opener.document.myform.x_Agency_Code&amp;dept=A42" TargetMode="External"/><Relationship Id="rId1746" Type="http://schemas.openxmlformats.org/officeDocument/2006/relationships/hyperlink" Target="http://web.higov.net/oip/rrs/popup_list_agency_by_login.php?text=opener.document.myform.x_Agency_Codetxt&amp;title=Agency%20Code&amp;id=opener.document.myform.x_Agency_Code&amp;dept=A13" TargetMode="External"/><Relationship Id="rId1953" Type="http://schemas.openxmlformats.org/officeDocument/2006/relationships/hyperlink" Target="http://web.higov.net/oip/rrs/popup_list_agency_by_login.php?text=opener.document.myform.x_Agency_Codetxt&amp;title=Agency%20Code&amp;id=opener.document.myform.x_Agency_Code&amp;dept=A34" TargetMode="External"/><Relationship Id="rId38" Type="http://schemas.openxmlformats.org/officeDocument/2006/relationships/hyperlink" Target="http://web.higov.net/oip/rrs/popup_list_agency_by_login.php?text=opener.document.myform.x_Agency_Codetxt&amp;title=Agency%20Code&amp;id=opener.document.myform.x_Agency_Code&amp;dept=A43" TargetMode="External"/><Relationship Id="rId1606" Type="http://schemas.openxmlformats.org/officeDocument/2006/relationships/hyperlink" Target="http://web.higov.net/oip/rrs/popup_list_agency_by_login.php?text=opener.document.myform.x_Agency_Codetxt&amp;title=Agency%20Code&amp;id=opener.document.myform.x_Agency_Code&amp;dept=A13" TargetMode="External"/><Relationship Id="rId1813" Type="http://schemas.openxmlformats.org/officeDocument/2006/relationships/hyperlink" Target="http://web.higov.net/oip/rrs/popup_list_agency_by_login.php?text=opener.document.myform.x_Agency_Codetxt&amp;title=Agency%20Code&amp;id=opener.document.myform.x_Agency_Code&amp;dept=A13" TargetMode="External"/><Relationship Id="rId3059" Type="http://schemas.openxmlformats.org/officeDocument/2006/relationships/hyperlink" Target="http://web.higov.net/oip/rrs/popup_list_agency_by_login.php?text=opener.document.myform.x_Agency_Codetxt&amp;title=Agency%20Code&amp;id=opener.document.myform.x_Agency_Code&amp;dept=A11" TargetMode="External"/><Relationship Id="rId187" Type="http://schemas.openxmlformats.org/officeDocument/2006/relationships/hyperlink" Target="http://web.higov.net/oip/rrs/popup_list_agency_by_login.php?text=opener.document.myform.x_Agency_Codetxt&amp;title=Agency%20Code&amp;id=opener.document.myform.x_Agency_Code&amp;dept=A41" TargetMode="External"/><Relationship Id="rId394" Type="http://schemas.openxmlformats.org/officeDocument/2006/relationships/hyperlink" Target="http://web.higov.net/oip/rrs/popup_list_agency_by_login.php?text=opener.document.myform.x_Agency_Codetxt&amp;title=Agency%20Code&amp;id=opener.document.myform.x_Agency_Code&amp;dept=A21" TargetMode="External"/><Relationship Id="rId2075" Type="http://schemas.openxmlformats.org/officeDocument/2006/relationships/hyperlink" Target="http://web.higov.net/oip/rrs/popup_list_agency_by_login.php?text=opener.document.myform.x_Agency_Codetxt&amp;title=Agency%20Code&amp;id=opener.document.myform.x_Agency_Code&amp;dept=A34" TargetMode="External"/><Relationship Id="rId2282" Type="http://schemas.openxmlformats.org/officeDocument/2006/relationships/hyperlink" Target="http://web.higov.net/oip/rrs/popup_list_agency_by_login.php?text=opener.document.myform.x_Agency_Codetxt&amp;title=Agency%20Code&amp;id=opener.document.myform.x_Agency_Code&amp;dept=A15" TargetMode="External"/><Relationship Id="rId254" Type="http://schemas.openxmlformats.org/officeDocument/2006/relationships/hyperlink" Target="http://web.higov.net/oip/rrs/popup_list_agency_by_login.php?text=opener.document.myform.x_Agency_Codetxt&amp;title=Agency%20Code&amp;id=opener.document.myform.x_Agency_Code&amp;dept=A21" TargetMode="External"/><Relationship Id="rId699" Type="http://schemas.openxmlformats.org/officeDocument/2006/relationships/hyperlink" Target="http://web.higov.net/oip/rrs/popup_list_agency_by_login.php?text=opener.document.myform.x_Agency_Codetxt&amp;title=Agency%20Code&amp;id=opener.document.myform.x_Agency_Code&amp;dept=A21" TargetMode="External"/><Relationship Id="rId1091" Type="http://schemas.openxmlformats.org/officeDocument/2006/relationships/hyperlink" Target="http://web.higov.net/oip/rrs/popup_list_agency_by_login.php?text=opener.document.myform.x_Agency_Codetxt&amp;title=Agency%20Code&amp;id=opener.document.myform.x_Agency_Code&amp;dept=A33" TargetMode="External"/><Relationship Id="rId2587" Type="http://schemas.openxmlformats.org/officeDocument/2006/relationships/hyperlink" Target="http://web.higov.net/oip/rrs/popup_list_agency_by_login.php?text=opener.document.myform.x_Agency_Codetxt&amp;title=Agency%20Code&amp;id=opener.document.myform.x_Agency_Code&amp;dept=A22" TargetMode="External"/><Relationship Id="rId2794" Type="http://schemas.openxmlformats.org/officeDocument/2006/relationships/hyperlink" Target="http://web.higov.net/oip/rrs/popup_list_agency_by_login.php?text=opener.document.myform.x_Agency_Codetxt&amp;title=Agency%20Code&amp;id=opener.document.myform.x_Agency_Code&amp;dept=A51" TargetMode="External"/><Relationship Id="rId114" Type="http://schemas.openxmlformats.org/officeDocument/2006/relationships/hyperlink" Target="http://web.higov.net/oip/rrs/popup_list_agency_by_login.php?text=opener.document.myform.x_Agency_Codetxt&amp;title=Agency%20Code&amp;id=opener.document.myform.x_Agency_Code&amp;dept=A41" TargetMode="External"/><Relationship Id="rId461" Type="http://schemas.openxmlformats.org/officeDocument/2006/relationships/hyperlink" Target="http://web.higov.net/oip/rrs/popup_list_agency_by_login.php?text=opener.document.myform.x_Agency_Codetxt&amp;title=Agency%20Code&amp;id=opener.document.myform.x_Agency_Code&amp;dept=A21" TargetMode="External"/><Relationship Id="rId559" Type="http://schemas.openxmlformats.org/officeDocument/2006/relationships/hyperlink" Target="http://web.higov.net/oip/rrs/popup_list_agency_by_login.php?text=opener.document.myform.x_Agency_Codetxt&amp;title=Agency%20Code&amp;id=opener.document.myform.x_Agency_Code&amp;dept=A21" TargetMode="External"/><Relationship Id="rId766" Type="http://schemas.openxmlformats.org/officeDocument/2006/relationships/hyperlink" Target="http://web.higov.net/oip/rrs/popup_list_agency_by_login.php?text=opener.document.myform.x_Agency_Codetxt&amp;title=Agency%20Code&amp;id=opener.document.myform.x_Agency_Code&amp;dept=A31" TargetMode="External"/><Relationship Id="rId1189" Type="http://schemas.openxmlformats.org/officeDocument/2006/relationships/hyperlink" Target="http://web.higov.net/oip/rrs/popup_list_agency_by_login.php?text=opener.document.myform.x_Agency_Codetxt&amp;title=Agency%20Code&amp;id=opener.document.myform.x_Agency_Code&amp;dept=A33" TargetMode="External"/><Relationship Id="rId1396" Type="http://schemas.openxmlformats.org/officeDocument/2006/relationships/hyperlink" Target="http://web.higov.net/oip/rrs/popup_list_agency_by_login.php?text=opener.document.myform.x_Agency_Codetxt&amp;title=Agency%20Code&amp;id=opener.document.myform.x_Agency_Code&amp;dept=B61" TargetMode="External"/><Relationship Id="rId2142" Type="http://schemas.openxmlformats.org/officeDocument/2006/relationships/hyperlink" Target="http://web.higov.net/oip/rrs/popup_list_agency_by_login.php?text=opener.document.myform.x_Agency_Codetxt&amp;title=Agency%20Code&amp;id=opener.document.myform.x_Agency_Code&amp;dept=A57" TargetMode="External"/><Relationship Id="rId2447" Type="http://schemas.openxmlformats.org/officeDocument/2006/relationships/hyperlink" Target="http://web.higov.net/oip/rrs/popup_list_agency_by_login.php?text=opener.document.myform.x_Agency_Codetxt&amp;title=Agency%20Code&amp;id=opener.document.myform.x_Agency_Code&amp;dept=A15" TargetMode="External"/><Relationship Id="rId321" Type="http://schemas.openxmlformats.org/officeDocument/2006/relationships/hyperlink" Target="http://web.higov.net/oip/rrs/popup_list_agency_by_login.php?text=opener.document.myform.x_Agency_Codetxt&amp;title=Agency%20Code&amp;id=opener.document.myform.x_Agency_Code&amp;dept=A21" TargetMode="External"/><Relationship Id="rId419" Type="http://schemas.openxmlformats.org/officeDocument/2006/relationships/hyperlink" Target="http://web.higov.net/oip/rrs/popup_list_agency_by_login.php?text=opener.document.myform.x_Agency_Codetxt&amp;title=Agency%20Code&amp;id=opener.document.myform.x_Agency_Code&amp;dept=A21" TargetMode="External"/><Relationship Id="rId626" Type="http://schemas.openxmlformats.org/officeDocument/2006/relationships/hyperlink" Target="http://web.higov.net/oip/rrs/popup_list_agency_by_login.php?text=opener.document.myform.x_Agency_Codetxt&amp;title=Agency%20Code&amp;id=opener.document.myform.x_Agency_Code&amp;dept=A21" TargetMode="External"/><Relationship Id="rId973" Type="http://schemas.openxmlformats.org/officeDocument/2006/relationships/hyperlink" Target="http://web.higov.net/oip/rrs/popup_list_agency_by_login.php?text=opener.document.myform.x_Agency_Codetxt&amp;title=Agency%20Code&amp;id=opener.document.myform.x_Agency_Code&amp;dept=A33" TargetMode="External"/><Relationship Id="rId1049" Type="http://schemas.openxmlformats.org/officeDocument/2006/relationships/hyperlink" Target="http://web.higov.net/oip/rrs/popup_list_agency_by_login.php?text=opener.document.myform.x_Agency_Codetxt&amp;title=Agency%20Code&amp;id=opener.document.myform.x_Agency_Code&amp;dept=A33" TargetMode="External"/><Relationship Id="rId1256" Type="http://schemas.openxmlformats.org/officeDocument/2006/relationships/hyperlink" Target="http://web.higov.net/oip/rrs/popup_list_agency_by_login.php?text=opener.document.myform.x_Agency_Codetxt&amp;title=Agency%20Code&amp;id=opener.document.myform.x_Agency_Code&amp;dept=A33" TargetMode="External"/><Relationship Id="rId2002" Type="http://schemas.openxmlformats.org/officeDocument/2006/relationships/hyperlink" Target="http://web.higov.net/oip/rrs/popup_list_agency_by_login.php?text=opener.document.myform.x_Agency_Codetxt&amp;title=Agency%20Code&amp;id=opener.document.myform.x_Agency_Code&amp;dept=A34" TargetMode="External"/><Relationship Id="rId2307" Type="http://schemas.openxmlformats.org/officeDocument/2006/relationships/hyperlink" Target="http://web.higov.net/oip/rrs/popup_list_agency_by_login.php?text=opener.document.myform.x_Agency_Codetxt&amp;title=Agency%20Code&amp;id=opener.document.myform.x_Agency_Code&amp;dept=A15" TargetMode="External"/><Relationship Id="rId2654" Type="http://schemas.openxmlformats.org/officeDocument/2006/relationships/hyperlink" Target="http://web.higov.net/oip/rrs/popup_list_agency_by_login.php?text=opener.document.myform.x_Agency_Codetxt&amp;title=Agency%20Code&amp;id=opener.document.myform.x_Agency_Code&amp;dept=A52" TargetMode="External"/><Relationship Id="rId2861" Type="http://schemas.openxmlformats.org/officeDocument/2006/relationships/hyperlink" Target="http://web.higov.net/oip/rrs/popup_list_agency_by_login.php?text=opener.document.myform.x_Agency_Codetxt&amp;title=Agency%20Code&amp;id=opener.document.myform.x_Agency_Code&amp;dept=A51" TargetMode="External"/><Relationship Id="rId2959" Type="http://schemas.openxmlformats.org/officeDocument/2006/relationships/hyperlink" Target="http://web.higov.net/oip/rrs/popup_list_agency_by_login.php?text=opener.document.myform.x_Agency_Codetxt&amp;title=Agency%20Code&amp;id=opener.document.myform.x_Agency_Code&amp;dept=A11" TargetMode="External"/><Relationship Id="rId833" Type="http://schemas.openxmlformats.org/officeDocument/2006/relationships/hyperlink" Target="http://web.higov.net/oip/rrs/popup_list_agency_by_login.php?text=opener.document.myform.x_Agency_Codetxt&amp;title=Agency%20Code&amp;id=opener.document.myform.x_Agency_Code&amp;dept=A32" TargetMode="External"/><Relationship Id="rId1116" Type="http://schemas.openxmlformats.org/officeDocument/2006/relationships/hyperlink" Target="http://web.higov.net/oip/rrs/popup_list_agency_by_login.php?text=opener.document.myform.x_Agency_Codetxt&amp;title=Agency%20Code&amp;id=opener.document.myform.x_Agency_Code&amp;dept=A33" TargetMode="External"/><Relationship Id="rId1463" Type="http://schemas.openxmlformats.org/officeDocument/2006/relationships/hyperlink" Target="http://web.higov.net/oip/rrs/popup_list_agency_by_login.php?text=opener.document.myform.x_Agency_Codetxt&amp;title=Agency%20Code&amp;id=opener.document.myform.x_Agency_Code&amp;dept=A42" TargetMode="External"/><Relationship Id="rId1670" Type="http://schemas.openxmlformats.org/officeDocument/2006/relationships/hyperlink" Target="http://web.higov.net/oip/rrs/popup_list_agency_by_login.php?text=opener.document.myform.x_Agency_Codetxt&amp;title=Agency%20Code&amp;id=opener.document.myform.x_Agency_Code&amp;dept=A13" TargetMode="External"/><Relationship Id="rId1768" Type="http://schemas.openxmlformats.org/officeDocument/2006/relationships/hyperlink" Target="http://web.higov.net/oip/rrs/popup_list_agency_by_login.php?text=opener.document.myform.x_Agency_Codetxt&amp;title=Agency%20Code&amp;id=opener.document.myform.x_Agency_Code&amp;dept=A13" TargetMode="External"/><Relationship Id="rId2514" Type="http://schemas.openxmlformats.org/officeDocument/2006/relationships/hyperlink" Target="http://web.higov.net/oip/rrs/popup_list_agency_by_login.php?text=opener.document.myform.x_Agency_Codetxt&amp;title=Agency%20Code&amp;id=opener.document.myform.x_Agency_Code&amp;dept=A15" TargetMode="External"/><Relationship Id="rId2721" Type="http://schemas.openxmlformats.org/officeDocument/2006/relationships/hyperlink" Target="http://web.higov.net/oip/rrs/popup_list_agency_by_login.php?text=opener.document.myform.x_Agency_Codetxt&amp;title=Agency%20Code&amp;id=opener.document.myform.x_Agency_Code&amp;dept=A53" TargetMode="External"/><Relationship Id="rId2819" Type="http://schemas.openxmlformats.org/officeDocument/2006/relationships/hyperlink" Target="http://web.higov.net/oip/rrs/popup_list_agency_by_login.php?text=opener.document.myform.x_Agency_Codetxt&amp;title=Agency%20Code&amp;id=opener.document.myform.x_Agency_Code&amp;dept=A51" TargetMode="External"/><Relationship Id="rId900" Type="http://schemas.openxmlformats.org/officeDocument/2006/relationships/hyperlink" Target="http://web.higov.net/oip/rrs/popup_list_agency_by_login.php?text=opener.document.myform.x_Agency_Codetxt&amp;title=Agency%20Code&amp;id=opener.document.myform.x_Agency_Code&amp;dept=A33" TargetMode="External"/><Relationship Id="rId1323" Type="http://schemas.openxmlformats.org/officeDocument/2006/relationships/hyperlink" Target="http://web.higov.net/oip/rrs/popup_list_agency_by_login.php?text=opener.document.myform.x_Agency_Codetxt&amp;title=Agency%20Code&amp;id=opener.document.myform.x_Agency_Code&amp;dept=B61" TargetMode="External"/><Relationship Id="rId1530" Type="http://schemas.openxmlformats.org/officeDocument/2006/relationships/hyperlink" Target="http://web.higov.net/oip/rrs/popup_list_agency_by_login.php?text=opener.document.myform.x_Agency_Codetxt&amp;title=Agency%20Code&amp;id=opener.document.myform.x_Agency_Code&amp;dept=A42" TargetMode="External"/><Relationship Id="rId1628" Type="http://schemas.openxmlformats.org/officeDocument/2006/relationships/hyperlink" Target="http://web.higov.net/oip/rrs/popup_list_agency_by_login.php?text=opener.document.myform.x_Agency_Codetxt&amp;title=Agency%20Code&amp;id=opener.document.myform.x_Agency_Code&amp;dept=A13" TargetMode="External"/><Relationship Id="rId1975" Type="http://schemas.openxmlformats.org/officeDocument/2006/relationships/hyperlink" Target="http://web.higov.net/oip/rrs/popup_list_agency_by_login.php?text=opener.document.myform.x_Agency_Codetxt&amp;title=Agency%20Code&amp;id=opener.document.myform.x_Agency_Code&amp;dept=A34" TargetMode="External"/><Relationship Id="rId1835" Type="http://schemas.openxmlformats.org/officeDocument/2006/relationships/hyperlink" Target="http://web.higov.net/oip/rrs/popup_list_agency_by_login.php?text=opener.document.myform.x_Agency_Codetxt&amp;title=Agency%20Code&amp;id=opener.document.myform.x_Agency_Code&amp;dept=A13" TargetMode="External"/><Relationship Id="rId3050" Type="http://schemas.openxmlformats.org/officeDocument/2006/relationships/hyperlink" Target="http://web.higov.net/oip/rrs/popup_list_agency_by_login.php?text=opener.document.myform.x_Agency_Codetxt&amp;title=Agency%20Code&amp;id=opener.document.myform.x_Agency_Code&amp;dept=A11" TargetMode="External"/><Relationship Id="rId1902" Type="http://schemas.openxmlformats.org/officeDocument/2006/relationships/hyperlink" Target="http://web.higov.net/oip/rrs/popup_list_agency_by_login.php?text=opener.document.myform.x_Agency_Codetxt&amp;title=Agency%20Code&amp;id=opener.document.myform.x_Agency_Code&amp;dept=A34" TargetMode="External"/><Relationship Id="rId2097" Type="http://schemas.openxmlformats.org/officeDocument/2006/relationships/hyperlink" Target="http://web.higov.net/oip/rrs/popup_list_agency_by_login.php?text=opener.document.myform.x_Agency_Codetxt&amp;title=Agency%20Code&amp;id=opener.document.myform.x_Agency_Code&amp;dept=A57" TargetMode="External"/><Relationship Id="rId276" Type="http://schemas.openxmlformats.org/officeDocument/2006/relationships/hyperlink" Target="http://web.higov.net/oip/rrs/popup_list_agency_by_login.php?text=opener.document.myform.x_Agency_Codetxt&amp;title=Agency%20Code&amp;id=opener.document.myform.x_Agency_Code&amp;dept=A21" TargetMode="External"/><Relationship Id="rId483" Type="http://schemas.openxmlformats.org/officeDocument/2006/relationships/hyperlink" Target="http://web.higov.net/oip/rrs/popup_list_agency_by_login.php?text=opener.document.myform.x_Agency_Codetxt&amp;title=Agency%20Code&amp;id=opener.document.myform.x_Agency_Code&amp;dept=A21" TargetMode="External"/><Relationship Id="rId690" Type="http://schemas.openxmlformats.org/officeDocument/2006/relationships/hyperlink" Target="http://web.higov.net/oip/rrs/popup_list_agency_by_login.php?text=opener.document.myform.x_Agency_Codetxt&amp;title=Agency%20Code&amp;id=opener.document.myform.x_Agency_Code&amp;dept=A21" TargetMode="External"/><Relationship Id="rId2164" Type="http://schemas.openxmlformats.org/officeDocument/2006/relationships/hyperlink" Target="http://web.higov.net/oip/rrs/popup_list_agency_by_login.php?text=opener.document.myform.x_Agency_Codetxt&amp;title=Agency%20Code&amp;id=opener.document.myform.x_Agency_Code&amp;dept=A15" TargetMode="External"/><Relationship Id="rId2371" Type="http://schemas.openxmlformats.org/officeDocument/2006/relationships/hyperlink" Target="http://web.higov.net/oip/rrs/popup_list_agency_by_login.php?text=opener.document.myform.x_Agency_Codetxt&amp;title=Agency%20Code&amp;id=opener.document.myform.x_Agency_Code&amp;dept=A15" TargetMode="External"/><Relationship Id="rId3008" Type="http://schemas.openxmlformats.org/officeDocument/2006/relationships/hyperlink" Target="http://web.higov.net/oip/rrs/popup_list_agency_by_login.php?text=opener.document.myform.x_Agency_Codetxt&amp;title=Agency%20Code&amp;id=opener.document.myform.x_Agency_Code&amp;dept=A11" TargetMode="External"/><Relationship Id="rId136" Type="http://schemas.openxmlformats.org/officeDocument/2006/relationships/hyperlink" Target="http://web.higov.net/oip/rrs/popup_list_agency_by_login.php?text=opener.document.myform.x_Agency_Codetxt&amp;title=Agency%20Code&amp;id=opener.document.myform.x_Agency_Code&amp;dept=A41" TargetMode="External"/><Relationship Id="rId343" Type="http://schemas.openxmlformats.org/officeDocument/2006/relationships/hyperlink" Target="http://web.higov.net/oip/rrs/popup_list_agency_by_login.php?text=opener.document.myform.x_Agency_Codetxt&amp;title=Agency%20Code&amp;id=opener.document.myform.x_Agency_Code&amp;dept=A21" TargetMode="External"/><Relationship Id="rId550" Type="http://schemas.openxmlformats.org/officeDocument/2006/relationships/hyperlink" Target="http://web.higov.net/oip/rrs/popup_list_agency_by_login.php?text=opener.document.myform.x_Agency_Codetxt&amp;title=Agency%20Code&amp;id=opener.document.myform.x_Agency_Code&amp;dept=A21" TargetMode="External"/><Relationship Id="rId788" Type="http://schemas.openxmlformats.org/officeDocument/2006/relationships/hyperlink" Target="http://web.higov.net/oip/rrs/popup_list_agency_by_login.php?text=opener.document.myform.x_Agency_Codetxt&amp;title=Agency%20Code&amp;id=opener.document.myform.x_Agency_Code&amp;dept=A31" TargetMode="External"/><Relationship Id="rId995" Type="http://schemas.openxmlformats.org/officeDocument/2006/relationships/hyperlink" Target="http://web.higov.net/oip/rrs/popup_list_agency_by_login.php?text=opener.document.myform.x_Agency_Codetxt&amp;title=Agency%20Code&amp;id=opener.document.myform.x_Agency_Code&amp;dept=A33" TargetMode="External"/><Relationship Id="rId1180" Type="http://schemas.openxmlformats.org/officeDocument/2006/relationships/hyperlink" Target="http://web.higov.net/oip/rrs/popup_list_agency_by_login.php?text=opener.document.myform.x_Agency_Codetxt&amp;title=Agency%20Code&amp;id=opener.document.myform.x_Agency_Code&amp;dept=A33" TargetMode="External"/><Relationship Id="rId2024" Type="http://schemas.openxmlformats.org/officeDocument/2006/relationships/hyperlink" Target="http://web.higov.net/oip/rrs/popup_list_agency_by_login.php?text=opener.document.myform.x_Agency_Codetxt&amp;title=Agency%20Code&amp;id=opener.document.myform.x_Agency_Code&amp;dept=A34" TargetMode="External"/><Relationship Id="rId2231" Type="http://schemas.openxmlformats.org/officeDocument/2006/relationships/hyperlink" Target="http://web.higov.net/oip/rrs/popup_list_agency_by_login.php?text=opener.document.myform.x_Agency_Codetxt&amp;title=Agency%20Code&amp;id=opener.document.myform.x_Agency_Code&amp;dept=A15" TargetMode="External"/><Relationship Id="rId2469" Type="http://schemas.openxmlformats.org/officeDocument/2006/relationships/hyperlink" Target="http://web.higov.net/oip/rrs/popup_list_agency_by_login.php?text=opener.document.myform.x_Agency_Codetxt&amp;title=Agency%20Code&amp;id=opener.document.myform.x_Agency_Code&amp;dept=A15" TargetMode="External"/><Relationship Id="rId2676" Type="http://schemas.openxmlformats.org/officeDocument/2006/relationships/hyperlink" Target="http://web.higov.net/oip/rrs/popup_list_agency_by_login.php?text=opener.document.myform.x_Agency_Codetxt&amp;title=Agency%20Code&amp;id=opener.document.myform.x_Agency_Code&amp;dept=A52" TargetMode="External"/><Relationship Id="rId2883" Type="http://schemas.openxmlformats.org/officeDocument/2006/relationships/hyperlink" Target="http://web.higov.net/oip/rrs/popup_list_agency_by_login.php?text=opener.document.myform.x_Agency_Codetxt&amp;title=Agency%20Code&amp;id=opener.document.myform.x_Agency_Code&amp;dept=A51" TargetMode="External"/><Relationship Id="rId203" Type="http://schemas.openxmlformats.org/officeDocument/2006/relationships/hyperlink" Target="http://web.higov.net/oip/rrs/popup_list_agency_by_login.php?text=opener.document.myform.x_Agency_Codetxt&amp;title=Agency%20Code&amp;id=opener.document.myform.x_Agency_Code&amp;dept=A41" TargetMode="External"/><Relationship Id="rId648" Type="http://schemas.openxmlformats.org/officeDocument/2006/relationships/hyperlink" Target="http://web.higov.net/oip/rrs/popup_list_agency_by_login.php?text=opener.document.myform.x_Agency_Codetxt&amp;title=Agency%20Code&amp;id=opener.document.myform.x_Agency_Code&amp;dept=A21" TargetMode="External"/><Relationship Id="rId855" Type="http://schemas.openxmlformats.org/officeDocument/2006/relationships/hyperlink" Target="http://web.higov.net/oip/rrs/popup_list_agency_by_login.php?text=opener.document.myform.x_Agency_Codetxt&amp;title=Agency%20Code&amp;id=opener.document.myform.x_Agency_Code&amp;dept=A32" TargetMode="External"/><Relationship Id="rId1040" Type="http://schemas.openxmlformats.org/officeDocument/2006/relationships/hyperlink" Target="http://web.higov.net/oip/rrs/popup_list_agency_by_login.php?text=opener.document.myform.x_Agency_Codetxt&amp;title=Agency%20Code&amp;id=opener.document.myform.x_Agency_Code&amp;dept=A33" TargetMode="External"/><Relationship Id="rId1278" Type="http://schemas.openxmlformats.org/officeDocument/2006/relationships/hyperlink" Target="http://web.higov.net/oip/rrs/popup_list_agency_by_login.php?text=opener.document.myform.x_Agency_Codetxt&amp;title=Agency%20Code&amp;id=opener.document.myform.x_Agency_Code&amp;dept=A33" TargetMode="External"/><Relationship Id="rId1485" Type="http://schemas.openxmlformats.org/officeDocument/2006/relationships/hyperlink" Target="http://web.higov.net/oip/rrs/popup_list_agency_by_login.php?text=opener.document.myform.x_Agency_Codetxt&amp;title=Agency%20Code&amp;id=opener.document.myform.x_Agency_Code&amp;dept=A42" TargetMode="External"/><Relationship Id="rId1692" Type="http://schemas.openxmlformats.org/officeDocument/2006/relationships/hyperlink" Target="http://web.higov.net/oip/rrs/popup_list_agency_by_login.php?text=opener.document.myform.x_Agency_Codetxt&amp;title=Agency%20Code&amp;id=opener.document.myform.x_Agency_Code&amp;dept=A13" TargetMode="External"/><Relationship Id="rId2329" Type="http://schemas.openxmlformats.org/officeDocument/2006/relationships/hyperlink" Target="http://web.higov.net/oip/rrs/popup_list_agency_by_login.php?text=opener.document.myform.x_Agency_Codetxt&amp;title=Agency%20Code&amp;id=opener.document.myform.x_Agency_Code&amp;dept=A15" TargetMode="External"/><Relationship Id="rId2536" Type="http://schemas.openxmlformats.org/officeDocument/2006/relationships/hyperlink" Target="http://web.higov.net/oip/rrs/popup_list_agency_by_login.php?text=opener.document.myform.x_Agency_Codetxt&amp;title=Agency%20Code&amp;id=opener.document.myform.x_Agency_Code&amp;dept=A15" TargetMode="External"/><Relationship Id="rId2743" Type="http://schemas.openxmlformats.org/officeDocument/2006/relationships/hyperlink" Target="http://web.higov.net/oip/rrs/popup_list_agency_by_login.php?text=opener.document.myform.x_Agency_Codetxt&amp;title=Agency%20Code&amp;id=opener.document.myform.x_Agency_Code&amp;dept=A53" TargetMode="External"/><Relationship Id="rId410" Type="http://schemas.openxmlformats.org/officeDocument/2006/relationships/hyperlink" Target="http://web.higov.net/oip/rrs/popup_list_agency_by_login.php?text=opener.document.myform.x_Agency_Codetxt&amp;title=Agency%20Code&amp;id=opener.document.myform.x_Agency_Code&amp;dept=A21" TargetMode="External"/><Relationship Id="rId508" Type="http://schemas.openxmlformats.org/officeDocument/2006/relationships/hyperlink" Target="http://web.higov.net/oip/rrs/popup_list_agency_by_login.php?text=opener.document.myform.x_Agency_Codetxt&amp;title=Agency%20Code&amp;id=opener.document.myform.x_Agency_Code&amp;dept=A21" TargetMode="External"/><Relationship Id="rId715" Type="http://schemas.openxmlformats.org/officeDocument/2006/relationships/hyperlink" Target="http://web.higov.net/oip/rrs/popup_list_agency_by_login.php?text=opener.document.myform.x_Agency_Codetxt&amp;title=Agency%20Code&amp;id=opener.document.myform.x_Agency_Code&amp;dept=A21" TargetMode="External"/><Relationship Id="rId922" Type="http://schemas.openxmlformats.org/officeDocument/2006/relationships/hyperlink" Target="http://web.higov.net/oip/rrs/popup_list_agency_by_login.php?text=opener.document.myform.x_Agency_Codetxt&amp;title=Agency%20Code&amp;id=opener.document.myform.x_Agency_Code&amp;dept=A33" TargetMode="External"/><Relationship Id="rId1138" Type="http://schemas.openxmlformats.org/officeDocument/2006/relationships/hyperlink" Target="http://web.higov.net/oip/rrs/popup_list_agency_by_login.php?text=opener.document.myform.x_Agency_Codetxt&amp;title=Agency%20Code&amp;id=opener.document.myform.x_Agency_Code&amp;dept=A33" TargetMode="External"/><Relationship Id="rId1345" Type="http://schemas.openxmlformats.org/officeDocument/2006/relationships/hyperlink" Target="http://web.higov.net/oip/rrs/popup_list_agency_by_login.php?text=opener.document.myform.x_Agency_Codetxt&amp;title=Agency%20Code&amp;id=opener.document.myform.x_Agency_Code&amp;dept=B61" TargetMode="External"/><Relationship Id="rId1552" Type="http://schemas.openxmlformats.org/officeDocument/2006/relationships/hyperlink" Target="http://web.higov.net/oip/rrs/popup_list_agency_by_login.php?text=opener.document.myform.x_Agency_Codetxt&amp;title=Agency%20Code&amp;id=opener.document.myform.x_Agency_Code&amp;dept=A42" TargetMode="External"/><Relationship Id="rId1997" Type="http://schemas.openxmlformats.org/officeDocument/2006/relationships/hyperlink" Target="http://web.higov.net/oip/rrs/popup_list_agency_by_login.php?text=opener.document.myform.x_Agency_Codetxt&amp;title=Agency%20Code&amp;id=opener.document.myform.x_Agency_Code&amp;dept=A34" TargetMode="External"/><Relationship Id="rId2603" Type="http://schemas.openxmlformats.org/officeDocument/2006/relationships/hyperlink" Target="http://web.higov.net/oip/rrs/popup_list_agency_by_login.php?text=opener.document.myform.x_Agency_Codetxt&amp;title=Agency%20Code&amp;id=opener.document.myform.x_Agency_Code&amp;dept=A22" TargetMode="External"/><Relationship Id="rId2950" Type="http://schemas.openxmlformats.org/officeDocument/2006/relationships/hyperlink" Target="http://web.higov.net/oip/rrs/popup_list_agency_by_login.php?text=opener.document.myform.x_Agency_Codetxt&amp;title=Agency%20Code&amp;id=opener.document.myform.x_Agency_Code&amp;dept=A11" TargetMode="External"/><Relationship Id="rId1205" Type="http://schemas.openxmlformats.org/officeDocument/2006/relationships/hyperlink" Target="http://web.higov.net/oip/rrs/popup_list_agency_by_login.php?text=opener.document.myform.x_Agency_Codetxt&amp;title=Agency%20Code&amp;id=opener.document.myform.x_Agency_Code&amp;dept=A33" TargetMode="External"/><Relationship Id="rId1857" Type="http://schemas.openxmlformats.org/officeDocument/2006/relationships/hyperlink" Target="http://web.higov.net/oip/rrs/popup_list_agency_by_login.php?text=opener.document.myform.x_Agency_Codetxt&amp;title=Agency%20Code&amp;id=opener.document.myform.x_Agency_Code&amp;dept=A34" TargetMode="External"/><Relationship Id="rId2810" Type="http://schemas.openxmlformats.org/officeDocument/2006/relationships/hyperlink" Target="http://web.higov.net/oip/rrs/popup_list_agency_by_login.php?text=opener.document.myform.x_Agency_Codetxt&amp;title=Agency%20Code&amp;id=opener.document.myform.x_Agency_Code&amp;dept=A51" TargetMode="External"/><Relationship Id="rId2908" Type="http://schemas.openxmlformats.org/officeDocument/2006/relationships/hyperlink" Target="http://web.higov.net/oip/rrs/popup_list_agency_by_login.php?text=opener.document.myform.x_Agency_Codetxt&amp;title=Agency%20Code&amp;id=opener.document.myform.x_Agency_Code&amp;dept=A51" TargetMode="External"/><Relationship Id="rId51" Type="http://schemas.openxmlformats.org/officeDocument/2006/relationships/hyperlink" Target="http://web.higov.net/oip/rrs/popup_list_agency_by_login.php?text=opener.document.myform.x_Agency_Codetxt&amp;title=Agency%20Code&amp;id=opener.document.myform.x_Agency_Code&amp;dept=A43" TargetMode="External"/><Relationship Id="rId1412" Type="http://schemas.openxmlformats.org/officeDocument/2006/relationships/hyperlink" Target="http://web.higov.net/oip/rrs/popup_list_agency_by_login.php?text=opener.document.myform.x_Agency_Codetxt&amp;title=Agency%20Code&amp;id=opener.document.myform.x_Agency_Code&amp;dept=A42" TargetMode="External"/><Relationship Id="rId1717" Type="http://schemas.openxmlformats.org/officeDocument/2006/relationships/hyperlink" Target="http://web.higov.net/oip/rrs/popup_list_agency_by_login.php?text=opener.document.myform.x_Agency_Codetxt&amp;title=Agency%20Code&amp;id=opener.document.myform.x_Agency_Code&amp;dept=A13" TargetMode="External"/><Relationship Id="rId1924" Type="http://schemas.openxmlformats.org/officeDocument/2006/relationships/hyperlink" Target="http://web.higov.net/oip/rrs/popup_list_agency_by_login.php?text=opener.document.myform.x_Agency_Codetxt&amp;title=Agency%20Code&amp;id=opener.document.myform.x_Agency_Code&amp;dept=A34" TargetMode="External"/><Relationship Id="rId298" Type="http://schemas.openxmlformats.org/officeDocument/2006/relationships/hyperlink" Target="http://web.higov.net/oip/rrs/popup_list_agency_by_login.php?text=opener.document.myform.x_Agency_Codetxt&amp;title=Agency%20Code&amp;id=opener.document.myform.x_Agency_Code&amp;dept=A21" TargetMode="External"/><Relationship Id="rId158" Type="http://schemas.openxmlformats.org/officeDocument/2006/relationships/hyperlink" Target="http://web.higov.net/oip/rrs/popup_list_agency_by_login.php?text=opener.document.myform.x_Agency_Codetxt&amp;title=Agency%20Code&amp;id=opener.document.myform.x_Agency_Code&amp;dept=A41" TargetMode="External"/><Relationship Id="rId2186" Type="http://schemas.openxmlformats.org/officeDocument/2006/relationships/hyperlink" Target="http://web.higov.net/oip/rrs/popup_list_agency_by_login.php?text=opener.document.myform.x_Agency_Codetxt&amp;title=Agency%20Code&amp;id=opener.document.myform.x_Agency_Code&amp;dept=A15" TargetMode="External"/><Relationship Id="rId2393" Type="http://schemas.openxmlformats.org/officeDocument/2006/relationships/hyperlink" Target="http://web.higov.net/oip/rrs/popup_list_agency_by_login.php?text=opener.document.myform.x_Agency_Codetxt&amp;title=Agency%20Code&amp;id=opener.document.myform.x_Agency_Code&amp;dept=A15" TargetMode="External"/><Relationship Id="rId2698" Type="http://schemas.openxmlformats.org/officeDocument/2006/relationships/hyperlink" Target="http://web.higov.net/oip/rrs/popup_list_agency_by_login.php?text=opener.document.myform.x_Agency_Codetxt&amp;title=Agency%20Code&amp;id=opener.document.myform.x_Agency_Code&amp;dept=A53" TargetMode="External"/><Relationship Id="rId365" Type="http://schemas.openxmlformats.org/officeDocument/2006/relationships/hyperlink" Target="http://web.higov.net/oip/rrs/popup_list_agency_by_login.php?text=opener.document.myform.x_Agency_Codetxt&amp;title=Agency%20Code&amp;id=opener.document.myform.x_Agency_Code&amp;dept=A21" TargetMode="External"/><Relationship Id="rId572" Type="http://schemas.openxmlformats.org/officeDocument/2006/relationships/hyperlink" Target="http://web.higov.net/oip/rrs/popup_list_agency_by_login.php?text=opener.document.myform.x_Agency_Codetxt&amp;title=Agency%20Code&amp;id=opener.document.myform.x_Agency_Code&amp;dept=A21" TargetMode="External"/><Relationship Id="rId2046" Type="http://schemas.openxmlformats.org/officeDocument/2006/relationships/hyperlink" Target="http://web.higov.net/oip/rrs/popup_list_agency_by_login.php?text=opener.document.myform.x_Agency_Codetxt&amp;title=Agency%20Code&amp;id=opener.document.myform.x_Agency_Code&amp;dept=A34" TargetMode="External"/><Relationship Id="rId2253" Type="http://schemas.openxmlformats.org/officeDocument/2006/relationships/hyperlink" Target="http://web.higov.net/oip/rrs/popup_list_agency_by_login.php?text=opener.document.myform.x_Agency_Codetxt&amp;title=Agency%20Code&amp;id=opener.document.myform.x_Agency_Code&amp;dept=A15" TargetMode="External"/><Relationship Id="rId2460" Type="http://schemas.openxmlformats.org/officeDocument/2006/relationships/hyperlink" Target="http://web.higov.net/oip/rrs/popup_list_agency_by_login.php?text=opener.document.myform.x_Agency_Codetxt&amp;title=Agency%20Code&amp;id=opener.document.myform.x_Agency_Code&amp;dept=A15" TargetMode="External"/><Relationship Id="rId225" Type="http://schemas.openxmlformats.org/officeDocument/2006/relationships/hyperlink" Target="http://web.higov.net/oip/rrs/popup_list_agency_by_login.php?text=opener.document.myform.x_Agency_Codetxt&amp;title=Agency%20Code&amp;id=opener.document.myform.x_Agency_Code&amp;dept=A21" TargetMode="External"/><Relationship Id="rId432" Type="http://schemas.openxmlformats.org/officeDocument/2006/relationships/hyperlink" Target="http://web.higov.net/oip/rrs/popup_list_agency_by_login.php?text=opener.document.myform.x_Agency_Codetxt&amp;title=Agency%20Code&amp;id=opener.document.myform.x_Agency_Code&amp;dept=A21" TargetMode="External"/><Relationship Id="rId877" Type="http://schemas.openxmlformats.org/officeDocument/2006/relationships/hyperlink" Target="http://web.higov.net/oip/rrs/popup_list_agency_by_login.php?text=opener.document.myform.x_Agency_Codetxt&amp;title=Agency%20Code&amp;id=opener.document.myform.x_Agency_Code&amp;dept=A56" TargetMode="External"/><Relationship Id="rId1062" Type="http://schemas.openxmlformats.org/officeDocument/2006/relationships/hyperlink" Target="http://web.higov.net/oip/rrs/popup_list_agency_by_login.php?text=opener.document.myform.x_Agency_Codetxt&amp;title=Agency%20Code&amp;id=opener.document.myform.x_Agency_Code&amp;dept=A33" TargetMode="External"/><Relationship Id="rId2113" Type="http://schemas.openxmlformats.org/officeDocument/2006/relationships/hyperlink" Target="http://web.higov.net/oip/rrs/popup_list_agency_by_login.php?text=opener.document.myform.x_Agency_Codetxt&amp;title=Agency%20Code&amp;id=opener.document.myform.x_Agency_Code&amp;dept=A57" TargetMode="External"/><Relationship Id="rId2320" Type="http://schemas.openxmlformats.org/officeDocument/2006/relationships/hyperlink" Target="http://web.higov.net/oip/rrs/popup_list_agency_by_login.php?text=opener.document.myform.x_Agency_Codetxt&amp;title=Agency%20Code&amp;id=opener.document.myform.x_Agency_Code&amp;dept=A15" TargetMode="External"/><Relationship Id="rId2558" Type="http://schemas.openxmlformats.org/officeDocument/2006/relationships/hyperlink" Target="http://web.higov.net/oip/rrs/popup_list_agency_by_login.php?text=opener.document.myform.x_Agency_Codetxt&amp;title=Agency%20Code&amp;id=opener.document.myform.x_Agency_Code&amp;dept=A22" TargetMode="External"/><Relationship Id="rId2765" Type="http://schemas.openxmlformats.org/officeDocument/2006/relationships/hyperlink" Target="http://web.higov.net/oip/rrs/popup_list_agency_by_login.php?text=opener.document.myform.x_Agency_Codetxt&amp;title=Agency%20Code&amp;id=opener.document.myform.x_Agency_Code&amp;dept=A51" TargetMode="External"/><Relationship Id="rId2972" Type="http://schemas.openxmlformats.org/officeDocument/2006/relationships/hyperlink" Target="http://web.higov.net/oip/rrs/popup_list_agency_by_login.php?text=opener.document.myform.x_Agency_Codetxt&amp;title=Agency%20Code&amp;id=opener.document.myform.x_Agency_Code&amp;dept=A11" TargetMode="External"/><Relationship Id="rId737" Type="http://schemas.openxmlformats.org/officeDocument/2006/relationships/hyperlink" Target="http://web.higov.net/oip/rrs/popup_list_agency_by_login.php?text=opener.document.myform.x_Agency_Codetxt&amp;title=Agency%20Code&amp;id=opener.document.myform.x_Agency_Code&amp;dept=A21" TargetMode="External"/><Relationship Id="rId944" Type="http://schemas.openxmlformats.org/officeDocument/2006/relationships/hyperlink" Target="http://web.higov.net/oip/rrs/popup_list_agency_by_login.php?text=opener.document.myform.x_Agency_Codetxt&amp;title=Agency%20Code&amp;id=opener.document.myform.x_Agency_Code&amp;dept=A33" TargetMode="External"/><Relationship Id="rId1367" Type="http://schemas.openxmlformats.org/officeDocument/2006/relationships/hyperlink" Target="http://web.higov.net/oip/rrs/popup_list_agency_by_login.php?text=opener.document.myform.x_Agency_Codetxt&amp;title=Agency%20Code&amp;id=opener.document.myform.x_Agency_Code&amp;dept=B61" TargetMode="External"/><Relationship Id="rId1574" Type="http://schemas.openxmlformats.org/officeDocument/2006/relationships/hyperlink" Target="http://web.higov.net/oip/rrs/popup_list_agency_by_login.php?text=opener.document.myform.x_Agency_Codetxt&amp;title=Agency%20Code&amp;id=opener.document.myform.x_Agency_Code&amp;dept=A42" TargetMode="External"/><Relationship Id="rId1781" Type="http://schemas.openxmlformats.org/officeDocument/2006/relationships/hyperlink" Target="http://web.higov.net/oip/rrs/popup_list_agency_by_login.php?text=opener.document.myform.x_Agency_Codetxt&amp;title=Agency%20Code&amp;id=opener.document.myform.x_Agency_Code&amp;dept=A13" TargetMode="External"/><Relationship Id="rId2418" Type="http://schemas.openxmlformats.org/officeDocument/2006/relationships/hyperlink" Target="http://web.higov.net/oip/rrs/popup_list_agency_by_login.php?text=opener.document.myform.x_Agency_Codetxt&amp;title=Agency%20Code&amp;id=opener.document.myform.x_Agency_Code&amp;dept=A15" TargetMode="External"/><Relationship Id="rId2625" Type="http://schemas.openxmlformats.org/officeDocument/2006/relationships/hyperlink" Target="http://web.higov.net/oip/rrs/popup_list_agency_by_login.php?text=opener.document.myform.x_Agency_Codetxt&amp;title=Agency%20Code&amp;id=opener.document.myform.x_Agency_Code&amp;dept=A22" TargetMode="External"/><Relationship Id="rId2832" Type="http://schemas.openxmlformats.org/officeDocument/2006/relationships/hyperlink" Target="http://web.higov.net/oip/rrs/popup_list_agency_by_login.php?text=opener.document.myform.x_Agency_Codetxt&amp;title=Agency%20Code&amp;id=opener.document.myform.x_Agency_Code&amp;dept=A51" TargetMode="External"/><Relationship Id="rId73" Type="http://schemas.openxmlformats.org/officeDocument/2006/relationships/hyperlink" Target="http://web.higov.net/oip/rrs/popup_list_agency_by_login.php?text=opener.document.myform.x_Agency_Codetxt&amp;title=Agency%20Code&amp;id=opener.document.myform.x_Agency_Code&amp;dept=A41" TargetMode="External"/><Relationship Id="rId804" Type="http://schemas.openxmlformats.org/officeDocument/2006/relationships/hyperlink" Target="http://web.higov.net/oip/rrs/popup_list_agency_by_login.php?text=opener.document.myform.x_Agency_Codetxt&amp;title=Agency%20Code&amp;id=opener.document.myform.x_Agency_Code&amp;dept=A32" TargetMode="External"/><Relationship Id="rId1227" Type="http://schemas.openxmlformats.org/officeDocument/2006/relationships/hyperlink" Target="http://web.higov.net/oip/rrs/popup_list_agency_by_login.php?text=opener.document.myform.x_Agency_Codetxt&amp;title=Agency%20Code&amp;id=opener.document.myform.x_Agency_Code&amp;dept=A33" TargetMode="External"/><Relationship Id="rId1434" Type="http://schemas.openxmlformats.org/officeDocument/2006/relationships/hyperlink" Target="http://web.higov.net/oip/rrs/popup_list_agency_by_login.php?text=opener.document.myform.x_Agency_Codetxt&amp;title=Agency%20Code&amp;id=opener.document.myform.x_Agency_Code&amp;dept=A42" TargetMode="External"/><Relationship Id="rId1641" Type="http://schemas.openxmlformats.org/officeDocument/2006/relationships/hyperlink" Target="http://web.higov.net/oip/rrs/popup_list_agency_by_login.php?text=opener.document.myform.x_Agency_Codetxt&amp;title=Agency%20Code&amp;id=opener.document.myform.x_Agency_Code&amp;dept=A13" TargetMode="External"/><Relationship Id="rId1879" Type="http://schemas.openxmlformats.org/officeDocument/2006/relationships/hyperlink" Target="http://web.higov.net/oip/rrs/popup_list_agency_by_login.php?text=opener.document.myform.x_Agency_Codetxt&amp;title=Agency%20Code&amp;id=opener.document.myform.x_Agency_Code&amp;dept=A34" TargetMode="External"/><Relationship Id="rId1501" Type="http://schemas.openxmlformats.org/officeDocument/2006/relationships/hyperlink" Target="http://web.higov.net/oip/rrs/popup_list_agency_by_login.php?text=opener.document.myform.x_Agency_Codetxt&amp;title=Agency%20Code&amp;id=opener.document.myform.x_Agency_Code&amp;dept=A42" TargetMode="External"/><Relationship Id="rId1739" Type="http://schemas.openxmlformats.org/officeDocument/2006/relationships/hyperlink" Target="http://web.higov.net/oip/rrs/popup_list_agency_by_login.php?text=opener.document.myform.x_Agency_Codetxt&amp;title=Agency%20Code&amp;id=opener.document.myform.x_Agency_Code&amp;dept=A13" TargetMode="External"/><Relationship Id="rId1946" Type="http://schemas.openxmlformats.org/officeDocument/2006/relationships/hyperlink" Target="http://web.higov.net/oip/rrs/popup_list_agency_by_login.php?text=opener.document.myform.x_Agency_Codetxt&amp;title=Agency%20Code&amp;id=opener.document.myform.x_Agency_Code&amp;dept=A34" TargetMode="External"/><Relationship Id="rId1806" Type="http://schemas.openxmlformats.org/officeDocument/2006/relationships/hyperlink" Target="http://web.higov.net/oip/rrs/popup_list_agency_by_login.php?text=opener.document.myform.x_Agency_Codetxt&amp;title=Agency%20Code&amp;id=opener.document.myform.x_Agency_Code&amp;dept=A13" TargetMode="External"/><Relationship Id="rId387" Type="http://schemas.openxmlformats.org/officeDocument/2006/relationships/hyperlink" Target="http://web.higov.net/oip/rrs/popup_list_agency_by_login.php?text=opener.document.myform.x_Agency_Codetxt&amp;title=Agency%20Code&amp;id=opener.document.myform.x_Agency_Code&amp;dept=A21" TargetMode="External"/><Relationship Id="rId594" Type="http://schemas.openxmlformats.org/officeDocument/2006/relationships/hyperlink" Target="http://web.higov.net/oip/rrs/popup_list_agency_by_login.php?text=opener.document.myform.x_Agency_Codetxt&amp;title=Agency%20Code&amp;id=opener.document.myform.x_Agency_Code&amp;dept=A21" TargetMode="External"/><Relationship Id="rId2068" Type="http://schemas.openxmlformats.org/officeDocument/2006/relationships/hyperlink" Target="http://web.higov.net/oip/rrs/popup_list_agency_by_login.php?text=opener.document.myform.x_Agency_Codetxt&amp;title=Agency%20Code&amp;id=opener.document.myform.x_Agency_Code&amp;dept=A34" TargetMode="External"/><Relationship Id="rId2275" Type="http://schemas.openxmlformats.org/officeDocument/2006/relationships/hyperlink" Target="http://web.higov.net/oip/rrs/popup_list_agency_by_login.php?text=opener.document.myform.x_Agency_Codetxt&amp;title=Agency%20Code&amp;id=opener.document.myform.x_Agency_Code&amp;dept=A15" TargetMode="External"/><Relationship Id="rId3021" Type="http://schemas.openxmlformats.org/officeDocument/2006/relationships/hyperlink" Target="http://web.higov.net/oip/rrs/popup_list_agency_by_login.php?text=opener.document.myform.x_Agency_Codetxt&amp;title=Agency%20Code&amp;id=opener.document.myform.x_Agency_Code&amp;dept=A11" TargetMode="External"/><Relationship Id="rId247" Type="http://schemas.openxmlformats.org/officeDocument/2006/relationships/hyperlink" Target="http://web.higov.net/oip/rrs/popup_list_agency_by_login.php?text=opener.document.myform.x_Agency_Codetxt&amp;title=Agency%20Code&amp;id=opener.document.myform.x_Agency_Code&amp;dept=A21" TargetMode="External"/><Relationship Id="rId899" Type="http://schemas.openxmlformats.org/officeDocument/2006/relationships/hyperlink" Target="http://web.higov.net/oip/rrs/popup_list_agency_by_login.php?text=opener.document.myform.x_Agency_Codetxt&amp;title=Agency%20Code&amp;id=opener.document.myform.x_Agency_Code&amp;dept=A33" TargetMode="External"/><Relationship Id="rId1084" Type="http://schemas.openxmlformats.org/officeDocument/2006/relationships/hyperlink" Target="http://web.higov.net/oip/rrs/popup_list_agency_by_login.php?text=opener.document.myform.x_Agency_Codetxt&amp;title=Agency%20Code&amp;id=opener.document.myform.x_Agency_Code&amp;dept=A33" TargetMode="External"/><Relationship Id="rId2482" Type="http://schemas.openxmlformats.org/officeDocument/2006/relationships/hyperlink" Target="http://web.higov.net/oip/rrs/popup_list_agency_by_login.php?text=opener.document.myform.x_Agency_Codetxt&amp;title=Agency%20Code&amp;id=opener.document.myform.x_Agency_Code&amp;dept=A15" TargetMode="External"/><Relationship Id="rId2787" Type="http://schemas.openxmlformats.org/officeDocument/2006/relationships/hyperlink" Target="http://web.higov.net/oip/rrs/popup_list_agency_by_login.php?text=opener.document.myform.x_Agency_Codetxt&amp;title=Agency%20Code&amp;id=opener.document.myform.x_Agency_Code&amp;dept=A51" TargetMode="External"/><Relationship Id="rId107" Type="http://schemas.openxmlformats.org/officeDocument/2006/relationships/hyperlink" Target="http://web.higov.net/oip/rrs/popup_list_agency_by_login.php?text=opener.document.myform.x_Agency_Codetxt&amp;title=Agency%20Code&amp;id=opener.document.myform.x_Agency_Code&amp;dept=A41" TargetMode="External"/><Relationship Id="rId454" Type="http://schemas.openxmlformats.org/officeDocument/2006/relationships/hyperlink" Target="http://web.higov.net/oip/rrs/popup_list_agency_by_login.php?text=opener.document.myform.x_Agency_Codetxt&amp;title=Agency%20Code&amp;id=opener.document.myform.x_Agency_Code&amp;dept=A21" TargetMode="External"/><Relationship Id="rId661" Type="http://schemas.openxmlformats.org/officeDocument/2006/relationships/hyperlink" Target="http://web.higov.net/oip/rrs/popup_list_agency_by_login.php?text=opener.document.myform.x_Agency_Codetxt&amp;title=Agency%20Code&amp;id=opener.document.myform.x_Agency_Code&amp;dept=A21" TargetMode="External"/><Relationship Id="rId759" Type="http://schemas.openxmlformats.org/officeDocument/2006/relationships/hyperlink" Target="http://web.higov.net/oip/rrs/popup_list_agency_by_login.php?text=opener.document.myform.x_Agency_Codetxt&amp;title=Agency%20Code&amp;id=opener.document.myform.x_Agency_Code&amp;dept=A31" TargetMode="External"/><Relationship Id="rId966" Type="http://schemas.openxmlformats.org/officeDocument/2006/relationships/hyperlink" Target="http://web.higov.net/oip/rrs/popup_list_agency_by_login.php?text=opener.document.myform.x_Agency_Codetxt&amp;title=Agency%20Code&amp;id=opener.document.myform.x_Agency_Code&amp;dept=A33" TargetMode="External"/><Relationship Id="rId1291" Type="http://schemas.openxmlformats.org/officeDocument/2006/relationships/hyperlink" Target="http://web.higov.net/oip/rrs/popup_list_agency_by_login.php?text=opener.document.myform.x_Agency_Codetxt&amp;title=Agency%20Code&amp;id=opener.document.myform.x_Agency_Code&amp;dept=A33" TargetMode="External"/><Relationship Id="rId1389" Type="http://schemas.openxmlformats.org/officeDocument/2006/relationships/hyperlink" Target="http://web.higov.net/oip/rrs/popup_list_agency_by_login.php?text=opener.document.myform.x_Agency_Codetxt&amp;title=Agency%20Code&amp;id=opener.document.myform.x_Agency_Code&amp;dept=B61" TargetMode="External"/><Relationship Id="rId1596" Type="http://schemas.openxmlformats.org/officeDocument/2006/relationships/hyperlink" Target="http://web.higov.net/oip/rrs/popup_list_agency_by_login.php?text=opener.document.myform.x_Agency_Codetxt&amp;title=Agency%20Code&amp;id=opener.document.myform.x_Agency_Code&amp;dept=A42" TargetMode="External"/><Relationship Id="rId2135" Type="http://schemas.openxmlformats.org/officeDocument/2006/relationships/hyperlink" Target="http://web.higov.net/oip/rrs/popup_list_agency_by_login.php?text=opener.document.myform.x_Agency_Codetxt&amp;title=Agency%20Code&amp;id=opener.document.myform.x_Agency_Code&amp;dept=A57" TargetMode="External"/><Relationship Id="rId2342" Type="http://schemas.openxmlformats.org/officeDocument/2006/relationships/hyperlink" Target="http://web.higov.net/oip/rrs/popup_list_agency_by_login.php?text=opener.document.myform.x_Agency_Codetxt&amp;title=Agency%20Code&amp;id=opener.document.myform.x_Agency_Code&amp;dept=A15" TargetMode="External"/><Relationship Id="rId2647" Type="http://schemas.openxmlformats.org/officeDocument/2006/relationships/hyperlink" Target="http://web.higov.net/oip/rrs/popup_list_agency_by_login.php?text=opener.document.myform.x_Agency_Codetxt&amp;title=Agency%20Code&amp;id=opener.document.myform.x_Agency_Code&amp;dept=A52" TargetMode="External"/><Relationship Id="rId2994" Type="http://schemas.openxmlformats.org/officeDocument/2006/relationships/hyperlink" Target="http://web.higov.net/oip/rrs/popup_list_agency_by_login.php?text=opener.document.myform.x_Agency_Codetxt&amp;title=Agency%20Code&amp;id=opener.document.myform.x_Agency_Code&amp;dept=A11" TargetMode="External"/><Relationship Id="rId314" Type="http://schemas.openxmlformats.org/officeDocument/2006/relationships/hyperlink" Target="http://web.higov.net/oip/rrs/popup_list_agency_by_login.php?text=opener.document.myform.x_Agency_Codetxt&amp;title=Agency%20Code&amp;id=opener.document.myform.x_Agency_Code&amp;dept=A21" TargetMode="External"/><Relationship Id="rId521" Type="http://schemas.openxmlformats.org/officeDocument/2006/relationships/hyperlink" Target="http://web.higov.net/oip/rrs/popup_list_agency_by_login.php?text=opener.document.myform.x_Agency_Codetxt&amp;title=Agency%20Code&amp;id=opener.document.myform.x_Agency_Code&amp;dept=A21" TargetMode="External"/><Relationship Id="rId619" Type="http://schemas.openxmlformats.org/officeDocument/2006/relationships/hyperlink" Target="http://web.higov.net/oip/rrs/popup_list_agency_by_login.php?text=opener.document.myform.x_Agency_Codetxt&amp;title=Agency%20Code&amp;id=opener.document.myform.x_Agency_Code&amp;dept=A21" TargetMode="External"/><Relationship Id="rId1151" Type="http://schemas.openxmlformats.org/officeDocument/2006/relationships/hyperlink" Target="http://web.higov.net/oip/rrs/popup_list_agency_by_login.php?text=opener.document.myform.x_Agency_Codetxt&amp;title=Agency%20Code&amp;id=opener.document.myform.x_Agency_Code&amp;dept=A33" TargetMode="External"/><Relationship Id="rId1249" Type="http://schemas.openxmlformats.org/officeDocument/2006/relationships/hyperlink" Target="http://web.higov.net/oip/rrs/popup_list_agency_by_login.php?text=opener.document.myform.x_Agency_Codetxt&amp;title=Agency%20Code&amp;id=opener.document.myform.x_Agency_Code&amp;dept=A33" TargetMode="External"/><Relationship Id="rId2202" Type="http://schemas.openxmlformats.org/officeDocument/2006/relationships/hyperlink" Target="http://web.higov.net/oip/rrs/popup_list_agency_by_login.php?text=opener.document.myform.x_Agency_Codetxt&amp;title=Agency%20Code&amp;id=opener.document.myform.x_Agency_Code&amp;dept=A15" TargetMode="External"/><Relationship Id="rId2854" Type="http://schemas.openxmlformats.org/officeDocument/2006/relationships/hyperlink" Target="http://web.higov.net/oip/rrs/popup_list_agency_by_login.php?text=opener.document.myform.x_Agency_Codetxt&amp;title=Agency%20Code&amp;id=opener.document.myform.x_Agency_Code&amp;dept=A51" TargetMode="External"/><Relationship Id="rId95" Type="http://schemas.openxmlformats.org/officeDocument/2006/relationships/hyperlink" Target="http://web.higov.net/oip/rrs/popup_list_agency_by_login.php?text=opener.document.myform.x_Agency_Codetxt&amp;title=Agency%20Code&amp;id=opener.document.myform.x_Agency_Code&amp;dept=A41" TargetMode="External"/><Relationship Id="rId826" Type="http://schemas.openxmlformats.org/officeDocument/2006/relationships/hyperlink" Target="http://web.higov.net/oip/rrs/popup_list_agency_by_login.php?text=opener.document.myform.x_Agency_Codetxt&amp;title=Agency%20Code&amp;id=opener.document.myform.x_Agency_Code&amp;dept=A32" TargetMode="External"/><Relationship Id="rId1011" Type="http://schemas.openxmlformats.org/officeDocument/2006/relationships/hyperlink" Target="http://web.higov.net/oip/rrs/popup_list_agency_by_login.php?text=opener.document.myform.x_Agency_Codetxt&amp;title=Agency%20Code&amp;id=opener.document.myform.x_Agency_Code&amp;dept=A33" TargetMode="External"/><Relationship Id="rId1109" Type="http://schemas.openxmlformats.org/officeDocument/2006/relationships/hyperlink" Target="http://web.higov.net/oip/rrs/popup_list_agency_by_login.php?text=opener.document.myform.x_Agency_Codetxt&amp;title=Agency%20Code&amp;id=opener.document.myform.x_Agency_Code&amp;dept=A33" TargetMode="External"/><Relationship Id="rId1456" Type="http://schemas.openxmlformats.org/officeDocument/2006/relationships/hyperlink" Target="http://web.higov.net/oip/rrs/popup_list_agency_by_login.php?text=opener.document.myform.x_Agency_Codetxt&amp;title=Agency%20Code&amp;id=opener.document.myform.x_Agency_Code&amp;dept=A42" TargetMode="External"/><Relationship Id="rId1663" Type="http://schemas.openxmlformats.org/officeDocument/2006/relationships/hyperlink" Target="http://web.higov.net/oip/rrs/popup_list_agency_by_login.php?text=opener.document.myform.x_Agency_Codetxt&amp;title=Agency%20Code&amp;id=opener.document.myform.x_Agency_Code&amp;dept=A13" TargetMode="External"/><Relationship Id="rId1870" Type="http://schemas.openxmlformats.org/officeDocument/2006/relationships/hyperlink" Target="http://web.higov.net/oip/rrs/popup_list_agency_by_login.php?text=opener.document.myform.x_Agency_Codetxt&amp;title=Agency%20Code&amp;id=opener.document.myform.x_Agency_Code&amp;dept=A34" TargetMode="External"/><Relationship Id="rId1968" Type="http://schemas.openxmlformats.org/officeDocument/2006/relationships/hyperlink" Target="http://web.higov.net/oip/rrs/popup_list_agency_by_login.php?text=opener.document.myform.x_Agency_Codetxt&amp;title=Agency%20Code&amp;id=opener.document.myform.x_Agency_Code&amp;dept=A34" TargetMode="External"/><Relationship Id="rId2507" Type="http://schemas.openxmlformats.org/officeDocument/2006/relationships/hyperlink" Target="http://web.higov.net/oip/rrs/popup_list_agency_by_login.php?text=opener.document.myform.x_Agency_Codetxt&amp;title=Agency%20Code&amp;id=opener.document.myform.x_Agency_Code&amp;dept=A15" TargetMode="External"/><Relationship Id="rId2714" Type="http://schemas.openxmlformats.org/officeDocument/2006/relationships/hyperlink" Target="http://web.higov.net/oip/rrs/popup_list_agency_by_login.php?text=opener.document.myform.x_Agency_Codetxt&amp;title=Agency%20Code&amp;id=opener.document.myform.x_Agency_Code&amp;dept=A53" TargetMode="External"/><Relationship Id="rId2921" Type="http://schemas.openxmlformats.org/officeDocument/2006/relationships/hyperlink" Target="http://web.higov.net/oip/rrs/popup_list_agency_by_login.php?text=opener.document.myform.x_Agency_Codetxt&amp;title=Agency%20Code&amp;id=opener.document.myform.x_Agency_Code&amp;dept=A51" TargetMode="External"/><Relationship Id="rId1316" Type="http://schemas.openxmlformats.org/officeDocument/2006/relationships/hyperlink" Target="http://web.higov.net/oip/rrs/popup_list_agency_by_login.php?text=opener.document.myform.x_Agency_Codetxt&amp;title=Agency%20Code&amp;id=opener.document.myform.x_Agency_Code&amp;dept=B61" TargetMode="External"/><Relationship Id="rId1523" Type="http://schemas.openxmlformats.org/officeDocument/2006/relationships/hyperlink" Target="http://web.higov.net/oip/rrs/popup_list_agency_by_login.php?text=opener.document.myform.x_Agency_Codetxt&amp;title=Agency%20Code&amp;id=opener.document.myform.x_Agency_Code&amp;dept=A42" TargetMode="External"/><Relationship Id="rId1730" Type="http://schemas.openxmlformats.org/officeDocument/2006/relationships/hyperlink" Target="http://web.higov.net/oip/rrs/popup_list_agency_by_login.php?text=opener.document.myform.x_Agency_Codetxt&amp;title=Agency%20Code&amp;id=opener.document.myform.x_Agency_Code&amp;dept=A13" TargetMode="External"/><Relationship Id="rId22" Type="http://schemas.openxmlformats.org/officeDocument/2006/relationships/hyperlink" Target="http://web.higov.net/oip/rrs/popup_list_agency_by_login.php?text=opener.document.myform.x_Agency_Codetxt&amp;title=Agency%20Code&amp;id=opener.document.myform.x_Agency_Code&amp;dept=A43" TargetMode="External"/><Relationship Id="rId1828" Type="http://schemas.openxmlformats.org/officeDocument/2006/relationships/hyperlink" Target="http://web.higov.net/oip/rrs/popup_list_agency_by_login.php?text=opener.document.myform.x_Agency_Codetxt&amp;title=Agency%20Code&amp;id=opener.document.myform.x_Agency_Code&amp;dept=A13" TargetMode="External"/><Relationship Id="rId3043" Type="http://schemas.openxmlformats.org/officeDocument/2006/relationships/hyperlink" Target="http://web.higov.net/oip/rrs/popup_list_agency_by_login.php?text=opener.document.myform.x_Agency_Codetxt&amp;title=Agency%20Code&amp;id=opener.document.myform.x_Agency_Code&amp;dept=A11" TargetMode="External"/><Relationship Id="rId171" Type="http://schemas.openxmlformats.org/officeDocument/2006/relationships/hyperlink" Target="http://web.higov.net/oip/rrs/popup_list_agency_by_login.php?text=opener.document.myform.x_Agency_Codetxt&amp;title=Agency%20Code&amp;id=opener.document.myform.x_Agency_Code&amp;dept=A41" TargetMode="External"/><Relationship Id="rId2297" Type="http://schemas.openxmlformats.org/officeDocument/2006/relationships/hyperlink" Target="http://web.higov.net/oip/rrs/popup_list_agency_by_login.php?text=opener.document.myform.x_Agency_Codetxt&amp;title=Agency%20Code&amp;id=opener.document.myform.x_Agency_Code&amp;dept=A15" TargetMode="External"/><Relationship Id="rId269" Type="http://schemas.openxmlformats.org/officeDocument/2006/relationships/hyperlink" Target="http://web.higov.net/oip/rrs/popup_list_agency_by_login.php?text=opener.document.myform.x_Agency_Codetxt&amp;title=Agency%20Code&amp;id=opener.document.myform.x_Agency_Code&amp;dept=A21" TargetMode="External"/><Relationship Id="rId476" Type="http://schemas.openxmlformats.org/officeDocument/2006/relationships/hyperlink" Target="http://web.higov.net/oip/rrs/popup_list_agency_by_login.php?text=opener.document.myform.x_Agency_Codetxt&amp;title=Agency%20Code&amp;id=opener.document.myform.x_Agency_Code&amp;dept=A21" TargetMode="External"/><Relationship Id="rId683" Type="http://schemas.openxmlformats.org/officeDocument/2006/relationships/hyperlink" Target="http://web.higov.net/oip/rrs/popup_list_agency_by_login.php?text=opener.document.myform.x_Agency_Codetxt&amp;title=Agency%20Code&amp;id=opener.document.myform.x_Agency_Code&amp;dept=A21" TargetMode="External"/><Relationship Id="rId890" Type="http://schemas.openxmlformats.org/officeDocument/2006/relationships/hyperlink" Target="http://web.higov.net/oip/rrs/popup_list_agency_by_login.php?text=opener.document.myform.x_Agency_Codetxt&amp;title=Agency%20Code&amp;id=opener.document.myform.x_Agency_Code&amp;dept=A33" TargetMode="External"/><Relationship Id="rId2157" Type="http://schemas.openxmlformats.org/officeDocument/2006/relationships/hyperlink" Target="http://web.higov.net/oip/rrs/popup_list_agency_by_login.php?text=opener.document.myform.x_Agency_Codetxt&amp;title=Agency%20Code&amp;id=opener.document.myform.x_Agency_Code&amp;dept=A15" TargetMode="External"/><Relationship Id="rId2364" Type="http://schemas.openxmlformats.org/officeDocument/2006/relationships/hyperlink" Target="http://web.higov.net/oip/rrs/popup_list_agency_by_login.php?text=opener.document.myform.x_Agency_Codetxt&amp;title=Agency%20Code&amp;id=opener.document.myform.x_Agency_Code&amp;dept=A15" TargetMode="External"/><Relationship Id="rId2571" Type="http://schemas.openxmlformats.org/officeDocument/2006/relationships/hyperlink" Target="http://web.higov.net/oip/rrs/popup_list_agency_by_login.php?text=opener.document.myform.x_Agency_Codetxt&amp;title=Agency%20Code&amp;id=opener.document.myform.x_Agency_Code&amp;dept=A22" TargetMode="External"/><Relationship Id="rId129" Type="http://schemas.openxmlformats.org/officeDocument/2006/relationships/hyperlink" Target="http://web.higov.net/oip/rrs/popup_list_agency_by_login.php?text=opener.document.myform.x_Agency_Codetxt&amp;title=Agency%20Code&amp;id=opener.document.myform.x_Agency_Code&amp;dept=A41" TargetMode="External"/><Relationship Id="rId336" Type="http://schemas.openxmlformats.org/officeDocument/2006/relationships/hyperlink" Target="http://web.higov.net/oip/rrs/popup_list_agency_by_login.php?text=opener.document.myform.x_Agency_Codetxt&amp;title=Agency%20Code&amp;id=opener.document.myform.x_Agency_Code&amp;dept=A21" TargetMode="External"/><Relationship Id="rId543" Type="http://schemas.openxmlformats.org/officeDocument/2006/relationships/hyperlink" Target="http://web.higov.net/oip/rrs/popup_list_agency_by_login.php?text=opener.document.myform.x_Agency_Codetxt&amp;title=Agency%20Code&amp;id=opener.document.myform.x_Agency_Code&amp;dept=A21" TargetMode="External"/><Relationship Id="rId988" Type="http://schemas.openxmlformats.org/officeDocument/2006/relationships/hyperlink" Target="http://web.higov.net/oip/rrs/popup_list_agency_by_login.php?text=opener.document.myform.x_Agency_Codetxt&amp;title=Agency%20Code&amp;id=opener.document.myform.x_Agency_Code&amp;dept=A33" TargetMode="External"/><Relationship Id="rId1173" Type="http://schemas.openxmlformats.org/officeDocument/2006/relationships/hyperlink" Target="http://web.higov.net/oip/rrs/popup_list_agency_by_login.php?text=opener.document.myform.x_Agency_Codetxt&amp;title=Agency%20Code&amp;id=opener.document.myform.x_Agency_Code&amp;dept=A33" TargetMode="External"/><Relationship Id="rId1380" Type="http://schemas.openxmlformats.org/officeDocument/2006/relationships/hyperlink" Target="http://web.higov.net/oip/rrs/popup_list_agency_by_login.php?text=opener.document.myform.x_Agency_Codetxt&amp;title=Agency%20Code&amp;id=opener.document.myform.x_Agency_Code&amp;dept=B61" TargetMode="External"/><Relationship Id="rId2017" Type="http://schemas.openxmlformats.org/officeDocument/2006/relationships/hyperlink" Target="http://web.higov.net/oip/rrs/popup_list_agency_by_login.php?text=opener.document.myform.x_Agency_Codetxt&amp;title=Agency%20Code&amp;id=opener.document.myform.x_Agency_Code&amp;dept=A34" TargetMode="External"/><Relationship Id="rId2224" Type="http://schemas.openxmlformats.org/officeDocument/2006/relationships/hyperlink" Target="http://web.higov.net/oip/rrs/popup_list_agency_by_login.php?text=opener.document.myform.x_Agency_Codetxt&amp;title=Agency%20Code&amp;id=opener.document.myform.x_Agency_Code&amp;dept=A15" TargetMode="External"/><Relationship Id="rId2669" Type="http://schemas.openxmlformats.org/officeDocument/2006/relationships/hyperlink" Target="http://web.higov.net/oip/rrs/popup_list_agency_by_login.php?text=opener.document.myform.x_Agency_Codetxt&amp;title=Agency%20Code&amp;id=opener.document.myform.x_Agency_Code&amp;dept=A52" TargetMode="External"/><Relationship Id="rId2876" Type="http://schemas.openxmlformats.org/officeDocument/2006/relationships/hyperlink" Target="http://web.higov.net/oip/rrs/popup_list_agency_by_login.php?text=opener.document.myform.x_Agency_Codetxt&amp;title=Agency%20Code&amp;id=opener.document.myform.x_Agency_Code&amp;dept=A51" TargetMode="External"/><Relationship Id="rId403" Type="http://schemas.openxmlformats.org/officeDocument/2006/relationships/hyperlink" Target="http://web.higov.net/oip/rrs/popup_list_agency_by_login.php?text=opener.document.myform.x_Agency_Codetxt&amp;title=Agency%20Code&amp;id=opener.document.myform.x_Agency_Code&amp;dept=A21" TargetMode="External"/><Relationship Id="rId750" Type="http://schemas.openxmlformats.org/officeDocument/2006/relationships/hyperlink" Target="http://web.higov.net/oip/rrs/popup_list_agency_by_login.php?text=opener.document.myform.x_Agency_Codetxt&amp;title=Agency%20Code&amp;id=opener.document.myform.x_Agency_Code&amp;dept=A54" TargetMode="External"/><Relationship Id="rId848" Type="http://schemas.openxmlformats.org/officeDocument/2006/relationships/hyperlink" Target="http://web.higov.net/oip/rrs/popup_list_agency_by_login.php?text=opener.document.myform.x_Agency_Codetxt&amp;title=Agency%20Code&amp;id=opener.document.myform.x_Agency_Code&amp;dept=A32" TargetMode="External"/><Relationship Id="rId1033" Type="http://schemas.openxmlformats.org/officeDocument/2006/relationships/hyperlink" Target="http://web.higov.net/oip/rrs/popup_list_agency_by_login.php?text=opener.document.myform.x_Agency_Codetxt&amp;title=Agency%20Code&amp;id=opener.document.myform.x_Agency_Code&amp;dept=A33" TargetMode="External"/><Relationship Id="rId1478" Type="http://schemas.openxmlformats.org/officeDocument/2006/relationships/hyperlink" Target="http://web.higov.net/oip/rrs/popup_list_agency_by_login.php?text=opener.document.myform.x_Agency_Codetxt&amp;title=Agency%20Code&amp;id=opener.document.myform.x_Agency_Code&amp;dept=A42" TargetMode="External"/><Relationship Id="rId1685" Type="http://schemas.openxmlformats.org/officeDocument/2006/relationships/hyperlink" Target="http://web.higov.net/oip/rrs/popup_list_agency_by_login.php?text=opener.document.myform.x_Agency_Codetxt&amp;title=Agency%20Code&amp;id=opener.document.myform.x_Agency_Code&amp;dept=A13" TargetMode="External"/><Relationship Id="rId1892" Type="http://schemas.openxmlformats.org/officeDocument/2006/relationships/hyperlink" Target="http://web.higov.net/oip/rrs/popup_list_agency_by_login.php?text=opener.document.myform.x_Agency_Codetxt&amp;title=Agency%20Code&amp;id=opener.document.myform.x_Agency_Code&amp;dept=A34" TargetMode="External"/><Relationship Id="rId2431" Type="http://schemas.openxmlformats.org/officeDocument/2006/relationships/hyperlink" Target="http://web.higov.net/oip/rrs/popup_list_agency_by_login.php?text=opener.document.myform.x_Agency_Codetxt&amp;title=Agency%20Code&amp;id=opener.document.myform.x_Agency_Code&amp;dept=A15" TargetMode="External"/><Relationship Id="rId2529" Type="http://schemas.openxmlformats.org/officeDocument/2006/relationships/hyperlink" Target="http://web.higov.net/oip/rrs/popup_list_agency_by_login.php?text=opener.document.myform.x_Agency_Codetxt&amp;title=Agency%20Code&amp;id=opener.document.myform.x_Agency_Code&amp;dept=A15" TargetMode="External"/><Relationship Id="rId2736" Type="http://schemas.openxmlformats.org/officeDocument/2006/relationships/hyperlink" Target="http://web.higov.net/oip/rrs/popup_list_agency_by_login.php?text=opener.document.myform.x_Agency_Codetxt&amp;title=Agency%20Code&amp;id=opener.document.myform.x_Agency_Code&amp;dept=A53" TargetMode="External"/><Relationship Id="rId610" Type="http://schemas.openxmlformats.org/officeDocument/2006/relationships/hyperlink" Target="http://web.higov.net/oip/rrs/popup_list_agency_by_login.php?text=opener.document.myform.x_Agency_Codetxt&amp;title=Agency%20Code&amp;id=opener.document.myform.x_Agency_Code&amp;dept=A21" TargetMode="External"/><Relationship Id="rId708" Type="http://schemas.openxmlformats.org/officeDocument/2006/relationships/hyperlink" Target="http://web.higov.net/oip/rrs/popup_list_agency_by_login.php?text=opener.document.myform.x_Agency_Codetxt&amp;title=Agency%20Code&amp;id=opener.document.myform.x_Agency_Code&amp;dept=A21" TargetMode="External"/><Relationship Id="rId915" Type="http://schemas.openxmlformats.org/officeDocument/2006/relationships/hyperlink" Target="http://web.higov.net/oip/rrs/popup_list_agency_by_login.php?text=opener.document.myform.x_Agency_Codetxt&amp;title=Agency%20Code&amp;id=opener.document.myform.x_Agency_Code&amp;dept=A33" TargetMode="External"/><Relationship Id="rId1240" Type="http://schemas.openxmlformats.org/officeDocument/2006/relationships/hyperlink" Target="http://web.higov.net/oip/rrs/popup_list_agency_by_login.php?text=opener.document.myform.x_Agency_Codetxt&amp;title=Agency%20Code&amp;id=opener.document.myform.x_Agency_Code&amp;dept=A33" TargetMode="External"/><Relationship Id="rId1338" Type="http://schemas.openxmlformats.org/officeDocument/2006/relationships/hyperlink" Target="http://web.higov.net/oip/rrs/popup_list_agency_by_login.php?text=opener.document.myform.x_Agency_Codetxt&amp;title=Agency%20Code&amp;id=opener.document.myform.x_Agency_Code&amp;dept=B61" TargetMode="External"/><Relationship Id="rId1545" Type="http://schemas.openxmlformats.org/officeDocument/2006/relationships/hyperlink" Target="http://web.higov.net/oip/rrs/popup_list_agency_by_login.php?text=opener.document.myform.x_Agency_Codetxt&amp;title=Agency%20Code&amp;id=opener.document.myform.x_Agency_Code&amp;dept=A42" TargetMode="External"/><Relationship Id="rId2943" Type="http://schemas.openxmlformats.org/officeDocument/2006/relationships/hyperlink" Target="http://web.higov.net/oip/rrs/popup_list_agency_by_login.php?text=opener.document.myform.x_Agency_Codetxt&amp;title=Agency%20Code&amp;id=opener.document.myform.x_Agency_Code&amp;dept=A11" TargetMode="External"/><Relationship Id="rId1100" Type="http://schemas.openxmlformats.org/officeDocument/2006/relationships/hyperlink" Target="http://web.higov.net/oip/rrs/popup_list_agency_by_login.php?text=opener.document.myform.x_Agency_Codetxt&amp;title=Agency%20Code&amp;id=opener.document.myform.x_Agency_Code&amp;dept=A33" TargetMode="External"/><Relationship Id="rId1405" Type="http://schemas.openxmlformats.org/officeDocument/2006/relationships/hyperlink" Target="http://web.higov.net/oip/rrs/popup_list_agency_by_login.php?text=opener.document.myform.x_Agency_Codetxt&amp;title=Agency%20Code&amp;id=opener.document.myform.x_Agency_Code&amp;dept=B61" TargetMode="External"/><Relationship Id="rId1752" Type="http://schemas.openxmlformats.org/officeDocument/2006/relationships/hyperlink" Target="http://web.higov.net/oip/rrs/popup_list_agency_by_login.php?text=opener.document.myform.x_Agency_Codetxt&amp;title=Agency%20Code&amp;id=opener.document.myform.x_Agency_Code&amp;dept=A13" TargetMode="External"/><Relationship Id="rId2803" Type="http://schemas.openxmlformats.org/officeDocument/2006/relationships/hyperlink" Target="http://web.higov.net/oip/rrs/popup_list_agency_by_login.php?text=opener.document.myform.x_Agency_Codetxt&amp;title=Agency%20Code&amp;id=opener.document.myform.x_Agency_Code&amp;dept=A51" TargetMode="External"/><Relationship Id="rId44" Type="http://schemas.openxmlformats.org/officeDocument/2006/relationships/hyperlink" Target="http://web.higov.net/oip/rrs/popup_list_agency_by_login.php?text=opener.document.myform.x_Agency_Codetxt&amp;title=Agency%20Code&amp;id=opener.document.myform.x_Agency_Code&amp;dept=A43" TargetMode="External"/><Relationship Id="rId1612" Type="http://schemas.openxmlformats.org/officeDocument/2006/relationships/hyperlink" Target="http://web.higov.net/oip/rrs/popup_list_agency_by_login.php?text=opener.document.myform.x_Agency_Codetxt&amp;title=Agency%20Code&amp;id=opener.document.myform.x_Agency_Code&amp;dept=A13" TargetMode="External"/><Relationship Id="rId1917" Type="http://schemas.openxmlformats.org/officeDocument/2006/relationships/hyperlink" Target="http://web.higov.net/oip/rrs/popup_list_agency_by_login.php?text=opener.document.myform.x_Agency_Codetxt&amp;title=Agency%20Code&amp;id=opener.document.myform.x_Agency_Code&amp;dept=A34" TargetMode="External"/><Relationship Id="rId3065" Type="http://schemas.openxmlformats.org/officeDocument/2006/relationships/comments" Target="../comments2.xml"/><Relationship Id="rId193" Type="http://schemas.openxmlformats.org/officeDocument/2006/relationships/hyperlink" Target="http://web.higov.net/oip/rrs/popup_list_agency_by_login.php?text=opener.document.myform.x_Agency_Codetxt&amp;title=Agency%20Code&amp;id=opener.document.myform.x_Agency_Code&amp;dept=A41" TargetMode="External"/><Relationship Id="rId498" Type="http://schemas.openxmlformats.org/officeDocument/2006/relationships/hyperlink" Target="http://web.higov.net/oip/rrs/popup_list_agency_by_login.php?text=opener.document.myform.x_Agency_Codetxt&amp;title=Agency%20Code&amp;id=opener.document.myform.x_Agency_Code&amp;dept=A21" TargetMode="External"/><Relationship Id="rId2081" Type="http://schemas.openxmlformats.org/officeDocument/2006/relationships/hyperlink" Target="http://web.higov.net/oip/rrs/popup_list_agency_by_login.php?text=opener.document.myform.x_Agency_Codetxt&amp;title=Agency%20Code&amp;id=opener.document.myform.x_Agency_Code&amp;dept=A34" TargetMode="External"/><Relationship Id="rId2179" Type="http://schemas.openxmlformats.org/officeDocument/2006/relationships/hyperlink" Target="http://web.higov.net/oip/rrs/popup_list_agency_by_login.php?text=opener.document.myform.x_Agency_Codetxt&amp;title=Agency%20Code&amp;id=opener.document.myform.x_Agency_Code&amp;dept=A15" TargetMode="External"/><Relationship Id="rId260" Type="http://schemas.openxmlformats.org/officeDocument/2006/relationships/hyperlink" Target="http://web.higov.net/oip/rrs/popup_list_agency_by_login.php?text=opener.document.myform.x_Agency_Codetxt&amp;title=Agency%20Code&amp;id=opener.document.myform.x_Agency_Code&amp;dept=A21" TargetMode="External"/><Relationship Id="rId2386" Type="http://schemas.openxmlformats.org/officeDocument/2006/relationships/hyperlink" Target="http://web.higov.net/oip/rrs/popup_list_agency_by_login.php?text=opener.document.myform.x_Agency_Codetxt&amp;title=Agency%20Code&amp;id=opener.document.myform.x_Agency_Code&amp;dept=A15" TargetMode="External"/><Relationship Id="rId2593" Type="http://schemas.openxmlformats.org/officeDocument/2006/relationships/hyperlink" Target="http://web.higov.net/oip/rrs/popup_list_agency_by_login.php?text=opener.document.myform.x_Agency_Codetxt&amp;title=Agency%20Code&amp;id=opener.document.myform.x_Agency_Code&amp;dept=A22" TargetMode="External"/><Relationship Id="rId120" Type="http://schemas.openxmlformats.org/officeDocument/2006/relationships/hyperlink" Target="http://web.higov.net/oip/rrs/popup_list_agency_by_login.php?text=opener.document.myform.x_Agency_Codetxt&amp;title=Agency%20Code&amp;id=opener.document.myform.x_Agency_Code&amp;dept=A41" TargetMode="External"/><Relationship Id="rId358" Type="http://schemas.openxmlformats.org/officeDocument/2006/relationships/hyperlink" Target="http://web.higov.net/oip/rrs/popup_list_agency_by_login.php?text=opener.document.myform.x_Agency_Codetxt&amp;title=Agency%20Code&amp;id=opener.document.myform.x_Agency_Code&amp;dept=A21" TargetMode="External"/><Relationship Id="rId565" Type="http://schemas.openxmlformats.org/officeDocument/2006/relationships/hyperlink" Target="http://web.higov.net/oip/rrs/popup_list_agency_by_login.php?text=opener.document.myform.x_Agency_Codetxt&amp;title=Agency%20Code&amp;id=opener.document.myform.x_Agency_Code&amp;dept=A21" TargetMode="External"/><Relationship Id="rId772" Type="http://schemas.openxmlformats.org/officeDocument/2006/relationships/hyperlink" Target="http://web.higov.net/oip/rrs/popup_list_agency_by_login.php?text=opener.document.myform.x_Agency_Codetxt&amp;title=Agency%20Code&amp;id=opener.document.myform.x_Agency_Code&amp;dept=A31" TargetMode="External"/><Relationship Id="rId1195" Type="http://schemas.openxmlformats.org/officeDocument/2006/relationships/hyperlink" Target="http://web.higov.net/oip/rrs/popup_list_agency_by_login.php?text=opener.document.myform.x_Agency_Codetxt&amp;title=Agency%20Code&amp;id=opener.document.myform.x_Agency_Code&amp;dept=A33" TargetMode="External"/><Relationship Id="rId2039" Type="http://schemas.openxmlformats.org/officeDocument/2006/relationships/hyperlink" Target="http://web.higov.net/oip/rrs/popup_list_agency_by_login.php?text=opener.document.myform.x_Agency_Codetxt&amp;title=Agency%20Code&amp;id=opener.document.myform.x_Agency_Code&amp;dept=A34" TargetMode="External"/><Relationship Id="rId2246" Type="http://schemas.openxmlformats.org/officeDocument/2006/relationships/hyperlink" Target="http://web.higov.net/oip/rrs/popup_list_agency_by_login.php?text=opener.document.myform.x_Agency_Codetxt&amp;title=Agency%20Code&amp;id=opener.document.myform.x_Agency_Code&amp;dept=A15" TargetMode="External"/><Relationship Id="rId2453" Type="http://schemas.openxmlformats.org/officeDocument/2006/relationships/hyperlink" Target="http://web.higov.net/oip/rrs/popup_list_agency_by_login.php?text=opener.document.myform.x_Agency_Codetxt&amp;title=Agency%20Code&amp;id=opener.document.myform.x_Agency_Code&amp;dept=A15" TargetMode="External"/><Relationship Id="rId2660" Type="http://schemas.openxmlformats.org/officeDocument/2006/relationships/hyperlink" Target="http://web.higov.net/oip/rrs/popup_list_agency_by_login.php?text=opener.document.myform.x_Agency_Codetxt&amp;title=Agency%20Code&amp;id=opener.document.myform.x_Agency_Code&amp;dept=A52" TargetMode="External"/><Relationship Id="rId2898" Type="http://schemas.openxmlformats.org/officeDocument/2006/relationships/hyperlink" Target="http://web.higov.net/oip/rrs/popup_list_agency_by_login.php?text=opener.document.myform.x_Agency_Codetxt&amp;title=Agency%20Code&amp;id=opener.document.myform.x_Agency_Code&amp;dept=A51" TargetMode="External"/><Relationship Id="rId218" Type="http://schemas.openxmlformats.org/officeDocument/2006/relationships/hyperlink" Target="http://web.higov.net/oip/rrs/popup_list_agency_by_login.php?text=opener.document.myform.x_Agency_Codetxt&amp;title=Agency%20Code&amp;id=opener.document.myform.x_Agency_Code&amp;dept=A21" TargetMode="External"/><Relationship Id="rId425" Type="http://schemas.openxmlformats.org/officeDocument/2006/relationships/hyperlink" Target="http://web.higov.net/oip/rrs/popup_list_agency_by_login.php?text=opener.document.myform.x_Agency_Codetxt&amp;title=Agency%20Code&amp;id=opener.document.myform.x_Agency_Code&amp;dept=A21" TargetMode="External"/><Relationship Id="rId632" Type="http://schemas.openxmlformats.org/officeDocument/2006/relationships/hyperlink" Target="http://web.higov.net/oip/rrs/popup_list_agency_by_login.php?text=opener.document.myform.x_Agency_Codetxt&amp;title=Agency%20Code&amp;id=opener.document.myform.x_Agency_Code&amp;dept=A21" TargetMode="External"/><Relationship Id="rId1055" Type="http://schemas.openxmlformats.org/officeDocument/2006/relationships/hyperlink" Target="http://web.higov.net/oip/rrs/popup_list_agency_by_login.php?text=opener.document.myform.x_Agency_Codetxt&amp;title=Agency%20Code&amp;id=opener.document.myform.x_Agency_Code&amp;dept=A33" TargetMode="External"/><Relationship Id="rId1262" Type="http://schemas.openxmlformats.org/officeDocument/2006/relationships/hyperlink" Target="http://web.higov.net/oip/rrs/popup_list_agency_by_login.php?text=opener.document.myform.x_Agency_Codetxt&amp;title=Agency%20Code&amp;id=opener.document.myform.x_Agency_Code&amp;dept=A33" TargetMode="External"/><Relationship Id="rId2106" Type="http://schemas.openxmlformats.org/officeDocument/2006/relationships/hyperlink" Target="http://web.higov.net/oip/rrs/popup_list_agency_by_login.php?text=opener.document.myform.x_Agency_Codetxt&amp;title=Agency%20Code&amp;id=opener.document.myform.x_Agency_Code&amp;dept=A57" TargetMode="External"/><Relationship Id="rId2313" Type="http://schemas.openxmlformats.org/officeDocument/2006/relationships/hyperlink" Target="http://web.higov.net/oip/rrs/popup_list_agency_by_login.php?text=opener.document.myform.x_Agency_Codetxt&amp;title=Agency%20Code&amp;id=opener.document.myform.x_Agency_Code&amp;dept=A15" TargetMode="External"/><Relationship Id="rId2520" Type="http://schemas.openxmlformats.org/officeDocument/2006/relationships/hyperlink" Target="http://web.higov.net/oip/rrs/popup_list_agency_by_login.php?text=opener.document.myform.x_Agency_Codetxt&amp;title=Agency%20Code&amp;id=opener.document.myform.x_Agency_Code&amp;dept=A15" TargetMode="External"/><Relationship Id="rId2758" Type="http://schemas.openxmlformats.org/officeDocument/2006/relationships/hyperlink" Target="http://web.higov.net/oip/rrs/popup_list_agency_by_login.php?text=opener.document.myform.x_Agency_Codetxt&amp;title=Agency%20Code&amp;id=opener.document.myform.x_Agency_Code&amp;dept=A51" TargetMode="External"/><Relationship Id="rId2965" Type="http://schemas.openxmlformats.org/officeDocument/2006/relationships/hyperlink" Target="http://web.higov.net/oip/rrs/popup_list_agency_by_login.php?text=opener.document.myform.x_Agency_Codetxt&amp;title=Agency%20Code&amp;id=opener.document.myform.x_Agency_Code&amp;dept=A11" TargetMode="External"/><Relationship Id="rId937" Type="http://schemas.openxmlformats.org/officeDocument/2006/relationships/hyperlink" Target="http://web.higov.net/oip/rrs/popup_list_agency_by_login.php?text=opener.document.myform.x_Agency_Codetxt&amp;title=Agency%20Code&amp;id=opener.document.myform.x_Agency_Code&amp;dept=A33" TargetMode="External"/><Relationship Id="rId1122" Type="http://schemas.openxmlformats.org/officeDocument/2006/relationships/hyperlink" Target="http://web.higov.net/oip/rrs/popup_list_agency_by_login.php?text=opener.document.myform.x_Agency_Codetxt&amp;title=Agency%20Code&amp;id=opener.document.myform.x_Agency_Code&amp;dept=A33" TargetMode="External"/><Relationship Id="rId1567" Type="http://schemas.openxmlformats.org/officeDocument/2006/relationships/hyperlink" Target="http://web.higov.net/oip/rrs/popup_list_agency_by_login.php?text=opener.document.myform.x_Agency_Codetxt&amp;title=Agency%20Code&amp;id=opener.document.myform.x_Agency_Code&amp;dept=A42" TargetMode="External"/><Relationship Id="rId1774" Type="http://schemas.openxmlformats.org/officeDocument/2006/relationships/hyperlink" Target="http://web.higov.net/oip/rrs/popup_list_agency_by_login.php?text=opener.document.myform.x_Agency_Codetxt&amp;title=Agency%20Code&amp;id=opener.document.myform.x_Agency_Code&amp;dept=A13" TargetMode="External"/><Relationship Id="rId1981" Type="http://schemas.openxmlformats.org/officeDocument/2006/relationships/hyperlink" Target="http://web.higov.net/oip/rrs/popup_list_agency_by_login.php?text=opener.document.myform.x_Agency_Codetxt&amp;title=Agency%20Code&amp;id=opener.document.myform.x_Agency_Code&amp;dept=A34" TargetMode="External"/><Relationship Id="rId2618" Type="http://schemas.openxmlformats.org/officeDocument/2006/relationships/hyperlink" Target="http://web.higov.net/oip/rrs/popup_list_agency_by_login.php?text=opener.document.myform.x_Agency_Codetxt&amp;title=Agency%20Code&amp;id=opener.document.myform.x_Agency_Code&amp;dept=A22" TargetMode="External"/><Relationship Id="rId2825" Type="http://schemas.openxmlformats.org/officeDocument/2006/relationships/hyperlink" Target="http://web.higov.net/oip/rrs/popup_list_agency_by_login.php?text=opener.document.myform.x_Agency_Codetxt&amp;title=Agency%20Code&amp;id=opener.document.myform.x_Agency_Code&amp;dept=A51" TargetMode="External"/><Relationship Id="rId66" Type="http://schemas.openxmlformats.org/officeDocument/2006/relationships/hyperlink" Target="http://web.higov.net/oip/rrs/popup_list_agency_by_login.php?text=opener.document.myform.x_Agency_Codetxt&amp;title=Agency%20Code&amp;id=opener.document.myform.x_Agency_Code&amp;dept=A41" TargetMode="External"/><Relationship Id="rId1427" Type="http://schemas.openxmlformats.org/officeDocument/2006/relationships/hyperlink" Target="http://web.higov.net/oip/rrs/popup_list_agency_by_login.php?text=opener.document.myform.x_Agency_Codetxt&amp;title=Agency%20Code&amp;id=opener.document.myform.x_Agency_Code&amp;dept=A42" TargetMode="External"/><Relationship Id="rId1634" Type="http://schemas.openxmlformats.org/officeDocument/2006/relationships/hyperlink" Target="http://web.higov.net/oip/rrs/popup_list_agency_by_login.php?text=opener.document.myform.x_Agency_Codetxt&amp;title=Agency%20Code&amp;id=opener.document.myform.x_Agency_Code&amp;dept=A13" TargetMode="External"/><Relationship Id="rId1841" Type="http://schemas.openxmlformats.org/officeDocument/2006/relationships/hyperlink" Target="http://web.higov.net/oip/rrs/popup_list_agency_by_login.php?text=opener.document.myform.x_Agency_Codetxt&amp;title=Agency%20Code&amp;id=opener.document.myform.x_Agency_Code&amp;dept=A55" TargetMode="External"/><Relationship Id="rId1939" Type="http://schemas.openxmlformats.org/officeDocument/2006/relationships/hyperlink" Target="http://web.higov.net/oip/rrs/popup_list_agency_by_login.php?text=opener.document.myform.x_Agency_Codetxt&amp;title=Agency%20Code&amp;id=opener.document.myform.x_Agency_Code&amp;dept=A34" TargetMode="External"/><Relationship Id="rId1701" Type="http://schemas.openxmlformats.org/officeDocument/2006/relationships/hyperlink" Target="http://web.higov.net/oip/rrs/popup_list_agency_by_login.php?text=opener.document.myform.x_Agency_Codetxt&amp;title=Agency%20Code&amp;id=opener.document.myform.x_Agency_Code&amp;dept=A13" TargetMode="External"/><Relationship Id="rId282" Type="http://schemas.openxmlformats.org/officeDocument/2006/relationships/hyperlink" Target="http://web.higov.net/oip/rrs/popup_list_agency_by_login.php?text=opener.document.myform.x_Agency_Codetxt&amp;title=Agency%20Code&amp;id=opener.document.myform.x_Agency_Code&amp;dept=A21" TargetMode="External"/><Relationship Id="rId587" Type="http://schemas.openxmlformats.org/officeDocument/2006/relationships/hyperlink" Target="http://web.higov.net/oip/rrs/popup_list_agency_by_login.php?text=opener.document.myform.x_Agency_Codetxt&amp;title=Agency%20Code&amp;id=opener.document.myform.x_Agency_Code&amp;dept=A21" TargetMode="External"/><Relationship Id="rId2170" Type="http://schemas.openxmlformats.org/officeDocument/2006/relationships/hyperlink" Target="http://web.higov.net/oip/rrs/popup_list_agency_by_login.php?text=opener.document.myform.x_Agency_Codetxt&amp;title=Agency%20Code&amp;id=opener.document.myform.x_Agency_Code&amp;dept=A15" TargetMode="External"/><Relationship Id="rId2268" Type="http://schemas.openxmlformats.org/officeDocument/2006/relationships/hyperlink" Target="http://web.higov.net/oip/rrs/popup_list_agency_by_login.php?text=opener.document.myform.x_Agency_Codetxt&amp;title=Agency%20Code&amp;id=opener.document.myform.x_Agency_Code&amp;dept=A15" TargetMode="External"/><Relationship Id="rId3014" Type="http://schemas.openxmlformats.org/officeDocument/2006/relationships/hyperlink" Target="http://web.higov.net/oip/rrs/popup_list_agency_by_login.php?text=opener.document.myform.x_Agency_Codetxt&amp;title=Agency%20Code&amp;id=opener.document.myform.x_Agency_Code&amp;dept=A11" TargetMode="External"/><Relationship Id="rId8" Type="http://schemas.openxmlformats.org/officeDocument/2006/relationships/hyperlink" Target="http://web.higov.net/oip/rrs/popup_list_agency_by_login.php?text=opener.document.myform.x_Agency_Codetxt&amp;title=Agency%20Code&amp;id=opener.document.myform.x_Agency_Code&amp;dept=A43" TargetMode="External"/><Relationship Id="rId142" Type="http://schemas.openxmlformats.org/officeDocument/2006/relationships/hyperlink" Target="http://web.higov.net/oip/rrs/popup_list_agency_by_login.php?text=opener.document.myform.x_Agency_Codetxt&amp;title=Agency%20Code&amp;id=opener.document.myform.x_Agency_Code&amp;dept=A41" TargetMode="External"/><Relationship Id="rId447" Type="http://schemas.openxmlformats.org/officeDocument/2006/relationships/hyperlink" Target="http://web.higov.net/oip/rrs/popup_list_agency_by_login.php?text=opener.document.myform.x_Agency_Codetxt&amp;title=Agency%20Code&amp;id=opener.document.myform.x_Agency_Code&amp;dept=A21" TargetMode="External"/><Relationship Id="rId794" Type="http://schemas.openxmlformats.org/officeDocument/2006/relationships/hyperlink" Target="http://web.higov.net/oip/rrs/popup_list_agency_by_login.php?text=opener.document.myform.x_Agency_Codetxt&amp;title=Agency%20Code&amp;id=opener.document.myform.x_Agency_Code&amp;dept=A31" TargetMode="External"/><Relationship Id="rId1077" Type="http://schemas.openxmlformats.org/officeDocument/2006/relationships/hyperlink" Target="http://web.higov.net/oip/rrs/popup_list_agency_by_login.php?text=opener.document.myform.x_Agency_Codetxt&amp;title=Agency%20Code&amp;id=opener.document.myform.x_Agency_Code&amp;dept=A33" TargetMode="External"/><Relationship Id="rId2030" Type="http://schemas.openxmlformats.org/officeDocument/2006/relationships/hyperlink" Target="http://web.higov.net/oip/rrs/popup_list_agency_by_login.php?text=opener.document.myform.x_Agency_Codetxt&amp;title=Agency%20Code&amp;id=opener.document.myform.x_Agency_Code&amp;dept=A34" TargetMode="External"/><Relationship Id="rId2128" Type="http://schemas.openxmlformats.org/officeDocument/2006/relationships/hyperlink" Target="http://web.higov.net/oip/rrs/popup_list_agency_by_login.php?text=opener.document.myform.x_Agency_Codetxt&amp;title=Agency%20Code&amp;id=opener.document.myform.x_Agency_Code&amp;dept=A57" TargetMode="External"/><Relationship Id="rId2475" Type="http://schemas.openxmlformats.org/officeDocument/2006/relationships/hyperlink" Target="http://web.higov.net/oip/rrs/popup_list_agency_by_login.php?text=opener.document.myform.x_Agency_Codetxt&amp;title=Agency%20Code&amp;id=opener.document.myform.x_Agency_Code&amp;dept=A15" TargetMode="External"/><Relationship Id="rId2682" Type="http://schemas.openxmlformats.org/officeDocument/2006/relationships/hyperlink" Target="http://web.higov.net/oip/rrs/popup_list_agency_by_login.php?text=opener.document.myform.x_Agency_Codetxt&amp;title=Agency%20Code&amp;id=opener.document.myform.x_Agency_Code&amp;dept=A53" TargetMode="External"/><Relationship Id="rId2987" Type="http://schemas.openxmlformats.org/officeDocument/2006/relationships/hyperlink" Target="http://web.higov.net/oip/rrs/popup_list_agency_by_login.php?text=opener.document.myform.x_Agency_Codetxt&amp;title=Agency%20Code&amp;id=opener.document.myform.x_Agency_Code&amp;dept=A11" TargetMode="External"/><Relationship Id="rId654" Type="http://schemas.openxmlformats.org/officeDocument/2006/relationships/hyperlink" Target="http://web.higov.net/oip/rrs/popup_list_agency_by_login.php?text=opener.document.myform.x_Agency_Codetxt&amp;title=Agency%20Code&amp;id=opener.document.myform.x_Agency_Code&amp;dept=A21" TargetMode="External"/><Relationship Id="rId861" Type="http://schemas.openxmlformats.org/officeDocument/2006/relationships/hyperlink" Target="http://web.higov.net/oip/rrs/popup_list_agency_by_login.php?text=opener.document.myform.x_Agency_Codetxt&amp;title=Agency%20Code&amp;id=opener.document.myform.x_Agency_Code&amp;dept=A32" TargetMode="External"/><Relationship Id="rId959" Type="http://schemas.openxmlformats.org/officeDocument/2006/relationships/hyperlink" Target="http://web.higov.net/oip/rrs/popup_list_agency_by_login.php?text=opener.document.myform.x_Agency_Codetxt&amp;title=Agency%20Code&amp;id=opener.document.myform.x_Agency_Code&amp;dept=A33" TargetMode="External"/><Relationship Id="rId1284" Type="http://schemas.openxmlformats.org/officeDocument/2006/relationships/hyperlink" Target="http://web.higov.net/oip/rrs/popup_list_agency_by_login.php?text=opener.document.myform.x_Agency_Codetxt&amp;title=Agency%20Code&amp;id=opener.document.myform.x_Agency_Code&amp;dept=A33" TargetMode="External"/><Relationship Id="rId1491" Type="http://schemas.openxmlformats.org/officeDocument/2006/relationships/hyperlink" Target="http://web.higov.net/oip/rrs/popup_list_agency_by_login.php?text=opener.document.myform.x_Agency_Codetxt&amp;title=Agency%20Code&amp;id=opener.document.myform.x_Agency_Code&amp;dept=A42" TargetMode="External"/><Relationship Id="rId1589" Type="http://schemas.openxmlformats.org/officeDocument/2006/relationships/hyperlink" Target="http://web.higov.net/oip/rrs/popup_list_agency_by_login.php?text=opener.document.myform.x_Agency_Codetxt&amp;title=Agency%20Code&amp;id=opener.document.myform.x_Agency_Code&amp;dept=A42" TargetMode="External"/><Relationship Id="rId2335" Type="http://schemas.openxmlformats.org/officeDocument/2006/relationships/hyperlink" Target="http://web.higov.net/oip/rrs/popup_list_agency_by_login.php?text=opener.document.myform.x_Agency_Codetxt&amp;title=Agency%20Code&amp;id=opener.document.myform.x_Agency_Code&amp;dept=A15" TargetMode="External"/><Relationship Id="rId2542" Type="http://schemas.openxmlformats.org/officeDocument/2006/relationships/hyperlink" Target="http://web.higov.net/oip/rrs/popup_list_agency_by_login.php?text=opener.document.myform.x_Agency_Codetxt&amp;title=Agency%20Code&amp;id=opener.document.myform.x_Agency_Code&amp;dept=A15" TargetMode="External"/><Relationship Id="rId307" Type="http://schemas.openxmlformats.org/officeDocument/2006/relationships/hyperlink" Target="http://web.higov.net/oip/rrs/popup_list_agency_by_login.php?text=opener.document.myform.x_Agency_Codetxt&amp;title=Agency%20Code&amp;id=opener.document.myform.x_Agency_Code&amp;dept=A21" TargetMode="External"/><Relationship Id="rId514" Type="http://schemas.openxmlformats.org/officeDocument/2006/relationships/hyperlink" Target="http://web.higov.net/oip/rrs/popup_list_agency_by_login.php?text=opener.document.myform.x_Agency_Codetxt&amp;title=Agency%20Code&amp;id=opener.document.myform.x_Agency_Code&amp;dept=A21" TargetMode="External"/><Relationship Id="rId721" Type="http://schemas.openxmlformats.org/officeDocument/2006/relationships/hyperlink" Target="http://web.higov.net/oip/rrs/popup_list_agency_by_login.php?text=opener.document.myform.x_Agency_Codetxt&amp;title=Agency%20Code&amp;id=opener.document.myform.x_Agency_Code&amp;dept=A21" TargetMode="External"/><Relationship Id="rId1144" Type="http://schemas.openxmlformats.org/officeDocument/2006/relationships/hyperlink" Target="http://web.higov.net/oip/rrs/popup_list_agency_by_login.php?text=opener.document.myform.x_Agency_Codetxt&amp;title=Agency%20Code&amp;id=opener.document.myform.x_Agency_Code&amp;dept=A33" TargetMode="External"/><Relationship Id="rId1351" Type="http://schemas.openxmlformats.org/officeDocument/2006/relationships/hyperlink" Target="http://web.higov.net/oip/rrs/popup_list_agency_by_login.php?text=opener.document.myform.x_Agency_Codetxt&amp;title=Agency%20Code&amp;id=opener.document.myform.x_Agency_Code&amp;dept=B61" TargetMode="External"/><Relationship Id="rId1449" Type="http://schemas.openxmlformats.org/officeDocument/2006/relationships/hyperlink" Target="http://web.higov.net/oip/rrs/popup_list_agency_by_login.php?text=opener.document.myform.x_Agency_Codetxt&amp;title=Agency%20Code&amp;id=opener.document.myform.x_Agency_Code&amp;dept=A42" TargetMode="External"/><Relationship Id="rId1796" Type="http://schemas.openxmlformats.org/officeDocument/2006/relationships/hyperlink" Target="http://web.higov.net/oip/rrs/popup_list_agency_by_login.php?text=opener.document.myform.x_Agency_Codetxt&amp;title=Agency%20Code&amp;id=opener.document.myform.x_Agency_Code&amp;dept=A13" TargetMode="External"/><Relationship Id="rId2402" Type="http://schemas.openxmlformats.org/officeDocument/2006/relationships/hyperlink" Target="http://web.higov.net/oip/rrs/popup_list_agency_by_login.php?text=opener.document.myform.x_Agency_Codetxt&amp;title=Agency%20Code&amp;id=opener.document.myform.x_Agency_Code&amp;dept=A15" TargetMode="External"/><Relationship Id="rId2847" Type="http://schemas.openxmlformats.org/officeDocument/2006/relationships/hyperlink" Target="http://web.higov.net/oip/rrs/popup_list_agency_by_login.php?text=opener.document.myform.x_Agency_Codetxt&amp;title=Agency%20Code&amp;id=opener.document.myform.x_Agency_Code&amp;dept=A51" TargetMode="External"/><Relationship Id="rId88" Type="http://schemas.openxmlformats.org/officeDocument/2006/relationships/hyperlink" Target="http://web.higov.net/oip/rrs/popup_list_agency_by_login.php?text=opener.document.myform.x_Agency_Codetxt&amp;title=Agency%20Code&amp;id=opener.document.myform.x_Agency_Code&amp;dept=A41" TargetMode="External"/><Relationship Id="rId819" Type="http://schemas.openxmlformats.org/officeDocument/2006/relationships/hyperlink" Target="http://web.higov.net/oip/rrs/popup_list_agency_by_login.php?text=opener.document.myform.x_Agency_Codetxt&amp;title=Agency%20Code&amp;id=opener.document.myform.x_Agency_Code&amp;dept=A32" TargetMode="External"/><Relationship Id="rId1004" Type="http://schemas.openxmlformats.org/officeDocument/2006/relationships/hyperlink" Target="http://web.higov.net/oip/rrs/popup_list_agency_by_login.php?text=opener.document.myform.x_Agency_Codetxt&amp;title=Agency%20Code&amp;id=opener.document.myform.x_Agency_Code&amp;dept=A33" TargetMode="External"/><Relationship Id="rId1211" Type="http://schemas.openxmlformats.org/officeDocument/2006/relationships/hyperlink" Target="http://web.higov.net/oip/rrs/popup_list_agency_by_login.php?text=opener.document.myform.x_Agency_Codetxt&amp;title=Agency%20Code&amp;id=opener.document.myform.x_Agency_Code&amp;dept=A33" TargetMode="External"/><Relationship Id="rId1656" Type="http://schemas.openxmlformats.org/officeDocument/2006/relationships/hyperlink" Target="http://web.higov.net/oip/rrs/popup_list_agency_by_login.php?text=opener.document.myform.x_Agency_Codetxt&amp;title=Agency%20Code&amp;id=opener.document.myform.x_Agency_Code&amp;dept=A13" TargetMode="External"/><Relationship Id="rId1863" Type="http://schemas.openxmlformats.org/officeDocument/2006/relationships/hyperlink" Target="http://web.higov.net/oip/rrs/popup_list_agency_by_login.php?text=opener.document.myform.x_Agency_Codetxt&amp;title=Agency%20Code&amp;id=opener.document.myform.x_Agency_Code&amp;dept=A34" TargetMode="External"/><Relationship Id="rId2707" Type="http://schemas.openxmlformats.org/officeDocument/2006/relationships/hyperlink" Target="http://web.higov.net/oip/rrs/popup_list_agency_by_login.php?text=opener.document.myform.x_Agency_Codetxt&amp;title=Agency%20Code&amp;id=opener.document.myform.x_Agency_Code&amp;dept=A53" TargetMode="External"/><Relationship Id="rId2914" Type="http://schemas.openxmlformats.org/officeDocument/2006/relationships/hyperlink" Target="http://web.higov.net/oip/rrs/popup_list_agency_by_login.php?text=opener.document.myform.x_Agency_Codetxt&amp;title=Agency%20Code&amp;id=opener.document.myform.x_Agency_Code&amp;dept=A51" TargetMode="External"/><Relationship Id="rId1309" Type="http://schemas.openxmlformats.org/officeDocument/2006/relationships/hyperlink" Target="http://web.higov.net/oip/rrs/popup_list_agency_by_login.php?text=opener.document.myform.x_Agency_Codetxt&amp;title=Agency%20Code&amp;id=opener.document.myform.x_Agency_Code&amp;dept=B61" TargetMode="External"/><Relationship Id="rId1516" Type="http://schemas.openxmlformats.org/officeDocument/2006/relationships/hyperlink" Target="http://web.higov.net/oip/rrs/popup_list_agency_by_login.php?text=opener.document.myform.x_Agency_Codetxt&amp;title=Agency%20Code&amp;id=opener.document.myform.x_Agency_Code&amp;dept=A42" TargetMode="External"/><Relationship Id="rId1723" Type="http://schemas.openxmlformats.org/officeDocument/2006/relationships/hyperlink" Target="http://web.higov.net/oip/rrs/popup_list_agency_by_login.php?text=opener.document.myform.x_Agency_Codetxt&amp;title=Agency%20Code&amp;id=opener.document.myform.x_Agency_Code&amp;dept=A13" TargetMode="External"/><Relationship Id="rId1930" Type="http://schemas.openxmlformats.org/officeDocument/2006/relationships/hyperlink" Target="http://web.higov.net/oip/rrs/popup_list_agency_by_login.php?text=opener.document.myform.x_Agency_Codetxt&amp;title=Agency%20Code&amp;id=opener.document.myform.x_Agency_Code&amp;dept=A34" TargetMode="External"/><Relationship Id="rId15" Type="http://schemas.openxmlformats.org/officeDocument/2006/relationships/hyperlink" Target="http://web.higov.net/oip/rrs/popup_list_agency_by_login.php?text=opener.document.myform.x_Agency_Codetxt&amp;title=Agency%20Code&amp;id=opener.document.myform.x_Agency_Code&amp;dept=A43" TargetMode="External"/><Relationship Id="rId2192" Type="http://schemas.openxmlformats.org/officeDocument/2006/relationships/hyperlink" Target="http://web.higov.net/oip/rrs/popup_list_agency_by_login.php?text=opener.document.myform.x_Agency_Codetxt&amp;title=Agency%20Code&amp;id=opener.document.myform.x_Agency_Code&amp;dept=A15" TargetMode="External"/><Relationship Id="rId3036" Type="http://schemas.openxmlformats.org/officeDocument/2006/relationships/hyperlink" Target="http://web.higov.net/oip/rrs/popup_list_agency_by_login.php?text=opener.document.myform.x_Agency_Codetxt&amp;title=Agency%20Code&amp;id=opener.document.myform.x_Agency_Code&amp;dept=A11" TargetMode="External"/><Relationship Id="rId164" Type="http://schemas.openxmlformats.org/officeDocument/2006/relationships/hyperlink" Target="http://web.higov.net/oip/rrs/popup_list_agency_by_login.php?text=opener.document.myform.x_Agency_Codetxt&amp;title=Agency%20Code&amp;id=opener.document.myform.x_Agency_Code&amp;dept=A41" TargetMode="External"/><Relationship Id="rId371" Type="http://schemas.openxmlformats.org/officeDocument/2006/relationships/hyperlink" Target="http://web.higov.net/oip/rrs/popup_list_agency_by_login.php?text=opener.document.myform.x_Agency_Codetxt&amp;title=Agency%20Code&amp;id=opener.document.myform.x_Agency_Code&amp;dept=A21" TargetMode="External"/><Relationship Id="rId2052" Type="http://schemas.openxmlformats.org/officeDocument/2006/relationships/hyperlink" Target="http://web.higov.net/oip/rrs/popup_list_agency_by_login.php?text=opener.document.myform.x_Agency_Codetxt&amp;title=Agency%20Code&amp;id=opener.document.myform.x_Agency_Code&amp;dept=A34" TargetMode="External"/><Relationship Id="rId2497" Type="http://schemas.openxmlformats.org/officeDocument/2006/relationships/hyperlink" Target="http://web.higov.net/oip/rrs/popup_list_agency_by_login.php?text=opener.document.myform.x_Agency_Codetxt&amp;title=Agency%20Code&amp;id=opener.document.myform.x_Agency_Code&amp;dept=A15" TargetMode="External"/><Relationship Id="rId469" Type="http://schemas.openxmlformats.org/officeDocument/2006/relationships/hyperlink" Target="http://web.higov.net/oip/rrs/popup_list_agency_by_login.php?text=opener.document.myform.x_Agency_Codetxt&amp;title=Agency%20Code&amp;id=opener.document.myform.x_Agency_Code&amp;dept=A21" TargetMode="External"/><Relationship Id="rId676" Type="http://schemas.openxmlformats.org/officeDocument/2006/relationships/hyperlink" Target="http://web.higov.net/oip/rrs/popup_list_agency_by_login.php?text=opener.document.myform.x_Agency_Codetxt&amp;title=Agency%20Code&amp;id=opener.document.myform.x_Agency_Code&amp;dept=A21" TargetMode="External"/><Relationship Id="rId883" Type="http://schemas.openxmlformats.org/officeDocument/2006/relationships/hyperlink" Target="http://web.higov.net/oip/rrs/popup_list_agency_by_login.php?text=opener.document.myform.x_Agency_Codetxt&amp;title=Agency%20Code&amp;id=opener.document.myform.x_Agency_Code&amp;dept=A56" TargetMode="External"/><Relationship Id="rId1099" Type="http://schemas.openxmlformats.org/officeDocument/2006/relationships/hyperlink" Target="http://web.higov.net/oip/rrs/popup_list_agency_by_login.php?text=opener.document.myform.x_Agency_Codetxt&amp;title=Agency%20Code&amp;id=opener.document.myform.x_Agency_Code&amp;dept=A33" TargetMode="External"/><Relationship Id="rId2357" Type="http://schemas.openxmlformats.org/officeDocument/2006/relationships/hyperlink" Target="http://web.higov.net/oip/rrs/popup_list_agency_by_login.php?text=opener.document.myform.x_Agency_Codetxt&amp;title=Agency%20Code&amp;id=opener.document.myform.x_Agency_Code&amp;dept=A15" TargetMode="External"/><Relationship Id="rId2564" Type="http://schemas.openxmlformats.org/officeDocument/2006/relationships/hyperlink" Target="http://web.higov.net/oip/rrs/popup_list_agency_by_login.php?text=opener.document.myform.x_Agency_Codetxt&amp;title=Agency%20Code&amp;id=opener.document.myform.x_Agency_Code&amp;dept=A22" TargetMode="External"/><Relationship Id="rId231" Type="http://schemas.openxmlformats.org/officeDocument/2006/relationships/hyperlink" Target="http://web.higov.net/oip/rrs/popup_list_agency_by_login.php?text=opener.document.myform.x_Agency_Codetxt&amp;title=Agency%20Code&amp;id=opener.document.myform.x_Agency_Code&amp;dept=A21" TargetMode="External"/><Relationship Id="rId329" Type="http://schemas.openxmlformats.org/officeDocument/2006/relationships/hyperlink" Target="http://web.higov.net/oip/rrs/popup_list_agency_by_login.php?text=opener.document.myform.x_Agency_Codetxt&amp;title=Agency%20Code&amp;id=opener.document.myform.x_Agency_Code&amp;dept=A21" TargetMode="External"/><Relationship Id="rId536" Type="http://schemas.openxmlformats.org/officeDocument/2006/relationships/hyperlink" Target="http://web.higov.net/oip/rrs/popup_list_agency_by_login.php?text=opener.document.myform.x_Agency_Codetxt&amp;title=Agency%20Code&amp;id=opener.document.myform.x_Agency_Code&amp;dept=A21" TargetMode="External"/><Relationship Id="rId1166" Type="http://schemas.openxmlformats.org/officeDocument/2006/relationships/hyperlink" Target="http://web.higov.net/oip/rrs/popup_list_agency_by_login.php?text=opener.document.myform.x_Agency_Codetxt&amp;title=Agency%20Code&amp;id=opener.document.myform.x_Agency_Code&amp;dept=A33" TargetMode="External"/><Relationship Id="rId1373" Type="http://schemas.openxmlformats.org/officeDocument/2006/relationships/hyperlink" Target="http://web.higov.net/oip/rrs/popup_list_agency_by_login.php?text=opener.document.myform.x_Agency_Codetxt&amp;title=Agency%20Code&amp;id=opener.document.myform.x_Agency_Code&amp;dept=B61" TargetMode="External"/><Relationship Id="rId2217" Type="http://schemas.openxmlformats.org/officeDocument/2006/relationships/hyperlink" Target="http://web.higov.net/oip/rrs/popup_list_agency_by_login.php?text=opener.document.myform.x_Agency_Codetxt&amp;title=Agency%20Code&amp;id=opener.document.myform.x_Agency_Code&amp;dept=A15" TargetMode="External"/><Relationship Id="rId2771" Type="http://schemas.openxmlformats.org/officeDocument/2006/relationships/hyperlink" Target="http://web.higov.net/oip/rrs/popup_list_agency_by_login.php?text=opener.document.myform.x_Agency_Codetxt&amp;title=Agency%20Code&amp;id=opener.document.myform.x_Agency_Code&amp;dept=A51" TargetMode="External"/><Relationship Id="rId2869" Type="http://schemas.openxmlformats.org/officeDocument/2006/relationships/hyperlink" Target="http://web.higov.net/oip/rrs/popup_list_agency_by_login.php?text=opener.document.myform.x_Agency_Codetxt&amp;title=Agency%20Code&amp;id=opener.document.myform.x_Agency_Code&amp;dept=A51" TargetMode="External"/><Relationship Id="rId743" Type="http://schemas.openxmlformats.org/officeDocument/2006/relationships/hyperlink" Target="http://web.higov.net/oip/rrs/popup_list_agency_by_login.php?text=opener.document.myform.x_Agency_Codetxt&amp;title=Agency%20Code&amp;id=opener.document.myform.x_Agency_Code&amp;dept=A54" TargetMode="External"/><Relationship Id="rId950" Type="http://schemas.openxmlformats.org/officeDocument/2006/relationships/hyperlink" Target="http://web.higov.net/oip/rrs/popup_list_agency_by_login.php?text=opener.document.myform.x_Agency_Codetxt&amp;title=Agency%20Code&amp;id=opener.document.myform.x_Agency_Code&amp;dept=A33" TargetMode="External"/><Relationship Id="rId1026" Type="http://schemas.openxmlformats.org/officeDocument/2006/relationships/hyperlink" Target="http://web.higov.net/oip/rrs/popup_list_agency_by_login.php?text=opener.document.myform.x_Agency_Codetxt&amp;title=Agency%20Code&amp;id=opener.document.myform.x_Agency_Code&amp;dept=A33" TargetMode="External"/><Relationship Id="rId1580" Type="http://schemas.openxmlformats.org/officeDocument/2006/relationships/hyperlink" Target="http://web.higov.net/oip/rrs/popup_list_agency_by_login.php?text=opener.document.myform.x_Agency_Codetxt&amp;title=Agency%20Code&amp;id=opener.document.myform.x_Agency_Code&amp;dept=A42" TargetMode="External"/><Relationship Id="rId1678" Type="http://schemas.openxmlformats.org/officeDocument/2006/relationships/hyperlink" Target="http://web.higov.net/oip/rrs/popup_list_agency_by_login.php?text=opener.document.myform.x_Agency_Codetxt&amp;title=Agency%20Code&amp;id=opener.document.myform.x_Agency_Code&amp;dept=A13" TargetMode="External"/><Relationship Id="rId1885" Type="http://schemas.openxmlformats.org/officeDocument/2006/relationships/hyperlink" Target="http://web.higov.net/oip/rrs/popup_list_agency_by_login.php?text=opener.document.myform.x_Agency_Codetxt&amp;title=Agency%20Code&amp;id=opener.document.myform.x_Agency_Code&amp;dept=A34" TargetMode="External"/><Relationship Id="rId2424" Type="http://schemas.openxmlformats.org/officeDocument/2006/relationships/hyperlink" Target="http://web.higov.net/oip/rrs/popup_list_agency_by_login.php?text=opener.document.myform.x_Agency_Codetxt&amp;title=Agency%20Code&amp;id=opener.document.myform.x_Agency_Code&amp;dept=A15" TargetMode="External"/><Relationship Id="rId2631" Type="http://schemas.openxmlformats.org/officeDocument/2006/relationships/hyperlink" Target="http://web.higov.net/oip/rrs/popup_list_agency_by_login.php?text=opener.document.myform.x_Agency_Codetxt&amp;title=Agency%20Code&amp;id=opener.document.myform.x_Agency_Code&amp;dept=A22" TargetMode="External"/><Relationship Id="rId2729" Type="http://schemas.openxmlformats.org/officeDocument/2006/relationships/hyperlink" Target="http://web.higov.net/oip/rrs/popup_list_agency_by_login.php?text=opener.document.myform.x_Agency_Codetxt&amp;title=Agency%20Code&amp;id=opener.document.myform.x_Agency_Code&amp;dept=A53" TargetMode="External"/><Relationship Id="rId2936" Type="http://schemas.openxmlformats.org/officeDocument/2006/relationships/hyperlink" Target="http://web.higov.net/oip/rrs/popup_list_agency_by_login.php?text=opener.document.myform.x_Agency_Codetxt&amp;title=Agency%20Code&amp;id=opener.document.myform.x_Agency_Code&amp;dept=A11" TargetMode="External"/><Relationship Id="rId603" Type="http://schemas.openxmlformats.org/officeDocument/2006/relationships/hyperlink" Target="http://web.higov.net/oip/rrs/popup_list_agency_by_login.php?text=opener.document.myform.x_Agency_Codetxt&amp;title=Agency%20Code&amp;id=opener.document.myform.x_Agency_Code&amp;dept=A21" TargetMode="External"/><Relationship Id="rId810" Type="http://schemas.openxmlformats.org/officeDocument/2006/relationships/hyperlink" Target="http://web.higov.net/oip/rrs/popup_list_agency_by_login.php?text=opener.document.myform.x_Agency_Codetxt&amp;title=Agency%20Code&amp;id=opener.document.myform.x_Agency_Code&amp;dept=A32" TargetMode="External"/><Relationship Id="rId908" Type="http://schemas.openxmlformats.org/officeDocument/2006/relationships/hyperlink" Target="http://web.higov.net/oip/rrs/popup_list_agency_by_login.php?text=opener.document.myform.x_Agency_Codetxt&amp;title=Agency%20Code&amp;id=opener.document.myform.x_Agency_Code&amp;dept=A33" TargetMode="External"/><Relationship Id="rId1233" Type="http://schemas.openxmlformats.org/officeDocument/2006/relationships/hyperlink" Target="http://web.higov.net/oip/rrs/popup_list_agency_by_login.php?text=opener.document.myform.x_Agency_Codetxt&amp;title=Agency%20Code&amp;id=opener.document.myform.x_Agency_Code&amp;dept=A33" TargetMode="External"/><Relationship Id="rId1440" Type="http://schemas.openxmlformats.org/officeDocument/2006/relationships/hyperlink" Target="http://web.higov.net/oip/rrs/popup_list_agency_by_login.php?text=opener.document.myform.x_Agency_Codetxt&amp;title=Agency%20Code&amp;id=opener.document.myform.x_Agency_Code&amp;dept=A42" TargetMode="External"/><Relationship Id="rId1538" Type="http://schemas.openxmlformats.org/officeDocument/2006/relationships/hyperlink" Target="http://web.higov.net/oip/rrs/popup_list_agency_by_login.php?text=opener.document.myform.x_Agency_Codetxt&amp;title=Agency%20Code&amp;id=opener.document.myform.x_Agency_Code&amp;dept=A42" TargetMode="External"/><Relationship Id="rId1300" Type="http://schemas.openxmlformats.org/officeDocument/2006/relationships/hyperlink" Target="http://web.higov.net/oip/rrs/popup_list_agency_by_login.php?text=opener.document.myform.x_Agency_Codetxt&amp;title=Agency%20Code&amp;id=opener.document.myform.x_Agency_Code&amp;dept=A33" TargetMode="External"/><Relationship Id="rId1745" Type="http://schemas.openxmlformats.org/officeDocument/2006/relationships/hyperlink" Target="http://web.higov.net/oip/rrs/popup_list_agency_by_login.php?text=opener.document.myform.x_Agency_Codetxt&amp;title=Agency%20Code&amp;id=opener.document.myform.x_Agency_Code&amp;dept=A13" TargetMode="External"/><Relationship Id="rId1952" Type="http://schemas.openxmlformats.org/officeDocument/2006/relationships/hyperlink" Target="http://web.higov.net/oip/rrs/popup_list_agency_by_login.php?text=opener.document.myform.x_Agency_Codetxt&amp;title=Agency%20Code&amp;id=opener.document.myform.x_Agency_Code&amp;dept=A34" TargetMode="External"/><Relationship Id="rId37" Type="http://schemas.openxmlformats.org/officeDocument/2006/relationships/hyperlink" Target="http://web.higov.net/oip/rrs/popup_list_agency_by_login.php?text=opener.document.myform.x_Agency_Codetxt&amp;title=Agency%20Code&amp;id=opener.document.myform.x_Agency_Code&amp;dept=A43" TargetMode="External"/><Relationship Id="rId1605" Type="http://schemas.openxmlformats.org/officeDocument/2006/relationships/hyperlink" Target="http://web.higov.net/oip/rrs/popup_list_agency_by_login.php?text=opener.document.myform.x_Agency_Codetxt&amp;title=Agency%20Code&amp;id=opener.document.myform.x_Agency_Code&amp;dept=A42" TargetMode="External"/><Relationship Id="rId1812" Type="http://schemas.openxmlformats.org/officeDocument/2006/relationships/hyperlink" Target="http://web.higov.net/oip/rrs/popup_list_agency_by_login.php?text=opener.document.myform.x_Agency_Codetxt&amp;title=Agency%20Code&amp;id=opener.document.myform.x_Agency_Code&amp;dept=A13" TargetMode="External"/><Relationship Id="rId3058" Type="http://schemas.openxmlformats.org/officeDocument/2006/relationships/hyperlink" Target="http://web.higov.net/oip/rrs/popup_list_agency_by_login.php?text=opener.document.myform.x_Agency_Codetxt&amp;title=Agency%20Code&amp;id=opener.document.myform.x_Agency_Code&amp;dept=A11" TargetMode="External"/><Relationship Id="rId186" Type="http://schemas.openxmlformats.org/officeDocument/2006/relationships/hyperlink" Target="http://web.higov.net/oip/rrs/popup_list_agency_by_login.php?text=opener.document.myform.x_Agency_Codetxt&amp;title=Agency%20Code&amp;id=opener.document.myform.x_Agency_Code&amp;dept=A41" TargetMode="External"/><Relationship Id="rId393" Type="http://schemas.openxmlformats.org/officeDocument/2006/relationships/hyperlink" Target="http://web.higov.net/oip/rrs/popup_list_agency_by_login.php?text=opener.document.myform.x_Agency_Codetxt&amp;title=Agency%20Code&amp;id=opener.document.myform.x_Agency_Code&amp;dept=A21" TargetMode="External"/><Relationship Id="rId2074" Type="http://schemas.openxmlformats.org/officeDocument/2006/relationships/hyperlink" Target="http://web.higov.net/oip/rrs/popup_list_agency_by_login.php?text=opener.document.myform.x_Agency_Codetxt&amp;title=Agency%20Code&amp;id=opener.document.myform.x_Agency_Code&amp;dept=A34" TargetMode="External"/><Relationship Id="rId2281" Type="http://schemas.openxmlformats.org/officeDocument/2006/relationships/hyperlink" Target="http://web.higov.net/oip/rrs/popup_list_agency_by_login.php?text=opener.document.myform.x_Agency_Codetxt&amp;title=Agency%20Code&amp;id=opener.document.myform.x_Agency_Code&amp;dept=A15" TargetMode="External"/><Relationship Id="rId253" Type="http://schemas.openxmlformats.org/officeDocument/2006/relationships/hyperlink" Target="http://web.higov.net/oip/rrs/popup_list_agency_by_login.php?text=opener.document.myform.x_Agency_Codetxt&amp;title=Agency%20Code&amp;id=opener.document.myform.x_Agency_Code&amp;dept=A21" TargetMode="External"/><Relationship Id="rId460" Type="http://schemas.openxmlformats.org/officeDocument/2006/relationships/hyperlink" Target="http://web.higov.net/oip/rrs/popup_list_agency_by_login.php?text=opener.document.myform.x_Agency_Codetxt&amp;title=Agency%20Code&amp;id=opener.document.myform.x_Agency_Code&amp;dept=A21" TargetMode="External"/><Relationship Id="rId698" Type="http://schemas.openxmlformats.org/officeDocument/2006/relationships/hyperlink" Target="http://web.higov.net/oip/rrs/popup_list_agency_by_login.php?text=opener.document.myform.x_Agency_Codetxt&amp;title=Agency%20Code&amp;id=opener.document.myform.x_Agency_Code&amp;dept=A21" TargetMode="External"/><Relationship Id="rId1090" Type="http://schemas.openxmlformats.org/officeDocument/2006/relationships/hyperlink" Target="http://web.higov.net/oip/rrs/popup_list_agency_by_login.php?text=opener.document.myform.x_Agency_Codetxt&amp;title=Agency%20Code&amp;id=opener.document.myform.x_Agency_Code&amp;dept=A33" TargetMode="External"/><Relationship Id="rId2141" Type="http://schemas.openxmlformats.org/officeDocument/2006/relationships/hyperlink" Target="http://web.higov.net/oip/rrs/popup_list_agency_by_login.php?text=opener.document.myform.x_Agency_Codetxt&amp;title=Agency%20Code&amp;id=opener.document.myform.x_Agency_Code&amp;dept=A57" TargetMode="External"/><Relationship Id="rId2379" Type="http://schemas.openxmlformats.org/officeDocument/2006/relationships/hyperlink" Target="http://web.higov.net/oip/rrs/popup_list_agency_by_login.php?text=opener.document.myform.x_Agency_Codetxt&amp;title=Agency%20Code&amp;id=opener.document.myform.x_Agency_Code&amp;dept=A15" TargetMode="External"/><Relationship Id="rId2586" Type="http://schemas.openxmlformats.org/officeDocument/2006/relationships/hyperlink" Target="http://web.higov.net/oip/rrs/popup_list_agency_by_login.php?text=opener.document.myform.x_Agency_Codetxt&amp;title=Agency%20Code&amp;id=opener.document.myform.x_Agency_Code&amp;dept=A22" TargetMode="External"/><Relationship Id="rId2793" Type="http://schemas.openxmlformats.org/officeDocument/2006/relationships/hyperlink" Target="http://web.higov.net/oip/rrs/popup_list_agency_by_login.php?text=opener.document.myform.x_Agency_Codetxt&amp;title=Agency%20Code&amp;id=opener.document.myform.x_Agency_Code&amp;dept=A51" TargetMode="External"/><Relationship Id="rId113" Type="http://schemas.openxmlformats.org/officeDocument/2006/relationships/hyperlink" Target="http://web.higov.net/oip/rrs/popup_list_agency_by_login.php?text=opener.document.myform.x_Agency_Codetxt&amp;title=Agency%20Code&amp;id=opener.document.myform.x_Agency_Code&amp;dept=A41" TargetMode="External"/><Relationship Id="rId320" Type="http://schemas.openxmlformats.org/officeDocument/2006/relationships/hyperlink" Target="http://web.higov.net/oip/rrs/popup_list_agency_by_login.php?text=opener.document.myform.x_Agency_Codetxt&amp;title=Agency%20Code&amp;id=opener.document.myform.x_Agency_Code&amp;dept=A21" TargetMode="External"/><Relationship Id="rId558" Type="http://schemas.openxmlformats.org/officeDocument/2006/relationships/hyperlink" Target="http://web.higov.net/oip/rrs/popup_list_agency_by_login.php?text=opener.document.myform.x_Agency_Codetxt&amp;title=Agency%20Code&amp;id=opener.document.myform.x_Agency_Code&amp;dept=A21" TargetMode="External"/><Relationship Id="rId765" Type="http://schemas.openxmlformats.org/officeDocument/2006/relationships/hyperlink" Target="http://web.higov.net/oip/rrs/popup_list_agency_by_login.php?text=opener.document.myform.x_Agency_Codetxt&amp;title=Agency%20Code&amp;id=opener.document.myform.x_Agency_Code&amp;dept=A31" TargetMode="External"/><Relationship Id="rId972" Type="http://schemas.openxmlformats.org/officeDocument/2006/relationships/hyperlink" Target="http://web.higov.net/oip/rrs/popup_list_agency_by_login.php?text=opener.document.myform.x_Agency_Codetxt&amp;title=Agency%20Code&amp;id=opener.document.myform.x_Agency_Code&amp;dept=A33" TargetMode="External"/><Relationship Id="rId1188" Type="http://schemas.openxmlformats.org/officeDocument/2006/relationships/hyperlink" Target="http://web.higov.net/oip/rrs/popup_list_agency_by_login.php?text=opener.document.myform.x_Agency_Codetxt&amp;title=Agency%20Code&amp;id=opener.document.myform.x_Agency_Code&amp;dept=A33" TargetMode="External"/><Relationship Id="rId1395" Type="http://schemas.openxmlformats.org/officeDocument/2006/relationships/hyperlink" Target="http://web.higov.net/oip/rrs/popup_list_agency_by_login.php?text=opener.document.myform.x_Agency_Codetxt&amp;title=Agency%20Code&amp;id=opener.document.myform.x_Agency_Code&amp;dept=B61" TargetMode="External"/><Relationship Id="rId2001" Type="http://schemas.openxmlformats.org/officeDocument/2006/relationships/hyperlink" Target="http://web.higov.net/oip/rrs/popup_list_agency_by_login.php?text=opener.document.myform.x_Agency_Codetxt&amp;title=Agency%20Code&amp;id=opener.document.myform.x_Agency_Code&amp;dept=A34" TargetMode="External"/><Relationship Id="rId2239" Type="http://schemas.openxmlformats.org/officeDocument/2006/relationships/hyperlink" Target="http://web.higov.net/oip/rrs/popup_list_agency_by_login.php?text=opener.document.myform.x_Agency_Codetxt&amp;title=Agency%20Code&amp;id=opener.document.myform.x_Agency_Code&amp;dept=A15" TargetMode="External"/><Relationship Id="rId2446" Type="http://schemas.openxmlformats.org/officeDocument/2006/relationships/hyperlink" Target="http://web.higov.net/oip/rrs/popup_list_agency_by_login.php?text=opener.document.myform.x_Agency_Codetxt&amp;title=Agency%20Code&amp;id=opener.document.myform.x_Agency_Code&amp;dept=A15" TargetMode="External"/><Relationship Id="rId2653" Type="http://schemas.openxmlformats.org/officeDocument/2006/relationships/hyperlink" Target="http://web.higov.net/oip/rrs/popup_list_agency_by_login.php?text=opener.document.myform.x_Agency_Codetxt&amp;title=Agency%20Code&amp;id=opener.document.myform.x_Agency_Code&amp;dept=A52" TargetMode="External"/><Relationship Id="rId2860" Type="http://schemas.openxmlformats.org/officeDocument/2006/relationships/hyperlink" Target="http://web.higov.net/oip/rrs/popup_list_agency_by_login.php?text=opener.document.myform.x_Agency_Codetxt&amp;title=Agency%20Code&amp;id=opener.document.myform.x_Agency_Code&amp;dept=A51" TargetMode="External"/><Relationship Id="rId418" Type="http://schemas.openxmlformats.org/officeDocument/2006/relationships/hyperlink" Target="http://web.higov.net/oip/rrs/popup_list_agency_by_login.php?text=opener.document.myform.x_Agency_Codetxt&amp;title=Agency%20Code&amp;id=opener.document.myform.x_Agency_Code&amp;dept=A21" TargetMode="External"/><Relationship Id="rId625" Type="http://schemas.openxmlformats.org/officeDocument/2006/relationships/hyperlink" Target="http://web.higov.net/oip/rrs/popup_list_agency_by_login.php?text=opener.document.myform.x_Agency_Codetxt&amp;title=Agency%20Code&amp;id=opener.document.myform.x_Agency_Code&amp;dept=A21" TargetMode="External"/><Relationship Id="rId832" Type="http://schemas.openxmlformats.org/officeDocument/2006/relationships/hyperlink" Target="http://web.higov.net/oip/rrs/popup_list_agency_by_login.php?text=opener.document.myform.x_Agency_Codetxt&amp;title=Agency%20Code&amp;id=opener.document.myform.x_Agency_Code&amp;dept=A32" TargetMode="External"/><Relationship Id="rId1048" Type="http://schemas.openxmlformats.org/officeDocument/2006/relationships/hyperlink" Target="http://web.higov.net/oip/rrs/popup_list_agency_by_login.php?text=opener.document.myform.x_Agency_Codetxt&amp;title=Agency%20Code&amp;id=opener.document.myform.x_Agency_Code&amp;dept=A33" TargetMode="External"/><Relationship Id="rId1255" Type="http://schemas.openxmlformats.org/officeDocument/2006/relationships/hyperlink" Target="http://web.higov.net/oip/rrs/popup_list_agency_by_login.php?text=opener.document.myform.x_Agency_Codetxt&amp;title=Agency%20Code&amp;id=opener.document.myform.x_Agency_Code&amp;dept=A33" TargetMode="External"/><Relationship Id="rId1462" Type="http://schemas.openxmlformats.org/officeDocument/2006/relationships/hyperlink" Target="http://web.higov.net/oip/rrs/popup_list_agency_by_login.php?text=opener.document.myform.x_Agency_Codetxt&amp;title=Agency%20Code&amp;id=opener.document.myform.x_Agency_Code&amp;dept=A42" TargetMode="External"/><Relationship Id="rId2306" Type="http://schemas.openxmlformats.org/officeDocument/2006/relationships/hyperlink" Target="http://web.higov.net/oip/rrs/popup_list_agency_by_login.php?text=opener.document.myform.x_Agency_Codetxt&amp;title=Agency%20Code&amp;id=opener.document.myform.x_Agency_Code&amp;dept=A15" TargetMode="External"/><Relationship Id="rId2513" Type="http://schemas.openxmlformats.org/officeDocument/2006/relationships/hyperlink" Target="http://web.higov.net/oip/rrs/popup_list_agency_by_login.php?text=opener.document.myform.x_Agency_Codetxt&amp;title=Agency%20Code&amp;id=opener.document.myform.x_Agency_Code&amp;dept=A15" TargetMode="External"/><Relationship Id="rId2958" Type="http://schemas.openxmlformats.org/officeDocument/2006/relationships/hyperlink" Target="http://web.higov.net/oip/rrs/popup_list_agency_by_login.php?text=opener.document.myform.x_Agency_Codetxt&amp;title=Agency%20Code&amp;id=opener.document.myform.x_Agency_Code&amp;dept=A11" TargetMode="External"/><Relationship Id="rId1115" Type="http://schemas.openxmlformats.org/officeDocument/2006/relationships/hyperlink" Target="http://web.higov.net/oip/rrs/popup_list_agency_by_login.php?text=opener.document.myform.x_Agency_Codetxt&amp;title=Agency%20Code&amp;id=opener.document.myform.x_Agency_Code&amp;dept=A33" TargetMode="External"/><Relationship Id="rId1322" Type="http://schemas.openxmlformats.org/officeDocument/2006/relationships/hyperlink" Target="http://web.higov.net/oip/rrs/popup_list_agency_by_login.php?text=opener.document.myform.x_Agency_Codetxt&amp;title=Agency%20Code&amp;id=opener.document.myform.x_Agency_Code&amp;dept=B61" TargetMode="External"/><Relationship Id="rId1767" Type="http://schemas.openxmlformats.org/officeDocument/2006/relationships/hyperlink" Target="http://web.higov.net/oip/rrs/popup_list_agency_by_login.php?text=opener.document.myform.x_Agency_Codetxt&amp;title=Agency%20Code&amp;id=opener.document.myform.x_Agency_Code&amp;dept=A13" TargetMode="External"/><Relationship Id="rId1974" Type="http://schemas.openxmlformats.org/officeDocument/2006/relationships/hyperlink" Target="http://web.higov.net/oip/rrs/popup_list_agency_by_login.php?text=opener.document.myform.x_Agency_Codetxt&amp;title=Agency%20Code&amp;id=opener.document.myform.x_Agency_Code&amp;dept=A34" TargetMode="External"/><Relationship Id="rId2720" Type="http://schemas.openxmlformats.org/officeDocument/2006/relationships/hyperlink" Target="http://web.higov.net/oip/rrs/popup_list_agency_by_login.php?text=opener.document.myform.x_Agency_Codetxt&amp;title=Agency%20Code&amp;id=opener.document.myform.x_Agency_Code&amp;dept=A53" TargetMode="External"/><Relationship Id="rId2818" Type="http://schemas.openxmlformats.org/officeDocument/2006/relationships/hyperlink" Target="http://web.higov.net/oip/rrs/popup_list_agency_by_login.php?text=opener.document.myform.x_Agency_Codetxt&amp;title=Agency%20Code&amp;id=opener.document.myform.x_Agency_Code&amp;dept=A51" TargetMode="External"/><Relationship Id="rId59" Type="http://schemas.openxmlformats.org/officeDocument/2006/relationships/hyperlink" Target="http://web.higov.net/oip/rrs/popup_list_agency_by_login.php?text=opener.document.myform.x_Agency_Codetxt&amp;title=Agency%20Code&amp;id=opener.document.myform.x_Agency_Code&amp;dept=A41" TargetMode="External"/><Relationship Id="rId1627" Type="http://schemas.openxmlformats.org/officeDocument/2006/relationships/hyperlink" Target="http://web.higov.net/oip/rrs/popup_list_agency_by_login.php?text=opener.document.myform.x_Agency_Codetxt&amp;title=Agency%20Code&amp;id=opener.document.myform.x_Agency_Code&amp;dept=A13" TargetMode="External"/><Relationship Id="rId1834" Type="http://schemas.openxmlformats.org/officeDocument/2006/relationships/hyperlink" Target="http://web.higov.net/oip/rrs/popup_list_agency_by_login.php?text=opener.document.myform.x_Agency_Codetxt&amp;title=Agency%20Code&amp;id=opener.document.myform.x_Agency_Code&amp;dept=A13" TargetMode="External"/><Relationship Id="rId2096" Type="http://schemas.openxmlformats.org/officeDocument/2006/relationships/hyperlink" Target="http://web.higov.net/oip/rrs/popup_list_agency_by_login.php?text=opener.document.myform.x_Agency_Codetxt&amp;title=Agency%20Code&amp;id=opener.document.myform.x_Agency_Code&amp;dept=A57" TargetMode="External"/><Relationship Id="rId1901" Type="http://schemas.openxmlformats.org/officeDocument/2006/relationships/hyperlink" Target="http://web.higov.net/oip/rrs/popup_list_agency_by_login.php?text=opener.document.myform.x_Agency_Codetxt&amp;title=Agency%20Code&amp;id=opener.document.myform.x_Agency_Code&amp;dept=A34" TargetMode="External"/><Relationship Id="rId275" Type="http://schemas.openxmlformats.org/officeDocument/2006/relationships/hyperlink" Target="http://web.higov.net/oip/rrs/popup_list_agency_by_login.php?text=opener.document.myform.x_Agency_Codetxt&amp;title=Agency%20Code&amp;id=opener.document.myform.x_Agency_Code&amp;dept=A21" TargetMode="External"/><Relationship Id="rId482" Type="http://schemas.openxmlformats.org/officeDocument/2006/relationships/hyperlink" Target="http://web.higov.net/oip/rrs/popup_list_agency_by_login.php?text=opener.document.myform.x_Agency_Codetxt&amp;title=Agency%20Code&amp;id=opener.document.myform.x_Agency_Code&amp;dept=A21" TargetMode="External"/><Relationship Id="rId2163" Type="http://schemas.openxmlformats.org/officeDocument/2006/relationships/hyperlink" Target="http://web.higov.net/oip/rrs/popup_list_agency_by_login.php?text=opener.document.myform.x_Agency_Codetxt&amp;title=Agency%20Code&amp;id=opener.document.myform.x_Agency_Code&amp;dept=A15" TargetMode="External"/><Relationship Id="rId2370" Type="http://schemas.openxmlformats.org/officeDocument/2006/relationships/hyperlink" Target="http://web.higov.net/oip/rrs/popup_list_agency_by_login.php?text=opener.document.myform.x_Agency_Codetxt&amp;title=Agency%20Code&amp;id=opener.document.myform.x_Agency_Code&amp;dept=A15" TargetMode="External"/><Relationship Id="rId3007" Type="http://schemas.openxmlformats.org/officeDocument/2006/relationships/hyperlink" Target="http://web.higov.net/oip/rrs/popup_list_agency_by_login.php?text=opener.document.myform.x_Agency_Codetxt&amp;title=Agency%20Code&amp;id=opener.document.myform.x_Agency_Code&amp;dept=A11" TargetMode="External"/><Relationship Id="rId135" Type="http://schemas.openxmlformats.org/officeDocument/2006/relationships/hyperlink" Target="http://web.higov.net/oip/rrs/popup_list_agency_by_login.php?text=opener.document.myform.x_Agency_Codetxt&amp;title=Agency%20Code&amp;id=opener.document.myform.x_Agency_Code&amp;dept=A41" TargetMode="External"/><Relationship Id="rId342" Type="http://schemas.openxmlformats.org/officeDocument/2006/relationships/hyperlink" Target="http://web.higov.net/oip/rrs/popup_list_agency_by_login.php?text=opener.document.myform.x_Agency_Codetxt&amp;title=Agency%20Code&amp;id=opener.document.myform.x_Agency_Code&amp;dept=A21" TargetMode="External"/><Relationship Id="rId787" Type="http://schemas.openxmlformats.org/officeDocument/2006/relationships/hyperlink" Target="http://web.higov.net/oip/rrs/popup_list_agency_by_login.php?text=opener.document.myform.x_Agency_Codetxt&amp;title=Agency%20Code&amp;id=opener.document.myform.x_Agency_Code&amp;dept=A31" TargetMode="External"/><Relationship Id="rId994" Type="http://schemas.openxmlformats.org/officeDocument/2006/relationships/hyperlink" Target="http://web.higov.net/oip/rrs/popup_list_agency_by_login.php?text=opener.document.myform.x_Agency_Codetxt&amp;title=Agency%20Code&amp;id=opener.document.myform.x_Agency_Code&amp;dept=A33" TargetMode="External"/><Relationship Id="rId2023" Type="http://schemas.openxmlformats.org/officeDocument/2006/relationships/hyperlink" Target="http://web.higov.net/oip/rrs/popup_list_agency_by_login.php?text=opener.document.myform.x_Agency_Codetxt&amp;title=Agency%20Code&amp;id=opener.document.myform.x_Agency_Code&amp;dept=A34" TargetMode="External"/><Relationship Id="rId2230" Type="http://schemas.openxmlformats.org/officeDocument/2006/relationships/hyperlink" Target="http://web.higov.net/oip/rrs/popup_list_agency_by_login.php?text=opener.document.myform.x_Agency_Codetxt&amp;title=Agency%20Code&amp;id=opener.document.myform.x_Agency_Code&amp;dept=A15" TargetMode="External"/><Relationship Id="rId2468" Type="http://schemas.openxmlformats.org/officeDocument/2006/relationships/hyperlink" Target="http://web.higov.net/oip/rrs/popup_list_agency_by_login.php?text=opener.document.myform.x_Agency_Codetxt&amp;title=Agency%20Code&amp;id=opener.document.myform.x_Agency_Code&amp;dept=A15" TargetMode="External"/><Relationship Id="rId2675" Type="http://schemas.openxmlformats.org/officeDocument/2006/relationships/hyperlink" Target="http://web.higov.net/oip/rrs/popup_list_agency_by_login.php?text=opener.document.myform.x_Agency_Codetxt&amp;title=Agency%20Code&amp;id=opener.document.myform.x_Agency_Code&amp;dept=A52" TargetMode="External"/><Relationship Id="rId2882" Type="http://schemas.openxmlformats.org/officeDocument/2006/relationships/hyperlink" Target="http://web.higov.net/oip/rrs/popup_list_agency_by_login.php?text=opener.document.myform.x_Agency_Codetxt&amp;title=Agency%20Code&amp;id=opener.document.myform.x_Agency_Code&amp;dept=A51" TargetMode="External"/><Relationship Id="rId202" Type="http://schemas.openxmlformats.org/officeDocument/2006/relationships/hyperlink" Target="http://web.higov.net/oip/rrs/popup_list_agency_by_login.php?text=opener.document.myform.x_Agency_Codetxt&amp;title=Agency%20Code&amp;id=opener.document.myform.x_Agency_Code&amp;dept=A41" TargetMode="External"/><Relationship Id="rId647" Type="http://schemas.openxmlformats.org/officeDocument/2006/relationships/hyperlink" Target="http://web.higov.net/oip/rrs/popup_list_agency_by_login.php?text=opener.document.myform.x_Agency_Codetxt&amp;title=Agency%20Code&amp;id=opener.document.myform.x_Agency_Code&amp;dept=A21" TargetMode="External"/><Relationship Id="rId854" Type="http://schemas.openxmlformats.org/officeDocument/2006/relationships/hyperlink" Target="http://web.higov.net/oip/rrs/popup_list_agency_by_login.php?text=opener.document.myform.x_Agency_Codetxt&amp;title=Agency%20Code&amp;id=opener.document.myform.x_Agency_Code&amp;dept=A32" TargetMode="External"/><Relationship Id="rId1277" Type="http://schemas.openxmlformats.org/officeDocument/2006/relationships/hyperlink" Target="http://web.higov.net/oip/rrs/popup_list_agency_by_login.php?text=opener.document.myform.x_Agency_Codetxt&amp;title=Agency%20Code&amp;id=opener.document.myform.x_Agency_Code&amp;dept=A33" TargetMode="External"/><Relationship Id="rId1484" Type="http://schemas.openxmlformats.org/officeDocument/2006/relationships/hyperlink" Target="http://web.higov.net/oip/rrs/popup_list_agency_by_login.php?text=opener.document.myform.x_Agency_Codetxt&amp;title=Agency%20Code&amp;id=opener.document.myform.x_Agency_Code&amp;dept=A42" TargetMode="External"/><Relationship Id="rId1691" Type="http://schemas.openxmlformats.org/officeDocument/2006/relationships/hyperlink" Target="http://web.higov.net/oip/rrs/popup_list_agency_by_login.php?text=opener.document.myform.x_Agency_Codetxt&amp;title=Agency%20Code&amp;id=opener.document.myform.x_Agency_Code&amp;dept=A13" TargetMode="External"/><Relationship Id="rId2328" Type="http://schemas.openxmlformats.org/officeDocument/2006/relationships/hyperlink" Target="http://web.higov.net/oip/rrs/popup_list_agency_by_login.php?text=opener.document.myform.x_Agency_Codetxt&amp;title=Agency%20Code&amp;id=opener.document.myform.x_Agency_Code&amp;dept=A15" TargetMode="External"/><Relationship Id="rId2535" Type="http://schemas.openxmlformats.org/officeDocument/2006/relationships/hyperlink" Target="http://web.higov.net/oip/rrs/popup_list_agency_by_login.php?text=opener.document.myform.x_Agency_Codetxt&amp;title=Agency%20Code&amp;id=opener.document.myform.x_Agency_Code&amp;dept=A15" TargetMode="External"/><Relationship Id="rId2742" Type="http://schemas.openxmlformats.org/officeDocument/2006/relationships/hyperlink" Target="http://web.higov.net/oip/rrs/popup_list_agency_by_login.php?text=opener.document.myform.x_Agency_Codetxt&amp;title=Agency%20Code&amp;id=opener.document.myform.x_Agency_Code&amp;dept=A53" TargetMode="External"/><Relationship Id="rId507" Type="http://schemas.openxmlformats.org/officeDocument/2006/relationships/hyperlink" Target="http://web.higov.net/oip/rrs/popup_list_agency_by_login.php?text=opener.document.myform.x_Agency_Codetxt&amp;title=Agency%20Code&amp;id=opener.document.myform.x_Agency_Code&amp;dept=A21" TargetMode="External"/><Relationship Id="rId714" Type="http://schemas.openxmlformats.org/officeDocument/2006/relationships/hyperlink" Target="http://web.higov.net/oip/rrs/popup_list_agency_by_login.php?text=opener.document.myform.x_Agency_Codetxt&amp;title=Agency%20Code&amp;id=opener.document.myform.x_Agency_Code&amp;dept=A21" TargetMode="External"/><Relationship Id="rId921" Type="http://schemas.openxmlformats.org/officeDocument/2006/relationships/hyperlink" Target="http://web.higov.net/oip/rrs/popup_list_agency_by_login.php?text=opener.document.myform.x_Agency_Codetxt&amp;title=Agency%20Code&amp;id=opener.document.myform.x_Agency_Code&amp;dept=A33" TargetMode="External"/><Relationship Id="rId1137" Type="http://schemas.openxmlformats.org/officeDocument/2006/relationships/hyperlink" Target="http://web.higov.net/oip/rrs/popup_list_agency_by_login.php?text=opener.document.myform.x_Agency_Codetxt&amp;title=Agency%20Code&amp;id=opener.document.myform.x_Agency_Code&amp;dept=A33" TargetMode="External"/><Relationship Id="rId1344" Type="http://schemas.openxmlformats.org/officeDocument/2006/relationships/hyperlink" Target="http://web.higov.net/oip/rrs/popup_list_agency_by_login.php?text=opener.document.myform.x_Agency_Codetxt&amp;title=Agency%20Code&amp;id=opener.document.myform.x_Agency_Code&amp;dept=B61" TargetMode="External"/><Relationship Id="rId1551" Type="http://schemas.openxmlformats.org/officeDocument/2006/relationships/hyperlink" Target="http://web.higov.net/oip/rrs/popup_list_agency_by_login.php?text=opener.document.myform.x_Agency_Codetxt&amp;title=Agency%20Code&amp;id=opener.document.myform.x_Agency_Code&amp;dept=A42" TargetMode="External"/><Relationship Id="rId1789" Type="http://schemas.openxmlformats.org/officeDocument/2006/relationships/hyperlink" Target="http://web.higov.net/oip/rrs/popup_list_agency_by_login.php?text=opener.document.myform.x_Agency_Codetxt&amp;title=Agency%20Code&amp;id=opener.document.myform.x_Agency_Code&amp;dept=A13" TargetMode="External"/><Relationship Id="rId1996" Type="http://schemas.openxmlformats.org/officeDocument/2006/relationships/hyperlink" Target="http://web.higov.net/oip/rrs/popup_list_agency_by_login.php?text=opener.document.myform.x_Agency_Codetxt&amp;title=Agency%20Code&amp;id=opener.document.myform.x_Agency_Code&amp;dept=A34" TargetMode="External"/><Relationship Id="rId2602" Type="http://schemas.openxmlformats.org/officeDocument/2006/relationships/hyperlink" Target="http://web.higov.net/oip/rrs/popup_list_agency_by_login.php?text=opener.document.myform.x_Agency_Codetxt&amp;title=Agency%20Code&amp;id=opener.document.myform.x_Agency_Code&amp;dept=A22" TargetMode="External"/><Relationship Id="rId50" Type="http://schemas.openxmlformats.org/officeDocument/2006/relationships/hyperlink" Target="http://web.higov.net/oip/rrs/popup_list_agency_by_login.php?text=opener.document.myform.x_Agency_Codetxt&amp;title=Agency%20Code&amp;id=opener.document.myform.x_Agency_Code&amp;dept=A43" TargetMode="External"/><Relationship Id="rId1204" Type="http://schemas.openxmlformats.org/officeDocument/2006/relationships/hyperlink" Target="http://web.higov.net/oip/rrs/popup_list_agency_by_login.php?text=opener.document.myform.x_Agency_Codetxt&amp;title=Agency%20Code&amp;id=opener.document.myform.x_Agency_Code&amp;dept=A33" TargetMode="External"/><Relationship Id="rId1411" Type="http://schemas.openxmlformats.org/officeDocument/2006/relationships/hyperlink" Target="http://web.higov.net/oip/rrs/popup_list_agency_by_login.php?text=opener.document.myform.x_Agency_Codetxt&amp;title=Agency%20Code&amp;id=opener.document.myform.x_Agency_Code&amp;dept=A42" TargetMode="External"/><Relationship Id="rId1649" Type="http://schemas.openxmlformats.org/officeDocument/2006/relationships/hyperlink" Target="http://web.higov.net/oip/rrs/popup_list_agency_by_login.php?text=opener.document.myform.x_Agency_Codetxt&amp;title=Agency%20Code&amp;id=opener.document.myform.x_Agency_Code&amp;dept=A13" TargetMode="External"/><Relationship Id="rId1856" Type="http://schemas.openxmlformats.org/officeDocument/2006/relationships/hyperlink" Target="http://web.higov.net/oip/rrs/popup_list_agency_by_login.php?text=opener.document.myform.x_Agency_Codetxt&amp;title=Agency%20Code&amp;id=opener.document.myform.x_Agency_Code&amp;dept=A34" TargetMode="External"/><Relationship Id="rId2907" Type="http://schemas.openxmlformats.org/officeDocument/2006/relationships/hyperlink" Target="http://web.higov.net/oip/rrs/popup_list_agency_by_login.php?text=opener.document.myform.x_Agency_Codetxt&amp;title=Agency%20Code&amp;id=opener.document.myform.x_Agency_Code&amp;dept=A51" TargetMode="External"/><Relationship Id="rId1509" Type="http://schemas.openxmlformats.org/officeDocument/2006/relationships/hyperlink" Target="http://web.higov.net/oip/rrs/popup_list_agency_by_login.php?text=opener.document.myform.x_Agency_Codetxt&amp;title=Agency%20Code&amp;id=opener.document.myform.x_Agency_Code&amp;dept=A42" TargetMode="External"/><Relationship Id="rId1716" Type="http://schemas.openxmlformats.org/officeDocument/2006/relationships/hyperlink" Target="http://web.higov.net/oip/rrs/popup_list_agency_by_login.php?text=opener.document.myform.x_Agency_Codetxt&amp;title=Agency%20Code&amp;id=opener.document.myform.x_Agency_Code&amp;dept=A13" TargetMode="External"/><Relationship Id="rId1923" Type="http://schemas.openxmlformats.org/officeDocument/2006/relationships/hyperlink" Target="http://web.higov.net/oip/rrs/popup_list_agency_by_login.php?text=opener.document.myform.x_Agency_Codetxt&amp;title=Agency%20Code&amp;id=opener.document.myform.x_Agency_Code&amp;dept=A34" TargetMode="External"/><Relationship Id="rId297" Type="http://schemas.openxmlformats.org/officeDocument/2006/relationships/hyperlink" Target="http://web.higov.net/oip/rrs/popup_list_agency_by_login.php?text=opener.document.myform.x_Agency_Codetxt&amp;title=Agency%20Code&amp;id=opener.document.myform.x_Agency_Code&amp;dept=A21" TargetMode="External"/><Relationship Id="rId2185" Type="http://schemas.openxmlformats.org/officeDocument/2006/relationships/hyperlink" Target="http://web.higov.net/oip/rrs/popup_list_agency_by_login.php?text=opener.document.myform.x_Agency_Codetxt&amp;title=Agency%20Code&amp;id=opener.document.myform.x_Agency_Code&amp;dept=A15" TargetMode="External"/><Relationship Id="rId2392" Type="http://schemas.openxmlformats.org/officeDocument/2006/relationships/hyperlink" Target="http://web.higov.net/oip/rrs/popup_list_agency_by_login.php?text=opener.document.myform.x_Agency_Codetxt&amp;title=Agency%20Code&amp;id=opener.document.myform.x_Agency_Code&amp;dept=A15" TargetMode="External"/><Relationship Id="rId3029" Type="http://schemas.openxmlformats.org/officeDocument/2006/relationships/hyperlink" Target="http://web.higov.net/oip/rrs/popup_list_agency_by_login.php?text=opener.document.myform.x_Agency_Codetxt&amp;title=Agency%20Code&amp;id=opener.document.myform.x_Agency_Code&amp;dept=A11" TargetMode="External"/><Relationship Id="rId157" Type="http://schemas.openxmlformats.org/officeDocument/2006/relationships/hyperlink" Target="http://web.higov.net/oip/rrs/popup_list_agency_by_login.php?text=opener.document.myform.x_Agency_Codetxt&amp;title=Agency%20Code&amp;id=opener.document.myform.x_Agency_Code&amp;dept=A41" TargetMode="External"/><Relationship Id="rId364" Type="http://schemas.openxmlformats.org/officeDocument/2006/relationships/hyperlink" Target="http://web.higov.net/oip/rrs/popup_list_agency_by_login.php?text=opener.document.myform.x_Agency_Codetxt&amp;title=Agency%20Code&amp;id=opener.document.myform.x_Agency_Code&amp;dept=A21" TargetMode="External"/><Relationship Id="rId2045" Type="http://schemas.openxmlformats.org/officeDocument/2006/relationships/hyperlink" Target="http://web.higov.net/oip/rrs/popup_list_agency_by_login.php?text=opener.document.myform.x_Agency_Codetxt&amp;title=Agency%20Code&amp;id=opener.document.myform.x_Agency_Code&amp;dept=A34" TargetMode="External"/><Relationship Id="rId2697" Type="http://schemas.openxmlformats.org/officeDocument/2006/relationships/hyperlink" Target="http://web.higov.net/oip/rrs/popup_list_agency_by_login.php?text=opener.document.myform.x_Agency_Codetxt&amp;title=Agency%20Code&amp;id=opener.document.myform.x_Agency_Code&amp;dept=A53" TargetMode="External"/><Relationship Id="rId571" Type="http://schemas.openxmlformats.org/officeDocument/2006/relationships/hyperlink" Target="http://web.higov.net/oip/rrs/popup_list_agency_by_login.php?text=opener.document.myform.x_Agency_Codetxt&amp;title=Agency%20Code&amp;id=opener.document.myform.x_Agency_Code&amp;dept=A21" TargetMode="External"/><Relationship Id="rId669" Type="http://schemas.openxmlformats.org/officeDocument/2006/relationships/hyperlink" Target="http://web.higov.net/oip/rrs/popup_list_agency_by_login.php?text=opener.document.myform.x_Agency_Codetxt&amp;title=Agency%20Code&amp;id=opener.document.myform.x_Agency_Code&amp;dept=A21" TargetMode="External"/><Relationship Id="rId876" Type="http://schemas.openxmlformats.org/officeDocument/2006/relationships/hyperlink" Target="http://web.higov.net/oip/rrs/popup_list_agency_by_login.php?text=opener.document.myform.x_Agency_Codetxt&amp;title=Agency%20Code&amp;id=opener.document.myform.x_Agency_Code&amp;dept=A56" TargetMode="External"/><Relationship Id="rId1299" Type="http://schemas.openxmlformats.org/officeDocument/2006/relationships/hyperlink" Target="http://web.higov.net/oip/rrs/popup_list_agency_by_login.php?text=opener.document.myform.x_Agency_Codetxt&amp;title=Agency%20Code&amp;id=opener.document.myform.x_Agency_Code&amp;dept=A33" TargetMode="External"/><Relationship Id="rId2252" Type="http://schemas.openxmlformats.org/officeDocument/2006/relationships/hyperlink" Target="http://web.higov.net/oip/rrs/popup_list_agency_by_login.php?text=opener.document.myform.x_Agency_Codetxt&amp;title=Agency%20Code&amp;id=opener.document.myform.x_Agency_Code&amp;dept=A15" TargetMode="External"/><Relationship Id="rId2557" Type="http://schemas.openxmlformats.org/officeDocument/2006/relationships/hyperlink" Target="http://web.higov.net/oip/rrs/popup_list_agency_by_login.php?text=opener.document.myform.x_Agency_Codetxt&amp;title=Agency%20Code&amp;id=opener.document.myform.x_Agency_Code&amp;dept=A22" TargetMode="External"/><Relationship Id="rId224" Type="http://schemas.openxmlformats.org/officeDocument/2006/relationships/hyperlink" Target="http://web.higov.net/oip/rrs/popup_list_agency_by_login.php?text=opener.document.myform.x_Agency_Codetxt&amp;title=Agency%20Code&amp;id=opener.document.myform.x_Agency_Code&amp;dept=A21" TargetMode="External"/><Relationship Id="rId431" Type="http://schemas.openxmlformats.org/officeDocument/2006/relationships/hyperlink" Target="http://web.higov.net/oip/rrs/popup_list_agency_by_login.php?text=opener.document.myform.x_Agency_Codetxt&amp;title=Agency%20Code&amp;id=opener.document.myform.x_Agency_Code&amp;dept=A21" TargetMode="External"/><Relationship Id="rId529" Type="http://schemas.openxmlformats.org/officeDocument/2006/relationships/hyperlink" Target="http://web.higov.net/oip/rrs/popup_list_agency_by_login.php?text=opener.document.myform.x_Agency_Codetxt&amp;title=Agency%20Code&amp;id=opener.document.myform.x_Agency_Code&amp;dept=A21" TargetMode="External"/><Relationship Id="rId736" Type="http://schemas.openxmlformats.org/officeDocument/2006/relationships/hyperlink" Target="http://web.higov.net/oip/rrs/popup_list_agency_by_login.php?text=opener.document.myform.x_Agency_Codetxt&amp;title=Agency%20Code&amp;id=opener.document.myform.x_Agency_Code&amp;dept=A21" TargetMode="External"/><Relationship Id="rId1061" Type="http://schemas.openxmlformats.org/officeDocument/2006/relationships/hyperlink" Target="http://web.higov.net/oip/rrs/popup_list_agency_by_login.php?text=opener.document.myform.x_Agency_Codetxt&amp;title=Agency%20Code&amp;id=opener.document.myform.x_Agency_Code&amp;dept=A33" TargetMode="External"/><Relationship Id="rId1159" Type="http://schemas.openxmlformats.org/officeDocument/2006/relationships/hyperlink" Target="http://web.higov.net/oip/rrs/popup_list_agency_by_login.php?text=opener.document.myform.x_Agency_Codetxt&amp;title=Agency%20Code&amp;id=opener.document.myform.x_Agency_Code&amp;dept=A33" TargetMode="External"/><Relationship Id="rId1366" Type="http://schemas.openxmlformats.org/officeDocument/2006/relationships/hyperlink" Target="http://web.higov.net/oip/rrs/popup_list_agency_by_login.php?text=opener.document.myform.x_Agency_Codetxt&amp;title=Agency%20Code&amp;id=opener.document.myform.x_Agency_Code&amp;dept=B61" TargetMode="External"/><Relationship Id="rId2112" Type="http://schemas.openxmlformats.org/officeDocument/2006/relationships/hyperlink" Target="http://web.higov.net/oip/rrs/popup_list_agency_by_login.php?text=opener.document.myform.x_Agency_Codetxt&amp;title=Agency%20Code&amp;id=opener.document.myform.x_Agency_Code&amp;dept=A57" TargetMode="External"/><Relationship Id="rId2417" Type="http://schemas.openxmlformats.org/officeDocument/2006/relationships/hyperlink" Target="http://web.higov.net/oip/rrs/popup_list_agency_by_login.php?text=opener.document.myform.x_Agency_Codetxt&amp;title=Agency%20Code&amp;id=opener.document.myform.x_Agency_Code&amp;dept=A15" TargetMode="External"/><Relationship Id="rId2764" Type="http://schemas.openxmlformats.org/officeDocument/2006/relationships/hyperlink" Target="http://web.higov.net/oip/rrs/popup_list_agency_by_login.php?text=opener.document.myform.x_Agency_Codetxt&amp;title=Agency%20Code&amp;id=opener.document.myform.x_Agency_Code&amp;dept=A51" TargetMode="External"/><Relationship Id="rId2971" Type="http://schemas.openxmlformats.org/officeDocument/2006/relationships/hyperlink" Target="http://web.higov.net/oip/rrs/popup_list_agency_by_login.php?text=opener.document.myform.x_Agency_Codetxt&amp;title=Agency%20Code&amp;id=opener.document.myform.x_Agency_Code&amp;dept=A11" TargetMode="External"/><Relationship Id="rId943" Type="http://schemas.openxmlformats.org/officeDocument/2006/relationships/hyperlink" Target="http://web.higov.net/oip/rrs/popup_list_agency_by_login.php?text=opener.document.myform.x_Agency_Codetxt&amp;title=Agency%20Code&amp;id=opener.document.myform.x_Agency_Code&amp;dept=A33" TargetMode="External"/><Relationship Id="rId1019" Type="http://schemas.openxmlformats.org/officeDocument/2006/relationships/hyperlink" Target="http://web.higov.net/oip/rrs/popup_list_agency_by_login.php?text=opener.document.myform.x_Agency_Codetxt&amp;title=Agency%20Code&amp;id=opener.document.myform.x_Agency_Code&amp;dept=A33" TargetMode="External"/><Relationship Id="rId1573" Type="http://schemas.openxmlformats.org/officeDocument/2006/relationships/hyperlink" Target="http://web.higov.net/oip/rrs/popup_list_agency_by_login.php?text=opener.document.myform.x_Agency_Codetxt&amp;title=Agency%20Code&amp;id=opener.document.myform.x_Agency_Code&amp;dept=A42" TargetMode="External"/><Relationship Id="rId1780" Type="http://schemas.openxmlformats.org/officeDocument/2006/relationships/hyperlink" Target="http://web.higov.net/oip/rrs/popup_list_agency_by_login.php?text=opener.document.myform.x_Agency_Codetxt&amp;title=Agency%20Code&amp;id=opener.document.myform.x_Agency_Code&amp;dept=A13" TargetMode="External"/><Relationship Id="rId1878" Type="http://schemas.openxmlformats.org/officeDocument/2006/relationships/hyperlink" Target="http://web.higov.net/oip/rrs/popup_list_agency_by_login.php?text=opener.document.myform.x_Agency_Codetxt&amp;title=Agency%20Code&amp;id=opener.document.myform.x_Agency_Code&amp;dept=A34" TargetMode="External"/><Relationship Id="rId2624" Type="http://schemas.openxmlformats.org/officeDocument/2006/relationships/hyperlink" Target="http://web.higov.net/oip/rrs/popup_list_agency_by_login.php?text=opener.document.myform.x_Agency_Codetxt&amp;title=Agency%20Code&amp;id=opener.document.myform.x_Agency_Code&amp;dept=A22" TargetMode="External"/><Relationship Id="rId2831" Type="http://schemas.openxmlformats.org/officeDocument/2006/relationships/hyperlink" Target="http://web.higov.net/oip/rrs/popup_list_agency_by_login.php?text=opener.document.myform.x_Agency_Codetxt&amp;title=Agency%20Code&amp;id=opener.document.myform.x_Agency_Code&amp;dept=A51" TargetMode="External"/><Relationship Id="rId2929" Type="http://schemas.openxmlformats.org/officeDocument/2006/relationships/hyperlink" Target="http://web.higov.net/oip/rrs/popup_list_agency_by_login.php?text=opener.document.myform.x_Agency_Codetxt&amp;title=Agency%20Code&amp;id=opener.document.myform.x_Agency_Code&amp;dept=A51" TargetMode="External"/><Relationship Id="rId72" Type="http://schemas.openxmlformats.org/officeDocument/2006/relationships/hyperlink" Target="http://web.higov.net/oip/rrs/popup_list_agency_by_login.php?text=opener.document.myform.x_Agency_Codetxt&amp;title=Agency%20Code&amp;id=opener.document.myform.x_Agency_Code&amp;dept=A41" TargetMode="External"/><Relationship Id="rId803" Type="http://schemas.openxmlformats.org/officeDocument/2006/relationships/hyperlink" Target="http://web.higov.net/oip/rrs/popup_list_agency_by_login.php?text=opener.document.myform.x_Agency_Codetxt&amp;title=Agency%20Code&amp;id=opener.document.myform.x_Agency_Code&amp;dept=A32" TargetMode="External"/><Relationship Id="rId1226" Type="http://schemas.openxmlformats.org/officeDocument/2006/relationships/hyperlink" Target="http://web.higov.net/oip/rrs/popup_list_agency_by_login.php?text=opener.document.myform.x_Agency_Codetxt&amp;title=Agency%20Code&amp;id=opener.document.myform.x_Agency_Code&amp;dept=A33" TargetMode="External"/><Relationship Id="rId1433" Type="http://schemas.openxmlformats.org/officeDocument/2006/relationships/hyperlink" Target="http://web.higov.net/oip/rrs/popup_list_agency_by_login.php?text=opener.document.myform.x_Agency_Codetxt&amp;title=Agency%20Code&amp;id=opener.document.myform.x_Agency_Code&amp;dept=A42" TargetMode="External"/><Relationship Id="rId1640" Type="http://schemas.openxmlformats.org/officeDocument/2006/relationships/hyperlink" Target="http://web.higov.net/oip/rrs/popup_list_agency_by_login.php?text=opener.document.myform.x_Agency_Codetxt&amp;title=Agency%20Code&amp;id=opener.document.myform.x_Agency_Code&amp;dept=A13" TargetMode="External"/><Relationship Id="rId1738" Type="http://schemas.openxmlformats.org/officeDocument/2006/relationships/hyperlink" Target="http://web.higov.net/oip/rrs/popup_list_agency_by_login.php?text=opener.document.myform.x_Agency_Codetxt&amp;title=Agency%20Code&amp;id=opener.document.myform.x_Agency_Code&amp;dept=A13" TargetMode="External"/><Relationship Id="rId1500" Type="http://schemas.openxmlformats.org/officeDocument/2006/relationships/hyperlink" Target="http://web.higov.net/oip/rrs/popup_list_agency_by_login.php?text=opener.document.myform.x_Agency_Codetxt&amp;title=Agency%20Code&amp;id=opener.document.myform.x_Agency_Code&amp;dept=A42" TargetMode="External"/><Relationship Id="rId1945" Type="http://schemas.openxmlformats.org/officeDocument/2006/relationships/hyperlink" Target="http://web.higov.net/oip/rrs/popup_list_agency_by_login.php?text=opener.document.myform.x_Agency_Codetxt&amp;title=Agency%20Code&amp;id=opener.document.myform.x_Agency_Code&amp;dept=A34" TargetMode="External"/><Relationship Id="rId1805" Type="http://schemas.openxmlformats.org/officeDocument/2006/relationships/hyperlink" Target="http://web.higov.net/oip/rrs/popup_list_agency_by_login.php?text=opener.document.myform.x_Agency_Codetxt&amp;title=Agency%20Code&amp;id=opener.document.myform.x_Agency_Code&amp;dept=A13" TargetMode="External"/><Relationship Id="rId3020" Type="http://schemas.openxmlformats.org/officeDocument/2006/relationships/hyperlink" Target="http://web.higov.net/oip/rrs/popup_list_agency_by_login.php?text=opener.document.myform.x_Agency_Codetxt&amp;title=Agency%20Code&amp;id=opener.document.myform.x_Agency_Code&amp;dept=A11" TargetMode="External"/><Relationship Id="rId179" Type="http://schemas.openxmlformats.org/officeDocument/2006/relationships/hyperlink" Target="http://web.higov.net/oip/rrs/popup_list_agency_by_login.php?text=opener.document.myform.x_Agency_Codetxt&amp;title=Agency%20Code&amp;id=opener.document.myform.x_Agency_Code&amp;dept=A41" TargetMode="External"/><Relationship Id="rId386" Type="http://schemas.openxmlformats.org/officeDocument/2006/relationships/hyperlink" Target="http://web.higov.net/oip/rrs/popup_list_agency_by_login.php?text=opener.document.myform.x_Agency_Codetxt&amp;title=Agency%20Code&amp;id=opener.document.myform.x_Agency_Code&amp;dept=A21" TargetMode="External"/><Relationship Id="rId593" Type="http://schemas.openxmlformats.org/officeDocument/2006/relationships/hyperlink" Target="http://web.higov.net/oip/rrs/popup_list_agency_by_login.php?text=opener.document.myform.x_Agency_Codetxt&amp;title=Agency%20Code&amp;id=opener.document.myform.x_Agency_Code&amp;dept=A21" TargetMode="External"/><Relationship Id="rId2067" Type="http://schemas.openxmlformats.org/officeDocument/2006/relationships/hyperlink" Target="http://web.higov.net/oip/rrs/popup_list_agency_by_login.php?text=opener.document.myform.x_Agency_Codetxt&amp;title=Agency%20Code&amp;id=opener.document.myform.x_Agency_Code&amp;dept=A34" TargetMode="External"/><Relationship Id="rId2274" Type="http://schemas.openxmlformats.org/officeDocument/2006/relationships/hyperlink" Target="http://web.higov.net/oip/rrs/popup_list_agency_by_login.php?text=opener.document.myform.x_Agency_Codetxt&amp;title=Agency%20Code&amp;id=opener.document.myform.x_Agency_Code&amp;dept=A15" TargetMode="External"/><Relationship Id="rId2481" Type="http://schemas.openxmlformats.org/officeDocument/2006/relationships/hyperlink" Target="http://web.higov.net/oip/rrs/popup_list_agency_by_login.php?text=opener.document.myform.x_Agency_Codetxt&amp;title=Agency%20Code&amp;id=opener.document.myform.x_Agency_Code&amp;dept=A15" TargetMode="External"/><Relationship Id="rId246" Type="http://schemas.openxmlformats.org/officeDocument/2006/relationships/hyperlink" Target="http://web.higov.net/oip/rrs/popup_list_agency_by_login.php?text=opener.document.myform.x_Agency_Codetxt&amp;title=Agency%20Code&amp;id=opener.document.myform.x_Agency_Code&amp;dept=A21" TargetMode="External"/><Relationship Id="rId453" Type="http://schemas.openxmlformats.org/officeDocument/2006/relationships/hyperlink" Target="http://web.higov.net/oip/rrs/popup_list_agency_by_login.php?text=opener.document.myform.x_Agency_Codetxt&amp;title=Agency%20Code&amp;id=opener.document.myform.x_Agency_Code&amp;dept=A21" TargetMode="External"/><Relationship Id="rId660" Type="http://schemas.openxmlformats.org/officeDocument/2006/relationships/hyperlink" Target="http://web.higov.net/oip/rrs/popup_list_agency_by_login.php?text=opener.document.myform.x_Agency_Codetxt&amp;title=Agency%20Code&amp;id=opener.document.myform.x_Agency_Code&amp;dept=A21" TargetMode="External"/><Relationship Id="rId898" Type="http://schemas.openxmlformats.org/officeDocument/2006/relationships/hyperlink" Target="http://web.higov.net/oip/rrs/popup_list_agency_by_login.php?text=opener.document.myform.x_Agency_Codetxt&amp;title=Agency%20Code&amp;id=opener.document.myform.x_Agency_Code&amp;dept=A33" TargetMode="External"/><Relationship Id="rId1083" Type="http://schemas.openxmlformats.org/officeDocument/2006/relationships/hyperlink" Target="http://web.higov.net/oip/rrs/popup_list_agency_by_login.php?text=opener.document.myform.x_Agency_Codetxt&amp;title=Agency%20Code&amp;id=opener.document.myform.x_Agency_Code&amp;dept=A33" TargetMode="External"/><Relationship Id="rId1290" Type="http://schemas.openxmlformats.org/officeDocument/2006/relationships/hyperlink" Target="http://web.higov.net/oip/rrs/popup_list_agency_by_login.php?text=opener.document.myform.x_Agency_Codetxt&amp;title=Agency%20Code&amp;id=opener.document.myform.x_Agency_Code&amp;dept=A33" TargetMode="External"/><Relationship Id="rId2134" Type="http://schemas.openxmlformats.org/officeDocument/2006/relationships/hyperlink" Target="http://web.higov.net/oip/rrs/popup_list_agency_by_login.php?text=opener.document.myform.x_Agency_Codetxt&amp;title=Agency%20Code&amp;id=opener.document.myform.x_Agency_Code&amp;dept=A57" TargetMode="External"/><Relationship Id="rId2341" Type="http://schemas.openxmlformats.org/officeDocument/2006/relationships/hyperlink" Target="http://web.higov.net/oip/rrs/popup_list_agency_by_login.php?text=opener.document.myform.x_Agency_Codetxt&amp;title=Agency%20Code&amp;id=opener.document.myform.x_Agency_Code&amp;dept=A15" TargetMode="External"/><Relationship Id="rId2579" Type="http://schemas.openxmlformats.org/officeDocument/2006/relationships/hyperlink" Target="http://web.higov.net/oip/rrs/popup_list_agency_by_login.php?text=opener.document.myform.x_Agency_Codetxt&amp;title=Agency%20Code&amp;id=opener.document.myform.x_Agency_Code&amp;dept=A22" TargetMode="External"/><Relationship Id="rId2786" Type="http://schemas.openxmlformats.org/officeDocument/2006/relationships/hyperlink" Target="http://web.higov.net/oip/rrs/popup_list_agency_by_login.php?text=opener.document.myform.x_Agency_Codetxt&amp;title=Agency%20Code&amp;id=opener.document.myform.x_Agency_Code&amp;dept=A51" TargetMode="External"/><Relationship Id="rId2993" Type="http://schemas.openxmlformats.org/officeDocument/2006/relationships/hyperlink" Target="http://web.higov.net/oip/rrs/popup_list_agency_by_login.php?text=opener.document.myform.x_Agency_Codetxt&amp;title=Agency%20Code&amp;id=opener.document.myform.x_Agency_Code&amp;dept=A11" TargetMode="External"/><Relationship Id="rId106" Type="http://schemas.openxmlformats.org/officeDocument/2006/relationships/hyperlink" Target="http://web.higov.net/oip/rrs/popup_list_agency_by_login.php?text=opener.document.myform.x_Agency_Codetxt&amp;title=Agency%20Code&amp;id=opener.document.myform.x_Agency_Code&amp;dept=A41" TargetMode="External"/><Relationship Id="rId313" Type="http://schemas.openxmlformats.org/officeDocument/2006/relationships/hyperlink" Target="http://web.higov.net/oip/rrs/popup_list_agency_by_login.php?text=opener.document.myform.x_Agency_Codetxt&amp;title=Agency%20Code&amp;id=opener.document.myform.x_Agency_Code&amp;dept=A21" TargetMode="External"/><Relationship Id="rId758" Type="http://schemas.openxmlformats.org/officeDocument/2006/relationships/hyperlink" Target="http://web.higov.net/oip/rrs/popup_list_agency_by_login.php?text=opener.document.myform.x_Agency_Codetxt&amp;title=Agency%20Code&amp;id=opener.document.myform.x_Agency_Code&amp;dept=A31" TargetMode="External"/><Relationship Id="rId965" Type="http://schemas.openxmlformats.org/officeDocument/2006/relationships/hyperlink" Target="http://web.higov.net/oip/rrs/popup_list_agency_by_login.php?text=opener.document.myform.x_Agency_Codetxt&amp;title=Agency%20Code&amp;id=opener.document.myform.x_Agency_Code&amp;dept=A33" TargetMode="External"/><Relationship Id="rId1150" Type="http://schemas.openxmlformats.org/officeDocument/2006/relationships/hyperlink" Target="http://web.higov.net/oip/rrs/popup_list_agency_by_login.php?text=opener.document.myform.x_Agency_Codetxt&amp;title=Agency%20Code&amp;id=opener.document.myform.x_Agency_Code&amp;dept=A33" TargetMode="External"/><Relationship Id="rId1388" Type="http://schemas.openxmlformats.org/officeDocument/2006/relationships/hyperlink" Target="http://web.higov.net/oip/rrs/popup_list_agency_by_login.php?text=opener.document.myform.x_Agency_Codetxt&amp;title=Agency%20Code&amp;id=opener.document.myform.x_Agency_Code&amp;dept=B61" TargetMode="External"/><Relationship Id="rId1595" Type="http://schemas.openxmlformats.org/officeDocument/2006/relationships/hyperlink" Target="http://web.higov.net/oip/rrs/popup_list_agency_by_login.php?text=opener.document.myform.x_Agency_Codetxt&amp;title=Agency%20Code&amp;id=opener.document.myform.x_Agency_Code&amp;dept=A42" TargetMode="External"/><Relationship Id="rId2439" Type="http://schemas.openxmlformats.org/officeDocument/2006/relationships/hyperlink" Target="http://web.higov.net/oip/rrs/popup_list_agency_by_login.php?text=opener.document.myform.x_Agency_Codetxt&amp;title=Agency%20Code&amp;id=opener.document.myform.x_Agency_Code&amp;dept=A15" TargetMode="External"/><Relationship Id="rId2646" Type="http://schemas.openxmlformats.org/officeDocument/2006/relationships/hyperlink" Target="http://web.higov.net/oip/rrs/popup_list_agency_by_login.php?text=opener.document.myform.x_Agency_Codetxt&amp;title=Agency%20Code&amp;id=opener.document.myform.x_Agency_Code&amp;dept=A52" TargetMode="External"/><Relationship Id="rId2853" Type="http://schemas.openxmlformats.org/officeDocument/2006/relationships/hyperlink" Target="http://web.higov.net/oip/rrs/popup_list_agency_by_login.php?text=opener.document.myform.x_Agency_Codetxt&amp;title=Agency%20Code&amp;id=opener.document.myform.x_Agency_Code&amp;dept=A51" TargetMode="External"/><Relationship Id="rId94" Type="http://schemas.openxmlformats.org/officeDocument/2006/relationships/hyperlink" Target="http://web.higov.net/oip/rrs/popup_list_agency_by_login.php?text=opener.document.myform.x_Agency_Codetxt&amp;title=Agency%20Code&amp;id=opener.document.myform.x_Agency_Code&amp;dept=A41" TargetMode="External"/><Relationship Id="rId520" Type="http://schemas.openxmlformats.org/officeDocument/2006/relationships/hyperlink" Target="http://web.higov.net/oip/rrs/popup_list_agency_by_login.php?text=opener.document.myform.x_Agency_Codetxt&amp;title=Agency%20Code&amp;id=opener.document.myform.x_Agency_Code&amp;dept=A21" TargetMode="External"/><Relationship Id="rId618" Type="http://schemas.openxmlformats.org/officeDocument/2006/relationships/hyperlink" Target="http://web.higov.net/oip/rrs/popup_list_agency_by_login.php?text=opener.document.myform.x_Agency_Codetxt&amp;title=Agency%20Code&amp;id=opener.document.myform.x_Agency_Code&amp;dept=A21" TargetMode="External"/><Relationship Id="rId825" Type="http://schemas.openxmlformats.org/officeDocument/2006/relationships/hyperlink" Target="http://web.higov.net/oip/rrs/popup_list_agency_by_login.php?text=opener.document.myform.x_Agency_Codetxt&amp;title=Agency%20Code&amp;id=opener.document.myform.x_Agency_Code&amp;dept=A32" TargetMode="External"/><Relationship Id="rId1248" Type="http://schemas.openxmlformats.org/officeDocument/2006/relationships/hyperlink" Target="http://web.higov.net/oip/rrs/popup_list_agency_by_login.php?text=opener.document.myform.x_Agency_Codetxt&amp;title=Agency%20Code&amp;id=opener.document.myform.x_Agency_Code&amp;dept=A33" TargetMode="External"/><Relationship Id="rId1455" Type="http://schemas.openxmlformats.org/officeDocument/2006/relationships/hyperlink" Target="http://web.higov.net/oip/rrs/popup_list_agency_by_login.php?text=opener.document.myform.x_Agency_Codetxt&amp;title=Agency%20Code&amp;id=opener.document.myform.x_Agency_Code&amp;dept=A42" TargetMode="External"/><Relationship Id="rId1662" Type="http://schemas.openxmlformats.org/officeDocument/2006/relationships/hyperlink" Target="http://web.higov.net/oip/rrs/popup_list_agency_by_login.php?text=opener.document.myform.x_Agency_Codetxt&amp;title=Agency%20Code&amp;id=opener.document.myform.x_Agency_Code&amp;dept=A13" TargetMode="External"/><Relationship Id="rId2201" Type="http://schemas.openxmlformats.org/officeDocument/2006/relationships/hyperlink" Target="http://web.higov.net/oip/rrs/popup_list_agency_by_login.php?text=opener.document.myform.x_Agency_Codetxt&amp;title=Agency%20Code&amp;id=opener.document.myform.x_Agency_Code&amp;dept=A15" TargetMode="External"/><Relationship Id="rId2506" Type="http://schemas.openxmlformats.org/officeDocument/2006/relationships/hyperlink" Target="http://web.higov.net/oip/rrs/popup_list_agency_by_login.php?text=opener.document.myform.x_Agency_Codetxt&amp;title=Agency%20Code&amp;id=opener.document.myform.x_Agency_Code&amp;dept=A15" TargetMode="External"/><Relationship Id="rId1010" Type="http://schemas.openxmlformats.org/officeDocument/2006/relationships/hyperlink" Target="http://web.higov.net/oip/rrs/popup_list_agency_by_login.php?text=opener.document.myform.x_Agency_Codetxt&amp;title=Agency%20Code&amp;id=opener.document.myform.x_Agency_Code&amp;dept=A33" TargetMode="External"/><Relationship Id="rId1108" Type="http://schemas.openxmlformats.org/officeDocument/2006/relationships/hyperlink" Target="http://web.higov.net/oip/rrs/popup_list_agency_by_login.php?text=opener.document.myform.x_Agency_Codetxt&amp;title=Agency%20Code&amp;id=opener.document.myform.x_Agency_Code&amp;dept=A33" TargetMode="External"/><Relationship Id="rId1315" Type="http://schemas.openxmlformats.org/officeDocument/2006/relationships/hyperlink" Target="http://web.higov.net/oip/rrs/popup_list_agency_by_login.php?text=opener.document.myform.x_Agency_Codetxt&amp;title=Agency%20Code&amp;id=opener.document.myform.x_Agency_Code&amp;dept=B61" TargetMode="External"/><Relationship Id="rId1967" Type="http://schemas.openxmlformats.org/officeDocument/2006/relationships/hyperlink" Target="http://web.higov.net/oip/rrs/popup_list_agency_by_login.php?text=opener.document.myform.x_Agency_Codetxt&amp;title=Agency%20Code&amp;id=opener.document.myform.x_Agency_Code&amp;dept=A34" TargetMode="External"/><Relationship Id="rId2713" Type="http://schemas.openxmlformats.org/officeDocument/2006/relationships/hyperlink" Target="http://web.higov.net/oip/rrs/popup_list_agency_by_login.php?text=opener.document.myform.x_Agency_Codetxt&amp;title=Agency%20Code&amp;id=opener.document.myform.x_Agency_Code&amp;dept=A53" TargetMode="External"/><Relationship Id="rId2920" Type="http://schemas.openxmlformats.org/officeDocument/2006/relationships/hyperlink" Target="http://web.higov.net/oip/rrs/popup_list_agency_by_login.php?text=opener.document.myform.x_Agency_Codetxt&amp;title=Agency%20Code&amp;id=opener.document.myform.x_Agency_Code&amp;dept=A51" TargetMode="External"/><Relationship Id="rId1522" Type="http://schemas.openxmlformats.org/officeDocument/2006/relationships/hyperlink" Target="http://web.higov.net/oip/rrs/popup_list_agency_by_login.php?text=opener.document.myform.x_Agency_Codetxt&amp;title=Agency%20Code&amp;id=opener.document.myform.x_Agency_Code&amp;dept=A42" TargetMode="External"/><Relationship Id="rId21" Type="http://schemas.openxmlformats.org/officeDocument/2006/relationships/hyperlink" Target="http://web.higov.net/oip/rrs/popup_list_agency_by_login.php?text=opener.document.myform.x_Agency_Codetxt&amp;title=Agency%20Code&amp;id=opener.document.myform.x_Agency_Code&amp;dept=A43" TargetMode="External"/><Relationship Id="rId2089" Type="http://schemas.openxmlformats.org/officeDocument/2006/relationships/hyperlink" Target="http://web.higov.net/oip/rrs/popup_list_agency_by_login.php?text=opener.document.myform.x_Agency_Codetxt&amp;title=Agency%20Code&amp;id=opener.document.myform.x_Agency_Code&amp;dept=A57" TargetMode="External"/><Relationship Id="rId2296" Type="http://schemas.openxmlformats.org/officeDocument/2006/relationships/hyperlink" Target="http://web.higov.net/oip/rrs/popup_list_agency_by_login.php?text=opener.document.myform.x_Agency_Codetxt&amp;title=Agency%20Code&amp;id=opener.document.myform.x_Agency_Code&amp;dept=A15" TargetMode="External"/><Relationship Id="rId268" Type="http://schemas.openxmlformats.org/officeDocument/2006/relationships/hyperlink" Target="http://web.higov.net/oip/rrs/popup_list_agency_by_login.php?text=opener.document.myform.x_Agency_Codetxt&amp;title=Agency%20Code&amp;id=opener.document.myform.x_Agency_Code&amp;dept=A21" TargetMode="External"/><Relationship Id="rId475" Type="http://schemas.openxmlformats.org/officeDocument/2006/relationships/hyperlink" Target="http://web.higov.net/oip/rrs/popup_list_agency_by_login.php?text=opener.document.myform.x_Agency_Codetxt&amp;title=Agency%20Code&amp;id=opener.document.myform.x_Agency_Code&amp;dept=A21" TargetMode="External"/><Relationship Id="rId682" Type="http://schemas.openxmlformats.org/officeDocument/2006/relationships/hyperlink" Target="http://web.higov.net/oip/rrs/popup_list_agency_by_login.php?text=opener.document.myform.x_Agency_Codetxt&amp;title=Agency%20Code&amp;id=opener.document.myform.x_Agency_Code&amp;dept=A21" TargetMode="External"/><Relationship Id="rId2156" Type="http://schemas.openxmlformats.org/officeDocument/2006/relationships/hyperlink" Target="http://web.higov.net/oip/rrs/popup_list_agency_by_login.php?text=opener.document.myform.x_Agency_Codetxt&amp;title=Agency%20Code&amp;id=opener.document.myform.x_Agency_Code&amp;dept=A15" TargetMode="External"/><Relationship Id="rId2363" Type="http://schemas.openxmlformats.org/officeDocument/2006/relationships/hyperlink" Target="http://web.higov.net/oip/rrs/popup_list_agency_by_login.php?text=opener.document.myform.x_Agency_Codetxt&amp;title=Agency%20Code&amp;id=opener.document.myform.x_Agency_Code&amp;dept=A15" TargetMode="External"/><Relationship Id="rId2570" Type="http://schemas.openxmlformats.org/officeDocument/2006/relationships/hyperlink" Target="http://web.higov.net/oip/rrs/popup_list_agency_by_login.php?text=opener.document.myform.x_Agency_Codetxt&amp;title=Agency%20Code&amp;id=opener.document.myform.x_Agency_Code&amp;dept=A22" TargetMode="External"/><Relationship Id="rId128" Type="http://schemas.openxmlformats.org/officeDocument/2006/relationships/hyperlink" Target="http://web.higov.net/oip/rrs/popup_list_agency_by_login.php?text=opener.document.myform.x_Agency_Codetxt&amp;title=Agency%20Code&amp;id=opener.document.myform.x_Agency_Code&amp;dept=A41" TargetMode="External"/><Relationship Id="rId335" Type="http://schemas.openxmlformats.org/officeDocument/2006/relationships/hyperlink" Target="http://web.higov.net/oip/rrs/popup_list_agency_by_login.php?text=opener.document.myform.x_Agency_Codetxt&amp;title=Agency%20Code&amp;id=opener.document.myform.x_Agency_Code&amp;dept=A21" TargetMode="External"/><Relationship Id="rId542" Type="http://schemas.openxmlformats.org/officeDocument/2006/relationships/hyperlink" Target="http://web.higov.net/oip/rrs/popup_list_agency_by_login.php?text=opener.document.myform.x_Agency_Codetxt&amp;title=Agency%20Code&amp;id=opener.document.myform.x_Agency_Code&amp;dept=A21" TargetMode="External"/><Relationship Id="rId1172" Type="http://schemas.openxmlformats.org/officeDocument/2006/relationships/hyperlink" Target="http://web.higov.net/oip/rrs/popup_list_agency_by_login.php?text=opener.document.myform.x_Agency_Codetxt&amp;title=Agency%20Code&amp;id=opener.document.myform.x_Agency_Code&amp;dept=A33" TargetMode="External"/><Relationship Id="rId2016" Type="http://schemas.openxmlformats.org/officeDocument/2006/relationships/hyperlink" Target="http://web.higov.net/oip/rrs/popup_list_agency_by_login.php?text=opener.document.myform.x_Agency_Codetxt&amp;title=Agency%20Code&amp;id=opener.document.myform.x_Agency_Code&amp;dept=A34" TargetMode="External"/><Relationship Id="rId2223" Type="http://schemas.openxmlformats.org/officeDocument/2006/relationships/hyperlink" Target="http://web.higov.net/oip/rrs/popup_list_agency_by_login.php?text=opener.document.myform.x_Agency_Codetxt&amp;title=Agency%20Code&amp;id=opener.document.myform.x_Agency_Code&amp;dept=A15" TargetMode="External"/><Relationship Id="rId2430" Type="http://schemas.openxmlformats.org/officeDocument/2006/relationships/hyperlink" Target="http://web.higov.net/oip/rrs/popup_list_agency_by_login.php?text=opener.document.myform.x_Agency_Codetxt&amp;title=Agency%20Code&amp;id=opener.document.myform.x_Agency_Code&amp;dept=A15" TargetMode="External"/><Relationship Id="rId402" Type="http://schemas.openxmlformats.org/officeDocument/2006/relationships/hyperlink" Target="http://web.higov.net/oip/rrs/popup_list_agency_by_login.php?text=opener.document.myform.x_Agency_Codetxt&amp;title=Agency%20Code&amp;id=opener.document.myform.x_Agency_Code&amp;dept=A21" TargetMode="External"/><Relationship Id="rId1032" Type="http://schemas.openxmlformats.org/officeDocument/2006/relationships/hyperlink" Target="http://web.higov.net/oip/rrs/popup_list_agency_by_login.php?text=opener.document.myform.x_Agency_Codetxt&amp;title=Agency%20Code&amp;id=opener.document.myform.x_Agency_Code&amp;dept=A33" TargetMode="External"/><Relationship Id="rId1989" Type="http://schemas.openxmlformats.org/officeDocument/2006/relationships/hyperlink" Target="http://web.higov.net/oip/rrs/popup_list_agency_by_login.php?text=opener.document.myform.x_Agency_Codetxt&amp;title=Agency%20Code&amp;id=opener.document.myform.x_Agency_Code&amp;dept=A34" TargetMode="External"/><Relationship Id="rId1849" Type="http://schemas.openxmlformats.org/officeDocument/2006/relationships/hyperlink" Target="http://web.higov.net/oip/rrs/popup_list_agency_by_login.php?text=opener.document.myform.x_Agency_Codetxt&amp;title=Agency%20Code&amp;id=opener.document.myform.x_Agency_Code&amp;dept=A34" TargetMode="External"/><Relationship Id="rId3064" Type="http://schemas.openxmlformats.org/officeDocument/2006/relationships/vmlDrawing" Target="../drawings/vmlDrawing2.vml"/><Relationship Id="rId192" Type="http://schemas.openxmlformats.org/officeDocument/2006/relationships/hyperlink" Target="http://web.higov.net/oip/rrs/popup_list_agency_by_login.php?text=opener.document.myform.x_Agency_Codetxt&amp;title=Agency%20Code&amp;id=opener.document.myform.x_Agency_Code&amp;dept=A41" TargetMode="External"/><Relationship Id="rId1709" Type="http://schemas.openxmlformats.org/officeDocument/2006/relationships/hyperlink" Target="http://web.higov.net/oip/rrs/popup_list_agency_by_login.php?text=opener.document.myform.x_Agency_Codetxt&amp;title=Agency%20Code&amp;id=opener.document.myform.x_Agency_Code&amp;dept=A13" TargetMode="External"/><Relationship Id="rId1916" Type="http://schemas.openxmlformats.org/officeDocument/2006/relationships/hyperlink" Target="http://web.higov.net/oip/rrs/popup_list_agency_by_login.php?text=opener.document.myform.x_Agency_Codetxt&amp;title=Agency%20Code&amp;id=opener.document.myform.x_Agency_Code&amp;dept=A34" TargetMode="External"/><Relationship Id="rId2080" Type="http://schemas.openxmlformats.org/officeDocument/2006/relationships/hyperlink" Target="http://web.higov.net/oip/rrs/popup_list_agency_by_login.php?text=opener.document.myform.x_Agency_Codetxt&amp;title=Agency%20Code&amp;id=opener.document.myform.x_Agency_Code&amp;dept=A34" TargetMode="External"/><Relationship Id="rId2897" Type="http://schemas.openxmlformats.org/officeDocument/2006/relationships/hyperlink" Target="http://web.higov.net/oip/rrs/popup_list_agency_by_login.php?text=opener.document.myform.x_Agency_Codetxt&amp;title=Agency%20Code&amp;id=opener.document.myform.x_Agency_Code&amp;dept=A51" TargetMode="External"/><Relationship Id="rId869" Type="http://schemas.openxmlformats.org/officeDocument/2006/relationships/hyperlink" Target="http://web.higov.net/oip/rrs/popup_list_agency_by_login.php?text=opener.document.myform.x_Agency_Codetxt&amp;title=Agency%20Code&amp;id=opener.document.myform.x_Agency_Code&amp;dept=A32" TargetMode="External"/><Relationship Id="rId1499" Type="http://schemas.openxmlformats.org/officeDocument/2006/relationships/hyperlink" Target="http://web.higov.net/oip/rrs/popup_list_agency_by_login.php?text=opener.document.myform.x_Agency_Codetxt&amp;title=Agency%20Code&amp;id=opener.document.myform.x_Agency_Code&amp;dept=A42" TargetMode="External"/><Relationship Id="rId729" Type="http://schemas.openxmlformats.org/officeDocument/2006/relationships/hyperlink" Target="http://web.higov.net/oip/rrs/popup_list_agency_by_login.php?text=opener.document.myform.x_Agency_Codetxt&amp;title=Agency%20Code&amp;id=opener.document.myform.x_Agency_Code&amp;dept=A21" TargetMode="External"/><Relationship Id="rId1359" Type="http://schemas.openxmlformats.org/officeDocument/2006/relationships/hyperlink" Target="http://web.higov.net/oip/rrs/popup_list_agency_by_login.php?text=opener.document.myform.x_Agency_Codetxt&amp;title=Agency%20Code&amp;id=opener.document.myform.x_Agency_Code&amp;dept=B61" TargetMode="External"/><Relationship Id="rId2757" Type="http://schemas.openxmlformats.org/officeDocument/2006/relationships/hyperlink" Target="http://web.higov.net/oip/rrs/popup_list_agency_by_login.php?text=opener.document.myform.x_Agency_Codetxt&amp;title=Agency%20Code&amp;id=opener.document.myform.x_Agency_Code&amp;dept=A53" TargetMode="External"/><Relationship Id="rId2964" Type="http://schemas.openxmlformats.org/officeDocument/2006/relationships/hyperlink" Target="http://web.higov.net/oip/rrs/popup_list_agency_by_login.php?text=opener.document.myform.x_Agency_Codetxt&amp;title=Agency%20Code&amp;id=opener.document.myform.x_Agency_Code&amp;dept=A11" TargetMode="External"/><Relationship Id="rId936" Type="http://schemas.openxmlformats.org/officeDocument/2006/relationships/hyperlink" Target="http://web.higov.net/oip/rrs/popup_list_agency_by_login.php?text=opener.document.myform.x_Agency_Codetxt&amp;title=Agency%20Code&amp;id=opener.document.myform.x_Agency_Code&amp;dept=A33" TargetMode="External"/><Relationship Id="rId1219" Type="http://schemas.openxmlformats.org/officeDocument/2006/relationships/hyperlink" Target="http://web.higov.net/oip/rrs/popup_list_agency_by_login.php?text=opener.document.myform.x_Agency_Codetxt&amp;title=Agency%20Code&amp;id=opener.document.myform.x_Agency_Code&amp;dept=A33" TargetMode="External"/><Relationship Id="rId1566" Type="http://schemas.openxmlformats.org/officeDocument/2006/relationships/hyperlink" Target="http://web.higov.net/oip/rrs/popup_list_agency_by_login.php?text=opener.document.myform.x_Agency_Codetxt&amp;title=Agency%20Code&amp;id=opener.document.myform.x_Agency_Code&amp;dept=A42" TargetMode="External"/><Relationship Id="rId1773" Type="http://schemas.openxmlformats.org/officeDocument/2006/relationships/hyperlink" Target="http://web.higov.net/oip/rrs/popup_list_agency_by_login.php?text=opener.document.myform.x_Agency_Codetxt&amp;title=Agency%20Code&amp;id=opener.document.myform.x_Agency_Code&amp;dept=A13" TargetMode="External"/><Relationship Id="rId1980" Type="http://schemas.openxmlformats.org/officeDocument/2006/relationships/hyperlink" Target="http://web.higov.net/oip/rrs/popup_list_agency_by_login.php?text=opener.document.myform.x_Agency_Codetxt&amp;title=Agency%20Code&amp;id=opener.document.myform.x_Agency_Code&amp;dept=A34" TargetMode="External"/><Relationship Id="rId2617" Type="http://schemas.openxmlformats.org/officeDocument/2006/relationships/hyperlink" Target="http://web.higov.net/oip/rrs/popup_list_agency_by_login.php?text=opener.document.myform.x_Agency_Codetxt&amp;title=Agency%20Code&amp;id=opener.document.myform.x_Agency_Code&amp;dept=A22" TargetMode="External"/><Relationship Id="rId2824" Type="http://schemas.openxmlformats.org/officeDocument/2006/relationships/hyperlink" Target="http://web.higov.net/oip/rrs/popup_list_agency_by_login.php?text=opener.document.myform.x_Agency_Codetxt&amp;title=Agency%20Code&amp;id=opener.document.myform.x_Agency_Code&amp;dept=A51" TargetMode="External"/><Relationship Id="rId65" Type="http://schemas.openxmlformats.org/officeDocument/2006/relationships/hyperlink" Target="http://web.higov.net/oip/rrs/popup_list_agency_by_login.php?text=opener.document.myform.x_Agency_Codetxt&amp;title=Agency%20Code&amp;id=opener.document.myform.x_Agency_Code&amp;dept=A41" TargetMode="External"/><Relationship Id="rId1426" Type="http://schemas.openxmlformats.org/officeDocument/2006/relationships/hyperlink" Target="http://web.higov.net/oip/rrs/popup_list_agency_by_login.php?text=opener.document.myform.x_Agency_Codetxt&amp;title=Agency%20Code&amp;id=opener.document.myform.x_Agency_Code&amp;dept=A42" TargetMode="External"/><Relationship Id="rId1633" Type="http://schemas.openxmlformats.org/officeDocument/2006/relationships/hyperlink" Target="http://web.higov.net/oip/rrs/popup_list_agency_by_login.php?text=opener.document.myform.x_Agency_Codetxt&amp;title=Agency%20Code&amp;id=opener.document.myform.x_Agency_Code&amp;dept=A13" TargetMode="External"/><Relationship Id="rId1840" Type="http://schemas.openxmlformats.org/officeDocument/2006/relationships/hyperlink" Target="http://web.higov.net/oip/rrs/popup_list_agency_by_login.php?text=opener.document.myform.x_Agency_Codetxt&amp;title=Agency%20Code&amp;id=opener.document.myform.x_Agency_Code&amp;dept=A13" TargetMode="External"/><Relationship Id="rId1700" Type="http://schemas.openxmlformats.org/officeDocument/2006/relationships/hyperlink" Target="http://web.higov.net/oip/rrs/popup_list_agency_by_login.php?text=opener.document.myform.x_Agency_Codetxt&amp;title=Agency%20Code&amp;id=opener.document.myform.x_Agency_Code&amp;dept=A13" TargetMode="External"/><Relationship Id="rId379" Type="http://schemas.openxmlformats.org/officeDocument/2006/relationships/hyperlink" Target="http://web.higov.net/oip/rrs/popup_list_agency_by_login.php?text=opener.document.myform.x_Agency_Codetxt&amp;title=Agency%20Code&amp;id=opener.document.myform.x_Agency_Code&amp;dept=A21" TargetMode="External"/><Relationship Id="rId586" Type="http://schemas.openxmlformats.org/officeDocument/2006/relationships/hyperlink" Target="http://web.higov.net/oip/rrs/popup_list_agency_by_login.php?text=opener.document.myform.x_Agency_Codetxt&amp;title=Agency%20Code&amp;id=opener.document.myform.x_Agency_Code&amp;dept=A21" TargetMode="External"/><Relationship Id="rId793" Type="http://schemas.openxmlformats.org/officeDocument/2006/relationships/hyperlink" Target="http://web.higov.net/oip/rrs/popup_list_agency_by_login.php?text=opener.document.myform.x_Agency_Codetxt&amp;title=Agency%20Code&amp;id=opener.document.myform.x_Agency_Code&amp;dept=A31" TargetMode="External"/><Relationship Id="rId2267" Type="http://schemas.openxmlformats.org/officeDocument/2006/relationships/hyperlink" Target="http://web.higov.net/oip/rrs/popup_list_agency_by_login.php?text=opener.document.myform.x_Agency_Codetxt&amp;title=Agency%20Code&amp;id=opener.document.myform.x_Agency_Code&amp;dept=A15" TargetMode="External"/><Relationship Id="rId2474" Type="http://schemas.openxmlformats.org/officeDocument/2006/relationships/hyperlink" Target="http://web.higov.net/oip/rrs/popup_list_agency_by_login.php?text=opener.document.myform.x_Agency_Codetxt&amp;title=Agency%20Code&amp;id=opener.document.myform.x_Agency_Code&amp;dept=A15" TargetMode="External"/><Relationship Id="rId2681" Type="http://schemas.openxmlformats.org/officeDocument/2006/relationships/hyperlink" Target="http://web.higov.net/oip/rrs/popup_list_agency_by_login.php?text=opener.document.myform.x_Agency_Codetxt&amp;title=Agency%20Code&amp;id=opener.document.myform.x_Agency_Code&amp;dept=A53" TargetMode="External"/><Relationship Id="rId239" Type="http://schemas.openxmlformats.org/officeDocument/2006/relationships/hyperlink" Target="http://web.higov.net/oip/rrs/popup_list_agency_by_login.php?text=opener.document.myform.x_Agency_Codetxt&amp;title=Agency%20Code&amp;id=opener.document.myform.x_Agency_Code&amp;dept=A21" TargetMode="External"/><Relationship Id="rId446" Type="http://schemas.openxmlformats.org/officeDocument/2006/relationships/hyperlink" Target="http://web.higov.net/oip/rrs/popup_list_agency_by_login.php?text=opener.document.myform.x_Agency_Codetxt&amp;title=Agency%20Code&amp;id=opener.document.myform.x_Agency_Code&amp;dept=A21" TargetMode="External"/><Relationship Id="rId653" Type="http://schemas.openxmlformats.org/officeDocument/2006/relationships/hyperlink" Target="http://web.higov.net/oip/rrs/popup_list_agency_by_login.php?text=opener.document.myform.x_Agency_Codetxt&amp;title=Agency%20Code&amp;id=opener.document.myform.x_Agency_Code&amp;dept=A21" TargetMode="External"/><Relationship Id="rId1076" Type="http://schemas.openxmlformats.org/officeDocument/2006/relationships/hyperlink" Target="http://web.higov.net/oip/rrs/popup_list_agency_by_login.php?text=opener.document.myform.x_Agency_Codetxt&amp;title=Agency%20Code&amp;id=opener.document.myform.x_Agency_Code&amp;dept=A33" TargetMode="External"/><Relationship Id="rId1283" Type="http://schemas.openxmlformats.org/officeDocument/2006/relationships/hyperlink" Target="http://web.higov.net/oip/rrs/popup_list_agency_by_login.php?text=opener.document.myform.x_Agency_Codetxt&amp;title=Agency%20Code&amp;id=opener.document.myform.x_Agency_Code&amp;dept=A33" TargetMode="External"/><Relationship Id="rId1490" Type="http://schemas.openxmlformats.org/officeDocument/2006/relationships/hyperlink" Target="http://web.higov.net/oip/rrs/popup_list_agency_by_login.php?text=opener.document.myform.x_Agency_Codetxt&amp;title=Agency%20Code&amp;id=opener.document.myform.x_Agency_Code&amp;dept=A42" TargetMode="External"/><Relationship Id="rId2127" Type="http://schemas.openxmlformats.org/officeDocument/2006/relationships/hyperlink" Target="http://web.higov.net/oip/rrs/popup_list_agency_by_login.php?text=opener.document.myform.x_Agency_Codetxt&amp;title=Agency%20Code&amp;id=opener.document.myform.x_Agency_Code&amp;dept=A57" TargetMode="External"/><Relationship Id="rId2334" Type="http://schemas.openxmlformats.org/officeDocument/2006/relationships/hyperlink" Target="http://web.higov.net/oip/rrs/popup_list_agency_by_login.php?text=opener.document.myform.x_Agency_Codetxt&amp;title=Agency%20Code&amp;id=opener.document.myform.x_Agency_Code&amp;dept=A15" TargetMode="External"/><Relationship Id="rId306" Type="http://schemas.openxmlformats.org/officeDocument/2006/relationships/hyperlink" Target="http://web.higov.net/oip/rrs/popup_list_agency_by_login.php?text=opener.document.myform.x_Agency_Codetxt&amp;title=Agency%20Code&amp;id=opener.document.myform.x_Agency_Code&amp;dept=A21" TargetMode="External"/><Relationship Id="rId860" Type="http://schemas.openxmlformats.org/officeDocument/2006/relationships/hyperlink" Target="http://web.higov.net/oip/rrs/popup_list_agency_by_login.php?text=opener.document.myform.x_Agency_Codetxt&amp;title=Agency%20Code&amp;id=opener.document.myform.x_Agency_Code&amp;dept=A32" TargetMode="External"/><Relationship Id="rId1143" Type="http://schemas.openxmlformats.org/officeDocument/2006/relationships/hyperlink" Target="http://web.higov.net/oip/rrs/popup_list_agency_by_login.php?text=opener.document.myform.x_Agency_Codetxt&amp;title=Agency%20Code&amp;id=opener.document.myform.x_Agency_Code&amp;dept=A33" TargetMode="External"/><Relationship Id="rId2541" Type="http://schemas.openxmlformats.org/officeDocument/2006/relationships/hyperlink" Target="http://web.higov.net/oip/rrs/popup_list_agency_by_login.php?text=opener.document.myform.x_Agency_Codetxt&amp;title=Agency%20Code&amp;id=opener.document.myform.x_Agency_Code&amp;dept=A15" TargetMode="External"/><Relationship Id="rId513" Type="http://schemas.openxmlformats.org/officeDocument/2006/relationships/hyperlink" Target="http://web.higov.net/oip/rrs/popup_list_agency_by_login.php?text=opener.document.myform.x_Agency_Codetxt&amp;title=Agency%20Code&amp;id=opener.document.myform.x_Agency_Code&amp;dept=A21" TargetMode="External"/><Relationship Id="rId720" Type="http://schemas.openxmlformats.org/officeDocument/2006/relationships/hyperlink" Target="http://web.higov.net/oip/rrs/popup_list_agency_by_login.php?text=opener.document.myform.x_Agency_Codetxt&amp;title=Agency%20Code&amp;id=opener.document.myform.x_Agency_Code&amp;dept=A21" TargetMode="External"/><Relationship Id="rId1350" Type="http://schemas.openxmlformats.org/officeDocument/2006/relationships/hyperlink" Target="http://web.higov.net/oip/rrs/popup_list_agency_by_login.php?text=opener.document.myform.x_Agency_Codetxt&amp;title=Agency%20Code&amp;id=opener.document.myform.x_Agency_Code&amp;dept=B61" TargetMode="External"/><Relationship Id="rId2401" Type="http://schemas.openxmlformats.org/officeDocument/2006/relationships/hyperlink" Target="http://web.higov.net/oip/rrs/popup_list_agency_by_login.php?text=opener.document.myform.x_Agency_Codetxt&amp;title=Agency%20Code&amp;id=opener.document.myform.x_Agency_Code&amp;dept=A15" TargetMode="External"/><Relationship Id="rId1003" Type="http://schemas.openxmlformats.org/officeDocument/2006/relationships/hyperlink" Target="http://web.higov.net/oip/rrs/popup_list_agency_by_login.php?text=opener.document.myform.x_Agency_Codetxt&amp;title=Agency%20Code&amp;id=opener.document.myform.x_Agency_Code&amp;dept=A33" TargetMode="External"/><Relationship Id="rId1210" Type="http://schemas.openxmlformats.org/officeDocument/2006/relationships/hyperlink" Target="http://web.higov.net/oip/rrs/popup_list_agency_by_login.php?text=opener.document.myform.x_Agency_Codetxt&amp;title=Agency%20Code&amp;id=opener.document.myform.x_Agency_Code&amp;dept=A33" TargetMode="External"/><Relationship Id="rId2191" Type="http://schemas.openxmlformats.org/officeDocument/2006/relationships/hyperlink" Target="http://web.higov.net/oip/rrs/popup_list_agency_by_login.php?text=opener.document.myform.x_Agency_Codetxt&amp;title=Agency%20Code&amp;id=opener.document.myform.x_Agency_Code&amp;dept=A15" TargetMode="External"/><Relationship Id="rId3035" Type="http://schemas.openxmlformats.org/officeDocument/2006/relationships/hyperlink" Target="http://web.higov.net/oip/rrs/popup_list_agency_by_login.php?text=opener.document.myform.x_Agency_Codetxt&amp;title=Agency%20Code&amp;id=opener.document.myform.x_Agency_Code&amp;dept=A11" TargetMode="External"/><Relationship Id="rId163" Type="http://schemas.openxmlformats.org/officeDocument/2006/relationships/hyperlink" Target="http://web.higov.net/oip/rrs/popup_list_agency_by_login.php?text=opener.document.myform.x_Agency_Codetxt&amp;title=Agency%20Code&amp;id=opener.document.myform.x_Agency_Code&amp;dept=A41" TargetMode="External"/><Relationship Id="rId370" Type="http://schemas.openxmlformats.org/officeDocument/2006/relationships/hyperlink" Target="http://web.higov.net/oip/rrs/popup_list_agency_by_login.php?text=opener.document.myform.x_Agency_Codetxt&amp;title=Agency%20Code&amp;id=opener.document.myform.x_Agency_Code&amp;dept=A21" TargetMode="External"/><Relationship Id="rId2051" Type="http://schemas.openxmlformats.org/officeDocument/2006/relationships/hyperlink" Target="http://web.higov.net/oip/rrs/popup_list_agency_by_login.php?text=opener.document.myform.x_Agency_Codetxt&amp;title=Agency%20Code&amp;id=opener.document.myform.x_Agency_Code&amp;dept=A34" TargetMode="External"/><Relationship Id="rId230" Type="http://schemas.openxmlformats.org/officeDocument/2006/relationships/hyperlink" Target="http://web.higov.net/oip/rrs/popup_list_agency_by_login.php?text=opener.document.myform.x_Agency_Codetxt&amp;title=Agency%20Code&amp;id=opener.document.myform.x_Agency_Code&amp;dept=A21" TargetMode="External"/><Relationship Id="rId2868" Type="http://schemas.openxmlformats.org/officeDocument/2006/relationships/hyperlink" Target="http://web.higov.net/oip/rrs/popup_list_agency_by_login.php?text=opener.document.myform.x_Agency_Codetxt&amp;title=Agency%20Code&amp;id=opener.document.myform.x_Agency_Code&amp;dept=A51" TargetMode="External"/><Relationship Id="rId1677" Type="http://schemas.openxmlformats.org/officeDocument/2006/relationships/hyperlink" Target="http://web.higov.net/oip/rrs/popup_list_agency_by_login.php?text=opener.document.myform.x_Agency_Codetxt&amp;title=Agency%20Code&amp;id=opener.document.myform.x_Agency_Code&amp;dept=A13" TargetMode="External"/><Relationship Id="rId1884" Type="http://schemas.openxmlformats.org/officeDocument/2006/relationships/hyperlink" Target="http://web.higov.net/oip/rrs/popup_list_agency_by_login.php?text=opener.document.myform.x_Agency_Codetxt&amp;title=Agency%20Code&amp;id=opener.document.myform.x_Agency_Code&amp;dept=A34" TargetMode="External"/><Relationship Id="rId2728" Type="http://schemas.openxmlformats.org/officeDocument/2006/relationships/hyperlink" Target="http://web.higov.net/oip/rrs/popup_list_agency_by_login.php?text=opener.document.myform.x_Agency_Codetxt&amp;title=Agency%20Code&amp;id=opener.document.myform.x_Agency_Code&amp;dept=A53" TargetMode="External"/><Relationship Id="rId2935" Type="http://schemas.openxmlformats.org/officeDocument/2006/relationships/hyperlink" Target="http://web.higov.net/oip/rrs/popup_list_agency_by_login.php?text=opener.document.myform.x_Agency_Codetxt&amp;title=Agency%20Code&amp;id=opener.document.myform.x_Agency_Code&amp;dept=A11" TargetMode="External"/><Relationship Id="rId907" Type="http://schemas.openxmlformats.org/officeDocument/2006/relationships/hyperlink" Target="http://web.higov.net/oip/rrs/popup_list_agency_by_login.php?text=opener.document.myform.x_Agency_Codetxt&amp;title=Agency%20Code&amp;id=opener.document.myform.x_Agency_Code&amp;dept=A33" TargetMode="External"/><Relationship Id="rId1537" Type="http://schemas.openxmlformats.org/officeDocument/2006/relationships/hyperlink" Target="http://web.higov.net/oip/rrs/popup_list_agency_by_login.php?text=opener.document.myform.x_Agency_Codetxt&amp;title=Agency%20Code&amp;id=opener.document.myform.x_Agency_Code&amp;dept=A42" TargetMode="External"/><Relationship Id="rId1744" Type="http://schemas.openxmlformats.org/officeDocument/2006/relationships/hyperlink" Target="http://web.higov.net/oip/rrs/popup_list_agency_by_login.php?text=opener.document.myform.x_Agency_Codetxt&amp;title=Agency%20Code&amp;id=opener.document.myform.x_Agency_Code&amp;dept=A13" TargetMode="External"/><Relationship Id="rId1951" Type="http://schemas.openxmlformats.org/officeDocument/2006/relationships/hyperlink" Target="http://web.higov.net/oip/rrs/popup_list_agency_by_login.php?text=opener.document.myform.x_Agency_Codetxt&amp;title=Agency%20Code&amp;id=opener.document.myform.x_Agency_Code&amp;dept=A34" TargetMode="External"/><Relationship Id="rId36" Type="http://schemas.openxmlformats.org/officeDocument/2006/relationships/hyperlink" Target="http://web.higov.net/oip/rrs/popup_list_agency_by_login.php?text=opener.document.myform.x_Agency_Codetxt&amp;title=Agency%20Code&amp;id=opener.document.myform.x_Agency_Code&amp;dept=A43" TargetMode="External"/><Relationship Id="rId1604" Type="http://schemas.openxmlformats.org/officeDocument/2006/relationships/hyperlink" Target="http://web.higov.net/oip/rrs/popup_list_agency_by_login.php?text=opener.document.myform.x_Agency_Codetxt&amp;title=Agency%20Code&amp;id=opener.document.myform.x_Agency_Code&amp;dept=A42" TargetMode="External"/><Relationship Id="rId1811" Type="http://schemas.openxmlformats.org/officeDocument/2006/relationships/hyperlink" Target="http://web.higov.net/oip/rrs/popup_list_agency_by_login.php?text=opener.document.myform.x_Agency_Codetxt&amp;title=Agency%20Code&amp;id=opener.document.myform.x_Agency_Code&amp;dept=A13" TargetMode="External"/><Relationship Id="rId697" Type="http://schemas.openxmlformats.org/officeDocument/2006/relationships/hyperlink" Target="http://web.higov.net/oip/rrs/popup_list_agency_by_login.php?text=opener.document.myform.x_Agency_Codetxt&amp;title=Agency%20Code&amp;id=opener.document.myform.x_Agency_Code&amp;dept=A21" TargetMode="External"/><Relationship Id="rId2378" Type="http://schemas.openxmlformats.org/officeDocument/2006/relationships/hyperlink" Target="http://web.higov.net/oip/rrs/popup_list_agency_by_login.php?text=opener.document.myform.x_Agency_Codetxt&amp;title=Agency%20Code&amp;id=opener.document.myform.x_Agency_Code&amp;dept=A15" TargetMode="External"/><Relationship Id="rId1187" Type="http://schemas.openxmlformats.org/officeDocument/2006/relationships/hyperlink" Target="http://web.higov.net/oip/rrs/popup_list_agency_by_login.php?text=opener.document.myform.x_Agency_Codetxt&amp;title=Agency%20Code&amp;id=opener.document.myform.x_Agency_Code&amp;dept=A33" TargetMode="External"/><Relationship Id="rId2585" Type="http://schemas.openxmlformats.org/officeDocument/2006/relationships/hyperlink" Target="http://web.higov.net/oip/rrs/popup_list_agency_by_login.php?text=opener.document.myform.x_Agency_Codetxt&amp;title=Agency%20Code&amp;id=opener.document.myform.x_Agency_Code&amp;dept=A22" TargetMode="External"/><Relationship Id="rId2792" Type="http://schemas.openxmlformats.org/officeDocument/2006/relationships/hyperlink" Target="http://web.higov.net/oip/rrs/popup_list_agency_by_login.php?text=opener.document.myform.x_Agency_Codetxt&amp;title=Agency%20Code&amp;id=opener.document.myform.x_Agency_Code&amp;dept=A51" TargetMode="External"/><Relationship Id="rId557" Type="http://schemas.openxmlformats.org/officeDocument/2006/relationships/hyperlink" Target="http://web.higov.net/oip/rrs/popup_list_agency_by_login.php?text=opener.document.myform.x_Agency_Codetxt&amp;title=Agency%20Code&amp;id=opener.document.myform.x_Agency_Code&amp;dept=A21" TargetMode="External"/><Relationship Id="rId764" Type="http://schemas.openxmlformats.org/officeDocument/2006/relationships/hyperlink" Target="http://web.higov.net/oip/rrs/popup_list_agency_by_login.php?text=opener.document.myform.x_Agency_Codetxt&amp;title=Agency%20Code&amp;id=opener.document.myform.x_Agency_Code&amp;dept=A31" TargetMode="External"/><Relationship Id="rId971" Type="http://schemas.openxmlformats.org/officeDocument/2006/relationships/hyperlink" Target="http://web.higov.net/oip/rrs/popup_list_agency_by_login.php?text=opener.document.myform.x_Agency_Codetxt&amp;title=Agency%20Code&amp;id=opener.document.myform.x_Agency_Code&amp;dept=A33" TargetMode="External"/><Relationship Id="rId1394" Type="http://schemas.openxmlformats.org/officeDocument/2006/relationships/hyperlink" Target="http://web.higov.net/oip/rrs/popup_list_agency_by_login.php?text=opener.document.myform.x_Agency_Codetxt&amp;title=Agency%20Code&amp;id=opener.document.myform.x_Agency_Code&amp;dept=B61" TargetMode="External"/><Relationship Id="rId2238" Type="http://schemas.openxmlformats.org/officeDocument/2006/relationships/hyperlink" Target="http://web.higov.net/oip/rrs/popup_list_agency_by_login.php?text=opener.document.myform.x_Agency_Codetxt&amp;title=Agency%20Code&amp;id=opener.document.myform.x_Agency_Code&amp;dept=A15" TargetMode="External"/><Relationship Id="rId2445" Type="http://schemas.openxmlformats.org/officeDocument/2006/relationships/hyperlink" Target="http://web.higov.net/oip/rrs/popup_list_agency_by_login.php?text=opener.document.myform.x_Agency_Codetxt&amp;title=Agency%20Code&amp;id=opener.document.myform.x_Agency_Code&amp;dept=A15" TargetMode="External"/><Relationship Id="rId2652" Type="http://schemas.openxmlformats.org/officeDocument/2006/relationships/hyperlink" Target="http://web.higov.net/oip/rrs/popup_list_agency_by_login.php?text=opener.document.myform.x_Agency_Codetxt&amp;title=Agency%20Code&amp;id=opener.document.myform.x_Agency_Code&amp;dept=A52" TargetMode="External"/><Relationship Id="rId417" Type="http://schemas.openxmlformats.org/officeDocument/2006/relationships/hyperlink" Target="http://web.higov.net/oip/rrs/popup_list_agency_by_login.php?text=opener.document.myform.x_Agency_Codetxt&amp;title=Agency%20Code&amp;id=opener.document.myform.x_Agency_Code&amp;dept=A21" TargetMode="External"/><Relationship Id="rId624" Type="http://schemas.openxmlformats.org/officeDocument/2006/relationships/hyperlink" Target="http://web.higov.net/oip/rrs/popup_list_agency_by_login.php?text=opener.document.myform.x_Agency_Codetxt&amp;title=Agency%20Code&amp;id=opener.document.myform.x_Agency_Code&amp;dept=A21" TargetMode="External"/><Relationship Id="rId831" Type="http://schemas.openxmlformats.org/officeDocument/2006/relationships/hyperlink" Target="http://web.higov.net/oip/rrs/popup_list_agency_by_login.php?text=opener.document.myform.x_Agency_Codetxt&amp;title=Agency%20Code&amp;id=opener.document.myform.x_Agency_Code&amp;dept=A32" TargetMode="External"/><Relationship Id="rId1047" Type="http://schemas.openxmlformats.org/officeDocument/2006/relationships/hyperlink" Target="http://web.higov.net/oip/rrs/popup_list_agency_by_login.php?text=opener.document.myform.x_Agency_Codetxt&amp;title=Agency%20Code&amp;id=opener.document.myform.x_Agency_Code&amp;dept=A33" TargetMode="External"/><Relationship Id="rId1254" Type="http://schemas.openxmlformats.org/officeDocument/2006/relationships/hyperlink" Target="http://web.higov.net/oip/rrs/popup_list_agency_by_login.php?text=opener.document.myform.x_Agency_Codetxt&amp;title=Agency%20Code&amp;id=opener.document.myform.x_Agency_Code&amp;dept=A33" TargetMode="External"/><Relationship Id="rId1461" Type="http://schemas.openxmlformats.org/officeDocument/2006/relationships/hyperlink" Target="http://web.higov.net/oip/rrs/popup_list_agency_by_login.php?text=opener.document.myform.x_Agency_Codetxt&amp;title=Agency%20Code&amp;id=opener.document.myform.x_Agency_Code&amp;dept=A42" TargetMode="External"/><Relationship Id="rId2305" Type="http://schemas.openxmlformats.org/officeDocument/2006/relationships/hyperlink" Target="http://web.higov.net/oip/rrs/popup_list_agency_by_login.php?text=opener.document.myform.x_Agency_Codetxt&amp;title=Agency%20Code&amp;id=opener.document.myform.x_Agency_Code&amp;dept=A15" TargetMode="External"/><Relationship Id="rId2512" Type="http://schemas.openxmlformats.org/officeDocument/2006/relationships/hyperlink" Target="http://web.higov.net/oip/rrs/popup_list_agency_by_login.php?text=opener.document.myform.x_Agency_Codetxt&amp;title=Agency%20Code&amp;id=opener.document.myform.x_Agency_Code&amp;dept=A15" TargetMode="External"/><Relationship Id="rId1114" Type="http://schemas.openxmlformats.org/officeDocument/2006/relationships/hyperlink" Target="http://web.higov.net/oip/rrs/popup_list_agency_by_login.php?text=opener.document.myform.x_Agency_Codetxt&amp;title=Agency%20Code&amp;id=opener.document.myform.x_Agency_Code&amp;dept=A33" TargetMode="External"/><Relationship Id="rId1321" Type="http://schemas.openxmlformats.org/officeDocument/2006/relationships/hyperlink" Target="http://web.higov.net/oip/rrs/popup_list_agency_by_login.php?text=opener.document.myform.x_Agency_Codetxt&amp;title=Agency%20Code&amp;id=opener.document.myform.x_Agency_Code&amp;dept=B61" TargetMode="External"/><Relationship Id="rId2095" Type="http://schemas.openxmlformats.org/officeDocument/2006/relationships/hyperlink" Target="http://web.higov.net/oip/rrs/popup_list_agency_by_login.php?text=opener.document.myform.x_Agency_Codetxt&amp;title=Agency%20Code&amp;id=opener.document.myform.x_Agency_Code&amp;dept=A57" TargetMode="External"/><Relationship Id="rId274" Type="http://schemas.openxmlformats.org/officeDocument/2006/relationships/hyperlink" Target="http://web.higov.net/oip/rrs/popup_list_agency_by_login.php?text=opener.document.myform.x_Agency_Codetxt&amp;title=Agency%20Code&amp;id=opener.document.myform.x_Agency_Code&amp;dept=A21" TargetMode="External"/><Relationship Id="rId481" Type="http://schemas.openxmlformats.org/officeDocument/2006/relationships/hyperlink" Target="http://web.higov.net/oip/rrs/popup_list_agency_by_login.php?text=opener.document.myform.x_Agency_Codetxt&amp;title=Agency%20Code&amp;id=opener.document.myform.x_Agency_Code&amp;dept=A21" TargetMode="External"/><Relationship Id="rId2162" Type="http://schemas.openxmlformats.org/officeDocument/2006/relationships/hyperlink" Target="http://web.higov.net/oip/rrs/popup_list_agency_by_login.php?text=opener.document.myform.x_Agency_Codetxt&amp;title=Agency%20Code&amp;id=opener.document.myform.x_Agency_Code&amp;dept=A15" TargetMode="External"/><Relationship Id="rId3006" Type="http://schemas.openxmlformats.org/officeDocument/2006/relationships/hyperlink" Target="http://web.higov.net/oip/rrs/popup_list_agency_by_login.php?text=opener.document.myform.x_Agency_Codetxt&amp;title=Agency%20Code&amp;id=opener.document.myform.x_Agency_Code&amp;dept=A11" TargetMode="External"/><Relationship Id="rId134" Type="http://schemas.openxmlformats.org/officeDocument/2006/relationships/hyperlink" Target="http://web.higov.net/oip/rrs/popup_list_agency_by_login.php?text=opener.document.myform.x_Agency_Codetxt&amp;title=Agency%20Code&amp;id=opener.document.myform.x_Agency_Code&amp;dept=A41" TargetMode="External"/><Relationship Id="rId341" Type="http://schemas.openxmlformats.org/officeDocument/2006/relationships/hyperlink" Target="http://web.higov.net/oip/rrs/popup_list_agency_by_login.php?text=opener.document.myform.x_Agency_Codetxt&amp;title=Agency%20Code&amp;id=opener.document.myform.x_Agency_Code&amp;dept=A21" TargetMode="External"/><Relationship Id="rId2022" Type="http://schemas.openxmlformats.org/officeDocument/2006/relationships/hyperlink" Target="http://web.higov.net/oip/rrs/popup_list_agency_by_login.php?text=opener.document.myform.x_Agency_Codetxt&amp;title=Agency%20Code&amp;id=opener.document.myform.x_Agency_Code&amp;dept=A34" TargetMode="External"/><Relationship Id="rId2979" Type="http://schemas.openxmlformats.org/officeDocument/2006/relationships/hyperlink" Target="http://web.higov.net/oip/rrs/popup_list_agency_by_login.php?text=opener.document.myform.x_Agency_Codetxt&amp;title=Agency%20Code&amp;id=opener.document.myform.x_Agency_Code&amp;dept=A11" TargetMode="External"/><Relationship Id="rId201" Type="http://schemas.openxmlformats.org/officeDocument/2006/relationships/hyperlink" Target="http://web.higov.net/oip/rrs/popup_list_agency_by_login.php?text=opener.document.myform.x_Agency_Codetxt&amp;title=Agency%20Code&amp;id=opener.document.myform.x_Agency_Code&amp;dept=A41" TargetMode="External"/><Relationship Id="rId1788" Type="http://schemas.openxmlformats.org/officeDocument/2006/relationships/hyperlink" Target="http://web.higov.net/oip/rrs/popup_list_agency_by_login.php?text=opener.document.myform.x_Agency_Codetxt&amp;title=Agency%20Code&amp;id=opener.document.myform.x_Agency_Code&amp;dept=A13" TargetMode="External"/><Relationship Id="rId1995" Type="http://schemas.openxmlformats.org/officeDocument/2006/relationships/hyperlink" Target="http://web.higov.net/oip/rrs/popup_list_agency_by_login.php?text=opener.document.myform.x_Agency_Codetxt&amp;title=Agency%20Code&amp;id=opener.document.myform.x_Agency_Code&amp;dept=A34" TargetMode="External"/><Relationship Id="rId2839" Type="http://schemas.openxmlformats.org/officeDocument/2006/relationships/hyperlink" Target="http://web.higov.net/oip/rrs/popup_list_agency_by_login.php?text=opener.document.myform.x_Agency_Codetxt&amp;title=Agency%20Code&amp;id=opener.document.myform.x_Agency_Code&amp;dept=A51" TargetMode="External"/><Relationship Id="rId1648" Type="http://schemas.openxmlformats.org/officeDocument/2006/relationships/hyperlink" Target="http://web.higov.net/oip/rrs/popup_list_agency_by_login.php?text=opener.document.myform.x_Agency_Codetxt&amp;title=Agency%20Code&amp;id=opener.document.myform.x_Agency_Code&amp;dept=A13" TargetMode="External"/><Relationship Id="rId1508" Type="http://schemas.openxmlformats.org/officeDocument/2006/relationships/hyperlink" Target="http://web.higov.net/oip/rrs/popup_list_agency_by_login.php?text=opener.document.myform.x_Agency_Codetxt&amp;title=Agency%20Code&amp;id=opener.document.myform.x_Agency_Code&amp;dept=A42" TargetMode="External"/><Relationship Id="rId1855" Type="http://schemas.openxmlformats.org/officeDocument/2006/relationships/hyperlink" Target="http://web.higov.net/oip/rrs/popup_list_agency_by_login.php?text=opener.document.myform.x_Agency_Codetxt&amp;title=Agency%20Code&amp;id=opener.document.myform.x_Agency_Code&amp;dept=A34" TargetMode="External"/><Relationship Id="rId2906" Type="http://schemas.openxmlformats.org/officeDocument/2006/relationships/hyperlink" Target="http://web.higov.net/oip/rrs/popup_list_agency_by_login.php?text=opener.document.myform.x_Agency_Codetxt&amp;title=Agency%20Code&amp;id=opener.document.myform.x_Agency_Code&amp;dept=A51" TargetMode="External"/><Relationship Id="rId1715" Type="http://schemas.openxmlformats.org/officeDocument/2006/relationships/hyperlink" Target="http://web.higov.net/oip/rrs/popup_list_agency_by_login.php?text=opener.document.myform.x_Agency_Codetxt&amp;title=Agency%20Code&amp;id=opener.document.myform.x_Agency_Code&amp;dept=A13" TargetMode="External"/><Relationship Id="rId1922" Type="http://schemas.openxmlformats.org/officeDocument/2006/relationships/hyperlink" Target="http://web.higov.net/oip/rrs/popup_list_agency_by_login.php?text=opener.document.myform.x_Agency_Codetxt&amp;title=Agency%20Code&amp;id=opener.document.myform.x_Agency_Code&amp;dept=A34" TargetMode="External"/><Relationship Id="rId2489" Type="http://schemas.openxmlformats.org/officeDocument/2006/relationships/hyperlink" Target="http://web.higov.net/oip/rrs/popup_list_agency_by_login.php?text=opener.document.myform.x_Agency_Codetxt&amp;title=Agency%20Code&amp;id=opener.document.myform.x_Agency_Code&amp;dept=A15" TargetMode="External"/><Relationship Id="rId2696" Type="http://schemas.openxmlformats.org/officeDocument/2006/relationships/hyperlink" Target="http://web.higov.net/oip/rrs/popup_list_agency_by_login.php?text=opener.document.myform.x_Agency_Codetxt&amp;title=Agency%20Code&amp;id=opener.document.myform.x_Agency_Code&amp;dept=A53" TargetMode="External"/><Relationship Id="rId668" Type="http://schemas.openxmlformats.org/officeDocument/2006/relationships/hyperlink" Target="http://web.higov.net/oip/rrs/popup_list_agency_by_login.php?text=opener.document.myform.x_Agency_Codetxt&amp;title=Agency%20Code&amp;id=opener.document.myform.x_Agency_Code&amp;dept=A21" TargetMode="External"/><Relationship Id="rId875" Type="http://schemas.openxmlformats.org/officeDocument/2006/relationships/hyperlink" Target="http://web.higov.net/oip/rrs/popup_list_agency_by_login.php?text=opener.document.myform.x_Agency_Codetxt&amp;title=Agency%20Code&amp;id=opener.document.myform.x_Agency_Code&amp;dept=A56" TargetMode="External"/><Relationship Id="rId1298" Type="http://schemas.openxmlformats.org/officeDocument/2006/relationships/hyperlink" Target="http://web.higov.net/oip/rrs/popup_list_agency_by_login.php?text=opener.document.myform.x_Agency_Codetxt&amp;title=Agency%20Code&amp;id=opener.document.myform.x_Agency_Code&amp;dept=A33" TargetMode="External"/><Relationship Id="rId2349" Type="http://schemas.openxmlformats.org/officeDocument/2006/relationships/hyperlink" Target="http://web.higov.net/oip/rrs/popup_list_agency_by_login.php?text=opener.document.myform.x_Agency_Codetxt&amp;title=Agency%20Code&amp;id=opener.document.myform.x_Agency_Code&amp;dept=A15" TargetMode="External"/><Relationship Id="rId2556" Type="http://schemas.openxmlformats.org/officeDocument/2006/relationships/hyperlink" Target="http://web.higov.net/oip/rrs/popup_list_agency_by_login.php?text=opener.document.myform.x_Agency_Codetxt&amp;title=Agency%20Code&amp;id=opener.document.myform.x_Agency_Code&amp;dept=A22" TargetMode="External"/><Relationship Id="rId2763" Type="http://schemas.openxmlformats.org/officeDocument/2006/relationships/hyperlink" Target="http://web.higov.net/oip/rrs/popup_list_agency_by_login.php?text=opener.document.myform.x_Agency_Codetxt&amp;title=Agency%20Code&amp;id=opener.document.myform.x_Agency_Code&amp;dept=A51" TargetMode="External"/><Relationship Id="rId2970" Type="http://schemas.openxmlformats.org/officeDocument/2006/relationships/hyperlink" Target="http://web.higov.net/oip/rrs/popup_list_agency_by_login.php?text=opener.document.myform.x_Agency_Codetxt&amp;title=Agency%20Code&amp;id=opener.document.myform.x_Agency_Code&amp;dept=A11" TargetMode="External"/><Relationship Id="rId528" Type="http://schemas.openxmlformats.org/officeDocument/2006/relationships/hyperlink" Target="http://web.higov.net/oip/rrs/popup_list_agency_by_login.php?text=opener.document.myform.x_Agency_Codetxt&amp;title=Agency%20Code&amp;id=opener.document.myform.x_Agency_Code&amp;dept=A21" TargetMode="External"/><Relationship Id="rId735" Type="http://schemas.openxmlformats.org/officeDocument/2006/relationships/hyperlink" Target="http://web.higov.net/oip/rrs/popup_list_agency_by_login.php?text=opener.document.myform.x_Agency_Codetxt&amp;title=Agency%20Code&amp;id=opener.document.myform.x_Agency_Code&amp;dept=A21" TargetMode="External"/><Relationship Id="rId942" Type="http://schemas.openxmlformats.org/officeDocument/2006/relationships/hyperlink" Target="http://web.higov.net/oip/rrs/popup_list_agency_by_login.php?text=opener.document.myform.x_Agency_Codetxt&amp;title=Agency%20Code&amp;id=opener.document.myform.x_Agency_Code&amp;dept=A33" TargetMode="External"/><Relationship Id="rId1158" Type="http://schemas.openxmlformats.org/officeDocument/2006/relationships/hyperlink" Target="http://web.higov.net/oip/rrs/popup_list_agency_by_login.php?text=opener.document.myform.x_Agency_Codetxt&amp;title=Agency%20Code&amp;id=opener.document.myform.x_Agency_Code&amp;dept=A33" TargetMode="External"/><Relationship Id="rId1365" Type="http://schemas.openxmlformats.org/officeDocument/2006/relationships/hyperlink" Target="http://web.higov.net/oip/rrs/popup_list_agency_by_login.php?text=opener.document.myform.x_Agency_Codetxt&amp;title=Agency%20Code&amp;id=opener.document.myform.x_Agency_Code&amp;dept=B61" TargetMode="External"/><Relationship Id="rId1572" Type="http://schemas.openxmlformats.org/officeDocument/2006/relationships/hyperlink" Target="http://web.higov.net/oip/rrs/popup_list_agency_by_login.php?text=opener.document.myform.x_Agency_Codetxt&amp;title=Agency%20Code&amp;id=opener.document.myform.x_Agency_Code&amp;dept=A42" TargetMode="External"/><Relationship Id="rId2209" Type="http://schemas.openxmlformats.org/officeDocument/2006/relationships/hyperlink" Target="http://web.higov.net/oip/rrs/popup_list_agency_by_login.php?text=opener.document.myform.x_Agency_Codetxt&amp;title=Agency%20Code&amp;id=opener.document.myform.x_Agency_Code&amp;dept=A15" TargetMode="External"/><Relationship Id="rId2416" Type="http://schemas.openxmlformats.org/officeDocument/2006/relationships/hyperlink" Target="http://web.higov.net/oip/rrs/popup_list_agency_by_login.php?text=opener.document.myform.x_Agency_Codetxt&amp;title=Agency%20Code&amp;id=opener.document.myform.x_Agency_Code&amp;dept=A15" TargetMode="External"/><Relationship Id="rId2623" Type="http://schemas.openxmlformats.org/officeDocument/2006/relationships/hyperlink" Target="http://web.higov.net/oip/rrs/popup_list_agency_by_login.php?text=opener.document.myform.x_Agency_Codetxt&amp;title=Agency%20Code&amp;id=opener.document.myform.x_Agency_Code&amp;dept=A22" TargetMode="External"/><Relationship Id="rId1018" Type="http://schemas.openxmlformats.org/officeDocument/2006/relationships/hyperlink" Target="http://web.higov.net/oip/rrs/popup_list_agency_by_login.php?text=opener.document.myform.x_Agency_Codetxt&amp;title=Agency%20Code&amp;id=opener.document.myform.x_Agency_Code&amp;dept=A33" TargetMode="External"/><Relationship Id="rId1225" Type="http://schemas.openxmlformats.org/officeDocument/2006/relationships/hyperlink" Target="http://web.higov.net/oip/rrs/popup_list_agency_by_login.php?text=opener.document.myform.x_Agency_Codetxt&amp;title=Agency%20Code&amp;id=opener.document.myform.x_Agency_Code&amp;dept=A33" TargetMode="External"/><Relationship Id="rId1432" Type="http://schemas.openxmlformats.org/officeDocument/2006/relationships/hyperlink" Target="http://web.higov.net/oip/rrs/popup_list_agency_by_login.php?text=opener.document.myform.x_Agency_Codetxt&amp;title=Agency%20Code&amp;id=opener.document.myform.x_Agency_Code&amp;dept=A42" TargetMode="External"/><Relationship Id="rId2830" Type="http://schemas.openxmlformats.org/officeDocument/2006/relationships/hyperlink" Target="http://web.higov.net/oip/rrs/popup_list_agency_by_login.php?text=opener.document.myform.x_Agency_Codetxt&amp;title=Agency%20Code&amp;id=opener.document.myform.x_Agency_Code&amp;dept=A51" TargetMode="External"/><Relationship Id="rId71" Type="http://schemas.openxmlformats.org/officeDocument/2006/relationships/hyperlink" Target="http://web.higov.net/oip/rrs/popup_list_agency_by_login.php?text=opener.document.myform.x_Agency_Codetxt&amp;title=Agency%20Code&amp;id=opener.document.myform.x_Agency_Code&amp;dept=A41" TargetMode="External"/><Relationship Id="rId802" Type="http://schemas.openxmlformats.org/officeDocument/2006/relationships/hyperlink" Target="http://web.higov.net/oip/rrs/popup_list_agency_by_login.php?text=opener.document.myform.x_Agency_Codetxt&amp;title=Agency%20Code&amp;id=opener.document.myform.x_Agency_Code&amp;dept=A32" TargetMode="External"/><Relationship Id="rId178" Type="http://schemas.openxmlformats.org/officeDocument/2006/relationships/hyperlink" Target="http://web.higov.net/oip/rrs/popup_list_agency_by_login.php?text=opener.document.myform.x_Agency_Codetxt&amp;title=Agency%20Code&amp;id=opener.document.myform.x_Agency_Code&amp;dept=A41" TargetMode="External"/><Relationship Id="rId385" Type="http://schemas.openxmlformats.org/officeDocument/2006/relationships/hyperlink" Target="http://web.higov.net/oip/rrs/popup_list_agency_by_login.php?text=opener.document.myform.x_Agency_Codetxt&amp;title=Agency%20Code&amp;id=opener.document.myform.x_Agency_Code&amp;dept=A21" TargetMode="External"/><Relationship Id="rId592" Type="http://schemas.openxmlformats.org/officeDocument/2006/relationships/hyperlink" Target="http://web.higov.net/oip/rrs/popup_list_agency_by_login.php?text=opener.document.myform.x_Agency_Codetxt&amp;title=Agency%20Code&amp;id=opener.document.myform.x_Agency_Code&amp;dept=A21" TargetMode="External"/><Relationship Id="rId2066" Type="http://schemas.openxmlformats.org/officeDocument/2006/relationships/hyperlink" Target="http://web.higov.net/oip/rrs/popup_list_agency_by_login.php?text=opener.document.myform.x_Agency_Codetxt&amp;title=Agency%20Code&amp;id=opener.document.myform.x_Agency_Code&amp;dept=A34" TargetMode="External"/><Relationship Id="rId2273" Type="http://schemas.openxmlformats.org/officeDocument/2006/relationships/hyperlink" Target="http://web.higov.net/oip/rrs/popup_list_agency_by_login.php?text=opener.document.myform.x_Agency_Codetxt&amp;title=Agency%20Code&amp;id=opener.document.myform.x_Agency_Code&amp;dept=A15" TargetMode="External"/><Relationship Id="rId2480" Type="http://schemas.openxmlformats.org/officeDocument/2006/relationships/hyperlink" Target="http://web.higov.net/oip/rrs/popup_list_agency_by_login.php?text=opener.document.myform.x_Agency_Codetxt&amp;title=Agency%20Code&amp;id=opener.document.myform.x_Agency_Code&amp;dept=A15" TargetMode="External"/><Relationship Id="rId245" Type="http://schemas.openxmlformats.org/officeDocument/2006/relationships/hyperlink" Target="http://web.higov.net/oip/rrs/popup_list_agency_by_login.php?text=opener.document.myform.x_Agency_Codetxt&amp;title=Agency%20Code&amp;id=opener.document.myform.x_Agency_Code&amp;dept=A21" TargetMode="External"/><Relationship Id="rId452" Type="http://schemas.openxmlformats.org/officeDocument/2006/relationships/hyperlink" Target="http://web.higov.net/oip/rrs/popup_list_agency_by_login.php?text=opener.document.myform.x_Agency_Codetxt&amp;title=Agency%20Code&amp;id=opener.document.myform.x_Agency_Code&amp;dept=A21" TargetMode="External"/><Relationship Id="rId1082" Type="http://schemas.openxmlformats.org/officeDocument/2006/relationships/hyperlink" Target="http://web.higov.net/oip/rrs/popup_list_agency_by_login.php?text=opener.document.myform.x_Agency_Codetxt&amp;title=Agency%20Code&amp;id=opener.document.myform.x_Agency_Code&amp;dept=A33" TargetMode="External"/><Relationship Id="rId2133" Type="http://schemas.openxmlformats.org/officeDocument/2006/relationships/hyperlink" Target="http://web.higov.net/oip/rrs/popup_list_agency_by_login.php?text=opener.document.myform.x_Agency_Codetxt&amp;title=Agency%20Code&amp;id=opener.document.myform.x_Agency_Code&amp;dept=A57" TargetMode="External"/><Relationship Id="rId2340" Type="http://schemas.openxmlformats.org/officeDocument/2006/relationships/hyperlink" Target="http://web.higov.net/oip/rrs/popup_list_agency_by_login.php?text=opener.document.myform.x_Agency_Codetxt&amp;title=Agency%20Code&amp;id=opener.document.myform.x_Agency_Code&amp;dept=A15" TargetMode="External"/><Relationship Id="rId105" Type="http://schemas.openxmlformats.org/officeDocument/2006/relationships/hyperlink" Target="http://web.higov.net/oip/rrs/popup_list_agency_by_login.php?text=opener.document.myform.x_Agency_Codetxt&amp;title=Agency%20Code&amp;id=opener.document.myform.x_Agency_Code&amp;dept=A41" TargetMode="External"/><Relationship Id="rId312" Type="http://schemas.openxmlformats.org/officeDocument/2006/relationships/hyperlink" Target="http://web.higov.net/oip/rrs/popup_list_agency_by_login.php?text=opener.document.myform.x_Agency_Codetxt&amp;title=Agency%20Code&amp;id=opener.document.myform.x_Agency_Code&amp;dept=A21" TargetMode="External"/><Relationship Id="rId2200" Type="http://schemas.openxmlformats.org/officeDocument/2006/relationships/hyperlink" Target="http://web.higov.net/oip/rrs/popup_list_agency_by_login.php?text=opener.document.myform.x_Agency_Codetxt&amp;title=Agency%20Code&amp;id=opener.document.myform.x_Agency_Code&amp;dept=A15" TargetMode="External"/><Relationship Id="rId1899" Type="http://schemas.openxmlformats.org/officeDocument/2006/relationships/hyperlink" Target="http://web.higov.net/oip/rrs/popup_list_agency_by_login.php?text=opener.document.myform.x_Agency_Codetxt&amp;title=Agency%20Code&amp;id=opener.document.myform.x_Agency_Code&amp;dept=A34" TargetMode="External"/><Relationship Id="rId1759" Type="http://schemas.openxmlformats.org/officeDocument/2006/relationships/hyperlink" Target="http://web.higov.net/oip/rrs/popup_list_agency_by_login.php?text=opener.document.myform.x_Agency_Codetxt&amp;title=Agency%20Code&amp;id=opener.document.myform.x_Agency_Code&amp;dept=A13" TargetMode="External"/><Relationship Id="rId1966" Type="http://schemas.openxmlformats.org/officeDocument/2006/relationships/hyperlink" Target="http://web.higov.net/oip/rrs/popup_list_agency_by_login.php?text=opener.document.myform.x_Agency_Codetxt&amp;title=Agency%20Code&amp;id=opener.document.myform.x_Agency_Code&amp;dept=A34" TargetMode="External"/><Relationship Id="rId1619" Type="http://schemas.openxmlformats.org/officeDocument/2006/relationships/hyperlink" Target="http://web.higov.net/oip/rrs/popup_list_agency_by_login.php?text=opener.document.myform.x_Agency_Codetxt&amp;title=Agency%20Code&amp;id=opener.document.myform.x_Agency_Code&amp;dept=A13" TargetMode="External"/><Relationship Id="rId1826" Type="http://schemas.openxmlformats.org/officeDocument/2006/relationships/hyperlink" Target="http://web.higov.net/oip/rrs/popup_list_agency_by_login.php?text=opener.document.myform.x_Agency_Codetxt&amp;title=Agency%20Code&amp;id=opener.document.myform.x_Agency_Code&amp;dept=A13" TargetMode="External"/><Relationship Id="rId3041" Type="http://schemas.openxmlformats.org/officeDocument/2006/relationships/hyperlink" Target="http://web.higov.net/oip/rrs/popup_list_agency_by_login.php?text=opener.document.myform.x_Agency_Codetxt&amp;title=Agency%20Code&amp;id=opener.document.myform.x_Agency_Code&amp;dept=A11" TargetMode="External"/><Relationship Id="rId779" Type="http://schemas.openxmlformats.org/officeDocument/2006/relationships/hyperlink" Target="http://web.higov.net/oip/rrs/popup_list_agency_by_login.php?text=opener.document.myform.x_Agency_Codetxt&amp;title=Agency%20Code&amp;id=opener.document.myform.x_Agency_Code&amp;dept=A31" TargetMode="External"/><Relationship Id="rId986" Type="http://schemas.openxmlformats.org/officeDocument/2006/relationships/hyperlink" Target="http://web.higov.net/oip/rrs/popup_list_agency_by_login.php?text=opener.document.myform.x_Agency_Codetxt&amp;title=Agency%20Code&amp;id=opener.document.myform.x_Agency_Code&amp;dept=A33" TargetMode="External"/><Relationship Id="rId2667" Type="http://schemas.openxmlformats.org/officeDocument/2006/relationships/hyperlink" Target="http://web.higov.net/oip/rrs/popup_list_agency_by_login.php?text=opener.document.myform.x_Agency_Codetxt&amp;title=Agency%20Code&amp;id=opener.document.myform.x_Agency_Code&amp;dept=A52" TargetMode="External"/><Relationship Id="rId639" Type="http://schemas.openxmlformats.org/officeDocument/2006/relationships/hyperlink" Target="http://web.higov.net/oip/rrs/popup_list_agency_by_login.php?text=opener.document.myform.x_Agency_Codetxt&amp;title=Agency%20Code&amp;id=opener.document.myform.x_Agency_Code&amp;dept=A21" TargetMode="External"/><Relationship Id="rId1269" Type="http://schemas.openxmlformats.org/officeDocument/2006/relationships/hyperlink" Target="http://web.higov.net/oip/rrs/popup_list_agency_by_login.php?text=opener.document.myform.x_Agency_Codetxt&amp;title=Agency%20Code&amp;id=opener.document.myform.x_Agency_Code&amp;dept=A33" TargetMode="External"/><Relationship Id="rId1476" Type="http://schemas.openxmlformats.org/officeDocument/2006/relationships/hyperlink" Target="http://web.higov.net/oip/rrs/popup_list_agency_by_login.php?text=opener.document.myform.x_Agency_Codetxt&amp;title=Agency%20Code&amp;id=opener.document.myform.x_Agency_Code&amp;dept=A42" TargetMode="External"/><Relationship Id="rId2874" Type="http://schemas.openxmlformats.org/officeDocument/2006/relationships/hyperlink" Target="http://web.higov.net/oip/rrs/popup_list_agency_by_login.php?text=opener.document.myform.x_Agency_Codetxt&amp;title=Agency%20Code&amp;id=opener.document.myform.x_Agency_Code&amp;dept=A51" TargetMode="External"/><Relationship Id="rId846" Type="http://schemas.openxmlformats.org/officeDocument/2006/relationships/hyperlink" Target="http://web.higov.net/oip/rrs/popup_list_agency_by_login.php?text=opener.document.myform.x_Agency_Codetxt&amp;title=Agency%20Code&amp;id=opener.document.myform.x_Agency_Code&amp;dept=A32" TargetMode="External"/><Relationship Id="rId1129" Type="http://schemas.openxmlformats.org/officeDocument/2006/relationships/hyperlink" Target="http://web.higov.net/oip/rrs/popup_list_agency_by_login.php?text=opener.document.myform.x_Agency_Codetxt&amp;title=Agency%20Code&amp;id=opener.document.myform.x_Agency_Code&amp;dept=A33" TargetMode="External"/><Relationship Id="rId1683" Type="http://schemas.openxmlformats.org/officeDocument/2006/relationships/hyperlink" Target="http://web.higov.net/oip/rrs/popup_list_agency_by_login.php?text=opener.document.myform.x_Agency_Codetxt&amp;title=Agency%20Code&amp;id=opener.document.myform.x_Agency_Code&amp;dept=A13" TargetMode="External"/><Relationship Id="rId1890" Type="http://schemas.openxmlformats.org/officeDocument/2006/relationships/hyperlink" Target="http://web.higov.net/oip/rrs/popup_list_agency_by_login.php?text=opener.document.myform.x_Agency_Codetxt&amp;title=Agency%20Code&amp;id=opener.document.myform.x_Agency_Code&amp;dept=A34" TargetMode="External"/><Relationship Id="rId2527" Type="http://schemas.openxmlformats.org/officeDocument/2006/relationships/hyperlink" Target="http://web.higov.net/oip/rrs/popup_list_agency_by_login.php?text=opener.document.myform.x_Agency_Codetxt&amp;title=Agency%20Code&amp;id=opener.document.myform.x_Agency_Code&amp;dept=A15" TargetMode="External"/><Relationship Id="rId2734" Type="http://schemas.openxmlformats.org/officeDocument/2006/relationships/hyperlink" Target="http://web.higov.net/oip/rrs/popup_list_agency_by_login.php?text=opener.document.myform.x_Agency_Codetxt&amp;title=Agency%20Code&amp;id=opener.document.myform.x_Agency_Code&amp;dept=A53" TargetMode="External"/><Relationship Id="rId2941" Type="http://schemas.openxmlformats.org/officeDocument/2006/relationships/hyperlink" Target="http://web.higov.net/oip/rrs/popup_list_agency_by_login.php?text=opener.document.myform.x_Agency_Codetxt&amp;title=Agency%20Code&amp;id=opener.document.myform.x_Agency_Code&amp;dept=A11" TargetMode="External"/><Relationship Id="rId706" Type="http://schemas.openxmlformats.org/officeDocument/2006/relationships/hyperlink" Target="http://web.higov.net/oip/rrs/popup_list_agency_by_login.php?text=opener.document.myform.x_Agency_Codetxt&amp;title=Agency%20Code&amp;id=opener.document.myform.x_Agency_Code&amp;dept=A21" TargetMode="External"/><Relationship Id="rId913" Type="http://schemas.openxmlformats.org/officeDocument/2006/relationships/hyperlink" Target="http://web.higov.net/oip/rrs/popup_list_agency_by_login.php?text=opener.document.myform.x_Agency_Codetxt&amp;title=Agency%20Code&amp;id=opener.document.myform.x_Agency_Code&amp;dept=A33" TargetMode="External"/><Relationship Id="rId1336" Type="http://schemas.openxmlformats.org/officeDocument/2006/relationships/hyperlink" Target="http://web.higov.net/oip/rrs/popup_list_agency_by_login.php?text=opener.document.myform.x_Agency_Codetxt&amp;title=Agency%20Code&amp;id=opener.document.myform.x_Agency_Code&amp;dept=B61" TargetMode="External"/><Relationship Id="rId1543" Type="http://schemas.openxmlformats.org/officeDocument/2006/relationships/hyperlink" Target="http://web.higov.net/oip/rrs/popup_list_agency_by_login.php?text=opener.document.myform.x_Agency_Codetxt&amp;title=Agency%20Code&amp;id=opener.document.myform.x_Agency_Code&amp;dept=A42" TargetMode="External"/><Relationship Id="rId1750" Type="http://schemas.openxmlformats.org/officeDocument/2006/relationships/hyperlink" Target="http://web.higov.net/oip/rrs/popup_list_agency_by_login.php?text=opener.document.myform.x_Agency_Codetxt&amp;title=Agency%20Code&amp;id=opener.document.myform.x_Agency_Code&amp;dept=A13" TargetMode="External"/><Relationship Id="rId2801" Type="http://schemas.openxmlformats.org/officeDocument/2006/relationships/hyperlink" Target="http://web.higov.net/oip/rrs/popup_list_agency_by_login.php?text=opener.document.myform.x_Agency_Codetxt&amp;title=Agency%20Code&amp;id=opener.document.myform.x_Agency_Code&amp;dept=A51" TargetMode="External"/><Relationship Id="rId42" Type="http://schemas.openxmlformats.org/officeDocument/2006/relationships/hyperlink" Target="http://web.higov.net/oip/rrs/popup_list_agency_by_login.php?text=opener.document.myform.x_Agency_Codetxt&amp;title=Agency%20Code&amp;id=opener.document.myform.x_Agency_Code&amp;dept=A43" TargetMode="External"/><Relationship Id="rId1403" Type="http://schemas.openxmlformats.org/officeDocument/2006/relationships/hyperlink" Target="http://web.higov.net/oip/rrs/popup_list_agency_by_login.php?text=opener.document.myform.x_Agency_Codetxt&amp;title=Agency%20Code&amp;id=opener.document.myform.x_Agency_Code&amp;dept=B61" TargetMode="External"/><Relationship Id="rId1610" Type="http://schemas.openxmlformats.org/officeDocument/2006/relationships/hyperlink" Target="http://web.higov.net/oip/rrs/popup_list_agency_by_login.php?text=opener.document.myform.x_Agency_Codetxt&amp;title=Agency%20Code&amp;id=opener.document.myform.x_Agency_Code&amp;dept=A13" TargetMode="External"/><Relationship Id="rId289" Type="http://schemas.openxmlformats.org/officeDocument/2006/relationships/hyperlink" Target="http://web.higov.net/oip/rrs/popup_list_agency_by_login.php?text=opener.document.myform.x_Agency_Codetxt&amp;title=Agency%20Code&amp;id=opener.document.myform.x_Agency_Code&amp;dept=A21" TargetMode="External"/><Relationship Id="rId496" Type="http://schemas.openxmlformats.org/officeDocument/2006/relationships/hyperlink" Target="http://web.higov.net/oip/rrs/popup_list_agency_by_login.php?text=opener.document.myform.x_Agency_Codetxt&amp;title=Agency%20Code&amp;id=opener.document.myform.x_Agency_Code&amp;dept=A21" TargetMode="External"/><Relationship Id="rId2177" Type="http://schemas.openxmlformats.org/officeDocument/2006/relationships/hyperlink" Target="http://web.higov.net/oip/rrs/popup_list_agency_by_login.php?text=opener.document.myform.x_Agency_Codetxt&amp;title=Agency%20Code&amp;id=opener.document.myform.x_Agency_Code&amp;dept=A15" TargetMode="External"/><Relationship Id="rId2384" Type="http://schemas.openxmlformats.org/officeDocument/2006/relationships/hyperlink" Target="http://web.higov.net/oip/rrs/popup_list_agency_by_login.php?text=opener.document.myform.x_Agency_Codetxt&amp;title=Agency%20Code&amp;id=opener.document.myform.x_Agency_Code&amp;dept=A15" TargetMode="External"/><Relationship Id="rId2591" Type="http://schemas.openxmlformats.org/officeDocument/2006/relationships/hyperlink" Target="http://web.higov.net/oip/rrs/popup_list_agency_by_login.php?text=opener.document.myform.x_Agency_Codetxt&amp;title=Agency%20Code&amp;id=opener.document.myform.x_Agency_Code&amp;dept=A22" TargetMode="External"/><Relationship Id="rId149" Type="http://schemas.openxmlformats.org/officeDocument/2006/relationships/hyperlink" Target="http://web.higov.net/oip/rrs/popup_list_agency_by_login.php?text=opener.document.myform.x_Agency_Codetxt&amp;title=Agency%20Code&amp;id=opener.document.myform.x_Agency_Code&amp;dept=A41" TargetMode="External"/><Relationship Id="rId356" Type="http://schemas.openxmlformats.org/officeDocument/2006/relationships/hyperlink" Target="http://web.higov.net/oip/rrs/popup_list_agency_by_login.php?text=opener.document.myform.x_Agency_Codetxt&amp;title=Agency%20Code&amp;id=opener.document.myform.x_Agency_Code&amp;dept=A21" TargetMode="External"/><Relationship Id="rId563" Type="http://schemas.openxmlformats.org/officeDocument/2006/relationships/hyperlink" Target="http://web.higov.net/oip/rrs/popup_list_agency_by_login.php?text=opener.document.myform.x_Agency_Codetxt&amp;title=Agency%20Code&amp;id=opener.document.myform.x_Agency_Code&amp;dept=A21" TargetMode="External"/><Relationship Id="rId770" Type="http://schemas.openxmlformats.org/officeDocument/2006/relationships/hyperlink" Target="http://web.higov.net/oip/rrs/popup_list_agency_by_login.php?text=opener.document.myform.x_Agency_Codetxt&amp;title=Agency%20Code&amp;id=opener.document.myform.x_Agency_Code&amp;dept=A31" TargetMode="External"/><Relationship Id="rId1193" Type="http://schemas.openxmlformats.org/officeDocument/2006/relationships/hyperlink" Target="http://web.higov.net/oip/rrs/popup_list_agency_by_login.php?text=opener.document.myform.x_Agency_Codetxt&amp;title=Agency%20Code&amp;id=opener.document.myform.x_Agency_Code&amp;dept=A33" TargetMode="External"/><Relationship Id="rId2037" Type="http://schemas.openxmlformats.org/officeDocument/2006/relationships/hyperlink" Target="http://web.higov.net/oip/rrs/popup_list_agency_by_login.php?text=opener.document.myform.x_Agency_Codetxt&amp;title=Agency%20Code&amp;id=opener.document.myform.x_Agency_Code&amp;dept=A34" TargetMode="External"/><Relationship Id="rId2244" Type="http://schemas.openxmlformats.org/officeDocument/2006/relationships/hyperlink" Target="http://web.higov.net/oip/rrs/popup_list_agency_by_login.php?text=opener.document.myform.x_Agency_Codetxt&amp;title=Agency%20Code&amp;id=opener.document.myform.x_Agency_Code&amp;dept=A15" TargetMode="External"/><Relationship Id="rId2451" Type="http://schemas.openxmlformats.org/officeDocument/2006/relationships/hyperlink" Target="http://web.higov.net/oip/rrs/popup_list_agency_by_login.php?text=opener.document.myform.x_Agency_Codetxt&amp;title=Agency%20Code&amp;id=opener.document.myform.x_Agency_Code&amp;dept=A15" TargetMode="External"/><Relationship Id="rId216" Type="http://schemas.openxmlformats.org/officeDocument/2006/relationships/hyperlink" Target="http://web.higov.net/oip/rrs/popup_list_agency_by_login.php?text=opener.document.myform.x_Agency_Codetxt&amp;title=Agency%20Code&amp;id=opener.document.myform.x_Agency_Code&amp;dept=A21" TargetMode="External"/><Relationship Id="rId423" Type="http://schemas.openxmlformats.org/officeDocument/2006/relationships/hyperlink" Target="http://web.higov.net/oip/rrs/popup_list_agency_by_login.php?text=opener.document.myform.x_Agency_Codetxt&amp;title=Agency%20Code&amp;id=opener.document.myform.x_Agency_Code&amp;dept=A21" TargetMode="External"/><Relationship Id="rId1053" Type="http://schemas.openxmlformats.org/officeDocument/2006/relationships/hyperlink" Target="http://web.higov.net/oip/rrs/popup_list_agency_by_login.php?text=opener.document.myform.x_Agency_Codetxt&amp;title=Agency%20Code&amp;id=opener.document.myform.x_Agency_Code&amp;dept=A33" TargetMode="External"/><Relationship Id="rId1260" Type="http://schemas.openxmlformats.org/officeDocument/2006/relationships/hyperlink" Target="http://web.higov.net/oip/rrs/popup_list_agency_by_login.php?text=opener.document.myform.x_Agency_Codetxt&amp;title=Agency%20Code&amp;id=opener.document.myform.x_Agency_Code&amp;dept=A33" TargetMode="External"/><Relationship Id="rId2104" Type="http://schemas.openxmlformats.org/officeDocument/2006/relationships/hyperlink" Target="http://web.higov.net/oip/rrs/popup_list_agency_by_login.php?text=opener.document.myform.x_Agency_Codetxt&amp;title=Agency%20Code&amp;id=opener.document.myform.x_Agency_Code&amp;dept=A57" TargetMode="External"/><Relationship Id="rId630" Type="http://schemas.openxmlformats.org/officeDocument/2006/relationships/hyperlink" Target="http://web.higov.net/oip/rrs/popup_list_agency_by_login.php?text=opener.document.myform.x_Agency_Codetxt&amp;title=Agency%20Code&amp;id=opener.document.myform.x_Agency_Code&amp;dept=A21" TargetMode="External"/><Relationship Id="rId2311" Type="http://schemas.openxmlformats.org/officeDocument/2006/relationships/hyperlink" Target="http://web.higov.net/oip/rrs/popup_list_agency_by_login.php?text=opener.document.myform.x_Agency_Codetxt&amp;title=Agency%20Code&amp;id=opener.document.myform.x_Agency_Code&amp;dept=A15" TargetMode="External"/><Relationship Id="rId1120" Type="http://schemas.openxmlformats.org/officeDocument/2006/relationships/hyperlink" Target="http://web.higov.net/oip/rrs/popup_list_agency_by_login.php?text=opener.document.myform.x_Agency_Codetxt&amp;title=Agency%20Code&amp;id=opener.document.myform.x_Agency_Code&amp;dept=A33" TargetMode="External"/><Relationship Id="rId1937" Type="http://schemas.openxmlformats.org/officeDocument/2006/relationships/hyperlink" Target="http://web.higov.net/oip/rrs/popup_list_agency_by_login.php?text=opener.document.myform.x_Agency_Codetxt&amp;title=Agency%20Code&amp;id=opener.document.myform.x_Agency_Code&amp;dept=A34" TargetMode="External"/><Relationship Id="rId280" Type="http://schemas.openxmlformats.org/officeDocument/2006/relationships/hyperlink" Target="http://web.higov.net/oip/rrs/popup_list_agency_by_login.php?text=opener.document.myform.x_Agency_Codetxt&amp;title=Agency%20Code&amp;id=opener.document.myform.x_Agency_Code&amp;dept=A21" TargetMode="External"/><Relationship Id="rId3012" Type="http://schemas.openxmlformats.org/officeDocument/2006/relationships/hyperlink" Target="http://web.higov.net/oip/rrs/popup_list_agency_by_login.php?text=opener.document.myform.x_Agency_Codetxt&amp;title=Agency%20Code&amp;id=opener.document.myform.x_Agency_Code&amp;dept=A11" TargetMode="External"/><Relationship Id="rId140" Type="http://schemas.openxmlformats.org/officeDocument/2006/relationships/hyperlink" Target="http://web.higov.net/oip/rrs/popup_list_agency_by_login.php?text=opener.document.myform.x_Agency_Codetxt&amp;title=Agency%20Code&amp;id=opener.document.myform.x_Agency_Code&amp;dept=A41" TargetMode="External"/><Relationship Id="rId6" Type="http://schemas.openxmlformats.org/officeDocument/2006/relationships/hyperlink" Target="http://web.higov.net/oip/rrs/popup_list_agency_by_login.php?text=opener.document.myform.x_Agency_Codetxt&amp;title=Agency%20Code&amp;id=opener.document.myform.x_Agency_Code&amp;dept=A43" TargetMode="External"/><Relationship Id="rId2778" Type="http://schemas.openxmlformats.org/officeDocument/2006/relationships/hyperlink" Target="http://web.higov.net/oip/rrs/popup_list_agency_by_login.php?text=opener.document.myform.x_Agency_Codetxt&amp;title=Agency%20Code&amp;id=opener.document.myform.x_Agency_Code&amp;dept=A51" TargetMode="External"/><Relationship Id="rId2985" Type="http://schemas.openxmlformats.org/officeDocument/2006/relationships/hyperlink" Target="http://web.higov.net/oip/rrs/popup_list_agency_by_login.php?text=opener.document.myform.x_Agency_Codetxt&amp;title=Agency%20Code&amp;id=opener.document.myform.x_Agency_Code&amp;dept=A11" TargetMode="External"/><Relationship Id="rId957" Type="http://schemas.openxmlformats.org/officeDocument/2006/relationships/hyperlink" Target="http://web.higov.net/oip/rrs/popup_list_agency_by_login.php?text=opener.document.myform.x_Agency_Codetxt&amp;title=Agency%20Code&amp;id=opener.document.myform.x_Agency_Code&amp;dept=A33" TargetMode="External"/><Relationship Id="rId1587" Type="http://schemas.openxmlformats.org/officeDocument/2006/relationships/hyperlink" Target="http://web.higov.net/oip/rrs/popup_list_agency_by_login.php?text=opener.document.myform.x_Agency_Codetxt&amp;title=Agency%20Code&amp;id=opener.document.myform.x_Agency_Code&amp;dept=A42" TargetMode="External"/><Relationship Id="rId1794" Type="http://schemas.openxmlformats.org/officeDocument/2006/relationships/hyperlink" Target="http://web.higov.net/oip/rrs/popup_list_agency_by_login.php?text=opener.document.myform.x_Agency_Codetxt&amp;title=Agency%20Code&amp;id=opener.document.myform.x_Agency_Code&amp;dept=A13" TargetMode="External"/><Relationship Id="rId2638" Type="http://schemas.openxmlformats.org/officeDocument/2006/relationships/hyperlink" Target="http://web.higov.net/oip/rrs/popup_list_agency_by_login.php?text=opener.document.myform.x_Agency_Codetxt&amp;title=Agency%20Code&amp;id=opener.document.myform.x_Agency_Code&amp;dept=A52" TargetMode="External"/><Relationship Id="rId2845" Type="http://schemas.openxmlformats.org/officeDocument/2006/relationships/hyperlink" Target="http://web.higov.net/oip/rrs/popup_list_agency_by_login.php?text=opener.document.myform.x_Agency_Codetxt&amp;title=Agency%20Code&amp;id=opener.document.myform.x_Agency_Code&amp;dept=A51" TargetMode="External"/><Relationship Id="rId86" Type="http://schemas.openxmlformats.org/officeDocument/2006/relationships/hyperlink" Target="http://web.higov.net/oip/rrs/popup_list_agency_by_login.php?text=opener.document.myform.x_Agency_Codetxt&amp;title=Agency%20Code&amp;id=opener.document.myform.x_Agency_Code&amp;dept=A41" TargetMode="External"/><Relationship Id="rId817" Type="http://schemas.openxmlformats.org/officeDocument/2006/relationships/hyperlink" Target="http://web.higov.net/oip/rrs/popup_list_agency_by_login.php?text=opener.document.myform.x_Agency_Codetxt&amp;title=Agency%20Code&amp;id=opener.document.myform.x_Agency_Code&amp;dept=A32" TargetMode="External"/><Relationship Id="rId1447" Type="http://schemas.openxmlformats.org/officeDocument/2006/relationships/hyperlink" Target="http://web.higov.net/oip/rrs/popup_list_agency_by_login.php?text=opener.document.myform.x_Agency_Codetxt&amp;title=Agency%20Code&amp;id=opener.document.myform.x_Agency_Code&amp;dept=A42" TargetMode="External"/><Relationship Id="rId1654" Type="http://schemas.openxmlformats.org/officeDocument/2006/relationships/hyperlink" Target="http://web.higov.net/oip/rrs/popup_list_agency_by_login.php?text=opener.document.myform.x_Agency_Codetxt&amp;title=Agency%20Code&amp;id=opener.document.myform.x_Agency_Code&amp;dept=A13" TargetMode="External"/><Relationship Id="rId1861" Type="http://schemas.openxmlformats.org/officeDocument/2006/relationships/hyperlink" Target="http://web.higov.net/oip/rrs/popup_list_agency_by_login.php?text=opener.document.myform.x_Agency_Codetxt&amp;title=Agency%20Code&amp;id=opener.document.myform.x_Agency_Code&amp;dept=A34" TargetMode="External"/><Relationship Id="rId2705" Type="http://schemas.openxmlformats.org/officeDocument/2006/relationships/hyperlink" Target="http://web.higov.net/oip/rrs/popup_list_agency_by_login.php?text=opener.document.myform.x_Agency_Codetxt&amp;title=Agency%20Code&amp;id=opener.document.myform.x_Agency_Code&amp;dept=A53" TargetMode="External"/><Relationship Id="rId2912" Type="http://schemas.openxmlformats.org/officeDocument/2006/relationships/hyperlink" Target="http://web.higov.net/oip/rrs/popup_list_agency_by_login.php?text=opener.document.myform.x_Agency_Codetxt&amp;title=Agency%20Code&amp;id=opener.document.myform.x_Agency_Code&amp;dept=A51" TargetMode="External"/><Relationship Id="rId1307" Type="http://schemas.openxmlformats.org/officeDocument/2006/relationships/hyperlink" Target="http://web.higov.net/oip/rrs/popup_list_agency_by_login.php?text=opener.document.myform.x_Agency_Codetxt&amp;title=Agency%20Code&amp;id=opener.document.myform.x_Agency_Code&amp;dept=B61" TargetMode="External"/><Relationship Id="rId1514" Type="http://schemas.openxmlformats.org/officeDocument/2006/relationships/hyperlink" Target="http://web.higov.net/oip/rrs/popup_list_agency_by_login.php?text=opener.document.myform.x_Agency_Codetxt&amp;title=Agency%20Code&amp;id=opener.document.myform.x_Agency_Code&amp;dept=A42" TargetMode="External"/><Relationship Id="rId1721" Type="http://schemas.openxmlformats.org/officeDocument/2006/relationships/hyperlink" Target="http://web.higov.net/oip/rrs/popup_list_agency_by_login.php?text=opener.document.myform.x_Agency_Codetxt&amp;title=Agency%20Code&amp;id=opener.document.myform.x_Agency_Code&amp;dept=A13" TargetMode="External"/><Relationship Id="rId13" Type="http://schemas.openxmlformats.org/officeDocument/2006/relationships/hyperlink" Target="http://web.higov.net/oip/rrs/popup_list_agency_by_login.php?text=opener.document.myform.x_Agency_Codetxt&amp;title=Agency%20Code&amp;id=opener.document.myform.x_Agency_Code&amp;dept=A43" TargetMode="External"/><Relationship Id="rId2288" Type="http://schemas.openxmlformats.org/officeDocument/2006/relationships/hyperlink" Target="http://web.higov.net/oip/rrs/popup_list_agency_by_login.php?text=opener.document.myform.x_Agency_Codetxt&amp;title=Agency%20Code&amp;id=opener.document.myform.x_Agency_Code&amp;dept=A15" TargetMode="External"/><Relationship Id="rId2495" Type="http://schemas.openxmlformats.org/officeDocument/2006/relationships/hyperlink" Target="http://web.higov.net/oip/rrs/popup_list_agency_by_login.php?text=opener.document.myform.x_Agency_Codetxt&amp;title=Agency%20Code&amp;id=opener.document.myform.x_Agency_Code&amp;dept=A15" TargetMode="External"/><Relationship Id="rId467" Type="http://schemas.openxmlformats.org/officeDocument/2006/relationships/hyperlink" Target="http://web.higov.net/oip/rrs/popup_list_agency_by_login.php?text=opener.document.myform.x_Agency_Codetxt&amp;title=Agency%20Code&amp;id=opener.document.myform.x_Agency_Code&amp;dept=A21" TargetMode="External"/><Relationship Id="rId1097" Type="http://schemas.openxmlformats.org/officeDocument/2006/relationships/hyperlink" Target="http://web.higov.net/oip/rrs/popup_list_agency_by_login.php?text=opener.document.myform.x_Agency_Codetxt&amp;title=Agency%20Code&amp;id=opener.document.myform.x_Agency_Code&amp;dept=A33" TargetMode="External"/><Relationship Id="rId2148" Type="http://schemas.openxmlformats.org/officeDocument/2006/relationships/hyperlink" Target="http://web.higov.net/oip/rrs/popup_list_agency_by_login.php?text=opener.document.myform.x_Agency_Codetxt&amp;title=Agency%20Code&amp;id=opener.document.myform.x_Agency_Code&amp;dept=A57" TargetMode="External"/><Relationship Id="rId674" Type="http://schemas.openxmlformats.org/officeDocument/2006/relationships/hyperlink" Target="http://web.higov.net/oip/rrs/popup_list_agency_by_login.php?text=opener.document.myform.x_Agency_Codetxt&amp;title=Agency%20Code&amp;id=opener.document.myform.x_Agency_Code&amp;dept=A21" TargetMode="External"/><Relationship Id="rId881" Type="http://schemas.openxmlformats.org/officeDocument/2006/relationships/hyperlink" Target="http://web.higov.net/oip/rrs/popup_list_agency_by_login.php?text=opener.document.myform.x_Agency_Codetxt&amp;title=Agency%20Code&amp;id=opener.document.myform.x_Agency_Code&amp;dept=A56" TargetMode="External"/><Relationship Id="rId2355" Type="http://schemas.openxmlformats.org/officeDocument/2006/relationships/hyperlink" Target="http://web.higov.net/oip/rrs/popup_list_agency_by_login.php?text=opener.document.myform.x_Agency_Codetxt&amp;title=Agency%20Code&amp;id=opener.document.myform.x_Agency_Code&amp;dept=A15" TargetMode="External"/><Relationship Id="rId2562" Type="http://schemas.openxmlformats.org/officeDocument/2006/relationships/hyperlink" Target="http://web.higov.net/oip/rrs/popup_list_agency_by_login.php?text=opener.document.myform.x_Agency_Codetxt&amp;title=Agency%20Code&amp;id=opener.document.myform.x_Agency_Code&amp;dept=A22" TargetMode="External"/><Relationship Id="rId327" Type="http://schemas.openxmlformats.org/officeDocument/2006/relationships/hyperlink" Target="http://web.higov.net/oip/rrs/popup_list_agency_by_login.php?text=opener.document.myform.x_Agency_Codetxt&amp;title=Agency%20Code&amp;id=opener.document.myform.x_Agency_Code&amp;dept=A21" TargetMode="External"/><Relationship Id="rId534" Type="http://schemas.openxmlformats.org/officeDocument/2006/relationships/hyperlink" Target="http://web.higov.net/oip/rrs/popup_list_agency_by_login.php?text=opener.document.myform.x_Agency_Codetxt&amp;title=Agency%20Code&amp;id=opener.document.myform.x_Agency_Code&amp;dept=A21" TargetMode="External"/><Relationship Id="rId741" Type="http://schemas.openxmlformats.org/officeDocument/2006/relationships/hyperlink" Target="http://web.higov.net/oip/rrs/popup_list_agency_by_login.php?text=opener.document.myform.x_Agency_Codetxt&amp;title=Agency%20Code&amp;id=opener.document.myform.x_Agency_Code&amp;dept=A21" TargetMode="External"/><Relationship Id="rId1164" Type="http://schemas.openxmlformats.org/officeDocument/2006/relationships/hyperlink" Target="http://web.higov.net/oip/rrs/popup_list_agency_by_login.php?text=opener.document.myform.x_Agency_Codetxt&amp;title=Agency%20Code&amp;id=opener.document.myform.x_Agency_Code&amp;dept=A33" TargetMode="External"/><Relationship Id="rId1371" Type="http://schemas.openxmlformats.org/officeDocument/2006/relationships/hyperlink" Target="http://web.higov.net/oip/rrs/popup_list_agency_by_login.php?text=opener.document.myform.x_Agency_Codetxt&amp;title=Agency%20Code&amp;id=opener.document.myform.x_Agency_Code&amp;dept=B61" TargetMode="External"/><Relationship Id="rId2008" Type="http://schemas.openxmlformats.org/officeDocument/2006/relationships/hyperlink" Target="http://web.higov.net/oip/rrs/popup_list_agency_by_login.php?text=opener.document.myform.x_Agency_Codetxt&amp;title=Agency%20Code&amp;id=opener.document.myform.x_Agency_Code&amp;dept=A34" TargetMode="External"/><Relationship Id="rId2215" Type="http://schemas.openxmlformats.org/officeDocument/2006/relationships/hyperlink" Target="http://web.higov.net/oip/rrs/popup_list_agency_by_login.php?text=opener.document.myform.x_Agency_Codetxt&amp;title=Agency%20Code&amp;id=opener.document.myform.x_Agency_Code&amp;dept=A15" TargetMode="External"/><Relationship Id="rId2422" Type="http://schemas.openxmlformats.org/officeDocument/2006/relationships/hyperlink" Target="http://web.higov.net/oip/rrs/popup_list_agency_by_login.php?text=opener.document.myform.x_Agency_Codetxt&amp;title=Agency%20Code&amp;id=opener.document.myform.x_Agency_Code&amp;dept=A15" TargetMode="External"/><Relationship Id="rId601" Type="http://schemas.openxmlformats.org/officeDocument/2006/relationships/hyperlink" Target="http://web.higov.net/oip/rrs/popup_list_agency_by_login.php?text=opener.document.myform.x_Agency_Codetxt&amp;title=Agency%20Code&amp;id=opener.document.myform.x_Agency_Code&amp;dept=A21" TargetMode="External"/><Relationship Id="rId1024" Type="http://schemas.openxmlformats.org/officeDocument/2006/relationships/hyperlink" Target="http://web.higov.net/oip/rrs/popup_list_agency_by_login.php?text=opener.document.myform.x_Agency_Codetxt&amp;title=Agency%20Code&amp;id=opener.document.myform.x_Agency_Code&amp;dept=A33" TargetMode="External"/><Relationship Id="rId1231" Type="http://schemas.openxmlformats.org/officeDocument/2006/relationships/hyperlink" Target="http://web.higov.net/oip/rrs/popup_list_agency_by_login.php?text=opener.document.myform.x_Agency_Codetxt&amp;title=Agency%20Code&amp;id=opener.document.myform.x_Agency_Code&amp;dept=A33" TargetMode="External"/><Relationship Id="rId3056" Type="http://schemas.openxmlformats.org/officeDocument/2006/relationships/hyperlink" Target="http://web.higov.net/oip/rrs/popup_list_agency_by_login.php?text=opener.document.myform.x_Agency_Codetxt&amp;title=Agency%20Code&amp;id=opener.document.myform.x_Agency_Code&amp;dept=A11" TargetMode="External"/><Relationship Id="rId184" Type="http://schemas.openxmlformats.org/officeDocument/2006/relationships/hyperlink" Target="http://web.higov.net/oip/rrs/popup_list_agency_by_login.php?text=opener.document.myform.x_Agency_Codetxt&amp;title=Agency%20Code&amp;id=opener.document.myform.x_Agency_Code&amp;dept=A41" TargetMode="External"/><Relationship Id="rId391" Type="http://schemas.openxmlformats.org/officeDocument/2006/relationships/hyperlink" Target="http://web.higov.net/oip/rrs/popup_list_agency_by_login.php?text=opener.document.myform.x_Agency_Codetxt&amp;title=Agency%20Code&amp;id=opener.document.myform.x_Agency_Code&amp;dept=A21" TargetMode="External"/><Relationship Id="rId1908" Type="http://schemas.openxmlformats.org/officeDocument/2006/relationships/hyperlink" Target="http://web.higov.net/oip/rrs/popup_list_agency_by_login.php?text=opener.document.myform.x_Agency_Codetxt&amp;title=Agency%20Code&amp;id=opener.document.myform.x_Agency_Code&amp;dept=A34" TargetMode="External"/><Relationship Id="rId2072" Type="http://schemas.openxmlformats.org/officeDocument/2006/relationships/hyperlink" Target="http://web.higov.net/oip/rrs/popup_list_agency_by_login.php?text=opener.document.myform.x_Agency_Codetxt&amp;title=Agency%20Code&amp;id=opener.document.myform.x_Agency_Code&amp;dept=A34" TargetMode="External"/><Relationship Id="rId251" Type="http://schemas.openxmlformats.org/officeDocument/2006/relationships/hyperlink" Target="http://web.higov.net/oip/rrs/popup_list_agency_by_login.php?text=opener.document.myform.x_Agency_Codetxt&amp;title=Agency%20Code&amp;id=opener.document.myform.x_Agency_Code&amp;dept=A21" TargetMode="External"/><Relationship Id="rId2889" Type="http://schemas.openxmlformats.org/officeDocument/2006/relationships/hyperlink" Target="http://web.higov.net/oip/rrs/popup_list_agency_by_login.php?text=opener.document.myform.x_Agency_Codetxt&amp;title=Agency%20Code&amp;id=opener.document.myform.x_Agency_Code&amp;dept=A51" TargetMode="External"/><Relationship Id="rId111" Type="http://schemas.openxmlformats.org/officeDocument/2006/relationships/hyperlink" Target="http://web.higov.net/oip/rrs/popup_list_agency_by_login.php?text=opener.document.myform.x_Agency_Codetxt&amp;title=Agency%20Code&amp;id=opener.document.myform.x_Agency_Code&amp;dept=A41" TargetMode="External"/><Relationship Id="rId1698" Type="http://schemas.openxmlformats.org/officeDocument/2006/relationships/hyperlink" Target="http://web.higov.net/oip/rrs/popup_list_agency_by_login.php?text=opener.document.myform.x_Agency_Codetxt&amp;title=Agency%20Code&amp;id=opener.document.myform.x_Agency_Code&amp;dept=A13" TargetMode="External"/><Relationship Id="rId2749" Type="http://schemas.openxmlformats.org/officeDocument/2006/relationships/hyperlink" Target="http://web.higov.net/oip/rrs/popup_list_agency_by_login.php?text=opener.document.myform.x_Agency_Codetxt&amp;title=Agency%20Code&amp;id=opener.document.myform.x_Agency_Code&amp;dept=A53" TargetMode="External"/><Relationship Id="rId2956" Type="http://schemas.openxmlformats.org/officeDocument/2006/relationships/hyperlink" Target="http://web.higov.net/oip/rrs/popup_list_agency_by_login.php?text=opener.document.myform.x_Agency_Codetxt&amp;title=Agency%20Code&amp;id=opener.document.myform.x_Agency_Code&amp;dept=A11" TargetMode="External"/><Relationship Id="rId928" Type="http://schemas.openxmlformats.org/officeDocument/2006/relationships/hyperlink" Target="http://web.higov.net/oip/rrs/popup_list_agency_by_login.php?text=opener.document.myform.x_Agency_Codetxt&amp;title=Agency%20Code&amp;id=opener.document.myform.x_Agency_Code&amp;dept=A33" TargetMode="External"/><Relationship Id="rId1558" Type="http://schemas.openxmlformats.org/officeDocument/2006/relationships/hyperlink" Target="http://web.higov.net/oip/rrs/popup_list_agency_by_login.php?text=opener.document.myform.x_Agency_Codetxt&amp;title=Agency%20Code&amp;id=opener.document.myform.x_Agency_Code&amp;dept=A42" TargetMode="External"/><Relationship Id="rId1765" Type="http://schemas.openxmlformats.org/officeDocument/2006/relationships/hyperlink" Target="http://web.higov.net/oip/rrs/popup_list_agency_by_login.php?text=opener.document.myform.x_Agency_Codetxt&amp;title=Agency%20Code&amp;id=opener.document.myform.x_Agency_Code&amp;dept=A13" TargetMode="External"/><Relationship Id="rId2609" Type="http://schemas.openxmlformats.org/officeDocument/2006/relationships/hyperlink" Target="http://web.higov.net/oip/rrs/popup_list_agency_by_login.php?text=opener.document.myform.x_Agency_Codetxt&amp;title=Agency%20Code&amp;id=opener.document.myform.x_Agency_Code&amp;dept=A22" TargetMode="External"/><Relationship Id="rId57" Type="http://schemas.openxmlformats.org/officeDocument/2006/relationships/hyperlink" Target="http://web.higov.net/oip/rrs/popup_list_agency_by_login.php?text=opener.document.myform.x_Agency_Codetxt&amp;title=Agency%20Code&amp;id=opener.document.myform.x_Agency_Code&amp;dept=A41" TargetMode="External"/><Relationship Id="rId1418" Type="http://schemas.openxmlformats.org/officeDocument/2006/relationships/hyperlink" Target="http://web.higov.net/oip/rrs/popup_list_agency_by_login.php?text=opener.document.myform.x_Agency_Codetxt&amp;title=Agency%20Code&amp;id=opener.document.myform.x_Agency_Code&amp;dept=A42" TargetMode="External"/><Relationship Id="rId1972" Type="http://schemas.openxmlformats.org/officeDocument/2006/relationships/hyperlink" Target="http://web.higov.net/oip/rrs/popup_list_agency_by_login.php?text=opener.document.myform.x_Agency_Codetxt&amp;title=Agency%20Code&amp;id=opener.document.myform.x_Agency_Code&amp;dept=A34" TargetMode="External"/><Relationship Id="rId2816" Type="http://schemas.openxmlformats.org/officeDocument/2006/relationships/hyperlink" Target="http://web.higov.net/oip/rrs/popup_list_agency_by_login.php?text=opener.document.myform.x_Agency_Codetxt&amp;title=Agency%20Code&amp;id=opener.document.myform.x_Agency_Code&amp;dept=A51" TargetMode="External"/><Relationship Id="rId1625" Type="http://schemas.openxmlformats.org/officeDocument/2006/relationships/hyperlink" Target="http://web.higov.net/oip/rrs/popup_list_agency_by_login.php?text=opener.document.myform.x_Agency_Codetxt&amp;title=Agency%20Code&amp;id=opener.document.myform.x_Agency_Code&amp;dept=A13" TargetMode="External"/><Relationship Id="rId1832" Type="http://schemas.openxmlformats.org/officeDocument/2006/relationships/hyperlink" Target="http://web.higov.net/oip/rrs/popup_list_agency_by_login.php?text=opener.document.myform.x_Agency_Codetxt&amp;title=Agency%20Code&amp;id=opener.document.myform.x_Agency_Code&amp;dept=A13" TargetMode="External"/><Relationship Id="rId2399" Type="http://schemas.openxmlformats.org/officeDocument/2006/relationships/hyperlink" Target="http://web.higov.net/oip/rrs/popup_list_agency_by_login.php?text=opener.document.myform.x_Agency_Codetxt&amp;title=Agency%20Code&amp;id=opener.document.myform.x_Agency_Code&amp;dept=A15" TargetMode="External"/><Relationship Id="rId578" Type="http://schemas.openxmlformats.org/officeDocument/2006/relationships/hyperlink" Target="http://web.higov.net/oip/rrs/popup_list_agency_by_login.php?text=opener.document.myform.x_Agency_Codetxt&amp;title=Agency%20Code&amp;id=opener.document.myform.x_Agency_Code&amp;dept=A21" TargetMode="External"/><Relationship Id="rId785" Type="http://schemas.openxmlformats.org/officeDocument/2006/relationships/hyperlink" Target="http://web.higov.net/oip/rrs/popup_list_agency_by_login.php?text=opener.document.myform.x_Agency_Codetxt&amp;title=Agency%20Code&amp;id=opener.document.myform.x_Agency_Code&amp;dept=A31" TargetMode="External"/><Relationship Id="rId992" Type="http://schemas.openxmlformats.org/officeDocument/2006/relationships/hyperlink" Target="http://web.higov.net/oip/rrs/popup_list_agency_by_login.php?text=opener.document.myform.x_Agency_Codetxt&amp;title=Agency%20Code&amp;id=opener.document.myform.x_Agency_Code&amp;dept=A33" TargetMode="External"/><Relationship Id="rId2259" Type="http://schemas.openxmlformats.org/officeDocument/2006/relationships/hyperlink" Target="http://web.higov.net/oip/rrs/popup_list_agency_by_login.php?text=opener.document.myform.x_Agency_Codetxt&amp;title=Agency%20Code&amp;id=opener.document.myform.x_Agency_Code&amp;dept=A15" TargetMode="External"/><Relationship Id="rId2466" Type="http://schemas.openxmlformats.org/officeDocument/2006/relationships/hyperlink" Target="http://web.higov.net/oip/rrs/popup_list_agency_by_login.php?text=opener.document.myform.x_Agency_Codetxt&amp;title=Agency%20Code&amp;id=opener.document.myform.x_Agency_Code&amp;dept=A15" TargetMode="External"/><Relationship Id="rId2673" Type="http://schemas.openxmlformats.org/officeDocument/2006/relationships/hyperlink" Target="http://web.higov.net/oip/rrs/popup_list_agency_by_login.php?text=opener.document.myform.x_Agency_Codetxt&amp;title=Agency%20Code&amp;id=opener.document.myform.x_Agency_Code&amp;dept=A52" TargetMode="External"/><Relationship Id="rId2880" Type="http://schemas.openxmlformats.org/officeDocument/2006/relationships/hyperlink" Target="http://web.higov.net/oip/rrs/popup_list_agency_by_login.php?text=opener.document.myform.x_Agency_Codetxt&amp;title=Agency%20Code&amp;id=opener.document.myform.x_Agency_Code&amp;dept=A51" TargetMode="External"/><Relationship Id="rId438" Type="http://schemas.openxmlformats.org/officeDocument/2006/relationships/hyperlink" Target="http://web.higov.net/oip/rrs/popup_list_agency_by_login.php?text=opener.document.myform.x_Agency_Codetxt&amp;title=Agency%20Code&amp;id=opener.document.myform.x_Agency_Code&amp;dept=A21" TargetMode="External"/><Relationship Id="rId645" Type="http://schemas.openxmlformats.org/officeDocument/2006/relationships/hyperlink" Target="http://web.higov.net/oip/rrs/popup_list_agency_by_login.php?text=opener.document.myform.x_Agency_Codetxt&amp;title=Agency%20Code&amp;id=opener.document.myform.x_Agency_Code&amp;dept=A21" TargetMode="External"/><Relationship Id="rId852" Type="http://schemas.openxmlformats.org/officeDocument/2006/relationships/hyperlink" Target="http://web.higov.net/oip/rrs/popup_list_agency_by_login.php?text=opener.document.myform.x_Agency_Codetxt&amp;title=Agency%20Code&amp;id=opener.document.myform.x_Agency_Code&amp;dept=A32" TargetMode="External"/><Relationship Id="rId1068" Type="http://schemas.openxmlformats.org/officeDocument/2006/relationships/hyperlink" Target="http://web.higov.net/oip/rrs/popup_list_agency_by_login.php?text=opener.document.myform.x_Agency_Codetxt&amp;title=Agency%20Code&amp;id=opener.document.myform.x_Agency_Code&amp;dept=A33" TargetMode="External"/><Relationship Id="rId1275" Type="http://schemas.openxmlformats.org/officeDocument/2006/relationships/hyperlink" Target="http://web.higov.net/oip/rrs/popup_list_agency_by_login.php?text=opener.document.myform.x_Agency_Codetxt&amp;title=Agency%20Code&amp;id=opener.document.myform.x_Agency_Code&amp;dept=A33" TargetMode="External"/><Relationship Id="rId1482" Type="http://schemas.openxmlformats.org/officeDocument/2006/relationships/hyperlink" Target="http://web.higov.net/oip/rrs/popup_list_agency_by_login.php?text=opener.document.myform.x_Agency_Codetxt&amp;title=Agency%20Code&amp;id=opener.document.myform.x_Agency_Code&amp;dept=A42" TargetMode="External"/><Relationship Id="rId2119" Type="http://schemas.openxmlformats.org/officeDocument/2006/relationships/hyperlink" Target="http://web.higov.net/oip/rrs/popup_list_agency_by_login.php?text=opener.document.myform.x_Agency_Codetxt&amp;title=Agency%20Code&amp;id=opener.document.myform.x_Agency_Code&amp;dept=A57" TargetMode="External"/><Relationship Id="rId2326" Type="http://schemas.openxmlformats.org/officeDocument/2006/relationships/hyperlink" Target="http://web.higov.net/oip/rrs/popup_list_agency_by_login.php?text=opener.document.myform.x_Agency_Codetxt&amp;title=Agency%20Code&amp;id=opener.document.myform.x_Agency_Code&amp;dept=A15" TargetMode="External"/><Relationship Id="rId2533" Type="http://schemas.openxmlformats.org/officeDocument/2006/relationships/hyperlink" Target="http://web.higov.net/oip/rrs/popup_list_agency_by_login.php?text=opener.document.myform.x_Agency_Codetxt&amp;title=Agency%20Code&amp;id=opener.document.myform.x_Agency_Code&amp;dept=A15" TargetMode="External"/><Relationship Id="rId2740" Type="http://schemas.openxmlformats.org/officeDocument/2006/relationships/hyperlink" Target="http://web.higov.net/oip/rrs/popup_list_agency_by_login.php?text=opener.document.myform.x_Agency_Codetxt&amp;title=Agency%20Code&amp;id=opener.document.myform.x_Agency_Code&amp;dept=A53" TargetMode="External"/><Relationship Id="rId505" Type="http://schemas.openxmlformats.org/officeDocument/2006/relationships/hyperlink" Target="http://web.higov.net/oip/rrs/popup_list_agency_by_login.php?text=opener.document.myform.x_Agency_Codetxt&amp;title=Agency%20Code&amp;id=opener.document.myform.x_Agency_Code&amp;dept=A21" TargetMode="External"/><Relationship Id="rId712" Type="http://schemas.openxmlformats.org/officeDocument/2006/relationships/hyperlink" Target="http://web.higov.net/oip/rrs/popup_list_agency_by_login.php?text=opener.document.myform.x_Agency_Codetxt&amp;title=Agency%20Code&amp;id=opener.document.myform.x_Agency_Code&amp;dept=A21" TargetMode="External"/><Relationship Id="rId1135" Type="http://schemas.openxmlformats.org/officeDocument/2006/relationships/hyperlink" Target="http://web.higov.net/oip/rrs/popup_list_agency_by_login.php?text=opener.document.myform.x_Agency_Codetxt&amp;title=Agency%20Code&amp;id=opener.document.myform.x_Agency_Code&amp;dept=A33" TargetMode="External"/><Relationship Id="rId1342" Type="http://schemas.openxmlformats.org/officeDocument/2006/relationships/hyperlink" Target="http://web.higov.net/oip/rrs/popup_list_agency_by_login.php?text=opener.document.myform.x_Agency_Codetxt&amp;title=Agency%20Code&amp;id=opener.document.myform.x_Agency_Code&amp;dept=B61" TargetMode="External"/><Relationship Id="rId1202" Type="http://schemas.openxmlformats.org/officeDocument/2006/relationships/hyperlink" Target="http://web.higov.net/oip/rrs/popup_list_agency_by_login.php?text=opener.document.myform.x_Agency_Codetxt&amp;title=Agency%20Code&amp;id=opener.document.myform.x_Agency_Code&amp;dept=A33" TargetMode="External"/><Relationship Id="rId2600" Type="http://schemas.openxmlformats.org/officeDocument/2006/relationships/hyperlink" Target="http://web.higov.net/oip/rrs/popup_list_agency_by_login.php?text=opener.document.myform.x_Agency_Codetxt&amp;title=Agency%20Code&amp;id=opener.document.myform.x_Agency_Code&amp;dept=A22" TargetMode="External"/><Relationship Id="rId295" Type="http://schemas.openxmlformats.org/officeDocument/2006/relationships/hyperlink" Target="http://web.higov.net/oip/rrs/popup_list_agency_by_login.php?text=opener.document.myform.x_Agency_Codetxt&amp;title=Agency%20Code&amp;id=opener.document.myform.x_Agency_Code&amp;dept=A21" TargetMode="External"/><Relationship Id="rId2183" Type="http://schemas.openxmlformats.org/officeDocument/2006/relationships/hyperlink" Target="http://web.higov.net/oip/rrs/popup_list_agency_by_login.php?text=opener.document.myform.x_Agency_Codetxt&amp;title=Agency%20Code&amp;id=opener.document.myform.x_Agency_Code&amp;dept=A15" TargetMode="External"/><Relationship Id="rId2390" Type="http://schemas.openxmlformats.org/officeDocument/2006/relationships/hyperlink" Target="http://web.higov.net/oip/rrs/popup_list_agency_by_login.php?text=opener.document.myform.x_Agency_Codetxt&amp;title=Agency%20Code&amp;id=opener.document.myform.x_Agency_Code&amp;dept=A15" TargetMode="External"/><Relationship Id="rId3027" Type="http://schemas.openxmlformats.org/officeDocument/2006/relationships/hyperlink" Target="http://web.higov.net/oip/rrs/popup_list_agency_by_login.php?text=opener.document.myform.x_Agency_Codetxt&amp;title=Agency%20Code&amp;id=opener.document.myform.x_Agency_Code&amp;dept=A11" TargetMode="External"/><Relationship Id="rId155" Type="http://schemas.openxmlformats.org/officeDocument/2006/relationships/hyperlink" Target="http://web.higov.net/oip/rrs/popup_list_agency_by_login.php?text=opener.document.myform.x_Agency_Codetxt&amp;title=Agency%20Code&amp;id=opener.document.myform.x_Agency_Code&amp;dept=A41" TargetMode="External"/><Relationship Id="rId362" Type="http://schemas.openxmlformats.org/officeDocument/2006/relationships/hyperlink" Target="http://web.higov.net/oip/rrs/popup_list_agency_by_login.php?text=opener.document.myform.x_Agency_Codetxt&amp;title=Agency%20Code&amp;id=opener.document.myform.x_Agency_Code&amp;dept=A21" TargetMode="External"/><Relationship Id="rId2043" Type="http://schemas.openxmlformats.org/officeDocument/2006/relationships/hyperlink" Target="http://web.higov.net/oip/rrs/popup_list_agency_by_login.php?text=opener.document.myform.x_Agency_Codetxt&amp;title=Agency%20Code&amp;id=opener.document.myform.x_Agency_Code&amp;dept=A34" TargetMode="External"/><Relationship Id="rId2250" Type="http://schemas.openxmlformats.org/officeDocument/2006/relationships/hyperlink" Target="http://web.higov.net/oip/rrs/popup_list_agency_by_login.php?text=opener.document.myform.x_Agency_Codetxt&amp;title=Agency%20Code&amp;id=opener.document.myform.x_Agency_Code&amp;dept=A15" TargetMode="External"/><Relationship Id="rId222" Type="http://schemas.openxmlformats.org/officeDocument/2006/relationships/hyperlink" Target="http://web.higov.net/oip/rrs/popup_list_agency_by_login.php?text=opener.document.myform.x_Agency_Codetxt&amp;title=Agency%20Code&amp;id=opener.document.myform.x_Agency_Code&amp;dept=A21" TargetMode="External"/><Relationship Id="rId2110" Type="http://schemas.openxmlformats.org/officeDocument/2006/relationships/hyperlink" Target="http://web.higov.net/oip/rrs/popup_list_agency_by_login.php?text=opener.document.myform.x_Agency_Codetxt&amp;title=Agency%20Code&amp;id=opener.document.myform.x_Agency_Code&amp;dept=A57" TargetMode="External"/><Relationship Id="rId1669" Type="http://schemas.openxmlformats.org/officeDocument/2006/relationships/hyperlink" Target="http://web.higov.net/oip/rrs/popup_list_agency_by_login.php?text=opener.document.myform.x_Agency_Codetxt&amp;title=Agency%20Code&amp;id=opener.document.myform.x_Agency_Code&amp;dept=A13" TargetMode="External"/><Relationship Id="rId1876" Type="http://schemas.openxmlformats.org/officeDocument/2006/relationships/hyperlink" Target="http://web.higov.net/oip/rrs/popup_list_agency_by_login.php?text=opener.document.myform.x_Agency_Codetxt&amp;title=Agency%20Code&amp;id=opener.document.myform.x_Agency_Code&amp;dept=A34" TargetMode="External"/><Relationship Id="rId2927" Type="http://schemas.openxmlformats.org/officeDocument/2006/relationships/hyperlink" Target="http://web.higov.net/oip/rrs/popup_list_agency_by_login.php?text=opener.document.myform.x_Agency_Codetxt&amp;title=Agency%20Code&amp;id=opener.document.myform.x_Agency_Code&amp;dept=A51" TargetMode="External"/><Relationship Id="rId1529" Type="http://schemas.openxmlformats.org/officeDocument/2006/relationships/hyperlink" Target="http://web.higov.net/oip/rrs/popup_list_agency_by_login.php?text=opener.document.myform.x_Agency_Codetxt&amp;title=Agency%20Code&amp;id=opener.document.myform.x_Agency_Code&amp;dept=A42" TargetMode="External"/><Relationship Id="rId1736" Type="http://schemas.openxmlformats.org/officeDocument/2006/relationships/hyperlink" Target="http://web.higov.net/oip/rrs/popup_list_agency_by_login.php?text=opener.document.myform.x_Agency_Codetxt&amp;title=Agency%20Code&amp;id=opener.document.myform.x_Agency_Code&amp;dept=A13" TargetMode="External"/><Relationship Id="rId1943" Type="http://schemas.openxmlformats.org/officeDocument/2006/relationships/hyperlink" Target="http://web.higov.net/oip/rrs/popup_list_agency_by_login.php?text=opener.document.myform.x_Agency_Codetxt&amp;title=Agency%20Code&amp;id=opener.document.myform.x_Agency_Code&amp;dept=A34" TargetMode="External"/><Relationship Id="rId28" Type="http://schemas.openxmlformats.org/officeDocument/2006/relationships/hyperlink" Target="http://web.higov.net/oip/rrs/popup_list_agency_by_login.php?text=opener.document.myform.x_Agency_Codetxt&amp;title=Agency%20Code&amp;id=opener.document.myform.x_Agency_Code&amp;dept=A43" TargetMode="External"/><Relationship Id="rId1803" Type="http://schemas.openxmlformats.org/officeDocument/2006/relationships/hyperlink" Target="http://web.higov.net/oip/rrs/popup_list_agency_by_login.php?text=opener.document.myform.x_Agency_Codetxt&amp;title=Agency%20Code&amp;id=opener.document.myform.x_Agency_Code&amp;dept=A13" TargetMode="External"/><Relationship Id="rId689" Type="http://schemas.openxmlformats.org/officeDocument/2006/relationships/hyperlink" Target="http://web.higov.net/oip/rrs/popup_list_agency_by_login.php?text=opener.document.myform.x_Agency_Codetxt&amp;title=Agency%20Code&amp;id=opener.document.myform.x_Agency_Code&amp;dept=A21" TargetMode="External"/><Relationship Id="rId896" Type="http://schemas.openxmlformats.org/officeDocument/2006/relationships/hyperlink" Target="http://web.higov.net/oip/rrs/popup_list_agency_by_login.php?text=opener.document.myform.x_Agency_Codetxt&amp;title=Agency%20Code&amp;id=opener.document.myform.x_Agency_Code&amp;dept=A33" TargetMode="External"/><Relationship Id="rId2577" Type="http://schemas.openxmlformats.org/officeDocument/2006/relationships/hyperlink" Target="http://web.higov.net/oip/rrs/popup_list_agency_by_login.php?text=opener.document.myform.x_Agency_Codetxt&amp;title=Agency%20Code&amp;id=opener.document.myform.x_Agency_Code&amp;dept=A22" TargetMode="External"/><Relationship Id="rId2784" Type="http://schemas.openxmlformats.org/officeDocument/2006/relationships/hyperlink" Target="http://web.higov.net/oip/rrs/popup_list_agency_by_login.php?text=opener.document.myform.x_Agency_Codetxt&amp;title=Agency%20Code&amp;id=opener.document.myform.x_Agency_Code&amp;dept=A51" TargetMode="External"/><Relationship Id="rId549" Type="http://schemas.openxmlformats.org/officeDocument/2006/relationships/hyperlink" Target="http://web.higov.net/oip/rrs/popup_list_agency_by_login.php?text=opener.document.myform.x_Agency_Codetxt&amp;title=Agency%20Code&amp;id=opener.document.myform.x_Agency_Code&amp;dept=A21" TargetMode="External"/><Relationship Id="rId756" Type="http://schemas.openxmlformats.org/officeDocument/2006/relationships/hyperlink" Target="http://web.higov.net/oip/rrs/popup_list_agency_by_login.php?text=opener.document.myform.x_Agency_Codetxt&amp;title=Agency%20Code&amp;id=opener.document.myform.x_Agency_Code&amp;dept=A31" TargetMode="External"/><Relationship Id="rId1179" Type="http://schemas.openxmlformats.org/officeDocument/2006/relationships/hyperlink" Target="http://web.higov.net/oip/rrs/popup_list_agency_by_login.php?text=opener.document.myform.x_Agency_Codetxt&amp;title=Agency%20Code&amp;id=opener.document.myform.x_Agency_Code&amp;dept=A33" TargetMode="External"/><Relationship Id="rId1386" Type="http://schemas.openxmlformats.org/officeDocument/2006/relationships/hyperlink" Target="http://web.higov.net/oip/rrs/popup_list_agency_by_login.php?text=opener.document.myform.x_Agency_Codetxt&amp;title=Agency%20Code&amp;id=opener.document.myform.x_Agency_Code&amp;dept=B61" TargetMode="External"/><Relationship Id="rId1593" Type="http://schemas.openxmlformats.org/officeDocument/2006/relationships/hyperlink" Target="http://web.higov.net/oip/rrs/popup_list_agency_by_login.php?text=opener.document.myform.x_Agency_Codetxt&amp;title=Agency%20Code&amp;id=opener.document.myform.x_Agency_Code&amp;dept=A42" TargetMode="External"/><Relationship Id="rId2437" Type="http://schemas.openxmlformats.org/officeDocument/2006/relationships/hyperlink" Target="http://web.higov.net/oip/rrs/popup_list_agency_by_login.php?text=opener.document.myform.x_Agency_Codetxt&amp;title=Agency%20Code&amp;id=opener.document.myform.x_Agency_Code&amp;dept=A15" TargetMode="External"/><Relationship Id="rId2991" Type="http://schemas.openxmlformats.org/officeDocument/2006/relationships/hyperlink" Target="http://web.higov.net/oip/rrs/popup_list_agency_by_login.php?text=opener.document.myform.x_Agency_Codetxt&amp;title=Agency%20Code&amp;id=opener.document.myform.x_Agency_Code&amp;dept=A11" TargetMode="External"/><Relationship Id="rId409" Type="http://schemas.openxmlformats.org/officeDocument/2006/relationships/hyperlink" Target="http://web.higov.net/oip/rrs/popup_list_agency_by_login.php?text=opener.document.myform.x_Agency_Codetxt&amp;title=Agency%20Code&amp;id=opener.document.myform.x_Agency_Code&amp;dept=A21" TargetMode="External"/><Relationship Id="rId963" Type="http://schemas.openxmlformats.org/officeDocument/2006/relationships/hyperlink" Target="http://web.higov.net/oip/rrs/popup_list_agency_by_login.php?text=opener.document.myform.x_Agency_Codetxt&amp;title=Agency%20Code&amp;id=opener.document.myform.x_Agency_Code&amp;dept=A33" TargetMode="External"/><Relationship Id="rId1039" Type="http://schemas.openxmlformats.org/officeDocument/2006/relationships/hyperlink" Target="http://web.higov.net/oip/rrs/popup_list_agency_by_login.php?text=opener.document.myform.x_Agency_Codetxt&amp;title=Agency%20Code&amp;id=opener.document.myform.x_Agency_Code&amp;dept=A33" TargetMode="External"/><Relationship Id="rId1246" Type="http://schemas.openxmlformats.org/officeDocument/2006/relationships/hyperlink" Target="http://web.higov.net/oip/rrs/popup_list_agency_by_login.php?text=opener.document.myform.x_Agency_Codetxt&amp;title=Agency%20Code&amp;id=opener.document.myform.x_Agency_Code&amp;dept=A33" TargetMode="External"/><Relationship Id="rId2644" Type="http://schemas.openxmlformats.org/officeDocument/2006/relationships/hyperlink" Target="http://web.higov.net/oip/rrs/popup_list_agency_by_login.php?text=opener.document.myform.x_Agency_Codetxt&amp;title=Agency%20Code&amp;id=opener.document.myform.x_Agency_Code&amp;dept=A52" TargetMode="External"/><Relationship Id="rId2851" Type="http://schemas.openxmlformats.org/officeDocument/2006/relationships/hyperlink" Target="http://web.higov.net/oip/rrs/popup_list_agency_by_login.php?text=opener.document.myform.x_Agency_Codetxt&amp;title=Agency%20Code&amp;id=opener.document.myform.x_Agency_Code&amp;dept=A51" TargetMode="External"/><Relationship Id="rId92" Type="http://schemas.openxmlformats.org/officeDocument/2006/relationships/hyperlink" Target="http://web.higov.net/oip/rrs/popup_list_agency_by_login.php?text=opener.document.myform.x_Agency_Codetxt&amp;title=Agency%20Code&amp;id=opener.document.myform.x_Agency_Code&amp;dept=A41" TargetMode="External"/><Relationship Id="rId616" Type="http://schemas.openxmlformats.org/officeDocument/2006/relationships/hyperlink" Target="http://web.higov.net/oip/rrs/popup_list_agency_by_login.php?text=opener.document.myform.x_Agency_Codetxt&amp;title=Agency%20Code&amp;id=opener.document.myform.x_Agency_Code&amp;dept=A21" TargetMode="External"/><Relationship Id="rId823" Type="http://schemas.openxmlformats.org/officeDocument/2006/relationships/hyperlink" Target="http://web.higov.net/oip/rrs/popup_list_agency_by_login.php?text=opener.document.myform.x_Agency_Codetxt&amp;title=Agency%20Code&amp;id=opener.document.myform.x_Agency_Code&amp;dept=A32" TargetMode="External"/><Relationship Id="rId1453" Type="http://schemas.openxmlformats.org/officeDocument/2006/relationships/hyperlink" Target="http://web.higov.net/oip/rrs/popup_list_agency_by_login.php?text=opener.document.myform.x_Agency_Codetxt&amp;title=Agency%20Code&amp;id=opener.document.myform.x_Agency_Code&amp;dept=A42" TargetMode="External"/><Relationship Id="rId1660" Type="http://schemas.openxmlformats.org/officeDocument/2006/relationships/hyperlink" Target="http://web.higov.net/oip/rrs/popup_list_agency_by_login.php?text=opener.document.myform.x_Agency_Codetxt&amp;title=Agency%20Code&amp;id=opener.document.myform.x_Agency_Code&amp;dept=A13" TargetMode="External"/><Relationship Id="rId2504" Type="http://schemas.openxmlformats.org/officeDocument/2006/relationships/hyperlink" Target="http://web.higov.net/oip/rrs/popup_list_agency_by_login.php?text=opener.document.myform.x_Agency_Codetxt&amp;title=Agency%20Code&amp;id=opener.document.myform.x_Agency_Code&amp;dept=A15" TargetMode="External"/><Relationship Id="rId2711" Type="http://schemas.openxmlformats.org/officeDocument/2006/relationships/hyperlink" Target="http://web.higov.net/oip/rrs/popup_list_agency_by_login.php?text=opener.document.myform.x_Agency_Codetxt&amp;title=Agency%20Code&amp;id=opener.document.myform.x_Agency_Code&amp;dept=A53" TargetMode="External"/><Relationship Id="rId1106" Type="http://schemas.openxmlformats.org/officeDocument/2006/relationships/hyperlink" Target="http://web.higov.net/oip/rrs/popup_list_agency_by_login.php?text=opener.document.myform.x_Agency_Codetxt&amp;title=Agency%20Code&amp;id=opener.document.myform.x_Agency_Code&amp;dept=A33" TargetMode="External"/><Relationship Id="rId1313" Type="http://schemas.openxmlformats.org/officeDocument/2006/relationships/hyperlink" Target="http://web.higov.net/oip/rrs/popup_list_agency_by_login.php?text=opener.document.myform.x_Agency_Codetxt&amp;title=Agency%20Code&amp;id=opener.document.myform.x_Agency_Code&amp;dept=B61" TargetMode="External"/><Relationship Id="rId1520" Type="http://schemas.openxmlformats.org/officeDocument/2006/relationships/hyperlink" Target="http://web.higov.net/oip/rrs/popup_list_agency_by_login.php?text=opener.document.myform.x_Agency_Codetxt&amp;title=Agency%20Code&amp;id=opener.document.myform.x_Agency_Code&amp;dept=A42" TargetMode="External"/><Relationship Id="rId199" Type="http://schemas.openxmlformats.org/officeDocument/2006/relationships/hyperlink" Target="http://web.higov.net/oip/rrs/popup_list_agency_by_login.php?text=opener.document.myform.x_Agency_Codetxt&amp;title=Agency%20Code&amp;id=opener.document.myform.x_Agency_Code&amp;dept=A41" TargetMode="External"/><Relationship Id="rId2087" Type="http://schemas.openxmlformats.org/officeDocument/2006/relationships/hyperlink" Target="http://web.higov.net/oip/rrs/popup_list_agency_by_login.php?text=opener.document.myform.x_Agency_Codetxt&amp;title=Agency%20Code&amp;id=opener.document.myform.x_Agency_Code&amp;dept=A34" TargetMode="External"/><Relationship Id="rId2294" Type="http://schemas.openxmlformats.org/officeDocument/2006/relationships/hyperlink" Target="http://web.higov.net/oip/rrs/popup_list_agency_by_login.php?text=opener.document.myform.x_Agency_Codetxt&amp;title=Agency%20Code&amp;id=opener.document.myform.x_Agency_Code&amp;dept=A15" TargetMode="External"/><Relationship Id="rId266" Type="http://schemas.openxmlformats.org/officeDocument/2006/relationships/hyperlink" Target="http://web.higov.net/oip/rrs/popup_list_agency_by_login.php?text=opener.document.myform.x_Agency_Codetxt&amp;title=Agency%20Code&amp;id=opener.document.myform.x_Agency_Code&amp;dept=A21" TargetMode="External"/><Relationship Id="rId473" Type="http://schemas.openxmlformats.org/officeDocument/2006/relationships/hyperlink" Target="http://web.higov.net/oip/rrs/popup_list_agency_by_login.php?text=opener.document.myform.x_Agency_Codetxt&amp;title=Agency%20Code&amp;id=opener.document.myform.x_Agency_Code&amp;dept=A21" TargetMode="External"/><Relationship Id="rId680" Type="http://schemas.openxmlformats.org/officeDocument/2006/relationships/hyperlink" Target="http://web.higov.net/oip/rrs/popup_list_agency_by_login.php?text=opener.document.myform.x_Agency_Codetxt&amp;title=Agency%20Code&amp;id=opener.document.myform.x_Agency_Code&amp;dept=A21" TargetMode="External"/><Relationship Id="rId2154" Type="http://schemas.openxmlformats.org/officeDocument/2006/relationships/hyperlink" Target="http://web.higov.net/oip/rrs/popup_list_agency_by_login.php?text=opener.document.myform.x_Agency_Codetxt&amp;title=Agency%20Code&amp;id=opener.document.myform.x_Agency_Code&amp;dept=A15" TargetMode="External"/><Relationship Id="rId2361" Type="http://schemas.openxmlformats.org/officeDocument/2006/relationships/hyperlink" Target="http://web.higov.net/oip/rrs/popup_list_agency_by_login.php?text=opener.document.myform.x_Agency_Codetxt&amp;title=Agency%20Code&amp;id=opener.document.myform.x_Agency_Code&amp;dept=A15" TargetMode="External"/><Relationship Id="rId126" Type="http://schemas.openxmlformats.org/officeDocument/2006/relationships/hyperlink" Target="http://web.higov.net/oip/rrs/popup_list_agency_by_login.php?text=opener.document.myform.x_Agency_Codetxt&amp;title=Agency%20Code&amp;id=opener.document.myform.x_Agency_Code&amp;dept=A41" TargetMode="External"/><Relationship Id="rId333" Type="http://schemas.openxmlformats.org/officeDocument/2006/relationships/hyperlink" Target="http://web.higov.net/oip/rrs/popup_list_agency_by_login.php?text=opener.document.myform.x_Agency_Codetxt&amp;title=Agency%20Code&amp;id=opener.document.myform.x_Agency_Code&amp;dept=A21" TargetMode="External"/><Relationship Id="rId540" Type="http://schemas.openxmlformats.org/officeDocument/2006/relationships/hyperlink" Target="http://web.higov.net/oip/rrs/popup_list_agency_by_login.php?text=opener.document.myform.x_Agency_Codetxt&amp;title=Agency%20Code&amp;id=opener.document.myform.x_Agency_Code&amp;dept=A21" TargetMode="External"/><Relationship Id="rId1170" Type="http://schemas.openxmlformats.org/officeDocument/2006/relationships/hyperlink" Target="http://web.higov.net/oip/rrs/popup_list_agency_by_login.php?text=opener.document.myform.x_Agency_Codetxt&amp;title=Agency%20Code&amp;id=opener.document.myform.x_Agency_Code&amp;dept=A33" TargetMode="External"/><Relationship Id="rId2014" Type="http://schemas.openxmlformats.org/officeDocument/2006/relationships/hyperlink" Target="http://web.higov.net/oip/rrs/popup_list_agency_by_login.php?text=opener.document.myform.x_Agency_Codetxt&amp;title=Agency%20Code&amp;id=opener.document.myform.x_Agency_Code&amp;dept=A34" TargetMode="External"/><Relationship Id="rId2221" Type="http://schemas.openxmlformats.org/officeDocument/2006/relationships/hyperlink" Target="http://web.higov.net/oip/rrs/popup_list_agency_by_login.php?text=opener.document.myform.x_Agency_Codetxt&amp;title=Agency%20Code&amp;id=opener.document.myform.x_Agency_Code&amp;dept=A15" TargetMode="External"/><Relationship Id="rId1030" Type="http://schemas.openxmlformats.org/officeDocument/2006/relationships/hyperlink" Target="http://web.higov.net/oip/rrs/popup_list_agency_by_login.php?text=opener.document.myform.x_Agency_Codetxt&amp;title=Agency%20Code&amp;id=opener.document.myform.x_Agency_Code&amp;dept=A33" TargetMode="External"/><Relationship Id="rId400" Type="http://schemas.openxmlformats.org/officeDocument/2006/relationships/hyperlink" Target="http://web.higov.net/oip/rrs/popup_list_agency_by_login.php?text=opener.document.myform.x_Agency_Codetxt&amp;title=Agency%20Code&amp;id=opener.document.myform.x_Agency_Code&amp;dept=A21" TargetMode="External"/><Relationship Id="rId1987" Type="http://schemas.openxmlformats.org/officeDocument/2006/relationships/hyperlink" Target="http://web.higov.net/oip/rrs/popup_list_agency_by_login.php?text=opener.document.myform.x_Agency_Codetxt&amp;title=Agency%20Code&amp;id=opener.document.myform.x_Agency_Code&amp;dept=A34" TargetMode="External"/><Relationship Id="rId1847" Type="http://schemas.openxmlformats.org/officeDocument/2006/relationships/hyperlink" Target="http://web.higov.net/oip/rrs/popup_list_agency_by_login.php?text=opener.document.myform.x_Agency_Codetxt&amp;title=Agency%20Code&amp;id=opener.document.myform.x_Agency_Code&amp;dept=A34" TargetMode="External"/><Relationship Id="rId1707" Type="http://schemas.openxmlformats.org/officeDocument/2006/relationships/hyperlink" Target="http://web.higov.net/oip/rrs/popup_list_agency_by_login.php?text=opener.document.myform.x_Agency_Codetxt&amp;title=Agency%20Code&amp;id=opener.document.myform.x_Agency_Code&amp;dept=A13" TargetMode="External"/><Relationship Id="rId3062" Type="http://schemas.openxmlformats.org/officeDocument/2006/relationships/printerSettings" Target="../printerSettings/printerSettings2.bin"/><Relationship Id="rId190" Type="http://schemas.openxmlformats.org/officeDocument/2006/relationships/hyperlink" Target="http://web.higov.net/oip/rrs/popup_list_agency_by_login.php?text=opener.document.myform.x_Agency_Codetxt&amp;title=Agency%20Code&amp;id=opener.document.myform.x_Agency_Code&amp;dept=A41" TargetMode="External"/><Relationship Id="rId1914" Type="http://schemas.openxmlformats.org/officeDocument/2006/relationships/hyperlink" Target="http://web.higov.net/oip/rrs/popup_list_agency_by_login.php?text=opener.document.myform.x_Agency_Codetxt&amp;title=Agency%20Code&amp;id=opener.document.myform.x_Agency_Code&amp;dept=A34" TargetMode="External"/><Relationship Id="rId2688" Type="http://schemas.openxmlformats.org/officeDocument/2006/relationships/hyperlink" Target="http://web.higov.net/oip/rrs/popup_list_agency_by_login.php?text=opener.document.myform.x_Agency_Codetxt&amp;title=Agency%20Code&amp;id=opener.document.myform.x_Agency_Code&amp;dept=A53" TargetMode="External"/><Relationship Id="rId2895" Type="http://schemas.openxmlformats.org/officeDocument/2006/relationships/hyperlink" Target="http://web.higov.net/oip/rrs/popup_list_agency_by_login.php?text=opener.document.myform.x_Agency_Codetxt&amp;title=Agency%20Code&amp;id=opener.document.myform.x_Agency_Code&amp;dept=A51" TargetMode="External"/><Relationship Id="rId867" Type="http://schemas.openxmlformats.org/officeDocument/2006/relationships/hyperlink" Target="http://web.higov.net/oip/rrs/popup_list_agency_by_login.php?text=opener.document.myform.x_Agency_Codetxt&amp;title=Agency%20Code&amp;id=opener.document.myform.x_Agency_Code&amp;dept=A32" TargetMode="External"/><Relationship Id="rId1497" Type="http://schemas.openxmlformats.org/officeDocument/2006/relationships/hyperlink" Target="http://web.higov.net/oip/rrs/popup_list_agency_by_login.php?text=opener.document.myform.x_Agency_Codetxt&amp;title=Agency%20Code&amp;id=opener.document.myform.x_Agency_Code&amp;dept=A42" TargetMode="External"/><Relationship Id="rId2548" Type="http://schemas.openxmlformats.org/officeDocument/2006/relationships/hyperlink" Target="http://web.higov.net/oip/rrs/popup_list_agency_by_login.php?text=opener.document.myform.x_Agency_Codetxt&amp;title=Agency%20Code&amp;id=opener.document.myform.x_Agency_Code&amp;dept=A22" TargetMode="External"/><Relationship Id="rId2755" Type="http://schemas.openxmlformats.org/officeDocument/2006/relationships/hyperlink" Target="http://web.higov.net/oip/rrs/popup_list_agency_by_login.php?text=opener.document.myform.x_Agency_Codetxt&amp;title=Agency%20Code&amp;id=opener.document.myform.x_Agency_Code&amp;dept=A53" TargetMode="External"/><Relationship Id="rId2962" Type="http://schemas.openxmlformats.org/officeDocument/2006/relationships/hyperlink" Target="http://web.higov.net/oip/rrs/popup_list_agency_by_login.php?text=opener.document.myform.x_Agency_Codetxt&amp;title=Agency%20Code&amp;id=opener.document.myform.x_Agency_Code&amp;dept=A11" TargetMode="External"/><Relationship Id="rId727" Type="http://schemas.openxmlformats.org/officeDocument/2006/relationships/hyperlink" Target="http://web.higov.net/oip/rrs/popup_list_agency_by_login.php?text=opener.document.myform.x_Agency_Codetxt&amp;title=Agency%20Code&amp;id=opener.document.myform.x_Agency_Code&amp;dept=A21" TargetMode="External"/><Relationship Id="rId934" Type="http://schemas.openxmlformats.org/officeDocument/2006/relationships/hyperlink" Target="http://web.higov.net/oip/rrs/popup_list_agency_by_login.php?text=opener.document.myform.x_Agency_Codetxt&amp;title=Agency%20Code&amp;id=opener.document.myform.x_Agency_Code&amp;dept=A33" TargetMode="External"/><Relationship Id="rId1357" Type="http://schemas.openxmlformats.org/officeDocument/2006/relationships/hyperlink" Target="http://web.higov.net/oip/rrs/popup_list_agency_by_login.php?text=opener.document.myform.x_Agency_Codetxt&amp;title=Agency%20Code&amp;id=opener.document.myform.x_Agency_Code&amp;dept=B61" TargetMode="External"/><Relationship Id="rId1564" Type="http://schemas.openxmlformats.org/officeDocument/2006/relationships/hyperlink" Target="http://web.higov.net/oip/rrs/popup_list_agency_by_login.php?text=opener.document.myform.x_Agency_Codetxt&amp;title=Agency%20Code&amp;id=opener.document.myform.x_Agency_Code&amp;dept=A42" TargetMode="External"/><Relationship Id="rId1771" Type="http://schemas.openxmlformats.org/officeDocument/2006/relationships/hyperlink" Target="http://web.higov.net/oip/rrs/popup_list_agency_by_login.php?text=opener.document.myform.x_Agency_Codetxt&amp;title=Agency%20Code&amp;id=opener.document.myform.x_Agency_Code&amp;dept=A13" TargetMode="External"/><Relationship Id="rId2408" Type="http://schemas.openxmlformats.org/officeDocument/2006/relationships/hyperlink" Target="http://web.higov.net/oip/rrs/popup_list_agency_by_login.php?text=opener.document.myform.x_Agency_Codetxt&amp;title=Agency%20Code&amp;id=opener.document.myform.x_Agency_Code&amp;dept=A15" TargetMode="External"/><Relationship Id="rId2615" Type="http://schemas.openxmlformats.org/officeDocument/2006/relationships/hyperlink" Target="http://web.higov.net/oip/rrs/popup_list_agency_by_login.php?text=opener.document.myform.x_Agency_Codetxt&amp;title=Agency%20Code&amp;id=opener.document.myform.x_Agency_Code&amp;dept=A22" TargetMode="External"/><Relationship Id="rId2822" Type="http://schemas.openxmlformats.org/officeDocument/2006/relationships/hyperlink" Target="http://web.higov.net/oip/rrs/popup_list_agency_by_login.php?text=opener.document.myform.x_Agency_Codetxt&amp;title=Agency%20Code&amp;id=opener.document.myform.x_Agency_Code&amp;dept=A51" TargetMode="External"/><Relationship Id="rId63" Type="http://schemas.openxmlformats.org/officeDocument/2006/relationships/hyperlink" Target="http://web.higov.net/oip/rrs/popup_list_agency_by_login.php?text=opener.document.myform.x_Agency_Codetxt&amp;title=Agency%20Code&amp;id=opener.document.myform.x_Agency_Code&amp;dept=A41" TargetMode="External"/><Relationship Id="rId1217" Type="http://schemas.openxmlformats.org/officeDocument/2006/relationships/hyperlink" Target="http://web.higov.net/oip/rrs/popup_list_agency_by_login.php?text=opener.document.myform.x_Agency_Codetxt&amp;title=Agency%20Code&amp;id=opener.document.myform.x_Agency_Code&amp;dept=A33" TargetMode="External"/><Relationship Id="rId1424" Type="http://schemas.openxmlformats.org/officeDocument/2006/relationships/hyperlink" Target="http://web.higov.net/oip/rrs/popup_list_agency_by_login.php?text=opener.document.myform.x_Agency_Codetxt&amp;title=Agency%20Code&amp;id=opener.document.myform.x_Agency_Code&amp;dept=A42" TargetMode="External"/><Relationship Id="rId1631" Type="http://schemas.openxmlformats.org/officeDocument/2006/relationships/hyperlink" Target="http://web.higov.net/oip/rrs/popup_list_agency_by_login.php?text=opener.document.myform.x_Agency_Codetxt&amp;title=Agency%20Code&amp;id=opener.document.myform.x_Agency_Code&amp;dept=A13" TargetMode="External"/><Relationship Id="rId2198" Type="http://schemas.openxmlformats.org/officeDocument/2006/relationships/hyperlink" Target="http://web.higov.net/oip/rrs/popup_list_agency_by_login.php?text=opener.document.myform.x_Agency_Codetxt&amp;title=Agency%20Code&amp;id=opener.document.myform.x_Agency_Code&amp;dept=A15" TargetMode="External"/><Relationship Id="rId377" Type="http://schemas.openxmlformats.org/officeDocument/2006/relationships/hyperlink" Target="http://web.higov.net/oip/rrs/popup_list_agency_by_login.php?text=opener.document.myform.x_Agency_Codetxt&amp;title=Agency%20Code&amp;id=opener.document.myform.x_Agency_Code&amp;dept=A21" TargetMode="External"/><Relationship Id="rId584" Type="http://schemas.openxmlformats.org/officeDocument/2006/relationships/hyperlink" Target="http://web.higov.net/oip/rrs/popup_list_agency_by_login.php?text=opener.document.myform.x_Agency_Codetxt&amp;title=Agency%20Code&amp;id=opener.document.myform.x_Agency_Code&amp;dept=A21" TargetMode="External"/><Relationship Id="rId2058" Type="http://schemas.openxmlformats.org/officeDocument/2006/relationships/hyperlink" Target="http://web.higov.net/oip/rrs/popup_list_agency_by_login.php?text=opener.document.myform.x_Agency_Codetxt&amp;title=Agency%20Code&amp;id=opener.document.myform.x_Agency_Code&amp;dept=A34" TargetMode="External"/><Relationship Id="rId2265" Type="http://schemas.openxmlformats.org/officeDocument/2006/relationships/hyperlink" Target="http://web.higov.net/oip/rrs/popup_list_agency_by_login.php?text=opener.document.myform.x_Agency_Codetxt&amp;title=Agency%20Code&amp;id=opener.document.myform.x_Agency_Code&amp;dept=A15" TargetMode="External"/><Relationship Id="rId237" Type="http://schemas.openxmlformats.org/officeDocument/2006/relationships/hyperlink" Target="http://web.higov.net/oip/rrs/popup_list_agency_by_login.php?text=opener.document.myform.x_Agency_Codetxt&amp;title=Agency%20Code&amp;id=opener.document.myform.x_Agency_Code&amp;dept=A21" TargetMode="External"/><Relationship Id="rId791" Type="http://schemas.openxmlformats.org/officeDocument/2006/relationships/hyperlink" Target="http://web.higov.net/oip/rrs/popup_list_agency_by_login.php?text=opener.document.myform.x_Agency_Codetxt&amp;title=Agency%20Code&amp;id=opener.document.myform.x_Agency_Code&amp;dept=A31" TargetMode="External"/><Relationship Id="rId1074" Type="http://schemas.openxmlformats.org/officeDocument/2006/relationships/hyperlink" Target="http://web.higov.net/oip/rrs/popup_list_agency_by_login.php?text=opener.document.myform.x_Agency_Codetxt&amp;title=Agency%20Code&amp;id=opener.document.myform.x_Agency_Code&amp;dept=A33" TargetMode="External"/><Relationship Id="rId2472" Type="http://schemas.openxmlformats.org/officeDocument/2006/relationships/hyperlink" Target="http://web.higov.net/oip/rrs/popup_list_agency_by_login.php?text=opener.document.myform.x_Agency_Codetxt&amp;title=Agency%20Code&amp;id=opener.document.myform.x_Agency_Code&amp;dept=A15" TargetMode="External"/><Relationship Id="rId444" Type="http://schemas.openxmlformats.org/officeDocument/2006/relationships/hyperlink" Target="http://web.higov.net/oip/rrs/popup_list_agency_by_login.php?text=opener.document.myform.x_Agency_Codetxt&amp;title=Agency%20Code&amp;id=opener.document.myform.x_Agency_Code&amp;dept=A21" TargetMode="External"/><Relationship Id="rId651" Type="http://schemas.openxmlformats.org/officeDocument/2006/relationships/hyperlink" Target="http://web.higov.net/oip/rrs/popup_list_agency_by_login.php?text=opener.document.myform.x_Agency_Codetxt&amp;title=Agency%20Code&amp;id=opener.document.myform.x_Agency_Code&amp;dept=A21" TargetMode="External"/><Relationship Id="rId1281" Type="http://schemas.openxmlformats.org/officeDocument/2006/relationships/hyperlink" Target="http://web.higov.net/oip/rrs/popup_list_agency_by_login.php?text=opener.document.myform.x_Agency_Codetxt&amp;title=Agency%20Code&amp;id=opener.document.myform.x_Agency_Code&amp;dept=A33" TargetMode="External"/><Relationship Id="rId2125" Type="http://schemas.openxmlformats.org/officeDocument/2006/relationships/hyperlink" Target="http://web.higov.net/oip/rrs/popup_list_agency_by_login.php?text=opener.document.myform.x_Agency_Codetxt&amp;title=Agency%20Code&amp;id=opener.document.myform.x_Agency_Code&amp;dept=A57" TargetMode="External"/><Relationship Id="rId2332" Type="http://schemas.openxmlformats.org/officeDocument/2006/relationships/hyperlink" Target="http://web.higov.net/oip/rrs/popup_list_agency_by_login.php?text=opener.document.myform.x_Agency_Codetxt&amp;title=Agency%20Code&amp;id=opener.document.myform.x_Agency_Code&amp;dept=A15" TargetMode="External"/><Relationship Id="rId304" Type="http://schemas.openxmlformats.org/officeDocument/2006/relationships/hyperlink" Target="http://web.higov.net/oip/rrs/popup_list_agency_by_login.php?text=opener.document.myform.x_Agency_Codetxt&amp;title=Agency%20Code&amp;id=opener.document.myform.x_Agency_Code&amp;dept=A21" TargetMode="External"/><Relationship Id="rId511" Type="http://schemas.openxmlformats.org/officeDocument/2006/relationships/hyperlink" Target="http://web.higov.net/oip/rrs/popup_list_agency_by_login.php?text=opener.document.myform.x_Agency_Codetxt&amp;title=Agency%20Code&amp;id=opener.document.myform.x_Agency_Code&amp;dept=A21" TargetMode="External"/><Relationship Id="rId1141" Type="http://schemas.openxmlformats.org/officeDocument/2006/relationships/hyperlink" Target="http://web.higov.net/oip/rrs/popup_list_agency_by_login.php?text=opener.document.myform.x_Agency_Codetxt&amp;title=Agency%20Code&amp;id=opener.document.myform.x_Agency_Code&amp;dept=A33" TargetMode="External"/><Relationship Id="rId1001" Type="http://schemas.openxmlformats.org/officeDocument/2006/relationships/hyperlink" Target="http://web.higov.net/oip/rrs/popup_list_agency_by_login.php?text=opener.document.myform.x_Agency_Codetxt&amp;title=Agency%20Code&amp;id=opener.document.myform.x_Agency_Code&amp;dept=A33" TargetMode="External"/><Relationship Id="rId1958" Type="http://schemas.openxmlformats.org/officeDocument/2006/relationships/hyperlink" Target="http://web.higov.net/oip/rrs/popup_list_agency_by_login.php?text=opener.document.myform.x_Agency_Codetxt&amp;title=Agency%20Code&amp;id=opener.document.myform.x_Agency_Code&amp;dept=A34" TargetMode="External"/><Relationship Id="rId1818" Type="http://schemas.openxmlformats.org/officeDocument/2006/relationships/hyperlink" Target="http://web.higov.net/oip/rrs/popup_list_agency_by_login.php?text=opener.document.myform.x_Agency_Codetxt&amp;title=Agency%20Code&amp;id=opener.document.myform.x_Agency_Code&amp;dept=A13" TargetMode="External"/><Relationship Id="rId3033" Type="http://schemas.openxmlformats.org/officeDocument/2006/relationships/hyperlink" Target="http://web.higov.net/oip/rrs/popup_list_agency_by_login.php?text=opener.document.myform.x_Agency_Codetxt&amp;title=Agency%20Code&amp;id=opener.document.myform.x_Agency_Code&amp;dept=A11" TargetMode="External"/><Relationship Id="rId161" Type="http://schemas.openxmlformats.org/officeDocument/2006/relationships/hyperlink" Target="http://web.higov.net/oip/rrs/popup_list_agency_by_login.php?text=opener.document.myform.x_Agency_Codetxt&amp;title=Agency%20Code&amp;id=opener.document.myform.x_Agency_Code&amp;dept=A41" TargetMode="External"/><Relationship Id="rId2799" Type="http://schemas.openxmlformats.org/officeDocument/2006/relationships/hyperlink" Target="http://web.higov.net/oip/rrs/popup_list_agency_by_login.php?text=opener.document.myform.x_Agency_Codetxt&amp;title=Agency%20Code&amp;id=opener.document.myform.x_Agency_Code&amp;dept=A51" TargetMode="External"/><Relationship Id="rId978" Type="http://schemas.openxmlformats.org/officeDocument/2006/relationships/hyperlink" Target="http://web.higov.net/oip/rrs/popup_list_agency_by_login.php?text=opener.document.myform.x_Agency_Codetxt&amp;title=Agency%20Code&amp;id=opener.document.myform.x_Agency_Code&amp;dept=A33" TargetMode="External"/><Relationship Id="rId2659" Type="http://schemas.openxmlformats.org/officeDocument/2006/relationships/hyperlink" Target="http://web.higov.net/oip/rrs/popup_list_agency_by_login.php?text=opener.document.myform.x_Agency_Codetxt&amp;title=Agency%20Code&amp;id=opener.document.myform.x_Agency_Code&amp;dept=A52" TargetMode="External"/><Relationship Id="rId2866" Type="http://schemas.openxmlformats.org/officeDocument/2006/relationships/hyperlink" Target="http://web.higov.net/oip/rrs/popup_list_agency_by_login.php?text=opener.document.myform.x_Agency_Codetxt&amp;title=Agency%20Code&amp;id=opener.document.myform.x_Agency_Code&amp;dept=A51" TargetMode="External"/><Relationship Id="rId838" Type="http://schemas.openxmlformats.org/officeDocument/2006/relationships/hyperlink" Target="http://web.higov.net/oip/rrs/popup_list_agency_by_login.php?text=opener.document.myform.x_Agency_Codetxt&amp;title=Agency%20Code&amp;id=opener.document.myform.x_Agency_Code&amp;dept=A32" TargetMode="External"/><Relationship Id="rId1468" Type="http://schemas.openxmlformats.org/officeDocument/2006/relationships/hyperlink" Target="http://web.higov.net/oip/rrs/popup_list_agency_by_login.php?text=opener.document.myform.x_Agency_Codetxt&amp;title=Agency%20Code&amp;id=opener.document.myform.x_Agency_Code&amp;dept=A42" TargetMode="External"/><Relationship Id="rId1675" Type="http://schemas.openxmlformats.org/officeDocument/2006/relationships/hyperlink" Target="http://web.higov.net/oip/rrs/popup_list_agency_by_login.php?text=opener.document.myform.x_Agency_Codetxt&amp;title=Agency%20Code&amp;id=opener.document.myform.x_Agency_Code&amp;dept=A13" TargetMode="External"/><Relationship Id="rId1882" Type="http://schemas.openxmlformats.org/officeDocument/2006/relationships/hyperlink" Target="http://web.higov.net/oip/rrs/popup_list_agency_by_login.php?text=opener.document.myform.x_Agency_Codetxt&amp;title=Agency%20Code&amp;id=opener.document.myform.x_Agency_Code&amp;dept=A34" TargetMode="External"/><Relationship Id="rId2519" Type="http://schemas.openxmlformats.org/officeDocument/2006/relationships/hyperlink" Target="http://web.higov.net/oip/rrs/popup_list_agency_by_login.php?text=opener.document.myform.x_Agency_Codetxt&amp;title=Agency%20Code&amp;id=opener.document.myform.x_Agency_Code&amp;dept=A15" TargetMode="External"/><Relationship Id="rId2726" Type="http://schemas.openxmlformats.org/officeDocument/2006/relationships/hyperlink" Target="http://web.higov.net/oip/rrs/popup_list_agency_by_login.php?text=opener.document.myform.x_Agency_Codetxt&amp;title=Agency%20Code&amp;id=opener.document.myform.x_Agency_Code&amp;dept=A53" TargetMode="External"/><Relationship Id="rId1328" Type="http://schemas.openxmlformats.org/officeDocument/2006/relationships/hyperlink" Target="http://web.higov.net/oip/rrs/popup_list_agency_by_login.php?text=opener.document.myform.x_Agency_Codetxt&amp;title=Agency%20Code&amp;id=opener.document.myform.x_Agency_Code&amp;dept=B61" TargetMode="External"/><Relationship Id="rId1535" Type="http://schemas.openxmlformats.org/officeDocument/2006/relationships/hyperlink" Target="http://web.higov.net/oip/rrs/popup_list_agency_by_login.php?text=opener.document.myform.x_Agency_Codetxt&amp;title=Agency%20Code&amp;id=opener.document.myform.x_Agency_Code&amp;dept=A42" TargetMode="External"/><Relationship Id="rId2933" Type="http://schemas.openxmlformats.org/officeDocument/2006/relationships/hyperlink" Target="http://web.higov.net/oip/rrs/popup_list_agency_by_login.php?text=opener.document.myform.x_Agency_Codetxt&amp;title=Agency%20Code&amp;id=opener.document.myform.x_Agency_Code&amp;dept=A51" TargetMode="External"/><Relationship Id="rId905" Type="http://schemas.openxmlformats.org/officeDocument/2006/relationships/hyperlink" Target="http://web.higov.net/oip/rrs/popup_list_agency_by_login.php?text=opener.document.myform.x_Agency_Codetxt&amp;title=Agency%20Code&amp;id=opener.document.myform.x_Agency_Code&amp;dept=A33" TargetMode="External"/><Relationship Id="rId1742" Type="http://schemas.openxmlformats.org/officeDocument/2006/relationships/hyperlink" Target="http://web.higov.net/oip/rrs/popup_list_agency_by_login.php?text=opener.document.myform.x_Agency_Codetxt&amp;title=Agency%20Code&amp;id=opener.document.myform.x_Agency_Code&amp;dept=A13" TargetMode="External"/><Relationship Id="rId34" Type="http://schemas.openxmlformats.org/officeDocument/2006/relationships/hyperlink" Target="http://web.higov.net/oip/rrs/popup_list_agency_by_login.php?text=opener.document.myform.x_Agency_Codetxt&amp;title=Agency%20Code&amp;id=opener.document.myform.x_Agency_Code&amp;dept=A43" TargetMode="External"/><Relationship Id="rId1602" Type="http://schemas.openxmlformats.org/officeDocument/2006/relationships/hyperlink" Target="http://web.higov.net/oip/rrs/popup_list_agency_by_login.php?text=opener.document.myform.x_Agency_Codetxt&amp;title=Agency%20Code&amp;id=opener.document.myform.x_Agency_Code&amp;dept=A42" TargetMode="External"/><Relationship Id="rId488" Type="http://schemas.openxmlformats.org/officeDocument/2006/relationships/hyperlink" Target="http://web.higov.net/oip/rrs/popup_list_agency_by_login.php?text=opener.document.myform.x_Agency_Codetxt&amp;title=Agency%20Code&amp;id=opener.document.myform.x_Agency_Code&amp;dept=A21" TargetMode="External"/><Relationship Id="rId695" Type="http://schemas.openxmlformats.org/officeDocument/2006/relationships/hyperlink" Target="http://web.higov.net/oip/rrs/popup_list_agency_by_login.php?text=opener.document.myform.x_Agency_Codetxt&amp;title=Agency%20Code&amp;id=opener.document.myform.x_Agency_Code&amp;dept=A21" TargetMode="External"/><Relationship Id="rId2169" Type="http://schemas.openxmlformats.org/officeDocument/2006/relationships/hyperlink" Target="http://web.higov.net/oip/rrs/popup_list_agency_by_login.php?text=opener.document.myform.x_Agency_Codetxt&amp;title=Agency%20Code&amp;id=opener.document.myform.x_Agency_Code&amp;dept=A15" TargetMode="External"/><Relationship Id="rId2376" Type="http://schemas.openxmlformats.org/officeDocument/2006/relationships/hyperlink" Target="http://web.higov.net/oip/rrs/popup_list_agency_by_login.php?text=opener.document.myform.x_Agency_Codetxt&amp;title=Agency%20Code&amp;id=opener.document.myform.x_Agency_Code&amp;dept=A15" TargetMode="External"/><Relationship Id="rId2583" Type="http://schemas.openxmlformats.org/officeDocument/2006/relationships/hyperlink" Target="http://web.higov.net/oip/rrs/popup_list_agency_by_login.php?text=opener.document.myform.x_Agency_Codetxt&amp;title=Agency%20Code&amp;id=opener.document.myform.x_Agency_Code&amp;dept=A22" TargetMode="External"/><Relationship Id="rId2790" Type="http://schemas.openxmlformats.org/officeDocument/2006/relationships/hyperlink" Target="http://web.higov.net/oip/rrs/popup_list_agency_by_login.php?text=opener.document.myform.x_Agency_Codetxt&amp;title=Agency%20Code&amp;id=opener.document.myform.x_Agency_Code&amp;dept=A51" TargetMode="External"/><Relationship Id="rId348" Type="http://schemas.openxmlformats.org/officeDocument/2006/relationships/hyperlink" Target="http://web.higov.net/oip/rrs/popup_list_agency_by_login.php?text=opener.document.myform.x_Agency_Codetxt&amp;title=Agency%20Code&amp;id=opener.document.myform.x_Agency_Code&amp;dept=A21" TargetMode="External"/><Relationship Id="rId555" Type="http://schemas.openxmlformats.org/officeDocument/2006/relationships/hyperlink" Target="http://web.higov.net/oip/rrs/popup_list_agency_by_login.php?text=opener.document.myform.x_Agency_Codetxt&amp;title=Agency%20Code&amp;id=opener.document.myform.x_Agency_Code&amp;dept=A21" TargetMode="External"/><Relationship Id="rId762" Type="http://schemas.openxmlformats.org/officeDocument/2006/relationships/hyperlink" Target="http://web.higov.net/oip/rrs/popup_list_agency_by_login.php?text=opener.document.myform.x_Agency_Codetxt&amp;title=Agency%20Code&amp;id=opener.document.myform.x_Agency_Code&amp;dept=A31" TargetMode="External"/><Relationship Id="rId1185" Type="http://schemas.openxmlformats.org/officeDocument/2006/relationships/hyperlink" Target="http://web.higov.net/oip/rrs/popup_list_agency_by_login.php?text=opener.document.myform.x_Agency_Codetxt&amp;title=Agency%20Code&amp;id=opener.document.myform.x_Agency_Code&amp;dept=A33" TargetMode="External"/><Relationship Id="rId1392" Type="http://schemas.openxmlformats.org/officeDocument/2006/relationships/hyperlink" Target="http://web.higov.net/oip/rrs/popup_list_agency_by_login.php?text=opener.document.myform.x_Agency_Codetxt&amp;title=Agency%20Code&amp;id=opener.document.myform.x_Agency_Code&amp;dept=B61" TargetMode="External"/><Relationship Id="rId2029" Type="http://schemas.openxmlformats.org/officeDocument/2006/relationships/hyperlink" Target="http://web.higov.net/oip/rrs/popup_list_agency_by_login.php?text=opener.document.myform.x_Agency_Codetxt&amp;title=Agency%20Code&amp;id=opener.document.myform.x_Agency_Code&amp;dept=A34" TargetMode="External"/><Relationship Id="rId2236" Type="http://schemas.openxmlformats.org/officeDocument/2006/relationships/hyperlink" Target="http://web.higov.net/oip/rrs/popup_list_agency_by_login.php?text=opener.document.myform.x_Agency_Codetxt&amp;title=Agency%20Code&amp;id=opener.document.myform.x_Agency_Code&amp;dept=A15" TargetMode="External"/><Relationship Id="rId2443" Type="http://schemas.openxmlformats.org/officeDocument/2006/relationships/hyperlink" Target="http://web.higov.net/oip/rrs/popup_list_agency_by_login.php?text=opener.document.myform.x_Agency_Codetxt&amp;title=Agency%20Code&amp;id=opener.document.myform.x_Agency_Code&amp;dept=A15" TargetMode="External"/><Relationship Id="rId2650" Type="http://schemas.openxmlformats.org/officeDocument/2006/relationships/hyperlink" Target="http://web.higov.net/oip/rrs/popup_list_agency_by_login.php?text=opener.document.myform.x_Agency_Codetxt&amp;title=Agency%20Code&amp;id=opener.document.myform.x_Agency_Code&amp;dept=A52" TargetMode="External"/><Relationship Id="rId208" Type="http://schemas.openxmlformats.org/officeDocument/2006/relationships/hyperlink" Target="http://web.higov.net/oip/rrs/popup_list_agency_by_login.php?text=opener.document.myform.x_Agency_Codetxt&amp;title=Agency%20Code&amp;id=opener.document.myform.x_Agency_Code&amp;dept=A21" TargetMode="External"/><Relationship Id="rId415" Type="http://schemas.openxmlformats.org/officeDocument/2006/relationships/hyperlink" Target="http://web.higov.net/oip/rrs/popup_list_agency_by_login.php?text=opener.document.myform.x_Agency_Codetxt&amp;title=Agency%20Code&amp;id=opener.document.myform.x_Agency_Code&amp;dept=A21" TargetMode="External"/><Relationship Id="rId622" Type="http://schemas.openxmlformats.org/officeDocument/2006/relationships/hyperlink" Target="http://web.higov.net/oip/rrs/popup_list_agency_by_login.php?text=opener.document.myform.x_Agency_Codetxt&amp;title=Agency%20Code&amp;id=opener.document.myform.x_Agency_Code&amp;dept=A21" TargetMode="External"/><Relationship Id="rId1045" Type="http://schemas.openxmlformats.org/officeDocument/2006/relationships/hyperlink" Target="http://web.higov.net/oip/rrs/popup_list_agency_by_login.php?text=opener.document.myform.x_Agency_Codetxt&amp;title=Agency%20Code&amp;id=opener.document.myform.x_Agency_Code&amp;dept=A33" TargetMode="External"/><Relationship Id="rId1252" Type="http://schemas.openxmlformats.org/officeDocument/2006/relationships/hyperlink" Target="http://web.higov.net/oip/rrs/popup_list_agency_by_login.php?text=opener.document.myform.x_Agency_Codetxt&amp;title=Agency%20Code&amp;id=opener.document.myform.x_Agency_Code&amp;dept=A33" TargetMode="External"/><Relationship Id="rId2303" Type="http://schemas.openxmlformats.org/officeDocument/2006/relationships/hyperlink" Target="http://web.higov.net/oip/rrs/popup_list_agency_by_login.php?text=opener.document.myform.x_Agency_Codetxt&amp;title=Agency%20Code&amp;id=opener.document.myform.x_Agency_Code&amp;dept=A15" TargetMode="External"/><Relationship Id="rId2510" Type="http://schemas.openxmlformats.org/officeDocument/2006/relationships/hyperlink" Target="http://web.higov.net/oip/rrs/popup_list_agency_by_login.php?text=opener.document.myform.x_Agency_Codetxt&amp;title=Agency%20Code&amp;id=opener.document.myform.x_Agency_Code&amp;dept=A15" TargetMode="External"/><Relationship Id="rId1112" Type="http://schemas.openxmlformats.org/officeDocument/2006/relationships/hyperlink" Target="http://web.higov.net/oip/rrs/popup_list_agency_by_login.php?text=opener.document.myform.x_Agency_Codetxt&amp;title=Agency%20Code&amp;id=opener.document.myform.x_Agency_Code&amp;dept=A33" TargetMode="External"/><Relationship Id="rId1929" Type="http://schemas.openxmlformats.org/officeDocument/2006/relationships/hyperlink" Target="http://web.higov.net/oip/rrs/popup_list_agency_by_login.php?text=opener.document.myform.x_Agency_Codetxt&amp;title=Agency%20Code&amp;id=opener.document.myform.x_Agency_Code&amp;dept=A34" TargetMode="External"/><Relationship Id="rId2093" Type="http://schemas.openxmlformats.org/officeDocument/2006/relationships/hyperlink" Target="http://web.higov.net/oip/rrs/popup_list_agency_by_login.php?text=opener.document.myform.x_Agency_Codetxt&amp;title=Agency%20Code&amp;id=opener.document.myform.x_Agency_Code&amp;dept=A57" TargetMode="External"/><Relationship Id="rId272" Type="http://schemas.openxmlformats.org/officeDocument/2006/relationships/hyperlink" Target="http://web.higov.net/oip/rrs/popup_list_agency_by_login.php?text=opener.document.myform.x_Agency_Codetxt&amp;title=Agency%20Code&amp;id=opener.document.myform.x_Agency_Code&amp;dept=A21" TargetMode="External"/><Relationship Id="rId2160" Type="http://schemas.openxmlformats.org/officeDocument/2006/relationships/hyperlink" Target="http://web.higov.net/oip/rrs/popup_list_agency_by_login.php?text=opener.document.myform.x_Agency_Codetxt&amp;title=Agency%20Code&amp;id=opener.document.myform.x_Agency_Code&amp;dept=A15" TargetMode="External"/><Relationship Id="rId3004" Type="http://schemas.openxmlformats.org/officeDocument/2006/relationships/hyperlink" Target="http://web.higov.net/oip/rrs/popup_list_agency_by_login.php?text=opener.document.myform.x_Agency_Codetxt&amp;title=Agency%20Code&amp;id=opener.document.myform.x_Agency_Code&amp;dept=A11" TargetMode="External"/><Relationship Id="rId132" Type="http://schemas.openxmlformats.org/officeDocument/2006/relationships/hyperlink" Target="http://web.higov.net/oip/rrs/popup_list_agency_by_login.php?text=opener.document.myform.x_Agency_Codetxt&amp;title=Agency%20Code&amp;id=opener.document.myform.x_Agency_Code&amp;dept=A41" TargetMode="External"/><Relationship Id="rId2020" Type="http://schemas.openxmlformats.org/officeDocument/2006/relationships/hyperlink" Target="http://web.higov.net/oip/rrs/popup_list_agency_by_login.php?text=opener.document.myform.x_Agency_Codetxt&amp;title=Agency%20Code&amp;id=opener.document.myform.x_Agency_Code&amp;dept=A34" TargetMode="External"/><Relationship Id="rId1579" Type="http://schemas.openxmlformats.org/officeDocument/2006/relationships/hyperlink" Target="http://web.higov.net/oip/rrs/popup_list_agency_by_login.php?text=opener.document.myform.x_Agency_Codetxt&amp;title=Agency%20Code&amp;id=opener.document.myform.x_Agency_Code&amp;dept=A42" TargetMode="External"/><Relationship Id="rId2977" Type="http://schemas.openxmlformats.org/officeDocument/2006/relationships/hyperlink" Target="http://web.higov.net/oip/rrs/popup_list_agency_by_login.php?text=opener.document.myform.x_Agency_Codetxt&amp;title=Agency%20Code&amp;id=opener.document.myform.x_Agency_Code&amp;dept=A11" TargetMode="External"/><Relationship Id="rId949" Type="http://schemas.openxmlformats.org/officeDocument/2006/relationships/hyperlink" Target="http://web.higov.net/oip/rrs/popup_list_agency_by_login.php?text=opener.document.myform.x_Agency_Codetxt&amp;title=Agency%20Code&amp;id=opener.document.myform.x_Agency_Code&amp;dept=A33" TargetMode="External"/><Relationship Id="rId1786" Type="http://schemas.openxmlformats.org/officeDocument/2006/relationships/hyperlink" Target="http://web.higov.net/oip/rrs/popup_list_agency_by_login.php?text=opener.document.myform.x_Agency_Codetxt&amp;title=Agency%20Code&amp;id=opener.document.myform.x_Agency_Code&amp;dept=A13" TargetMode="External"/><Relationship Id="rId1993" Type="http://schemas.openxmlformats.org/officeDocument/2006/relationships/hyperlink" Target="http://web.higov.net/oip/rrs/popup_list_agency_by_login.php?text=opener.document.myform.x_Agency_Codetxt&amp;title=Agency%20Code&amp;id=opener.document.myform.x_Agency_Code&amp;dept=A34" TargetMode="External"/><Relationship Id="rId2837" Type="http://schemas.openxmlformats.org/officeDocument/2006/relationships/hyperlink" Target="http://web.higov.net/oip/rrs/popup_list_agency_by_login.php?text=opener.document.myform.x_Agency_Codetxt&amp;title=Agency%20Code&amp;id=opener.document.myform.x_Agency_Code&amp;dept=A51" TargetMode="External"/><Relationship Id="rId78" Type="http://schemas.openxmlformats.org/officeDocument/2006/relationships/hyperlink" Target="http://web.higov.net/oip/rrs/popup_list_agency_by_login.php?text=opener.document.myform.x_Agency_Codetxt&amp;title=Agency%20Code&amp;id=opener.document.myform.x_Agency_Code&amp;dept=A41" TargetMode="External"/><Relationship Id="rId809" Type="http://schemas.openxmlformats.org/officeDocument/2006/relationships/hyperlink" Target="http://web.higov.net/oip/rrs/popup_list_agency_by_login.php?text=opener.document.myform.x_Agency_Codetxt&amp;title=Agency%20Code&amp;id=opener.document.myform.x_Agency_Code&amp;dept=A32" TargetMode="External"/><Relationship Id="rId1439" Type="http://schemas.openxmlformats.org/officeDocument/2006/relationships/hyperlink" Target="http://web.higov.net/oip/rrs/popup_list_agency_by_login.php?text=opener.document.myform.x_Agency_Codetxt&amp;title=Agency%20Code&amp;id=opener.document.myform.x_Agency_Code&amp;dept=A42" TargetMode="External"/><Relationship Id="rId1646" Type="http://schemas.openxmlformats.org/officeDocument/2006/relationships/hyperlink" Target="http://web.higov.net/oip/rrs/popup_list_agency_by_login.php?text=opener.document.myform.x_Agency_Codetxt&amp;title=Agency%20Code&amp;id=opener.document.myform.x_Agency_Code&amp;dept=A13" TargetMode="External"/><Relationship Id="rId1853" Type="http://schemas.openxmlformats.org/officeDocument/2006/relationships/hyperlink" Target="http://web.higov.net/oip/rrs/popup_list_agency_by_login.php?text=opener.document.myform.x_Agency_Codetxt&amp;title=Agency%20Code&amp;id=opener.document.myform.x_Agency_Code&amp;dept=A34" TargetMode="External"/><Relationship Id="rId2904" Type="http://schemas.openxmlformats.org/officeDocument/2006/relationships/hyperlink" Target="http://web.higov.net/oip/rrs/popup_list_agency_by_login.php?text=opener.document.myform.x_Agency_Codetxt&amp;title=Agency%20Code&amp;id=opener.document.myform.x_Agency_Code&amp;dept=A51" TargetMode="External"/><Relationship Id="rId1506" Type="http://schemas.openxmlformats.org/officeDocument/2006/relationships/hyperlink" Target="http://web.higov.net/oip/rrs/popup_list_agency_by_login.php?text=opener.document.myform.x_Agency_Codetxt&amp;title=Agency%20Code&amp;id=opener.document.myform.x_Agency_Code&amp;dept=A42" TargetMode="External"/><Relationship Id="rId1713" Type="http://schemas.openxmlformats.org/officeDocument/2006/relationships/hyperlink" Target="http://web.higov.net/oip/rrs/popup_list_agency_by_login.php?text=opener.document.myform.x_Agency_Codetxt&amp;title=Agency%20Code&amp;id=opener.document.myform.x_Agency_Code&amp;dept=A13" TargetMode="External"/><Relationship Id="rId1920" Type="http://schemas.openxmlformats.org/officeDocument/2006/relationships/hyperlink" Target="http://web.higov.net/oip/rrs/popup_list_agency_by_login.php?text=opener.document.myform.x_Agency_Codetxt&amp;title=Agency%20Code&amp;id=opener.document.myform.x_Agency_Code&amp;dept=A34" TargetMode="External"/><Relationship Id="rId599" Type="http://schemas.openxmlformats.org/officeDocument/2006/relationships/hyperlink" Target="http://web.higov.net/oip/rrs/popup_list_agency_by_login.php?text=opener.document.myform.x_Agency_Codetxt&amp;title=Agency%20Code&amp;id=opener.document.myform.x_Agency_Code&amp;dept=A21" TargetMode="External"/><Relationship Id="rId2487" Type="http://schemas.openxmlformats.org/officeDocument/2006/relationships/hyperlink" Target="http://web.higov.net/oip/rrs/popup_list_agency_by_login.php?text=opener.document.myform.x_Agency_Codetxt&amp;title=Agency%20Code&amp;id=opener.document.myform.x_Agency_Code&amp;dept=A15" TargetMode="External"/><Relationship Id="rId2694" Type="http://schemas.openxmlformats.org/officeDocument/2006/relationships/hyperlink" Target="http://web.higov.net/oip/rrs/popup_list_agency_by_login.php?text=opener.document.myform.x_Agency_Codetxt&amp;title=Agency%20Code&amp;id=opener.document.myform.x_Agency_Code&amp;dept=A53" TargetMode="External"/><Relationship Id="rId459" Type="http://schemas.openxmlformats.org/officeDocument/2006/relationships/hyperlink" Target="http://web.higov.net/oip/rrs/popup_list_agency_by_login.php?text=opener.document.myform.x_Agency_Codetxt&amp;title=Agency%20Code&amp;id=opener.document.myform.x_Agency_Code&amp;dept=A21" TargetMode="External"/><Relationship Id="rId666" Type="http://schemas.openxmlformats.org/officeDocument/2006/relationships/hyperlink" Target="http://web.higov.net/oip/rrs/popup_list_agency_by_login.php?text=opener.document.myform.x_Agency_Codetxt&amp;title=Agency%20Code&amp;id=opener.document.myform.x_Agency_Code&amp;dept=A21" TargetMode="External"/><Relationship Id="rId873" Type="http://schemas.openxmlformats.org/officeDocument/2006/relationships/hyperlink" Target="http://web.higov.net/oip/rrs/popup_list_agency_by_login.php?text=opener.document.myform.x_Agency_Codetxt&amp;title=Agency%20Code&amp;id=opener.document.myform.x_Agency_Code&amp;dept=A32" TargetMode="External"/><Relationship Id="rId1089" Type="http://schemas.openxmlformats.org/officeDocument/2006/relationships/hyperlink" Target="http://web.higov.net/oip/rrs/popup_list_agency_by_login.php?text=opener.document.myform.x_Agency_Codetxt&amp;title=Agency%20Code&amp;id=opener.document.myform.x_Agency_Code&amp;dept=A33" TargetMode="External"/><Relationship Id="rId1296" Type="http://schemas.openxmlformats.org/officeDocument/2006/relationships/hyperlink" Target="http://web.higov.net/oip/rrs/popup_list_agency_by_login.php?text=opener.document.myform.x_Agency_Codetxt&amp;title=Agency%20Code&amp;id=opener.document.myform.x_Agency_Code&amp;dept=A33" TargetMode="External"/><Relationship Id="rId2347" Type="http://schemas.openxmlformats.org/officeDocument/2006/relationships/hyperlink" Target="http://web.higov.net/oip/rrs/popup_list_agency_by_login.php?text=opener.document.myform.x_Agency_Codetxt&amp;title=Agency%20Code&amp;id=opener.document.myform.x_Agency_Code&amp;dept=A15" TargetMode="External"/><Relationship Id="rId2554" Type="http://schemas.openxmlformats.org/officeDocument/2006/relationships/hyperlink" Target="http://web.higov.net/oip/rrs/popup_list_agency_by_login.php?text=opener.document.myform.x_Agency_Codetxt&amp;title=Agency%20Code&amp;id=opener.document.myform.x_Agency_Code&amp;dept=A22" TargetMode="External"/><Relationship Id="rId319" Type="http://schemas.openxmlformats.org/officeDocument/2006/relationships/hyperlink" Target="http://web.higov.net/oip/rrs/popup_list_agency_by_login.php?text=opener.document.myform.x_Agency_Codetxt&amp;title=Agency%20Code&amp;id=opener.document.myform.x_Agency_Code&amp;dept=A21" TargetMode="External"/><Relationship Id="rId526" Type="http://schemas.openxmlformats.org/officeDocument/2006/relationships/hyperlink" Target="http://web.higov.net/oip/rrs/popup_list_agency_by_login.php?text=opener.document.myform.x_Agency_Codetxt&amp;title=Agency%20Code&amp;id=opener.document.myform.x_Agency_Code&amp;dept=A21" TargetMode="External"/><Relationship Id="rId1156" Type="http://schemas.openxmlformats.org/officeDocument/2006/relationships/hyperlink" Target="http://web.higov.net/oip/rrs/popup_list_agency_by_login.php?text=opener.document.myform.x_Agency_Codetxt&amp;title=Agency%20Code&amp;id=opener.document.myform.x_Agency_Code&amp;dept=A33" TargetMode="External"/><Relationship Id="rId1363" Type="http://schemas.openxmlformats.org/officeDocument/2006/relationships/hyperlink" Target="http://web.higov.net/oip/rrs/popup_list_agency_by_login.php?text=opener.document.myform.x_Agency_Codetxt&amp;title=Agency%20Code&amp;id=opener.document.myform.x_Agency_Code&amp;dept=B61" TargetMode="External"/><Relationship Id="rId2207" Type="http://schemas.openxmlformats.org/officeDocument/2006/relationships/hyperlink" Target="http://web.higov.net/oip/rrs/popup_list_agency_by_login.php?text=opener.document.myform.x_Agency_Codetxt&amp;title=Agency%20Code&amp;id=opener.document.myform.x_Agency_Code&amp;dept=A15" TargetMode="External"/><Relationship Id="rId2761" Type="http://schemas.openxmlformats.org/officeDocument/2006/relationships/hyperlink" Target="http://web.higov.net/oip/rrs/popup_list_agency_by_login.php?text=opener.document.myform.x_Agency_Codetxt&amp;title=Agency%20Code&amp;id=opener.document.myform.x_Agency_Code&amp;dept=A51" TargetMode="External"/><Relationship Id="rId733" Type="http://schemas.openxmlformats.org/officeDocument/2006/relationships/hyperlink" Target="http://web.higov.net/oip/rrs/popup_list_agency_by_login.php?text=opener.document.myform.x_Agency_Codetxt&amp;title=Agency%20Code&amp;id=opener.document.myform.x_Agency_Code&amp;dept=A21" TargetMode="External"/><Relationship Id="rId940" Type="http://schemas.openxmlformats.org/officeDocument/2006/relationships/hyperlink" Target="http://web.higov.net/oip/rrs/popup_list_agency_by_login.php?text=opener.document.myform.x_Agency_Codetxt&amp;title=Agency%20Code&amp;id=opener.document.myform.x_Agency_Code&amp;dept=A33" TargetMode="External"/><Relationship Id="rId1016" Type="http://schemas.openxmlformats.org/officeDocument/2006/relationships/hyperlink" Target="http://web.higov.net/oip/rrs/popup_list_agency_by_login.php?text=opener.document.myform.x_Agency_Codetxt&amp;title=Agency%20Code&amp;id=opener.document.myform.x_Agency_Code&amp;dept=A33" TargetMode="External"/><Relationship Id="rId1570" Type="http://schemas.openxmlformats.org/officeDocument/2006/relationships/hyperlink" Target="http://web.higov.net/oip/rrs/popup_list_agency_by_login.php?text=opener.document.myform.x_Agency_Codetxt&amp;title=Agency%20Code&amp;id=opener.document.myform.x_Agency_Code&amp;dept=A42" TargetMode="External"/><Relationship Id="rId2414" Type="http://schemas.openxmlformats.org/officeDocument/2006/relationships/hyperlink" Target="http://web.higov.net/oip/rrs/popup_list_agency_by_login.php?text=opener.document.myform.x_Agency_Codetxt&amp;title=Agency%20Code&amp;id=opener.document.myform.x_Agency_Code&amp;dept=A15" TargetMode="External"/><Relationship Id="rId2621" Type="http://schemas.openxmlformats.org/officeDocument/2006/relationships/hyperlink" Target="http://web.higov.net/oip/rrs/popup_list_agency_by_login.php?text=opener.document.myform.x_Agency_Codetxt&amp;title=Agency%20Code&amp;id=opener.document.myform.x_Agency_Code&amp;dept=A22" TargetMode="External"/><Relationship Id="rId800" Type="http://schemas.openxmlformats.org/officeDocument/2006/relationships/hyperlink" Target="http://web.higov.net/oip/rrs/popup_list_agency_by_login.php?text=opener.document.myform.x_Agency_Codetxt&amp;title=Agency%20Code&amp;id=opener.document.myform.x_Agency_Code&amp;dept=A32" TargetMode="External"/><Relationship Id="rId1223" Type="http://schemas.openxmlformats.org/officeDocument/2006/relationships/hyperlink" Target="http://web.higov.net/oip/rrs/popup_list_agency_by_login.php?text=opener.document.myform.x_Agency_Codetxt&amp;title=Agency%20Code&amp;id=opener.document.myform.x_Agency_Code&amp;dept=A33" TargetMode="External"/><Relationship Id="rId1430" Type="http://schemas.openxmlformats.org/officeDocument/2006/relationships/hyperlink" Target="http://web.higov.net/oip/rrs/popup_list_agency_by_login.php?text=opener.document.myform.x_Agency_Codetxt&amp;title=Agency%20Code&amp;id=opener.document.myform.x_Agency_Code&amp;dept=A42" TargetMode="External"/><Relationship Id="rId3048" Type="http://schemas.openxmlformats.org/officeDocument/2006/relationships/hyperlink" Target="http://web.higov.net/oip/rrs/popup_list_agency_by_login.php?text=opener.document.myform.x_Agency_Codetxt&amp;title=Agency%20Code&amp;id=opener.document.myform.x_Agency_Code&amp;dept=A11" TargetMode="External"/><Relationship Id="rId176" Type="http://schemas.openxmlformats.org/officeDocument/2006/relationships/hyperlink" Target="http://web.higov.net/oip/rrs/popup_list_agency_by_login.php?text=opener.document.myform.x_Agency_Codetxt&amp;title=Agency%20Code&amp;id=opener.document.myform.x_Agency_Code&amp;dept=A41" TargetMode="External"/><Relationship Id="rId383" Type="http://schemas.openxmlformats.org/officeDocument/2006/relationships/hyperlink" Target="http://web.higov.net/oip/rrs/popup_list_agency_by_login.php?text=opener.document.myform.x_Agency_Codetxt&amp;title=Agency%20Code&amp;id=opener.document.myform.x_Agency_Code&amp;dept=A21" TargetMode="External"/><Relationship Id="rId590" Type="http://schemas.openxmlformats.org/officeDocument/2006/relationships/hyperlink" Target="http://web.higov.net/oip/rrs/popup_list_agency_by_login.php?text=opener.document.myform.x_Agency_Codetxt&amp;title=Agency%20Code&amp;id=opener.document.myform.x_Agency_Code&amp;dept=A21" TargetMode="External"/><Relationship Id="rId2064" Type="http://schemas.openxmlformats.org/officeDocument/2006/relationships/hyperlink" Target="http://web.higov.net/oip/rrs/popup_list_agency_by_login.php?text=opener.document.myform.x_Agency_Codetxt&amp;title=Agency%20Code&amp;id=opener.document.myform.x_Agency_Code&amp;dept=A34" TargetMode="External"/><Relationship Id="rId2271" Type="http://schemas.openxmlformats.org/officeDocument/2006/relationships/hyperlink" Target="http://web.higov.net/oip/rrs/popup_list_agency_by_login.php?text=opener.document.myform.x_Agency_Codetxt&amp;title=Agency%20Code&amp;id=opener.document.myform.x_Agency_Code&amp;dept=A15" TargetMode="External"/><Relationship Id="rId243" Type="http://schemas.openxmlformats.org/officeDocument/2006/relationships/hyperlink" Target="http://web.higov.net/oip/rrs/popup_list_agency_by_login.php?text=opener.document.myform.x_Agency_Codetxt&amp;title=Agency%20Code&amp;id=opener.document.myform.x_Agency_Code&amp;dept=A21" TargetMode="External"/><Relationship Id="rId450" Type="http://schemas.openxmlformats.org/officeDocument/2006/relationships/hyperlink" Target="http://web.higov.net/oip/rrs/popup_list_agency_by_login.php?text=opener.document.myform.x_Agency_Codetxt&amp;title=Agency%20Code&amp;id=opener.document.myform.x_Agency_Code&amp;dept=A21" TargetMode="External"/><Relationship Id="rId1080" Type="http://schemas.openxmlformats.org/officeDocument/2006/relationships/hyperlink" Target="http://web.higov.net/oip/rrs/popup_list_agency_by_login.php?text=opener.document.myform.x_Agency_Codetxt&amp;title=Agency%20Code&amp;id=opener.document.myform.x_Agency_Code&amp;dept=A33" TargetMode="External"/><Relationship Id="rId2131" Type="http://schemas.openxmlformats.org/officeDocument/2006/relationships/hyperlink" Target="http://web.higov.net/oip/rrs/popup_list_agency_by_login.php?text=opener.document.myform.x_Agency_Codetxt&amp;title=Agency%20Code&amp;id=opener.document.myform.x_Agency_Code&amp;dept=A57" TargetMode="External"/><Relationship Id="rId103" Type="http://schemas.openxmlformats.org/officeDocument/2006/relationships/hyperlink" Target="http://web.higov.net/oip/rrs/popup_list_agency_by_login.php?text=opener.document.myform.x_Agency_Codetxt&amp;title=Agency%20Code&amp;id=opener.document.myform.x_Agency_Code&amp;dept=A41" TargetMode="External"/><Relationship Id="rId310" Type="http://schemas.openxmlformats.org/officeDocument/2006/relationships/hyperlink" Target="http://web.higov.net/oip/rrs/popup_list_agency_by_login.php?text=opener.document.myform.x_Agency_Codetxt&amp;title=Agency%20Code&amp;id=opener.document.myform.x_Agency_Code&amp;dept=A21" TargetMode="External"/><Relationship Id="rId1897" Type="http://schemas.openxmlformats.org/officeDocument/2006/relationships/hyperlink" Target="http://web.higov.net/oip/rrs/popup_list_agency_by_login.php?text=opener.document.myform.x_Agency_Codetxt&amp;title=Agency%20Code&amp;id=opener.document.myform.x_Agency_Code&amp;dept=A34" TargetMode="External"/><Relationship Id="rId2948" Type="http://schemas.openxmlformats.org/officeDocument/2006/relationships/hyperlink" Target="http://web.higov.net/oip/rrs/popup_list_agency_by_login.php?text=opener.document.myform.x_Agency_Codetxt&amp;title=Agency%20Code&amp;id=opener.document.myform.x_Agency_Code&amp;dept=A11" TargetMode="External"/><Relationship Id="rId1757" Type="http://schemas.openxmlformats.org/officeDocument/2006/relationships/hyperlink" Target="http://web.higov.net/oip/rrs/popup_list_agency_by_login.php?text=opener.document.myform.x_Agency_Codetxt&amp;title=Agency%20Code&amp;id=opener.document.myform.x_Agency_Code&amp;dept=A13" TargetMode="External"/><Relationship Id="rId1964" Type="http://schemas.openxmlformats.org/officeDocument/2006/relationships/hyperlink" Target="http://web.higov.net/oip/rrs/popup_list_agency_by_login.php?text=opener.document.myform.x_Agency_Codetxt&amp;title=Agency%20Code&amp;id=opener.document.myform.x_Agency_Code&amp;dept=A34" TargetMode="External"/><Relationship Id="rId2808" Type="http://schemas.openxmlformats.org/officeDocument/2006/relationships/hyperlink" Target="http://web.higov.net/oip/rrs/popup_list_agency_by_login.php?text=opener.document.myform.x_Agency_Codetxt&amp;title=Agency%20Code&amp;id=opener.document.myform.x_Agency_Code&amp;dept=A51" TargetMode="External"/><Relationship Id="rId49" Type="http://schemas.openxmlformats.org/officeDocument/2006/relationships/hyperlink" Target="http://web.higov.net/oip/rrs/popup_list_agency_by_login.php?text=opener.document.myform.x_Agency_Codetxt&amp;title=Agency%20Code&amp;id=opener.document.myform.x_Agency_Code&amp;dept=A43" TargetMode="External"/><Relationship Id="rId1617" Type="http://schemas.openxmlformats.org/officeDocument/2006/relationships/hyperlink" Target="http://web.higov.net/oip/rrs/popup_list_agency_by_login.php?text=opener.document.myform.x_Agency_Codetxt&amp;title=Agency%20Code&amp;id=opener.document.myform.x_Agency_Code&amp;dept=A13" TargetMode="External"/><Relationship Id="rId1824" Type="http://schemas.openxmlformats.org/officeDocument/2006/relationships/hyperlink" Target="http://web.higov.net/oip/rrs/popup_list_agency_by_login.php?text=opener.document.myform.x_Agency_Codetxt&amp;title=Agency%20Code&amp;id=opener.document.myform.x_Agency_Code&amp;dept=A13" TargetMode="External"/><Relationship Id="rId2598" Type="http://schemas.openxmlformats.org/officeDocument/2006/relationships/hyperlink" Target="http://web.higov.net/oip/rrs/popup_list_agency_by_login.php?text=opener.document.myform.x_Agency_Codetxt&amp;title=Agency%20Code&amp;id=opener.document.myform.x_Agency_Code&amp;dept=A22" TargetMode="External"/><Relationship Id="rId777" Type="http://schemas.openxmlformats.org/officeDocument/2006/relationships/hyperlink" Target="http://web.higov.net/oip/rrs/popup_list_agency_by_login.php?text=opener.document.myform.x_Agency_Codetxt&amp;title=Agency%20Code&amp;id=opener.document.myform.x_Agency_Code&amp;dept=A31" TargetMode="External"/><Relationship Id="rId984" Type="http://schemas.openxmlformats.org/officeDocument/2006/relationships/hyperlink" Target="http://web.higov.net/oip/rrs/popup_list_agency_by_login.php?text=opener.document.myform.x_Agency_Codetxt&amp;title=Agency%20Code&amp;id=opener.document.myform.x_Agency_Code&amp;dept=A33" TargetMode="External"/><Relationship Id="rId2458" Type="http://schemas.openxmlformats.org/officeDocument/2006/relationships/hyperlink" Target="http://web.higov.net/oip/rrs/popup_list_agency_by_login.php?text=opener.document.myform.x_Agency_Codetxt&amp;title=Agency%20Code&amp;id=opener.document.myform.x_Agency_Code&amp;dept=A15" TargetMode="External"/><Relationship Id="rId2665" Type="http://schemas.openxmlformats.org/officeDocument/2006/relationships/hyperlink" Target="http://web.higov.net/oip/rrs/popup_list_agency_by_login.php?text=opener.document.myform.x_Agency_Codetxt&amp;title=Agency%20Code&amp;id=opener.document.myform.x_Agency_Code&amp;dept=A52" TargetMode="External"/><Relationship Id="rId2872" Type="http://schemas.openxmlformats.org/officeDocument/2006/relationships/hyperlink" Target="http://web.higov.net/oip/rrs/popup_list_agency_by_login.php?text=opener.document.myform.x_Agency_Codetxt&amp;title=Agency%20Code&amp;id=opener.document.myform.x_Agency_Code&amp;dept=A51" TargetMode="External"/><Relationship Id="rId637" Type="http://schemas.openxmlformats.org/officeDocument/2006/relationships/hyperlink" Target="http://web.higov.net/oip/rrs/popup_list_agency_by_login.php?text=opener.document.myform.x_Agency_Codetxt&amp;title=Agency%20Code&amp;id=opener.document.myform.x_Agency_Code&amp;dept=A21" TargetMode="External"/><Relationship Id="rId844" Type="http://schemas.openxmlformats.org/officeDocument/2006/relationships/hyperlink" Target="http://web.higov.net/oip/rrs/popup_list_agency_by_login.php?text=opener.document.myform.x_Agency_Codetxt&amp;title=Agency%20Code&amp;id=opener.document.myform.x_Agency_Code&amp;dept=A32" TargetMode="External"/><Relationship Id="rId1267" Type="http://schemas.openxmlformats.org/officeDocument/2006/relationships/hyperlink" Target="http://web.higov.net/oip/rrs/popup_list_agency_by_login.php?text=opener.document.myform.x_Agency_Codetxt&amp;title=Agency%20Code&amp;id=opener.document.myform.x_Agency_Code&amp;dept=A33" TargetMode="External"/><Relationship Id="rId1474" Type="http://schemas.openxmlformats.org/officeDocument/2006/relationships/hyperlink" Target="http://web.higov.net/oip/rrs/popup_list_agency_by_login.php?text=opener.document.myform.x_Agency_Codetxt&amp;title=Agency%20Code&amp;id=opener.document.myform.x_Agency_Code&amp;dept=A42" TargetMode="External"/><Relationship Id="rId1681" Type="http://schemas.openxmlformats.org/officeDocument/2006/relationships/hyperlink" Target="http://web.higov.net/oip/rrs/popup_list_agency_by_login.php?text=opener.document.myform.x_Agency_Codetxt&amp;title=Agency%20Code&amp;id=opener.document.myform.x_Agency_Code&amp;dept=A13" TargetMode="External"/><Relationship Id="rId2318" Type="http://schemas.openxmlformats.org/officeDocument/2006/relationships/hyperlink" Target="http://web.higov.net/oip/rrs/popup_list_agency_by_login.php?text=opener.document.myform.x_Agency_Codetxt&amp;title=Agency%20Code&amp;id=opener.document.myform.x_Agency_Code&amp;dept=A15" TargetMode="External"/><Relationship Id="rId2525" Type="http://schemas.openxmlformats.org/officeDocument/2006/relationships/hyperlink" Target="http://web.higov.net/oip/rrs/popup_list_agency_by_login.php?text=opener.document.myform.x_Agency_Codetxt&amp;title=Agency%20Code&amp;id=opener.document.myform.x_Agency_Code&amp;dept=A15" TargetMode="External"/><Relationship Id="rId2732" Type="http://schemas.openxmlformats.org/officeDocument/2006/relationships/hyperlink" Target="http://web.higov.net/oip/rrs/popup_list_agency_by_login.php?text=opener.document.myform.x_Agency_Codetxt&amp;title=Agency%20Code&amp;id=opener.document.myform.x_Agency_Code&amp;dept=A53" TargetMode="External"/><Relationship Id="rId704" Type="http://schemas.openxmlformats.org/officeDocument/2006/relationships/hyperlink" Target="http://web.higov.net/oip/rrs/popup_list_agency_by_login.php?text=opener.document.myform.x_Agency_Codetxt&amp;title=Agency%20Code&amp;id=opener.document.myform.x_Agency_Code&amp;dept=A21" TargetMode="External"/><Relationship Id="rId911" Type="http://schemas.openxmlformats.org/officeDocument/2006/relationships/hyperlink" Target="http://web.higov.net/oip/rrs/popup_list_agency_by_login.php?text=opener.document.myform.x_Agency_Codetxt&amp;title=Agency%20Code&amp;id=opener.document.myform.x_Agency_Code&amp;dept=A33" TargetMode="External"/><Relationship Id="rId1127" Type="http://schemas.openxmlformats.org/officeDocument/2006/relationships/hyperlink" Target="http://web.higov.net/oip/rrs/popup_list_agency_by_login.php?text=opener.document.myform.x_Agency_Codetxt&amp;title=Agency%20Code&amp;id=opener.document.myform.x_Agency_Code&amp;dept=A33" TargetMode="External"/><Relationship Id="rId1334" Type="http://schemas.openxmlformats.org/officeDocument/2006/relationships/hyperlink" Target="http://web.higov.net/oip/rrs/popup_list_agency_by_login.php?text=opener.document.myform.x_Agency_Codetxt&amp;title=Agency%20Code&amp;id=opener.document.myform.x_Agency_Code&amp;dept=B61" TargetMode="External"/><Relationship Id="rId1541" Type="http://schemas.openxmlformats.org/officeDocument/2006/relationships/hyperlink" Target="http://web.higov.net/oip/rrs/popup_list_agency_by_login.php?text=opener.document.myform.x_Agency_Codetxt&amp;title=Agency%20Code&amp;id=opener.document.myform.x_Agency_Code&amp;dept=A42" TargetMode="External"/><Relationship Id="rId40" Type="http://schemas.openxmlformats.org/officeDocument/2006/relationships/hyperlink" Target="http://web.higov.net/oip/rrs/popup_list_agency_by_login.php?text=opener.document.myform.x_Agency_Codetxt&amp;title=Agency%20Code&amp;id=opener.document.myform.x_Agency_Code&amp;dept=A43" TargetMode="External"/><Relationship Id="rId1401" Type="http://schemas.openxmlformats.org/officeDocument/2006/relationships/hyperlink" Target="http://web.higov.net/oip/rrs/popup_list_agency_by_login.php?text=opener.document.myform.x_Agency_Codetxt&amp;title=Agency%20Code&amp;id=opener.document.myform.x_Agency_Code&amp;dept=B61" TargetMode="External"/><Relationship Id="rId287" Type="http://schemas.openxmlformats.org/officeDocument/2006/relationships/hyperlink" Target="http://web.higov.net/oip/rrs/popup_list_agency_by_login.php?text=opener.document.myform.x_Agency_Codetxt&amp;title=Agency%20Code&amp;id=opener.document.myform.x_Agency_Code&amp;dept=A21" TargetMode="External"/><Relationship Id="rId494" Type="http://schemas.openxmlformats.org/officeDocument/2006/relationships/hyperlink" Target="http://web.higov.net/oip/rrs/popup_list_agency_by_login.php?text=opener.document.myform.x_Agency_Codetxt&amp;title=Agency%20Code&amp;id=opener.document.myform.x_Agency_Code&amp;dept=A21" TargetMode="External"/><Relationship Id="rId2175" Type="http://schemas.openxmlformats.org/officeDocument/2006/relationships/hyperlink" Target="http://web.higov.net/oip/rrs/popup_list_agency_by_login.php?text=opener.document.myform.x_Agency_Codetxt&amp;title=Agency%20Code&amp;id=opener.document.myform.x_Agency_Code&amp;dept=A15" TargetMode="External"/><Relationship Id="rId2382" Type="http://schemas.openxmlformats.org/officeDocument/2006/relationships/hyperlink" Target="http://web.higov.net/oip/rrs/popup_list_agency_by_login.php?text=opener.document.myform.x_Agency_Codetxt&amp;title=Agency%20Code&amp;id=opener.document.myform.x_Agency_Code&amp;dept=A15" TargetMode="External"/><Relationship Id="rId3019" Type="http://schemas.openxmlformats.org/officeDocument/2006/relationships/hyperlink" Target="http://web.higov.net/oip/rrs/popup_list_agency_by_login.php?text=opener.document.myform.x_Agency_Codetxt&amp;title=Agency%20Code&amp;id=opener.document.myform.x_Agency_Code&amp;dept=A11" TargetMode="External"/><Relationship Id="rId147" Type="http://schemas.openxmlformats.org/officeDocument/2006/relationships/hyperlink" Target="http://web.higov.net/oip/rrs/popup_list_agency_by_login.php?text=opener.document.myform.x_Agency_Codetxt&amp;title=Agency%20Code&amp;id=opener.document.myform.x_Agency_Code&amp;dept=A41" TargetMode="External"/><Relationship Id="rId354" Type="http://schemas.openxmlformats.org/officeDocument/2006/relationships/hyperlink" Target="http://web.higov.net/oip/rrs/popup_list_agency_by_login.php?text=opener.document.myform.x_Agency_Codetxt&amp;title=Agency%20Code&amp;id=opener.document.myform.x_Agency_Code&amp;dept=A21" TargetMode="External"/><Relationship Id="rId1191" Type="http://schemas.openxmlformats.org/officeDocument/2006/relationships/hyperlink" Target="http://web.higov.net/oip/rrs/popup_list_agency_by_login.php?text=opener.document.myform.x_Agency_Codetxt&amp;title=Agency%20Code&amp;id=opener.document.myform.x_Agency_Code&amp;dept=A33" TargetMode="External"/><Relationship Id="rId2035" Type="http://schemas.openxmlformats.org/officeDocument/2006/relationships/hyperlink" Target="http://web.higov.net/oip/rrs/popup_list_agency_by_login.php?text=opener.document.myform.x_Agency_Codetxt&amp;title=Agency%20Code&amp;id=opener.document.myform.x_Agency_Code&amp;dept=A34" TargetMode="External"/><Relationship Id="rId561" Type="http://schemas.openxmlformats.org/officeDocument/2006/relationships/hyperlink" Target="http://web.higov.net/oip/rrs/popup_list_agency_by_login.php?text=opener.document.myform.x_Agency_Codetxt&amp;title=Agency%20Code&amp;id=opener.document.myform.x_Agency_Code&amp;dept=A21" TargetMode="External"/><Relationship Id="rId2242" Type="http://schemas.openxmlformats.org/officeDocument/2006/relationships/hyperlink" Target="http://web.higov.net/oip/rrs/popup_list_agency_by_login.php?text=opener.document.myform.x_Agency_Codetxt&amp;title=Agency%20Code&amp;id=opener.document.myform.x_Agency_Code&amp;dept=A15" TargetMode="External"/><Relationship Id="rId214" Type="http://schemas.openxmlformats.org/officeDocument/2006/relationships/hyperlink" Target="http://web.higov.net/oip/rrs/popup_list_agency_by_login.php?text=opener.document.myform.x_Agency_Codetxt&amp;title=Agency%20Code&amp;id=opener.document.myform.x_Agency_Code&amp;dept=A21" TargetMode="External"/><Relationship Id="rId421" Type="http://schemas.openxmlformats.org/officeDocument/2006/relationships/hyperlink" Target="http://web.higov.net/oip/rrs/popup_list_agency_by_login.php?text=opener.document.myform.x_Agency_Codetxt&amp;title=Agency%20Code&amp;id=opener.document.myform.x_Agency_Code&amp;dept=A21" TargetMode="External"/><Relationship Id="rId1051" Type="http://schemas.openxmlformats.org/officeDocument/2006/relationships/hyperlink" Target="http://web.higov.net/oip/rrs/popup_list_agency_by_login.php?text=opener.document.myform.x_Agency_Codetxt&amp;title=Agency%20Code&amp;id=opener.document.myform.x_Agency_Code&amp;dept=A33" TargetMode="External"/><Relationship Id="rId2102" Type="http://schemas.openxmlformats.org/officeDocument/2006/relationships/hyperlink" Target="http://web.higov.net/oip/rrs/popup_list_agency_by_login.php?text=opener.document.myform.x_Agency_Codetxt&amp;title=Agency%20Code&amp;id=opener.document.myform.x_Agency_Code&amp;dept=A57" TargetMode="External"/><Relationship Id="rId1868" Type="http://schemas.openxmlformats.org/officeDocument/2006/relationships/hyperlink" Target="http://web.higov.net/oip/rrs/popup_list_agency_by_login.php?text=opener.document.myform.x_Agency_Codetxt&amp;title=Agency%20Code&amp;id=opener.document.myform.x_Agency_Code&amp;dept=A34" TargetMode="External"/><Relationship Id="rId2919" Type="http://schemas.openxmlformats.org/officeDocument/2006/relationships/hyperlink" Target="http://web.higov.net/oip/rrs/popup_list_agency_by_login.php?text=opener.document.myform.x_Agency_Codetxt&amp;title=Agency%20Code&amp;id=opener.document.myform.x_Agency_Code&amp;dept=A51" TargetMode="External"/><Relationship Id="rId1728" Type="http://schemas.openxmlformats.org/officeDocument/2006/relationships/hyperlink" Target="http://web.higov.net/oip/rrs/popup_list_agency_by_login.php?text=opener.document.myform.x_Agency_Codetxt&amp;title=Agency%20Code&amp;id=opener.document.myform.x_Agency_Code&amp;dept=A13" TargetMode="External"/><Relationship Id="rId1935" Type="http://schemas.openxmlformats.org/officeDocument/2006/relationships/hyperlink" Target="http://web.higov.net/oip/rrs/popup_list_agency_by_login.php?text=opener.document.myform.x_Agency_Codetxt&amp;title=Agency%20Code&amp;id=opener.document.myform.x_Agency_Code&amp;dept=A34" TargetMode="External"/><Relationship Id="rId3010" Type="http://schemas.openxmlformats.org/officeDocument/2006/relationships/hyperlink" Target="http://web.higov.net/oip/rrs/popup_list_agency_by_login.php?text=opener.document.myform.x_Agency_Codetxt&amp;title=Agency%20Code&amp;id=opener.document.myform.x_Agency_Code&amp;dept=A11" TargetMode="External"/><Relationship Id="rId4" Type="http://schemas.openxmlformats.org/officeDocument/2006/relationships/hyperlink" Target="http://web.higov.net/oip/rrs/popup_list_agency_by_login.php?text=opener.document.myform.x_Agency_Codetxt&amp;title=Agency%20Code&amp;id=opener.document.myform.x_Agency_Code&amp;dept=A43" TargetMode="External"/><Relationship Id="rId888" Type="http://schemas.openxmlformats.org/officeDocument/2006/relationships/hyperlink" Target="http://web.higov.net/oip/rrs/popup_list_agency_by_login.php?text=opener.document.myform.x_Agency_Codetxt&amp;title=Agency%20Code&amp;id=opener.document.myform.x_Agency_Code&amp;dept=A33" TargetMode="External"/><Relationship Id="rId2569" Type="http://schemas.openxmlformats.org/officeDocument/2006/relationships/hyperlink" Target="http://web.higov.net/oip/rrs/popup_list_agency_by_login.php?text=opener.document.myform.x_Agency_Codetxt&amp;title=Agency%20Code&amp;id=opener.document.myform.x_Agency_Code&amp;dept=A22" TargetMode="External"/><Relationship Id="rId2776" Type="http://schemas.openxmlformats.org/officeDocument/2006/relationships/hyperlink" Target="http://web.higov.net/oip/rrs/popup_list_agency_by_login.php?text=opener.document.myform.x_Agency_Codetxt&amp;title=Agency%20Code&amp;id=opener.document.myform.x_Agency_Code&amp;dept=A51" TargetMode="External"/><Relationship Id="rId2983" Type="http://schemas.openxmlformats.org/officeDocument/2006/relationships/hyperlink" Target="http://web.higov.net/oip/rrs/popup_list_agency_by_login.php?text=opener.document.myform.x_Agency_Codetxt&amp;title=Agency%20Code&amp;id=opener.document.myform.x_Agency_Code&amp;dept=A11" TargetMode="External"/><Relationship Id="rId748" Type="http://schemas.openxmlformats.org/officeDocument/2006/relationships/hyperlink" Target="http://web.higov.net/oip/rrs/popup_list_agency_by_login.php?text=opener.document.myform.x_Agency_Codetxt&amp;title=Agency%20Code&amp;id=opener.document.myform.x_Agency_Code&amp;dept=A54" TargetMode="External"/><Relationship Id="rId955" Type="http://schemas.openxmlformats.org/officeDocument/2006/relationships/hyperlink" Target="http://web.higov.net/oip/rrs/popup_list_agency_by_login.php?text=opener.document.myform.x_Agency_Codetxt&amp;title=Agency%20Code&amp;id=opener.document.myform.x_Agency_Code&amp;dept=A33" TargetMode="External"/><Relationship Id="rId1378" Type="http://schemas.openxmlformats.org/officeDocument/2006/relationships/hyperlink" Target="http://web.higov.net/oip/rrs/popup_list_agency_by_login.php?text=opener.document.myform.x_Agency_Codetxt&amp;title=Agency%20Code&amp;id=opener.document.myform.x_Agency_Code&amp;dept=B61" TargetMode="External"/><Relationship Id="rId1585" Type="http://schemas.openxmlformats.org/officeDocument/2006/relationships/hyperlink" Target="http://web.higov.net/oip/rrs/popup_list_agency_by_login.php?text=opener.document.myform.x_Agency_Codetxt&amp;title=Agency%20Code&amp;id=opener.document.myform.x_Agency_Code&amp;dept=A42" TargetMode="External"/><Relationship Id="rId1792" Type="http://schemas.openxmlformats.org/officeDocument/2006/relationships/hyperlink" Target="http://web.higov.net/oip/rrs/popup_list_agency_by_login.php?text=opener.document.myform.x_Agency_Codetxt&amp;title=Agency%20Code&amp;id=opener.document.myform.x_Agency_Code&amp;dept=A13" TargetMode="External"/><Relationship Id="rId2429" Type="http://schemas.openxmlformats.org/officeDocument/2006/relationships/hyperlink" Target="http://web.higov.net/oip/rrs/popup_list_agency_by_login.php?text=opener.document.myform.x_Agency_Codetxt&amp;title=Agency%20Code&amp;id=opener.document.myform.x_Agency_Code&amp;dept=A15" TargetMode="External"/><Relationship Id="rId2636" Type="http://schemas.openxmlformats.org/officeDocument/2006/relationships/hyperlink" Target="http://web.higov.net/oip/rrs/popup_list_agency_by_login.php?text=opener.document.myform.x_Agency_Codetxt&amp;title=Agency%20Code&amp;id=opener.document.myform.x_Agency_Code&amp;dept=A52" TargetMode="External"/><Relationship Id="rId2843" Type="http://schemas.openxmlformats.org/officeDocument/2006/relationships/hyperlink" Target="http://web.higov.net/oip/rrs/popup_list_agency_by_login.php?text=opener.document.myform.x_Agency_Codetxt&amp;title=Agency%20Code&amp;id=opener.document.myform.x_Agency_Code&amp;dept=A51" TargetMode="External"/><Relationship Id="rId84" Type="http://schemas.openxmlformats.org/officeDocument/2006/relationships/hyperlink" Target="http://web.higov.net/oip/rrs/popup_list_agency_by_login.php?text=opener.document.myform.x_Agency_Codetxt&amp;title=Agency%20Code&amp;id=opener.document.myform.x_Agency_Code&amp;dept=A41" TargetMode="External"/><Relationship Id="rId608" Type="http://schemas.openxmlformats.org/officeDocument/2006/relationships/hyperlink" Target="http://web.higov.net/oip/rrs/popup_list_agency_by_login.php?text=opener.document.myform.x_Agency_Codetxt&amp;title=Agency%20Code&amp;id=opener.document.myform.x_Agency_Code&amp;dept=A21" TargetMode="External"/><Relationship Id="rId815" Type="http://schemas.openxmlformats.org/officeDocument/2006/relationships/hyperlink" Target="http://web.higov.net/oip/rrs/popup_list_agency_by_login.php?text=opener.document.myform.x_Agency_Codetxt&amp;title=Agency%20Code&amp;id=opener.document.myform.x_Agency_Code&amp;dept=A32" TargetMode="External"/><Relationship Id="rId1238" Type="http://schemas.openxmlformats.org/officeDocument/2006/relationships/hyperlink" Target="http://web.higov.net/oip/rrs/popup_list_agency_by_login.php?text=opener.document.myform.x_Agency_Codetxt&amp;title=Agency%20Code&amp;id=opener.document.myform.x_Agency_Code&amp;dept=A33" TargetMode="External"/><Relationship Id="rId1445" Type="http://schemas.openxmlformats.org/officeDocument/2006/relationships/hyperlink" Target="http://web.higov.net/oip/rrs/popup_list_agency_by_login.php?text=opener.document.myform.x_Agency_Codetxt&amp;title=Agency%20Code&amp;id=opener.document.myform.x_Agency_Code&amp;dept=A42" TargetMode="External"/><Relationship Id="rId1652" Type="http://schemas.openxmlformats.org/officeDocument/2006/relationships/hyperlink" Target="http://web.higov.net/oip/rrs/popup_list_agency_by_login.php?text=opener.document.myform.x_Agency_Codetxt&amp;title=Agency%20Code&amp;id=opener.document.myform.x_Agency_Code&amp;dept=A13" TargetMode="External"/><Relationship Id="rId1305" Type="http://schemas.openxmlformats.org/officeDocument/2006/relationships/hyperlink" Target="http://web.higov.net/oip/rrs/popup_list_agency_by_login.php?text=opener.document.myform.x_Agency_Codetxt&amp;title=Agency%20Code&amp;id=opener.document.myform.x_Agency_Code&amp;dept=B61" TargetMode="External"/><Relationship Id="rId2703" Type="http://schemas.openxmlformats.org/officeDocument/2006/relationships/hyperlink" Target="http://web.higov.net/oip/rrs/popup_list_agency_by_login.php?text=opener.document.myform.x_Agency_Codetxt&amp;title=Agency%20Code&amp;id=opener.document.myform.x_Agency_Code&amp;dept=A53" TargetMode="External"/><Relationship Id="rId2910" Type="http://schemas.openxmlformats.org/officeDocument/2006/relationships/hyperlink" Target="http://web.higov.net/oip/rrs/popup_list_agency_by_login.php?text=opener.document.myform.x_Agency_Codetxt&amp;title=Agency%20Code&amp;id=opener.document.myform.x_Agency_Code&amp;dept=A51" TargetMode="External"/><Relationship Id="rId1512" Type="http://schemas.openxmlformats.org/officeDocument/2006/relationships/hyperlink" Target="http://web.higov.net/oip/rrs/popup_list_agency_by_login.php?text=opener.document.myform.x_Agency_Codetxt&amp;title=Agency%20Code&amp;id=opener.document.myform.x_Agency_Code&amp;dept=A42" TargetMode="External"/><Relationship Id="rId11" Type="http://schemas.openxmlformats.org/officeDocument/2006/relationships/hyperlink" Target="http://web.higov.net/oip/rrs/popup_list_agency_by_login.php?text=opener.document.myform.x_Agency_Codetxt&amp;title=Agency%20Code&amp;id=opener.document.myform.x_Agency_Code&amp;dept=A43" TargetMode="External"/><Relationship Id="rId398" Type="http://schemas.openxmlformats.org/officeDocument/2006/relationships/hyperlink" Target="http://web.higov.net/oip/rrs/popup_list_agency_by_login.php?text=opener.document.myform.x_Agency_Codetxt&amp;title=Agency%20Code&amp;id=opener.document.myform.x_Agency_Code&amp;dept=A21" TargetMode="External"/><Relationship Id="rId2079" Type="http://schemas.openxmlformats.org/officeDocument/2006/relationships/hyperlink" Target="http://web.higov.net/oip/rrs/popup_list_agency_by_login.php?text=opener.document.myform.x_Agency_Codetxt&amp;title=Agency%20Code&amp;id=opener.document.myform.x_Agency_Code&amp;dept=A34" TargetMode="External"/><Relationship Id="rId2286" Type="http://schemas.openxmlformats.org/officeDocument/2006/relationships/hyperlink" Target="http://web.higov.net/oip/rrs/popup_list_agency_by_login.php?text=opener.document.myform.x_Agency_Codetxt&amp;title=Agency%20Code&amp;id=opener.document.myform.x_Agency_Code&amp;dept=A15" TargetMode="External"/><Relationship Id="rId2493" Type="http://schemas.openxmlformats.org/officeDocument/2006/relationships/hyperlink" Target="http://web.higov.net/oip/rrs/popup_list_agency_by_login.php?text=opener.document.myform.x_Agency_Codetxt&amp;title=Agency%20Code&amp;id=opener.document.myform.x_Agency_Code&amp;dept=A15" TargetMode="External"/><Relationship Id="rId258" Type="http://schemas.openxmlformats.org/officeDocument/2006/relationships/hyperlink" Target="http://web.higov.net/oip/rrs/popup_list_agency_by_login.php?text=opener.document.myform.x_Agency_Codetxt&amp;title=Agency%20Code&amp;id=opener.document.myform.x_Agency_Code&amp;dept=A21" TargetMode="External"/><Relationship Id="rId465" Type="http://schemas.openxmlformats.org/officeDocument/2006/relationships/hyperlink" Target="http://web.higov.net/oip/rrs/popup_list_agency_by_login.php?text=opener.document.myform.x_Agency_Codetxt&amp;title=Agency%20Code&amp;id=opener.document.myform.x_Agency_Code&amp;dept=A21" TargetMode="External"/><Relationship Id="rId672" Type="http://schemas.openxmlformats.org/officeDocument/2006/relationships/hyperlink" Target="http://web.higov.net/oip/rrs/popup_list_agency_by_login.php?text=opener.document.myform.x_Agency_Codetxt&amp;title=Agency%20Code&amp;id=opener.document.myform.x_Agency_Code&amp;dept=A21" TargetMode="External"/><Relationship Id="rId1095" Type="http://schemas.openxmlformats.org/officeDocument/2006/relationships/hyperlink" Target="http://web.higov.net/oip/rrs/popup_list_agency_by_login.php?text=opener.document.myform.x_Agency_Codetxt&amp;title=Agency%20Code&amp;id=opener.document.myform.x_Agency_Code&amp;dept=A33" TargetMode="External"/><Relationship Id="rId2146" Type="http://schemas.openxmlformats.org/officeDocument/2006/relationships/hyperlink" Target="http://web.higov.net/oip/rrs/popup_list_agency_by_login.php?text=opener.document.myform.x_Agency_Codetxt&amp;title=Agency%20Code&amp;id=opener.document.myform.x_Agency_Code&amp;dept=A57" TargetMode="External"/><Relationship Id="rId2353" Type="http://schemas.openxmlformats.org/officeDocument/2006/relationships/hyperlink" Target="http://web.higov.net/oip/rrs/popup_list_agency_by_login.php?text=opener.document.myform.x_Agency_Codetxt&amp;title=Agency%20Code&amp;id=opener.document.myform.x_Agency_Code&amp;dept=A15" TargetMode="External"/><Relationship Id="rId2560" Type="http://schemas.openxmlformats.org/officeDocument/2006/relationships/hyperlink" Target="http://web.higov.net/oip/rrs/popup_list_agency_by_login.php?text=opener.document.myform.x_Agency_Codetxt&amp;title=Agency%20Code&amp;id=opener.document.myform.x_Agency_Code&amp;dept=A22" TargetMode="External"/><Relationship Id="rId118" Type="http://schemas.openxmlformats.org/officeDocument/2006/relationships/hyperlink" Target="http://web.higov.net/oip/rrs/popup_list_agency_by_login.php?text=opener.document.myform.x_Agency_Codetxt&amp;title=Agency%20Code&amp;id=opener.document.myform.x_Agency_Code&amp;dept=A41" TargetMode="External"/><Relationship Id="rId325" Type="http://schemas.openxmlformats.org/officeDocument/2006/relationships/hyperlink" Target="http://web.higov.net/oip/rrs/popup_list_agency_by_login.php?text=opener.document.myform.x_Agency_Codetxt&amp;title=Agency%20Code&amp;id=opener.document.myform.x_Agency_Code&amp;dept=A21" TargetMode="External"/><Relationship Id="rId532" Type="http://schemas.openxmlformats.org/officeDocument/2006/relationships/hyperlink" Target="http://web.higov.net/oip/rrs/popup_list_agency_by_login.php?text=opener.document.myform.x_Agency_Codetxt&amp;title=Agency%20Code&amp;id=opener.document.myform.x_Agency_Code&amp;dept=A21" TargetMode="External"/><Relationship Id="rId1162" Type="http://schemas.openxmlformats.org/officeDocument/2006/relationships/hyperlink" Target="http://web.higov.net/oip/rrs/popup_list_agency_by_login.php?text=opener.document.myform.x_Agency_Codetxt&amp;title=Agency%20Code&amp;id=opener.document.myform.x_Agency_Code&amp;dept=A33" TargetMode="External"/><Relationship Id="rId2006" Type="http://schemas.openxmlformats.org/officeDocument/2006/relationships/hyperlink" Target="http://web.higov.net/oip/rrs/popup_list_agency_by_login.php?text=opener.document.myform.x_Agency_Codetxt&amp;title=Agency%20Code&amp;id=opener.document.myform.x_Agency_Code&amp;dept=A34" TargetMode="External"/><Relationship Id="rId2213" Type="http://schemas.openxmlformats.org/officeDocument/2006/relationships/hyperlink" Target="http://web.higov.net/oip/rrs/popup_list_agency_by_login.php?text=opener.document.myform.x_Agency_Codetxt&amp;title=Agency%20Code&amp;id=opener.document.myform.x_Agency_Code&amp;dept=A15" TargetMode="External"/><Relationship Id="rId2420" Type="http://schemas.openxmlformats.org/officeDocument/2006/relationships/hyperlink" Target="http://web.higov.net/oip/rrs/popup_list_agency_by_login.php?text=opener.document.myform.x_Agency_Codetxt&amp;title=Agency%20Code&amp;id=opener.document.myform.x_Agency_Code&amp;dept=A15" TargetMode="External"/><Relationship Id="rId1022" Type="http://schemas.openxmlformats.org/officeDocument/2006/relationships/hyperlink" Target="http://web.higov.net/oip/rrs/popup_list_agency_by_login.php?text=opener.document.myform.x_Agency_Codetxt&amp;title=Agency%20Code&amp;id=opener.document.myform.x_Agency_Code&amp;dept=A33" TargetMode="External"/><Relationship Id="rId1979" Type="http://schemas.openxmlformats.org/officeDocument/2006/relationships/hyperlink" Target="http://web.higov.net/oip/rrs/popup_list_agency_by_login.php?text=opener.document.myform.x_Agency_Codetxt&amp;title=Agency%20Code&amp;id=opener.document.myform.x_Agency_Code&amp;dept=A34" TargetMode="External"/><Relationship Id="rId1839" Type="http://schemas.openxmlformats.org/officeDocument/2006/relationships/hyperlink" Target="http://web.higov.net/oip/rrs/popup_list_agency_by_login.php?text=opener.document.myform.x_Agency_Codetxt&amp;title=Agency%20Code&amp;id=opener.document.myform.x_Agency_Code&amp;dept=A13" TargetMode="External"/><Relationship Id="rId3054" Type="http://schemas.openxmlformats.org/officeDocument/2006/relationships/hyperlink" Target="http://web.higov.net/oip/rrs/popup_list_agency_by_login.php?text=opener.document.myform.x_Agency_Codetxt&amp;title=Agency%20Code&amp;id=opener.document.myform.x_Agency_Code&amp;dept=A11" TargetMode="External"/><Relationship Id="rId182" Type="http://schemas.openxmlformats.org/officeDocument/2006/relationships/hyperlink" Target="http://web.higov.net/oip/rrs/popup_list_agency_by_login.php?text=opener.document.myform.x_Agency_Codetxt&amp;title=Agency%20Code&amp;id=opener.document.myform.x_Agency_Code&amp;dept=A41" TargetMode="External"/><Relationship Id="rId1906" Type="http://schemas.openxmlformats.org/officeDocument/2006/relationships/hyperlink" Target="http://web.higov.net/oip/rrs/popup_list_agency_by_login.php?text=opener.document.myform.x_Agency_Codetxt&amp;title=Agency%20Code&amp;id=opener.document.myform.x_Agency_Code&amp;dept=A34" TargetMode="External"/><Relationship Id="rId2070" Type="http://schemas.openxmlformats.org/officeDocument/2006/relationships/hyperlink" Target="http://web.higov.net/oip/rrs/popup_list_agency_by_login.php?text=opener.document.myform.x_Agency_Codetxt&amp;title=Agency%20Code&amp;id=opener.document.myform.x_Agency_Code&amp;dept=A34" TargetMode="External"/><Relationship Id="rId999" Type="http://schemas.openxmlformats.org/officeDocument/2006/relationships/hyperlink" Target="http://web.higov.net/oip/rrs/popup_list_agency_by_login.php?text=opener.document.myform.x_Agency_Codetxt&amp;title=Agency%20Code&amp;id=opener.document.myform.x_Agency_Code&amp;dept=A33" TargetMode="External"/><Relationship Id="rId2887" Type="http://schemas.openxmlformats.org/officeDocument/2006/relationships/hyperlink" Target="http://web.higov.net/oip/rrs/popup_list_agency_by_login.php?text=opener.document.myform.x_Agency_Codetxt&amp;title=Agency%20Code&amp;id=opener.document.myform.x_Agency_Code&amp;dept=A51" TargetMode="External"/><Relationship Id="rId859" Type="http://schemas.openxmlformats.org/officeDocument/2006/relationships/hyperlink" Target="http://web.higov.net/oip/rrs/popup_list_agency_by_login.php?text=opener.document.myform.x_Agency_Codetxt&amp;title=Agency%20Code&amp;id=opener.document.myform.x_Agency_Code&amp;dept=A32" TargetMode="External"/><Relationship Id="rId1489" Type="http://schemas.openxmlformats.org/officeDocument/2006/relationships/hyperlink" Target="http://web.higov.net/oip/rrs/popup_list_agency_by_login.php?text=opener.document.myform.x_Agency_Codetxt&amp;title=Agency%20Code&amp;id=opener.document.myform.x_Agency_Code&amp;dept=A42" TargetMode="External"/><Relationship Id="rId1696" Type="http://schemas.openxmlformats.org/officeDocument/2006/relationships/hyperlink" Target="http://web.higov.net/oip/rrs/popup_list_agency_by_login.php?text=opener.document.myform.x_Agency_Codetxt&amp;title=Agency%20Code&amp;id=opener.document.myform.x_Agency_Code&amp;dept=A13" TargetMode="External"/><Relationship Id="rId1349" Type="http://schemas.openxmlformats.org/officeDocument/2006/relationships/hyperlink" Target="http://web.higov.net/oip/rrs/popup_list_agency_by_login.php?text=opener.document.myform.x_Agency_Codetxt&amp;title=Agency%20Code&amp;id=opener.document.myform.x_Agency_Code&amp;dept=B61" TargetMode="External"/><Relationship Id="rId2747" Type="http://schemas.openxmlformats.org/officeDocument/2006/relationships/hyperlink" Target="http://web.higov.net/oip/rrs/popup_list_agency_by_login.php?text=opener.document.myform.x_Agency_Codetxt&amp;title=Agency%20Code&amp;id=opener.document.myform.x_Agency_Code&amp;dept=A53" TargetMode="External"/><Relationship Id="rId2954" Type="http://schemas.openxmlformats.org/officeDocument/2006/relationships/hyperlink" Target="http://web.higov.net/oip/rrs/popup_list_agency_by_login.php?text=opener.document.myform.x_Agency_Codetxt&amp;title=Agency%20Code&amp;id=opener.document.myform.x_Agency_Code&amp;dept=A11" TargetMode="External"/><Relationship Id="rId719" Type="http://schemas.openxmlformats.org/officeDocument/2006/relationships/hyperlink" Target="http://web.higov.net/oip/rrs/popup_list_agency_by_login.php?text=opener.document.myform.x_Agency_Codetxt&amp;title=Agency%20Code&amp;id=opener.document.myform.x_Agency_Code&amp;dept=A21" TargetMode="External"/><Relationship Id="rId926" Type="http://schemas.openxmlformats.org/officeDocument/2006/relationships/hyperlink" Target="http://web.higov.net/oip/rrs/popup_list_agency_by_login.php?text=opener.document.myform.x_Agency_Codetxt&amp;title=Agency%20Code&amp;id=opener.document.myform.x_Agency_Code&amp;dept=A33" TargetMode="External"/><Relationship Id="rId1556" Type="http://schemas.openxmlformats.org/officeDocument/2006/relationships/hyperlink" Target="http://web.higov.net/oip/rrs/popup_list_agency_by_login.php?text=opener.document.myform.x_Agency_Codetxt&amp;title=Agency%20Code&amp;id=opener.document.myform.x_Agency_Code&amp;dept=A42" TargetMode="External"/><Relationship Id="rId1763" Type="http://schemas.openxmlformats.org/officeDocument/2006/relationships/hyperlink" Target="http://web.higov.net/oip/rrs/popup_list_agency_by_login.php?text=opener.document.myform.x_Agency_Codetxt&amp;title=Agency%20Code&amp;id=opener.document.myform.x_Agency_Code&amp;dept=A13" TargetMode="External"/><Relationship Id="rId1970" Type="http://schemas.openxmlformats.org/officeDocument/2006/relationships/hyperlink" Target="http://web.higov.net/oip/rrs/popup_list_agency_by_login.php?text=opener.document.myform.x_Agency_Codetxt&amp;title=Agency%20Code&amp;id=opener.document.myform.x_Agency_Code&amp;dept=A34" TargetMode="External"/><Relationship Id="rId2607" Type="http://schemas.openxmlformats.org/officeDocument/2006/relationships/hyperlink" Target="http://web.higov.net/oip/rrs/popup_list_agency_by_login.php?text=opener.document.myform.x_Agency_Codetxt&amp;title=Agency%20Code&amp;id=opener.document.myform.x_Agency_Code&amp;dept=A22" TargetMode="External"/><Relationship Id="rId2814" Type="http://schemas.openxmlformats.org/officeDocument/2006/relationships/hyperlink" Target="http://web.higov.net/oip/rrs/popup_list_agency_by_login.php?text=opener.document.myform.x_Agency_Codetxt&amp;title=Agency%20Code&amp;id=opener.document.myform.x_Agency_Code&amp;dept=A51" TargetMode="External"/><Relationship Id="rId55" Type="http://schemas.openxmlformats.org/officeDocument/2006/relationships/hyperlink" Target="http://web.higov.net/oip/rrs/popup_list_agency_by_login.php?text=opener.document.myform.x_Agency_Codetxt&amp;title=Agency%20Code&amp;id=opener.document.myform.x_Agency_Code&amp;dept=A41" TargetMode="External"/><Relationship Id="rId1209" Type="http://schemas.openxmlformats.org/officeDocument/2006/relationships/hyperlink" Target="http://web.higov.net/oip/rrs/popup_list_agency_by_login.php?text=opener.document.myform.x_Agency_Codetxt&amp;title=Agency%20Code&amp;id=opener.document.myform.x_Agency_Code&amp;dept=A33" TargetMode="External"/><Relationship Id="rId1416" Type="http://schemas.openxmlformats.org/officeDocument/2006/relationships/hyperlink" Target="http://web.higov.net/oip/rrs/popup_list_agency_by_login.php?text=opener.document.myform.x_Agency_Codetxt&amp;title=Agency%20Code&amp;id=opener.document.myform.x_Agency_Code&amp;dept=A42" TargetMode="External"/><Relationship Id="rId1623" Type="http://schemas.openxmlformats.org/officeDocument/2006/relationships/hyperlink" Target="http://web.higov.net/oip/rrs/popup_list_agency_by_login.php?text=opener.document.myform.x_Agency_Codetxt&amp;title=Agency%20Code&amp;id=opener.document.myform.x_Agency_Code&amp;dept=A13" TargetMode="External"/><Relationship Id="rId1830" Type="http://schemas.openxmlformats.org/officeDocument/2006/relationships/hyperlink" Target="http://web.higov.net/oip/rrs/popup_list_agency_by_login.php?text=opener.document.myform.x_Agency_Codetxt&amp;title=Agency%20Code&amp;id=opener.document.myform.x_Agency_Code&amp;dept=A13" TargetMode="External"/><Relationship Id="rId2397" Type="http://schemas.openxmlformats.org/officeDocument/2006/relationships/hyperlink" Target="http://web.higov.net/oip/rrs/popup_list_agency_by_login.php?text=opener.document.myform.x_Agency_Codetxt&amp;title=Agency%20Code&amp;id=opener.document.myform.x_Agency_Code&amp;dept=A15" TargetMode="External"/><Relationship Id="rId369" Type="http://schemas.openxmlformats.org/officeDocument/2006/relationships/hyperlink" Target="http://web.higov.net/oip/rrs/popup_list_agency_by_login.php?text=opener.document.myform.x_Agency_Codetxt&amp;title=Agency%20Code&amp;id=opener.document.myform.x_Agency_Code&amp;dept=A21" TargetMode="External"/><Relationship Id="rId576" Type="http://schemas.openxmlformats.org/officeDocument/2006/relationships/hyperlink" Target="http://web.higov.net/oip/rrs/popup_list_agency_by_login.php?text=opener.document.myform.x_Agency_Codetxt&amp;title=Agency%20Code&amp;id=opener.document.myform.x_Agency_Code&amp;dept=A21" TargetMode="External"/><Relationship Id="rId783" Type="http://schemas.openxmlformats.org/officeDocument/2006/relationships/hyperlink" Target="http://web.higov.net/oip/rrs/popup_list_agency_by_login.php?text=opener.document.myform.x_Agency_Codetxt&amp;title=Agency%20Code&amp;id=opener.document.myform.x_Agency_Code&amp;dept=A31" TargetMode="External"/><Relationship Id="rId990" Type="http://schemas.openxmlformats.org/officeDocument/2006/relationships/hyperlink" Target="http://web.higov.net/oip/rrs/popup_list_agency_by_login.php?text=opener.document.myform.x_Agency_Codetxt&amp;title=Agency%20Code&amp;id=opener.document.myform.x_Agency_Code&amp;dept=A33" TargetMode="External"/><Relationship Id="rId2257" Type="http://schemas.openxmlformats.org/officeDocument/2006/relationships/hyperlink" Target="http://web.higov.net/oip/rrs/popup_list_agency_by_login.php?text=opener.document.myform.x_Agency_Codetxt&amp;title=Agency%20Code&amp;id=opener.document.myform.x_Agency_Code&amp;dept=A15" TargetMode="External"/><Relationship Id="rId2464" Type="http://schemas.openxmlformats.org/officeDocument/2006/relationships/hyperlink" Target="http://web.higov.net/oip/rrs/popup_list_agency_by_login.php?text=opener.document.myform.x_Agency_Codetxt&amp;title=Agency%20Code&amp;id=opener.document.myform.x_Agency_Code&amp;dept=A15" TargetMode="External"/><Relationship Id="rId2671" Type="http://schemas.openxmlformats.org/officeDocument/2006/relationships/hyperlink" Target="http://web.higov.net/oip/rrs/popup_list_agency_by_login.php?text=opener.document.myform.x_Agency_Codetxt&amp;title=Agency%20Code&amp;id=opener.document.myform.x_Agency_Code&amp;dept=A52" TargetMode="External"/><Relationship Id="rId229" Type="http://schemas.openxmlformats.org/officeDocument/2006/relationships/hyperlink" Target="http://web.higov.net/oip/rrs/popup_list_agency_by_login.php?text=opener.document.myform.x_Agency_Codetxt&amp;title=Agency%20Code&amp;id=opener.document.myform.x_Agency_Code&amp;dept=A21" TargetMode="External"/><Relationship Id="rId436" Type="http://schemas.openxmlformats.org/officeDocument/2006/relationships/hyperlink" Target="http://web.higov.net/oip/rrs/popup_list_agency_by_login.php?text=opener.document.myform.x_Agency_Codetxt&amp;title=Agency%20Code&amp;id=opener.document.myform.x_Agency_Code&amp;dept=A21" TargetMode="External"/><Relationship Id="rId643" Type="http://schemas.openxmlformats.org/officeDocument/2006/relationships/hyperlink" Target="http://web.higov.net/oip/rrs/popup_list_agency_by_login.php?text=opener.document.myform.x_Agency_Codetxt&amp;title=Agency%20Code&amp;id=opener.document.myform.x_Agency_Code&amp;dept=A21" TargetMode="External"/><Relationship Id="rId1066" Type="http://schemas.openxmlformats.org/officeDocument/2006/relationships/hyperlink" Target="http://web.higov.net/oip/rrs/popup_list_agency_by_login.php?text=opener.document.myform.x_Agency_Codetxt&amp;title=Agency%20Code&amp;id=opener.document.myform.x_Agency_Code&amp;dept=A33" TargetMode="External"/><Relationship Id="rId1273" Type="http://schemas.openxmlformats.org/officeDocument/2006/relationships/hyperlink" Target="http://web.higov.net/oip/rrs/popup_list_agency_by_login.php?text=opener.document.myform.x_Agency_Codetxt&amp;title=Agency%20Code&amp;id=opener.document.myform.x_Agency_Code&amp;dept=A33" TargetMode="External"/><Relationship Id="rId1480" Type="http://schemas.openxmlformats.org/officeDocument/2006/relationships/hyperlink" Target="http://web.higov.net/oip/rrs/popup_list_agency_by_login.php?text=opener.document.myform.x_Agency_Codetxt&amp;title=Agency%20Code&amp;id=opener.document.myform.x_Agency_Code&amp;dept=A42" TargetMode="External"/><Relationship Id="rId2117" Type="http://schemas.openxmlformats.org/officeDocument/2006/relationships/hyperlink" Target="http://web.higov.net/oip/rrs/popup_list_agency_by_login.php?text=opener.document.myform.x_Agency_Codetxt&amp;title=Agency%20Code&amp;id=opener.document.myform.x_Agency_Code&amp;dept=A57" TargetMode="External"/><Relationship Id="rId2324" Type="http://schemas.openxmlformats.org/officeDocument/2006/relationships/hyperlink" Target="http://web.higov.net/oip/rrs/popup_list_agency_by_login.php?text=opener.document.myform.x_Agency_Codetxt&amp;title=Agency%20Code&amp;id=opener.document.myform.x_Agency_Code&amp;dept=A15" TargetMode="External"/><Relationship Id="rId850" Type="http://schemas.openxmlformats.org/officeDocument/2006/relationships/hyperlink" Target="http://web.higov.net/oip/rrs/popup_list_agency_by_login.php?text=opener.document.myform.x_Agency_Codetxt&amp;title=Agency%20Code&amp;id=opener.document.myform.x_Agency_Code&amp;dept=A32" TargetMode="External"/><Relationship Id="rId1133" Type="http://schemas.openxmlformats.org/officeDocument/2006/relationships/hyperlink" Target="http://web.higov.net/oip/rrs/popup_list_agency_by_login.php?text=opener.document.myform.x_Agency_Codetxt&amp;title=Agency%20Code&amp;id=opener.document.myform.x_Agency_Code&amp;dept=A33" TargetMode="External"/><Relationship Id="rId2531" Type="http://schemas.openxmlformats.org/officeDocument/2006/relationships/hyperlink" Target="http://web.higov.net/oip/rrs/popup_list_agency_by_login.php?text=opener.document.myform.x_Agency_Codetxt&amp;title=Agency%20Code&amp;id=opener.document.myform.x_Agency_Code&amp;dept=A15" TargetMode="External"/><Relationship Id="rId503" Type="http://schemas.openxmlformats.org/officeDocument/2006/relationships/hyperlink" Target="http://web.higov.net/oip/rrs/popup_list_agency_by_login.php?text=opener.document.myform.x_Agency_Codetxt&amp;title=Agency%20Code&amp;id=opener.document.myform.x_Agency_Code&amp;dept=A21" TargetMode="External"/><Relationship Id="rId710" Type="http://schemas.openxmlformats.org/officeDocument/2006/relationships/hyperlink" Target="http://web.higov.net/oip/rrs/popup_list_agency_by_login.php?text=opener.document.myform.x_Agency_Codetxt&amp;title=Agency%20Code&amp;id=opener.document.myform.x_Agency_Code&amp;dept=A21" TargetMode="External"/><Relationship Id="rId1340" Type="http://schemas.openxmlformats.org/officeDocument/2006/relationships/hyperlink" Target="http://web.higov.net/oip/rrs/popup_list_agency_by_login.php?text=opener.document.myform.x_Agency_Codetxt&amp;title=Agency%20Code&amp;id=opener.document.myform.x_Agency_Code&amp;dept=B61" TargetMode="External"/><Relationship Id="rId1200" Type="http://schemas.openxmlformats.org/officeDocument/2006/relationships/hyperlink" Target="http://web.higov.net/oip/rrs/popup_list_agency_by_login.php?text=opener.document.myform.x_Agency_Codetxt&amp;title=Agency%20Code&amp;id=opener.document.myform.x_Agency_Code&amp;dept=A33" TargetMode="External"/><Relationship Id="rId293" Type="http://schemas.openxmlformats.org/officeDocument/2006/relationships/hyperlink" Target="http://web.higov.net/oip/rrs/popup_list_agency_by_login.php?text=opener.document.myform.x_Agency_Codetxt&amp;title=Agency%20Code&amp;id=opener.document.myform.x_Agency_Code&amp;dept=A21" TargetMode="External"/><Relationship Id="rId2181" Type="http://schemas.openxmlformats.org/officeDocument/2006/relationships/hyperlink" Target="http://web.higov.net/oip/rrs/popup_list_agency_by_login.php?text=opener.document.myform.x_Agency_Codetxt&amp;title=Agency%20Code&amp;id=opener.document.myform.x_Agency_Code&amp;dept=A15" TargetMode="External"/><Relationship Id="rId3025" Type="http://schemas.openxmlformats.org/officeDocument/2006/relationships/hyperlink" Target="http://web.higov.net/oip/rrs/popup_list_agency_by_login.php?text=opener.document.myform.x_Agency_Codetxt&amp;title=Agency%20Code&amp;id=opener.document.myform.x_Agency_Code&amp;dept=A11" TargetMode="External"/><Relationship Id="rId153" Type="http://schemas.openxmlformats.org/officeDocument/2006/relationships/hyperlink" Target="http://web.higov.net/oip/rrs/popup_list_agency_by_login.php?text=opener.document.myform.x_Agency_Codetxt&amp;title=Agency%20Code&amp;id=opener.document.myform.x_Agency_Code&amp;dept=A41" TargetMode="External"/><Relationship Id="rId360" Type="http://schemas.openxmlformats.org/officeDocument/2006/relationships/hyperlink" Target="http://web.higov.net/oip/rrs/popup_list_agency_by_login.php?text=opener.document.myform.x_Agency_Codetxt&amp;title=Agency%20Code&amp;id=opener.document.myform.x_Agency_Code&amp;dept=A21" TargetMode="External"/><Relationship Id="rId2041" Type="http://schemas.openxmlformats.org/officeDocument/2006/relationships/hyperlink" Target="http://web.higov.net/oip/rrs/popup_list_agency_by_login.php?text=opener.document.myform.x_Agency_Codetxt&amp;title=Agency%20Code&amp;id=opener.document.myform.x_Agency_Code&amp;dept=A34" TargetMode="External"/><Relationship Id="rId220" Type="http://schemas.openxmlformats.org/officeDocument/2006/relationships/hyperlink" Target="http://web.higov.net/oip/rrs/popup_list_agency_by_login.php?text=opener.document.myform.x_Agency_Codetxt&amp;title=Agency%20Code&amp;id=opener.document.myform.x_Agency_Code&amp;dept=A21" TargetMode="External"/><Relationship Id="rId2998" Type="http://schemas.openxmlformats.org/officeDocument/2006/relationships/hyperlink" Target="http://web.higov.net/oip/rrs/popup_list_agency_by_login.php?text=opener.document.myform.x_Agency_Codetxt&amp;title=Agency%20Code&amp;id=opener.document.myform.x_Agency_Code&amp;dept=A11" TargetMode="External"/><Relationship Id="rId2858" Type="http://schemas.openxmlformats.org/officeDocument/2006/relationships/hyperlink" Target="http://web.higov.net/oip/rrs/popup_list_agency_by_login.php?text=opener.document.myform.x_Agency_Codetxt&amp;title=Agency%20Code&amp;id=opener.document.myform.x_Agency_Code&amp;dept=A51" TargetMode="External"/><Relationship Id="rId99" Type="http://schemas.openxmlformats.org/officeDocument/2006/relationships/hyperlink" Target="http://web.higov.net/oip/rrs/popup_list_agency_by_login.php?text=opener.document.myform.x_Agency_Codetxt&amp;title=Agency%20Code&amp;id=opener.document.myform.x_Agency_Code&amp;dept=A41" TargetMode="External"/><Relationship Id="rId1667" Type="http://schemas.openxmlformats.org/officeDocument/2006/relationships/hyperlink" Target="http://web.higov.net/oip/rrs/popup_list_agency_by_login.php?text=opener.document.myform.x_Agency_Codetxt&amp;title=Agency%20Code&amp;id=opener.document.myform.x_Agency_Code&amp;dept=A13" TargetMode="External"/><Relationship Id="rId1874" Type="http://schemas.openxmlformats.org/officeDocument/2006/relationships/hyperlink" Target="http://web.higov.net/oip/rrs/popup_list_agency_by_login.php?text=opener.document.myform.x_Agency_Codetxt&amp;title=Agency%20Code&amp;id=opener.document.myform.x_Agency_Code&amp;dept=A34" TargetMode="External"/><Relationship Id="rId2718" Type="http://schemas.openxmlformats.org/officeDocument/2006/relationships/hyperlink" Target="http://web.higov.net/oip/rrs/popup_list_agency_by_login.php?text=opener.document.myform.x_Agency_Codetxt&amp;title=Agency%20Code&amp;id=opener.document.myform.x_Agency_Code&amp;dept=A53" TargetMode="External"/><Relationship Id="rId2925" Type="http://schemas.openxmlformats.org/officeDocument/2006/relationships/hyperlink" Target="http://web.higov.net/oip/rrs/popup_list_agency_by_login.php?text=opener.document.myform.x_Agency_Codetxt&amp;title=Agency%20Code&amp;id=opener.document.myform.x_Agency_Code&amp;dept=A51" TargetMode="External"/><Relationship Id="rId1527" Type="http://schemas.openxmlformats.org/officeDocument/2006/relationships/hyperlink" Target="http://web.higov.net/oip/rrs/popup_list_agency_by_login.php?text=opener.document.myform.x_Agency_Codetxt&amp;title=Agency%20Code&amp;id=opener.document.myform.x_Agency_Code&amp;dept=A42" TargetMode="External"/><Relationship Id="rId1734" Type="http://schemas.openxmlformats.org/officeDocument/2006/relationships/hyperlink" Target="http://web.higov.net/oip/rrs/popup_list_agency_by_login.php?text=opener.document.myform.x_Agency_Codetxt&amp;title=Agency%20Code&amp;id=opener.document.myform.x_Agency_Code&amp;dept=A13" TargetMode="External"/><Relationship Id="rId1941" Type="http://schemas.openxmlformats.org/officeDocument/2006/relationships/hyperlink" Target="http://web.higov.net/oip/rrs/popup_list_agency_by_login.php?text=opener.document.myform.x_Agency_Codetxt&amp;title=Agency%20Code&amp;id=opener.document.myform.x_Agency_Code&amp;dept=A34" TargetMode="External"/><Relationship Id="rId26" Type="http://schemas.openxmlformats.org/officeDocument/2006/relationships/hyperlink" Target="http://web.higov.net/oip/rrs/popup_list_agency_by_login.php?text=opener.document.myform.x_Agency_Codetxt&amp;title=Agency%20Code&amp;id=opener.document.myform.x_Agency_Code&amp;dept=A43" TargetMode="External"/><Relationship Id="rId1801" Type="http://schemas.openxmlformats.org/officeDocument/2006/relationships/hyperlink" Target="http://web.higov.net/oip/rrs/popup_list_agency_by_login.php?text=opener.document.myform.x_Agency_Codetxt&amp;title=Agency%20Code&amp;id=opener.document.myform.x_Agency_Code&amp;dept=A13" TargetMode="External"/><Relationship Id="rId687" Type="http://schemas.openxmlformats.org/officeDocument/2006/relationships/hyperlink" Target="http://web.higov.net/oip/rrs/popup_list_agency_by_login.php?text=opener.document.myform.x_Agency_Codetxt&amp;title=Agency%20Code&amp;id=opener.document.myform.x_Agency_Code&amp;dept=A21" TargetMode="External"/><Relationship Id="rId2368" Type="http://schemas.openxmlformats.org/officeDocument/2006/relationships/hyperlink" Target="http://web.higov.net/oip/rrs/popup_list_agency_by_login.php?text=opener.document.myform.x_Agency_Codetxt&amp;title=Agency%20Code&amp;id=opener.document.myform.x_Agency_Code&amp;dept=A15" TargetMode="External"/><Relationship Id="rId894" Type="http://schemas.openxmlformats.org/officeDocument/2006/relationships/hyperlink" Target="http://web.higov.net/oip/rrs/popup_list_agency_by_login.php?text=opener.document.myform.x_Agency_Codetxt&amp;title=Agency%20Code&amp;id=opener.document.myform.x_Agency_Code&amp;dept=A33" TargetMode="External"/><Relationship Id="rId1177" Type="http://schemas.openxmlformats.org/officeDocument/2006/relationships/hyperlink" Target="http://web.higov.net/oip/rrs/popup_list_agency_by_login.php?text=opener.document.myform.x_Agency_Codetxt&amp;title=Agency%20Code&amp;id=opener.document.myform.x_Agency_Code&amp;dept=A33" TargetMode="External"/><Relationship Id="rId2575" Type="http://schemas.openxmlformats.org/officeDocument/2006/relationships/hyperlink" Target="http://web.higov.net/oip/rrs/popup_list_agency_by_login.php?text=opener.document.myform.x_Agency_Codetxt&amp;title=Agency%20Code&amp;id=opener.document.myform.x_Agency_Code&amp;dept=A22" TargetMode="External"/><Relationship Id="rId2782" Type="http://schemas.openxmlformats.org/officeDocument/2006/relationships/hyperlink" Target="http://web.higov.net/oip/rrs/popup_list_agency_by_login.php?text=opener.document.myform.x_Agency_Codetxt&amp;title=Agency%20Code&amp;id=opener.document.myform.x_Agency_Code&amp;dept=A51" TargetMode="External"/><Relationship Id="rId547" Type="http://schemas.openxmlformats.org/officeDocument/2006/relationships/hyperlink" Target="http://web.higov.net/oip/rrs/popup_list_agency_by_login.php?text=opener.document.myform.x_Agency_Codetxt&amp;title=Agency%20Code&amp;id=opener.document.myform.x_Agency_Code&amp;dept=A21" TargetMode="External"/><Relationship Id="rId754" Type="http://schemas.openxmlformats.org/officeDocument/2006/relationships/hyperlink" Target="http://web.higov.net/oip/rrs/popup_list_agency_by_login.php?text=opener.document.myform.x_Agency_Codetxt&amp;title=Agency%20Code&amp;id=opener.document.myform.x_Agency_Code&amp;dept=A54" TargetMode="External"/><Relationship Id="rId961" Type="http://schemas.openxmlformats.org/officeDocument/2006/relationships/hyperlink" Target="http://web.higov.net/oip/rrs/popup_list_agency_by_login.php?text=opener.document.myform.x_Agency_Codetxt&amp;title=Agency%20Code&amp;id=opener.document.myform.x_Agency_Code&amp;dept=A33" TargetMode="External"/><Relationship Id="rId1384" Type="http://schemas.openxmlformats.org/officeDocument/2006/relationships/hyperlink" Target="http://web.higov.net/oip/rrs/popup_list_agency_by_login.php?text=opener.document.myform.x_Agency_Codetxt&amp;title=Agency%20Code&amp;id=opener.document.myform.x_Agency_Code&amp;dept=B61" TargetMode="External"/><Relationship Id="rId1591" Type="http://schemas.openxmlformats.org/officeDocument/2006/relationships/hyperlink" Target="http://web.higov.net/oip/rrs/popup_list_agency_by_login.php?text=opener.document.myform.x_Agency_Codetxt&amp;title=Agency%20Code&amp;id=opener.document.myform.x_Agency_Code&amp;dept=A42" TargetMode="External"/><Relationship Id="rId2228" Type="http://schemas.openxmlformats.org/officeDocument/2006/relationships/hyperlink" Target="http://web.higov.net/oip/rrs/popup_list_agency_by_login.php?text=opener.document.myform.x_Agency_Codetxt&amp;title=Agency%20Code&amp;id=opener.document.myform.x_Agency_Code&amp;dept=A15" TargetMode="External"/><Relationship Id="rId2435" Type="http://schemas.openxmlformats.org/officeDocument/2006/relationships/hyperlink" Target="http://web.higov.net/oip/rrs/popup_list_agency_by_login.php?text=opener.document.myform.x_Agency_Codetxt&amp;title=Agency%20Code&amp;id=opener.document.myform.x_Agency_Code&amp;dept=A15" TargetMode="External"/><Relationship Id="rId2642" Type="http://schemas.openxmlformats.org/officeDocument/2006/relationships/hyperlink" Target="http://web.higov.net/oip/rrs/popup_list_agency_by_login.php?text=opener.document.myform.x_Agency_Codetxt&amp;title=Agency%20Code&amp;id=opener.document.myform.x_Agency_Code&amp;dept=A52" TargetMode="External"/><Relationship Id="rId90" Type="http://schemas.openxmlformats.org/officeDocument/2006/relationships/hyperlink" Target="http://web.higov.net/oip/rrs/popup_list_agency_by_login.php?text=opener.document.myform.x_Agency_Codetxt&amp;title=Agency%20Code&amp;id=opener.document.myform.x_Agency_Code&amp;dept=A41" TargetMode="External"/><Relationship Id="rId407" Type="http://schemas.openxmlformats.org/officeDocument/2006/relationships/hyperlink" Target="http://web.higov.net/oip/rrs/popup_list_agency_by_login.php?text=opener.document.myform.x_Agency_Codetxt&amp;title=Agency%20Code&amp;id=opener.document.myform.x_Agency_Code&amp;dept=A21" TargetMode="External"/><Relationship Id="rId614" Type="http://schemas.openxmlformats.org/officeDocument/2006/relationships/hyperlink" Target="http://web.higov.net/oip/rrs/popup_list_agency_by_login.php?text=opener.document.myform.x_Agency_Codetxt&amp;title=Agency%20Code&amp;id=opener.document.myform.x_Agency_Code&amp;dept=A21" TargetMode="External"/><Relationship Id="rId821" Type="http://schemas.openxmlformats.org/officeDocument/2006/relationships/hyperlink" Target="http://web.higov.net/oip/rrs/popup_list_agency_by_login.php?text=opener.document.myform.x_Agency_Codetxt&amp;title=Agency%20Code&amp;id=opener.document.myform.x_Agency_Code&amp;dept=A32" TargetMode="External"/><Relationship Id="rId1037" Type="http://schemas.openxmlformats.org/officeDocument/2006/relationships/hyperlink" Target="http://web.higov.net/oip/rrs/popup_list_agency_by_login.php?text=opener.document.myform.x_Agency_Codetxt&amp;title=Agency%20Code&amp;id=opener.document.myform.x_Agency_Code&amp;dept=A33" TargetMode="External"/><Relationship Id="rId1244" Type="http://schemas.openxmlformats.org/officeDocument/2006/relationships/hyperlink" Target="http://web.higov.net/oip/rrs/popup_list_agency_by_login.php?text=opener.document.myform.x_Agency_Codetxt&amp;title=Agency%20Code&amp;id=opener.document.myform.x_Agency_Code&amp;dept=A33" TargetMode="External"/><Relationship Id="rId1451" Type="http://schemas.openxmlformats.org/officeDocument/2006/relationships/hyperlink" Target="http://web.higov.net/oip/rrs/popup_list_agency_by_login.php?text=opener.document.myform.x_Agency_Codetxt&amp;title=Agency%20Code&amp;id=opener.document.myform.x_Agency_Code&amp;dept=A42" TargetMode="External"/><Relationship Id="rId2502" Type="http://schemas.openxmlformats.org/officeDocument/2006/relationships/hyperlink" Target="http://web.higov.net/oip/rrs/popup_list_agency_by_login.php?text=opener.document.myform.x_Agency_Codetxt&amp;title=Agency%20Code&amp;id=opener.document.myform.x_Agency_Code&amp;dept=A15" TargetMode="External"/><Relationship Id="rId1104" Type="http://schemas.openxmlformats.org/officeDocument/2006/relationships/hyperlink" Target="http://web.higov.net/oip/rrs/popup_list_agency_by_login.php?text=opener.document.myform.x_Agency_Codetxt&amp;title=Agency%20Code&amp;id=opener.document.myform.x_Agency_Code&amp;dept=A33" TargetMode="External"/><Relationship Id="rId1311" Type="http://schemas.openxmlformats.org/officeDocument/2006/relationships/hyperlink" Target="http://web.higov.net/oip/rrs/popup_list_agency_by_login.php?text=opener.document.myform.x_Agency_Codetxt&amp;title=Agency%20Code&amp;id=opener.document.myform.x_Agency_Code&amp;dept=B61" TargetMode="External"/><Relationship Id="rId197" Type="http://schemas.openxmlformats.org/officeDocument/2006/relationships/hyperlink" Target="http://web.higov.net/oip/rrs/popup_list_agency_by_login.php?text=opener.document.myform.x_Agency_Codetxt&amp;title=Agency%20Code&amp;id=opener.document.myform.x_Agency_Code&amp;dept=A41" TargetMode="External"/><Relationship Id="rId2085" Type="http://schemas.openxmlformats.org/officeDocument/2006/relationships/hyperlink" Target="http://web.higov.net/oip/rrs/popup_list_agency_by_login.php?text=opener.document.myform.x_Agency_Codetxt&amp;title=Agency%20Code&amp;id=opener.document.myform.x_Agency_Code&amp;dept=A34" TargetMode="External"/><Relationship Id="rId2292" Type="http://schemas.openxmlformats.org/officeDocument/2006/relationships/hyperlink" Target="http://web.higov.net/oip/rrs/popup_list_agency_by_login.php?text=opener.document.myform.x_Agency_Codetxt&amp;title=Agency%20Code&amp;id=opener.document.myform.x_Agency_Code&amp;dept=A15" TargetMode="External"/><Relationship Id="rId264" Type="http://schemas.openxmlformats.org/officeDocument/2006/relationships/hyperlink" Target="http://web.higov.net/oip/rrs/popup_list_agency_by_login.php?text=opener.document.myform.x_Agency_Codetxt&amp;title=Agency%20Code&amp;id=opener.document.myform.x_Agency_Code&amp;dept=A21" TargetMode="External"/><Relationship Id="rId471" Type="http://schemas.openxmlformats.org/officeDocument/2006/relationships/hyperlink" Target="http://web.higov.net/oip/rrs/popup_list_agency_by_login.php?text=opener.document.myform.x_Agency_Codetxt&amp;title=Agency%20Code&amp;id=opener.document.myform.x_Agency_Code&amp;dept=A21" TargetMode="External"/><Relationship Id="rId2152" Type="http://schemas.openxmlformats.org/officeDocument/2006/relationships/hyperlink" Target="http://web.higov.net/oip/rrs/popup_list_agency_by_login.php?text=opener.document.myform.x_Agency_Codetxt&amp;title=Agency%20Code&amp;id=opener.document.myform.x_Agency_Code&amp;dept=A15" TargetMode="External"/><Relationship Id="rId124" Type="http://schemas.openxmlformats.org/officeDocument/2006/relationships/hyperlink" Target="http://web.higov.net/oip/rrs/popup_list_agency_by_login.php?text=opener.document.myform.x_Agency_Codetxt&amp;title=Agency%20Code&amp;id=opener.document.myform.x_Agency_Code&amp;dept=A41" TargetMode="External"/><Relationship Id="rId331" Type="http://schemas.openxmlformats.org/officeDocument/2006/relationships/hyperlink" Target="http://web.higov.net/oip/rrs/popup_list_agency_by_login.php?text=opener.document.myform.x_Agency_Codetxt&amp;title=Agency%20Code&amp;id=opener.document.myform.x_Agency_Code&amp;dept=A21" TargetMode="External"/><Relationship Id="rId2012" Type="http://schemas.openxmlformats.org/officeDocument/2006/relationships/hyperlink" Target="http://web.higov.net/oip/rrs/popup_list_agency_by_login.php?text=opener.document.myform.x_Agency_Codetxt&amp;title=Agency%20Code&amp;id=opener.document.myform.x_Agency_Code&amp;dept=A34" TargetMode="External"/><Relationship Id="rId2969" Type="http://schemas.openxmlformats.org/officeDocument/2006/relationships/hyperlink" Target="http://web.higov.net/oip/rrs/popup_list_agency_by_login.php?text=opener.document.myform.x_Agency_Codetxt&amp;title=Agency%20Code&amp;id=opener.document.myform.x_Agency_Code&amp;dept=A11" TargetMode="External"/><Relationship Id="rId1778" Type="http://schemas.openxmlformats.org/officeDocument/2006/relationships/hyperlink" Target="http://web.higov.net/oip/rrs/popup_list_agency_by_login.php?text=opener.document.myform.x_Agency_Codetxt&amp;title=Agency%20Code&amp;id=opener.document.myform.x_Agency_Code&amp;dept=A13" TargetMode="External"/><Relationship Id="rId1985" Type="http://schemas.openxmlformats.org/officeDocument/2006/relationships/hyperlink" Target="http://web.higov.net/oip/rrs/popup_list_agency_by_login.php?text=opener.document.myform.x_Agency_Codetxt&amp;title=Agency%20Code&amp;id=opener.document.myform.x_Agency_Code&amp;dept=A34" TargetMode="External"/><Relationship Id="rId2829" Type="http://schemas.openxmlformats.org/officeDocument/2006/relationships/hyperlink" Target="http://web.higov.net/oip/rrs/popup_list_agency_by_login.php?text=opener.document.myform.x_Agency_Codetxt&amp;title=Agency%20Code&amp;id=opener.document.myform.x_Agency_Code&amp;dept=A51" TargetMode="External"/><Relationship Id="rId1638" Type="http://schemas.openxmlformats.org/officeDocument/2006/relationships/hyperlink" Target="http://web.higov.net/oip/rrs/popup_list_agency_by_login.php?text=opener.document.myform.x_Agency_Codetxt&amp;title=Agency%20Code&amp;id=opener.document.myform.x_Agency_Code&amp;dept=A13" TargetMode="External"/><Relationship Id="rId1845" Type="http://schemas.openxmlformats.org/officeDocument/2006/relationships/hyperlink" Target="http://web.higov.net/oip/rrs/popup_list_agency_by_login.php?text=opener.document.myform.x_Agency_Codetxt&amp;title=Agency%20Code&amp;id=opener.document.myform.x_Agency_Code&amp;dept=A34" TargetMode="External"/><Relationship Id="rId3060" Type="http://schemas.openxmlformats.org/officeDocument/2006/relationships/hyperlink" Target="http://web.higov.net/oip/rrs/popup_list_agency_by_login.php?text=opener.document.myform.x_Agency_Codetxt&amp;title=Agency%20Code&amp;id=opener.document.myform.x_Agency_Code&amp;dept=A11" TargetMode="External"/><Relationship Id="rId1705" Type="http://schemas.openxmlformats.org/officeDocument/2006/relationships/hyperlink" Target="http://web.higov.net/oip/rrs/popup_list_agency_by_login.php?text=opener.document.myform.x_Agency_Codetxt&amp;title=Agency%20Code&amp;id=opener.document.myform.x_Agency_Code&amp;dept=A13" TargetMode="External"/><Relationship Id="rId1912" Type="http://schemas.openxmlformats.org/officeDocument/2006/relationships/hyperlink" Target="http://web.higov.net/oip/rrs/popup_list_agency_by_login.php?text=opener.document.myform.x_Agency_Codetxt&amp;title=Agency%20Code&amp;id=opener.document.myform.x_Agency_Code&amp;dept=A34" TargetMode="External"/><Relationship Id="rId798" Type="http://schemas.openxmlformats.org/officeDocument/2006/relationships/hyperlink" Target="http://web.higov.net/oip/rrs/popup_list_agency_by_login.php?text=opener.document.myform.x_Agency_Codetxt&amp;title=Agency%20Code&amp;id=opener.document.myform.x_Agency_Code&amp;dept=A32" TargetMode="External"/><Relationship Id="rId2479" Type="http://schemas.openxmlformats.org/officeDocument/2006/relationships/hyperlink" Target="http://web.higov.net/oip/rrs/popup_list_agency_by_login.php?text=opener.document.myform.x_Agency_Codetxt&amp;title=Agency%20Code&amp;id=opener.document.myform.x_Agency_Code&amp;dept=A15" TargetMode="External"/><Relationship Id="rId2686" Type="http://schemas.openxmlformats.org/officeDocument/2006/relationships/hyperlink" Target="http://web.higov.net/oip/rrs/popup_list_agency_by_login.php?text=opener.document.myform.x_Agency_Codetxt&amp;title=Agency%20Code&amp;id=opener.document.myform.x_Agency_Code&amp;dept=A53" TargetMode="External"/><Relationship Id="rId2893" Type="http://schemas.openxmlformats.org/officeDocument/2006/relationships/hyperlink" Target="http://web.higov.net/oip/rrs/popup_list_agency_by_login.php?text=opener.document.myform.x_Agency_Codetxt&amp;title=Agency%20Code&amp;id=opener.document.myform.x_Agency_Code&amp;dept=A51" TargetMode="External"/><Relationship Id="rId658" Type="http://schemas.openxmlformats.org/officeDocument/2006/relationships/hyperlink" Target="http://web.higov.net/oip/rrs/popup_list_agency_by_login.php?text=opener.document.myform.x_Agency_Codetxt&amp;title=Agency%20Code&amp;id=opener.document.myform.x_Agency_Code&amp;dept=A21" TargetMode="External"/><Relationship Id="rId865" Type="http://schemas.openxmlformats.org/officeDocument/2006/relationships/hyperlink" Target="http://web.higov.net/oip/rrs/popup_list_agency_by_login.php?text=opener.document.myform.x_Agency_Codetxt&amp;title=Agency%20Code&amp;id=opener.document.myform.x_Agency_Code&amp;dept=A32" TargetMode="External"/><Relationship Id="rId1288" Type="http://schemas.openxmlformats.org/officeDocument/2006/relationships/hyperlink" Target="http://web.higov.net/oip/rrs/popup_list_agency_by_login.php?text=opener.document.myform.x_Agency_Codetxt&amp;title=Agency%20Code&amp;id=opener.document.myform.x_Agency_Code&amp;dept=A33" TargetMode="External"/><Relationship Id="rId1495" Type="http://schemas.openxmlformats.org/officeDocument/2006/relationships/hyperlink" Target="http://web.higov.net/oip/rrs/popup_list_agency_by_login.php?text=opener.document.myform.x_Agency_Codetxt&amp;title=Agency%20Code&amp;id=opener.document.myform.x_Agency_Code&amp;dept=A42" TargetMode="External"/><Relationship Id="rId2339" Type="http://schemas.openxmlformats.org/officeDocument/2006/relationships/hyperlink" Target="http://web.higov.net/oip/rrs/popup_list_agency_by_login.php?text=opener.document.myform.x_Agency_Codetxt&amp;title=Agency%20Code&amp;id=opener.document.myform.x_Agency_Code&amp;dept=A15" TargetMode="External"/><Relationship Id="rId2546" Type="http://schemas.openxmlformats.org/officeDocument/2006/relationships/hyperlink" Target="http://web.higov.net/oip/rrs/popup_list_agency_by_login.php?text=opener.document.myform.x_Agency_Codetxt&amp;title=Agency%20Code&amp;id=opener.document.myform.x_Agency_Code&amp;dept=A22" TargetMode="External"/><Relationship Id="rId2753" Type="http://schemas.openxmlformats.org/officeDocument/2006/relationships/hyperlink" Target="http://web.higov.net/oip/rrs/popup_list_agency_by_login.php?text=opener.document.myform.x_Agency_Codetxt&amp;title=Agency%20Code&amp;id=opener.document.myform.x_Agency_Code&amp;dept=A53" TargetMode="External"/><Relationship Id="rId2960" Type="http://schemas.openxmlformats.org/officeDocument/2006/relationships/hyperlink" Target="http://web.higov.net/oip/rrs/popup_list_agency_by_login.php?text=opener.document.myform.x_Agency_Codetxt&amp;title=Agency%20Code&amp;id=opener.document.myform.x_Agency_Code&amp;dept=A11" TargetMode="External"/><Relationship Id="rId518" Type="http://schemas.openxmlformats.org/officeDocument/2006/relationships/hyperlink" Target="http://web.higov.net/oip/rrs/popup_list_agency_by_login.php?text=opener.document.myform.x_Agency_Codetxt&amp;title=Agency%20Code&amp;id=opener.document.myform.x_Agency_Code&amp;dept=A21" TargetMode="External"/><Relationship Id="rId725" Type="http://schemas.openxmlformats.org/officeDocument/2006/relationships/hyperlink" Target="http://web.higov.net/oip/rrs/popup_list_agency_by_login.php?text=opener.document.myform.x_Agency_Codetxt&amp;title=Agency%20Code&amp;id=opener.document.myform.x_Agency_Code&amp;dept=A21" TargetMode="External"/><Relationship Id="rId932" Type="http://schemas.openxmlformats.org/officeDocument/2006/relationships/hyperlink" Target="http://web.higov.net/oip/rrs/popup_list_agency_by_login.php?text=opener.document.myform.x_Agency_Codetxt&amp;title=Agency%20Code&amp;id=opener.document.myform.x_Agency_Code&amp;dept=A33" TargetMode="External"/><Relationship Id="rId1148" Type="http://schemas.openxmlformats.org/officeDocument/2006/relationships/hyperlink" Target="http://web.higov.net/oip/rrs/popup_list_agency_by_login.php?text=opener.document.myform.x_Agency_Codetxt&amp;title=Agency%20Code&amp;id=opener.document.myform.x_Agency_Code&amp;dept=A33" TargetMode="External"/><Relationship Id="rId1355" Type="http://schemas.openxmlformats.org/officeDocument/2006/relationships/hyperlink" Target="http://web.higov.net/oip/rrs/popup_list_agency_by_login.php?text=opener.document.myform.x_Agency_Codetxt&amp;title=Agency%20Code&amp;id=opener.document.myform.x_Agency_Code&amp;dept=B61" TargetMode="External"/><Relationship Id="rId1562" Type="http://schemas.openxmlformats.org/officeDocument/2006/relationships/hyperlink" Target="http://web.higov.net/oip/rrs/popup_list_agency_by_login.php?text=opener.document.myform.x_Agency_Codetxt&amp;title=Agency%20Code&amp;id=opener.document.myform.x_Agency_Code&amp;dept=A42" TargetMode="External"/><Relationship Id="rId2406" Type="http://schemas.openxmlformats.org/officeDocument/2006/relationships/hyperlink" Target="http://web.higov.net/oip/rrs/popup_list_agency_by_login.php?text=opener.document.myform.x_Agency_Codetxt&amp;title=Agency%20Code&amp;id=opener.document.myform.x_Agency_Code&amp;dept=A15" TargetMode="External"/><Relationship Id="rId2613" Type="http://schemas.openxmlformats.org/officeDocument/2006/relationships/hyperlink" Target="http://web.higov.net/oip/rrs/popup_list_agency_by_login.php?text=opener.document.myform.x_Agency_Codetxt&amp;title=Agency%20Code&amp;id=opener.document.myform.x_Agency_Code&amp;dept=A22" TargetMode="External"/><Relationship Id="rId1008" Type="http://schemas.openxmlformats.org/officeDocument/2006/relationships/hyperlink" Target="http://web.higov.net/oip/rrs/popup_list_agency_by_login.php?text=opener.document.myform.x_Agency_Codetxt&amp;title=Agency%20Code&amp;id=opener.document.myform.x_Agency_Code&amp;dept=A33" TargetMode="External"/><Relationship Id="rId1215" Type="http://schemas.openxmlformats.org/officeDocument/2006/relationships/hyperlink" Target="http://web.higov.net/oip/rrs/popup_list_agency_by_login.php?text=opener.document.myform.x_Agency_Codetxt&amp;title=Agency%20Code&amp;id=opener.document.myform.x_Agency_Code&amp;dept=A33" TargetMode="External"/><Relationship Id="rId1422" Type="http://schemas.openxmlformats.org/officeDocument/2006/relationships/hyperlink" Target="http://web.higov.net/oip/rrs/popup_list_agency_by_login.php?text=opener.document.myform.x_Agency_Codetxt&amp;title=Agency%20Code&amp;id=opener.document.myform.x_Agency_Code&amp;dept=A42" TargetMode="External"/><Relationship Id="rId2820" Type="http://schemas.openxmlformats.org/officeDocument/2006/relationships/hyperlink" Target="http://web.higov.net/oip/rrs/popup_list_agency_by_login.php?text=opener.document.myform.x_Agency_Codetxt&amp;title=Agency%20Code&amp;id=opener.document.myform.x_Agency_Code&amp;dept=A51" TargetMode="External"/><Relationship Id="rId61" Type="http://schemas.openxmlformats.org/officeDocument/2006/relationships/hyperlink" Target="http://web.higov.net/oip/rrs/popup_list_agency_by_login.php?text=opener.document.myform.x_Agency_Codetxt&amp;title=Agency%20Code&amp;id=opener.document.myform.x_Agency_Code&amp;dept=A41" TargetMode="External"/><Relationship Id="rId2196" Type="http://schemas.openxmlformats.org/officeDocument/2006/relationships/hyperlink" Target="http://web.higov.net/oip/rrs/popup_list_agency_by_login.php?text=opener.document.myform.x_Agency_Codetxt&amp;title=Agency%20Code&amp;id=opener.document.myform.x_Agency_Code&amp;dept=A15" TargetMode="External"/><Relationship Id="rId168" Type="http://schemas.openxmlformats.org/officeDocument/2006/relationships/hyperlink" Target="http://web.higov.net/oip/rrs/popup_list_agency_by_login.php?text=opener.document.myform.x_Agency_Codetxt&amp;title=Agency%20Code&amp;id=opener.document.myform.x_Agency_Code&amp;dept=A41" TargetMode="External"/><Relationship Id="rId375" Type="http://schemas.openxmlformats.org/officeDocument/2006/relationships/hyperlink" Target="http://web.higov.net/oip/rrs/popup_list_agency_by_login.php?text=opener.document.myform.x_Agency_Codetxt&amp;title=Agency%20Code&amp;id=opener.document.myform.x_Agency_Code&amp;dept=A21" TargetMode="External"/><Relationship Id="rId582" Type="http://schemas.openxmlformats.org/officeDocument/2006/relationships/hyperlink" Target="http://web.higov.net/oip/rrs/popup_list_agency_by_login.php?text=opener.document.myform.x_Agency_Codetxt&amp;title=Agency%20Code&amp;id=opener.document.myform.x_Agency_Code&amp;dept=A21" TargetMode="External"/><Relationship Id="rId2056" Type="http://schemas.openxmlformats.org/officeDocument/2006/relationships/hyperlink" Target="http://web.higov.net/oip/rrs/popup_list_agency_by_login.php?text=opener.document.myform.x_Agency_Codetxt&amp;title=Agency%20Code&amp;id=opener.document.myform.x_Agency_Code&amp;dept=A34" TargetMode="External"/><Relationship Id="rId2263" Type="http://schemas.openxmlformats.org/officeDocument/2006/relationships/hyperlink" Target="http://web.higov.net/oip/rrs/popup_list_agency_by_login.php?text=opener.document.myform.x_Agency_Codetxt&amp;title=Agency%20Code&amp;id=opener.document.myform.x_Agency_Code&amp;dept=A15" TargetMode="External"/><Relationship Id="rId2470" Type="http://schemas.openxmlformats.org/officeDocument/2006/relationships/hyperlink" Target="http://web.higov.net/oip/rrs/popup_list_agency_by_login.php?text=opener.document.myform.x_Agency_Codetxt&amp;title=Agency%20Code&amp;id=opener.document.myform.x_Agency_Code&amp;dept=A15" TargetMode="External"/><Relationship Id="rId235" Type="http://schemas.openxmlformats.org/officeDocument/2006/relationships/hyperlink" Target="http://web.higov.net/oip/rrs/popup_list_agency_by_login.php?text=opener.document.myform.x_Agency_Codetxt&amp;title=Agency%20Code&amp;id=opener.document.myform.x_Agency_Code&amp;dept=A21" TargetMode="External"/><Relationship Id="rId442" Type="http://schemas.openxmlformats.org/officeDocument/2006/relationships/hyperlink" Target="http://web.higov.net/oip/rrs/popup_list_agency_by_login.php?text=opener.document.myform.x_Agency_Codetxt&amp;title=Agency%20Code&amp;id=opener.document.myform.x_Agency_Code&amp;dept=A21" TargetMode="External"/><Relationship Id="rId1072" Type="http://schemas.openxmlformats.org/officeDocument/2006/relationships/hyperlink" Target="http://web.higov.net/oip/rrs/popup_list_agency_by_login.php?text=opener.document.myform.x_Agency_Codetxt&amp;title=Agency%20Code&amp;id=opener.document.myform.x_Agency_Code&amp;dept=A33" TargetMode="External"/><Relationship Id="rId2123" Type="http://schemas.openxmlformats.org/officeDocument/2006/relationships/hyperlink" Target="http://web.higov.net/oip/rrs/popup_list_agency_by_login.php?text=opener.document.myform.x_Agency_Codetxt&amp;title=Agency%20Code&amp;id=opener.document.myform.x_Agency_Code&amp;dept=A57" TargetMode="External"/><Relationship Id="rId2330" Type="http://schemas.openxmlformats.org/officeDocument/2006/relationships/hyperlink" Target="http://web.higov.net/oip/rrs/popup_list_agency_by_login.php?text=opener.document.myform.x_Agency_Codetxt&amp;title=Agency%20Code&amp;id=opener.document.myform.x_Agency_Code&amp;dept=A15" TargetMode="External"/><Relationship Id="rId302" Type="http://schemas.openxmlformats.org/officeDocument/2006/relationships/hyperlink" Target="http://web.higov.net/oip/rrs/popup_list_agency_by_login.php?text=opener.document.myform.x_Agency_Codetxt&amp;title=Agency%20Code&amp;id=opener.document.myform.x_Agency_Code&amp;dept=A21" TargetMode="External"/><Relationship Id="rId1889" Type="http://schemas.openxmlformats.org/officeDocument/2006/relationships/hyperlink" Target="http://web.higov.net/oip/rrs/popup_list_agency_by_login.php?text=opener.document.myform.x_Agency_Codetxt&amp;title=Agency%20Code&amp;id=opener.document.myform.x_Agency_Code&amp;dept=A34" TargetMode="External"/><Relationship Id="rId1749" Type="http://schemas.openxmlformats.org/officeDocument/2006/relationships/hyperlink" Target="http://web.higov.net/oip/rrs/popup_list_agency_by_login.php?text=opener.document.myform.x_Agency_Codetxt&amp;title=Agency%20Code&amp;id=opener.document.myform.x_Agency_Code&amp;dept=A13" TargetMode="External"/><Relationship Id="rId1956" Type="http://schemas.openxmlformats.org/officeDocument/2006/relationships/hyperlink" Target="http://web.higov.net/oip/rrs/popup_list_agency_by_login.php?text=opener.document.myform.x_Agency_Codetxt&amp;title=Agency%20Code&amp;id=opener.document.myform.x_Agency_Code&amp;dept=A34" TargetMode="External"/><Relationship Id="rId1609" Type="http://schemas.openxmlformats.org/officeDocument/2006/relationships/hyperlink" Target="http://web.higov.net/oip/rrs/popup_list_agency_by_login.php?text=opener.document.myform.x_Agency_Codetxt&amp;title=Agency%20Code&amp;id=opener.document.myform.x_Agency_Code&amp;dept=A13" TargetMode="External"/><Relationship Id="rId1816" Type="http://schemas.openxmlformats.org/officeDocument/2006/relationships/hyperlink" Target="http://web.higov.net/oip/rrs/popup_list_agency_by_login.php?text=opener.document.myform.x_Agency_Codetxt&amp;title=Agency%20Code&amp;id=opener.document.myform.x_Agency_Code&amp;dept=A13" TargetMode="External"/><Relationship Id="rId3031" Type="http://schemas.openxmlformats.org/officeDocument/2006/relationships/hyperlink" Target="http://web.higov.net/oip/rrs/popup_list_agency_by_login.php?text=opener.document.myform.x_Agency_Codetxt&amp;title=Agency%20Code&amp;id=opener.document.myform.x_Agency_Code&amp;dept=A1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Y1801"/>
  <sheetViews>
    <sheetView tabSelected="1" zoomScale="37" zoomScaleNormal="37" zoomScaleSheetLayoutView="30" zoomScalePageLayoutView="50" workbookViewId="0">
      <selection activeCell="D12" sqref="D12:U36"/>
    </sheetView>
  </sheetViews>
  <sheetFormatPr defaultColWidth="9.140625" defaultRowHeight="15" x14ac:dyDescent="0.25"/>
  <cols>
    <col min="1" max="1" width="35.7109375" style="1" customWidth="1"/>
    <col min="2" max="2" width="50.28515625" style="1" customWidth="1"/>
    <col min="3" max="3" width="15.85546875" style="12" customWidth="1"/>
    <col min="4" max="4" width="52.7109375" style="2" customWidth="1"/>
    <col min="5" max="5" width="14.28515625" style="2" customWidth="1"/>
    <col min="6" max="6" width="13.7109375" style="2" customWidth="1"/>
    <col min="7" max="7" width="16.42578125" style="3" customWidth="1"/>
    <col min="8" max="8" width="16.42578125" style="4" customWidth="1"/>
    <col min="9" max="9" width="16.5703125" style="19" customWidth="1"/>
    <col min="10" max="12" width="16.5703125" style="4" customWidth="1"/>
    <col min="13" max="13" width="16.42578125" style="4" customWidth="1"/>
    <col min="14" max="14" width="17.42578125" style="4" customWidth="1"/>
    <col min="15" max="17" width="13.28515625" style="4" customWidth="1"/>
    <col min="18" max="19" width="15" style="4" customWidth="1"/>
    <col min="20" max="20" width="15.7109375" style="4" customWidth="1"/>
    <col min="21" max="21" width="14.7109375" style="4" customWidth="1"/>
    <col min="22" max="22" width="14.7109375" style="71" customWidth="1"/>
    <col min="23" max="23" width="14.85546875" style="5" customWidth="1"/>
    <col min="24" max="24" width="14.7109375" style="5" customWidth="1"/>
    <col min="25" max="25" width="17.28515625" style="5" customWidth="1"/>
    <col min="26" max="27" width="17.42578125" style="6" customWidth="1"/>
    <col min="28" max="28" width="14.5703125" style="8" customWidth="1"/>
    <col min="29" max="29" width="17.28515625" style="7" customWidth="1"/>
    <col min="30" max="30" width="18.140625" style="7" customWidth="1"/>
    <col min="31" max="31" width="19.140625" style="8" customWidth="1"/>
    <col min="32" max="33" width="19.85546875" style="6" customWidth="1"/>
    <col min="34" max="36" width="21.85546875" style="6" customWidth="1"/>
    <col min="37" max="40" width="21.7109375" style="6" customWidth="1"/>
    <col min="41" max="41" width="21.85546875" style="6" customWidth="1"/>
    <col min="42" max="48" width="25.140625" style="6" customWidth="1"/>
    <col min="49" max="49" width="21.85546875" style="6" customWidth="1"/>
    <col min="50" max="52" width="21.7109375" style="6" customWidth="1"/>
    <col min="53" max="53" width="21.85546875" style="6" customWidth="1"/>
    <col min="54" max="58" width="21.7109375" style="6" customWidth="1"/>
    <col min="59" max="59" width="25.140625" style="74" customWidth="1"/>
    <col min="60" max="60" width="18.7109375" style="74" customWidth="1"/>
    <col min="61" max="61" width="25.140625" style="6" customWidth="1"/>
    <col min="62" max="63" width="68.85546875" customWidth="1"/>
    <col min="64" max="64" width="74.140625" customWidth="1"/>
    <col min="65" max="65" width="79.28515625" customWidth="1"/>
    <col min="66" max="66" width="82.5703125" customWidth="1"/>
    <col min="67" max="67" width="75" customWidth="1"/>
    <col min="68" max="68" width="62.28515625" customWidth="1"/>
    <col min="69" max="69" width="59.140625" customWidth="1"/>
    <col min="70" max="70" width="62.85546875" customWidth="1"/>
    <col min="71" max="71" width="66.5703125" customWidth="1"/>
    <col min="72" max="72" width="83.42578125" customWidth="1"/>
    <col min="73" max="73" width="84.140625" customWidth="1"/>
    <col min="74" max="74" width="71.85546875" customWidth="1"/>
    <col min="75" max="75" width="76" customWidth="1"/>
    <col min="76" max="76" width="89.5703125" customWidth="1"/>
    <col min="77" max="77" width="79.140625" customWidth="1"/>
    <col min="78" max="78" width="66" customWidth="1"/>
    <col min="79" max="79" width="56.7109375" customWidth="1"/>
    <col min="80" max="80" width="69.7109375" customWidth="1"/>
    <col min="81" max="81" width="79.42578125" customWidth="1"/>
    <col min="82" max="82" width="75.7109375" customWidth="1"/>
    <col min="83" max="83" width="76" customWidth="1"/>
    <col min="84" max="84" width="26.7109375" customWidth="1"/>
    <col min="85" max="85" width="36.28515625" customWidth="1"/>
    <col min="86" max="86" width="42.85546875" customWidth="1"/>
    <col min="87" max="87" width="37.85546875" customWidth="1"/>
    <col min="88" max="88" width="36.140625" customWidth="1"/>
    <col min="89" max="89" width="53" customWidth="1"/>
    <col min="90" max="90" width="31.42578125" customWidth="1"/>
    <col min="91" max="91" width="28.28515625" customWidth="1"/>
    <col min="92" max="92" width="28.7109375" customWidth="1"/>
    <col min="93" max="93" width="39" customWidth="1"/>
    <col min="94" max="94" width="35.42578125" customWidth="1"/>
    <col min="95" max="95" width="47.5703125" customWidth="1"/>
    <col min="96" max="96" width="42.28515625" customWidth="1"/>
    <col min="97" max="97" width="42.140625" customWidth="1"/>
    <col min="98" max="99" width="35.28515625" customWidth="1"/>
    <col min="100" max="100" width="45.5703125" customWidth="1"/>
    <col min="101" max="101" width="31" customWidth="1"/>
    <col min="102" max="102" width="27.7109375" customWidth="1"/>
    <col min="103" max="103" width="44.7109375" customWidth="1"/>
    <col min="104" max="104" width="36.5703125" customWidth="1"/>
    <col min="105" max="105" width="51.7109375" customWidth="1"/>
    <col min="106" max="106" width="34.85546875" customWidth="1"/>
    <col min="107" max="107" width="50" customWidth="1"/>
    <col min="108" max="108" width="42.7109375" customWidth="1"/>
    <col min="109" max="109" width="38.140625" customWidth="1"/>
    <col min="110" max="111" width="37.28515625" customWidth="1"/>
    <col min="112" max="112" width="34.7109375" customWidth="1"/>
    <col min="113" max="113" width="44.28515625" customWidth="1"/>
    <col min="114" max="114" width="32.140625" customWidth="1"/>
    <col min="115" max="115" width="40" customWidth="1"/>
    <col min="116" max="116" width="37.85546875" customWidth="1"/>
    <col min="117" max="117" width="36.140625" customWidth="1"/>
    <col min="118" max="118" width="26.5703125" customWidth="1"/>
    <col min="119" max="119" width="43.42578125" customWidth="1"/>
    <col min="120" max="120" width="41.85546875" customWidth="1"/>
    <col min="121" max="121" width="41.7109375" customWidth="1"/>
    <col min="122" max="122" width="47.28515625" customWidth="1"/>
    <col min="123" max="123" width="44.28515625" customWidth="1"/>
    <col min="124" max="124" width="34.85546875" customWidth="1"/>
    <col min="125" max="125" width="45.85546875" customWidth="1"/>
    <col min="126" max="127" width="39.7109375" customWidth="1"/>
    <col min="128" max="128" width="40.28515625" customWidth="1"/>
    <col min="129" max="129" width="41.42578125" customWidth="1"/>
    <col min="130" max="130" width="34.28515625" customWidth="1"/>
    <col min="131" max="131" width="36" customWidth="1"/>
    <col min="132" max="132" width="49.5703125" customWidth="1"/>
    <col min="133" max="133" width="26.5703125" customWidth="1"/>
    <col min="134" max="134" width="44.28515625" customWidth="1"/>
    <col min="135" max="135" width="52.7109375" customWidth="1"/>
    <col min="136" max="136" width="35.140625" customWidth="1"/>
    <col min="137" max="137" width="32.5703125" customWidth="1"/>
    <col min="138" max="138" width="26" customWidth="1"/>
    <col min="139" max="139" width="42.28515625" customWidth="1"/>
    <col min="140" max="140" width="39.85546875" style="1" customWidth="1"/>
    <col min="141" max="141" width="40.7109375" style="1" customWidth="1"/>
    <col min="142" max="142" width="38.7109375" style="1" customWidth="1"/>
    <col min="143" max="143" width="43.28515625" style="1" customWidth="1"/>
    <col min="144" max="144" width="33.42578125" style="1" customWidth="1"/>
    <col min="145" max="145" width="36.28515625" style="1" customWidth="1"/>
    <col min="146" max="146" width="36.7109375" style="1" customWidth="1"/>
    <col min="147" max="147" width="77.28515625" style="1" customWidth="1"/>
    <col min="148" max="148" width="32" style="1" customWidth="1"/>
    <col min="149" max="149" width="33.140625" style="1" customWidth="1"/>
    <col min="150" max="150" width="37.5703125" style="1" customWidth="1"/>
    <col min="151" max="151" width="41.42578125" style="1" customWidth="1"/>
    <col min="152" max="152" width="42.28515625" style="1" customWidth="1"/>
    <col min="153" max="153" width="37.140625" style="1" customWidth="1"/>
    <col min="154" max="154" width="43.7109375" style="1" customWidth="1"/>
    <col min="155" max="155" width="39.85546875" style="1" customWidth="1"/>
    <col min="156" max="156" width="47.42578125" style="1" customWidth="1"/>
    <col min="157" max="157" width="48.28515625" style="1" customWidth="1"/>
    <col min="158" max="158" width="55.5703125" style="1" customWidth="1"/>
    <col min="159" max="159" width="43" style="1" customWidth="1"/>
    <col min="160" max="160" width="44.5703125" style="1" customWidth="1"/>
    <col min="161" max="161" width="38.5703125" style="1" customWidth="1"/>
    <col min="162" max="162" width="40.85546875" style="1" customWidth="1"/>
    <col min="163" max="163" width="72.140625" style="1" customWidth="1"/>
    <col min="164" max="164" width="56" style="1" customWidth="1"/>
    <col min="165" max="165" width="51.28515625" style="1" customWidth="1"/>
    <col min="166" max="166" width="46.85546875" style="1" customWidth="1"/>
    <col min="167" max="167" width="50.28515625" style="1" customWidth="1"/>
    <col min="168" max="168" width="26.28515625" style="1" customWidth="1"/>
    <col min="169" max="169" width="36.28515625" style="1" customWidth="1"/>
    <col min="170" max="170" width="45.42578125" style="1" customWidth="1"/>
    <col min="171" max="171" width="37.85546875" style="1" customWidth="1"/>
    <col min="172" max="172" width="24.28515625" style="1" customWidth="1"/>
    <col min="173" max="173" width="40.28515625" style="1" customWidth="1"/>
    <col min="174" max="174" width="54.5703125" style="1" customWidth="1"/>
    <col min="175" max="175" width="41.85546875" style="1" customWidth="1"/>
    <col min="176" max="176" width="46.140625" style="1" customWidth="1"/>
    <col min="177" max="177" width="43.5703125" style="1" customWidth="1"/>
    <col min="178" max="178" width="43.7109375" style="1" customWidth="1"/>
    <col min="179" max="179" width="47.28515625" style="1" customWidth="1"/>
    <col min="180" max="180" width="86.5703125" style="1" customWidth="1"/>
    <col min="181" max="181" width="50.7109375" style="1" customWidth="1"/>
    <col min="182" max="16384" width="9.140625" style="1"/>
  </cols>
  <sheetData>
    <row r="1" spans="1:181" ht="63" customHeight="1" thickTop="1" x14ac:dyDescent="0.25">
      <c r="A1" s="222" t="s">
        <v>0</v>
      </c>
      <c r="B1" s="223" t="s">
        <v>1</v>
      </c>
      <c r="C1" s="628" t="s">
        <v>2</v>
      </c>
      <c r="D1" s="629"/>
      <c r="E1" s="629"/>
      <c r="F1" s="630"/>
      <c r="G1" s="630"/>
      <c r="H1" s="630"/>
      <c r="I1" s="631"/>
      <c r="J1" s="632"/>
      <c r="K1" s="633" t="s">
        <v>3</v>
      </c>
      <c r="L1" s="634"/>
      <c r="M1" s="635" t="s">
        <v>4</v>
      </c>
      <c r="N1" s="636"/>
      <c r="O1" s="637"/>
      <c r="P1" s="637"/>
      <c r="Q1" s="637"/>
      <c r="R1" s="637"/>
      <c r="S1" s="637"/>
      <c r="T1" s="637"/>
      <c r="U1" s="638"/>
      <c r="V1" s="639" t="s">
        <v>5</v>
      </c>
      <c r="W1" s="640"/>
      <c r="X1" s="640"/>
      <c r="Y1" s="640"/>
      <c r="Z1" s="640"/>
      <c r="AA1" s="640"/>
      <c r="AB1" s="640"/>
      <c r="AC1" s="640"/>
      <c r="AD1" s="640"/>
      <c r="AE1" s="641"/>
      <c r="AF1" s="642" t="s">
        <v>6</v>
      </c>
      <c r="AG1" s="643"/>
      <c r="AH1" s="650" t="s">
        <v>7</v>
      </c>
      <c r="AI1" s="651"/>
      <c r="AJ1" s="651"/>
      <c r="AK1" s="651"/>
      <c r="AL1" s="650" t="s">
        <v>8</v>
      </c>
      <c r="AM1" s="652"/>
      <c r="AN1" s="652"/>
      <c r="AO1" s="653"/>
      <c r="AP1" s="657" t="s">
        <v>9</v>
      </c>
      <c r="AQ1" s="658"/>
      <c r="AR1" s="658"/>
      <c r="AS1" s="658"/>
      <c r="AT1" s="658"/>
      <c r="AU1" s="658"/>
      <c r="AV1" s="659"/>
      <c r="AW1" s="622" t="s">
        <v>10</v>
      </c>
      <c r="AX1" s="623"/>
      <c r="AY1" s="623"/>
      <c r="AZ1" s="624"/>
      <c r="BA1" s="625" t="s">
        <v>11</v>
      </c>
      <c r="BB1" s="626"/>
      <c r="BC1" s="626"/>
      <c r="BD1" s="626"/>
      <c r="BE1" s="626"/>
      <c r="BF1" s="626"/>
      <c r="BG1" s="626"/>
      <c r="BH1" s="627"/>
      <c r="BI1" s="602"/>
    </row>
    <row r="2" spans="1:181" s="10" customFormat="1" ht="14.45" customHeight="1" x14ac:dyDescent="0.25">
      <c r="A2" s="224" t="s">
        <v>12</v>
      </c>
      <c r="B2" s="225" t="s">
        <v>13</v>
      </c>
      <c r="C2" s="226" t="s">
        <v>14</v>
      </c>
      <c r="D2" s="326" t="s">
        <v>15</v>
      </c>
      <c r="E2" s="227" t="s">
        <v>16</v>
      </c>
      <c r="F2" s="228" t="s">
        <v>17</v>
      </c>
      <c r="G2" s="229" t="s">
        <v>18</v>
      </c>
      <c r="H2" s="230" t="s">
        <v>19</v>
      </c>
      <c r="I2" s="231" t="s">
        <v>20</v>
      </c>
      <c r="J2" s="232" t="s">
        <v>21</v>
      </c>
      <c r="K2" s="233" t="s">
        <v>22</v>
      </c>
      <c r="L2" s="234" t="s">
        <v>23</v>
      </c>
      <c r="M2" s="235" t="s">
        <v>24</v>
      </c>
      <c r="N2" s="235" t="s">
        <v>25</v>
      </c>
      <c r="O2" s="236" t="s">
        <v>26</v>
      </c>
      <c r="P2" s="236" t="s">
        <v>27</v>
      </c>
      <c r="Q2" s="236" t="s">
        <v>28</v>
      </c>
      <c r="R2" s="236" t="s">
        <v>29</v>
      </c>
      <c r="S2" s="236" t="s">
        <v>30</v>
      </c>
      <c r="T2" s="236" t="s">
        <v>31</v>
      </c>
      <c r="U2" s="237" t="s">
        <v>32</v>
      </c>
      <c r="V2" s="238" t="s">
        <v>33</v>
      </c>
      <c r="W2" s="239" t="s">
        <v>34</v>
      </c>
      <c r="X2" s="239" t="s">
        <v>35</v>
      </c>
      <c r="Y2" s="239" t="s">
        <v>36</v>
      </c>
      <c r="Z2" s="239" t="s">
        <v>37</v>
      </c>
      <c r="AA2" s="239" t="s">
        <v>38</v>
      </c>
      <c r="AB2" s="239" t="s">
        <v>39</v>
      </c>
      <c r="AC2" s="239" t="s">
        <v>40</v>
      </c>
      <c r="AD2" s="239" t="s">
        <v>41</v>
      </c>
      <c r="AE2" s="240" t="s">
        <v>42</v>
      </c>
      <c r="AF2" s="241" t="s">
        <v>43</v>
      </c>
      <c r="AG2" s="242" t="s">
        <v>44</v>
      </c>
      <c r="AH2" s="243" t="s">
        <v>45</v>
      </c>
      <c r="AI2" s="244" t="s">
        <v>46</v>
      </c>
      <c r="AJ2" s="244" t="s">
        <v>47</v>
      </c>
      <c r="AK2" s="248" t="s">
        <v>48</v>
      </c>
      <c r="AL2" s="513" t="s">
        <v>49</v>
      </c>
      <c r="AM2" s="246" t="s">
        <v>50</v>
      </c>
      <c r="AN2" s="246" t="s">
        <v>51</v>
      </c>
      <c r="AO2" s="247" t="s">
        <v>52</v>
      </c>
      <c r="AP2" s="506" t="s">
        <v>53</v>
      </c>
      <c r="AQ2" s="506" t="s">
        <v>54</v>
      </c>
      <c r="AR2" s="506" t="s">
        <v>55</v>
      </c>
      <c r="AS2" s="506" t="s">
        <v>56</v>
      </c>
      <c r="AT2" s="506" t="s">
        <v>57</v>
      </c>
      <c r="AU2" s="506" t="s">
        <v>58</v>
      </c>
      <c r="AV2" s="256" t="s">
        <v>59</v>
      </c>
      <c r="AW2" s="248" t="s">
        <v>60</v>
      </c>
      <c r="AX2" s="246" t="s">
        <v>61</v>
      </c>
      <c r="AY2" s="249" t="s">
        <v>62</v>
      </c>
      <c r="AZ2" s="250" t="s">
        <v>63</v>
      </c>
      <c r="BA2" s="251" t="s">
        <v>64</v>
      </c>
      <c r="BB2" s="246" t="s">
        <v>65</v>
      </c>
      <c r="BC2" s="252" t="s">
        <v>66</v>
      </c>
      <c r="BD2" s="253" t="s">
        <v>67</v>
      </c>
      <c r="BE2" s="251" t="s">
        <v>68</v>
      </c>
      <c r="BF2" s="254" t="s">
        <v>69</v>
      </c>
      <c r="BG2" s="255" t="s">
        <v>70</v>
      </c>
      <c r="BH2" s="256" t="s">
        <v>71</v>
      </c>
      <c r="BI2" s="603"/>
      <c r="BJ2" s="53"/>
      <c r="BK2" s="53"/>
      <c r="BL2" s="53"/>
      <c r="BM2" s="53"/>
      <c r="BN2" s="53"/>
      <c r="BO2" s="53"/>
      <c r="BP2" s="53"/>
      <c r="BQ2" s="53"/>
      <c r="BR2" s="53"/>
      <c r="BS2" s="53"/>
      <c r="BT2" s="53"/>
      <c r="BU2" s="53"/>
      <c r="BV2" s="53"/>
      <c r="BW2" s="53"/>
      <c r="BX2" s="53"/>
      <c r="BY2" s="53"/>
      <c r="BZ2" s="53"/>
      <c r="CA2" s="53"/>
      <c r="CB2" s="53"/>
      <c r="CC2" s="53"/>
      <c r="CD2" s="53"/>
      <c r="CE2" s="53"/>
      <c r="CF2" s="53"/>
      <c r="CG2" s="53"/>
      <c r="CH2" s="53"/>
      <c r="CI2" s="53"/>
      <c r="CJ2" s="53"/>
      <c r="CK2" s="53"/>
      <c r="CL2" s="53"/>
      <c r="CM2" s="53"/>
      <c r="CN2" s="53"/>
      <c r="CO2" s="53"/>
      <c r="CP2" s="53"/>
      <c r="CQ2" s="53"/>
      <c r="CR2" s="53"/>
      <c r="CS2" s="53"/>
      <c r="CT2" s="53"/>
      <c r="CU2" s="53"/>
      <c r="CV2" s="53"/>
      <c r="CW2" s="53"/>
      <c r="CX2" s="53"/>
      <c r="CY2" s="53"/>
      <c r="CZ2" s="53"/>
      <c r="DA2" s="53"/>
      <c r="DB2" s="53"/>
      <c r="DC2" s="53"/>
      <c r="DD2" s="53"/>
      <c r="DE2" s="53"/>
      <c r="DF2" s="53"/>
      <c r="DG2" s="53"/>
      <c r="DH2" s="53"/>
      <c r="DI2" s="53"/>
      <c r="DJ2" s="53"/>
      <c r="DK2" s="53"/>
      <c r="DL2" s="53"/>
      <c r="DM2" s="53"/>
      <c r="DN2" s="53"/>
      <c r="DO2" s="53"/>
      <c r="DP2" s="53"/>
      <c r="DQ2" s="53"/>
      <c r="DR2" s="53"/>
      <c r="DS2" s="53"/>
      <c r="DT2" s="53"/>
      <c r="DU2" s="53"/>
      <c r="DV2" s="53"/>
      <c r="DW2" s="53"/>
      <c r="DX2" s="53"/>
      <c r="DY2" s="53"/>
      <c r="DZ2" s="53"/>
      <c r="EA2" s="53"/>
      <c r="EB2" s="53"/>
      <c r="EC2" s="53"/>
      <c r="ED2" s="53"/>
      <c r="EE2" s="53"/>
      <c r="EF2" s="53"/>
      <c r="EG2" s="53"/>
      <c r="EH2" s="53"/>
      <c r="EI2" s="53"/>
    </row>
    <row r="3" spans="1:181" s="17" customFormat="1" ht="154.5" customHeight="1" thickBot="1" x14ac:dyDescent="0.4">
      <c r="A3" s="293" t="s">
        <v>3463</v>
      </c>
      <c r="B3" s="294"/>
      <c r="C3" s="341" t="s">
        <v>74</v>
      </c>
      <c r="D3" s="327" t="s">
        <v>75</v>
      </c>
      <c r="E3" s="257" t="s">
        <v>76</v>
      </c>
      <c r="F3" s="258" t="s">
        <v>77</v>
      </c>
      <c r="G3" s="259" t="s">
        <v>78</v>
      </c>
      <c r="H3" s="260" t="s">
        <v>79</v>
      </c>
      <c r="I3" s="261" t="s">
        <v>80</v>
      </c>
      <c r="J3" s="262" t="s">
        <v>81</v>
      </c>
      <c r="K3" s="263" t="s">
        <v>82</v>
      </c>
      <c r="L3" s="264" t="s">
        <v>83</v>
      </c>
      <c r="M3" s="265" t="s">
        <v>84</v>
      </c>
      <c r="N3" s="266" t="s">
        <v>85</v>
      </c>
      <c r="O3" s="267" t="s">
        <v>86</v>
      </c>
      <c r="P3" s="267" t="s">
        <v>87</v>
      </c>
      <c r="Q3" s="267" t="s">
        <v>88</v>
      </c>
      <c r="R3" s="267" t="s">
        <v>89</v>
      </c>
      <c r="S3" s="267" t="s">
        <v>90</v>
      </c>
      <c r="T3" s="268" t="s">
        <v>91</v>
      </c>
      <c r="U3" s="269" t="s">
        <v>92</v>
      </c>
      <c r="V3" s="270" t="s">
        <v>93</v>
      </c>
      <c r="W3" s="271" t="s">
        <v>94</v>
      </c>
      <c r="X3" s="271" t="s">
        <v>95</v>
      </c>
      <c r="Y3" s="271" t="s">
        <v>96</v>
      </c>
      <c r="Z3" s="272" t="s">
        <v>97</v>
      </c>
      <c r="AA3" s="272" t="s">
        <v>98</v>
      </c>
      <c r="AB3" s="273" t="s">
        <v>99</v>
      </c>
      <c r="AC3" s="350" t="s">
        <v>100</v>
      </c>
      <c r="AD3" s="274" t="s">
        <v>101</v>
      </c>
      <c r="AE3" s="275" t="s">
        <v>102</v>
      </c>
      <c r="AF3" s="276" t="s">
        <v>103</v>
      </c>
      <c r="AG3" s="277" t="s">
        <v>104</v>
      </c>
      <c r="AH3" s="278" t="s">
        <v>105</v>
      </c>
      <c r="AI3" s="279" t="s">
        <v>106</v>
      </c>
      <c r="AJ3" s="280" t="s">
        <v>107</v>
      </c>
      <c r="AK3" s="512" t="s">
        <v>108</v>
      </c>
      <c r="AL3" s="514" t="s">
        <v>109</v>
      </c>
      <c r="AM3" s="282" t="s">
        <v>110</v>
      </c>
      <c r="AN3" s="282" t="s">
        <v>111</v>
      </c>
      <c r="AO3" s="283" t="s">
        <v>112</v>
      </c>
      <c r="AP3" s="507" t="s">
        <v>113</v>
      </c>
      <c r="AQ3" s="507" t="s">
        <v>114</v>
      </c>
      <c r="AR3" s="507" t="s">
        <v>115</v>
      </c>
      <c r="AS3" s="507" t="s">
        <v>116</v>
      </c>
      <c r="AT3" s="507" t="s">
        <v>117</v>
      </c>
      <c r="AU3" s="507" t="s">
        <v>118</v>
      </c>
      <c r="AV3" s="511" t="s">
        <v>119</v>
      </c>
      <c r="AW3" s="284" t="s">
        <v>120</v>
      </c>
      <c r="AX3" s="285" t="s">
        <v>121</v>
      </c>
      <c r="AY3" s="286" t="s">
        <v>122</v>
      </c>
      <c r="AZ3" s="287" t="s">
        <v>123</v>
      </c>
      <c r="BA3" s="284" t="s">
        <v>124</v>
      </c>
      <c r="BB3" s="285" t="s">
        <v>125</v>
      </c>
      <c r="BC3" s="288" t="s">
        <v>126</v>
      </c>
      <c r="BD3" s="289" t="s">
        <v>127</v>
      </c>
      <c r="BE3" s="284" t="s">
        <v>128</v>
      </c>
      <c r="BF3" s="290" t="s">
        <v>129</v>
      </c>
      <c r="BG3" s="291" t="s">
        <v>130</v>
      </c>
      <c r="BH3" s="292" t="s">
        <v>131</v>
      </c>
      <c r="BI3" s="604" t="s">
        <v>132</v>
      </c>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c r="CM3" s="54"/>
      <c r="CN3" s="54"/>
      <c r="CO3" s="54"/>
      <c r="CP3" s="54"/>
      <c r="CQ3" s="54"/>
      <c r="CR3" s="54"/>
      <c r="CS3" s="54"/>
      <c r="CT3" s="54"/>
      <c r="CU3" s="54"/>
      <c r="CV3" s="54"/>
      <c r="CW3" s="54"/>
      <c r="CX3" s="54"/>
      <c r="CY3" s="54"/>
      <c r="CZ3" s="54"/>
      <c r="DA3" s="54"/>
      <c r="DB3" s="54"/>
      <c r="DC3" s="54"/>
      <c r="DD3" s="54"/>
      <c r="DE3" s="54"/>
      <c r="DF3" s="54"/>
      <c r="DG3" s="54"/>
      <c r="DH3" s="54"/>
      <c r="DI3" s="54"/>
      <c r="DJ3" s="54"/>
      <c r="DK3" s="54"/>
      <c r="DL3" s="54"/>
      <c r="DM3" s="54"/>
      <c r="DN3" s="54"/>
      <c r="DO3" s="54"/>
      <c r="DP3" s="54"/>
      <c r="DQ3" s="54"/>
      <c r="DR3" s="54"/>
      <c r="DS3" s="54"/>
      <c r="DT3" s="54"/>
      <c r="DU3" s="54"/>
      <c r="DV3" s="54"/>
      <c r="DW3" s="54"/>
      <c r="DX3" s="54"/>
      <c r="DY3" s="54"/>
      <c r="DZ3" s="54"/>
      <c r="EA3" s="54"/>
      <c r="EB3" s="54"/>
      <c r="EC3" s="54"/>
      <c r="ED3" s="54"/>
      <c r="EE3" s="54"/>
      <c r="EF3" s="54"/>
      <c r="EG3" s="54"/>
      <c r="EH3" s="54"/>
      <c r="EI3" s="54"/>
    </row>
    <row r="4" spans="1:181" s="32" customFormat="1" ht="144" customHeight="1" thickTop="1" thickBot="1" x14ac:dyDescent="0.55000000000000004">
      <c r="A4" s="357" t="s">
        <v>133</v>
      </c>
      <c r="B4" s="344" t="s">
        <v>134</v>
      </c>
      <c r="C4" s="344"/>
      <c r="D4" s="515" t="s">
        <v>135</v>
      </c>
      <c r="E4" s="336" t="s">
        <v>136</v>
      </c>
      <c r="F4" s="337" t="s">
        <v>137</v>
      </c>
      <c r="G4" s="665" t="s">
        <v>138</v>
      </c>
      <c r="H4" s="666"/>
      <c r="I4" s="667" t="s">
        <v>139</v>
      </c>
      <c r="J4" s="668"/>
      <c r="K4" s="669"/>
      <c r="L4" s="670"/>
      <c r="M4" s="338" t="s">
        <v>140</v>
      </c>
      <c r="N4" s="221" t="s">
        <v>141</v>
      </c>
      <c r="O4" s="671" t="s">
        <v>142</v>
      </c>
      <c r="P4" s="672"/>
      <c r="Q4" s="672"/>
      <c r="R4" s="672"/>
      <c r="S4" s="672"/>
      <c r="T4" s="672"/>
      <c r="U4" s="673"/>
      <c r="V4" s="674" t="s">
        <v>143</v>
      </c>
      <c r="W4" s="675"/>
      <c r="X4" s="675"/>
      <c r="Y4" s="644" t="s">
        <v>144</v>
      </c>
      <c r="Z4" s="645"/>
      <c r="AA4" s="339" t="s">
        <v>145</v>
      </c>
      <c r="AB4" s="646" t="s">
        <v>146</v>
      </c>
      <c r="AC4" s="647"/>
      <c r="AD4" s="648" t="s">
        <v>147</v>
      </c>
      <c r="AE4" s="649"/>
      <c r="AF4" s="378" t="s">
        <v>148</v>
      </c>
      <c r="AG4" s="379" t="s">
        <v>149</v>
      </c>
      <c r="AH4" s="340" t="s">
        <v>150</v>
      </c>
      <c r="AI4" s="654" t="s">
        <v>151</v>
      </c>
      <c r="AJ4" s="618"/>
      <c r="AK4" s="619"/>
      <c r="AL4" s="617" t="s">
        <v>151</v>
      </c>
      <c r="AM4" s="655"/>
      <c r="AN4" s="655"/>
      <c r="AO4" s="656"/>
      <c r="AP4" s="660" t="s">
        <v>151</v>
      </c>
      <c r="AQ4" s="661"/>
      <c r="AR4" s="661"/>
      <c r="AS4" s="661"/>
      <c r="AT4" s="661"/>
      <c r="AU4" s="661"/>
      <c r="AV4" s="662"/>
      <c r="AW4" s="617" t="s">
        <v>151</v>
      </c>
      <c r="AX4" s="618"/>
      <c r="AY4" s="618"/>
      <c r="AZ4" s="619"/>
      <c r="BA4" s="617" t="s">
        <v>151</v>
      </c>
      <c r="BB4" s="620"/>
      <c r="BC4" s="620"/>
      <c r="BD4" s="620"/>
      <c r="BE4" s="620"/>
      <c r="BF4" s="620"/>
      <c r="BG4" s="620"/>
      <c r="BH4" s="621"/>
      <c r="BI4" s="605"/>
      <c r="CC4"/>
      <c r="CD4"/>
      <c r="CE4"/>
      <c r="CF4"/>
      <c r="CG4"/>
      <c r="CH4"/>
      <c r="CI4"/>
      <c r="CJ4"/>
      <c r="CK4"/>
    </row>
    <row r="5" spans="1:181" s="37" customFormat="1" ht="3" hidden="1" customHeight="1" thickTop="1" thickBot="1" x14ac:dyDescent="0.35">
      <c r="A5" s="201"/>
      <c r="B5" s="200"/>
      <c r="C5" s="456" t="s">
        <v>152</v>
      </c>
      <c r="D5" s="352" t="s">
        <v>153</v>
      </c>
      <c r="E5" s="33" t="s">
        <v>39</v>
      </c>
      <c r="F5" s="33"/>
      <c r="G5" s="116">
        <v>40925</v>
      </c>
      <c r="H5" s="63"/>
      <c r="I5" s="63" t="s">
        <v>154</v>
      </c>
      <c r="J5" s="65"/>
      <c r="K5" s="75"/>
      <c r="L5" s="104"/>
      <c r="M5" s="110">
        <v>40925</v>
      </c>
      <c r="N5" s="405">
        <f>IF((NETWORKDAYS(G5,M5)&gt;0),(NETWORKDAYS(G5,M5)),"")</f>
        <v>1</v>
      </c>
      <c r="O5" s="79" t="s">
        <v>154</v>
      </c>
      <c r="P5" s="79"/>
      <c r="Q5" s="79"/>
      <c r="R5" s="79"/>
      <c r="S5" s="79"/>
      <c r="T5" s="84"/>
      <c r="U5" s="85"/>
      <c r="V5" s="92">
        <v>0.25</v>
      </c>
      <c r="W5" s="93"/>
      <c r="X5" s="93"/>
      <c r="Y5" s="390">
        <f>V5+W5+X5</f>
        <v>0.25</v>
      </c>
      <c r="Z5" s="391">
        <f>(V5*10)+(W5*20)</f>
        <v>2.5</v>
      </c>
      <c r="AA5" s="100"/>
      <c r="AB5" s="387">
        <f>IF(AND(Z5&gt;=0,F5="x"),0,IF(AND(Z5&gt;0,AC5="x"),0,IF(Z5&gt;0,0-30,0)))</f>
        <v>-30</v>
      </c>
      <c r="AC5" s="383"/>
      <c r="AD5" s="398" t="str">
        <f>IF(F5="x",(0-((V5*10)+(W5*20))),"")</f>
        <v/>
      </c>
      <c r="AE5" s="399">
        <f>IF(AND(Z5&gt;0,F5="x"),0,IF(AND(Z5&gt;0,AC5="x"),Z5-60,IF(AND(Z5&gt;0,AB5=-30),Z5+AB5,0)))</f>
        <v>-27.5</v>
      </c>
      <c r="AF5" s="34">
        <v>10</v>
      </c>
      <c r="AG5" s="35">
        <v>10</v>
      </c>
      <c r="AH5" s="36">
        <v>10</v>
      </c>
      <c r="AI5" s="416">
        <f>IF(AE5&lt;=0,AG5,AE5+AG5)</f>
        <v>10</v>
      </c>
      <c r="AJ5" s="417">
        <f>(X5*20)+Z5+AA5+AF5</f>
        <v>12.5</v>
      </c>
      <c r="AK5" s="418">
        <f t="shared" ref="AK5:AK7" si="0">(AJ5-AH5)</f>
        <v>2.5</v>
      </c>
      <c r="AL5" s="419">
        <f>IF(K5="x",AH5,0)</f>
        <v>0</v>
      </c>
      <c r="AM5" s="420">
        <f>IF(K5="x",AI5,0)</f>
        <v>0</v>
      </c>
      <c r="AN5" s="420">
        <f>IF(K5="x",AJ5,0)</f>
        <v>0</v>
      </c>
      <c r="AO5" s="421">
        <f>IF(K5="x",AK5,0)</f>
        <v>0</v>
      </c>
      <c r="AP5" s="595"/>
      <c r="AQ5" s="595"/>
      <c r="AR5" s="595"/>
      <c r="AS5" s="595"/>
      <c r="AT5" s="595"/>
      <c r="AU5" s="596"/>
      <c r="AV5" s="509"/>
      <c r="AW5" s="422">
        <f>IF(N5&gt;0,N5,"")</f>
        <v>1</v>
      </c>
      <c r="AX5" s="423" t="str">
        <f>IF(AND(K5="x",AW5&gt;0),AW5,"")</f>
        <v/>
      </c>
      <c r="AY5" s="423">
        <f>IF(OR(K5="x",F5="X",AW5&lt;=0),"",AW5)</f>
        <v>1</v>
      </c>
      <c r="AZ5" s="424" t="str">
        <f>IF(AND(F5="x",AW5&gt;0),AW5,"")</f>
        <v/>
      </c>
      <c r="BA5" s="425">
        <f>IF(V5&gt;0,V5,"")</f>
        <v>0.25</v>
      </c>
      <c r="BB5" s="426" t="str">
        <f>IF(AND(K5="x",BA5&gt;0),BA5,"")</f>
        <v/>
      </c>
      <c r="BC5" s="426">
        <f>IF(OR(K5="x",F5="x",BA5&lt;=0),"",BA5)</f>
        <v>0.25</v>
      </c>
      <c r="BD5" s="427" t="str">
        <f>IF(AND(F5="x",BA5&gt;0),BA5,"")</f>
        <v/>
      </c>
      <c r="BE5" s="425" t="str">
        <f>IF(W5&gt;0,W5,"")</f>
        <v/>
      </c>
      <c r="BF5" s="426" t="str">
        <f>IF(AND(K5="x",BE5&gt;0),BE5,"")</f>
        <v/>
      </c>
      <c r="BG5" s="426" t="str">
        <f>IF(OR(K5="x",F5="x",BE5&lt;=0),"",BE5)</f>
        <v/>
      </c>
      <c r="BH5" s="428" t="str">
        <f>IF(AND(F5="x",BE5&gt;0),BE5,"")</f>
        <v/>
      </c>
      <c r="BI5" s="606"/>
    </row>
    <row r="6" spans="1:181" s="37" customFormat="1" ht="36.75" hidden="1" customHeight="1" thickBot="1" x14ac:dyDescent="0.35">
      <c r="A6" s="381"/>
      <c r="B6" s="202"/>
      <c r="C6" s="457" t="s">
        <v>155</v>
      </c>
      <c r="D6" s="380" t="s">
        <v>156</v>
      </c>
      <c r="E6" s="38" t="s">
        <v>39</v>
      </c>
      <c r="F6" s="38" t="s">
        <v>154</v>
      </c>
      <c r="G6" s="117">
        <v>40926</v>
      </c>
      <c r="H6" s="64">
        <v>40949</v>
      </c>
      <c r="I6" s="64"/>
      <c r="J6" s="66"/>
      <c r="K6" s="76"/>
      <c r="L6" s="105"/>
      <c r="M6" s="111">
        <v>40949</v>
      </c>
      <c r="N6" s="406">
        <f t="shared" ref="N6:N8" si="1">IF((NETWORKDAYS(G6,M6)&gt;0),(NETWORKDAYS(G6,M6)),"")</f>
        <v>18</v>
      </c>
      <c r="O6" s="80"/>
      <c r="P6" s="80" t="s">
        <v>154</v>
      </c>
      <c r="Q6" s="80"/>
      <c r="R6" s="80"/>
      <c r="S6" s="80"/>
      <c r="T6" s="86"/>
      <c r="U6" s="87"/>
      <c r="V6" s="94">
        <v>0.5</v>
      </c>
      <c r="W6" s="95">
        <v>0.25</v>
      </c>
      <c r="X6" s="95"/>
      <c r="Y6" s="392">
        <f>V6+W6+X6</f>
        <v>0.75</v>
      </c>
      <c r="Z6" s="393">
        <f>(V6*10)+(W6*20)</f>
        <v>10</v>
      </c>
      <c r="AA6" s="101"/>
      <c r="AB6" s="388">
        <f t="shared" ref="AB6:AB8" si="2">IF(AND(Z6&gt;=0,F6="x"),0,IF(AND(Z6&gt;0,AC6="x"),0,IF(Z6&gt;0,0-30,0)))</f>
        <v>0</v>
      </c>
      <c r="AC6" s="384"/>
      <c r="AD6" s="400">
        <f>IF(F6="x",(0-((V6*10)+(W6*20))),"")</f>
        <v>-10</v>
      </c>
      <c r="AE6" s="401">
        <f t="shared" ref="AE6:AE8" si="3">IF(AND(Z6&gt;0,F6="x"),0,IF(AND(Z6&gt;0,AC6="x"),Z6-60,IF(AND(Z6&gt;0,AB6=-30),Z6+AB6,0)))</f>
        <v>0</v>
      </c>
      <c r="AF6" s="39">
        <v>15</v>
      </c>
      <c r="AG6" s="40">
        <v>5</v>
      </c>
      <c r="AH6" s="41">
        <v>5</v>
      </c>
      <c r="AI6" s="416">
        <f t="shared" ref="AI6:AI8" si="4">IF(AE6&lt;=0,AG6,AE6+AG6)</f>
        <v>5</v>
      </c>
      <c r="AJ6" s="418">
        <f>(X6*20)+Z6+AA6+AF6</f>
        <v>25</v>
      </c>
      <c r="AK6" s="429">
        <f t="shared" si="0"/>
        <v>20</v>
      </c>
      <c r="AL6" s="430">
        <f t="shared" ref="AL6:AL8" si="5">IF(K6="x",AH6,0)</f>
        <v>0</v>
      </c>
      <c r="AM6" s="420">
        <f t="shared" ref="AM6:AM8" si="6">IF(K6="x",AI6,0)</f>
        <v>0</v>
      </c>
      <c r="AN6" s="420">
        <f t="shared" ref="AN6:AN8" si="7">IF(K6="x",AJ6,0)</f>
        <v>0</v>
      </c>
      <c r="AO6" s="431">
        <f t="shared" ref="AO6:AO8" si="8">IF(K6="x",AK6,0)</f>
        <v>0</v>
      </c>
      <c r="AP6" s="505"/>
      <c r="AQ6" s="505"/>
      <c r="AR6" s="505"/>
      <c r="AS6" s="505"/>
      <c r="AT6" s="505"/>
      <c r="AU6" s="508"/>
      <c r="AV6" s="436"/>
      <c r="AW6" s="432">
        <f>IF(N6&gt;0,N6,"")</f>
        <v>18</v>
      </c>
      <c r="AX6" s="433" t="str">
        <f>IF(AND(K6="x",AW6&gt;0),AW6,"")</f>
        <v/>
      </c>
      <c r="AY6" s="433" t="str">
        <f>IF(OR(K6="x",F6="X",AW6&lt;=0),"",AW6)</f>
        <v/>
      </c>
      <c r="AZ6" s="434">
        <f>IF(AND(F6="x",AW6&gt;0),AW6,"")</f>
        <v>18</v>
      </c>
      <c r="BA6" s="435">
        <f>IF(V6&gt;0,V6,"")</f>
        <v>0.5</v>
      </c>
      <c r="BB6" s="436" t="str">
        <f>IF(AND(K6="x",BA6&gt;0),BA6,"")</f>
        <v/>
      </c>
      <c r="BC6" s="436" t="str">
        <f>IF(OR(K6="x",F6="x",BA6&lt;=0),"",BA6)</f>
        <v/>
      </c>
      <c r="BD6" s="437">
        <f>IF(AND(F6="x",BA6&gt;0),BA6,"")</f>
        <v>0.5</v>
      </c>
      <c r="BE6" s="438">
        <f>IF(W6&gt;0,W6,"")</f>
        <v>0.25</v>
      </c>
      <c r="BF6" s="439" t="str">
        <f>IF(AND(K6="x",BE6&gt;0),BE6,"")</f>
        <v/>
      </c>
      <c r="BG6" s="436" t="str">
        <f>IF(OR(K6="x",F6="x",BE6&lt;=0),"",BE6)</f>
        <v/>
      </c>
      <c r="BH6" s="440">
        <f>IF(AND(F6="x",BE6&gt;=0),BE6,"")</f>
        <v>0.25</v>
      </c>
      <c r="BI6" s="606"/>
    </row>
    <row r="7" spans="1:181" s="37" customFormat="1" ht="41.25" hidden="1" customHeight="1" thickBot="1" x14ac:dyDescent="0.35">
      <c r="A7" s="201"/>
      <c r="B7" s="202"/>
      <c r="C7" s="458" t="s">
        <v>157</v>
      </c>
      <c r="D7" s="353" t="s">
        <v>158</v>
      </c>
      <c r="E7" s="42" t="s">
        <v>39</v>
      </c>
      <c r="F7" s="42"/>
      <c r="G7" s="118">
        <v>40927</v>
      </c>
      <c r="H7" s="114">
        <v>40930</v>
      </c>
      <c r="I7" s="43" t="s">
        <v>154</v>
      </c>
      <c r="J7" s="61"/>
      <c r="K7" s="77"/>
      <c r="L7" s="106"/>
      <c r="M7" s="112">
        <v>40956</v>
      </c>
      <c r="N7" s="407">
        <f t="shared" si="1"/>
        <v>22</v>
      </c>
      <c r="O7" s="81"/>
      <c r="P7" s="81"/>
      <c r="Q7" s="81"/>
      <c r="R7" s="81"/>
      <c r="S7" s="81"/>
      <c r="T7" s="88" t="s">
        <v>154</v>
      </c>
      <c r="U7" s="89"/>
      <c r="V7" s="96">
        <v>0.75</v>
      </c>
      <c r="W7" s="97">
        <v>3</v>
      </c>
      <c r="X7" s="97"/>
      <c r="Y7" s="394">
        <f>V7+W7+X7</f>
        <v>3.75</v>
      </c>
      <c r="Z7" s="395">
        <f>(V7*10)+(W7*20)</f>
        <v>67.5</v>
      </c>
      <c r="AA7" s="102"/>
      <c r="AB7" s="388">
        <f t="shared" si="2"/>
        <v>-30</v>
      </c>
      <c r="AC7" s="385"/>
      <c r="AD7" s="402" t="str">
        <f t="shared" ref="AD7:AD8" si="9">IF(F7="x",(0-((V7*10)+(W7*20))),"")</f>
        <v/>
      </c>
      <c r="AE7" s="401">
        <f t="shared" si="3"/>
        <v>37.5</v>
      </c>
      <c r="AF7" s="45">
        <v>0</v>
      </c>
      <c r="AG7" s="44">
        <v>0</v>
      </c>
      <c r="AH7" s="46">
        <v>0</v>
      </c>
      <c r="AI7" s="416">
        <f t="shared" si="4"/>
        <v>37.5</v>
      </c>
      <c r="AJ7" s="429">
        <f>(X7*20)+Z7+AA7+AF7</f>
        <v>67.5</v>
      </c>
      <c r="AK7" s="429">
        <f t="shared" si="0"/>
        <v>67.5</v>
      </c>
      <c r="AL7" s="430">
        <f t="shared" si="5"/>
        <v>0</v>
      </c>
      <c r="AM7" s="420">
        <f t="shared" si="6"/>
        <v>0</v>
      </c>
      <c r="AN7" s="420">
        <f t="shared" si="7"/>
        <v>0</v>
      </c>
      <c r="AO7" s="441">
        <f t="shared" si="8"/>
        <v>0</v>
      </c>
      <c r="AP7" s="505"/>
      <c r="AQ7" s="505"/>
      <c r="AR7" s="505"/>
      <c r="AS7" s="505"/>
      <c r="AT7" s="505"/>
      <c r="AU7" s="508"/>
      <c r="AV7" s="436"/>
      <c r="AW7" s="442">
        <f>IF(N7&gt;0,N7,"")</f>
        <v>22</v>
      </c>
      <c r="AX7" s="443" t="str">
        <f>IF(AND(K7="x",AW7&gt;0),AW7,"")</f>
        <v/>
      </c>
      <c r="AY7" s="433">
        <f>IF(OR(K7="x",F7="X",AW7&lt;=0),"",AW7)</f>
        <v>22</v>
      </c>
      <c r="AZ7" s="434" t="str">
        <f>IF(AND(F7="x",AW7&gt;0),AW7,"")</f>
        <v/>
      </c>
      <c r="BA7" s="435">
        <f>IF(V7&gt;0,V7,"")</f>
        <v>0.75</v>
      </c>
      <c r="BB7" s="436" t="str">
        <f>IF(AND(K7="x",BA7&gt;0),BA7,"")</f>
        <v/>
      </c>
      <c r="BC7" s="436">
        <f>IF(OR(K7="x",F7="x",BA7&lt;=0),"",BA7)</f>
        <v>0.75</v>
      </c>
      <c r="BD7" s="437" t="str">
        <f>IF(AND(F7="x",BA7&gt;0),BA7,"")</f>
        <v/>
      </c>
      <c r="BE7" s="435">
        <f>IF(W7&gt;0,W7,"")</f>
        <v>3</v>
      </c>
      <c r="BF7" s="436" t="str">
        <f>IF(AND(K7="x",BE7&gt;0),BE7,"")</f>
        <v/>
      </c>
      <c r="BG7" s="436">
        <f>IF(OR(K7="x",F7="x",BE7&lt;=0),"",BE7)</f>
        <v>3</v>
      </c>
      <c r="BH7" s="440" t="str">
        <f>IF(AND(F7="x",BE7&gt;=0),BE7,"")</f>
        <v/>
      </c>
      <c r="BI7" s="606"/>
    </row>
    <row r="8" spans="1:181" s="37" customFormat="1" ht="41.45" hidden="1" customHeight="1" thickTop="1" thickBot="1" x14ac:dyDescent="0.35">
      <c r="A8" s="201"/>
      <c r="B8" s="202"/>
      <c r="C8" s="457" t="s">
        <v>159</v>
      </c>
      <c r="D8" s="382" t="s">
        <v>160</v>
      </c>
      <c r="E8" s="516" t="s">
        <v>161</v>
      </c>
      <c r="F8" s="516"/>
      <c r="G8" s="116">
        <v>40931</v>
      </c>
      <c r="H8" s="63">
        <v>40956</v>
      </c>
      <c r="I8" s="517" t="s">
        <v>154</v>
      </c>
      <c r="J8" s="518" t="s">
        <v>154</v>
      </c>
      <c r="K8" s="75" t="s">
        <v>154</v>
      </c>
      <c r="L8" s="104" t="s">
        <v>154</v>
      </c>
      <c r="M8" s="519">
        <v>41046</v>
      </c>
      <c r="N8" s="520">
        <f t="shared" si="1"/>
        <v>84</v>
      </c>
      <c r="O8" s="521"/>
      <c r="P8" s="79"/>
      <c r="Q8" s="79" t="s">
        <v>154</v>
      </c>
      <c r="R8" s="79"/>
      <c r="S8" s="79"/>
      <c r="T8" s="84"/>
      <c r="U8" s="85" t="s">
        <v>154</v>
      </c>
      <c r="V8" s="92">
        <v>95</v>
      </c>
      <c r="W8" s="93">
        <v>20.5</v>
      </c>
      <c r="X8" s="93">
        <v>15.5</v>
      </c>
      <c r="Y8" s="390">
        <f>V8+W8+X8</f>
        <v>131</v>
      </c>
      <c r="Z8" s="391">
        <f>(V8*10)+(W8*20)</f>
        <v>1360</v>
      </c>
      <c r="AA8" s="100">
        <v>5000</v>
      </c>
      <c r="AB8" s="522">
        <f t="shared" si="2"/>
        <v>0</v>
      </c>
      <c r="AC8" s="383" t="s">
        <v>154</v>
      </c>
      <c r="AD8" s="523" t="str">
        <f t="shared" si="9"/>
        <v/>
      </c>
      <c r="AE8" s="524">
        <f t="shared" si="3"/>
        <v>1300</v>
      </c>
      <c r="AF8" s="34">
        <v>45</v>
      </c>
      <c r="AG8" s="35">
        <v>20</v>
      </c>
      <c r="AH8" s="36">
        <v>1315</v>
      </c>
      <c r="AI8" s="444">
        <f t="shared" si="4"/>
        <v>1320</v>
      </c>
      <c r="AJ8" s="418">
        <f>(X8*20)+Z8+AA8+AF8</f>
        <v>6715</v>
      </c>
      <c r="AK8" s="525">
        <f>(AJ8-AH8)</f>
        <v>5400</v>
      </c>
      <c r="AL8" s="526">
        <f t="shared" si="5"/>
        <v>1315</v>
      </c>
      <c r="AM8" s="418">
        <f t="shared" si="6"/>
        <v>1320</v>
      </c>
      <c r="AN8" s="418">
        <f t="shared" si="7"/>
        <v>6715</v>
      </c>
      <c r="AO8" s="431">
        <f t="shared" si="8"/>
        <v>5400</v>
      </c>
      <c r="AP8" s="532"/>
      <c r="AQ8" s="532"/>
      <c r="AR8" s="532"/>
      <c r="AS8" s="532"/>
      <c r="AT8" s="532"/>
      <c r="AU8" s="533"/>
      <c r="AV8" s="510"/>
      <c r="AW8" s="527">
        <f>IF(N8&gt;0,N8,"")</f>
        <v>84</v>
      </c>
      <c r="AX8" s="528">
        <f>IF(AND(K8="x",AW8&gt;0),AW8,"")</f>
        <v>84</v>
      </c>
      <c r="AY8" s="528" t="str">
        <f>IF(OR(K8="x",F8="X",AW8&lt;=0),"",AW8)</f>
        <v/>
      </c>
      <c r="AZ8" s="529" t="str">
        <f>IF(AND(F8="x",AW8&gt;0),AW8,"")</f>
        <v/>
      </c>
      <c r="BA8" s="530">
        <f>IF(V8&gt;0,V8,"")</f>
        <v>95</v>
      </c>
      <c r="BB8" s="510">
        <f>IF(AND(K8="x",BA8&gt;0),BA8,"")</f>
        <v>95</v>
      </c>
      <c r="BC8" s="510" t="str">
        <f>IF(OR(K8="x",F8="x",BA8&lt;=0),"",BA8)</f>
        <v/>
      </c>
      <c r="BD8" s="531" t="str">
        <f>IF(AND(F8="x",BA8&gt;0),BA8,"")</f>
        <v/>
      </c>
      <c r="BE8" s="530">
        <f>IF(W8&gt;0,W8,"")</f>
        <v>20.5</v>
      </c>
      <c r="BF8" s="510">
        <f>IF(AND(K8="x",BE8&gt;0),BE8,"")</f>
        <v>20.5</v>
      </c>
      <c r="BG8" s="510" t="str">
        <f>IF(OR(K8="x",F8="x",BE8&lt;=0),"",BE8)</f>
        <v/>
      </c>
      <c r="BH8" s="455" t="str">
        <f>IF(AND(F8="x",BE8&gt;=0),BE8,"")</f>
        <v/>
      </c>
      <c r="BI8" s="606"/>
    </row>
    <row r="9" spans="1:181" s="73" customFormat="1" ht="132.75" customHeight="1" thickTop="1" thickBot="1" x14ac:dyDescent="0.3">
      <c r="A9" s="676" t="s">
        <v>162</v>
      </c>
      <c r="B9" s="677"/>
      <c r="C9" s="564" t="s">
        <v>163</v>
      </c>
      <c r="D9" s="565" t="s">
        <v>164</v>
      </c>
      <c r="E9" s="566"/>
      <c r="F9" s="566" t="s">
        <v>165</v>
      </c>
      <c r="G9" s="566" t="s">
        <v>166</v>
      </c>
      <c r="H9" s="567" t="s">
        <v>167</v>
      </c>
      <c r="I9" s="566" t="s">
        <v>168</v>
      </c>
      <c r="J9" s="568" t="s">
        <v>169</v>
      </c>
      <c r="K9" s="564" t="s">
        <v>170</v>
      </c>
      <c r="L9" s="567" t="s">
        <v>171</v>
      </c>
      <c r="M9" s="564" t="s">
        <v>172</v>
      </c>
      <c r="N9" s="566" t="s">
        <v>173</v>
      </c>
      <c r="O9" s="566" t="s">
        <v>174</v>
      </c>
      <c r="P9" s="566" t="s">
        <v>175</v>
      </c>
      <c r="Q9" s="566" t="s">
        <v>176</v>
      </c>
      <c r="R9" s="566" t="s">
        <v>177</v>
      </c>
      <c r="S9" s="566" t="s">
        <v>178</v>
      </c>
      <c r="T9" s="567" t="s">
        <v>179</v>
      </c>
      <c r="U9" s="569" t="s">
        <v>180</v>
      </c>
      <c r="V9" s="564" t="s">
        <v>181</v>
      </c>
      <c r="W9" s="566" t="s">
        <v>182</v>
      </c>
      <c r="X9" s="566" t="s">
        <v>183</v>
      </c>
      <c r="Y9" s="566" t="s">
        <v>184</v>
      </c>
      <c r="Z9" s="566" t="s">
        <v>185</v>
      </c>
      <c r="AA9" s="566" t="s">
        <v>186</v>
      </c>
      <c r="AB9" s="566" t="s">
        <v>187</v>
      </c>
      <c r="AC9" s="566" t="s">
        <v>188</v>
      </c>
      <c r="AD9" s="567" t="s">
        <v>189</v>
      </c>
      <c r="AE9" s="569" t="s">
        <v>190</v>
      </c>
      <c r="AF9" s="564" t="s">
        <v>191</v>
      </c>
      <c r="AG9" s="569" t="s">
        <v>192</v>
      </c>
      <c r="AH9" s="570" t="s">
        <v>193</v>
      </c>
      <c r="AI9" s="566" t="s">
        <v>194</v>
      </c>
      <c r="AJ9" s="567" t="s">
        <v>195</v>
      </c>
      <c r="AK9" s="567" t="s">
        <v>196</v>
      </c>
      <c r="AL9" s="564" t="s">
        <v>197</v>
      </c>
      <c r="AM9" s="567" t="s">
        <v>198</v>
      </c>
      <c r="AN9" s="567" t="s">
        <v>199</v>
      </c>
      <c r="AO9" s="569" t="s">
        <v>200</v>
      </c>
      <c r="AP9" s="597" t="s">
        <v>201</v>
      </c>
      <c r="AQ9" s="598" t="s">
        <v>201</v>
      </c>
      <c r="AR9" s="598" t="s">
        <v>201</v>
      </c>
      <c r="AS9" s="598" t="s">
        <v>201</v>
      </c>
      <c r="AT9" s="598" t="s">
        <v>201</v>
      </c>
      <c r="AU9" s="598" t="s">
        <v>201</v>
      </c>
      <c r="AV9" s="599" t="s">
        <v>201</v>
      </c>
      <c r="AW9" s="594" t="s">
        <v>202</v>
      </c>
      <c r="AX9" s="567" t="s">
        <v>203</v>
      </c>
      <c r="AY9" s="567" t="s">
        <v>204</v>
      </c>
      <c r="AZ9" s="569" t="s">
        <v>205</v>
      </c>
      <c r="BA9" s="564" t="s">
        <v>206</v>
      </c>
      <c r="BB9" s="567" t="s">
        <v>207</v>
      </c>
      <c r="BC9" s="567" t="s">
        <v>208</v>
      </c>
      <c r="BD9" s="571" t="s">
        <v>209</v>
      </c>
      <c r="BE9" s="572" t="s">
        <v>210</v>
      </c>
      <c r="BF9" s="567" t="s">
        <v>211</v>
      </c>
      <c r="BG9" s="566" t="s">
        <v>212</v>
      </c>
      <c r="BH9" s="573" t="s">
        <v>213</v>
      </c>
      <c r="BI9" s="611" t="s">
        <v>214</v>
      </c>
      <c r="BJ9" s="72"/>
      <c r="BK9" s="72"/>
      <c r="BL9" s="72"/>
      <c r="BM9" s="72"/>
      <c r="BN9" s="72"/>
      <c r="BO9" s="72"/>
      <c r="BP9" s="72"/>
      <c r="BQ9" s="72"/>
      <c r="BR9" s="72"/>
      <c r="BS9" s="72"/>
      <c r="BT9" s="72"/>
      <c r="BU9" s="72"/>
      <c r="BV9" s="72"/>
      <c r="BW9" s="72"/>
      <c r="BX9" s="72"/>
      <c r="BY9" s="72"/>
      <c r="BZ9" s="72"/>
      <c r="CA9" s="72"/>
      <c r="CB9" s="72"/>
      <c r="CC9" s="72"/>
      <c r="CD9" s="72"/>
      <c r="CE9" s="72"/>
      <c r="CF9" s="72"/>
      <c r="CG9" s="72"/>
      <c r="CH9" s="72"/>
      <c r="CI9" s="72"/>
      <c r="CJ9" s="72"/>
      <c r="CK9" s="72"/>
      <c r="CL9" s="72"/>
      <c r="CM9" s="72"/>
      <c r="CN9" s="72"/>
      <c r="CO9" s="72"/>
      <c r="CP9" s="72"/>
      <c r="CQ9" s="72"/>
      <c r="CR9" s="72"/>
      <c r="CS9" s="72"/>
      <c r="CT9" s="72"/>
      <c r="CU9" s="72"/>
      <c r="CV9" s="72"/>
      <c r="CW9" s="72"/>
      <c r="CX9" s="72"/>
      <c r="CY9" s="72"/>
      <c r="CZ9" s="72"/>
      <c r="DA9" s="72"/>
      <c r="DB9" s="72"/>
      <c r="DC9" s="72"/>
      <c r="DD9" s="72"/>
      <c r="DE9" s="72"/>
      <c r="DF9" s="72"/>
    </row>
    <row r="10" spans="1:181" s="58" customFormat="1" ht="28.9" customHeight="1" thickBot="1" x14ac:dyDescent="0.3">
      <c r="A10" s="612" t="str">
        <f>A3</f>
        <v>Department of Law Enforcement                      (Live January 1, 2024)</v>
      </c>
      <c r="B10" s="613">
        <f>B3</f>
        <v>0</v>
      </c>
      <c r="C10" s="534">
        <f>COUNTA(D12:D1011)</f>
        <v>25</v>
      </c>
      <c r="D10" s="535">
        <f>COUNTIF(D12:D1011,"*~**")</f>
        <v>20</v>
      </c>
      <c r="E10" s="536"/>
      <c r="F10" s="537">
        <f>COUNTIF(F12:F1011,"x")</f>
        <v>4</v>
      </c>
      <c r="G10" s="538">
        <f>COUNTA(G12:G1011)-(COUNTA(G12:G1011)-COUNT(G12:G1011))</f>
        <v>25</v>
      </c>
      <c r="H10" s="538">
        <f>COUNTA(H12:H1011)-(COUNTA(H12:H1011)-COUNT(H12:H1011))</f>
        <v>25</v>
      </c>
      <c r="I10" s="539">
        <f>COUNTIF(I12:I1011,"x")</f>
        <v>24</v>
      </c>
      <c r="J10" s="540">
        <f>COUNTIF(J12:J1011,"x")</f>
        <v>3</v>
      </c>
      <c r="K10" s="541">
        <f>COUNTIF(K12:K1011,"x")</f>
        <v>2</v>
      </c>
      <c r="L10" s="542">
        <f>COUNTIF(L12:L1011,"x")</f>
        <v>0</v>
      </c>
      <c r="M10" s="541">
        <f>COUNTA(M12:M1011)</f>
        <v>25</v>
      </c>
      <c r="N10" s="543">
        <f>SUM(AW12:AW1011)</f>
        <v>136</v>
      </c>
      <c r="O10" s="544">
        <f t="shared" ref="O10:U10" si="10">COUNTIF(O12:O1011,"x")</f>
        <v>5</v>
      </c>
      <c r="P10" s="544">
        <f t="shared" si="10"/>
        <v>2</v>
      </c>
      <c r="Q10" s="544">
        <f t="shared" si="10"/>
        <v>8</v>
      </c>
      <c r="R10" s="544">
        <f t="shared" si="10"/>
        <v>10</v>
      </c>
      <c r="S10" s="544">
        <f t="shared" si="10"/>
        <v>0</v>
      </c>
      <c r="T10" s="544">
        <f t="shared" si="10"/>
        <v>1</v>
      </c>
      <c r="U10" s="545">
        <f t="shared" si="10"/>
        <v>0</v>
      </c>
      <c r="V10" s="546">
        <f t="shared" ref="V10:AA10" si="11">SUM(V12:V1011)</f>
        <v>0</v>
      </c>
      <c r="W10" s="547">
        <f t="shared" si="11"/>
        <v>0</v>
      </c>
      <c r="X10" s="548">
        <f t="shared" si="11"/>
        <v>0</v>
      </c>
      <c r="Y10" s="548">
        <f t="shared" si="11"/>
        <v>0</v>
      </c>
      <c r="Z10" s="549">
        <f t="shared" si="11"/>
        <v>0</v>
      </c>
      <c r="AA10" s="550">
        <f t="shared" si="11"/>
        <v>0</v>
      </c>
      <c r="AB10" s="551">
        <f>COUNTIFS(AB12:AB1011,-30,Z12:Z1011,"&gt;0")</f>
        <v>0</v>
      </c>
      <c r="AC10" s="552">
        <f>COUNTIFS(AC12:AC1011,"x",Z12:Z1011,"&gt;0")</f>
        <v>0</v>
      </c>
      <c r="AD10" s="549">
        <f>SUMIF(AD12:AD1011,"&lt;0")</f>
        <v>0</v>
      </c>
      <c r="AE10" s="553">
        <f>SUMIFS(AE12:AE1011,AE12:AE1011,"&gt;0",Z12:Z1011,"&gt;0")</f>
        <v>0</v>
      </c>
      <c r="AF10" s="554">
        <f t="shared" ref="AF10:AO10" si="12">SUMIF(AF12:AF1011,"&gt;0")</f>
        <v>0</v>
      </c>
      <c r="AG10" s="555">
        <f t="shared" si="12"/>
        <v>0</v>
      </c>
      <c r="AH10" s="554">
        <f t="shared" si="12"/>
        <v>0</v>
      </c>
      <c r="AI10" s="556">
        <f t="shared" si="12"/>
        <v>0</v>
      </c>
      <c r="AJ10" s="556">
        <f t="shared" si="12"/>
        <v>0</v>
      </c>
      <c r="AK10" s="555">
        <f t="shared" si="12"/>
        <v>0</v>
      </c>
      <c r="AL10" s="554">
        <f t="shared" si="12"/>
        <v>0</v>
      </c>
      <c r="AM10" s="556">
        <f t="shared" si="12"/>
        <v>0</v>
      </c>
      <c r="AN10" s="556">
        <f t="shared" si="12"/>
        <v>0</v>
      </c>
      <c r="AO10" s="555">
        <f t="shared" si="12"/>
        <v>0</v>
      </c>
      <c r="AP10" s="557">
        <f t="shared" ref="AP10:AV10" si="13">COUNT(AP12:AP1011)</f>
        <v>0</v>
      </c>
      <c r="AQ10" s="558">
        <f t="shared" si="13"/>
        <v>0</v>
      </c>
      <c r="AR10" s="558">
        <f t="shared" si="13"/>
        <v>0</v>
      </c>
      <c r="AS10" s="558">
        <f t="shared" si="13"/>
        <v>0</v>
      </c>
      <c r="AT10" s="558">
        <f t="shared" si="13"/>
        <v>0</v>
      </c>
      <c r="AU10" s="558">
        <f t="shared" si="13"/>
        <v>0</v>
      </c>
      <c r="AV10" s="559">
        <f t="shared" si="13"/>
        <v>0</v>
      </c>
      <c r="AW10" s="557">
        <f t="shared" ref="AW10:BH10" si="14">SUMIF(AW12:AW1011,"&gt;0")</f>
        <v>136</v>
      </c>
      <c r="AX10" s="558">
        <f t="shared" si="14"/>
        <v>26</v>
      </c>
      <c r="AY10" s="558">
        <f t="shared" si="14"/>
        <v>99</v>
      </c>
      <c r="AZ10" s="559">
        <f t="shared" si="14"/>
        <v>11</v>
      </c>
      <c r="BA10" s="560">
        <f t="shared" si="14"/>
        <v>0</v>
      </c>
      <c r="BB10" s="561">
        <f t="shared" si="14"/>
        <v>0</v>
      </c>
      <c r="BC10" s="561">
        <f t="shared" si="14"/>
        <v>0</v>
      </c>
      <c r="BD10" s="562">
        <f t="shared" si="14"/>
        <v>0</v>
      </c>
      <c r="BE10" s="563">
        <f t="shared" si="14"/>
        <v>0</v>
      </c>
      <c r="BF10" s="561">
        <f t="shared" si="14"/>
        <v>0</v>
      </c>
      <c r="BG10" s="561">
        <f t="shared" si="14"/>
        <v>0</v>
      </c>
      <c r="BH10" s="562">
        <f t="shared" si="14"/>
        <v>0</v>
      </c>
      <c r="BI10" s="607"/>
      <c r="BM10" s="220"/>
      <c r="BO10" s="220"/>
      <c r="BP10" s="220"/>
      <c r="BQ10" s="220"/>
      <c r="BT10" s="220"/>
      <c r="BV10" s="220"/>
      <c r="BW10" s="220"/>
      <c r="BX10" s="220"/>
      <c r="BY10" s="220"/>
      <c r="CA10" s="220"/>
      <c r="CB10" s="220"/>
      <c r="CC10" s="220"/>
      <c r="CD10" s="220"/>
    </row>
    <row r="11" spans="1:181" customFormat="1" ht="24" customHeight="1" thickTop="1" thickBot="1" x14ac:dyDescent="0.3">
      <c r="A11" s="663" t="s">
        <v>215</v>
      </c>
      <c r="B11" s="664"/>
      <c r="C11" s="359"/>
      <c r="D11" s="354"/>
      <c r="E11" s="211"/>
      <c r="F11" s="360"/>
      <c r="G11" s="360"/>
      <c r="H11" s="360"/>
      <c r="I11" s="360"/>
      <c r="J11" s="361"/>
      <c r="K11" s="362"/>
      <c r="L11" s="213"/>
      <c r="M11" s="363"/>
      <c r="N11" s="212">
        <f>N10/M10</f>
        <v>5.44</v>
      </c>
      <c r="O11" s="212"/>
      <c r="P11" s="212"/>
      <c r="Q11" s="212"/>
      <c r="R11" s="212"/>
      <c r="S11" s="212"/>
      <c r="T11" s="212"/>
      <c r="U11" s="213"/>
      <c r="V11" s="364" t="e">
        <f t="shared" ref="V11:AA11" si="15">AVERAGEIF(V12:V1011,"&lt;&gt;0")</f>
        <v>#DIV/0!</v>
      </c>
      <c r="W11" s="364" t="e">
        <f t="shared" si="15"/>
        <v>#DIV/0!</v>
      </c>
      <c r="X11" s="364" t="e">
        <f t="shared" si="15"/>
        <v>#DIV/0!</v>
      </c>
      <c r="Y11" s="364" t="e">
        <f t="shared" si="15"/>
        <v>#DIV/0!</v>
      </c>
      <c r="Z11" s="358" t="e">
        <f t="shared" si="15"/>
        <v>#DIV/0!</v>
      </c>
      <c r="AA11" s="358" t="e">
        <f t="shared" si="15"/>
        <v>#DIV/0!</v>
      </c>
      <c r="AB11" s="365"/>
      <c r="AC11" s="364"/>
      <c r="AD11" s="356" t="e">
        <f>AVERAGEIF(AD12:AD1011,"&lt;0")</f>
        <v>#DIV/0!</v>
      </c>
      <c r="AE11" s="404" t="e">
        <f>AVERAGEIFS(AE12:AE1011,AE12:AE1011,"&gt;0",Z12:Z1011,"&gt;0")</f>
        <v>#DIV/0!</v>
      </c>
      <c r="AF11" s="214" t="e">
        <f t="shared" ref="AF11:AO11" si="16">AVERAGEIF(AF12:AF1011,"&gt;0")</f>
        <v>#DIV/0!</v>
      </c>
      <c r="AG11" s="215" t="e">
        <f t="shared" si="16"/>
        <v>#DIV/0!</v>
      </c>
      <c r="AH11" s="216" t="e">
        <f t="shared" si="16"/>
        <v>#DIV/0!</v>
      </c>
      <c r="AI11" s="217" t="e">
        <f t="shared" si="16"/>
        <v>#DIV/0!</v>
      </c>
      <c r="AJ11" s="217" t="e">
        <f t="shared" si="16"/>
        <v>#DIV/0!</v>
      </c>
      <c r="AK11" s="218" t="e">
        <f t="shared" si="16"/>
        <v>#DIV/0!</v>
      </c>
      <c r="AL11" s="216" t="e">
        <f t="shared" si="16"/>
        <v>#DIV/0!</v>
      </c>
      <c r="AM11" s="217" t="e">
        <f t="shared" si="16"/>
        <v>#DIV/0!</v>
      </c>
      <c r="AN11" s="217" t="e">
        <f t="shared" si="16"/>
        <v>#DIV/0!</v>
      </c>
      <c r="AO11" s="218" t="e">
        <f t="shared" si="16"/>
        <v>#DIV/0!</v>
      </c>
      <c r="AP11" s="584">
        <f t="shared" ref="AP11:AV11" si="17">SUM(AP12:AP1011)</f>
        <v>0</v>
      </c>
      <c r="AQ11" s="600">
        <f t="shared" si="17"/>
        <v>0</v>
      </c>
      <c r="AR11" s="600">
        <f t="shared" si="17"/>
        <v>0</v>
      </c>
      <c r="AS11" s="600">
        <f t="shared" si="17"/>
        <v>0</v>
      </c>
      <c r="AT11" s="600">
        <f t="shared" si="17"/>
        <v>0</v>
      </c>
      <c r="AU11" s="600">
        <f t="shared" si="17"/>
        <v>0</v>
      </c>
      <c r="AV11" s="601">
        <f t="shared" si="17"/>
        <v>0</v>
      </c>
      <c r="AW11" s="366">
        <f t="shared" ref="AW11:BH11" si="18">AVERAGEIF(AW12:AW1011,"&gt;0")</f>
        <v>5.44</v>
      </c>
      <c r="AX11" s="219">
        <f t="shared" si="18"/>
        <v>13</v>
      </c>
      <c r="AY11" s="219">
        <f t="shared" si="18"/>
        <v>5.2105263157894735</v>
      </c>
      <c r="AZ11" s="367">
        <f t="shared" si="18"/>
        <v>2.75</v>
      </c>
      <c r="BA11" s="366" t="e">
        <f t="shared" si="18"/>
        <v>#DIV/0!</v>
      </c>
      <c r="BB11" s="219" t="e">
        <f t="shared" si="18"/>
        <v>#DIV/0!</v>
      </c>
      <c r="BC11" s="219" t="e">
        <f t="shared" si="18"/>
        <v>#DIV/0!</v>
      </c>
      <c r="BD11" s="367" t="e">
        <f t="shared" si="18"/>
        <v>#DIV/0!</v>
      </c>
      <c r="BE11" s="366" t="e">
        <f t="shared" si="18"/>
        <v>#DIV/0!</v>
      </c>
      <c r="BF11" s="219" t="e">
        <f t="shared" si="18"/>
        <v>#DIV/0!</v>
      </c>
      <c r="BG11" s="368" t="e">
        <f t="shared" si="18"/>
        <v>#DIV/0!</v>
      </c>
      <c r="BH11" s="369" t="e">
        <f t="shared" si="18"/>
        <v>#DIV/0!</v>
      </c>
      <c r="BI11" s="608"/>
      <c r="BM11" s="209"/>
      <c r="BO11" s="209"/>
      <c r="BP11" s="209"/>
      <c r="BQ11" s="209"/>
      <c r="BT11" s="209"/>
      <c r="BV11" s="209"/>
      <c r="BW11" s="209"/>
      <c r="BX11" s="209"/>
      <c r="BY11" s="209"/>
      <c r="CA11" s="209"/>
      <c r="CB11" s="209"/>
      <c r="CC11" s="209"/>
      <c r="CD11" s="209"/>
    </row>
    <row r="12" spans="1:181" s="11" customFormat="1" ht="18" customHeight="1" thickTop="1" x14ac:dyDescent="0.3">
      <c r="A12" s="203"/>
      <c r="B12" s="204"/>
      <c r="C12" s="196">
        <v>1</v>
      </c>
      <c r="D12" s="700" t="s">
        <v>3446</v>
      </c>
      <c r="E12" s="701" t="s">
        <v>3445</v>
      </c>
      <c r="F12" s="702"/>
      <c r="G12" s="703">
        <v>45310</v>
      </c>
      <c r="H12" s="704">
        <v>45310</v>
      </c>
      <c r="I12" s="705" t="s">
        <v>154</v>
      </c>
      <c r="J12" s="706"/>
      <c r="K12" s="707"/>
      <c r="L12" s="708"/>
      <c r="M12" s="709">
        <v>45314</v>
      </c>
      <c r="N12" s="710">
        <f t="shared" ref="N12:N30" si="19">IF((NETWORKDAYS(G12,M12)&gt;0),(NETWORKDAYS(G12,M12)),"")</f>
        <v>3</v>
      </c>
      <c r="O12" s="711" t="s">
        <v>154</v>
      </c>
      <c r="P12" s="711"/>
      <c r="Q12" s="711"/>
      <c r="R12" s="711"/>
      <c r="S12" s="711"/>
      <c r="T12" s="711"/>
      <c r="U12" s="708"/>
      <c r="V12" s="167"/>
      <c r="W12" s="296"/>
      <c r="X12" s="296"/>
      <c r="Y12" s="149">
        <f t="shared" ref="Y12:Y75" si="20">V12+W12+X12</f>
        <v>0</v>
      </c>
      <c r="Z12" s="148">
        <f t="shared" ref="Z12:Z76" si="21">IF((F12="x"),0,((V12*10)+(W12*20)))</f>
        <v>0</v>
      </c>
      <c r="AA12" s="305"/>
      <c r="AB12" s="376">
        <f>IF(AND(Z12&gt;=0,F12="x"),0,IF(AND(Z12&gt;0,AC12="x"),0,IF(Z12&gt;0,0-30,0)))</f>
        <v>0</v>
      </c>
      <c r="AC12" s="346"/>
      <c r="AD12" s="210" t="str">
        <f t="shared" ref="AD12:AD75" si="22">IF(F12="x",(0-((V12*10)+(W12*20))),"")</f>
        <v/>
      </c>
      <c r="AE12" s="345">
        <f>IF(AND(Z12&gt;0,F12="x"),0,IF(AND(Z12&gt;0,AC12="x"),Z12-60,IF(AND(Z12&gt;0,AB12=-30),Z12+AB12,0)))</f>
        <v>0</v>
      </c>
      <c r="AF12" s="310"/>
      <c r="AG12" s="311"/>
      <c r="AH12" s="310"/>
      <c r="AI12" s="150">
        <f t="shared" ref="AI12:AI76" si="23">IF(AE12&lt;=0,AG12,AE12+AG12)</f>
        <v>0</v>
      </c>
      <c r="AJ12" s="151">
        <f t="shared" ref="AJ12:AJ75" si="24">(X12*20)+Z12+AA12+AF12</f>
        <v>0</v>
      </c>
      <c r="AK12" s="152">
        <f>AJ12-AH12</f>
        <v>0</v>
      </c>
      <c r="AL12" s="153">
        <f>IF(K12="x",AH12,0)</f>
        <v>0</v>
      </c>
      <c r="AM12" s="153">
        <f>IF(K12="x",AI12,0)</f>
        <v>0</v>
      </c>
      <c r="AN12" s="153">
        <f>IF(K12="x",AJ12,0)</f>
        <v>0</v>
      </c>
      <c r="AO12" s="153">
        <f>IF(K12="x",AK12,0)</f>
        <v>0</v>
      </c>
      <c r="AP12" s="585" t="str">
        <f>IF(AND(AH12&gt;0,AH12&lt;5),AH12," ")</f>
        <v xml:space="preserve"> </v>
      </c>
      <c r="AQ12" s="589" t="str">
        <f>IF(AND(AH12&gt;4.99,AH12&lt;50),AH12," ")</f>
        <v xml:space="preserve"> </v>
      </c>
      <c r="AR12" s="590" t="str">
        <f>IF(AND(AH12&gt;49.99,AH12&lt;100),AH12," ")</f>
        <v xml:space="preserve"> </v>
      </c>
      <c r="AS12" s="590" t="str">
        <f>IF(AND(AH12&gt;99.99,AH12&lt;500),AH12," ")</f>
        <v xml:space="preserve"> </v>
      </c>
      <c r="AT12" s="590" t="str">
        <f>IF(AND(AH12&gt;499.99,AH12&lt;1000),AH12," ")</f>
        <v xml:space="preserve"> </v>
      </c>
      <c r="AU12" s="590" t="str">
        <f>IF(AND(AH12&gt;999.99,AH12&lt;10000),AH12," ")</f>
        <v xml:space="preserve"> </v>
      </c>
      <c r="AV12" s="591" t="str">
        <f>IF(AH12&gt;=10000,AH12," ")</f>
        <v xml:space="preserve"> </v>
      </c>
      <c r="AW12" s="180">
        <f t="shared" ref="AW12:AW75" si="25">IF(N12&gt;0,N12,"")</f>
        <v>3</v>
      </c>
      <c r="AX12" s="154" t="str">
        <f t="shared" ref="AX12:AX75" si="26">IF(AND(K12="x",AW12&gt;0),AW12,"")</f>
        <v/>
      </c>
      <c r="AY12" s="177">
        <f t="shared" ref="AY12:AY75" si="27">IF(OR(K12="x",F12="x",AW12&lt;=0),"",AW12)</f>
        <v>3</v>
      </c>
      <c r="AZ12" s="168" t="str">
        <f t="shared" ref="AZ12:AZ75" si="28">IF(AND(F12="x",AW12&gt;0),AW12,"")</f>
        <v/>
      </c>
      <c r="BA12" s="164" t="str">
        <f t="shared" ref="BA12:BA75" si="29">IF(V12&gt;0,V12,"")</f>
        <v/>
      </c>
      <c r="BB12" s="165" t="str">
        <f t="shared" ref="BB12:BB75" si="30">IF(AND(K12="x",BA12&gt;0),BA12,"")</f>
        <v/>
      </c>
      <c r="BC12" s="172" t="str">
        <f>IF(OR(K12="x",F12="x",BA12&lt;=0),"",BA12)</f>
        <v/>
      </c>
      <c r="BD12" s="183" t="str">
        <f t="shared" ref="BD12:BD75" si="31">IF(AND(F12="x",BA12&gt;0),BA12,"")</f>
        <v/>
      </c>
      <c r="BE12" s="185" t="str">
        <f t="shared" ref="BE12:BE75" si="32">IF(W12&gt;0,W12,"")</f>
        <v/>
      </c>
      <c r="BF12" s="165" t="str">
        <f t="shared" ref="BF12:BF75" si="33">IF(AND(K12="x",BE12&gt;0),BE12,"")</f>
        <v/>
      </c>
      <c r="BG12" s="172" t="str">
        <f t="shared" ref="BG12:BG75" si="34">IF(OR(K12="x",F12="x",BE12&lt;=0),"",BE12)</f>
        <v/>
      </c>
      <c r="BH12" s="174" t="str">
        <f t="shared" ref="BH12:BH75" si="35">IF(AND(F12="x",BE12&gt;0),BE12,"")</f>
        <v/>
      </c>
      <c r="BI12" s="609"/>
      <c r="BJ12" s="55"/>
      <c r="BK12" s="55"/>
      <c r="BL12" s="55"/>
      <c r="BM12" s="55"/>
      <c r="BN12" s="55"/>
      <c r="BO12" s="55"/>
      <c r="BP12" s="55"/>
      <c r="BQ12" s="55"/>
      <c r="BR12" s="55"/>
      <c r="BS12" s="55"/>
      <c r="BT12" s="55"/>
      <c r="BU12" s="55"/>
      <c r="BV12" s="55"/>
      <c r="BW12" s="55"/>
      <c r="BX12" s="55"/>
      <c r="BY12" s="55"/>
      <c r="BZ12" s="55"/>
      <c r="CA12" s="55"/>
      <c r="CB12" s="55"/>
      <c r="CC12" s="55"/>
      <c r="CD12" s="55"/>
      <c r="CE12" s="55"/>
      <c r="CF12" s="330"/>
      <c r="CG12" s="330"/>
      <c r="CH12" s="330"/>
      <c r="CI12" s="330"/>
      <c r="CJ12" s="330"/>
      <c r="CK12" s="330"/>
      <c r="CL12" s="330"/>
      <c r="CM12" s="330"/>
      <c r="CN12" s="330"/>
      <c r="CO12" s="330"/>
      <c r="CP12" s="330"/>
      <c r="CQ12" s="330"/>
      <c r="CR12" s="330"/>
      <c r="CS12" s="330"/>
      <c r="CT12" s="330"/>
      <c r="CU12" s="330"/>
      <c r="CV12" s="330"/>
      <c r="CW12" s="330"/>
      <c r="CX12" s="330"/>
      <c r="CY12" s="330"/>
      <c r="CZ12" s="330"/>
      <c r="DA12" s="330"/>
      <c r="DB12" s="330"/>
      <c r="DC12" s="330"/>
      <c r="DD12" s="330"/>
      <c r="DE12" s="330"/>
      <c r="DF12" s="330"/>
      <c r="DG12" s="330"/>
      <c r="DH12" s="330"/>
      <c r="DI12" s="330"/>
      <c r="DJ12" s="330"/>
      <c r="DK12" s="330"/>
      <c r="DL12" s="330"/>
      <c r="DM12" s="330"/>
      <c r="DN12" s="330"/>
      <c r="DO12" s="330"/>
      <c r="DP12" s="330"/>
      <c r="DQ12" s="330"/>
      <c r="DR12" s="330"/>
      <c r="DS12" s="330"/>
      <c r="DT12" s="330"/>
      <c r="DU12" s="330"/>
      <c r="DV12" s="330"/>
      <c r="DW12" s="330"/>
      <c r="DX12" s="330"/>
      <c r="DY12" s="330"/>
      <c r="DZ12" s="330"/>
      <c r="EA12" s="330"/>
      <c r="EB12" s="330"/>
      <c r="EC12" s="330"/>
      <c r="ED12" s="330"/>
      <c r="EE12" s="330"/>
      <c r="EF12" s="330"/>
      <c r="EG12" s="330"/>
      <c r="EH12" s="330"/>
      <c r="EI12" s="330"/>
      <c r="EJ12" s="330"/>
      <c r="EK12" s="330"/>
      <c r="EL12" s="330"/>
      <c r="EM12" s="330"/>
      <c r="EN12" s="330"/>
      <c r="EO12" s="330"/>
      <c r="EP12" s="330"/>
      <c r="EQ12" s="330"/>
      <c r="ER12" s="330"/>
      <c r="ES12" s="330"/>
      <c r="ET12" s="330"/>
      <c r="EU12" s="330"/>
      <c r="EV12" s="330"/>
      <c r="EW12" s="330"/>
      <c r="EX12" s="330"/>
      <c r="EY12" s="330"/>
      <c r="EZ12" s="330"/>
      <c r="FA12" s="330"/>
      <c r="FB12" s="330"/>
      <c r="FC12" s="330"/>
      <c r="FD12" s="330"/>
      <c r="FE12" s="330"/>
      <c r="FF12" s="330"/>
      <c r="FG12" s="330"/>
      <c r="FH12" s="330"/>
      <c r="FI12" s="330"/>
      <c r="FJ12" s="330"/>
      <c r="FK12" s="330"/>
      <c r="FL12" s="330"/>
      <c r="FM12" s="330"/>
      <c r="FN12" s="330"/>
      <c r="FO12" s="330"/>
      <c r="FP12" s="330"/>
      <c r="FQ12" s="330"/>
      <c r="FR12" s="330"/>
      <c r="FS12" s="330"/>
      <c r="FT12" s="330"/>
      <c r="FU12" s="330"/>
      <c r="FV12" s="330"/>
      <c r="FW12" s="330"/>
      <c r="FX12" s="330"/>
      <c r="FY12" s="342"/>
    </row>
    <row r="13" spans="1:181" s="11" customFormat="1" ht="18" customHeight="1" x14ac:dyDescent="0.4">
      <c r="A13" s="503"/>
      <c r="B13" s="204"/>
      <c r="C13" s="197">
        <v>2</v>
      </c>
      <c r="D13" s="712" t="s">
        <v>3464</v>
      </c>
      <c r="E13" s="713" t="s">
        <v>3445</v>
      </c>
      <c r="F13" s="702"/>
      <c r="G13" s="703">
        <v>45324</v>
      </c>
      <c r="H13" s="714">
        <v>45331</v>
      </c>
      <c r="I13" s="705" t="s">
        <v>154</v>
      </c>
      <c r="J13" s="706"/>
      <c r="K13" s="707"/>
      <c r="L13" s="708"/>
      <c r="M13" s="715">
        <v>45331</v>
      </c>
      <c r="N13" s="710">
        <f t="shared" si="19"/>
        <v>6</v>
      </c>
      <c r="O13" s="711"/>
      <c r="P13" s="711" t="s">
        <v>154</v>
      </c>
      <c r="Q13" s="711"/>
      <c r="R13" s="711"/>
      <c r="S13" s="711"/>
      <c r="T13" s="708"/>
      <c r="U13" s="716"/>
      <c r="V13" s="28"/>
      <c r="W13" s="296"/>
      <c r="X13" s="296"/>
      <c r="Y13" s="149">
        <f t="shared" si="20"/>
        <v>0</v>
      </c>
      <c r="Z13" s="148">
        <f t="shared" si="21"/>
        <v>0</v>
      </c>
      <c r="AA13" s="305"/>
      <c r="AB13" s="377">
        <f>IF(AND(Z13&gt;=0,F13="x"),0,IF(AND(Z13&gt;0,AC13="x"),0,IF(Z13&gt;0,0-30,0)))</f>
        <v>0</v>
      </c>
      <c r="AC13" s="347"/>
      <c r="AD13" s="210" t="str">
        <f t="shared" si="22"/>
        <v/>
      </c>
      <c r="AE13" s="345">
        <f t="shared" ref="AE13:AE76" si="36">IF(AND(Z13&gt;0,F13="x"),0,IF(AND(Z13&gt;0,AC13="x"),Z13-60,IF(AND(Z13&gt;0,AB13=-30),Z13+AB13,0)))</f>
        <v>0</v>
      </c>
      <c r="AF13" s="310"/>
      <c r="AG13" s="312"/>
      <c r="AH13" s="313"/>
      <c r="AI13" s="150">
        <f t="shared" si="23"/>
        <v>0</v>
      </c>
      <c r="AJ13" s="151">
        <f t="shared" si="24"/>
        <v>0</v>
      </c>
      <c r="AK13" s="152">
        <f t="shared" ref="AK13:AK76" si="37">AJ13-AH13</f>
        <v>0</v>
      </c>
      <c r="AL13" s="153">
        <f t="shared" ref="AL13:AL76" si="38">IF(K13="x",AH13,0)</f>
        <v>0</v>
      </c>
      <c r="AM13" s="153">
        <f t="shared" ref="AM13:AM76" si="39">IF(K13="x",AI13,0)</f>
        <v>0</v>
      </c>
      <c r="AN13" s="153">
        <f t="shared" ref="AN13:AN76" si="40">IF(K13="x",AJ13,0)</f>
        <v>0</v>
      </c>
      <c r="AO13" s="153">
        <f t="shared" ref="AO13:AO76" si="41">IF(K13="x",AK13,0)</f>
        <v>0</v>
      </c>
      <c r="AP13" s="586" t="str">
        <f>IF(AND(AH13&gt;0,AH13&lt;5),AH13," ")</f>
        <v xml:space="preserve"> </v>
      </c>
      <c r="AQ13" s="590" t="str">
        <f t="shared" ref="AQ13:AQ76" si="42">IF(AND(AH13&gt;4.99,AH13&lt;50),AH13," ")</f>
        <v xml:space="preserve"> </v>
      </c>
      <c r="AR13" s="590" t="str">
        <f>IF(AND(AH13&gt;49.99,AH13&lt;100),AH13," ")</f>
        <v xml:space="preserve"> </v>
      </c>
      <c r="AS13" s="590" t="str">
        <f>IF(AND(AH13&gt;99.99,AH13&lt;500),AH13," ")</f>
        <v xml:space="preserve"> </v>
      </c>
      <c r="AT13" s="590" t="str">
        <f>IF(AND(AH13&gt;499.99,AH13&lt;1000),AH13," ")</f>
        <v xml:space="preserve"> </v>
      </c>
      <c r="AU13" s="590" t="str">
        <f>IF(AND(AH13&gt;999.99,AH13&lt;10000),AH13," ")</f>
        <v xml:space="preserve"> </v>
      </c>
      <c r="AV13" s="591" t="str">
        <f>IF(AH13&gt;=10000,AH13," ")</f>
        <v xml:space="preserve"> </v>
      </c>
      <c r="AW13" s="181">
        <f t="shared" si="25"/>
        <v>6</v>
      </c>
      <c r="AX13" s="154" t="str">
        <f t="shared" si="26"/>
        <v/>
      </c>
      <c r="AY13" s="178">
        <f t="shared" si="27"/>
        <v>6</v>
      </c>
      <c r="AZ13" s="169" t="str">
        <f t="shared" si="28"/>
        <v/>
      </c>
      <c r="BA13" s="159" t="str">
        <f t="shared" si="29"/>
        <v/>
      </c>
      <c r="BB13" s="160" t="str">
        <f t="shared" si="30"/>
        <v/>
      </c>
      <c r="BC13" s="171" t="str">
        <f>IF(OR(K13="x",F13="X",BA13&lt;=0),"",BA13)</f>
        <v/>
      </c>
      <c r="BD13" s="160" t="str">
        <f t="shared" si="31"/>
        <v/>
      </c>
      <c r="BE13" s="186" t="str">
        <f t="shared" si="32"/>
        <v/>
      </c>
      <c r="BF13" s="160" t="str">
        <f t="shared" si="33"/>
        <v/>
      </c>
      <c r="BG13" s="171" t="str">
        <f t="shared" si="34"/>
        <v/>
      </c>
      <c r="BH13" s="161" t="str">
        <f t="shared" si="35"/>
        <v/>
      </c>
      <c r="BI13" s="609"/>
      <c r="BJ13" s="52"/>
      <c r="BK13" s="52"/>
      <c r="BL13" s="52"/>
      <c r="BM13" s="59"/>
      <c r="BN13" s="52"/>
      <c r="BO13" s="52"/>
      <c r="BP13" s="52"/>
      <c r="BQ13" s="52"/>
      <c r="BR13" s="52"/>
      <c r="BS13" s="332"/>
      <c r="BT13" s="52"/>
      <c r="BU13" s="52"/>
      <c r="BV13" s="52"/>
      <c r="BW13" s="52"/>
      <c r="BX13" s="52"/>
      <c r="BY13" s="52"/>
      <c r="BZ13" s="52"/>
      <c r="CA13" s="52"/>
      <c r="CB13" s="52"/>
      <c r="CC13" s="52"/>
      <c r="CD13" s="52"/>
      <c r="CE13" s="52"/>
      <c r="CF13" s="331"/>
      <c r="CG13" s="331"/>
      <c r="CH13" s="331"/>
      <c r="CI13" s="331"/>
      <c r="CJ13" s="331"/>
      <c r="CK13" s="331"/>
      <c r="CL13" s="331"/>
      <c r="CM13" s="331"/>
      <c r="CN13" s="331"/>
      <c r="CO13" s="331"/>
      <c r="CP13" s="331"/>
      <c r="CQ13" s="331"/>
      <c r="CR13" s="331"/>
      <c r="CS13" s="331"/>
      <c r="CT13" s="331"/>
      <c r="CU13" s="331"/>
      <c r="CV13" s="331"/>
      <c r="CW13" s="331"/>
      <c r="CX13" s="331"/>
      <c r="CY13" s="331"/>
      <c r="CZ13" s="331"/>
      <c r="DA13" s="331"/>
      <c r="DB13" s="331"/>
      <c r="DC13" s="331"/>
      <c r="DD13" s="331"/>
      <c r="DE13" s="331"/>
      <c r="DF13" s="331"/>
      <c r="DG13" s="331"/>
      <c r="DH13" s="331"/>
      <c r="DI13" s="331"/>
      <c r="DJ13" s="331"/>
      <c r="DK13" s="331"/>
      <c r="DL13" s="331"/>
      <c r="DM13" s="331"/>
      <c r="DN13" s="331"/>
      <c r="DO13" s="331"/>
      <c r="DP13" s="331"/>
      <c r="DQ13" s="331"/>
      <c r="DR13" s="331"/>
      <c r="DS13" s="331"/>
      <c r="DT13" s="331"/>
      <c r="DU13" s="331"/>
      <c r="DV13" s="331"/>
      <c r="DW13" s="331"/>
      <c r="DX13" s="331"/>
      <c r="DY13" s="331"/>
      <c r="DZ13" s="331"/>
      <c r="EA13" s="331"/>
      <c r="EB13" s="331"/>
      <c r="EC13" s="331"/>
      <c r="ED13" s="331"/>
      <c r="EE13" s="331"/>
      <c r="EF13" s="331"/>
      <c r="EG13" s="331"/>
      <c r="EH13" s="331"/>
      <c r="EI13" s="331"/>
      <c r="EJ13" s="331"/>
      <c r="EK13" s="331"/>
      <c r="EL13" s="331"/>
      <c r="EM13" s="331"/>
      <c r="EN13" s="331"/>
      <c r="EO13" s="331"/>
      <c r="EP13" s="331"/>
      <c r="EQ13" s="331"/>
      <c r="ER13" s="331"/>
      <c r="ES13" s="331"/>
      <c r="ET13" s="331"/>
      <c r="EU13" s="331"/>
      <c r="EV13" s="331"/>
      <c r="EW13" s="331"/>
      <c r="EX13" s="331"/>
      <c r="EY13" s="331"/>
      <c r="EZ13" s="331"/>
      <c r="FA13" s="331"/>
      <c r="FB13" s="331"/>
      <c r="FC13" s="331"/>
      <c r="FD13" s="331"/>
      <c r="FE13" s="331"/>
      <c r="FF13" s="331"/>
      <c r="FG13" s="331"/>
      <c r="FH13" s="331"/>
      <c r="FI13" s="331"/>
      <c r="FJ13" s="331"/>
      <c r="FK13" s="331"/>
      <c r="FL13" s="331"/>
      <c r="FM13" s="331"/>
      <c r="FN13" s="331"/>
      <c r="FO13" s="331"/>
      <c r="FP13" s="331"/>
      <c r="FQ13" s="331"/>
      <c r="FR13" s="331"/>
      <c r="FS13" s="331"/>
      <c r="FT13" s="331"/>
      <c r="FU13" s="331"/>
      <c r="FV13" s="331"/>
      <c r="FW13" s="331"/>
      <c r="FX13" s="331"/>
      <c r="FY13" s="343"/>
    </row>
    <row r="14" spans="1:181" s="11" customFormat="1" ht="18" customHeight="1" x14ac:dyDescent="0.3">
      <c r="A14" s="504" t="s">
        <v>455</v>
      </c>
      <c r="B14" s="204"/>
      <c r="C14" s="197">
        <v>3</v>
      </c>
      <c r="D14" s="712" t="s">
        <v>3447</v>
      </c>
      <c r="E14" s="713" t="s">
        <v>3445</v>
      </c>
      <c r="F14" s="702"/>
      <c r="G14" s="717">
        <v>45324</v>
      </c>
      <c r="H14" s="718">
        <v>45331</v>
      </c>
      <c r="I14" s="719" t="s">
        <v>154</v>
      </c>
      <c r="J14" s="720"/>
      <c r="K14" s="721"/>
      <c r="L14" s="722"/>
      <c r="M14" s="723">
        <v>45331</v>
      </c>
      <c r="N14" s="710">
        <f t="shared" si="19"/>
        <v>6</v>
      </c>
      <c r="O14" s="711" t="s">
        <v>154</v>
      </c>
      <c r="P14" s="711"/>
      <c r="Q14" s="711"/>
      <c r="R14" s="711"/>
      <c r="S14" s="711"/>
      <c r="T14" s="708"/>
      <c r="U14" s="716"/>
      <c r="V14" s="28"/>
      <c r="W14" s="296"/>
      <c r="X14" s="296"/>
      <c r="Y14" s="149">
        <f t="shared" si="20"/>
        <v>0</v>
      </c>
      <c r="Z14" s="148">
        <f t="shared" si="21"/>
        <v>0</v>
      </c>
      <c r="AA14" s="305"/>
      <c r="AB14" s="377">
        <f t="shared" ref="AB14:AB77" si="43">IF(AND(Z14&gt;=0,F14="x"),0,IF(AND(Z14&gt;0,AC14="x"),0,IF(Z14&gt;0,0-30,0)))</f>
        <v>0</v>
      </c>
      <c r="AC14" s="347"/>
      <c r="AD14" s="210" t="str">
        <f t="shared" si="22"/>
        <v/>
      </c>
      <c r="AE14" s="345">
        <f t="shared" si="36"/>
        <v>0</v>
      </c>
      <c r="AF14" s="310"/>
      <c r="AG14" s="312"/>
      <c r="AH14" s="313"/>
      <c r="AI14" s="150">
        <f t="shared" si="23"/>
        <v>0</v>
      </c>
      <c r="AJ14" s="151">
        <f t="shared" si="24"/>
        <v>0</v>
      </c>
      <c r="AK14" s="152">
        <f t="shared" si="37"/>
        <v>0</v>
      </c>
      <c r="AL14" s="153">
        <f t="shared" si="38"/>
        <v>0</v>
      </c>
      <c r="AM14" s="153">
        <f t="shared" si="39"/>
        <v>0</v>
      </c>
      <c r="AN14" s="153">
        <f t="shared" si="40"/>
        <v>0</v>
      </c>
      <c r="AO14" s="153">
        <f t="shared" si="41"/>
        <v>0</v>
      </c>
      <c r="AP14" s="586" t="str">
        <f t="shared" ref="AP14:AP77" si="44">IF(AND(AH14&gt;0,AH14&lt;5),AH14," ")</f>
        <v xml:space="preserve"> </v>
      </c>
      <c r="AQ14" s="590" t="str">
        <f t="shared" si="42"/>
        <v xml:space="preserve"> </v>
      </c>
      <c r="AR14" s="590" t="str">
        <f t="shared" ref="AR14:AR77" si="45">IF(AND(AH14&gt;49.99,AH14&lt;100),AH14," ")</f>
        <v xml:space="preserve"> </v>
      </c>
      <c r="AS14" s="590" t="str">
        <f t="shared" ref="AS14:AS77" si="46">IF(AND(AH14&gt;99.99,AH14&lt;500),AH14," ")</f>
        <v xml:space="preserve"> </v>
      </c>
      <c r="AT14" s="590" t="str">
        <f t="shared" ref="AT14:AT77" si="47">IF(AND(AH14&gt;499.99,AH14&lt;1000),AH14," ")</f>
        <v xml:space="preserve"> </v>
      </c>
      <c r="AU14" s="590" t="str">
        <f t="shared" ref="AU14:AU77" si="48">IF(AND(AH14&gt;999.99,AH14&lt;10000),AH14," ")</f>
        <v xml:space="preserve"> </v>
      </c>
      <c r="AV14" s="591" t="str">
        <f t="shared" ref="AV14:AV77" si="49">IF(AH14&gt;=10000,AH14," ")</f>
        <v xml:space="preserve"> </v>
      </c>
      <c r="AW14" s="181">
        <f t="shared" si="25"/>
        <v>6</v>
      </c>
      <c r="AX14" s="154" t="str">
        <f t="shared" si="26"/>
        <v/>
      </c>
      <c r="AY14" s="178">
        <f t="shared" si="27"/>
        <v>6</v>
      </c>
      <c r="AZ14" s="169" t="str">
        <f t="shared" si="28"/>
        <v/>
      </c>
      <c r="BA14" s="159" t="str">
        <f t="shared" si="29"/>
        <v/>
      </c>
      <c r="BB14" s="160" t="str">
        <f t="shared" si="30"/>
        <v/>
      </c>
      <c r="BC14" s="171" t="str">
        <f>IF(OR(K14="x",F14="X",BA14&lt;=0),"",BA14)</f>
        <v/>
      </c>
      <c r="BD14" s="160" t="str">
        <f t="shared" si="31"/>
        <v/>
      </c>
      <c r="BE14" s="186" t="str">
        <f t="shared" si="32"/>
        <v/>
      </c>
      <c r="BF14" s="160" t="str">
        <f t="shared" si="33"/>
        <v/>
      </c>
      <c r="BG14" s="171" t="str">
        <f t="shared" si="34"/>
        <v/>
      </c>
      <c r="BH14" s="161" t="str">
        <f t="shared" si="35"/>
        <v/>
      </c>
      <c r="BI14" s="609"/>
      <c r="BJ14" s="52"/>
      <c r="BK14" s="52"/>
      <c r="BL14" s="52"/>
      <c r="BM14" s="59"/>
      <c r="BN14" s="52"/>
      <c r="BO14" s="52"/>
      <c r="BP14" s="52"/>
      <c r="BQ14" s="52"/>
      <c r="BR14" s="52"/>
      <c r="BS14" s="333"/>
      <c r="BT14" s="52"/>
      <c r="BU14" s="52"/>
      <c r="BV14" s="52"/>
      <c r="BW14" s="52"/>
      <c r="BX14" s="52"/>
      <c r="BY14" s="52"/>
      <c r="BZ14" s="52"/>
      <c r="CA14" s="52"/>
      <c r="CB14" s="52"/>
      <c r="CC14" s="52"/>
      <c r="CD14" s="52"/>
      <c r="CE14" s="52"/>
      <c r="CF14" s="32"/>
      <c r="CG14" s="32"/>
      <c r="CH14" s="32"/>
      <c r="CI14" s="32"/>
      <c r="CJ14" s="32"/>
      <c r="CK14" s="32"/>
      <c r="CL14" s="32"/>
      <c r="CM14" s="32"/>
      <c r="CN14" s="32"/>
      <c r="CO14" s="32"/>
      <c r="CP14" s="32"/>
      <c r="CQ14" s="32"/>
      <c r="CR14" s="32"/>
      <c r="CS14" s="32"/>
      <c r="CT14" s="32"/>
      <c r="CU14" s="32"/>
      <c r="CV14" s="32"/>
      <c r="CW14" s="32"/>
      <c r="CX14" s="32"/>
      <c r="CY14" s="32"/>
      <c r="CZ14" s="32"/>
      <c r="DA14" s="32"/>
      <c r="DB14" s="32"/>
      <c r="DC14" s="32"/>
      <c r="DD14" s="32"/>
      <c r="DE14" s="32"/>
      <c r="DF14" s="32"/>
      <c r="DG14" s="32"/>
      <c r="DH14" s="32"/>
      <c r="DI14" s="32"/>
      <c r="DJ14" s="32"/>
      <c r="DK14" s="32"/>
      <c r="DL14" s="32"/>
      <c r="DM14" s="32"/>
      <c r="DN14" s="32"/>
      <c r="DO14" s="32"/>
      <c r="DP14" s="32"/>
      <c r="DQ14" s="32"/>
      <c r="DR14" s="32"/>
      <c r="DS14" s="32"/>
      <c r="DT14" s="32"/>
      <c r="DU14" s="32"/>
      <c r="DV14" s="32"/>
      <c r="DW14" s="32"/>
      <c r="DX14" s="32"/>
      <c r="DY14" s="32"/>
      <c r="DZ14" s="32"/>
      <c r="EA14" s="32"/>
      <c r="EB14" s="32"/>
      <c r="EC14" s="32"/>
      <c r="ED14" s="32"/>
      <c r="EE14" s="32"/>
      <c r="EF14" s="32"/>
      <c r="EG14" s="32"/>
      <c r="EH14" s="32"/>
      <c r="EI14" s="32"/>
      <c r="EQ14" s="331"/>
      <c r="FY14" s="343"/>
    </row>
    <row r="15" spans="1:181" s="11" customFormat="1" ht="20.25" customHeight="1" x14ac:dyDescent="0.4">
      <c r="A15" s="503"/>
      <c r="B15" s="204"/>
      <c r="C15" s="197">
        <v>4</v>
      </c>
      <c r="D15" s="724" t="s">
        <v>3447</v>
      </c>
      <c r="E15" s="725" t="s">
        <v>3445</v>
      </c>
      <c r="F15" s="726"/>
      <c r="G15" s="717">
        <v>45324</v>
      </c>
      <c r="H15" s="718">
        <v>45331</v>
      </c>
      <c r="I15" s="719" t="s">
        <v>154</v>
      </c>
      <c r="J15" s="720"/>
      <c r="K15" s="721"/>
      <c r="L15" s="727"/>
      <c r="M15" s="723">
        <v>45331</v>
      </c>
      <c r="N15" s="728">
        <f t="shared" si="19"/>
        <v>6</v>
      </c>
      <c r="O15" s="711" t="s">
        <v>154</v>
      </c>
      <c r="P15" s="711"/>
      <c r="Q15" s="711"/>
      <c r="R15" s="711"/>
      <c r="S15" s="704"/>
      <c r="T15" s="729"/>
      <c r="U15" s="730"/>
      <c r="V15" s="28"/>
      <c r="W15" s="296"/>
      <c r="X15" s="296"/>
      <c r="Y15" s="149">
        <f t="shared" si="20"/>
        <v>0</v>
      </c>
      <c r="Z15" s="148">
        <f t="shared" ref="Z15:Z30" si="50">IF((F17="x"),0,((V15*10)+(W15*20)))</f>
        <v>0</v>
      </c>
      <c r="AA15" s="305"/>
      <c r="AB15" s="377">
        <f t="shared" ref="AB15:AB30" si="51">IF(AND(Z15&gt;=0,F17="x"),0,IF(AND(Z15&gt;0,AC15="x"),0,IF(Z15&gt;0,0-30,0)))</f>
        <v>0</v>
      </c>
      <c r="AC15" s="347"/>
      <c r="AD15" s="210">
        <f t="shared" ref="AD15:AD30" si="52">IF(F17="x",(0-((V15*10)+(W15*20))),"")</f>
        <v>0</v>
      </c>
      <c r="AE15" s="345">
        <f t="shared" ref="AE15:AE30" si="53">IF(AND(Z15&gt;0,F17="x"),0,IF(AND(Z15&gt;0,AC15="x"),Z15-60,IF(AND(Z15&gt;0,AB15=-30),Z15+AB15,0)))</f>
        <v>0</v>
      </c>
      <c r="AF15" s="310"/>
      <c r="AG15" s="312"/>
      <c r="AH15" s="313"/>
      <c r="AI15" s="150">
        <f t="shared" si="23"/>
        <v>0</v>
      </c>
      <c r="AJ15" s="151">
        <f t="shared" si="24"/>
        <v>0</v>
      </c>
      <c r="AK15" s="152">
        <f t="shared" si="37"/>
        <v>0</v>
      </c>
      <c r="AL15" s="153">
        <f t="shared" ref="AL15:AL30" si="54">IF(K17="x",AH15,0)</f>
        <v>0</v>
      </c>
      <c r="AM15" s="153">
        <f t="shared" ref="AM15:AM28" si="55">IF(K17="x",AI15,0)</f>
        <v>0</v>
      </c>
      <c r="AN15" s="153">
        <f t="shared" ref="AN15:AN28" si="56">IF(K17="x",AJ15,0)</f>
        <v>0</v>
      </c>
      <c r="AO15" s="153">
        <f t="shared" ref="AO15:AO28" si="57">IF(K17="x",AK15,0)</f>
        <v>0</v>
      </c>
      <c r="AP15" s="587" t="str">
        <f t="shared" si="44"/>
        <v xml:space="preserve"> </v>
      </c>
      <c r="AQ15" s="590" t="str">
        <f t="shared" si="42"/>
        <v xml:space="preserve"> </v>
      </c>
      <c r="AR15" s="590" t="str">
        <f t="shared" si="45"/>
        <v xml:space="preserve"> </v>
      </c>
      <c r="AS15" s="590" t="str">
        <f t="shared" si="46"/>
        <v xml:space="preserve"> </v>
      </c>
      <c r="AT15" s="590" t="str">
        <f t="shared" si="47"/>
        <v xml:space="preserve"> </v>
      </c>
      <c r="AU15" s="590" t="str">
        <f t="shared" si="48"/>
        <v xml:space="preserve"> </v>
      </c>
      <c r="AV15" s="591" t="str">
        <f t="shared" si="49"/>
        <v xml:space="preserve"> </v>
      </c>
      <c r="AW15" s="181">
        <f t="shared" ref="AW15:AW30" si="58">IF(N17&gt;0,N17,"")</f>
        <v>5</v>
      </c>
      <c r="AX15" s="154" t="str">
        <f t="shared" ref="AX15:AX30" si="59">IF(AND(K17="x",AW15&gt;0),AW15,"")</f>
        <v/>
      </c>
      <c r="AY15" s="178" t="str">
        <f t="shared" ref="AY15:AY30" si="60">IF(OR(K17="x",F17="x",AW15&lt;=0),"",AW15)</f>
        <v/>
      </c>
      <c r="AZ15" s="169">
        <f t="shared" ref="AZ15:AZ28" si="61">IF(AND(F17="x",AW15&gt;0),AW15,"")</f>
        <v>5</v>
      </c>
      <c r="BA15" s="159" t="str">
        <f t="shared" si="29"/>
        <v/>
      </c>
      <c r="BB15" s="160" t="str">
        <f t="shared" ref="BB15:BB28" si="62">IF(AND(K17="x",BA15&gt;0),BA15,"")</f>
        <v/>
      </c>
      <c r="BC15" s="171" t="str">
        <f>IF(OR(K17="x",F17="X",BA15&lt;=0),"",BA15)</f>
        <v/>
      </c>
      <c r="BD15" s="160" t="str">
        <f t="shared" ref="BD15:BD28" si="63">IF(AND(F17="x",BA15&gt;0),BA15,"")</f>
        <v/>
      </c>
      <c r="BE15" s="186" t="str">
        <f t="shared" si="32"/>
        <v/>
      </c>
      <c r="BF15" s="160" t="str">
        <f t="shared" ref="BF15:BF28" si="64">IF(AND(K17="x",BE15&gt;0),BE15,"")</f>
        <v/>
      </c>
      <c r="BG15" s="171" t="str">
        <f t="shared" ref="BG15:BG28" si="65">IF(OR(K17="x",F17="x",BE15&lt;=0),"",BE15)</f>
        <v/>
      </c>
      <c r="BH15" s="161" t="str">
        <f t="shared" ref="BH15:BH28" si="66">IF(AND(F17="x",BE15&gt;0),BE15,"")</f>
        <v/>
      </c>
      <c r="BI15" s="609"/>
      <c r="BJ15" s="52"/>
      <c r="BK15" s="52"/>
      <c r="BL15" s="52"/>
      <c r="BM15" s="59"/>
      <c r="BN15" s="52"/>
      <c r="BO15" s="52"/>
      <c r="BP15" s="52"/>
      <c r="BQ15" s="52"/>
      <c r="BR15" s="52"/>
      <c r="BS15" s="333"/>
      <c r="BT15" s="52"/>
      <c r="BU15" s="52"/>
      <c r="BV15" s="52"/>
      <c r="BW15" s="52"/>
      <c r="BX15" s="52"/>
      <c r="BY15" s="52"/>
      <c r="BZ15" s="52"/>
      <c r="CA15" s="52"/>
      <c r="CB15" s="52"/>
      <c r="CC15" s="52"/>
      <c r="CD15" s="52"/>
      <c r="CE15" s="52"/>
      <c r="CF15" s="32"/>
      <c r="CG15" s="32"/>
      <c r="CH15" s="32"/>
      <c r="CI15" s="32"/>
      <c r="CJ15" s="32"/>
      <c r="CK15" s="32"/>
      <c r="CL15" s="32"/>
      <c r="CM15" s="32"/>
      <c r="CN15" s="32"/>
      <c r="CO15" s="32"/>
      <c r="CP15" s="32"/>
      <c r="CQ15" s="32"/>
      <c r="CR15" s="32"/>
      <c r="CS15" s="32"/>
      <c r="CT15" s="32"/>
      <c r="CU15" s="32"/>
      <c r="CV15" s="32"/>
      <c r="CW15" s="32"/>
      <c r="CX15" s="32"/>
      <c r="CY15" s="32"/>
      <c r="CZ15" s="32"/>
      <c r="DA15" s="32"/>
      <c r="DB15" s="32"/>
      <c r="DC15" s="32"/>
      <c r="DD15" s="32"/>
      <c r="DE15" s="32"/>
      <c r="DF15" s="32"/>
      <c r="DG15" s="32"/>
      <c r="DH15" s="32"/>
      <c r="DI15" s="32"/>
      <c r="DK15" s="32"/>
      <c r="DL15" s="32"/>
      <c r="DM15" s="32"/>
      <c r="DN15" s="32"/>
      <c r="DO15" s="32"/>
      <c r="DP15" s="32"/>
      <c r="DQ15" s="32"/>
      <c r="DR15" s="32"/>
      <c r="DS15" s="32"/>
      <c r="DT15" s="32"/>
      <c r="DU15" s="32"/>
      <c r="DV15" s="32"/>
      <c r="DW15" s="32"/>
      <c r="DX15" s="32"/>
      <c r="DY15" s="32"/>
      <c r="DZ15" s="32"/>
      <c r="EA15" s="32"/>
      <c r="EB15" s="32"/>
      <c r="EC15" s="32"/>
      <c r="ED15" s="32"/>
      <c r="EE15" s="32"/>
      <c r="EF15" s="32"/>
      <c r="EG15" s="32"/>
      <c r="EH15" s="32"/>
      <c r="EI15" s="32"/>
      <c r="EQ15" s="331"/>
      <c r="FY15" s="343"/>
    </row>
    <row r="16" spans="1:181" s="9" customFormat="1" ht="18" customHeight="1" x14ac:dyDescent="0.3">
      <c r="A16" s="205"/>
      <c r="B16" s="206"/>
      <c r="C16" s="198">
        <v>5</v>
      </c>
      <c r="D16" s="724" t="s">
        <v>3447</v>
      </c>
      <c r="E16" s="731" t="s">
        <v>3445</v>
      </c>
      <c r="F16" s="732"/>
      <c r="G16" s="717">
        <v>45324</v>
      </c>
      <c r="H16" s="718">
        <v>45331</v>
      </c>
      <c r="I16" s="719" t="s">
        <v>154</v>
      </c>
      <c r="J16" s="720" t="s">
        <v>154</v>
      </c>
      <c r="K16" s="721"/>
      <c r="L16" s="733"/>
      <c r="M16" s="723">
        <v>45362</v>
      </c>
      <c r="N16" s="734">
        <f t="shared" si="19"/>
        <v>27</v>
      </c>
      <c r="O16" s="711"/>
      <c r="P16" s="711"/>
      <c r="Q16" s="711"/>
      <c r="R16" s="711" t="s">
        <v>154</v>
      </c>
      <c r="S16" s="735"/>
      <c r="T16" s="722" t="s">
        <v>154</v>
      </c>
      <c r="U16" s="727"/>
      <c r="V16" s="28"/>
      <c r="W16" s="296"/>
      <c r="X16" s="296"/>
      <c r="Y16" s="149">
        <f t="shared" si="20"/>
        <v>0</v>
      </c>
      <c r="Z16" s="148">
        <f t="shared" si="50"/>
        <v>0</v>
      </c>
      <c r="AA16" s="306"/>
      <c r="AB16" s="377">
        <f t="shared" si="51"/>
        <v>0</v>
      </c>
      <c r="AC16" s="348"/>
      <c r="AD16" s="210" t="str">
        <f t="shared" si="52"/>
        <v/>
      </c>
      <c r="AE16" s="345">
        <f t="shared" si="53"/>
        <v>0</v>
      </c>
      <c r="AF16" s="314"/>
      <c r="AG16" s="312"/>
      <c r="AH16" s="315"/>
      <c r="AI16" s="150">
        <f t="shared" si="23"/>
        <v>0</v>
      </c>
      <c r="AJ16" s="151">
        <f t="shared" si="24"/>
        <v>0</v>
      </c>
      <c r="AK16" s="152">
        <f t="shared" si="37"/>
        <v>0</v>
      </c>
      <c r="AL16" s="153">
        <f t="shared" si="54"/>
        <v>0</v>
      </c>
      <c r="AM16" s="153">
        <f t="shared" si="55"/>
        <v>0</v>
      </c>
      <c r="AN16" s="153">
        <f t="shared" si="56"/>
        <v>0</v>
      </c>
      <c r="AO16" s="153">
        <f t="shared" si="57"/>
        <v>0</v>
      </c>
      <c r="AP16" s="587" t="str">
        <f t="shared" si="44"/>
        <v xml:space="preserve"> </v>
      </c>
      <c r="AQ16" s="590" t="str">
        <f t="shared" si="42"/>
        <v xml:space="preserve"> </v>
      </c>
      <c r="AR16" s="590" t="str">
        <f t="shared" si="45"/>
        <v xml:space="preserve"> </v>
      </c>
      <c r="AS16" s="590" t="str">
        <f t="shared" si="46"/>
        <v xml:space="preserve"> </v>
      </c>
      <c r="AT16" s="590" t="str">
        <f t="shared" si="47"/>
        <v xml:space="preserve"> </v>
      </c>
      <c r="AU16" s="590" t="str">
        <f t="shared" si="48"/>
        <v xml:space="preserve"> </v>
      </c>
      <c r="AV16" s="591" t="str">
        <f t="shared" si="49"/>
        <v xml:space="preserve"> </v>
      </c>
      <c r="AW16" s="181">
        <f t="shared" si="58"/>
        <v>5</v>
      </c>
      <c r="AX16" s="154" t="str">
        <f t="shared" si="59"/>
        <v/>
      </c>
      <c r="AY16" s="178">
        <f t="shared" si="60"/>
        <v>5</v>
      </c>
      <c r="AZ16" s="169" t="str">
        <f t="shared" si="61"/>
        <v/>
      </c>
      <c r="BA16" s="159" t="str">
        <f t="shared" si="29"/>
        <v/>
      </c>
      <c r="BB16" s="160" t="str">
        <f t="shared" si="62"/>
        <v/>
      </c>
      <c r="BC16" s="171" t="str">
        <f>IF(OR(K18="x",F18="x",BA16&lt;=0),"",BA16)</f>
        <v/>
      </c>
      <c r="BD16" s="160" t="str">
        <f t="shared" si="63"/>
        <v/>
      </c>
      <c r="BE16" s="186" t="str">
        <f t="shared" si="32"/>
        <v/>
      </c>
      <c r="BF16" s="160" t="str">
        <f t="shared" si="64"/>
        <v/>
      </c>
      <c r="BG16" s="171" t="str">
        <f t="shared" si="65"/>
        <v/>
      </c>
      <c r="BH16" s="161" t="str">
        <f t="shared" si="66"/>
        <v/>
      </c>
      <c r="BI16" s="609"/>
      <c r="BJ16" s="52"/>
      <c r="BK16" s="52"/>
      <c r="BL16" s="52"/>
      <c r="BM16" s="59"/>
      <c r="BN16" s="52"/>
      <c r="BO16" s="52"/>
      <c r="BP16" s="52"/>
      <c r="BQ16" s="52"/>
      <c r="BR16" s="52"/>
      <c r="BS16" s="333"/>
      <c r="BT16" s="52"/>
      <c r="BU16" s="52"/>
      <c r="BV16" s="52"/>
      <c r="BW16" s="52"/>
      <c r="BX16" s="52"/>
      <c r="BY16" s="57"/>
      <c r="BZ16" s="52"/>
      <c r="CA16" s="52"/>
      <c r="CB16" s="52"/>
      <c r="CC16" s="52"/>
      <c r="CD16" s="52"/>
      <c r="CE16" s="52"/>
      <c r="CF16" s="57"/>
      <c r="CG16" s="57"/>
      <c r="CH16" s="57"/>
      <c r="CI16" s="57"/>
      <c r="CJ16" s="57"/>
      <c r="CK16" s="57"/>
      <c r="CL16" s="57"/>
      <c r="CM16" s="57"/>
      <c r="CN16" s="57"/>
      <c r="CO16" s="57"/>
      <c r="CP16" s="57"/>
      <c r="CQ16" s="57"/>
      <c r="CR16" s="57"/>
      <c r="CS16" s="57"/>
      <c r="CT16" s="57"/>
      <c r="CU16" s="57"/>
      <c r="CV16" s="57"/>
      <c r="CW16" s="57"/>
      <c r="CX16" s="57"/>
      <c r="CY16" s="57"/>
      <c r="CZ16" s="57"/>
      <c r="DA16" s="57"/>
      <c r="DB16" s="57"/>
      <c r="DC16" s="57"/>
      <c r="DD16" s="57"/>
      <c r="DE16" s="57"/>
      <c r="DF16" s="57"/>
      <c r="DG16" s="57"/>
      <c r="DH16" s="57"/>
      <c r="DI16" s="57"/>
      <c r="DK16" s="57"/>
      <c r="DL16" s="57"/>
      <c r="DM16" s="57"/>
      <c r="DN16" s="57"/>
      <c r="DO16" s="57"/>
      <c r="DP16" s="57"/>
      <c r="DQ16" s="57"/>
      <c r="DR16" s="57"/>
      <c r="DS16" s="57"/>
      <c r="DT16" s="57"/>
      <c r="DU16" s="57"/>
      <c r="DV16" s="57"/>
      <c r="DW16" s="57"/>
      <c r="DX16" s="57"/>
      <c r="DY16" s="57"/>
      <c r="DZ16" s="57"/>
      <c r="EA16" s="57"/>
      <c r="EB16" s="57"/>
      <c r="EC16" s="57"/>
      <c r="ED16" s="57"/>
      <c r="EE16" s="57"/>
      <c r="EF16" s="57"/>
      <c r="EG16" s="57"/>
      <c r="EH16" s="57"/>
      <c r="EI16" s="57"/>
      <c r="EQ16" s="331"/>
      <c r="FY16" s="343"/>
    </row>
    <row r="17" spans="1:181" s="9" customFormat="1" ht="18" customHeight="1" x14ac:dyDescent="0.3">
      <c r="A17" s="205"/>
      <c r="B17" s="206"/>
      <c r="C17" s="197">
        <v>6</v>
      </c>
      <c r="D17" s="736" t="s">
        <v>3448</v>
      </c>
      <c r="E17" s="737" t="s">
        <v>216</v>
      </c>
      <c r="F17" s="702" t="s">
        <v>154</v>
      </c>
      <c r="G17" s="703">
        <v>45327</v>
      </c>
      <c r="H17" s="729">
        <v>45331</v>
      </c>
      <c r="I17" s="738" t="s">
        <v>154</v>
      </c>
      <c r="J17" s="739"/>
      <c r="K17" s="721"/>
      <c r="L17" s="722"/>
      <c r="M17" s="715">
        <v>45331</v>
      </c>
      <c r="N17" s="710">
        <f t="shared" si="19"/>
        <v>5</v>
      </c>
      <c r="O17" s="704"/>
      <c r="P17" s="704"/>
      <c r="Q17" s="704"/>
      <c r="R17" s="704" t="s">
        <v>154</v>
      </c>
      <c r="S17" s="735"/>
      <c r="T17" s="722"/>
      <c r="U17" s="727"/>
      <c r="V17" s="28"/>
      <c r="W17" s="299"/>
      <c r="X17" s="296"/>
      <c r="Y17" s="149">
        <f t="shared" si="20"/>
        <v>0</v>
      </c>
      <c r="Z17" s="148">
        <f t="shared" si="50"/>
        <v>0</v>
      </c>
      <c r="AA17" s="306"/>
      <c r="AB17" s="377">
        <f t="shared" si="51"/>
        <v>0</v>
      </c>
      <c r="AC17" s="348"/>
      <c r="AD17" s="210">
        <f t="shared" si="52"/>
        <v>0</v>
      </c>
      <c r="AE17" s="345">
        <f t="shared" si="53"/>
        <v>0</v>
      </c>
      <c r="AF17" s="314"/>
      <c r="AG17" s="312"/>
      <c r="AH17" s="315"/>
      <c r="AI17" s="150">
        <f t="shared" si="23"/>
        <v>0</v>
      </c>
      <c r="AJ17" s="151">
        <f t="shared" si="24"/>
        <v>0</v>
      </c>
      <c r="AK17" s="152">
        <f t="shared" si="37"/>
        <v>0</v>
      </c>
      <c r="AL17" s="153">
        <f t="shared" si="54"/>
        <v>0</v>
      </c>
      <c r="AM17" s="153">
        <f t="shared" si="55"/>
        <v>0</v>
      </c>
      <c r="AN17" s="153">
        <f t="shared" si="56"/>
        <v>0</v>
      </c>
      <c r="AO17" s="153">
        <f t="shared" si="57"/>
        <v>0</v>
      </c>
      <c r="AP17" s="587" t="str">
        <f t="shared" si="44"/>
        <v xml:space="preserve"> </v>
      </c>
      <c r="AQ17" s="590" t="str">
        <f t="shared" si="42"/>
        <v xml:space="preserve"> </v>
      </c>
      <c r="AR17" s="590" t="str">
        <f t="shared" si="45"/>
        <v xml:space="preserve"> </v>
      </c>
      <c r="AS17" s="590" t="str">
        <f t="shared" si="46"/>
        <v xml:space="preserve"> </v>
      </c>
      <c r="AT17" s="590" t="str">
        <f t="shared" si="47"/>
        <v xml:space="preserve"> </v>
      </c>
      <c r="AU17" s="590" t="str">
        <f t="shared" si="48"/>
        <v xml:space="preserve"> </v>
      </c>
      <c r="AV17" s="591" t="str">
        <f t="shared" si="49"/>
        <v xml:space="preserve"> </v>
      </c>
      <c r="AW17" s="181">
        <f t="shared" si="58"/>
        <v>2</v>
      </c>
      <c r="AX17" s="154" t="str">
        <f t="shared" si="59"/>
        <v/>
      </c>
      <c r="AY17" s="178" t="str">
        <f t="shared" si="60"/>
        <v/>
      </c>
      <c r="AZ17" s="169">
        <f t="shared" si="61"/>
        <v>2</v>
      </c>
      <c r="BA17" s="159" t="str">
        <f t="shared" si="29"/>
        <v/>
      </c>
      <c r="BB17" s="160" t="str">
        <f t="shared" si="62"/>
        <v/>
      </c>
      <c r="BC17" s="171" t="str">
        <f>IF(OR(K19="x",F19="x",BA17&lt;=0),"",BA17)</f>
        <v/>
      </c>
      <c r="BD17" s="160" t="str">
        <f t="shared" si="63"/>
        <v/>
      </c>
      <c r="BE17" s="186" t="str">
        <f t="shared" si="32"/>
        <v/>
      </c>
      <c r="BF17" s="160" t="str">
        <f t="shared" si="64"/>
        <v/>
      </c>
      <c r="BG17" s="171" t="str">
        <f t="shared" si="65"/>
        <v/>
      </c>
      <c r="BH17" s="161" t="str">
        <f t="shared" si="66"/>
        <v/>
      </c>
      <c r="BI17" s="609"/>
      <c r="BJ17" s="52"/>
      <c r="BK17" s="52"/>
      <c r="BL17" s="52"/>
      <c r="BM17" s="59"/>
      <c r="BN17" s="52"/>
      <c r="BO17" s="52"/>
      <c r="BP17" s="52"/>
      <c r="BQ17" s="52"/>
      <c r="BR17" s="52"/>
      <c r="BS17" s="333"/>
      <c r="BT17" s="52"/>
      <c r="BU17" s="52"/>
      <c r="BV17" s="52"/>
      <c r="BW17" s="52"/>
      <c r="BX17" s="52"/>
      <c r="BY17" s="57"/>
      <c r="BZ17" s="52"/>
      <c r="CA17" s="52"/>
      <c r="CB17" s="52"/>
      <c r="CC17" s="52"/>
      <c r="CD17" s="52"/>
      <c r="CE17" s="52"/>
      <c r="CF17" s="57"/>
      <c r="CG17" s="57"/>
      <c r="CH17" s="57"/>
      <c r="CI17" s="57"/>
      <c r="CJ17" s="57"/>
      <c r="CK17" s="57"/>
      <c r="CL17" s="57"/>
      <c r="CM17" s="57"/>
      <c r="CN17" s="57"/>
      <c r="CO17" s="57"/>
      <c r="CP17" s="57"/>
      <c r="CQ17" s="57"/>
      <c r="CR17" s="57"/>
      <c r="CS17" s="57"/>
      <c r="CT17" s="57"/>
      <c r="CU17" s="57"/>
      <c r="CV17" s="57"/>
      <c r="CW17" s="57"/>
      <c r="CX17" s="57"/>
      <c r="CY17" s="57"/>
      <c r="CZ17" s="57"/>
      <c r="DA17" s="57"/>
      <c r="DB17" s="57"/>
      <c r="DC17" s="57"/>
      <c r="DD17" s="57"/>
      <c r="DE17" s="57"/>
      <c r="DF17" s="57"/>
      <c r="DG17" s="57"/>
      <c r="DH17" s="57"/>
      <c r="DI17" s="57"/>
      <c r="DJ17" s="57"/>
      <c r="DK17" s="57"/>
      <c r="DL17" s="57"/>
      <c r="DM17" s="57"/>
      <c r="DN17" s="57"/>
      <c r="DO17" s="57"/>
      <c r="DP17" s="57"/>
      <c r="DQ17" s="57"/>
      <c r="DR17" s="57"/>
      <c r="DS17" s="57"/>
      <c r="DT17" s="57"/>
      <c r="DU17" s="57"/>
      <c r="DV17" s="57"/>
      <c r="DW17" s="57"/>
      <c r="DX17" s="57"/>
      <c r="DY17" s="57"/>
      <c r="DZ17" s="57"/>
      <c r="EA17" s="57"/>
      <c r="EB17" s="57"/>
      <c r="EC17" s="57"/>
      <c r="ED17" s="57"/>
      <c r="EE17" s="57"/>
      <c r="EF17" s="57"/>
      <c r="EG17" s="57"/>
      <c r="EH17" s="57"/>
      <c r="EI17" s="57"/>
      <c r="EQ17" s="331"/>
      <c r="FY17" s="343"/>
    </row>
    <row r="18" spans="1:181" s="9" customFormat="1" ht="18.75" x14ac:dyDescent="0.3">
      <c r="A18" s="205"/>
      <c r="B18" s="206"/>
      <c r="C18" s="198">
        <v>7</v>
      </c>
      <c r="D18" s="740" t="s">
        <v>3449</v>
      </c>
      <c r="E18" s="741" t="s">
        <v>216</v>
      </c>
      <c r="F18" s="742"/>
      <c r="G18" s="703">
        <v>45327</v>
      </c>
      <c r="H18" s="704">
        <v>45331</v>
      </c>
      <c r="I18" s="705" t="s">
        <v>154</v>
      </c>
      <c r="J18" s="706"/>
      <c r="K18" s="743"/>
      <c r="L18" s="744"/>
      <c r="M18" s="709">
        <v>45331</v>
      </c>
      <c r="N18" s="710">
        <f t="shared" si="19"/>
        <v>5</v>
      </c>
      <c r="O18" s="735"/>
      <c r="P18" s="735"/>
      <c r="Q18" s="735"/>
      <c r="R18" s="735" t="s">
        <v>154</v>
      </c>
      <c r="S18" s="735"/>
      <c r="T18" s="722"/>
      <c r="U18" s="727"/>
      <c r="V18" s="28"/>
      <c r="W18" s="299"/>
      <c r="X18" s="296"/>
      <c r="Y18" s="149">
        <f t="shared" si="20"/>
        <v>0</v>
      </c>
      <c r="Z18" s="148">
        <f t="shared" si="50"/>
        <v>0</v>
      </c>
      <c r="AA18" s="306"/>
      <c r="AB18" s="377">
        <f t="shared" si="51"/>
        <v>0</v>
      </c>
      <c r="AC18" s="348"/>
      <c r="AD18" s="210" t="str">
        <f t="shared" si="52"/>
        <v/>
      </c>
      <c r="AE18" s="345">
        <f t="shared" si="53"/>
        <v>0</v>
      </c>
      <c r="AF18" s="314"/>
      <c r="AG18" s="312"/>
      <c r="AH18" s="315"/>
      <c r="AI18" s="150">
        <f t="shared" si="23"/>
        <v>0</v>
      </c>
      <c r="AJ18" s="151">
        <f t="shared" si="24"/>
        <v>0</v>
      </c>
      <c r="AK18" s="152">
        <f t="shared" si="37"/>
        <v>0</v>
      </c>
      <c r="AL18" s="153">
        <f t="shared" si="54"/>
        <v>0</v>
      </c>
      <c r="AM18" s="153">
        <f t="shared" si="55"/>
        <v>0</v>
      </c>
      <c r="AN18" s="153">
        <f t="shared" si="56"/>
        <v>0</v>
      </c>
      <c r="AO18" s="153">
        <f t="shared" si="57"/>
        <v>0</v>
      </c>
      <c r="AP18" s="587" t="str">
        <f t="shared" si="44"/>
        <v xml:space="preserve"> </v>
      </c>
      <c r="AQ18" s="590" t="str">
        <f t="shared" si="42"/>
        <v xml:space="preserve"> </v>
      </c>
      <c r="AR18" s="590" t="str">
        <f t="shared" si="45"/>
        <v xml:space="preserve"> </v>
      </c>
      <c r="AS18" s="590" t="str">
        <f t="shared" si="46"/>
        <v xml:space="preserve"> </v>
      </c>
      <c r="AT18" s="590" t="str">
        <f t="shared" si="47"/>
        <v xml:space="preserve"> </v>
      </c>
      <c r="AU18" s="590" t="str">
        <f t="shared" si="48"/>
        <v xml:space="preserve"> </v>
      </c>
      <c r="AV18" s="591" t="str">
        <f t="shared" si="49"/>
        <v xml:space="preserve"> </v>
      </c>
      <c r="AW18" s="181">
        <f t="shared" si="58"/>
        <v>13</v>
      </c>
      <c r="AX18" s="154">
        <f t="shared" si="59"/>
        <v>13</v>
      </c>
      <c r="AY18" s="178" t="str">
        <f t="shared" si="60"/>
        <v/>
      </c>
      <c r="AZ18" s="169" t="str">
        <f t="shared" si="61"/>
        <v/>
      </c>
      <c r="BA18" s="159" t="str">
        <f t="shared" si="29"/>
        <v/>
      </c>
      <c r="BB18" s="160" t="str">
        <f t="shared" si="62"/>
        <v/>
      </c>
      <c r="BC18" s="171" t="str">
        <f t="shared" ref="BC18:BC28" si="67">IF(OR(K20="x",F20="X",BA18&lt;=0),"",BA18)</f>
        <v/>
      </c>
      <c r="BD18" s="160" t="str">
        <f t="shared" si="63"/>
        <v/>
      </c>
      <c r="BE18" s="186" t="str">
        <f t="shared" si="32"/>
        <v/>
      </c>
      <c r="BF18" s="160" t="str">
        <f t="shared" si="64"/>
        <v/>
      </c>
      <c r="BG18" s="171" t="str">
        <f t="shared" si="65"/>
        <v/>
      </c>
      <c r="BH18" s="161" t="str">
        <f t="shared" si="66"/>
        <v/>
      </c>
      <c r="BI18" s="609"/>
      <c r="BJ18" s="52"/>
      <c r="BK18" s="52"/>
      <c r="BL18" s="52"/>
      <c r="BM18" s="59"/>
      <c r="BN18" s="52"/>
      <c r="BO18" s="52"/>
      <c r="BP18" s="52"/>
      <c r="BQ18" s="52"/>
      <c r="BR18" s="52"/>
      <c r="BS18" s="333"/>
      <c r="BT18" s="52"/>
      <c r="BU18" s="52"/>
      <c r="BV18" s="52"/>
      <c r="BW18" s="52"/>
      <c r="BX18" s="52"/>
      <c r="BY18" s="57"/>
      <c r="BZ18" s="52"/>
      <c r="CA18" s="52"/>
      <c r="CB18" s="52"/>
      <c r="CC18" s="52"/>
      <c r="CD18" s="52"/>
      <c r="CE18" s="52"/>
      <c r="CF18" s="57"/>
      <c r="CG18" s="57"/>
      <c r="CH18" s="57"/>
      <c r="CI18" s="57"/>
      <c r="CJ18" s="57"/>
      <c r="CK18" s="57"/>
      <c r="CL18" s="57"/>
      <c r="CM18" s="57"/>
      <c r="CN18" s="57"/>
      <c r="CO18" s="57"/>
      <c r="CP18" s="57"/>
      <c r="CQ18" s="57"/>
      <c r="CR18" s="57"/>
      <c r="CS18" s="57"/>
      <c r="CT18" s="57"/>
      <c r="CU18" s="57"/>
      <c r="CV18" s="57"/>
      <c r="CW18" s="57"/>
      <c r="CX18" s="57"/>
      <c r="CY18" s="57"/>
      <c r="CZ18" s="57"/>
      <c r="DA18" s="57"/>
      <c r="DB18" s="57"/>
      <c r="DC18" s="57"/>
      <c r="DD18" s="57"/>
      <c r="DE18" s="57"/>
      <c r="DF18" s="57"/>
      <c r="DG18" s="57"/>
      <c r="DH18" s="57"/>
      <c r="DI18" s="57"/>
      <c r="DJ18" s="57"/>
      <c r="DK18" s="57"/>
      <c r="DL18" s="57"/>
      <c r="DM18" s="57"/>
      <c r="DN18" s="57"/>
      <c r="DO18" s="57"/>
      <c r="DP18" s="57"/>
      <c r="DQ18" s="57"/>
      <c r="DR18" s="57"/>
      <c r="DS18" s="57"/>
      <c r="DT18" s="57"/>
      <c r="DU18" s="57"/>
      <c r="DV18" s="57"/>
      <c r="DW18" s="57"/>
      <c r="DX18" s="57"/>
      <c r="DY18" s="57"/>
      <c r="DZ18" s="57"/>
      <c r="EA18" s="57"/>
      <c r="EB18" s="57"/>
      <c r="EC18" s="57"/>
      <c r="ED18" s="57"/>
      <c r="EE18" s="57"/>
      <c r="EF18" s="57"/>
      <c r="EG18" s="57"/>
      <c r="EH18" s="57"/>
      <c r="EI18" s="57"/>
      <c r="EQ18" s="331"/>
      <c r="FY18" s="343"/>
    </row>
    <row r="19" spans="1:181" s="9" customFormat="1" ht="18.75" x14ac:dyDescent="0.3">
      <c r="A19" s="205"/>
      <c r="B19" s="206"/>
      <c r="C19" s="198">
        <v>8</v>
      </c>
      <c r="D19" s="745" t="s">
        <v>53</v>
      </c>
      <c r="E19" s="741" t="s">
        <v>3445</v>
      </c>
      <c r="F19" s="742" t="s">
        <v>154</v>
      </c>
      <c r="G19" s="703">
        <v>45336</v>
      </c>
      <c r="H19" s="729">
        <v>45337</v>
      </c>
      <c r="I19" s="705" t="s">
        <v>154</v>
      </c>
      <c r="J19" s="706"/>
      <c r="K19" s="707"/>
      <c r="L19" s="708"/>
      <c r="M19" s="709">
        <v>45337</v>
      </c>
      <c r="N19" s="710">
        <f t="shared" si="19"/>
        <v>2</v>
      </c>
      <c r="O19" s="735"/>
      <c r="P19" s="735"/>
      <c r="Q19" s="735"/>
      <c r="R19" s="735" t="s">
        <v>154</v>
      </c>
      <c r="S19" s="735"/>
      <c r="T19" s="722"/>
      <c r="U19" s="727"/>
      <c r="V19" s="28"/>
      <c r="W19" s="299"/>
      <c r="X19" s="296"/>
      <c r="Y19" s="149">
        <f t="shared" si="20"/>
        <v>0</v>
      </c>
      <c r="Z19" s="148">
        <f t="shared" si="50"/>
        <v>0</v>
      </c>
      <c r="AA19" s="306"/>
      <c r="AB19" s="377">
        <f t="shared" si="51"/>
        <v>0</v>
      </c>
      <c r="AC19" s="348"/>
      <c r="AD19" s="210">
        <f t="shared" si="52"/>
        <v>0</v>
      </c>
      <c r="AE19" s="345">
        <f t="shared" si="53"/>
        <v>0</v>
      </c>
      <c r="AF19" s="314"/>
      <c r="AG19" s="312"/>
      <c r="AH19" s="315"/>
      <c r="AI19" s="150">
        <f t="shared" si="23"/>
        <v>0</v>
      </c>
      <c r="AJ19" s="151">
        <f t="shared" si="24"/>
        <v>0</v>
      </c>
      <c r="AK19" s="152">
        <f t="shared" si="37"/>
        <v>0</v>
      </c>
      <c r="AL19" s="153">
        <f t="shared" si="54"/>
        <v>0</v>
      </c>
      <c r="AM19" s="153">
        <f t="shared" si="55"/>
        <v>0</v>
      </c>
      <c r="AN19" s="153">
        <f t="shared" si="56"/>
        <v>0</v>
      </c>
      <c r="AO19" s="153">
        <f t="shared" si="57"/>
        <v>0</v>
      </c>
      <c r="AP19" s="587" t="str">
        <f t="shared" si="44"/>
        <v xml:space="preserve"> </v>
      </c>
      <c r="AQ19" s="590" t="str">
        <f t="shared" si="42"/>
        <v xml:space="preserve"> </v>
      </c>
      <c r="AR19" s="590" t="str">
        <f t="shared" si="45"/>
        <v xml:space="preserve"> </v>
      </c>
      <c r="AS19" s="590" t="str">
        <f t="shared" si="46"/>
        <v xml:space="preserve"> </v>
      </c>
      <c r="AT19" s="590" t="str">
        <f t="shared" si="47"/>
        <v xml:space="preserve"> </v>
      </c>
      <c r="AU19" s="590" t="str">
        <f t="shared" si="48"/>
        <v xml:space="preserve"> </v>
      </c>
      <c r="AV19" s="591" t="str">
        <f t="shared" si="49"/>
        <v xml:space="preserve"> </v>
      </c>
      <c r="AW19" s="181">
        <f t="shared" si="58"/>
        <v>3</v>
      </c>
      <c r="AX19" s="154" t="str">
        <f t="shared" si="59"/>
        <v/>
      </c>
      <c r="AY19" s="178" t="str">
        <f t="shared" si="60"/>
        <v/>
      </c>
      <c r="AZ19" s="169">
        <f t="shared" si="61"/>
        <v>3</v>
      </c>
      <c r="BA19" s="159" t="str">
        <f t="shared" si="29"/>
        <v/>
      </c>
      <c r="BB19" s="160" t="str">
        <f t="shared" si="62"/>
        <v/>
      </c>
      <c r="BC19" s="171" t="str">
        <f t="shared" si="67"/>
        <v/>
      </c>
      <c r="BD19" s="160" t="str">
        <f t="shared" si="63"/>
        <v/>
      </c>
      <c r="BE19" s="186" t="str">
        <f t="shared" si="32"/>
        <v/>
      </c>
      <c r="BF19" s="160" t="str">
        <f t="shared" si="64"/>
        <v/>
      </c>
      <c r="BG19" s="171" t="str">
        <f t="shared" si="65"/>
        <v/>
      </c>
      <c r="BH19" s="161" t="str">
        <f t="shared" si="66"/>
        <v/>
      </c>
      <c r="BI19" s="609"/>
      <c r="BJ19" s="52"/>
      <c r="BK19" s="52"/>
      <c r="BL19" s="52"/>
      <c r="BM19" s="59"/>
      <c r="BN19" s="52"/>
      <c r="BO19" s="52"/>
      <c r="BP19" s="52"/>
      <c r="BQ19" s="52"/>
      <c r="BR19" s="52"/>
      <c r="BS19" s="334"/>
      <c r="BT19" s="52"/>
      <c r="BU19" s="52"/>
      <c r="BV19" s="52"/>
      <c r="BW19" s="52"/>
      <c r="BX19" s="52"/>
      <c r="BY19" s="57"/>
      <c r="BZ19" s="52"/>
      <c r="CA19" s="52"/>
      <c r="CB19" s="52"/>
      <c r="CC19" s="52"/>
      <c r="CD19" s="52"/>
      <c r="CE19" s="52"/>
      <c r="CF19" s="57"/>
      <c r="CG19" s="57"/>
      <c r="CH19" s="57"/>
      <c r="CI19" s="57"/>
      <c r="CJ19" s="57"/>
      <c r="CK19" s="57"/>
      <c r="CL19" s="57"/>
      <c r="CM19" s="57"/>
      <c r="CN19" s="57"/>
      <c r="CO19" s="57"/>
      <c r="CP19" s="57"/>
      <c r="CQ19" s="57"/>
      <c r="CR19" s="57"/>
      <c r="CS19" s="57"/>
      <c r="CT19" s="57"/>
      <c r="CU19" s="57"/>
      <c r="CV19" s="57"/>
      <c r="CW19" s="57"/>
      <c r="CX19" s="57"/>
      <c r="CY19" s="57"/>
      <c r="CZ19" s="57"/>
      <c r="DA19" s="57"/>
      <c r="DB19" s="57"/>
      <c r="DC19" s="57"/>
      <c r="DD19" s="57"/>
      <c r="DE19" s="57"/>
      <c r="DF19" s="57"/>
      <c r="DG19" s="57"/>
      <c r="DH19" s="57"/>
      <c r="DI19" s="57"/>
      <c r="DJ19" s="57"/>
      <c r="DK19" s="57"/>
      <c r="DL19" s="57"/>
      <c r="DM19" s="57"/>
      <c r="DN19" s="57"/>
      <c r="DO19" s="57"/>
      <c r="DP19" s="57"/>
      <c r="DQ19" s="57"/>
      <c r="DR19" s="57"/>
      <c r="DS19" s="57"/>
      <c r="DT19" s="57"/>
      <c r="DU19" s="57"/>
      <c r="DV19" s="57"/>
      <c r="DW19" s="57"/>
      <c r="DX19" s="57"/>
      <c r="DY19" s="57"/>
      <c r="DZ19" s="57"/>
      <c r="EA19" s="57"/>
      <c r="EB19" s="57"/>
      <c r="EC19" s="57"/>
      <c r="ED19" s="57"/>
      <c r="EE19" s="57"/>
      <c r="EF19" s="57"/>
      <c r="EG19" s="57"/>
      <c r="EH19" s="57"/>
      <c r="EI19" s="57"/>
      <c r="EQ19" s="331"/>
    </row>
    <row r="20" spans="1:181" s="9" customFormat="1" ht="18.75" x14ac:dyDescent="0.3">
      <c r="A20" s="205"/>
      <c r="B20" s="206"/>
      <c r="C20" s="197">
        <v>9</v>
      </c>
      <c r="D20" s="740" t="s">
        <v>3450</v>
      </c>
      <c r="E20" s="741" t="s">
        <v>216</v>
      </c>
      <c r="F20" s="742"/>
      <c r="G20" s="717">
        <v>45342</v>
      </c>
      <c r="H20" s="718">
        <v>45357</v>
      </c>
      <c r="I20" s="719" t="s">
        <v>154</v>
      </c>
      <c r="J20" s="746"/>
      <c r="K20" s="721" t="s">
        <v>154</v>
      </c>
      <c r="L20" s="722"/>
      <c r="M20" s="715">
        <v>45358</v>
      </c>
      <c r="N20" s="710">
        <f t="shared" si="19"/>
        <v>13</v>
      </c>
      <c r="O20" s="735"/>
      <c r="P20" s="735"/>
      <c r="Q20" s="735" t="s">
        <v>154</v>
      </c>
      <c r="R20" s="735"/>
      <c r="S20" s="735"/>
      <c r="T20" s="722"/>
      <c r="U20" s="727"/>
      <c r="V20" s="28"/>
      <c r="W20" s="299"/>
      <c r="X20" s="296"/>
      <c r="Y20" s="149">
        <f t="shared" si="20"/>
        <v>0</v>
      </c>
      <c r="Z20" s="148">
        <f t="shared" si="50"/>
        <v>0</v>
      </c>
      <c r="AA20" s="306"/>
      <c r="AB20" s="377">
        <f t="shared" si="51"/>
        <v>0</v>
      </c>
      <c r="AC20" s="348"/>
      <c r="AD20" s="210" t="str">
        <f t="shared" si="52"/>
        <v/>
      </c>
      <c r="AE20" s="345">
        <f t="shared" si="53"/>
        <v>0</v>
      </c>
      <c r="AF20" s="314"/>
      <c r="AG20" s="312"/>
      <c r="AH20" s="315"/>
      <c r="AI20" s="150">
        <f t="shared" si="23"/>
        <v>0</v>
      </c>
      <c r="AJ20" s="151">
        <f t="shared" si="24"/>
        <v>0</v>
      </c>
      <c r="AK20" s="152">
        <f t="shared" si="37"/>
        <v>0</v>
      </c>
      <c r="AL20" s="153">
        <f t="shared" si="54"/>
        <v>0</v>
      </c>
      <c r="AM20" s="153">
        <f t="shared" si="55"/>
        <v>0</v>
      </c>
      <c r="AN20" s="153">
        <f t="shared" si="56"/>
        <v>0</v>
      </c>
      <c r="AO20" s="153">
        <f t="shared" si="57"/>
        <v>0</v>
      </c>
      <c r="AP20" s="587" t="str">
        <f t="shared" si="44"/>
        <v xml:space="preserve"> </v>
      </c>
      <c r="AQ20" s="590" t="str">
        <f t="shared" si="42"/>
        <v xml:space="preserve"> </v>
      </c>
      <c r="AR20" s="590" t="str">
        <f t="shared" si="45"/>
        <v xml:space="preserve"> </v>
      </c>
      <c r="AS20" s="590" t="str">
        <f t="shared" si="46"/>
        <v xml:space="preserve"> </v>
      </c>
      <c r="AT20" s="590" t="str">
        <f t="shared" si="47"/>
        <v xml:space="preserve"> </v>
      </c>
      <c r="AU20" s="590" t="str">
        <f t="shared" si="48"/>
        <v xml:space="preserve"> </v>
      </c>
      <c r="AV20" s="591" t="str">
        <f t="shared" si="49"/>
        <v xml:space="preserve"> </v>
      </c>
      <c r="AW20" s="181">
        <f t="shared" si="58"/>
        <v>15</v>
      </c>
      <c r="AX20" s="154" t="str">
        <f t="shared" si="59"/>
        <v/>
      </c>
      <c r="AY20" s="178">
        <f t="shared" si="60"/>
        <v>15</v>
      </c>
      <c r="AZ20" s="169" t="str">
        <f t="shared" si="61"/>
        <v/>
      </c>
      <c r="BA20" s="159" t="str">
        <f t="shared" si="29"/>
        <v/>
      </c>
      <c r="BB20" s="160" t="str">
        <f t="shared" si="62"/>
        <v/>
      </c>
      <c r="BC20" s="171" t="str">
        <f t="shared" si="67"/>
        <v/>
      </c>
      <c r="BD20" s="160" t="str">
        <f t="shared" si="63"/>
        <v/>
      </c>
      <c r="BE20" s="186" t="str">
        <f t="shared" si="32"/>
        <v/>
      </c>
      <c r="BF20" s="160" t="str">
        <f t="shared" si="64"/>
        <v/>
      </c>
      <c r="BG20" s="171" t="str">
        <f t="shared" si="65"/>
        <v/>
      </c>
      <c r="BH20" s="161" t="str">
        <f t="shared" si="66"/>
        <v/>
      </c>
      <c r="BI20" s="609"/>
      <c r="BJ20" s="52"/>
      <c r="BK20" s="52"/>
      <c r="BL20" s="52"/>
      <c r="BM20" s="59"/>
      <c r="BN20" s="52"/>
      <c r="BO20" s="52"/>
      <c r="BP20" s="52"/>
      <c r="BQ20" s="52"/>
      <c r="BR20" s="52"/>
      <c r="BS20" s="333"/>
      <c r="BT20" s="52"/>
      <c r="BU20" s="52"/>
      <c r="BV20" s="52"/>
      <c r="BW20" s="52"/>
      <c r="BX20" s="52"/>
      <c r="BY20" s="57"/>
      <c r="BZ20" s="52"/>
      <c r="CA20" s="52"/>
      <c r="CB20" s="52"/>
      <c r="CC20" s="52"/>
      <c r="CD20" s="52"/>
      <c r="CF20" s="57"/>
      <c r="CG20" s="57"/>
      <c r="CH20" s="57"/>
      <c r="CI20" s="57"/>
      <c r="CJ20" s="57"/>
      <c r="CK20" s="57"/>
      <c r="CL20" s="57"/>
      <c r="CM20" s="57"/>
      <c r="CN20" s="57"/>
      <c r="CO20" s="57"/>
      <c r="CP20" s="57"/>
      <c r="CQ20" s="57"/>
      <c r="CR20" s="57"/>
      <c r="CS20" s="57"/>
      <c r="CT20" s="57"/>
      <c r="CU20" s="57"/>
      <c r="CV20" s="57"/>
      <c r="CW20" s="57"/>
      <c r="CX20" s="57"/>
      <c r="CY20" s="57"/>
      <c r="CZ20" s="57"/>
      <c r="DA20" s="57"/>
      <c r="DB20" s="57"/>
      <c r="DC20" s="57"/>
      <c r="DD20" s="57"/>
      <c r="DE20" s="57"/>
      <c r="DF20" s="57"/>
      <c r="DG20" s="57"/>
      <c r="DH20" s="57"/>
      <c r="DI20" s="57"/>
      <c r="DJ20" s="57"/>
      <c r="DK20" s="57"/>
      <c r="DL20" s="57"/>
      <c r="DM20" s="57"/>
      <c r="DN20" s="57"/>
      <c r="DO20" s="57"/>
      <c r="DP20" s="57"/>
      <c r="DQ20" s="57"/>
      <c r="DR20" s="57"/>
      <c r="DS20" s="57"/>
      <c r="DT20" s="57"/>
      <c r="DU20" s="57"/>
      <c r="DV20" s="57"/>
      <c r="DW20" s="57"/>
      <c r="DX20" s="57"/>
      <c r="DY20" s="57"/>
      <c r="DZ20" s="57"/>
      <c r="EA20" s="57"/>
      <c r="EB20" s="57"/>
      <c r="EC20" s="57"/>
      <c r="ED20" s="57"/>
      <c r="EE20" s="57"/>
      <c r="EF20" s="57"/>
      <c r="EG20" s="57"/>
      <c r="EH20" s="57"/>
      <c r="EI20" s="57"/>
      <c r="EQ20" s="331"/>
    </row>
    <row r="21" spans="1:181" s="9" customFormat="1" ht="18.75" x14ac:dyDescent="0.3">
      <c r="A21" s="205"/>
      <c r="B21" s="206"/>
      <c r="C21" s="198">
        <v>10</v>
      </c>
      <c r="D21" s="747" t="s">
        <v>3451</v>
      </c>
      <c r="E21" s="748" t="s">
        <v>216</v>
      </c>
      <c r="F21" s="742" t="s">
        <v>154</v>
      </c>
      <c r="G21" s="717">
        <v>45350</v>
      </c>
      <c r="H21" s="718">
        <v>45351</v>
      </c>
      <c r="I21" s="719" t="s">
        <v>154</v>
      </c>
      <c r="J21" s="746" t="s">
        <v>154</v>
      </c>
      <c r="K21" s="721"/>
      <c r="L21" s="722"/>
      <c r="M21" s="715">
        <v>45352</v>
      </c>
      <c r="N21" s="710">
        <f t="shared" si="19"/>
        <v>3</v>
      </c>
      <c r="O21" s="735"/>
      <c r="P21" s="735"/>
      <c r="Q21" s="735" t="s">
        <v>154</v>
      </c>
      <c r="R21" s="735"/>
      <c r="S21" s="711"/>
      <c r="T21" s="708"/>
      <c r="U21" s="716"/>
      <c r="V21" s="28"/>
      <c r="W21" s="296"/>
      <c r="X21" s="296"/>
      <c r="Y21" s="149">
        <f t="shared" si="20"/>
        <v>0</v>
      </c>
      <c r="Z21" s="148">
        <f t="shared" si="50"/>
        <v>0</v>
      </c>
      <c r="AA21" s="305"/>
      <c r="AB21" s="377">
        <f t="shared" si="51"/>
        <v>0</v>
      </c>
      <c r="AC21" s="347"/>
      <c r="AD21" s="210" t="str">
        <f t="shared" si="52"/>
        <v/>
      </c>
      <c r="AE21" s="345">
        <f t="shared" si="53"/>
        <v>0</v>
      </c>
      <c r="AF21" s="310"/>
      <c r="AG21" s="312"/>
      <c r="AH21" s="313"/>
      <c r="AI21" s="150">
        <f t="shared" si="23"/>
        <v>0</v>
      </c>
      <c r="AJ21" s="151">
        <f t="shared" si="24"/>
        <v>0</v>
      </c>
      <c r="AK21" s="152">
        <f t="shared" si="37"/>
        <v>0</v>
      </c>
      <c r="AL21" s="153">
        <f t="shared" si="54"/>
        <v>0</v>
      </c>
      <c r="AM21" s="153">
        <f t="shared" si="55"/>
        <v>0</v>
      </c>
      <c r="AN21" s="153">
        <f t="shared" si="56"/>
        <v>0</v>
      </c>
      <c r="AO21" s="153">
        <f t="shared" si="57"/>
        <v>0</v>
      </c>
      <c r="AP21" s="587" t="str">
        <f t="shared" si="44"/>
        <v xml:space="preserve"> </v>
      </c>
      <c r="AQ21" s="590" t="str">
        <f t="shared" si="42"/>
        <v xml:space="preserve"> </v>
      </c>
      <c r="AR21" s="590" t="str">
        <f t="shared" si="45"/>
        <v xml:space="preserve"> </v>
      </c>
      <c r="AS21" s="590" t="str">
        <f t="shared" si="46"/>
        <v xml:space="preserve"> </v>
      </c>
      <c r="AT21" s="590" t="str">
        <f t="shared" si="47"/>
        <v xml:space="preserve"> </v>
      </c>
      <c r="AU21" s="590" t="str">
        <f t="shared" si="48"/>
        <v xml:space="preserve"> </v>
      </c>
      <c r="AV21" s="591" t="str">
        <f t="shared" si="49"/>
        <v xml:space="preserve"> </v>
      </c>
      <c r="AW21" s="181">
        <f t="shared" si="58"/>
        <v>7</v>
      </c>
      <c r="AX21" s="154" t="str">
        <f t="shared" si="59"/>
        <v/>
      </c>
      <c r="AY21" s="178">
        <f t="shared" si="60"/>
        <v>7</v>
      </c>
      <c r="AZ21" s="169" t="str">
        <f t="shared" si="61"/>
        <v/>
      </c>
      <c r="BA21" s="159" t="str">
        <f t="shared" si="29"/>
        <v/>
      </c>
      <c r="BB21" s="160" t="str">
        <f t="shared" si="62"/>
        <v/>
      </c>
      <c r="BC21" s="171" t="str">
        <f t="shared" si="67"/>
        <v/>
      </c>
      <c r="BD21" s="160" t="str">
        <f t="shared" si="63"/>
        <v/>
      </c>
      <c r="BE21" s="186" t="str">
        <f t="shared" si="32"/>
        <v/>
      </c>
      <c r="BF21" s="160" t="str">
        <f t="shared" si="64"/>
        <v/>
      </c>
      <c r="BG21" s="171" t="str">
        <f t="shared" si="65"/>
        <v/>
      </c>
      <c r="BH21" s="161" t="str">
        <f t="shared" si="66"/>
        <v/>
      </c>
      <c r="BI21" s="609"/>
      <c r="BJ21" s="52"/>
      <c r="BK21" s="52"/>
      <c r="BL21" s="52"/>
      <c r="BM21" s="59"/>
      <c r="BN21" s="52"/>
      <c r="BO21" s="52"/>
      <c r="BP21" s="52"/>
      <c r="BQ21" s="52"/>
      <c r="BR21" s="52"/>
      <c r="BS21" s="333"/>
      <c r="BT21" s="52"/>
      <c r="BU21" s="52"/>
      <c r="BV21" s="52"/>
      <c r="BW21" s="52"/>
      <c r="BX21" s="52"/>
      <c r="BY21" s="57"/>
      <c r="BZ21" s="52"/>
      <c r="CA21" s="52"/>
      <c r="CB21" s="52"/>
      <c r="CC21" s="52"/>
      <c r="CD21" s="52"/>
      <c r="CF21" s="57"/>
      <c r="CG21" s="57"/>
      <c r="CH21" s="57"/>
      <c r="CI21" s="57"/>
      <c r="CJ21" s="57"/>
      <c r="CK21" s="57"/>
      <c r="CL21" s="57"/>
      <c r="CM21" s="57"/>
      <c r="CN21" s="57"/>
      <c r="CO21" s="57"/>
      <c r="CP21" s="57"/>
      <c r="CQ21" s="57"/>
      <c r="CR21" s="57"/>
      <c r="CS21" s="57"/>
      <c r="CT21" s="57"/>
      <c r="CU21" s="57"/>
      <c r="CV21" s="57"/>
      <c r="CW21" s="57"/>
      <c r="CX21" s="57"/>
      <c r="CY21" s="57"/>
      <c r="CZ21" s="57"/>
      <c r="DA21" s="57"/>
      <c r="DB21" s="57"/>
      <c r="DC21" s="57"/>
      <c r="DD21" s="57"/>
      <c r="DE21" s="57"/>
      <c r="DF21" s="57"/>
      <c r="DG21" s="57"/>
      <c r="DH21" s="57"/>
      <c r="DI21" s="57"/>
      <c r="DJ21" s="57"/>
      <c r="DK21" s="57"/>
      <c r="DL21" s="57"/>
      <c r="DM21" s="57"/>
      <c r="DN21" s="57"/>
      <c r="DO21" s="57"/>
      <c r="DP21" s="57"/>
      <c r="DQ21" s="57"/>
      <c r="DR21" s="57"/>
      <c r="DS21" s="57"/>
      <c r="DT21" s="57"/>
      <c r="DU21" s="57"/>
      <c r="DV21" s="57"/>
      <c r="DW21" s="57"/>
      <c r="DX21" s="57"/>
      <c r="DY21" s="57"/>
      <c r="DZ21" s="57"/>
      <c r="EA21" s="57"/>
      <c r="EB21" s="57"/>
      <c r="EC21" s="57"/>
      <c r="ED21" s="57"/>
      <c r="EE21" s="57"/>
      <c r="EF21" s="57"/>
      <c r="EG21" s="57"/>
      <c r="EH21" s="57"/>
      <c r="EI21" s="57"/>
      <c r="EQ21" s="331"/>
    </row>
    <row r="22" spans="1:181" s="9" customFormat="1" ht="18.75" x14ac:dyDescent="0.3">
      <c r="A22" s="205"/>
      <c r="B22" s="206"/>
      <c r="C22" s="197">
        <v>11</v>
      </c>
      <c r="D22" s="749" t="s">
        <v>3452</v>
      </c>
      <c r="E22" s="741" t="s">
        <v>216</v>
      </c>
      <c r="F22" s="742"/>
      <c r="G22" s="703">
        <v>45362</v>
      </c>
      <c r="H22" s="729">
        <v>45382</v>
      </c>
      <c r="I22" s="705"/>
      <c r="J22" s="706"/>
      <c r="K22" s="707"/>
      <c r="L22" s="708"/>
      <c r="M22" s="709">
        <v>45382</v>
      </c>
      <c r="N22" s="710">
        <f t="shared" si="19"/>
        <v>15</v>
      </c>
      <c r="O22" s="735"/>
      <c r="P22" s="735"/>
      <c r="Q22" s="735" t="s">
        <v>154</v>
      </c>
      <c r="R22" s="735"/>
      <c r="S22" s="735"/>
      <c r="T22" s="722"/>
      <c r="U22" s="727"/>
      <c r="V22" s="28"/>
      <c r="W22" s="299"/>
      <c r="X22" s="296"/>
      <c r="Y22" s="149">
        <f t="shared" si="20"/>
        <v>0</v>
      </c>
      <c r="Z22" s="148">
        <f t="shared" si="50"/>
        <v>0</v>
      </c>
      <c r="AA22" s="306"/>
      <c r="AB22" s="377">
        <f t="shared" si="51"/>
        <v>0</v>
      </c>
      <c r="AC22" s="348"/>
      <c r="AD22" s="210" t="str">
        <f t="shared" si="52"/>
        <v/>
      </c>
      <c r="AE22" s="345">
        <f t="shared" si="53"/>
        <v>0</v>
      </c>
      <c r="AF22" s="314"/>
      <c r="AG22" s="312"/>
      <c r="AH22" s="315"/>
      <c r="AI22" s="150">
        <f t="shared" si="23"/>
        <v>0</v>
      </c>
      <c r="AJ22" s="151">
        <f t="shared" si="24"/>
        <v>0</v>
      </c>
      <c r="AK22" s="152">
        <f t="shared" si="37"/>
        <v>0</v>
      </c>
      <c r="AL22" s="153">
        <f t="shared" si="54"/>
        <v>0</v>
      </c>
      <c r="AM22" s="153">
        <f t="shared" si="55"/>
        <v>0</v>
      </c>
      <c r="AN22" s="153">
        <f t="shared" si="56"/>
        <v>0</v>
      </c>
      <c r="AO22" s="153">
        <f t="shared" si="57"/>
        <v>0</v>
      </c>
      <c r="AP22" s="587" t="str">
        <f t="shared" si="44"/>
        <v xml:space="preserve"> </v>
      </c>
      <c r="AQ22" s="590" t="str">
        <f t="shared" si="42"/>
        <v xml:space="preserve"> </v>
      </c>
      <c r="AR22" s="590" t="str">
        <f t="shared" si="45"/>
        <v xml:space="preserve"> </v>
      </c>
      <c r="AS22" s="590" t="str">
        <f t="shared" si="46"/>
        <v xml:space="preserve"> </v>
      </c>
      <c r="AT22" s="590" t="str">
        <f t="shared" si="47"/>
        <v xml:space="preserve"> </v>
      </c>
      <c r="AU22" s="590" t="str">
        <f t="shared" si="48"/>
        <v xml:space="preserve"> </v>
      </c>
      <c r="AV22" s="591" t="str">
        <f t="shared" si="49"/>
        <v xml:space="preserve"> </v>
      </c>
      <c r="AW22" s="181">
        <f t="shared" si="58"/>
        <v>2</v>
      </c>
      <c r="AX22" s="154" t="str">
        <f t="shared" si="59"/>
        <v/>
      </c>
      <c r="AY22" s="178">
        <f t="shared" si="60"/>
        <v>2</v>
      </c>
      <c r="AZ22" s="169" t="str">
        <f t="shared" si="61"/>
        <v/>
      </c>
      <c r="BA22" s="159" t="str">
        <f t="shared" si="29"/>
        <v/>
      </c>
      <c r="BB22" s="160" t="str">
        <f t="shared" si="62"/>
        <v/>
      </c>
      <c r="BC22" s="171" t="str">
        <f t="shared" si="67"/>
        <v/>
      </c>
      <c r="BD22" s="160" t="str">
        <f t="shared" si="63"/>
        <v/>
      </c>
      <c r="BE22" s="186" t="str">
        <f t="shared" si="32"/>
        <v/>
      </c>
      <c r="BF22" s="160" t="str">
        <f t="shared" si="64"/>
        <v/>
      </c>
      <c r="BG22" s="171" t="str">
        <f t="shared" si="65"/>
        <v/>
      </c>
      <c r="BH22" s="161" t="str">
        <f t="shared" si="66"/>
        <v/>
      </c>
      <c r="BI22" s="609"/>
      <c r="BJ22" s="52"/>
      <c r="BK22" s="52"/>
      <c r="BL22" s="52"/>
      <c r="BM22" s="59"/>
      <c r="BN22" s="52"/>
      <c r="BO22" s="52"/>
      <c r="BP22" s="52"/>
      <c r="BQ22" s="52"/>
      <c r="BR22" s="52"/>
      <c r="BS22" s="333"/>
      <c r="BT22" s="52"/>
      <c r="BU22" s="52"/>
      <c r="BV22" s="52"/>
      <c r="BW22" s="52"/>
      <c r="BX22" s="52"/>
      <c r="BY22" s="57"/>
      <c r="BZ22" s="52"/>
      <c r="CA22" s="52"/>
      <c r="CB22" s="52"/>
      <c r="CC22" s="52"/>
      <c r="CD22" s="52"/>
      <c r="CE22" s="52"/>
      <c r="CF22" s="57"/>
      <c r="CG22" s="57"/>
      <c r="CH22" s="57"/>
      <c r="CI22" s="57"/>
      <c r="CJ22" s="57"/>
      <c r="CK22" s="57"/>
      <c r="CL22" s="57"/>
      <c r="CM22" s="57"/>
      <c r="CN22" s="57"/>
      <c r="CO22" s="57"/>
      <c r="CP22" s="57"/>
      <c r="CQ22" s="57"/>
      <c r="CR22" s="57"/>
      <c r="CS22" s="57"/>
      <c r="CT22" s="57"/>
      <c r="CU22" s="57"/>
      <c r="CV22" s="57"/>
      <c r="CW22" s="57"/>
      <c r="CX22" s="57"/>
      <c r="CY22" s="57"/>
      <c r="CZ22" s="57"/>
      <c r="DA22" s="57"/>
      <c r="DB22" s="57"/>
      <c r="DC22" s="57"/>
      <c r="DD22" s="57"/>
      <c r="DE22" s="57"/>
      <c r="DF22" s="57"/>
      <c r="DG22" s="57"/>
      <c r="DH22" s="57"/>
      <c r="DI22" s="57"/>
      <c r="DJ22" s="57"/>
      <c r="DK22" s="57"/>
      <c r="DL22" s="57"/>
      <c r="DM22" s="57"/>
      <c r="DN22" s="57"/>
      <c r="DO22" s="57"/>
      <c r="DP22" s="57"/>
      <c r="DQ22" s="57"/>
      <c r="DR22" s="57"/>
      <c r="DS22" s="57"/>
      <c r="DT22" s="57"/>
      <c r="DU22" s="57"/>
      <c r="DV22" s="57"/>
      <c r="DW22" s="57"/>
      <c r="DX22" s="57"/>
      <c r="DY22" s="57"/>
      <c r="DZ22" s="57"/>
      <c r="EA22" s="57"/>
      <c r="EB22" s="57"/>
      <c r="EC22" s="57"/>
      <c r="ED22" s="57"/>
      <c r="EE22" s="57"/>
      <c r="EF22" s="57"/>
      <c r="EG22" s="57"/>
      <c r="EH22" s="57"/>
      <c r="EI22" s="57"/>
      <c r="EQ22" s="331"/>
    </row>
    <row r="23" spans="1:181" s="9" customFormat="1" ht="18.75" x14ac:dyDescent="0.3">
      <c r="A23" s="205"/>
      <c r="B23" s="206"/>
      <c r="C23" s="198">
        <v>12</v>
      </c>
      <c r="D23" s="712" t="s">
        <v>3465</v>
      </c>
      <c r="E23" s="713" t="s">
        <v>216</v>
      </c>
      <c r="F23" s="702"/>
      <c r="G23" s="703">
        <v>45385</v>
      </c>
      <c r="H23" s="714">
        <v>45393</v>
      </c>
      <c r="I23" s="705" t="s">
        <v>154</v>
      </c>
      <c r="J23" s="706"/>
      <c r="K23" s="707"/>
      <c r="L23" s="708"/>
      <c r="M23" s="709">
        <v>45393</v>
      </c>
      <c r="N23" s="710">
        <f t="shared" si="19"/>
        <v>7</v>
      </c>
      <c r="O23" s="711"/>
      <c r="P23" s="711"/>
      <c r="Q23" s="711"/>
      <c r="R23" s="711" t="s">
        <v>154</v>
      </c>
      <c r="S23" s="735"/>
      <c r="T23" s="722"/>
      <c r="U23" s="727"/>
      <c r="V23" s="28"/>
      <c r="W23" s="299"/>
      <c r="X23" s="296"/>
      <c r="Y23" s="149">
        <f t="shared" si="20"/>
        <v>0</v>
      </c>
      <c r="Z23" s="148">
        <f t="shared" si="50"/>
        <v>0</v>
      </c>
      <c r="AA23" s="306"/>
      <c r="AB23" s="377">
        <f t="shared" si="51"/>
        <v>0</v>
      </c>
      <c r="AC23" s="348"/>
      <c r="AD23" s="210" t="str">
        <f t="shared" si="52"/>
        <v/>
      </c>
      <c r="AE23" s="345">
        <f t="shared" si="53"/>
        <v>0</v>
      </c>
      <c r="AF23" s="314"/>
      <c r="AG23" s="312"/>
      <c r="AH23" s="315"/>
      <c r="AI23" s="150">
        <f t="shared" si="23"/>
        <v>0</v>
      </c>
      <c r="AJ23" s="151">
        <f t="shared" si="24"/>
        <v>0</v>
      </c>
      <c r="AK23" s="152">
        <f t="shared" si="37"/>
        <v>0</v>
      </c>
      <c r="AL23" s="153">
        <f t="shared" si="54"/>
        <v>0</v>
      </c>
      <c r="AM23" s="153">
        <f t="shared" si="55"/>
        <v>0</v>
      </c>
      <c r="AN23" s="153">
        <f t="shared" si="56"/>
        <v>0</v>
      </c>
      <c r="AO23" s="153">
        <f t="shared" si="57"/>
        <v>0</v>
      </c>
      <c r="AP23" s="587" t="str">
        <f t="shared" si="44"/>
        <v xml:space="preserve"> </v>
      </c>
      <c r="AQ23" s="590" t="str">
        <f t="shared" si="42"/>
        <v xml:space="preserve"> </v>
      </c>
      <c r="AR23" s="590" t="str">
        <f t="shared" si="45"/>
        <v xml:space="preserve"> </v>
      </c>
      <c r="AS23" s="590" t="str">
        <f t="shared" si="46"/>
        <v xml:space="preserve"> </v>
      </c>
      <c r="AT23" s="590" t="str">
        <f t="shared" si="47"/>
        <v xml:space="preserve"> </v>
      </c>
      <c r="AU23" s="590" t="str">
        <f t="shared" si="48"/>
        <v xml:space="preserve"> </v>
      </c>
      <c r="AV23" s="591" t="str">
        <f t="shared" si="49"/>
        <v xml:space="preserve"> </v>
      </c>
      <c r="AW23" s="181">
        <f t="shared" si="58"/>
        <v>2</v>
      </c>
      <c r="AX23" s="154" t="str">
        <f t="shared" si="59"/>
        <v/>
      </c>
      <c r="AY23" s="178">
        <f t="shared" si="60"/>
        <v>2</v>
      </c>
      <c r="AZ23" s="169" t="str">
        <f t="shared" si="61"/>
        <v/>
      </c>
      <c r="BA23" s="159" t="str">
        <f t="shared" si="29"/>
        <v/>
      </c>
      <c r="BB23" s="160" t="str">
        <f t="shared" si="62"/>
        <v/>
      </c>
      <c r="BC23" s="171" t="str">
        <f t="shared" si="67"/>
        <v/>
      </c>
      <c r="BD23" s="160" t="str">
        <f t="shared" si="63"/>
        <v/>
      </c>
      <c r="BE23" s="186" t="str">
        <f t="shared" si="32"/>
        <v/>
      </c>
      <c r="BF23" s="160" t="str">
        <f t="shared" si="64"/>
        <v/>
      </c>
      <c r="BG23" s="171" t="str">
        <f t="shared" si="65"/>
        <v/>
      </c>
      <c r="BH23" s="161" t="str">
        <f t="shared" si="66"/>
        <v/>
      </c>
      <c r="BI23" s="609"/>
      <c r="BJ23" s="52"/>
      <c r="BK23" s="52"/>
      <c r="BL23" s="52"/>
      <c r="BM23" s="59"/>
      <c r="BN23" s="52"/>
      <c r="BO23" s="52"/>
      <c r="BP23" s="52"/>
      <c r="BQ23" s="52"/>
      <c r="BR23" s="52"/>
      <c r="BS23" s="333"/>
      <c r="BT23" s="57"/>
      <c r="BU23" s="52"/>
      <c r="BV23" s="52"/>
      <c r="BW23" s="52"/>
      <c r="BX23" s="52"/>
      <c r="BY23" s="57"/>
      <c r="BZ23" s="52"/>
      <c r="CA23" s="52"/>
      <c r="CB23" s="52"/>
      <c r="CC23" s="52"/>
      <c r="CD23" s="52"/>
      <c r="CE23" s="52"/>
      <c r="CF23" s="57"/>
      <c r="CG23" s="57"/>
      <c r="CH23" s="57"/>
      <c r="CI23" s="57"/>
      <c r="CJ23" s="57"/>
      <c r="CK23" s="57"/>
      <c r="CL23" s="57"/>
      <c r="CM23" s="57"/>
      <c r="CN23" s="57"/>
      <c r="CO23" s="57"/>
      <c r="CP23" s="57"/>
      <c r="CQ23" s="57"/>
      <c r="CR23" s="57"/>
      <c r="CS23" s="57"/>
      <c r="CT23" s="57"/>
      <c r="CU23" s="57"/>
      <c r="CV23" s="57"/>
      <c r="CW23" s="57"/>
      <c r="CX23" s="57"/>
      <c r="CY23" s="57"/>
      <c r="CZ23" s="57"/>
      <c r="DA23" s="57"/>
      <c r="DB23" s="57"/>
      <c r="DC23" s="57"/>
      <c r="DD23" s="57"/>
      <c r="DE23" s="57"/>
      <c r="DF23" s="57"/>
      <c r="DG23" s="57"/>
      <c r="DH23" s="57"/>
      <c r="DI23" s="57"/>
      <c r="DJ23" s="57"/>
      <c r="DK23" s="57"/>
      <c r="DL23" s="57"/>
      <c r="DM23" s="57"/>
      <c r="DN23" s="57"/>
      <c r="DO23" s="57"/>
      <c r="DP23" s="57"/>
      <c r="DQ23" s="57"/>
      <c r="DR23" s="57"/>
      <c r="DS23" s="57"/>
      <c r="DT23" s="57"/>
      <c r="DU23" s="57"/>
      <c r="DV23" s="57"/>
      <c r="DW23" s="57"/>
      <c r="DX23" s="57"/>
      <c r="DY23" s="57"/>
      <c r="DZ23" s="57"/>
      <c r="EA23" s="57"/>
      <c r="EB23" s="57"/>
      <c r="EC23" s="57"/>
      <c r="ED23" s="57"/>
      <c r="EE23" s="57"/>
      <c r="EF23" s="57"/>
      <c r="EG23" s="57"/>
      <c r="EH23" s="57"/>
      <c r="EI23" s="57"/>
    </row>
    <row r="24" spans="1:181" s="9" customFormat="1" ht="18.75" x14ac:dyDescent="0.3">
      <c r="A24" s="205"/>
      <c r="B24" s="206"/>
      <c r="C24" s="198">
        <v>13</v>
      </c>
      <c r="D24" s="740" t="s">
        <v>3453</v>
      </c>
      <c r="E24" s="741" t="s">
        <v>216</v>
      </c>
      <c r="F24" s="742"/>
      <c r="G24" s="717">
        <v>45397</v>
      </c>
      <c r="H24" s="718">
        <v>45398</v>
      </c>
      <c r="I24" s="719" t="s">
        <v>154</v>
      </c>
      <c r="J24" s="746"/>
      <c r="K24" s="721"/>
      <c r="L24" s="722"/>
      <c r="M24" s="715">
        <v>45398</v>
      </c>
      <c r="N24" s="710">
        <f t="shared" si="19"/>
        <v>2</v>
      </c>
      <c r="O24" s="735"/>
      <c r="P24" s="735"/>
      <c r="Q24" s="735" t="s">
        <v>154</v>
      </c>
      <c r="R24" s="735"/>
      <c r="S24" s="735"/>
      <c r="T24" s="722"/>
      <c r="U24" s="727"/>
      <c r="V24" s="28"/>
      <c r="W24" s="299"/>
      <c r="X24" s="296"/>
      <c r="Y24" s="149">
        <f t="shared" si="20"/>
        <v>0</v>
      </c>
      <c r="Z24" s="148">
        <f t="shared" si="50"/>
        <v>0</v>
      </c>
      <c r="AA24" s="306"/>
      <c r="AB24" s="377">
        <f t="shared" si="51"/>
        <v>0</v>
      </c>
      <c r="AC24" s="348"/>
      <c r="AD24" s="210" t="str">
        <f t="shared" si="52"/>
        <v/>
      </c>
      <c r="AE24" s="345">
        <f t="shared" si="53"/>
        <v>0</v>
      </c>
      <c r="AF24" s="314"/>
      <c r="AG24" s="312"/>
      <c r="AH24" s="315"/>
      <c r="AI24" s="150">
        <f t="shared" si="23"/>
        <v>0</v>
      </c>
      <c r="AJ24" s="151">
        <f t="shared" si="24"/>
        <v>0</v>
      </c>
      <c r="AK24" s="152">
        <f t="shared" si="37"/>
        <v>0</v>
      </c>
      <c r="AL24" s="153">
        <f t="shared" si="54"/>
        <v>0</v>
      </c>
      <c r="AM24" s="153">
        <f t="shared" si="55"/>
        <v>0</v>
      </c>
      <c r="AN24" s="153">
        <f t="shared" si="56"/>
        <v>0</v>
      </c>
      <c r="AO24" s="153">
        <f t="shared" si="57"/>
        <v>0</v>
      </c>
      <c r="AP24" s="587" t="str">
        <f t="shared" si="44"/>
        <v xml:space="preserve"> </v>
      </c>
      <c r="AQ24" s="590" t="str">
        <f t="shared" si="42"/>
        <v xml:space="preserve"> </v>
      </c>
      <c r="AR24" s="590" t="str">
        <f t="shared" si="45"/>
        <v xml:space="preserve"> </v>
      </c>
      <c r="AS24" s="590" t="str">
        <f t="shared" si="46"/>
        <v xml:space="preserve"> </v>
      </c>
      <c r="AT24" s="590" t="str">
        <f t="shared" si="47"/>
        <v xml:space="preserve"> </v>
      </c>
      <c r="AU24" s="590" t="str">
        <f t="shared" si="48"/>
        <v xml:space="preserve"> </v>
      </c>
      <c r="AV24" s="591" t="str">
        <f t="shared" si="49"/>
        <v xml:space="preserve"> </v>
      </c>
      <c r="AW24" s="181">
        <f t="shared" si="58"/>
        <v>12</v>
      </c>
      <c r="AX24" s="154" t="str">
        <f t="shared" si="59"/>
        <v/>
      </c>
      <c r="AY24" s="178">
        <f t="shared" si="60"/>
        <v>12</v>
      </c>
      <c r="AZ24" s="169" t="str">
        <f t="shared" si="61"/>
        <v/>
      </c>
      <c r="BA24" s="159" t="str">
        <f t="shared" si="29"/>
        <v/>
      </c>
      <c r="BB24" s="160" t="str">
        <f t="shared" si="62"/>
        <v/>
      </c>
      <c r="BC24" s="171" t="str">
        <f t="shared" si="67"/>
        <v/>
      </c>
      <c r="BD24" s="160" t="str">
        <f t="shared" si="63"/>
        <v/>
      </c>
      <c r="BE24" s="186" t="str">
        <f t="shared" si="32"/>
        <v/>
      </c>
      <c r="BF24" s="160" t="str">
        <f t="shared" si="64"/>
        <v/>
      </c>
      <c r="BG24" s="171" t="str">
        <f t="shared" si="65"/>
        <v/>
      </c>
      <c r="BH24" s="161" t="str">
        <f t="shared" si="66"/>
        <v/>
      </c>
      <c r="BI24" s="609"/>
      <c r="BJ24" s="52"/>
      <c r="BK24" s="52"/>
      <c r="BL24" s="52"/>
      <c r="BM24" s="59"/>
      <c r="BN24" s="52"/>
      <c r="BO24" s="52"/>
      <c r="BP24" s="52"/>
      <c r="BQ24" s="52"/>
      <c r="BR24" s="52"/>
      <c r="BS24" s="333"/>
      <c r="BT24" s="57"/>
      <c r="BU24" s="52"/>
      <c r="BV24" s="52"/>
      <c r="BW24" s="52"/>
      <c r="BX24" s="52"/>
      <c r="BY24" s="57"/>
      <c r="BZ24" s="52"/>
      <c r="CA24" s="52"/>
      <c r="CB24" s="52"/>
      <c r="CC24" s="52"/>
      <c r="CD24" s="52"/>
      <c r="CE24" s="52"/>
      <c r="CF24" s="57"/>
      <c r="CG24" s="57"/>
      <c r="CH24" s="57"/>
      <c r="CI24" s="57"/>
      <c r="CJ24" s="57"/>
      <c r="CK24" s="57"/>
      <c r="CL24" s="57"/>
      <c r="CM24" s="57"/>
      <c r="CN24" s="57"/>
      <c r="CO24" s="57"/>
      <c r="CP24" s="57"/>
      <c r="CQ24" s="57"/>
      <c r="CR24" s="57"/>
      <c r="CS24" s="57"/>
      <c r="CT24" s="57"/>
      <c r="CU24" s="57"/>
      <c r="CV24" s="57"/>
      <c r="CW24" s="57"/>
      <c r="CX24" s="57"/>
      <c r="CY24" s="57"/>
      <c r="CZ24" s="57"/>
      <c r="DA24" s="57"/>
      <c r="DB24" s="57"/>
      <c r="DC24" s="57"/>
      <c r="DD24" s="57"/>
      <c r="DE24" s="57"/>
      <c r="DF24" s="57"/>
      <c r="DG24" s="57"/>
      <c r="DH24" s="57"/>
      <c r="DI24" s="57"/>
      <c r="DJ24" s="57"/>
      <c r="DK24" s="57"/>
      <c r="DL24" s="57"/>
      <c r="DM24" s="57"/>
      <c r="DN24" s="57"/>
      <c r="DO24" s="57"/>
      <c r="DP24" s="57"/>
      <c r="DQ24" s="57"/>
      <c r="DR24" s="57"/>
      <c r="DS24" s="57"/>
      <c r="DT24" s="57"/>
      <c r="DU24" s="57"/>
      <c r="DV24" s="57"/>
      <c r="DW24" s="57"/>
      <c r="DX24" s="57"/>
      <c r="DY24" s="57"/>
      <c r="DZ24" s="57"/>
      <c r="EA24" s="57"/>
      <c r="EB24" s="57"/>
      <c r="EC24" s="57"/>
      <c r="ED24" s="57"/>
      <c r="EE24" s="57"/>
      <c r="EF24" s="57"/>
      <c r="EG24" s="57"/>
      <c r="EH24" s="57"/>
      <c r="EI24" s="57"/>
    </row>
    <row r="25" spans="1:181" s="9" customFormat="1" ht="18.75" x14ac:dyDescent="0.3">
      <c r="A25" s="205"/>
      <c r="B25" s="206"/>
      <c r="C25" s="197">
        <v>14</v>
      </c>
      <c r="D25" s="747" t="s">
        <v>3453</v>
      </c>
      <c r="E25" s="748" t="s">
        <v>216</v>
      </c>
      <c r="F25" s="742"/>
      <c r="G25" s="703">
        <v>45397</v>
      </c>
      <c r="H25" s="704">
        <v>45398</v>
      </c>
      <c r="I25" s="705" t="s">
        <v>154</v>
      </c>
      <c r="J25" s="706"/>
      <c r="K25" s="707"/>
      <c r="L25" s="708"/>
      <c r="M25" s="709">
        <v>45398</v>
      </c>
      <c r="N25" s="710">
        <f t="shared" si="19"/>
        <v>2</v>
      </c>
      <c r="O25" s="735"/>
      <c r="P25" s="735"/>
      <c r="Q25" s="735" t="s">
        <v>154</v>
      </c>
      <c r="R25" s="735"/>
      <c r="S25" s="735"/>
      <c r="T25" s="722"/>
      <c r="U25" s="727"/>
      <c r="V25" s="28"/>
      <c r="W25" s="299"/>
      <c r="X25" s="296"/>
      <c r="Y25" s="149">
        <f t="shared" si="20"/>
        <v>0</v>
      </c>
      <c r="Z25" s="148">
        <f t="shared" si="50"/>
        <v>0</v>
      </c>
      <c r="AA25" s="306"/>
      <c r="AB25" s="377">
        <f t="shared" si="51"/>
        <v>0</v>
      </c>
      <c r="AC25" s="348"/>
      <c r="AD25" s="210">
        <f t="shared" si="52"/>
        <v>0</v>
      </c>
      <c r="AE25" s="345">
        <f t="shared" si="53"/>
        <v>0</v>
      </c>
      <c r="AF25" s="314"/>
      <c r="AG25" s="312"/>
      <c r="AH25" s="315"/>
      <c r="AI25" s="150">
        <f t="shared" si="23"/>
        <v>0</v>
      </c>
      <c r="AJ25" s="151">
        <f t="shared" si="24"/>
        <v>0</v>
      </c>
      <c r="AK25" s="152">
        <f t="shared" si="37"/>
        <v>0</v>
      </c>
      <c r="AL25" s="153">
        <f t="shared" si="54"/>
        <v>0</v>
      </c>
      <c r="AM25" s="153">
        <f t="shared" si="55"/>
        <v>0</v>
      </c>
      <c r="AN25" s="153">
        <f t="shared" si="56"/>
        <v>0</v>
      </c>
      <c r="AO25" s="153">
        <f t="shared" si="57"/>
        <v>0</v>
      </c>
      <c r="AP25" s="587" t="str">
        <f t="shared" si="44"/>
        <v xml:space="preserve"> </v>
      </c>
      <c r="AQ25" s="590" t="str">
        <f t="shared" si="42"/>
        <v xml:space="preserve"> </v>
      </c>
      <c r="AR25" s="590" t="str">
        <f t="shared" si="45"/>
        <v xml:space="preserve"> </v>
      </c>
      <c r="AS25" s="590" t="str">
        <f t="shared" si="46"/>
        <v xml:space="preserve"> </v>
      </c>
      <c r="AT25" s="590" t="str">
        <f t="shared" si="47"/>
        <v xml:space="preserve"> </v>
      </c>
      <c r="AU25" s="590" t="str">
        <f t="shared" si="48"/>
        <v xml:space="preserve"> </v>
      </c>
      <c r="AV25" s="591" t="str">
        <f t="shared" si="49"/>
        <v xml:space="preserve"> </v>
      </c>
      <c r="AW25" s="181">
        <f t="shared" si="58"/>
        <v>1</v>
      </c>
      <c r="AX25" s="154" t="str">
        <f t="shared" si="59"/>
        <v/>
      </c>
      <c r="AY25" s="178" t="str">
        <f t="shared" si="60"/>
        <v/>
      </c>
      <c r="AZ25" s="169">
        <f t="shared" si="61"/>
        <v>1</v>
      </c>
      <c r="BA25" s="159" t="str">
        <f t="shared" si="29"/>
        <v/>
      </c>
      <c r="BB25" s="160" t="str">
        <f t="shared" si="62"/>
        <v/>
      </c>
      <c r="BC25" s="171" t="str">
        <f t="shared" si="67"/>
        <v/>
      </c>
      <c r="BD25" s="160" t="str">
        <f t="shared" si="63"/>
        <v/>
      </c>
      <c r="BE25" s="186" t="str">
        <f t="shared" si="32"/>
        <v/>
      </c>
      <c r="BF25" s="160" t="str">
        <f t="shared" si="64"/>
        <v/>
      </c>
      <c r="BG25" s="171" t="str">
        <f t="shared" si="65"/>
        <v/>
      </c>
      <c r="BH25" s="161" t="str">
        <f t="shared" si="66"/>
        <v/>
      </c>
      <c r="BI25" s="609"/>
      <c r="BJ25" s="52"/>
      <c r="BK25" s="52"/>
      <c r="BL25" s="52"/>
      <c r="BM25" s="59"/>
      <c r="BN25" s="52"/>
      <c r="BO25" s="52"/>
      <c r="BP25" s="52"/>
      <c r="BQ25" s="52"/>
      <c r="BR25" s="52"/>
      <c r="BS25" s="333"/>
      <c r="BT25" s="57"/>
      <c r="BU25" s="52"/>
      <c r="BV25" s="52"/>
      <c r="BW25" s="52"/>
      <c r="BX25" s="52"/>
      <c r="BY25" s="57"/>
      <c r="BZ25" s="52"/>
      <c r="CA25" s="52"/>
      <c r="CB25" s="52"/>
      <c r="CC25" s="52"/>
      <c r="CD25" s="52"/>
      <c r="CE25" s="52"/>
      <c r="CF25" s="57"/>
      <c r="CG25" s="57"/>
      <c r="CH25" s="57"/>
      <c r="CI25" s="57"/>
      <c r="CJ25" s="57"/>
      <c r="CK25" s="57"/>
      <c r="CL25" s="57"/>
      <c r="CM25" s="57"/>
      <c r="CN25" s="57"/>
      <c r="CO25" s="57"/>
      <c r="CP25" s="57"/>
      <c r="CQ25" s="57"/>
      <c r="CR25" s="57"/>
      <c r="CS25" s="57"/>
      <c r="CT25" s="57"/>
      <c r="CU25" s="57"/>
      <c r="CV25" s="57"/>
      <c r="CW25" s="57"/>
      <c r="CX25" s="57"/>
      <c r="CY25" s="57"/>
      <c r="CZ25" s="57"/>
      <c r="DA25" s="57"/>
      <c r="DB25" s="57"/>
      <c r="DC25" s="57"/>
      <c r="DD25" s="57"/>
      <c r="DE25" s="57"/>
      <c r="DF25" s="57"/>
      <c r="DG25" s="57"/>
      <c r="DH25" s="57"/>
      <c r="DI25" s="57"/>
      <c r="DJ25" s="57"/>
      <c r="DK25" s="57"/>
      <c r="DL25" s="57"/>
      <c r="DM25" s="57"/>
      <c r="DN25" s="57"/>
      <c r="DO25" s="57"/>
      <c r="DP25" s="57"/>
      <c r="DQ25" s="57"/>
      <c r="DR25" s="57"/>
      <c r="DS25" s="57"/>
      <c r="DT25" s="57"/>
      <c r="DU25" s="57"/>
      <c r="DV25" s="57"/>
      <c r="DW25" s="57"/>
      <c r="DX25" s="57"/>
      <c r="DY25" s="57"/>
      <c r="DZ25" s="57"/>
      <c r="EA25" s="57"/>
      <c r="EB25" s="57"/>
      <c r="EC25" s="57"/>
      <c r="ED25" s="57"/>
      <c r="EE25" s="57"/>
      <c r="EF25" s="57"/>
      <c r="EG25" s="57"/>
      <c r="EH25" s="57"/>
      <c r="EI25" s="57"/>
    </row>
    <row r="26" spans="1:181" s="9" customFormat="1" ht="18.75" x14ac:dyDescent="0.3">
      <c r="A26" s="205"/>
      <c r="B26" s="206"/>
      <c r="C26" s="198">
        <v>15</v>
      </c>
      <c r="D26" s="740" t="s">
        <v>3455</v>
      </c>
      <c r="E26" s="741" t="s">
        <v>216</v>
      </c>
      <c r="F26" s="742"/>
      <c r="G26" s="703">
        <v>45400</v>
      </c>
      <c r="H26" s="729">
        <v>45415</v>
      </c>
      <c r="I26" s="705" t="s">
        <v>154</v>
      </c>
      <c r="J26" s="706"/>
      <c r="K26" s="707"/>
      <c r="L26" s="708"/>
      <c r="M26" s="709">
        <v>45415</v>
      </c>
      <c r="N26" s="710">
        <f t="shared" si="19"/>
        <v>12</v>
      </c>
      <c r="O26" s="735" t="s">
        <v>154</v>
      </c>
      <c r="P26" s="735"/>
      <c r="Q26" s="735"/>
      <c r="R26" s="735"/>
      <c r="S26" s="735"/>
      <c r="T26" s="722"/>
      <c r="U26" s="727"/>
      <c r="V26" s="28"/>
      <c r="W26" s="299"/>
      <c r="X26" s="296"/>
      <c r="Y26" s="149">
        <f t="shared" si="20"/>
        <v>0</v>
      </c>
      <c r="Z26" s="148">
        <f t="shared" si="50"/>
        <v>0</v>
      </c>
      <c r="AA26" s="306"/>
      <c r="AB26" s="377">
        <f t="shared" si="51"/>
        <v>0</v>
      </c>
      <c r="AC26" s="348"/>
      <c r="AD26" s="210" t="str">
        <f t="shared" si="52"/>
        <v/>
      </c>
      <c r="AE26" s="345">
        <f t="shared" si="53"/>
        <v>0</v>
      </c>
      <c r="AF26" s="314"/>
      <c r="AG26" s="312"/>
      <c r="AH26" s="315"/>
      <c r="AI26" s="150">
        <f t="shared" si="23"/>
        <v>0</v>
      </c>
      <c r="AJ26" s="151">
        <f t="shared" si="24"/>
        <v>0</v>
      </c>
      <c r="AK26" s="152">
        <f t="shared" si="37"/>
        <v>0</v>
      </c>
      <c r="AL26" s="153">
        <f t="shared" si="54"/>
        <v>0</v>
      </c>
      <c r="AM26" s="153">
        <f t="shared" si="55"/>
        <v>0</v>
      </c>
      <c r="AN26" s="153">
        <f t="shared" si="56"/>
        <v>0</v>
      </c>
      <c r="AO26" s="153">
        <f t="shared" si="57"/>
        <v>0</v>
      </c>
      <c r="AP26" s="587" t="str">
        <f t="shared" si="44"/>
        <v xml:space="preserve"> </v>
      </c>
      <c r="AQ26" s="590" t="str">
        <f t="shared" si="42"/>
        <v xml:space="preserve"> </v>
      </c>
      <c r="AR26" s="590" t="str">
        <f t="shared" si="45"/>
        <v xml:space="preserve"> </v>
      </c>
      <c r="AS26" s="590" t="str">
        <f t="shared" si="46"/>
        <v xml:space="preserve"> </v>
      </c>
      <c r="AT26" s="590" t="str">
        <f t="shared" si="47"/>
        <v xml:space="preserve"> </v>
      </c>
      <c r="AU26" s="590" t="str">
        <f t="shared" si="48"/>
        <v xml:space="preserve"> </v>
      </c>
      <c r="AV26" s="591" t="str">
        <f t="shared" si="49"/>
        <v xml:space="preserve"> </v>
      </c>
      <c r="AW26" s="181">
        <f t="shared" si="58"/>
        <v>3</v>
      </c>
      <c r="AX26" s="154" t="str">
        <f t="shared" si="59"/>
        <v/>
      </c>
      <c r="AY26" s="178">
        <f t="shared" si="60"/>
        <v>3</v>
      </c>
      <c r="AZ26" s="169" t="str">
        <f t="shared" si="61"/>
        <v/>
      </c>
      <c r="BA26" s="159" t="str">
        <f t="shared" si="29"/>
        <v/>
      </c>
      <c r="BB26" s="160" t="str">
        <f t="shared" si="62"/>
        <v/>
      </c>
      <c r="BC26" s="171" t="str">
        <f t="shared" si="67"/>
        <v/>
      </c>
      <c r="BD26" s="160" t="str">
        <f t="shared" si="63"/>
        <v/>
      </c>
      <c r="BE26" s="186" t="str">
        <f t="shared" si="32"/>
        <v/>
      </c>
      <c r="BF26" s="160" t="str">
        <f t="shared" si="64"/>
        <v/>
      </c>
      <c r="BG26" s="171" t="str">
        <f t="shared" si="65"/>
        <v/>
      </c>
      <c r="BH26" s="161" t="str">
        <f t="shared" si="66"/>
        <v/>
      </c>
      <c r="BI26" s="609"/>
      <c r="BJ26" s="52"/>
      <c r="BK26" s="52"/>
      <c r="BL26" s="52"/>
      <c r="BM26" s="59"/>
      <c r="BN26" s="52"/>
      <c r="BO26" s="52"/>
      <c r="BP26" s="52"/>
      <c r="BQ26" s="56"/>
      <c r="BR26" s="52"/>
      <c r="BS26" s="333"/>
      <c r="BT26" s="57"/>
      <c r="BU26" s="52"/>
      <c r="BV26" s="52"/>
      <c r="BW26" s="52"/>
      <c r="BX26" s="52"/>
      <c r="BY26" s="57"/>
      <c r="BZ26" s="52"/>
      <c r="CA26" s="52"/>
      <c r="CB26" s="52"/>
      <c r="CC26" s="52"/>
      <c r="CD26" s="52"/>
      <c r="CE26" s="52"/>
      <c r="CF26" s="57"/>
      <c r="CG26" s="57"/>
      <c r="CH26" s="57"/>
      <c r="CI26" s="57"/>
      <c r="CJ26" s="57"/>
      <c r="CK26" s="57"/>
      <c r="CL26" s="57"/>
      <c r="CM26" s="57"/>
      <c r="CN26" s="57"/>
      <c r="CO26" s="57"/>
      <c r="CP26" s="57"/>
      <c r="CQ26" s="57"/>
      <c r="CR26" s="57"/>
      <c r="CS26" s="57"/>
      <c r="CT26" s="57"/>
      <c r="CU26" s="57"/>
      <c r="CV26" s="57"/>
      <c r="CW26" s="57"/>
      <c r="CX26" s="57"/>
      <c r="CY26" s="57"/>
      <c r="CZ26" s="57"/>
      <c r="DA26" s="57"/>
      <c r="DB26" s="57"/>
      <c r="DC26" s="57"/>
      <c r="DD26" s="57"/>
      <c r="DE26" s="57"/>
      <c r="DF26" s="57"/>
      <c r="DG26" s="57"/>
      <c r="DH26" s="57"/>
      <c r="DI26" s="57"/>
      <c r="DJ26" s="57"/>
      <c r="DK26" s="57"/>
      <c r="DL26" s="57"/>
      <c r="DM26" s="57"/>
      <c r="DN26" s="57"/>
      <c r="DO26" s="57"/>
      <c r="DP26" s="57"/>
      <c r="DQ26" s="57"/>
      <c r="DR26" s="57"/>
      <c r="DS26" s="57"/>
      <c r="DT26" s="57"/>
      <c r="DU26" s="57"/>
      <c r="DV26" s="57"/>
      <c r="DW26" s="57"/>
      <c r="DX26" s="57"/>
      <c r="DY26" s="57"/>
      <c r="DZ26" s="57"/>
      <c r="EA26" s="57"/>
      <c r="EB26" s="57"/>
      <c r="EC26" s="57"/>
      <c r="ED26" s="57"/>
      <c r="EE26" s="57"/>
      <c r="EF26" s="57"/>
      <c r="EG26" s="57"/>
      <c r="EH26" s="57"/>
      <c r="EI26" s="57"/>
    </row>
    <row r="27" spans="1:181" s="9" customFormat="1" ht="18.75" x14ac:dyDescent="0.3">
      <c r="A27" s="205"/>
      <c r="B27" s="206"/>
      <c r="C27" s="197">
        <v>16</v>
      </c>
      <c r="D27" s="747" t="s">
        <v>3454</v>
      </c>
      <c r="E27" s="748" t="s">
        <v>216</v>
      </c>
      <c r="F27" s="742" t="s">
        <v>154</v>
      </c>
      <c r="G27" s="703">
        <v>45412</v>
      </c>
      <c r="H27" s="704">
        <v>45412</v>
      </c>
      <c r="I27" s="705" t="s">
        <v>154</v>
      </c>
      <c r="J27" s="706"/>
      <c r="K27" s="707"/>
      <c r="L27" s="708"/>
      <c r="M27" s="709">
        <v>45412</v>
      </c>
      <c r="N27" s="710">
        <f t="shared" si="19"/>
        <v>1</v>
      </c>
      <c r="O27" s="735" t="s">
        <v>154</v>
      </c>
      <c r="P27" s="735"/>
      <c r="Q27" s="735"/>
      <c r="R27" s="735"/>
      <c r="S27" s="735"/>
      <c r="T27" s="722"/>
      <c r="U27" s="727"/>
      <c r="V27" s="28"/>
      <c r="W27" s="299"/>
      <c r="X27" s="296"/>
      <c r="Y27" s="149">
        <f t="shared" si="20"/>
        <v>0</v>
      </c>
      <c r="Z27" s="148">
        <f t="shared" si="50"/>
        <v>0</v>
      </c>
      <c r="AA27" s="306"/>
      <c r="AB27" s="377">
        <f t="shared" si="51"/>
        <v>0</v>
      </c>
      <c r="AC27" s="348"/>
      <c r="AD27" s="210" t="str">
        <f t="shared" si="52"/>
        <v/>
      </c>
      <c r="AE27" s="345">
        <f t="shared" si="53"/>
        <v>0</v>
      </c>
      <c r="AF27" s="316"/>
      <c r="AG27" s="317"/>
      <c r="AH27" s="315"/>
      <c r="AI27" s="150">
        <f t="shared" si="23"/>
        <v>0</v>
      </c>
      <c r="AJ27" s="151">
        <f t="shared" si="24"/>
        <v>0</v>
      </c>
      <c r="AK27" s="152">
        <f t="shared" si="37"/>
        <v>0</v>
      </c>
      <c r="AL27" s="153">
        <f t="shared" si="54"/>
        <v>0</v>
      </c>
      <c r="AM27" s="153">
        <f t="shared" si="55"/>
        <v>0</v>
      </c>
      <c r="AN27" s="153">
        <f t="shared" si="56"/>
        <v>0</v>
      </c>
      <c r="AO27" s="153">
        <f t="shared" si="57"/>
        <v>0</v>
      </c>
      <c r="AP27" s="587" t="str">
        <f t="shared" si="44"/>
        <v xml:space="preserve"> </v>
      </c>
      <c r="AQ27" s="590" t="str">
        <f t="shared" si="42"/>
        <v xml:space="preserve"> </v>
      </c>
      <c r="AR27" s="590" t="str">
        <f t="shared" si="45"/>
        <v xml:space="preserve"> </v>
      </c>
      <c r="AS27" s="590" t="str">
        <f t="shared" si="46"/>
        <v xml:space="preserve"> </v>
      </c>
      <c r="AT27" s="590" t="str">
        <f t="shared" si="47"/>
        <v xml:space="preserve"> </v>
      </c>
      <c r="AU27" s="590" t="str">
        <f t="shared" si="48"/>
        <v xml:space="preserve"> </v>
      </c>
      <c r="AV27" s="591" t="str">
        <f t="shared" si="49"/>
        <v xml:space="preserve"> </v>
      </c>
      <c r="AW27" s="181">
        <f t="shared" si="58"/>
        <v>2</v>
      </c>
      <c r="AX27" s="154" t="str">
        <f t="shared" si="59"/>
        <v/>
      </c>
      <c r="AY27" s="178">
        <f t="shared" si="60"/>
        <v>2</v>
      </c>
      <c r="AZ27" s="169" t="str">
        <f t="shared" si="61"/>
        <v/>
      </c>
      <c r="BA27" s="159" t="str">
        <f t="shared" si="29"/>
        <v/>
      </c>
      <c r="BB27" s="160" t="str">
        <f t="shared" si="62"/>
        <v/>
      </c>
      <c r="BC27" s="171" t="str">
        <f t="shared" si="67"/>
        <v/>
      </c>
      <c r="BD27" s="160" t="str">
        <f t="shared" si="63"/>
        <v/>
      </c>
      <c r="BE27" s="186" t="str">
        <f t="shared" si="32"/>
        <v/>
      </c>
      <c r="BF27" s="160" t="str">
        <f t="shared" si="64"/>
        <v/>
      </c>
      <c r="BG27" s="171" t="str">
        <f t="shared" si="65"/>
        <v/>
      </c>
      <c r="BH27" s="161" t="str">
        <f t="shared" si="66"/>
        <v/>
      </c>
      <c r="BI27" s="609"/>
      <c r="BJ27" s="52"/>
      <c r="BK27" s="52"/>
      <c r="BL27" s="52"/>
      <c r="BM27" s="59"/>
      <c r="BN27" s="52"/>
      <c r="BO27" s="52"/>
      <c r="BP27" s="52"/>
      <c r="BQ27" s="57"/>
      <c r="BR27" s="52"/>
      <c r="BS27" s="333"/>
      <c r="BT27" s="57"/>
      <c r="BU27" s="52"/>
      <c r="BV27" s="52"/>
      <c r="BW27" s="52"/>
      <c r="BX27" s="52"/>
      <c r="BY27" s="57"/>
      <c r="BZ27" s="52"/>
      <c r="CA27" s="52"/>
      <c r="CB27" s="52"/>
      <c r="CC27" s="52"/>
      <c r="CD27" s="52"/>
      <c r="CE27" s="52"/>
      <c r="CF27" s="57"/>
      <c r="CG27" s="57"/>
      <c r="CH27" s="57"/>
      <c r="CI27" s="57"/>
      <c r="CJ27" s="57"/>
      <c r="CK27" s="57"/>
      <c r="CL27" s="57"/>
      <c r="CM27" s="57"/>
      <c r="CN27" s="57"/>
      <c r="CO27" s="57"/>
      <c r="CP27" s="57"/>
      <c r="CQ27" s="57"/>
      <c r="CR27" s="57"/>
      <c r="CS27" s="57"/>
      <c r="CT27" s="57"/>
      <c r="CU27" s="57"/>
      <c r="CV27" s="57"/>
      <c r="CW27" s="57"/>
      <c r="CX27" s="57"/>
      <c r="CY27" s="57"/>
      <c r="CZ27" s="57"/>
      <c r="DA27" s="57"/>
      <c r="DB27" s="57"/>
      <c r="DC27" s="57"/>
      <c r="DD27" s="57"/>
      <c r="DE27" s="57"/>
      <c r="DF27" s="57"/>
      <c r="DG27" s="57"/>
      <c r="DH27" s="57"/>
      <c r="DI27" s="57"/>
      <c r="DJ27" s="57"/>
      <c r="DK27" s="57"/>
      <c r="DL27" s="57"/>
      <c r="DM27" s="57"/>
      <c r="DN27" s="57"/>
      <c r="DO27" s="57"/>
      <c r="DP27" s="57"/>
      <c r="DQ27" s="57"/>
      <c r="DR27" s="57"/>
      <c r="DS27" s="57"/>
      <c r="DT27" s="57"/>
      <c r="DU27" s="57"/>
      <c r="DV27" s="57"/>
      <c r="DW27" s="57"/>
      <c r="DX27" s="57"/>
      <c r="DY27" s="57"/>
      <c r="DZ27" s="57"/>
      <c r="EA27" s="57"/>
      <c r="EB27" s="57"/>
      <c r="EC27" s="57"/>
      <c r="ED27" s="57"/>
      <c r="EE27" s="57"/>
      <c r="EF27" s="57"/>
      <c r="EG27" s="57"/>
      <c r="EH27" s="57"/>
      <c r="EI27" s="57"/>
    </row>
    <row r="28" spans="1:181" s="9" customFormat="1" ht="18.75" x14ac:dyDescent="0.3">
      <c r="A28" s="205"/>
      <c r="B28" s="206"/>
      <c r="C28" s="198">
        <v>17</v>
      </c>
      <c r="D28" s="740" t="s">
        <v>3456</v>
      </c>
      <c r="E28" s="741" t="s">
        <v>216</v>
      </c>
      <c r="F28" s="742"/>
      <c r="G28" s="717">
        <v>45415</v>
      </c>
      <c r="H28" s="718">
        <v>45419</v>
      </c>
      <c r="I28" s="719" t="s">
        <v>154</v>
      </c>
      <c r="J28" s="746"/>
      <c r="K28" s="721"/>
      <c r="L28" s="722"/>
      <c r="M28" s="715">
        <v>45419</v>
      </c>
      <c r="N28" s="710">
        <f t="shared" si="19"/>
        <v>3</v>
      </c>
      <c r="O28" s="735"/>
      <c r="P28" s="735"/>
      <c r="Q28" s="735"/>
      <c r="R28" s="735" t="s">
        <v>154</v>
      </c>
      <c r="S28" s="735"/>
      <c r="T28" s="722"/>
      <c r="U28" s="727"/>
      <c r="V28" s="28"/>
      <c r="W28" s="299"/>
      <c r="X28" s="296"/>
      <c r="Y28" s="149">
        <f t="shared" si="20"/>
        <v>0</v>
      </c>
      <c r="Z28" s="148">
        <f t="shared" si="50"/>
        <v>0</v>
      </c>
      <c r="AA28" s="306"/>
      <c r="AB28" s="377">
        <f t="shared" si="51"/>
        <v>0</v>
      </c>
      <c r="AC28" s="348"/>
      <c r="AD28" s="210" t="str">
        <f t="shared" si="52"/>
        <v/>
      </c>
      <c r="AE28" s="345">
        <f t="shared" si="53"/>
        <v>0</v>
      </c>
      <c r="AF28" s="316"/>
      <c r="AG28" s="317"/>
      <c r="AH28" s="315"/>
      <c r="AI28" s="150">
        <f t="shared" si="23"/>
        <v>0</v>
      </c>
      <c r="AJ28" s="151">
        <f t="shared" si="24"/>
        <v>0</v>
      </c>
      <c r="AK28" s="152">
        <f t="shared" si="37"/>
        <v>0</v>
      </c>
      <c r="AL28" s="153">
        <f t="shared" si="54"/>
        <v>0</v>
      </c>
      <c r="AM28" s="153">
        <f t="shared" si="55"/>
        <v>0</v>
      </c>
      <c r="AN28" s="153">
        <f t="shared" si="56"/>
        <v>0</v>
      </c>
      <c r="AO28" s="153">
        <f t="shared" si="57"/>
        <v>0</v>
      </c>
      <c r="AP28" s="587" t="str">
        <f t="shared" si="44"/>
        <v xml:space="preserve"> </v>
      </c>
      <c r="AQ28" s="590" t="str">
        <f t="shared" si="42"/>
        <v xml:space="preserve"> </v>
      </c>
      <c r="AR28" s="590" t="str">
        <f t="shared" si="45"/>
        <v xml:space="preserve"> </v>
      </c>
      <c r="AS28" s="590" t="str">
        <f t="shared" si="46"/>
        <v xml:space="preserve"> </v>
      </c>
      <c r="AT28" s="590" t="str">
        <f t="shared" si="47"/>
        <v xml:space="preserve"> </v>
      </c>
      <c r="AU28" s="590" t="str">
        <f t="shared" si="48"/>
        <v xml:space="preserve"> </v>
      </c>
      <c r="AV28" s="591" t="str">
        <f t="shared" si="49"/>
        <v xml:space="preserve"> </v>
      </c>
      <c r="AW28" s="181">
        <f t="shared" si="58"/>
        <v>2</v>
      </c>
      <c r="AX28" s="154" t="str">
        <f t="shared" si="59"/>
        <v/>
      </c>
      <c r="AY28" s="178">
        <f t="shared" si="60"/>
        <v>2</v>
      </c>
      <c r="AZ28" s="169" t="str">
        <f t="shared" si="61"/>
        <v/>
      </c>
      <c r="BA28" s="159" t="str">
        <f t="shared" si="29"/>
        <v/>
      </c>
      <c r="BB28" s="160" t="str">
        <f t="shared" si="62"/>
        <v/>
      </c>
      <c r="BC28" s="171" t="str">
        <f t="shared" si="67"/>
        <v/>
      </c>
      <c r="BD28" s="160" t="str">
        <f t="shared" si="63"/>
        <v/>
      </c>
      <c r="BE28" s="186" t="str">
        <f t="shared" si="32"/>
        <v/>
      </c>
      <c r="BF28" s="160" t="str">
        <f t="shared" si="64"/>
        <v/>
      </c>
      <c r="BG28" s="171" t="str">
        <f t="shared" si="65"/>
        <v/>
      </c>
      <c r="BH28" s="161" t="str">
        <f t="shared" si="66"/>
        <v/>
      </c>
      <c r="BI28" s="609"/>
      <c r="BJ28" s="52"/>
      <c r="BK28" s="52"/>
      <c r="BL28" s="52"/>
      <c r="BM28" s="59"/>
      <c r="BN28" s="52"/>
      <c r="BO28" s="52"/>
      <c r="BP28" s="52"/>
      <c r="BQ28" s="57"/>
      <c r="BR28" s="52"/>
      <c r="BS28" s="333"/>
      <c r="BT28" s="57"/>
      <c r="BU28" s="52"/>
      <c r="BV28" s="52"/>
      <c r="BW28" s="52"/>
      <c r="BX28" s="52"/>
      <c r="BY28" s="57"/>
      <c r="BZ28" s="52"/>
      <c r="CA28" s="52"/>
      <c r="CB28" s="52"/>
      <c r="CC28" s="52"/>
      <c r="CD28" s="52"/>
      <c r="CE28" s="52"/>
      <c r="CF28" s="57"/>
      <c r="CG28" s="57"/>
      <c r="CH28" s="57"/>
      <c r="CI28" s="57"/>
      <c r="CJ28" s="57"/>
      <c r="CK28" s="57"/>
      <c r="CL28" s="57"/>
      <c r="CM28" s="57"/>
      <c r="CN28" s="57"/>
      <c r="CO28" s="57"/>
      <c r="CP28" s="57"/>
      <c r="CQ28" s="57"/>
      <c r="CR28" s="57"/>
      <c r="CS28" s="57"/>
      <c r="CT28" s="57"/>
      <c r="CU28" s="57"/>
      <c r="CV28" s="57"/>
      <c r="CW28" s="57"/>
      <c r="CX28" s="57"/>
      <c r="CY28" s="57"/>
      <c r="CZ28" s="57"/>
      <c r="DA28" s="57"/>
      <c r="DB28" s="57"/>
      <c r="DC28" s="57"/>
      <c r="DD28" s="57"/>
      <c r="DE28" s="57"/>
      <c r="DF28" s="57"/>
      <c r="DG28" s="57"/>
      <c r="DH28" s="57"/>
      <c r="DI28" s="57"/>
      <c r="DJ28" s="57"/>
      <c r="DK28" s="57"/>
      <c r="DL28" s="57"/>
      <c r="DM28" s="57"/>
      <c r="DN28" s="57"/>
      <c r="DO28" s="57"/>
      <c r="DP28" s="57"/>
      <c r="DQ28" s="57"/>
      <c r="DR28" s="57"/>
      <c r="DS28" s="57"/>
      <c r="DT28" s="57"/>
      <c r="DU28" s="57"/>
      <c r="DV28" s="57"/>
      <c r="DW28" s="57"/>
      <c r="DX28" s="57"/>
      <c r="DY28" s="57"/>
      <c r="DZ28" s="57"/>
      <c r="EA28" s="57"/>
      <c r="EB28" s="57"/>
      <c r="EC28" s="57"/>
      <c r="ED28" s="57"/>
      <c r="EE28" s="57"/>
      <c r="EF28" s="57"/>
      <c r="EG28" s="57"/>
      <c r="EH28" s="57"/>
      <c r="EI28" s="57"/>
    </row>
    <row r="29" spans="1:181" s="9" customFormat="1" ht="18.75" x14ac:dyDescent="0.3">
      <c r="A29" s="205"/>
      <c r="B29" s="206"/>
      <c r="C29" s="198">
        <v>18</v>
      </c>
      <c r="D29" s="747" t="s">
        <v>3457</v>
      </c>
      <c r="E29" s="748" t="s">
        <v>216</v>
      </c>
      <c r="F29" s="742"/>
      <c r="G29" s="703">
        <v>45427</v>
      </c>
      <c r="H29" s="704">
        <v>45428</v>
      </c>
      <c r="I29" s="705" t="s">
        <v>154</v>
      </c>
      <c r="J29" s="706"/>
      <c r="K29" s="707"/>
      <c r="L29" s="708"/>
      <c r="M29" s="709">
        <v>45428</v>
      </c>
      <c r="N29" s="710">
        <f t="shared" si="19"/>
        <v>2</v>
      </c>
      <c r="O29" s="735"/>
      <c r="P29" s="735"/>
      <c r="Q29" s="735"/>
      <c r="R29" s="735" t="s">
        <v>154</v>
      </c>
      <c r="S29" s="735"/>
      <c r="T29" s="722"/>
      <c r="U29" s="727"/>
      <c r="V29" s="28"/>
      <c r="W29" s="299"/>
      <c r="X29" s="296"/>
      <c r="Y29" s="149">
        <f t="shared" si="20"/>
        <v>0</v>
      </c>
      <c r="Z29" s="148">
        <f t="shared" si="50"/>
        <v>0</v>
      </c>
      <c r="AA29" s="306"/>
      <c r="AB29" s="377">
        <f t="shared" si="51"/>
        <v>0</v>
      </c>
      <c r="AC29" s="348"/>
      <c r="AD29" s="210" t="str">
        <f t="shared" si="52"/>
        <v/>
      </c>
      <c r="AE29" s="345">
        <f t="shared" si="53"/>
        <v>0</v>
      </c>
      <c r="AF29" s="316"/>
      <c r="AG29" s="317"/>
      <c r="AH29" s="315"/>
      <c r="AI29" s="150">
        <f t="shared" si="23"/>
        <v>0</v>
      </c>
      <c r="AJ29" s="151">
        <f t="shared" si="24"/>
        <v>0</v>
      </c>
      <c r="AK29" s="152">
        <f t="shared" si="37"/>
        <v>0</v>
      </c>
      <c r="AL29" s="153">
        <f t="shared" si="54"/>
        <v>0</v>
      </c>
      <c r="AM29" s="153">
        <f t="shared" ref="AM29:AO30" si="68">IF(L31="x",AI29,0)</f>
        <v>0</v>
      </c>
      <c r="AN29" s="153">
        <f t="shared" si="68"/>
        <v>0</v>
      </c>
      <c r="AO29" s="153">
        <f t="shared" si="68"/>
        <v>0</v>
      </c>
      <c r="AP29" s="587" t="str">
        <f t="shared" si="44"/>
        <v xml:space="preserve"> </v>
      </c>
      <c r="AQ29" s="590" t="str">
        <f t="shared" si="42"/>
        <v xml:space="preserve"> </v>
      </c>
      <c r="AR29" s="590" t="str">
        <f t="shared" si="45"/>
        <v xml:space="preserve"> </v>
      </c>
      <c r="AS29" s="590" t="str">
        <f t="shared" si="46"/>
        <v xml:space="preserve"> </v>
      </c>
      <c r="AT29" s="590" t="str">
        <f t="shared" si="47"/>
        <v xml:space="preserve"> </v>
      </c>
      <c r="AU29" s="590" t="str">
        <f t="shared" si="48"/>
        <v xml:space="preserve"> </v>
      </c>
      <c r="AV29" s="591" t="str">
        <f t="shared" si="49"/>
        <v xml:space="preserve"> </v>
      </c>
      <c r="AW29" s="181">
        <f t="shared" si="58"/>
        <v>1</v>
      </c>
      <c r="AX29" s="154" t="str">
        <f t="shared" si="59"/>
        <v/>
      </c>
      <c r="AY29" s="178">
        <f t="shared" si="60"/>
        <v>1</v>
      </c>
      <c r="AZ29" s="181" t="str">
        <f t="shared" ref="AZ29:AZ30" si="69">IF(Q31&gt;0,Q31,"")</f>
        <v/>
      </c>
      <c r="BA29" s="159" t="str">
        <f t="shared" si="29"/>
        <v/>
      </c>
      <c r="BB29" s="160" t="str">
        <f t="shared" ref="BB29:BB30" si="70">IF(AND(K31="x",BA29&gt;0),BA29,"")</f>
        <v/>
      </c>
      <c r="BC29" s="160" t="str">
        <f t="shared" ref="BC29:BC30" si="71">IF(AND(L31="x",BB29&gt;0),BB29,"")</f>
        <v/>
      </c>
      <c r="BD29" s="160" t="str">
        <f t="shared" ref="BD29:BD30" si="72">IF(AND(M31="x",BC29&gt;0),BC29,"")</f>
        <v/>
      </c>
      <c r="BE29" s="186" t="str">
        <f t="shared" si="32"/>
        <v/>
      </c>
      <c r="BF29" s="186" t="str">
        <f t="shared" ref="BF29:BF30" si="73">IF(X29&gt;0,X29,"")</f>
        <v/>
      </c>
      <c r="BG29" s="186" t="str">
        <f t="shared" ref="BG29:BG30" si="74">IF(Y29&gt;0,Y29,"")</f>
        <v/>
      </c>
      <c r="BH29" s="186" t="str">
        <f t="shared" ref="BH29:BH30" si="75">IF(Z29&gt;0,Z29,"")</f>
        <v/>
      </c>
      <c r="BI29" s="609"/>
      <c r="BJ29" s="52"/>
      <c r="BK29" s="52"/>
      <c r="BL29" s="52"/>
      <c r="BM29" s="59"/>
      <c r="BN29" s="52"/>
      <c r="BO29" s="52"/>
      <c r="BP29" s="52"/>
      <c r="BQ29" s="57"/>
      <c r="BR29" s="52"/>
      <c r="BS29" s="333"/>
      <c r="BT29" s="57"/>
      <c r="BU29" s="52"/>
      <c r="BV29" s="52"/>
      <c r="BW29" s="52"/>
      <c r="BX29" s="52"/>
      <c r="BY29" s="57"/>
      <c r="BZ29" s="52"/>
      <c r="CA29" s="52"/>
      <c r="CB29" s="52"/>
      <c r="CC29" s="52"/>
      <c r="CD29" s="52"/>
      <c r="CE29" s="52"/>
      <c r="CF29" s="57"/>
      <c r="CG29" s="57"/>
      <c r="CH29" s="57"/>
      <c r="CI29" s="57"/>
      <c r="CJ29" s="57"/>
      <c r="CK29" s="57"/>
      <c r="CL29" s="57"/>
      <c r="CM29" s="57"/>
      <c r="CN29" s="57"/>
      <c r="CO29" s="57"/>
      <c r="CP29" s="57"/>
      <c r="CQ29" s="57"/>
      <c r="CR29" s="57"/>
      <c r="CS29" s="57"/>
      <c r="CT29" s="57"/>
      <c r="CU29" s="57"/>
      <c r="CV29" s="57"/>
      <c r="CW29" s="57"/>
      <c r="CX29" s="57"/>
      <c r="CY29" s="57"/>
      <c r="CZ29" s="57"/>
      <c r="DA29" s="57"/>
      <c r="DB29" s="57"/>
      <c r="DC29" s="57"/>
      <c r="DD29" s="57"/>
      <c r="DE29" s="57"/>
      <c r="DF29" s="57"/>
      <c r="DG29" s="57"/>
      <c r="DH29" s="57"/>
      <c r="DI29" s="57"/>
      <c r="DJ29" s="57"/>
      <c r="DK29" s="57"/>
      <c r="DL29" s="57"/>
      <c r="DM29" s="57"/>
      <c r="DN29" s="57"/>
      <c r="DO29" s="57"/>
      <c r="DP29" s="57"/>
      <c r="DQ29" s="57"/>
      <c r="DR29" s="57"/>
      <c r="DS29" s="57"/>
      <c r="DT29" s="57"/>
      <c r="DU29" s="57"/>
      <c r="DV29" s="57"/>
      <c r="DW29" s="57"/>
      <c r="DX29" s="57"/>
      <c r="DY29" s="57"/>
      <c r="DZ29" s="57"/>
      <c r="EA29" s="57"/>
      <c r="EB29" s="57"/>
      <c r="EC29" s="57"/>
      <c r="ED29" s="57"/>
      <c r="EE29" s="57"/>
      <c r="EF29" s="57"/>
      <c r="EG29" s="57"/>
      <c r="EH29" s="57"/>
      <c r="EI29" s="57"/>
    </row>
    <row r="30" spans="1:181" s="9" customFormat="1" ht="18.75" x14ac:dyDescent="0.3">
      <c r="A30" s="205"/>
      <c r="B30" s="206"/>
      <c r="C30" s="197">
        <v>19</v>
      </c>
      <c r="D30" s="740" t="s">
        <v>3458</v>
      </c>
      <c r="E30" s="741" t="s">
        <v>216</v>
      </c>
      <c r="F30" s="742"/>
      <c r="G30" s="703">
        <v>45428</v>
      </c>
      <c r="H30" s="729">
        <v>45429</v>
      </c>
      <c r="I30" s="705" t="s">
        <v>154</v>
      </c>
      <c r="J30" s="706"/>
      <c r="K30" s="707"/>
      <c r="L30" s="708"/>
      <c r="M30" s="709">
        <v>45429</v>
      </c>
      <c r="N30" s="710">
        <f t="shared" si="19"/>
        <v>2</v>
      </c>
      <c r="O30" s="735"/>
      <c r="P30" s="735"/>
      <c r="Q30" s="735" t="s">
        <v>154</v>
      </c>
      <c r="R30" s="735"/>
      <c r="S30" s="735"/>
      <c r="T30" s="722"/>
      <c r="U30" s="727"/>
      <c r="V30" s="28"/>
      <c r="W30" s="299"/>
      <c r="X30" s="296"/>
      <c r="Y30" s="149">
        <f t="shared" si="20"/>
        <v>0</v>
      </c>
      <c r="Z30" s="148">
        <f t="shared" si="50"/>
        <v>0</v>
      </c>
      <c r="AA30" s="306"/>
      <c r="AB30" s="377">
        <f t="shared" si="51"/>
        <v>0</v>
      </c>
      <c r="AC30" s="348"/>
      <c r="AD30" s="210" t="str">
        <f t="shared" si="52"/>
        <v/>
      </c>
      <c r="AE30" s="345">
        <f t="shared" si="53"/>
        <v>0</v>
      </c>
      <c r="AF30" s="316"/>
      <c r="AG30" s="317"/>
      <c r="AH30" s="315"/>
      <c r="AI30" s="150">
        <f t="shared" si="23"/>
        <v>0</v>
      </c>
      <c r="AJ30" s="151">
        <f t="shared" si="24"/>
        <v>0</v>
      </c>
      <c r="AK30" s="152">
        <f t="shared" si="37"/>
        <v>0</v>
      </c>
      <c r="AL30" s="153">
        <f t="shared" si="54"/>
        <v>0</v>
      </c>
      <c r="AM30" s="153">
        <f t="shared" si="68"/>
        <v>0</v>
      </c>
      <c r="AN30" s="153">
        <f t="shared" si="68"/>
        <v>0</v>
      </c>
      <c r="AO30" s="153">
        <f t="shared" si="68"/>
        <v>0</v>
      </c>
      <c r="AP30" s="587" t="str">
        <f t="shared" si="44"/>
        <v xml:space="preserve"> </v>
      </c>
      <c r="AQ30" s="590" t="str">
        <f t="shared" si="42"/>
        <v xml:space="preserve"> </v>
      </c>
      <c r="AR30" s="590" t="str">
        <f t="shared" si="45"/>
        <v xml:space="preserve"> </v>
      </c>
      <c r="AS30" s="590" t="str">
        <f t="shared" si="46"/>
        <v xml:space="preserve"> </v>
      </c>
      <c r="AT30" s="590" t="str">
        <f t="shared" si="47"/>
        <v xml:space="preserve"> </v>
      </c>
      <c r="AU30" s="590" t="str">
        <f t="shared" si="48"/>
        <v xml:space="preserve"> </v>
      </c>
      <c r="AV30" s="591" t="str">
        <f t="shared" si="49"/>
        <v xml:space="preserve"> </v>
      </c>
      <c r="AW30" s="181">
        <f t="shared" si="58"/>
        <v>7</v>
      </c>
      <c r="AX30" s="154" t="str">
        <f t="shared" si="59"/>
        <v/>
      </c>
      <c r="AY30" s="178">
        <f t="shared" si="60"/>
        <v>7</v>
      </c>
      <c r="AZ30" s="181" t="str">
        <f t="shared" si="69"/>
        <v/>
      </c>
      <c r="BA30" s="159" t="str">
        <f t="shared" si="29"/>
        <v/>
      </c>
      <c r="BB30" s="160" t="str">
        <f t="shared" si="70"/>
        <v/>
      </c>
      <c r="BC30" s="160" t="str">
        <f t="shared" si="71"/>
        <v/>
      </c>
      <c r="BD30" s="160" t="str">
        <f t="shared" si="72"/>
        <v/>
      </c>
      <c r="BE30" s="186" t="str">
        <f t="shared" si="32"/>
        <v/>
      </c>
      <c r="BF30" s="186" t="str">
        <f t="shared" si="73"/>
        <v/>
      </c>
      <c r="BG30" s="186" t="str">
        <f t="shared" si="74"/>
        <v/>
      </c>
      <c r="BH30" s="186" t="str">
        <f t="shared" si="75"/>
        <v/>
      </c>
      <c r="BI30" s="609"/>
      <c r="BJ30" s="52"/>
      <c r="BK30" s="52"/>
      <c r="BL30" s="52"/>
      <c r="BM30" s="59"/>
      <c r="BN30" s="52"/>
      <c r="BO30" s="52"/>
      <c r="BP30" s="52"/>
      <c r="BQ30" s="57"/>
      <c r="BR30" s="52"/>
      <c r="BS30" s="333"/>
      <c r="BT30" s="57"/>
      <c r="BU30" s="52"/>
      <c r="BV30" s="52"/>
      <c r="BW30" s="52"/>
      <c r="BX30" s="52"/>
      <c r="BY30" s="57"/>
      <c r="BZ30" s="52"/>
      <c r="CA30" s="52"/>
      <c r="CB30" s="52"/>
      <c r="CC30" s="52"/>
      <c r="CD30" s="57"/>
      <c r="CE30" s="57"/>
      <c r="CF30" s="57"/>
      <c r="CG30" s="57"/>
      <c r="CH30" s="57"/>
      <c r="CI30" s="57"/>
      <c r="CJ30" s="57"/>
      <c r="CK30" s="57"/>
      <c r="CL30" s="57"/>
      <c r="CM30" s="57"/>
      <c r="CN30" s="57"/>
      <c r="CO30" s="57"/>
      <c r="CP30" s="57"/>
      <c r="CQ30" s="57"/>
      <c r="CR30" s="57"/>
      <c r="CS30" s="57"/>
      <c r="CT30" s="57"/>
      <c r="CU30" s="57"/>
      <c r="CV30" s="57"/>
      <c r="CW30" s="57"/>
      <c r="CX30" s="57"/>
      <c r="CY30" s="57"/>
      <c r="CZ30" s="57"/>
      <c r="DA30" s="57"/>
      <c r="DB30" s="57"/>
      <c r="DC30" s="57"/>
      <c r="DD30" s="57"/>
      <c r="DE30" s="57"/>
      <c r="DF30" s="57"/>
      <c r="DG30" s="57"/>
      <c r="DH30" s="57"/>
      <c r="DI30" s="57"/>
      <c r="DJ30" s="57"/>
      <c r="DK30" s="57"/>
      <c r="DL30" s="57"/>
      <c r="DM30" s="57"/>
      <c r="DN30" s="57"/>
      <c r="DO30" s="57"/>
      <c r="DP30" s="57"/>
      <c r="DQ30" s="57"/>
      <c r="DR30" s="57"/>
      <c r="DS30" s="57"/>
      <c r="DT30" s="57"/>
      <c r="DU30" s="57"/>
      <c r="DV30" s="57"/>
      <c r="DW30" s="57"/>
      <c r="DX30" s="57"/>
      <c r="DY30" s="57"/>
      <c r="DZ30" s="57"/>
      <c r="EA30" s="57"/>
      <c r="EB30" s="57"/>
      <c r="EC30" s="57"/>
      <c r="ED30" s="57"/>
      <c r="EE30" s="57"/>
      <c r="EF30" s="57"/>
      <c r="EG30" s="57"/>
      <c r="EH30" s="57"/>
      <c r="EI30" s="57"/>
    </row>
    <row r="31" spans="1:181" s="9" customFormat="1" ht="18.75" x14ac:dyDescent="0.3">
      <c r="A31" s="205"/>
      <c r="B31" s="206"/>
      <c r="C31" s="198">
        <v>20</v>
      </c>
      <c r="D31" s="750" t="s">
        <v>3459</v>
      </c>
      <c r="E31" s="748" t="s">
        <v>216</v>
      </c>
      <c r="F31" s="742"/>
      <c r="G31" s="703">
        <v>45431</v>
      </c>
      <c r="H31" s="729">
        <v>45432</v>
      </c>
      <c r="I31" s="705" t="s">
        <v>154</v>
      </c>
      <c r="J31" s="706"/>
      <c r="K31" s="707"/>
      <c r="L31" s="708"/>
      <c r="M31" s="709">
        <v>45432</v>
      </c>
      <c r="N31" s="710">
        <f t="shared" ref="N31:N76" si="76">IF((NETWORKDAYS(G31,M31)&gt;0),(NETWORKDAYS(G31,M31)),"")</f>
        <v>1</v>
      </c>
      <c r="O31" s="735"/>
      <c r="P31" s="735"/>
      <c r="Q31" s="735"/>
      <c r="R31" s="735" t="s">
        <v>154</v>
      </c>
      <c r="S31" s="735"/>
      <c r="T31" s="722"/>
      <c r="U31" s="727"/>
      <c r="V31" s="28"/>
      <c r="W31" s="299"/>
      <c r="X31" s="296"/>
      <c r="Y31" s="149">
        <f t="shared" si="20"/>
        <v>0</v>
      </c>
      <c r="Z31" s="148">
        <f t="shared" si="21"/>
        <v>0</v>
      </c>
      <c r="AA31" s="306"/>
      <c r="AB31" s="377">
        <f t="shared" si="43"/>
        <v>0</v>
      </c>
      <c r="AC31" s="348"/>
      <c r="AD31" s="210" t="str">
        <f t="shared" si="22"/>
        <v/>
      </c>
      <c r="AE31" s="345">
        <f t="shared" si="36"/>
        <v>0</v>
      </c>
      <c r="AF31" s="318"/>
      <c r="AG31" s="317"/>
      <c r="AH31" s="315"/>
      <c r="AI31" s="150">
        <f t="shared" si="23"/>
        <v>0</v>
      </c>
      <c r="AJ31" s="151">
        <f t="shared" si="24"/>
        <v>0</v>
      </c>
      <c r="AK31" s="152">
        <f t="shared" si="37"/>
        <v>0</v>
      </c>
      <c r="AL31" s="153">
        <f t="shared" si="38"/>
        <v>0</v>
      </c>
      <c r="AM31" s="153">
        <f t="shared" si="39"/>
        <v>0</v>
      </c>
      <c r="AN31" s="153">
        <f t="shared" si="40"/>
        <v>0</v>
      </c>
      <c r="AO31" s="153">
        <f t="shared" si="41"/>
        <v>0</v>
      </c>
      <c r="AP31" s="587" t="str">
        <f t="shared" si="44"/>
        <v xml:space="preserve"> </v>
      </c>
      <c r="AQ31" s="590" t="str">
        <f t="shared" si="42"/>
        <v xml:space="preserve"> </v>
      </c>
      <c r="AR31" s="590" t="str">
        <f t="shared" si="45"/>
        <v xml:space="preserve"> </v>
      </c>
      <c r="AS31" s="590" t="str">
        <f t="shared" si="46"/>
        <v xml:space="preserve"> </v>
      </c>
      <c r="AT31" s="590" t="str">
        <f t="shared" si="47"/>
        <v xml:space="preserve"> </v>
      </c>
      <c r="AU31" s="590" t="str">
        <f t="shared" si="48"/>
        <v xml:space="preserve"> </v>
      </c>
      <c r="AV31" s="591" t="str">
        <f t="shared" si="49"/>
        <v xml:space="preserve"> </v>
      </c>
      <c r="AW31" s="181">
        <f t="shared" si="25"/>
        <v>1</v>
      </c>
      <c r="AX31" s="154" t="str">
        <f t="shared" si="26"/>
        <v/>
      </c>
      <c r="AY31" s="178">
        <f t="shared" si="27"/>
        <v>1</v>
      </c>
      <c r="AZ31" s="169" t="str">
        <f t="shared" si="28"/>
        <v/>
      </c>
      <c r="BA31" s="159" t="str">
        <f t="shared" si="29"/>
        <v/>
      </c>
      <c r="BB31" s="160" t="str">
        <f t="shared" si="30"/>
        <v/>
      </c>
      <c r="BC31" s="171" t="str">
        <f t="shared" ref="BC31:BC81" si="77">IF(OR(K31="x",F31="X",BA31&lt;=0),"",BA31)</f>
        <v/>
      </c>
      <c r="BD31" s="160" t="str">
        <f t="shared" si="31"/>
        <v/>
      </c>
      <c r="BE31" s="186" t="str">
        <f t="shared" si="32"/>
        <v/>
      </c>
      <c r="BF31" s="160" t="str">
        <f t="shared" si="33"/>
        <v/>
      </c>
      <c r="BG31" s="171" t="str">
        <f t="shared" si="34"/>
        <v/>
      </c>
      <c r="BH31" s="161" t="str">
        <f t="shared" si="35"/>
        <v/>
      </c>
      <c r="BI31" s="609"/>
      <c r="BJ31" s="52"/>
      <c r="BK31" s="52"/>
      <c r="BL31" s="52"/>
      <c r="BM31" s="59"/>
      <c r="BN31" s="52"/>
      <c r="BO31" s="52"/>
      <c r="BP31" s="52"/>
      <c r="BQ31" s="57"/>
      <c r="BR31" s="52"/>
      <c r="BS31" s="333"/>
      <c r="BT31" s="57"/>
      <c r="BU31" s="52"/>
      <c r="BV31" s="52"/>
      <c r="BW31" s="52"/>
      <c r="BX31" s="52"/>
      <c r="BY31" s="57"/>
      <c r="BZ31" s="52"/>
      <c r="CA31" s="52"/>
      <c r="CB31" s="52"/>
      <c r="CC31" s="52"/>
      <c r="CD31" s="57"/>
      <c r="CE31" s="57"/>
      <c r="CF31" s="57"/>
      <c r="CG31" s="57"/>
      <c r="CH31" s="57"/>
      <c r="CI31" s="57"/>
      <c r="CJ31" s="57"/>
      <c r="CK31" s="57"/>
      <c r="CL31" s="57"/>
      <c r="CM31" s="57"/>
      <c r="CN31" s="57"/>
      <c r="CO31" s="57"/>
      <c r="CP31" s="57"/>
      <c r="CQ31" s="57"/>
      <c r="CR31" s="57"/>
      <c r="CS31" s="57"/>
      <c r="CT31" s="57"/>
      <c r="CU31" s="57"/>
      <c r="CV31" s="57"/>
      <c r="CW31" s="57"/>
      <c r="CX31" s="57"/>
      <c r="CY31" s="57"/>
      <c r="CZ31" s="57"/>
      <c r="DA31" s="57"/>
      <c r="DB31" s="57"/>
      <c r="DC31" s="57"/>
      <c r="DD31" s="57"/>
      <c r="DE31" s="57"/>
      <c r="DF31" s="57"/>
      <c r="DG31" s="57"/>
      <c r="DH31" s="57"/>
      <c r="DI31" s="57"/>
      <c r="DJ31" s="57"/>
      <c r="DK31" s="57"/>
      <c r="DL31" s="57"/>
      <c r="DM31" s="57"/>
      <c r="DN31" s="57"/>
      <c r="DO31" s="57"/>
      <c r="DP31" s="57"/>
      <c r="DQ31" s="57"/>
      <c r="DR31" s="57"/>
      <c r="DS31" s="57"/>
      <c r="DT31" s="57"/>
      <c r="DU31" s="57"/>
      <c r="DV31" s="57"/>
      <c r="DW31" s="57"/>
      <c r="DX31" s="57"/>
      <c r="DY31" s="57"/>
      <c r="DZ31" s="57"/>
      <c r="EA31" s="57"/>
      <c r="EB31" s="57"/>
      <c r="EC31" s="57"/>
      <c r="ED31" s="57"/>
      <c r="EE31" s="57"/>
      <c r="EF31" s="57"/>
      <c r="EG31" s="57"/>
      <c r="EH31" s="57"/>
      <c r="EI31" s="57"/>
    </row>
    <row r="32" spans="1:181" s="9" customFormat="1" ht="18.75" x14ac:dyDescent="0.3">
      <c r="A32" s="205"/>
      <c r="B32" s="206"/>
      <c r="C32" s="197">
        <v>21</v>
      </c>
      <c r="D32" s="747" t="s">
        <v>3460</v>
      </c>
      <c r="E32" s="748" t="s">
        <v>216</v>
      </c>
      <c r="F32" s="742"/>
      <c r="G32" s="703">
        <v>45434</v>
      </c>
      <c r="H32" s="704">
        <v>45442</v>
      </c>
      <c r="I32" s="705" t="s">
        <v>154</v>
      </c>
      <c r="J32" s="706"/>
      <c r="K32" s="707"/>
      <c r="L32" s="708"/>
      <c r="M32" s="709">
        <v>45442</v>
      </c>
      <c r="N32" s="710">
        <f t="shared" ref="N32:N37" si="78">IF((NETWORKDAYS(G32,M32)&gt;0),(NETWORKDAYS(G32,M32)),"")</f>
        <v>7</v>
      </c>
      <c r="O32" s="735"/>
      <c r="P32" s="735"/>
      <c r="Q32" s="735"/>
      <c r="R32" s="735" t="s">
        <v>154</v>
      </c>
      <c r="S32" s="735"/>
      <c r="T32" s="722"/>
      <c r="U32" s="727"/>
      <c r="V32" s="28"/>
      <c r="W32" s="299"/>
      <c r="X32" s="296"/>
      <c r="Y32" s="149">
        <f t="shared" si="20"/>
        <v>0</v>
      </c>
      <c r="Z32" s="148">
        <f t="shared" si="21"/>
        <v>0</v>
      </c>
      <c r="AA32" s="306"/>
      <c r="AB32" s="377">
        <f t="shared" si="43"/>
        <v>0</v>
      </c>
      <c r="AC32" s="348"/>
      <c r="AD32" s="210" t="str">
        <f t="shared" si="22"/>
        <v/>
      </c>
      <c r="AE32" s="345">
        <f t="shared" si="36"/>
        <v>0</v>
      </c>
      <c r="AF32" s="318"/>
      <c r="AG32" s="317"/>
      <c r="AH32" s="315"/>
      <c r="AI32" s="150">
        <f t="shared" si="23"/>
        <v>0</v>
      </c>
      <c r="AJ32" s="151">
        <f t="shared" si="24"/>
        <v>0</v>
      </c>
      <c r="AK32" s="152">
        <f t="shared" si="37"/>
        <v>0</v>
      </c>
      <c r="AL32" s="153">
        <f t="shared" si="38"/>
        <v>0</v>
      </c>
      <c r="AM32" s="153">
        <f t="shared" si="39"/>
        <v>0</v>
      </c>
      <c r="AN32" s="153">
        <f t="shared" si="40"/>
        <v>0</v>
      </c>
      <c r="AO32" s="153">
        <f t="shared" si="41"/>
        <v>0</v>
      </c>
      <c r="AP32" s="587" t="str">
        <f t="shared" si="44"/>
        <v xml:space="preserve"> </v>
      </c>
      <c r="AQ32" s="590" t="str">
        <f t="shared" si="42"/>
        <v xml:space="preserve"> </v>
      </c>
      <c r="AR32" s="590" t="str">
        <f t="shared" si="45"/>
        <v xml:space="preserve"> </v>
      </c>
      <c r="AS32" s="590" t="str">
        <f t="shared" si="46"/>
        <v xml:space="preserve"> </v>
      </c>
      <c r="AT32" s="590" t="str">
        <f t="shared" si="47"/>
        <v xml:space="preserve"> </v>
      </c>
      <c r="AU32" s="590" t="str">
        <f t="shared" si="48"/>
        <v xml:space="preserve"> </v>
      </c>
      <c r="AV32" s="591" t="str">
        <f t="shared" si="49"/>
        <v xml:space="preserve"> </v>
      </c>
      <c r="AW32" s="181">
        <f t="shared" si="25"/>
        <v>7</v>
      </c>
      <c r="AX32" s="154" t="str">
        <f t="shared" si="26"/>
        <v/>
      </c>
      <c r="AY32" s="178">
        <f t="shared" si="27"/>
        <v>7</v>
      </c>
      <c r="AZ32" s="169" t="str">
        <f t="shared" si="28"/>
        <v/>
      </c>
      <c r="BA32" s="159" t="str">
        <f t="shared" si="29"/>
        <v/>
      </c>
      <c r="BB32" s="160" t="str">
        <f t="shared" si="30"/>
        <v/>
      </c>
      <c r="BC32" s="171" t="str">
        <f t="shared" si="77"/>
        <v/>
      </c>
      <c r="BD32" s="160" t="str">
        <f t="shared" si="31"/>
        <v/>
      </c>
      <c r="BE32" s="186" t="str">
        <f t="shared" si="32"/>
        <v/>
      </c>
      <c r="BF32" s="160" t="str">
        <f t="shared" si="33"/>
        <v/>
      </c>
      <c r="BG32" s="171" t="str">
        <f t="shared" si="34"/>
        <v/>
      </c>
      <c r="BH32" s="161" t="str">
        <f t="shared" si="35"/>
        <v/>
      </c>
      <c r="BI32" s="609"/>
      <c r="BJ32" s="52"/>
      <c r="BK32" s="52"/>
      <c r="BL32" s="52"/>
      <c r="BM32" s="59"/>
      <c r="BN32" s="52"/>
      <c r="BO32" s="52"/>
      <c r="BP32" s="52"/>
      <c r="BQ32" s="57"/>
      <c r="BR32" s="52"/>
      <c r="BS32" s="333"/>
      <c r="BT32" s="57"/>
      <c r="BU32" s="52"/>
      <c r="BV32" s="52"/>
      <c r="BW32" s="52"/>
      <c r="BX32" s="52"/>
      <c r="BY32" s="57"/>
      <c r="BZ32" s="52"/>
      <c r="CA32" s="52"/>
      <c r="CB32" s="52"/>
      <c r="CC32" s="52"/>
      <c r="CD32" s="57"/>
      <c r="CE32" s="57"/>
      <c r="CF32" s="57"/>
      <c r="CG32" s="57"/>
      <c r="CH32" s="57"/>
      <c r="CI32" s="57"/>
      <c r="CJ32" s="57"/>
      <c r="CK32" s="57"/>
      <c r="CL32" s="57"/>
      <c r="CM32" s="57"/>
      <c r="CN32" s="57"/>
      <c r="CO32" s="57"/>
      <c r="CP32" s="57"/>
      <c r="CQ32" s="57"/>
      <c r="CR32" s="57"/>
      <c r="CS32" s="57"/>
      <c r="CT32" s="57"/>
      <c r="CU32" s="57"/>
      <c r="CV32" s="57"/>
      <c r="CW32" s="57"/>
      <c r="CX32" s="57"/>
      <c r="CY32" s="57"/>
      <c r="CZ32" s="57"/>
      <c r="DA32" s="57"/>
      <c r="DB32" s="57"/>
      <c r="DC32" s="57"/>
      <c r="DD32" s="57"/>
      <c r="DE32" s="57"/>
      <c r="DF32" s="57"/>
      <c r="DG32" s="57"/>
      <c r="DH32" s="57"/>
      <c r="DI32" s="57"/>
      <c r="DJ32" s="57"/>
      <c r="DK32" s="57"/>
      <c r="DL32" s="57"/>
      <c r="DM32" s="57"/>
      <c r="DN32" s="57"/>
      <c r="DO32" s="57"/>
      <c r="DP32" s="57"/>
      <c r="DQ32" s="57"/>
      <c r="DR32" s="57"/>
      <c r="DS32" s="57"/>
      <c r="DT32" s="57"/>
      <c r="DU32" s="57"/>
      <c r="DV32" s="57"/>
      <c r="DW32" s="57"/>
      <c r="DX32" s="57"/>
      <c r="DY32" s="57"/>
      <c r="DZ32" s="57"/>
      <c r="EA32" s="57"/>
      <c r="EB32" s="57"/>
      <c r="EC32" s="57"/>
      <c r="ED32" s="57"/>
      <c r="EE32" s="57"/>
      <c r="EF32" s="57"/>
      <c r="EG32" s="57"/>
      <c r="EH32" s="57"/>
      <c r="EI32" s="57"/>
    </row>
    <row r="33" spans="1:139" s="9" customFormat="1" ht="18.75" x14ac:dyDescent="0.3">
      <c r="A33" s="205"/>
      <c r="B33" s="206"/>
      <c r="C33" s="198">
        <v>22</v>
      </c>
      <c r="D33" s="740" t="s">
        <v>3450</v>
      </c>
      <c r="E33" s="741" t="s">
        <v>216</v>
      </c>
      <c r="F33" s="742"/>
      <c r="G33" s="703">
        <v>45433</v>
      </c>
      <c r="H33" s="729">
        <v>45434</v>
      </c>
      <c r="I33" s="705" t="s">
        <v>154</v>
      </c>
      <c r="J33" s="706" t="s">
        <v>154</v>
      </c>
      <c r="K33" s="707" t="s">
        <v>154</v>
      </c>
      <c r="L33" s="708"/>
      <c r="M33" s="709">
        <v>45449</v>
      </c>
      <c r="N33" s="710">
        <f t="shared" si="78"/>
        <v>13</v>
      </c>
      <c r="O33" s="735"/>
      <c r="P33" s="735"/>
      <c r="Q33" s="735" t="s">
        <v>154</v>
      </c>
      <c r="R33" s="735"/>
      <c r="S33" s="735"/>
      <c r="T33" s="722"/>
      <c r="U33" s="727"/>
      <c r="V33" s="28"/>
      <c r="W33" s="299"/>
      <c r="X33" s="296"/>
      <c r="Y33" s="149">
        <f t="shared" si="20"/>
        <v>0</v>
      </c>
      <c r="Z33" s="148">
        <f>IF((F33="x"),0,((V33*10)+(W33*20)))</f>
        <v>0</v>
      </c>
      <c r="AA33" s="306"/>
      <c r="AB33" s="377">
        <f>IF(AND(Z33&gt;=0,F33="x"),0,IF(AND(Z33&gt;0,AC33="x"),0,IF(Z33&gt;0,0-30,0)))</f>
        <v>0</v>
      </c>
      <c r="AC33" s="348"/>
      <c r="AD33" s="210" t="str">
        <f>IF(F33="x",(0-((V33*10)+(W33*20))),"")</f>
        <v/>
      </c>
      <c r="AE33" s="345">
        <f>IF(AND(Z33&gt;0,F33="x"),0,IF(AND(Z33&gt;0,AC33="x"),Z33-60,IF(AND(Z33&gt;0,AB33=-30),Z33+AB33,0)))</f>
        <v>0</v>
      </c>
      <c r="AF33" s="318"/>
      <c r="AG33" s="317"/>
      <c r="AH33" s="315"/>
      <c r="AI33" s="150">
        <f t="shared" si="23"/>
        <v>0</v>
      </c>
      <c r="AJ33" s="151">
        <f t="shared" si="24"/>
        <v>0</v>
      </c>
      <c r="AK33" s="152">
        <f t="shared" si="37"/>
        <v>0</v>
      </c>
      <c r="AL33" s="153">
        <f>IF(K33="x",AH33,0)</f>
        <v>0</v>
      </c>
      <c r="AM33" s="153">
        <f>IF(K33="x",AI33,0)</f>
        <v>0</v>
      </c>
      <c r="AN33" s="153">
        <f>IF(K33="x",AJ33,0)</f>
        <v>0</v>
      </c>
      <c r="AO33" s="153">
        <f>IF(K33="x",AK33,0)</f>
        <v>0</v>
      </c>
      <c r="AP33" s="587" t="str">
        <f t="shared" si="44"/>
        <v xml:space="preserve"> </v>
      </c>
      <c r="AQ33" s="590" t="str">
        <f t="shared" si="42"/>
        <v xml:space="preserve"> </v>
      </c>
      <c r="AR33" s="590" t="str">
        <f t="shared" si="45"/>
        <v xml:space="preserve"> </v>
      </c>
      <c r="AS33" s="590" t="str">
        <f t="shared" si="46"/>
        <v xml:space="preserve"> </v>
      </c>
      <c r="AT33" s="590" t="str">
        <f t="shared" si="47"/>
        <v xml:space="preserve"> </v>
      </c>
      <c r="AU33" s="590" t="str">
        <f t="shared" si="48"/>
        <v xml:space="preserve"> </v>
      </c>
      <c r="AV33" s="591" t="str">
        <f t="shared" si="49"/>
        <v xml:space="preserve"> </v>
      </c>
      <c r="AW33" s="181">
        <f>IF(N33&gt;0,N33,"")</f>
        <v>13</v>
      </c>
      <c r="AX33" s="154">
        <f>IF(AND(K33="x",AW33&gt;0),AW33,"")</f>
        <v>13</v>
      </c>
      <c r="AY33" s="178" t="str">
        <f>IF(OR(K33="x",F33="x",AW33&lt;=0),"",AW33)</f>
        <v/>
      </c>
      <c r="AZ33" s="169" t="str">
        <f>IF(AND(F33="x",AW33&gt;0),AW33,"")</f>
        <v/>
      </c>
      <c r="BA33" s="159" t="str">
        <f t="shared" si="29"/>
        <v/>
      </c>
      <c r="BB33" s="160" t="str">
        <f>IF(AND(K33="x",BA33&gt;0),BA33,"")</f>
        <v/>
      </c>
      <c r="BC33" s="171" t="str">
        <f>IF(OR(K33="x",F33="X",BA33&lt;=0),"",BA33)</f>
        <v/>
      </c>
      <c r="BD33" s="160" t="str">
        <f>IF(AND(F33="x",BA33&gt;0),BA33,"")</f>
        <v/>
      </c>
      <c r="BE33" s="186" t="str">
        <f t="shared" si="32"/>
        <v/>
      </c>
      <c r="BF33" s="160" t="str">
        <f>IF(AND(K33="x",BE33&gt;0),BE33,"")</f>
        <v/>
      </c>
      <c r="BG33" s="171" t="str">
        <f>IF(OR(K33="x",F33="x",BE33&lt;=0),"",BE33)</f>
        <v/>
      </c>
      <c r="BH33" s="161" t="str">
        <f>IF(AND(F33="x",BE33&gt;0),BE33,"")</f>
        <v/>
      </c>
      <c r="BI33" s="609"/>
      <c r="BJ33" s="52"/>
      <c r="BK33" s="52"/>
      <c r="BL33" s="52"/>
      <c r="BM33" s="59"/>
      <c r="BN33" s="52"/>
      <c r="BO33" s="52"/>
      <c r="BP33" s="52"/>
      <c r="BQ33" s="57"/>
      <c r="BR33" s="52"/>
      <c r="BS33" s="333"/>
      <c r="BT33" s="57"/>
      <c r="BU33" s="52"/>
      <c r="BV33" s="52"/>
      <c r="BW33" s="52"/>
      <c r="BX33" s="52"/>
      <c r="BY33" s="57"/>
      <c r="BZ33" s="52"/>
      <c r="CA33" s="52"/>
      <c r="CB33" s="52"/>
      <c r="CC33" s="52"/>
      <c r="CD33" s="57"/>
      <c r="CE33" s="57"/>
      <c r="CF33" s="57"/>
      <c r="CG33" s="57"/>
      <c r="CH33" s="57"/>
      <c r="CI33" s="57"/>
      <c r="CJ33" s="57"/>
      <c r="CK33" s="57"/>
      <c r="CL33" s="57"/>
      <c r="CM33" s="57"/>
      <c r="CN33" s="57"/>
      <c r="CO33" s="57"/>
      <c r="CP33" s="57"/>
      <c r="CQ33" s="57"/>
      <c r="CR33" s="57"/>
      <c r="CS33" s="57"/>
      <c r="CT33" s="57"/>
      <c r="CU33" s="57"/>
      <c r="CV33" s="57"/>
      <c r="CW33" s="57"/>
      <c r="CX33" s="57"/>
      <c r="CY33" s="57"/>
      <c r="CZ33" s="57"/>
      <c r="DA33" s="57"/>
      <c r="DB33" s="57"/>
      <c r="DC33" s="57"/>
      <c r="DD33" s="57"/>
      <c r="DE33" s="57"/>
      <c r="DF33" s="57"/>
      <c r="DG33" s="57"/>
      <c r="DH33" s="57"/>
      <c r="DI33" s="57"/>
      <c r="DJ33" s="57"/>
      <c r="DK33" s="57"/>
      <c r="DL33" s="57"/>
      <c r="DM33" s="57"/>
      <c r="DN33" s="57"/>
      <c r="DO33" s="57"/>
      <c r="DP33" s="57"/>
      <c r="DQ33" s="57"/>
      <c r="DR33" s="57"/>
      <c r="DS33" s="57"/>
      <c r="DT33" s="57"/>
      <c r="DU33" s="57"/>
      <c r="DV33" s="57"/>
      <c r="DW33" s="57"/>
      <c r="DX33" s="57"/>
      <c r="DY33" s="57"/>
      <c r="DZ33" s="57"/>
      <c r="EA33" s="57"/>
      <c r="EB33" s="57"/>
      <c r="EC33" s="57"/>
      <c r="ED33" s="57"/>
      <c r="EE33" s="57"/>
      <c r="EF33" s="57"/>
      <c r="EG33" s="57"/>
      <c r="EH33" s="57"/>
      <c r="EI33" s="57"/>
    </row>
    <row r="34" spans="1:139" s="9" customFormat="1" ht="18.75" x14ac:dyDescent="0.3">
      <c r="A34" s="205"/>
      <c r="B34" s="206"/>
      <c r="C34" s="198">
        <v>23</v>
      </c>
      <c r="D34" s="740" t="s">
        <v>3455</v>
      </c>
      <c r="E34" s="741" t="s">
        <v>216</v>
      </c>
      <c r="F34" s="742"/>
      <c r="G34" s="717">
        <v>45434</v>
      </c>
      <c r="H34" s="718">
        <v>45442</v>
      </c>
      <c r="I34" s="719" t="s">
        <v>154</v>
      </c>
      <c r="J34" s="746"/>
      <c r="K34" s="721"/>
      <c r="L34" s="722"/>
      <c r="M34" s="715">
        <v>45442</v>
      </c>
      <c r="N34" s="710">
        <f t="shared" si="78"/>
        <v>7</v>
      </c>
      <c r="O34" s="735"/>
      <c r="P34" s="735"/>
      <c r="Q34" s="735"/>
      <c r="R34" s="735" t="s">
        <v>154</v>
      </c>
      <c r="S34" s="735"/>
      <c r="T34" s="722"/>
      <c r="U34" s="727"/>
      <c r="V34" s="28"/>
      <c r="W34" s="299"/>
      <c r="X34" s="296"/>
      <c r="Y34" s="149">
        <f t="shared" si="20"/>
        <v>0</v>
      </c>
      <c r="Z34" s="148">
        <f t="shared" si="21"/>
        <v>0</v>
      </c>
      <c r="AA34" s="306"/>
      <c r="AB34" s="377">
        <f t="shared" si="43"/>
        <v>0</v>
      </c>
      <c r="AC34" s="348"/>
      <c r="AD34" s="210" t="str">
        <f t="shared" si="22"/>
        <v/>
      </c>
      <c r="AE34" s="345">
        <f t="shared" si="36"/>
        <v>0</v>
      </c>
      <c r="AF34" s="318"/>
      <c r="AG34" s="317"/>
      <c r="AH34" s="315"/>
      <c r="AI34" s="150">
        <f t="shared" si="23"/>
        <v>0</v>
      </c>
      <c r="AJ34" s="151">
        <f t="shared" si="24"/>
        <v>0</v>
      </c>
      <c r="AK34" s="152">
        <f t="shared" si="37"/>
        <v>0</v>
      </c>
      <c r="AL34" s="153">
        <f t="shared" si="38"/>
        <v>0</v>
      </c>
      <c r="AM34" s="153">
        <f t="shared" si="39"/>
        <v>0</v>
      </c>
      <c r="AN34" s="153">
        <f t="shared" si="40"/>
        <v>0</v>
      </c>
      <c r="AO34" s="153">
        <f t="shared" si="41"/>
        <v>0</v>
      </c>
      <c r="AP34" s="587" t="str">
        <f t="shared" si="44"/>
        <v xml:space="preserve"> </v>
      </c>
      <c r="AQ34" s="590" t="str">
        <f t="shared" si="42"/>
        <v xml:space="preserve"> </v>
      </c>
      <c r="AR34" s="590" t="str">
        <f t="shared" si="45"/>
        <v xml:space="preserve"> </v>
      </c>
      <c r="AS34" s="590" t="str">
        <f t="shared" si="46"/>
        <v xml:space="preserve"> </v>
      </c>
      <c r="AT34" s="590" t="str">
        <f t="shared" si="47"/>
        <v xml:space="preserve"> </v>
      </c>
      <c r="AU34" s="590" t="str">
        <f t="shared" si="48"/>
        <v xml:space="preserve"> </v>
      </c>
      <c r="AV34" s="591" t="str">
        <f t="shared" si="49"/>
        <v xml:space="preserve"> </v>
      </c>
      <c r="AW34" s="181">
        <f t="shared" si="25"/>
        <v>7</v>
      </c>
      <c r="AX34" s="154" t="str">
        <f t="shared" si="26"/>
        <v/>
      </c>
      <c r="AY34" s="178">
        <f t="shared" si="27"/>
        <v>7</v>
      </c>
      <c r="AZ34" s="169" t="str">
        <f t="shared" si="28"/>
        <v/>
      </c>
      <c r="BA34" s="159" t="str">
        <f t="shared" si="29"/>
        <v/>
      </c>
      <c r="BB34" s="160" t="str">
        <f t="shared" si="30"/>
        <v/>
      </c>
      <c r="BC34" s="171" t="str">
        <f t="shared" si="77"/>
        <v/>
      </c>
      <c r="BD34" s="160" t="str">
        <f t="shared" si="31"/>
        <v/>
      </c>
      <c r="BE34" s="186" t="str">
        <f t="shared" si="32"/>
        <v/>
      </c>
      <c r="BF34" s="160" t="str">
        <f t="shared" si="33"/>
        <v/>
      </c>
      <c r="BG34" s="171" t="str">
        <f t="shared" si="34"/>
        <v/>
      </c>
      <c r="BH34" s="161" t="str">
        <f t="shared" si="35"/>
        <v/>
      </c>
      <c r="BI34" s="609"/>
      <c r="BJ34" s="52"/>
      <c r="BK34" s="52"/>
      <c r="BL34" s="52"/>
      <c r="BM34" s="59"/>
      <c r="BN34" s="52"/>
      <c r="BO34" s="52"/>
      <c r="BP34" s="52"/>
      <c r="BQ34" s="57"/>
      <c r="BR34" s="52"/>
      <c r="BS34" s="333"/>
      <c r="BT34" s="57"/>
      <c r="BU34" s="52"/>
      <c r="BV34" s="52"/>
      <c r="BW34" s="52"/>
      <c r="BX34" s="52"/>
      <c r="BY34" s="57"/>
      <c r="BZ34" s="52"/>
      <c r="CA34" s="52"/>
      <c r="CB34" s="52"/>
      <c r="CC34" s="52"/>
      <c r="CD34" s="57"/>
      <c r="CE34" s="57"/>
      <c r="CF34" s="57"/>
      <c r="CG34" s="57"/>
      <c r="CH34" s="57"/>
      <c r="CI34" s="57"/>
      <c r="CJ34" s="57"/>
      <c r="CK34" s="57"/>
      <c r="CL34" s="57"/>
      <c r="CM34" s="57"/>
      <c r="CN34" s="57"/>
      <c r="CO34" s="57"/>
      <c r="CP34" s="57"/>
      <c r="CQ34" s="57"/>
      <c r="CR34" s="57"/>
      <c r="CS34" s="57"/>
      <c r="CT34" s="57"/>
      <c r="CU34" s="57"/>
      <c r="CV34" s="57"/>
      <c r="CW34" s="57"/>
      <c r="CX34" s="57"/>
      <c r="CY34" s="57"/>
      <c r="CZ34" s="57"/>
      <c r="DA34" s="57"/>
      <c r="DB34" s="57"/>
      <c r="DC34" s="57"/>
      <c r="DD34" s="57"/>
      <c r="DE34" s="57"/>
      <c r="DF34" s="57"/>
      <c r="DG34" s="57"/>
      <c r="DH34" s="57"/>
      <c r="DI34" s="57"/>
      <c r="DJ34" s="57"/>
      <c r="DK34" s="57"/>
      <c r="DL34" s="57"/>
      <c r="DM34" s="57"/>
      <c r="DN34" s="57"/>
      <c r="DO34" s="57"/>
      <c r="DP34" s="57"/>
      <c r="DQ34" s="57"/>
      <c r="DR34" s="57"/>
      <c r="DS34" s="57"/>
      <c r="DT34" s="57"/>
      <c r="DU34" s="57"/>
      <c r="DV34" s="57"/>
      <c r="DW34" s="57"/>
      <c r="DX34" s="57"/>
      <c r="DY34" s="57"/>
      <c r="DZ34" s="57"/>
      <c r="EA34" s="57"/>
      <c r="EB34" s="57"/>
      <c r="EC34" s="57"/>
      <c r="ED34" s="57"/>
      <c r="EE34" s="57"/>
      <c r="EF34" s="57"/>
      <c r="EG34" s="57"/>
      <c r="EH34" s="57"/>
      <c r="EI34" s="57"/>
    </row>
    <row r="35" spans="1:139" s="9" customFormat="1" ht="18.75" x14ac:dyDescent="0.3">
      <c r="A35" s="205"/>
      <c r="B35" s="206"/>
      <c r="C35" s="197">
        <v>24</v>
      </c>
      <c r="D35" s="740" t="s">
        <v>3462</v>
      </c>
      <c r="E35" s="741" t="s">
        <v>216</v>
      </c>
      <c r="F35" s="742"/>
      <c r="G35" s="717">
        <v>45468</v>
      </c>
      <c r="H35" s="718">
        <v>45481</v>
      </c>
      <c r="I35" s="719" t="s">
        <v>154</v>
      </c>
      <c r="J35" s="746"/>
      <c r="K35" s="721"/>
      <c r="L35" s="722"/>
      <c r="M35" s="715">
        <v>45481</v>
      </c>
      <c r="N35" s="710">
        <f t="shared" si="78"/>
        <v>10</v>
      </c>
      <c r="O35" s="735"/>
      <c r="P35" s="735" t="s">
        <v>154</v>
      </c>
      <c r="Q35" s="735"/>
      <c r="R35" s="735"/>
      <c r="S35" s="735"/>
      <c r="T35" s="722"/>
      <c r="U35" s="727"/>
      <c r="V35" s="28"/>
      <c r="W35" s="299"/>
      <c r="X35" s="296"/>
      <c r="Y35" s="149">
        <f t="shared" si="20"/>
        <v>0</v>
      </c>
      <c r="Z35" s="148">
        <f t="shared" si="21"/>
        <v>0</v>
      </c>
      <c r="AA35" s="306"/>
      <c r="AB35" s="377">
        <f t="shared" si="43"/>
        <v>0</v>
      </c>
      <c r="AC35" s="348"/>
      <c r="AD35" s="210" t="str">
        <f t="shared" si="22"/>
        <v/>
      </c>
      <c r="AE35" s="345">
        <f t="shared" si="36"/>
        <v>0</v>
      </c>
      <c r="AF35" s="318"/>
      <c r="AG35" s="317"/>
      <c r="AH35" s="315"/>
      <c r="AI35" s="150">
        <f t="shared" si="23"/>
        <v>0</v>
      </c>
      <c r="AJ35" s="151">
        <f t="shared" si="24"/>
        <v>0</v>
      </c>
      <c r="AK35" s="152">
        <f t="shared" si="37"/>
        <v>0</v>
      </c>
      <c r="AL35" s="153">
        <f t="shared" si="38"/>
        <v>0</v>
      </c>
      <c r="AM35" s="153">
        <f t="shared" si="39"/>
        <v>0</v>
      </c>
      <c r="AN35" s="153">
        <f t="shared" si="40"/>
        <v>0</v>
      </c>
      <c r="AO35" s="153">
        <f t="shared" si="41"/>
        <v>0</v>
      </c>
      <c r="AP35" s="587" t="str">
        <f t="shared" si="44"/>
        <v xml:space="preserve"> </v>
      </c>
      <c r="AQ35" s="590" t="str">
        <f t="shared" si="42"/>
        <v xml:space="preserve"> </v>
      </c>
      <c r="AR35" s="590" t="str">
        <f t="shared" si="45"/>
        <v xml:space="preserve"> </v>
      </c>
      <c r="AS35" s="590" t="str">
        <f t="shared" si="46"/>
        <v xml:space="preserve"> </v>
      </c>
      <c r="AT35" s="590" t="str">
        <f t="shared" si="47"/>
        <v xml:space="preserve"> </v>
      </c>
      <c r="AU35" s="590" t="str">
        <f t="shared" si="48"/>
        <v xml:space="preserve"> </v>
      </c>
      <c r="AV35" s="591" t="str">
        <f t="shared" si="49"/>
        <v xml:space="preserve"> </v>
      </c>
      <c r="AW35" s="181">
        <f t="shared" si="25"/>
        <v>10</v>
      </c>
      <c r="AX35" s="154" t="str">
        <f t="shared" si="26"/>
        <v/>
      </c>
      <c r="AY35" s="178">
        <f t="shared" si="27"/>
        <v>10</v>
      </c>
      <c r="AZ35" s="169" t="str">
        <f t="shared" si="28"/>
        <v/>
      </c>
      <c r="BA35" s="159" t="str">
        <f t="shared" si="29"/>
        <v/>
      </c>
      <c r="BB35" s="160" t="str">
        <f t="shared" si="30"/>
        <v/>
      </c>
      <c r="BC35" s="171" t="str">
        <f t="shared" si="77"/>
        <v/>
      </c>
      <c r="BD35" s="160" t="str">
        <f t="shared" si="31"/>
        <v/>
      </c>
      <c r="BE35" s="186" t="str">
        <f t="shared" si="32"/>
        <v/>
      </c>
      <c r="BF35" s="160" t="str">
        <f t="shared" si="33"/>
        <v/>
      </c>
      <c r="BG35" s="171" t="str">
        <f t="shared" si="34"/>
        <v/>
      </c>
      <c r="BH35" s="161" t="str">
        <f t="shared" si="35"/>
        <v/>
      </c>
      <c r="BI35" s="609"/>
      <c r="BJ35" s="52"/>
      <c r="BK35" s="52"/>
      <c r="BL35" s="52"/>
      <c r="BM35" s="59"/>
      <c r="BN35" s="52"/>
      <c r="BO35" s="52"/>
      <c r="BP35" s="52"/>
      <c r="BQ35" s="57"/>
      <c r="BR35" s="52"/>
      <c r="BS35" s="333"/>
      <c r="BT35" s="57"/>
      <c r="BU35" s="52"/>
      <c r="BV35" s="52"/>
      <c r="BW35" s="52"/>
      <c r="BX35" s="52"/>
      <c r="BY35" s="57"/>
      <c r="BZ35" s="52"/>
      <c r="CA35" s="52"/>
      <c r="CB35" s="52"/>
      <c r="CC35" s="52"/>
      <c r="CD35" s="57"/>
      <c r="CE35" s="57"/>
      <c r="CF35" s="57"/>
      <c r="CG35" s="57"/>
      <c r="CH35" s="57"/>
      <c r="CI35" s="57"/>
      <c r="CJ35" s="57"/>
      <c r="CK35" s="57"/>
      <c r="CL35" s="57"/>
      <c r="CM35" s="57"/>
      <c r="CN35" s="57"/>
      <c r="CO35" s="57"/>
      <c r="CP35" s="57"/>
      <c r="CQ35" s="57"/>
      <c r="CR35" s="57"/>
      <c r="CS35" s="57"/>
      <c r="CT35" s="57"/>
      <c r="CU35" s="57"/>
      <c r="CV35" s="57"/>
      <c r="CW35" s="57"/>
      <c r="CX35" s="57"/>
      <c r="CY35" s="57"/>
      <c r="CZ35" s="57"/>
      <c r="DA35" s="57"/>
      <c r="DB35" s="57"/>
      <c r="DC35" s="57"/>
      <c r="DD35" s="57"/>
      <c r="DE35" s="57"/>
      <c r="DF35" s="57"/>
      <c r="DG35" s="57"/>
      <c r="DH35" s="57"/>
      <c r="DI35" s="57"/>
      <c r="DJ35" s="57"/>
      <c r="DK35" s="57"/>
      <c r="DL35" s="57"/>
      <c r="DM35" s="57"/>
      <c r="DN35" s="57"/>
      <c r="DO35" s="57"/>
      <c r="DP35" s="57"/>
      <c r="DQ35" s="57"/>
      <c r="DR35" s="57"/>
      <c r="DS35" s="57"/>
      <c r="DT35" s="57"/>
      <c r="DU35" s="57"/>
      <c r="DV35" s="57"/>
      <c r="DW35" s="57"/>
      <c r="DX35" s="57"/>
      <c r="DY35" s="57"/>
      <c r="DZ35" s="57"/>
      <c r="EA35" s="57"/>
      <c r="EB35" s="57"/>
      <c r="EC35" s="57"/>
      <c r="ED35" s="57"/>
      <c r="EE35" s="57"/>
      <c r="EF35" s="57"/>
      <c r="EG35" s="57"/>
      <c r="EH35" s="57"/>
      <c r="EI35" s="57"/>
    </row>
    <row r="36" spans="1:139" s="9" customFormat="1" ht="18.75" x14ac:dyDescent="0.3">
      <c r="A36" s="205"/>
      <c r="B36" s="206"/>
      <c r="C36" s="198">
        <v>25</v>
      </c>
      <c r="D36" s="747" t="s">
        <v>3461</v>
      </c>
      <c r="E36" s="748" t="s">
        <v>216</v>
      </c>
      <c r="F36" s="742"/>
      <c r="G36" s="703">
        <v>45469</v>
      </c>
      <c r="H36" s="704">
        <v>45469</v>
      </c>
      <c r="I36" s="705" t="s">
        <v>154</v>
      </c>
      <c r="J36" s="706"/>
      <c r="K36" s="707"/>
      <c r="L36" s="708"/>
      <c r="M36" s="709">
        <v>45469</v>
      </c>
      <c r="N36" s="710">
        <f t="shared" si="78"/>
        <v>1</v>
      </c>
      <c r="O36" s="735"/>
      <c r="P36" s="735"/>
      <c r="Q36" s="735" t="s">
        <v>154</v>
      </c>
      <c r="R36" s="735"/>
      <c r="S36" s="735"/>
      <c r="T36" s="722"/>
      <c r="U36" s="727"/>
      <c r="V36" s="28"/>
      <c r="W36" s="299"/>
      <c r="X36" s="296"/>
      <c r="Y36" s="149">
        <f t="shared" si="20"/>
        <v>0</v>
      </c>
      <c r="Z36" s="148">
        <f t="shared" si="21"/>
        <v>0</v>
      </c>
      <c r="AA36" s="306"/>
      <c r="AB36" s="377">
        <f t="shared" si="43"/>
        <v>0</v>
      </c>
      <c r="AC36" s="348"/>
      <c r="AD36" s="210" t="str">
        <f t="shared" si="22"/>
        <v/>
      </c>
      <c r="AE36" s="345">
        <f t="shared" si="36"/>
        <v>0</v>
      </c>
      <c r="AF36" s="318"/>
      <c r="AG36" s="317"/>
      <c r="AH36" s="315"/>
      <c r="AI36" s="150">
        <f t="shared" si="23"/>
        <v>0</v>
      </c>
      <c r="AJ36" s="151">
        <f t="shared" si="24"/>
        <v>0</v>
      </c>
      <c r="AK36" s="152">
        <f t="shared" si="37"/>
        <v>0</v>
      </c>
      <c r="AL36" s="153">
        <f t="shared" si="38"/>
        <v>0</v>
      </c>
      <c r="AM36" s="153">
        <f t="shared" si="39"/>
        <v>0</v>
      </c>
      <c r="AN36" s="153">
        <f t="shared" si="40"/>
        <v>0</v>
      </c>
      <c r="AO36" s="153">
        <f t="shared" si="41"/>
        <v>0</v>
      </c>
      <c r="AP36" s="587" t="str">
        <f t="shared" si="44"/>
        <v xml:space="preserve"> </v>
      </c>
      <c r="AQ36" s="590" t="str">
        <f t="shared" si="42"/>
        <v xml:space="preserve"> </v>
      </c>
      <c r="AR36" s="590" t="str">
        <f t="shared" si="45"/>
        <v xml:space="preserve"> </v>
      </c>
      <c r="AS36" s="590" t="str">
        <f t="shared" si="46"/>
        <v xml:space="preserve"> </v>
      </c>
      <c r="AT36" s="590" t="str">
        <f t="shared" si="47"/>
        <v xml:space="preserve"> </v>
      </c>
      <c r="AU36" s="590" t="str">
        <f t="shared" si="48"/>
        <v xml:space="preserve"> </v>
      </c>
      <c r="AV36" s="591" t="str">
        <f t="shared" si="49"/>
        <v xml:space="preserve"> </v>
      </c>
      <c r="AW36" s="181">
        <f t="shared" si="25"/>
        <v>1</v>
      </c>
      <c r="AX36" s="154" t="str">
        <f t="shared" si="26"/>
        <v/>
      </c>
      <c r="AY36" s="178">
        <f t="shared" si="27"/>
        <v>1</v>
      </c>
      <c r="AZ36" s="169" t="str">
        <f t="shared" si="28"/>
        <v/>
      </c>
      <c r="BA36" s="159" t="str">
        <f t="shared" si="29"/>
        <v/>
      </c>
      <c r="BB36" s="160" t="str">
        <f t="shared" si="30"/>
        <v/>
      </c>
      <c r="BC36" s="171" t="str">
        <f t="shared" si="77"/>
        <v/>
      </c>
      <c r="BD36" s="160" t="str">
        <f t="shared" si="31"/>
        <v/>
      </c>
      <c r="BE36" s="186" t="str">
        <f t="shared" si="32"/>
        <v/>
      </c>
      <c r="BF36" s="160" t="str">
        <f t="shared" si="33"/>
        <v/>
      </c>
      <c r="BG36" s="171" t="str">
        <f t="shared" si="34"/>
        <v/>
      </c>
      <c r="BH36" s="161" t="str">
        <f t="shared" si="35"/>
        <v/>
      </c>
      <c r="BI36" s="609"/>
      <c r="BJ36" s="52"/>
      <c r="BK36" s="52"/>
      <c r="BL36" s="52"/>
      <c r="BM36" s="59"/>
      <c r="BN36" s="52"/>
      <c r="BO36" s="52"/>
      <c r="BP36" s="52"/>
      <c r="BQ36" s="57"/>
      <c r="BR36" s="52"/>
      <c r="BS36" s="333"/>
      <c r="BT36" s="57"/>
      <c r="BU36" s="52"/>
      <c r="BV36" s="52"/>
      <c r="BW36" s="52"/>
      <c r="BX36" s="52"/>
      <c r="BY36" s="57"/>
      <c r="BZ36" s="52"/>
      <c r="CA36" s="52"/>
      <c r="CB36" s="52"/>
      <c r="CC36" s="52"/>
      <c r="CD36" s="57"/>
      <c r="CE36" s="57"/>
      <c r="CF36" s="57"/>
      <c r="CG36" s="57"/>
      <c r="CH36" s="57"/>
      <c r="CI36" s="57"/>
      <c r="CJ36" s="57"/>
      <c r="CK36" s="57"/>
      <c r="CL36" s="57"/>
      <c r="CM36" s="57"/>
      <c r="CN36" s="57"/>
      <c r="CO36" s="57"/>
      <c r="CP36" s="57"/>
      <c r="CQ36" s="57"/>
      <c r="CR36" s="57"/>
      <c r="CS36" s="57"/>
      <c r="CT36" s="57"/>
      <c r="CU36" s="57"/>
      <c r="CV36" s="57"/>
      <c r="CW36" s="57"/>
      <c r="CX36" s="57"/>
      <c r="CY36" s="57"/>
      <c r="CZ36" s="57"/>
      <c r="DA36" s="57"/>
      <c r="DB36" s="57"/>
      <c r="DC36" s="57"/>
      <c r="DD36" s="57"/>
      <c r="DE36" s="57"/>
      <c r="DF36" s="57"/>
      <c r="DG36" s="57"/>
      <c r="DH36" s="57"/>
      <c r="DI36" s="57"/>
      <c r="DJ36" s="57"/>
      <c r="DK36" s="57"/>
      <c r="DL36" s="57"/>
      <c r="DM36" s="57"/>
      <c r="DN36" s="57"/>
      <c r="DO36" s="57"/>
      <c r="DP36" s="57"/>
      <c r="DQ36" s="57"/>
      <c r="DR36" s="57"/>
      <c r="DS36" s="57"/>
      <c r="DT36" s="57"/>
      <c r="DU36" s="57"/>
      <c r="DV36" s="57"/>
      <c r="DW36" s="57"/>
      <c r="DX36" s="57"/>
      <c r="DY36" s="57"/>
      <c r="DZ36" s="57"/>
      <c r="EA36" s="57"/>
      <c r="EB36" s="57"/>
      <c r="EC36" s="57"/>
      <c r="ED36" s="57"/>
      <c r="EE36" s="57"/>
      <c r="EF36" s="57"/>
      <c r="EG36" s="57"/>
      <c r="EH36" s="57"/>
      <c r="EI36" s="57"/>
    </row>
    <row r="37" spans="1:139" s="9" customFormat="1" ht="18" customHeight="1" x14ac:dyDescent="0.3">
      <c r="A37" s="205"/>
      <c r="B37" s="206"/>
      <c r="C37" s="197">
        <v>26</v>
      </c>
      <c r="D37" s="190"/>
      <c r="E37" s="13"/>
      <c r="F37" s="14"/>
      <c r="G37" s="120"/>
      <c r="H37" s="122"/>
      <c r="I37" s="129"/>
      <c r="J37" s="67"/>
      <c r="K37" s="133"/>
      <c r="L37" s="108"/>
      <c r="M37" s="371"/>
      <c r="N37" s="147" t="str">
        <f t="shared" si="78"/>
        <v/>
      </c>
      <c r="O37" s="23"/>
      <c r="P37" s="23"/>
      <c r="Q37" s="23"/>
      <c r="R37" s="23"/>
      <c r="S37" s="23"/>
      <c r="T37" s="24"/>
      <c r="U37" s="25"/>
      <c r="V37" s="28"/>
      <c r="W37" s="299"/>
      <c r="X37" s="296"/>
      <c r="Y37" s="149">
        <f t="shared" si="20"/>
        <v>0</v>
      </c>
      <c r="Z37" s="148">
        <f t="shared" si="21"/>
        <v>0</v>
      </c>
      <c r="AA37" s="306"/>
      <c r="AB37" s="377">
        <f t="shared" si="43"/>
        <v>0</v>
      </c>
      <c r="AC37" s="348"/>
      <c r="AD37" s="210" t="str">
        <f t="shared" si="22"/>
        <v/>
      </c>
      <c r="AE37" s="345">
        <f t="shared" si="36"/>
        <v>0</v>
      </c>
      <c r="AF37" s="318"/>
      <c r="AG37" s="317"/>
      <c r="AH37" s="315"/>
      <c r="AI37" s="150">
        <f t="shared" si="23"/>
        <v>0</v>
      </c>
      <c r="AJ37" s="151">
        <f t="shared" si="24"/>
        <v>0</v>
      </c>
      <c r="AK37" s="152">
        <f t="shared" si="37"/>
        <v>0</v>
      </c>
      <c r="AL37" s="153">
        <f t="shared" si="38"/>
        <v>0</v>
      </c>
      <c r="AM37" s="153">
        <f t="shared" si="39"/>
        <v>0</v>
      </c>
      <c r="AN37" s="153">
        <f t="shared" si="40"/>
        <v>0</v>
      </c>
      <c r="AO37" s="153">
        <f t="shared" si="41"/>
        <v>0</v>
      </c>
      <c r="AP37" s="587" t="str">
        <f t="shared" si="44"/>
        <v xml:space="preserve"> </v>
      </c>
      <c r="AQ37" s="590" t="str">
        <f t="shared" si="42"/>
        <v xml:space="preserve"> </v>
      </c>
      <c r="AR37" s="590" t="str">
        <f t="shared" si="45"/>
        <v xml:space="preserve"> </v>
      </c>
      <c r="AS37" s="590" t="str">
        <f t="shared" si="46"/>
        <v xml:space="preserve"> </v>
      </c>
      <c r="AT37" s="590" t="str">
        <f t="shared" si="47"/>
        <v xml:space="preserve"> </v>
      </c>
      <c r="AU37" s="590" t="str">
        <f t="shared" si="48"/>
        <v xml:space="preserve"> </v>
      </c>
      <c r="AV37" s="591" t="str">
        <f t="shared" si="49"/>
        <v xml:space="preserve"> </v>
      </c>
      <c r="AW37" s="181" t="str">
        <f t="shared" si="25"/>
        <v/>
      </c>
      <c r="AX37" s="154" t="str">
        <f t="shared" si="26"/>
        <v/>
      </c>
      <c r="AY37" s="178" t="str">
        <f t="shared" si="27"/>
        <v/>
      </c>
      <c r="AZ37" s="169" t="str">
        <f t="shared" si="28"/>
        <v/>
      </c>
      <c r="BA37" s="159" t="str">
        <f t="shared" si="29"/>
        <v/>
      </c>
      <c r="BB37" s="160" t="str">
        <f t="shared" si="30"/>
        <v/>
      </c>
      <c r="BC37" s="171" t="str">
        <f t="shared" si="77"/>
        <v/>
      </c>
      <c r="BD37" s="160" t="str">
        <f t="shared" si="31"/>
        <v/>
      </c>
      <c r="BE37" s="186" t="str">
        <f t="shared" si="32"/>
        <v/>
      </c>
      <c r="BF37" s="160" t="str">
        <f t="shared" si="33"/>
        <v/>
      </c>
      <c r="BG37" s="171" t="str">
        <f t="shared" si="34"/>
        <v/>
      </c>
      <c r="BH37" s="161" t="str">
        <f t="shared" si="35"/>
        <v/>
      </c>
      <c r="BI37" s="609"/>
      <c r="BJ37" s="52"/>
      <c r="BK37" s="52"/>
      <c r="BL37" s="52"/>
      <c r="BM37" s="59"/>
      <c r="BN37" s="52"/>
      <c r="BO37" s="52"/>
      <c r="BP37" s="52"/>
      <c r="BQ37" s="57"/>
      <c r="BR37" s="52"/>
      <c r="BS37" s="333"/>
      <c r="BT37" s="57"/>
      <c r="BU37" s="52"/>
      <c r="BV37" s="52"/>
      <c r="BW37" s="52"/>
      <c r="BX37" s="52"/>
      <c r="BY37" s="57"/>
      <c r="BZ37" s="52"/>
      <c r="CA37" s="52"/>
      <c r="CB37" s="52"/>
      <c r="CC37" s="52"/>
      <c r="CD37" s="57"/>
      <c r="CE37" s="57"/>
      <c r="CF37" s="57"/>
      <c r="CG37" s="57"/>
      <c r="CH37" s="57"/>
      <c r="CI37" s="57"/>
      <c r="CJ37" s="57"/>
      <c r="CK37" s="57"/>
      <c r="CL37" s="57"/>
      <c r="CM37" s="57"/>
      <c r="CN37" s="57"/>
      <c r="CO37" s="57"/>
      <c r="CP37" s="57"/>
      <c r="CQ37" s="57"/>
      <c r="CR37" s="57"/>
      <c r="CS37" s="57"/>
      <c r="CT37" s="57"/>
      <c r="CU37" s="57"/>
      <c r="CV37" s="57"/>
      <c r="CW37" s="57"/>
      <c r="CX37" s="57"/>
      <c r="CY37" s="57"/>
      <c r="CZ37" s="57"/>
      <c r="DA37" s="57"/>
      <c r="DB37" s="57"/>
      <c r="DC37" s="57"/>
      <c r="DD37" s="57"/>
      <c r="DE37" s="57"/>
      <c r="DF37" s="57"/>
      <c r="DG37" s="57"/>
      <c r="DH37" s="57"/>
      <c r="DI37" s="57"/>
      <c r="DJ37" s="57"/>
      <c r="DK37" s="57"/>
      <c r="DL37" s="57"/>
      <c r="DM37" s="57"/>
      <c r="DN37" s="57"/>
      <c r="DO37" s="57"/>
      <c r="DP37" s="57"/>
      <c r="DQ37" s="57"/>
      <c r="DR37" s="57"/>
      <c r="DS37" s="57"/>
      <c r="DT37" s="57"/>
      <c r="DU37" s="57"/>
      <c r="DV37" s="57"/>
      <c r="DW37" s="57"/>
      <c r="DX37" s="57"/>
      <c r="DY37" s="57"/>
      <c r="DZ37" s="57"/>
      <c r="EA37" s="57"/>
      <c r="EB37" s="57"/>
      <c r="EC37" s="57"/>
      <c r="ED37" s="57"/>
      <c r="EE37" s="57"/>
      <c r="EF37" s="57"/>
      <c r="EG37" s="57"/>
      <c r="EH37" s="57"/>
      <c r="EI37" s="57"/>
    </row>
    <row r="38" spans="1:139" s="9" customFormat="1" ht="18.75" x14ac:dyDescent="0.3">
      <c r="A38" s="205"/>
      <c r="B38" s="206"/>
      <c r="C38" s="198">
        <v>27</v>
      </c>
      <c r="D38" s="614"/>
      <c r="E38" s="15"/>
      <c r="F38" s="14"/>
      <c r="G38" s="120"/>
      <c r="H38" s="122"/>
      <c r="I38" s="129"/>
      <c r="J38" s="67"/>
      <c r="K38" s="133"/>
      <c r="L38" s="108"/>
      <c r="M38" s="371"/>
      <c r="N38" s="147" t="str">
        <f t="shared" ref="N38" si="79">IF((NETWORKDAYS(G38,M38)&gt;0),(NETWORKDAYS(G38,M38)),"")</f>
        <v/>
      </c>
      <c r="O38" s="23"/>
      <c r="P38" s="23"/>
      <c r="Q38" s="23"/>
      <c r="R38" s="23"/>
      <c r="S38" s="23"/>
      <c r="T38" s="24"/>
      <c r="U38" s="25"/>
      <c r="V38" s="28"/>
      <c r="W38" s="299"/>
      <c r="X38" s="296"/>
      <c r="Y38" s="149">
        <f t="shared" si="20"/>
        <v>0</v>
      </c>
      <c r="Z38" s="148">
        <f t="shared" si="21"/>
        <v>0</v>
      </c>
      <c r="AA38" s="306"/>
      <c r="AB38" s="377">
        <f t="shared" si="43"/>
        <v>0</v>
      </c>
      <c r="AC38" s="348"/>
      <c r="AD38" s="210" t="str">
        <f t="shared" si="22"/>
        <v/>
      </c>
      <c r="AE38" s="345">
        <f t="shared" si="36"/>
        <v>0</v>
      </c>
      <c r="AF38" s="318"/>
      <c r="AG38" s="317"/>
      <c r="AH38" s="315"/>
      <c r="AI38" s="150">
        <f t="shared" si="23"/>
        <v>0</v>
      </c>
      <c r="AJ38" s="151">
        <f t="shared" si="24"/>
        <v>0</v>
      </c>
      <c r="AK38" s="152">
        <f t="shared" si="37"/>
        <v>0</v>
      </c>
      <c r="AL38" s="153">
        <f t="shared" si="38"/>
        <v>0</v>
      </c>
      <c r="AM38" s="153">
        <f t="shared" si="39"/>
        <v>0</v>
      </c>
      <c r="AN38" s="153">
        <f t="shared" si="40"/>
        <v>0</v>
      </c>
      <c r="AO38" s="153">
        <f t="shared" si="41"/>
        <v>0</v>
      </c>
      <c r="AP38" s="587" t="str">
        <f t="shared" si="44"/>
        <v xml:space="preserve"> </v>
      </c>
      <c r="AQ38" s="590" t="str">
        <f t="shared" si="42"/>
        <v xml:space="preserve"> </v>
      </c>
      <c r="AR38" s="590" t="str">
        <f t="shared" si="45"/>
        <v xml:space="preserve"> </v>
      </c>
      <c r="AS38" s="590" t="str">
        <f t="shared" si="46"/>
        <v xml:space="preserve"> </v>
      </c>
      <c r="AT38" s="590" t="str">
        <f t="shared" si="47"/>
        <v xml:space="preserve"> </v>
      </c>
      <c r="AU38" s="590" t="str">
        <f t="shared" si="48"/>
        <v xml:space="preserve"> </v>
      </c>
      <c r="AV38" s="591" t="str">
        <f t="shared" si="49"/>
        <v xml:space="preserve"> </v>
      </c>
      <c r="AW38" s="181" t="str">
        <f t="shared" si="25"/>
        <v/>
      </c>
      <c r="AX38" s="154" t="str">
        <f t="shared" si="26"/>
        <v/>
      </c>
      <c r="AY38" s="178" t="str">
        <f t="shared" si="27"/>
        <v/>
      </c>
      <c r="AZ38" s="169" t="str">
        <f t="shared" si="28"/>
        <v/>
      </c>
      <c r="BA38" s="159" t="str">
        <f t="shared" si="29"/>
        <v/>
      </c>
      <c r="BB38" s="160" t="str">
        <f t="shared" si="30"/>
        <v/>
      </c>
      <c r="BC38" s="171" t="str">
        <f t="shared" si="77"/>
        <v/>
      </c>
      <c r="BD38" s="160" t="str">
        <f t="shared" si="31"/>
        <v/>
      </c>
      <c r="BE38" s="186" t="str">
        <f t="shared" si="32"/>
        <v/>
      </c>
      <c r="BF38" s="160" t="str">
        <f t="shared" si="33"/>
        <v/>
      </c>
      <c r="BG38" s="171" t="str">
        <f t="shared" si="34"/>
        <v/>
      </c>
      <c r="BH38" s="161" t="str">
        <f t="shared" si="35"/>
        <v/>
      </c>
      <c r="BI38" s="609"/>
      <c r="BJ38" s="52"/>
      <c r="BK38" s="52"/>
      <c r="BL38" s="52"/>
      <c r="BM38" s="59"/>
      <c r="BN38" s="52"/>
      <c r="BO38" s="52"/>
      <c r="BP38" s="52"/>
      <c r="BQ38" s="57"/>
      <c r="BR38" s="52"/>
      <c r="BS38" s="333"/>
      <c r="BT38" s="57"/>
      <c r="BU38" s="52"/>
      <c r="BV38" s="52"/>
      <c r="BW38" s="52"/>
      <c r="BX38" s="52"/>
      <c r="BY38" s="57"/>
      <c r="BZ38" s="52"/>
      <c r="CA38" s="52"/>
      <c r="CB38" s="52"/>
      <c r="CC38" s="52"/>
      <c r="CD38" s="57"/>
      <c r="CE38" s="57"/>
      <c r="CF38" s="57"/>
      <c r="CG38" s="57"/>
      <c r="CH38" s="57"/>
      <c r="CI38" s="57"/>
      <c r="CJ38" s="57"/>
      <c r="CK38" s="57"/>
      <c r="CL38" s="57"/>
      <c r="CM38" s="57"/>
      <c r="CN38" s="57"/>
      <c r="CO38" s="57"/>
      <c r="CP38" s="57"/>
      <c r="CQ38" s="57"/>
      <c r="CR38" s="57"/>
      <c r="CS38" s="57"/>
      <c r="CT38" s="57"/>
      <c r="CU38" s="57"/>
      <c r="CV38" s="57"/>
      <c r="CW38" s="57"/>
      <c r="CX38" s="57"/>
      <c r="CY38" s="57"/>
      <c r="CZ38" s="57"/>
      <c r="DA38" s="57"/>
      <c r="DB38" s="57"/>
      <c r="DC38" s="57"/>
      <c r="DD38" s="57"/>
      <c r="DE38" s="57"/>
      <c r="DF38" s="57"/>
      <c r="DG38" s="57"/>
      <c r="DH38" s="57"/>
      <c r="DI38" s="57"/>
      <c r="DJ38" s="57"/>
      <c r="DK38" s="57"/>
      <c r="DL38" s="57"/>
      <c r="DM38" s="57"/>
      <c r="DN38" s="57"/>
      <c r="DO38" s="57"/>
      <c r="DP38" s="57"/>
      <c r="DQ38" s="57"/>
      <c r="DR38" s="57"/>
      <c r="DS38" s="57"/>
      <c r="DT38" s="57"/>
      <c r="DU38" s="57"/>
      <c r="DV38" s="57"/>
      <c r="DW38" s="57"/>
      <c r="DX38" s="57"/>
      <c r="DY38" s="57"/>
      <c r="DZ38" s="57"/>
      <c r="EA38" s="57"/>
      <c r="EB38" s="57"/>
      <c r="EC38" s="57"/>
      <c r="ED38" s="57"/>
      <c r="EE38" s="57"/>
      <c r="EF38" s="57"/>
      <c r="EG38" s="57"/>
      <c r="EH38" s="57"/>
      <c r="EI38" s="57"/>
    </row>
    <row r="39" spans="1:139" s="9" customFormat="1" ht="18.75" x14ac:dyDescent="0.3">
      <c r="A39" s="205"/>
      <c r="B39" s="206"/>
      <c r="C39" s="198">
        <v>28</v>
      </c>
      <c r="D39" s="614"/>
      <c r="E39" s="15"/>
      <c r="F39" s="14"/>
      <c r="G39" s="123"/>
      <c r="H39" s="124"/>
      <c r="I39" s="130"/>
      <c r="J39" s="21"/>
      <c r="K39" s="134"/>
      <c r="L39" s="24"/>
      <c r="M39" s="372"/>
      <c r="N39" s="147" t="str">
        <f t="shared" si="76"/>
        <v/>
      </c>
      <c r="O39" s="23"/>
      <c r="P39" s="23"/>
      <c r="Q39" s="23"/>
      <c r="R39" s="23"/>
      <c r="S39" s="23"/>
      <c r="T39" s="24"/>
      <c r="U39" s="25"/>
      <c r="V39" s="28"/>
      <c r="W39" s="299"/>
      <c r="X39" s="296"/>
      <c r="Y39" s="149">
        <f t="shared" si="20"/>
        <v>0</v>
      </c>
      <c r="Z39" s="148">
        <f t="shared" si="21"/>
        <v>0</v>
      </c>
      <c r="AA39" s="306"/>
      <c r="AB39" s="377">
        <f t="shared" si="43"/>
        <v>0</v>
      </c>
      <c r="AC39" s="348"/>
      <c r="AD39" s="210" t="str">
        <f t="shared" si="22"/>
        <v/>
      </c>
      <c r="AE39" s="345">
        <f t="shared" si="36"/>
        <v>0</v>
      </c>
      <c r="AF39" s="318"/>
      <c r="AG39" s="317"/>
      <c r="AH39" s="315"/>
      <c r="AI39" s="150">
        <f t="shared" si="23"/>
        <v>0</v>
      </c>
      <c r="AJ39" s="151">
        <f t="shared" si="24"/>
        <v>0</v>
      </c>
      <c r="AK39" s="152">
        <f t="shared" si="37"/>
        <v>0</v>
      </c>
      <c r="AL39" s="153">
        <f t="shared" si="38"/>
        <v>0</v>
      </c>
      <c r="AM39" s="153">
        <f t="shared" si="39"/>
        <v>0</v>
      </c>
      <c r="AN39" s="153">
        <f t="shared" si="40"/>
        <v>0</v>
      </c>
      <c r="AO39" s="153">
        <f t="shared" si="41"/>
        <v>0</v>
      </c>
      <c r="AP39" s="587" t="str">
        <f t="shared" si="44"/>
        <v xml:space="preserve"> </v>
      </c>
      <c r="AQ39" s="590" t="str">
        <f t="shared" si="42"/>
        <v xml:space="preserve"> </v>
      </c>
      <c r="AR39" s="590" t="str">
        <f t="shared" si="45"/>
        <v xml:space="preserve"> </v>
      </c>
      <c r="AS39" s="590" t="str">
        <f t="shared" si="46"/>
        <v xml:space="preserve"> </v>
      </c>
      <c r="AT39" s="590" t="str">
        <f t="shared" si="47"/>
        <v xml:space="preserve"> </v>
      </c>
      <c r="AU39" s="590" t="str">
        <f t="shared" si="48"/>
        <v xml:space="preserve"> </v>
      </c>
      <c r="AV39" s="591" t="str">
        <f t="shared" si="49"/>
        <v xml:space="preserve"> </v>
      </c>
      <c r="AW39" s="181" t="str">
        <f t="shared" si="25"/>
        <v/>
      </c>
      <c r="AX39" s="154" t="str">
        <f t="shared" si="26"/>
        <v/>
      </c>
      <c r="AY39" s="178" t="str">
        <f t="shared" si="27"/>
        <v/>
      </c>
      <c r="AZ39" s="169" t="str">
        <f t="shared" si="28"/>
        <v/>
      </c>
      <c r="BA39" s="159" t="str">
        <f t="shared" si="29"/>
        <v/>
      </c>
      <c r="BB39" s="160" t="str">
        <f t="shared" si="30"/>
        <v/>
      </c>
      <c r="BC39" s="171" t="str">
        <f t="shared" si="77"/>
        <v/>
      </c>
      <c r="BD39" s="160" t="str">
        <f t="shared" si="31"/>
        <v/>
      </c>
      <c r="BE39" s="186" t="str">
        <f t="shared" si="32"/>
        <v/>
      </c>
      <c r="BF39" s="160" t="str">
        <f t="shared" si="33"/>
        <v/>
      </c>
      <c r="BG39" s="171" t="str">
        <f t="shared" si="34"/>
        <v/>
      </c>
      <c r="BH39" s="161" t="str">
        <f t="shared" si="35"/>
        <v/>
      </c>
      <c r="BI39" s="609"/>
      <c r="BJ39" s="52"/>
      <c r="BK39" s="52"/>
      <c r="BL39" s="52"/>
      <c r="BM39" s="59"/>
      <c r="BN39" s="52"/>
      <c r="BO39" s="52"/>
      <c r="BP39" s="52"/>
      <c r="BQ39" s="57"/>
      <c r="BR39" s="52"/>
      <c r="BS39" s="333"/>
      <c r="BT39" s="57"/>
      <c r="BU39" s="52"/>
      <c r="BV39" s="52"/>
      <c r="BW39" s="52"/>
      <c r="BX39" s="52"/>
      <c r="BY39" s="57"/>
      <c r="BZ39" s="52"/>
      <c r="CA39" s="52"/>
      <c r="CB39" s="52"/>
      <c r="CC39" s="52"/>
      <c r="CD39" s="57"/>
      <c r="CE39" s="57"/>
      <c r="CF39" s="57"/>
      <c r="CG39" s="57"/>
      <c r="CH39" s="57"/>
      <c r="CI39" s="57"/>
      <c r="CJ39" s="57"/>
      <c r="CK39" s="57"/>
      <c r="CL39" s="57"/>
      <c r="CM39" s="57"/>
      <c r="CN39" s="57"/>
      <c r="CO39" s="57"/>
      <c r="CP39" s="57"/>
      <c r="CQ39" s="57"/>
      <c r="CR39" s="57"/>
      <c r="CS39" s="57"/>
      <c r="CT39" s="57"/>
      <c r="CU39" s="57"/>
      <c r="CV39" s="57"/>
      <c r="CW39" s="57"/>
      <c r="CX39" s="57"/>
      <c r="CY39" s="57"/>
      <c r="CZ39" s="57"/>
      <c r="DA39" s="57"/>
      <c r="DB39" s="57"/>
      <c r="DC39" s="57"/>
      <c r="DD39" s="57"/>
      <c r="DE39" s="57"/>
      <c r="DF39" s="57"/>
      <c r="DG39" s="57"/>
      <c r="DH39" s="57"/>
      <c r="DI39" s="57"/>
      <c r="DJ39" s="57"/>
      <c r="DK39" s="57"/>
      <c r="DL39" s="57"/>
      <c r="DM39" s="57"/>
      <c r="DN39" s="57"/>
      <c r="DO39" s="57"/>
      <c r="DP39" s="57"/>
      <c r="DQ39" s="57"/>
      <c r="DR39" s="57"/>
      <c r="DS39" s="57"/>
      <c r="DT39" s="57"/>
      <c r="DU39" s="57"/>
      <c r="DV39" s="57"/>
      <c r="DW39" s="57"/>
      <c r="DX39" s="57"/>
      <c r="DY39" s="57"/>
      <c r="DZ39" s="57"/>
      <c r="EA39" s="57"/>
      <c r="EB39" s="57"/>
      <c r="EC39" s="57"/>
      <c r="ED39" s="57"/>
      <c r="EE39" s="57"/>
      <c r="EF39" s="57"/>
      <c r="EG39" s="57"/>
      <c r="EH39" s="57"/>
      <c r="EI39" s="57"/>
    </row>
    <row r="40" spans="1:139" s="9" customFormat="1" ht="18.75" x14ac:dyDescent="0.3">
      <c r="A40" s="205"/>
      <c r="B40" s="206"/>
      <c r="C40" s="197">
        <v>29</v>
      </c>
      <c r="D40" s="615"/>
      <c r="E40" s="13"/>
      <c r="F40" s="14"/>
      <c r="G40" s="123"/>
      <c r="H40" s="124"/>
      <c r="I40" s="130"/>
      <c r="J40" s="21"/>
      <c r="K40" s="134"/>
      <c r="L40" s="24"/>
      <c r="M40" s="372"/>
      <c r="N40" s="147" t="str">
        <f t="shared" si="76"/>
        <v/>
      </c>
      <c r="O40" s="23"/>
      <c r="P40" s="23"/>
      <c r="Q40" s="23"/>
      <c r="R40" s="23"/>
      <c r="S40" s="23"/>
      <c r="T40" s="24"/>
      <c r="U40" s="25"/>
      <c r="V40" s="28"/>
      <c r="W40" s="299"/>
      <c r="X40" s="296"/>
      <c r="Y40" s="149">
        <f t="shared" si="20"/>
        <v>0</v>
      </c>
      <c r="Z40" s="148">
        <f t="shared" si="21"/>
        <v>0</v>
      </c>
      <c r="AA40" s="306"/>
      <c r="AB40" s="377">
        <f t="shared" si="43"/>
        <v>0</v>
      </c>
      <c r="AC40" s="348"/>
      <c r="AD40" s="210" t="str">
        <f t="shared" si="22"/>
        <v/>
      </c>
      <c r="AE40" s="345">
        <f t="shared" si="36"/>
        <v>0</v>
      </c>
      <c r="AF40" s="318"/>
      <c r="AG40" s="317"/>
      <c r="AH40" s="315"/>
      <c r="AI40" s="150">
        <f t="shared" si="23"/>
        <v>0</v>
      </c>
      <c r="AJ40" s="151">
        <f t="shared" si="24"/>
        <v>0</v>
      </c>
      <c r="AK40" s="152">
        <f t="shared" si="37"/>
        <v>0</v>
      </c>
      <c r="AL40" s="153">
        <f t="shared" si="38"/>
        <v>0</v>
      </c>
      <c r="AM40" s="153">
        <f t="shared" si="39"/>
        <v>0</v>
      </c>
      <c r="AN40" s="153">
        <f t="shared" si="40"/>
        <v>0</v>
      </c>
      <c r="AO40" s="153">
        <f t="shared" si="41"/>
        <v>0</v>
      </c>
      <c r="AP40" s="587" t="str">
        <f t="shared" si="44"/>
        <v xml:space="preserve"> </v>
      </c>
      <c r="AQ40" s="590" t="str">
        <f t="shared" si="42"/>
        <v xml:space="preserve"> </v>
      </c>
      <c r="AR40" s="590" t="str">
        <f t="shared" si="45"/>
        <v xml:space="preserve"> </v>
      </c>
      <c r="AS40" s="590" t="str">
        <f t="shared" si="46"/>
        <v xml:space="preserve"> </v>
      </c>
      <c r="AT40" s="590" t="str">
        <f t="shared" si="47"/>
        <v xml:space="preserve"> </v>
      </c>
      <c r="AU40" s="590" t="str">
        <f t="shared" si="48"/>
        <v xml:space="preserve"> </v>
      </c>
      <c r="AV40" s="591" t="str">
        <f t="shared" si="49"/>
        <v xml:space="preserve"> </v>
      </c>
      <c r="AW40" s="181" t="str">
        <f t="shared" si="25"/>
        <v/>
      </c>
      <c r="AX40" s="154" t="str">
        <f t="shared" si="26"/>
        <v/>
      </c>
      <c r="AY40" s="178" t="str">
        <f t="shared" si="27"/>
        <v/>
      </c>
      <c r="AZ40" s="169" t="str">
        <f t="shared" si="28"/>
        <v/>
      </c>
      <c r="BA40" s="159" t="str">
        <f t="shared" si="29"/>
        <v/>
      </c>
      <c r="BB40" s="160" t="str">
        <f t="shared" si="30"/>
        <v/>
      </c>
      <c r="BC40" s="171" t="str">
        <f t="shared" si="77"/>
        <v/>
      </c>
      <c r="BD40" s="160" t="str">
        <f t="shared" si="31"/>
        <v/>
      </c>
      <c r="BE40" s="186" t="str">
        <f t="shared" si="32"/>
        <v/>
      </c>
      <c r="BF40" s="160" t="str">
        <f t="shared" si="33"/>
        <v/>
      </c>
      <c r="BG40" s="171" t="str">
        <f t="shared" si="34"/>
        <v/>
      </c>
      <c r="BH40" s="161" t="str">
        <f t="shared" si="35"/>
        <v/>
      </c>
      <c r="BI40" s="609"/>
      <c r="BJ40" s="52"/>
      <c r="BK40" s="52"/>
      <c r="BL40" s="52"/>
      <c r="BM40" s="59"/>
      <c r="BN40" s="52"/>
      <c r="BO40" s="52"/>
      <c r="BP40" s="52"/>
      <c r="BQ40" s="57"/>
      <c r="BR40" s="52"/>
      <c r="BS40" s="333"/>
      <c r="BT40" s="57"/>
      <c r="BU40" s="52"/>
      <c r="BV40" s="52"/>
      <c r="BW40" s="52"/>
      <c r="BX40" s="52"/>
      <c r="BY40" s="57"/>
      <c r="BZ40" s="52"/>
      <c r="CA40" s="52"/>
      <c r="CB40" s="52"/>
      <c r="CC40" s="52"/>
      <c r="CD40" s="57"/>
      <c r="CE40" s="57"/>
      <c r="CF40" s="57"/>
      <c r="CG40" s="57"/>
      <c r="CH40" s="57"/>
      <c r="CI40" s="57"/>
      <c r="CJ40" s="57"/>
      <c r="CK40" s="57"/>
      <c r="CL40" s="57"/>
      <c r="CM40" s="57"/>
      <c r="CN40" s="57"/>
      <c r="CO40" s="57"/>
      <c r="CP40" s="57"/>
      <c r="CQ40" s="57"/>
      <c r="CR40" s="57"/>
      <c r="CS40" s="57"/>
      <c r="CT40" s="57"/>
      <c r="CU40" s="57"/>
      <c r="CV40" s="57"/>
      <c r="CW40" s="57"/>
      <c r="CX40" s="57"/>
      <c r="CY40" s="57"/>
      <c r="CZ40" s="57"/>
      <c r="DA40" s="57"/>
      <c r="DB40" s="57"/>
      <c r="DC40" s="57"/>
      <c r="DD40" s="57"/>
      <c r="DE40" s="57"/>
      <c r="DF40" s="57"/>
      <c r="DG40" s="57"/>
      <c r="DH40" s="57"/>
      <c r="DI40" s="57"/>
      <c r="DJ40" s="57"/>
      <c r="DK40" s="57"/>
      <c r="DL40" s="57"/>
      <c r="DM40" s="57"/>
      <c r="DN40" s="57"/>
      <c r="DO40" s="57"/>
      <c r="DP40" s="57"/>
      <c r="DQ40" s="57"/>
      <c r="DR40" s="57"/>
      <c r="DS40" s="57"/>
      <c r="DT40" s="57"/>
      <c r="DU40" s="57"/>
      <c r="DV40" s="57"/>
      <c r="DW40" s="57"/>
      <c r="DX40" s="57"/>
      <c r="DY40" s="57"/>
      <c r="DZ40" s="57"/>
      <c r="EA40" s="57"/>
      <c r="EB40" s="57"/>
      <c r="EC40" s="57"/>
      <c r="ED40" s="57"/>
      <c r="EE40" s="57"/>
      <c r="EF40" s="57"/>
      <c r="EG40" s="57"/>
      <c r="EH40" s="57"/>
      <c r="EI40" s="57"/>
    </row>
    <row r="41" spans="1:139" s="9" customFormat="1" ht="18.75" x14ac:dyDescent="0.3">
      <c r="A41" s="205"/>
      <c r="B41" s="206"/>
      <c r="C41" s="198">
        <v>30</v>
      </c>
      <c r="D41" s="615"/>
      <c r="E41" s="13"/>
      <c r="F41" s="14"/>
      <c r="G41" s="123"/>
      <c r="H41" s="124"/>
      <c r="I41" s="130"/>
      <c r="J41" s="21"/>
      <c r="K41" s="134"/>
      <c r="L41" s="24"/>
      <c r="M41" s="372"/>
      <c r="N41" s="147" t="str">
        <f t="shared" si="76"/>
        <v/>
      </c>
      <c r="O41" s="23"/>
      <c r="P41" s="23"/>
      <c r="Q41" s="23"/>
      <c r="R41" s="23"/>
      <c r="S41" s="23"/>
      <c r="T41" s="24"/>
      <c r="U41" s="25"/>
      <c r="V41" s="28"/>
      <c r="W41" s="299"/>
      <c r="X41" s="296"/>
      <c r="Y41" s="149">
        <f t="shared" si="20"/>
        <v>0</v>
      </c>
      <c r="Z41" s="148">
        <f t="shared" si="21"/>
        <v>0</v>
      </c>
      <c r="AA41" s="306"/>
      <c r="AB41" s="377">
        <f t="shared" si="43"/>
        <v>0</v>
      </c>
      <c r="AC41" s="348"/>
      <c r="AD41" s="210" t="str">
        <f t="shared" si="22"/>
        <v/>
      </c>
      <c r="AE41" s="345">
        <f t="shared" si="36"/>
        <v>0</v>
      </c>
      <c r="AF41" s="318"/>
      <c r="AG41" s="317"/>
      <c r="AH41" s="315"/>
      <c r="AI41" s="150">
        <f t="shared" si="23"/>
        <v>0</v>
      </c>
      <c r="AJ41" s="151">
        <f t="shared" si="24"/>
        <v>0</v>
      </c>
      <c r="AK41" s="152">
        <f t="shared" si="37"/>
        <v>0</v>
      </c>
      <c r="AL41" s="153">
        <f t="shared" si="38"/>
        <v>0</v>
      </c>
      <c r="AM41" s="153">
        <f t="shared" si="39"/>
        <v>0</v>
      </c>
      <c r="AN41" s="153">
        <f t="shared" si="40"/>
        <v>0</v>
      </c>
      <c r="AO41" s="153">
        <f t="shared" si="41"/>
        <v>0</v>
      </c>
      <c r="AP41" s="587" t="str">
        <f t="shared" si="44"/>
        <v xml:space="preserve"> </v>
      </c>
      <c r="AQ41" s="590" t="str">
        <f t="shared" si="42"/>
        <v xml:space="preserve"> </v>
      </c>
      <c r="AR41" s="590" t="str">
        <f t="shared" si="45"/>
        <v xml:space="preserve"> </v>
      </c>
      <c r="AS41" s="590" t="str">
        <f t="shared" si="46"/>
        <v xml:space="preserve"> </v>
      </c>
      <c r="AT41" s="590" t="str">
        <f t="shared" si="47"/>
        <v xml:space="preserve"> </v>
      </c>
      <c r="AU41" s="590" t="str">
        <f t="shared" si="48"/>
        <v xml:space="preserve"> </v>
      </c>
      <c r="AV41" s="591" t="str">
        <f t="shared" si="49"/>
        <v xml:space="preserve"> </v>
      </c>
      <c r="AW41" s="181" t="str">
        <f t="shared" si="25"/>
        <v/>
      </c>
      <c r="AX41" s="154" t="str">
        <f t="shared" si="26"/>
        <v/>
      </c>
      <c r="AY41" s="178" t="str">
        <f t="shared" si="27"/>
        <v/>
      </c>
      <c r="AZ41" s="169" t="str">
        <f t="shared" si="28"/>
        <v/>
      </c>
      <c r="BA41" s="159" t="str">
        <f t="shared" si="29"/>
        <v/>
      </c>
      <c r="BB41" s="160" t="str">
        <f t="shared" si="30"/>
        <v/>
      </c>
      <c r="BC41" s="171" t="str">
        <f t="shared" si="77"/>
        <v/>
      </c>
      <c r="BD41" s="160" t="str">
        <f t="shared" si="31"/>
        <v/>
      </c>
      <c r="BE41" s="186" t="str">
        <f t="shared" si="32"/>
        <v/>
      </c>
      <c r="BF41" s="160" t="str">
        <f t="shared" si="33"/>
        <v/>
      </c>
      <c r="BG41" s="171" t="str">
        <f t="shared" si="34"/>
        <v/>
      </c>
      <c r="BH41" s="161" t="str">
        <f t="shared" si="35"/>
        <v/>
      </c>
      <c r="BI41" s="609"/>
      <c r="BJ41" s="52"/>
      <c r="BK41" s="52"/>
      <c r="BL41" s="52"/>
      <c r="BM41" s="59"/>
      <c r="BN41" s="52"/>
      <c r="BO41" s="52"/>
      <c r="BP41" s="52"/>
      <c r="BQ41" s="57"/>
      <c r="BR41" s="52"/>
      <c r="BS41" s="333"/>
      <c r="BT41" s="57"/>
      <c r="BU41" s="52"/>
      <c r="BV41" s="52"/>
      <c r="BW41" s="52"/>
      <c r="BX41" s="52"/>
      <c r="BY41" s="57"/>
      <c r="BZ41" s="52"/>
      <c r="CA41" s="52"/>
      <c r="CB41" s="52"/>
      <c r="CC41" s="52"/>
      <c r="CD41" s="57"/>
      <c r="CE41" s="57"/>
      <c r="CF41" s="57"/>
      <c r="CG41" s="57"/>
      <c r="CH41" s="57"/>
      <c r="CI41" s="57"/>
      <c r="CJ41" s="57"/>
      <c r="CK41" s="57"/>
      <c r="CL41" s="57"/>
      <c r="CM41" s="57"/>
      <c r="CN41" s="57"/>
      <c r="CO41" s="57"/>
      <c r="CP41" s="57"/>
      <c r="CQ41" s="57"/>
      <c r="CR41" s="57"/>
      <c r="CS41" s="57"/>
      <c r="CT41" s="57"/>
      <c r="CU41" s="57"/>
      <c r="CV41" s="57"/>
      <c r="CW41" s="57"/>
      <c r="CX41" s="57"/>
      <c r="CY41" s="57"/>
      <c r="CZ41" s="57"/>
      <c r="DA41" s="57"/>
      <c r="DB41" s="57"/>
      <c r="DC41" s="57"/>
      <c r="DD41" s="57"/>
      <c r="DE41" s="57"/>
      <c r="DF41" s="57"/>
      <c r="DG41" s="57"/>
      <c r="DH41" s="57"/>
      <c r="DI41" s="57"/>
      <c r="DJ41" s="57"/>
      <c r="DK41" s="57"/>
      <c r="DL41" s="57"/>
      <c r="DM41" s="57"/>
      <c r="DN41" s="57"/>
      <c r="DO41" s="57"/>
      <c r="DP41" s="57"/>
      <c r="DQ41" s="57"/>
      <c r="DR41" s="57"/>
      <c r="DS41" s="57"/>
      <c r="DT41" s="57"/>
      <c r="DU41" s="57"/>
      <c r="DV41" s="57"/>
      <c r="DW41" s="57"/>
      <c r="DX41" s="57"/>
      <c r="DY41" s="57"/>
      <c r="DZ41" s="57"/>
      <c r="EA41" s="57"/>
      <c r="EB41" s="57"/>
      <c r="EC41" s="57"/>
      <c r="ED41" s="57"/>
      <c r="EE41" s="57"/>
      <c r="EF41" s="57"/>
      <c r="EG41" s="57"/>
      <c r="EH41" s="57"/>
      <c r="EI41" s="57"/>
    </row>
    <row r="42" spans="1:139" s="9" customFormat="1" ht="18.75" x14ac:dyDescent="0.3">
      <c r="A42" s="205"/>
      <c r="B42" s="206"/>
      <c r="C42" s="197">
        <v>31</v>
      </c>
      <c r="D42" s="615"/>
      <c r="E42" s="13"/>
      <c r="F42" s="14"/>
      <c r="G42" s="123"/>
      <c r="H42" s="124"/>
      <c r="I42" s="130"/>
      <c r="J42" s="21"/>
      <c r="K42" s="134"/>
      <c r="L42" s="24"/>
      <c r="M42" s="372"/>
      <c r="N42" s="147" t="str">
        <f t="shared" si="76"/>
        <v/>
      </c>
      <c r="O42" s="23"/>
      <c r="P42" s="23"/>
      <c r="Q42" s="23"/>
      <c r="R42" s="23"/>
      <c r="S42" s="23"/>
      <c r="T42" s="24"/>
      <c r="U42" s="25"/>
      <c r="V42" s="28"/>
      <c r="W42" s="299"/>
      <c r="X42" s="296"/>
      <c r="Y42" s="149">
        <f t="shared" si="20"/>
        <v>0</v>
      </c>
      <c r="Z42" s="148">
        <f t="shared" si="21"/>
        <v>0</v>
      </c>
      <c r="AA42" s="306"/>
      <c r="AB42" s="377">
        <f t="shared" si="43"/>
        <v>0</v>
      </c>
      <c r="AC42" s="348"/>
      <c r="AD42" s="210" t="str">
        <f t="shared" si="22"/>
        <v/>
      </c>
      <c r="AE42" s="345">
        <f t="shared" si="36"/>
        <v>0</v>
      </c>
      <c r="AF42" s="318"/>
      <c r="AG42" s="317"/>
      <c r="AH42" s="315"/>
      <c r="AI42" s="150">
        <f t="shared" si="23"/>
        <v>0</v>
      </c>
      <c r="AJ42" s="151">
        <f t="shared" si="24"/>
        <v>0</v>
      </c>
      <c r="AK42" s="152">
        <f t="shared" si="37"/>
        <v>0</v>
      </c>
      <c r="AL42" s="153">
        <f t="shared" si="38"/>
        <v>0</v>
      </c>
      <c r="AM42" s="153">
        <f t="shared" si="39"/>
        <v>0</v>
      </c>
      <c r="AN42" s="153">
        <f t="shared" si="40"/>
        <v>0</v>
      </c>
      <c r="AO42" s="153">
        <f t="shared" si="41"/>
        <v>0</v>
      </c>
      <c r="AP42" s="587" t="str">
        <f t="shared" si="44"/>
        <v xml:space="preserve"> </v>
      </c>
      <c r="AQ42" s="590" t="str">
        <f t="shared" si="42"/>
        <v xml:space="preserve"> </v>
      </c>
      <c r="AR42" s="590" t="str">
        <f t="shared" si="45"/>
        <v xml:space="preserve"> </v>
      </c>
      <c r="AS42" s="590" t="str">
        <f t="shared" si="46"/>
        <v xml:space="preserve"> </v>
      </c>
      <c r="AT42" s="590" t="str">
        <f t="shared" si="47"/>
        <v xml:space="preserve"> </v>
      </c>
      <c r="AU42" s="590" t="str">
        <f t="shared" si="48"/>
        <v xml:space="preserve"> </v>
      </c>
      <c r="AV42" s="591" t="str">
        <f t="shared" si="49"/>
        <v xml:space="preserve"> </v>
      </c>
      <c r="AW42" s="181" t="str">
        <f t="shared" si="25"/>
        <v/>
      </c>
      <c r="AX42" s="154" t="str">
        <f t="shared" si="26"/>
        <v/>
      </c>
      <c r="AY42" s="178" t="str">
        <f t="shared" si="27"/>
        <v/>
      </c>
      <c r="AZ42" s="169" t="str">
        <f t="shared" si="28"/>
        <v/>
      </c>
      <c r="BA42" s="159" t="str">
        <f t="shared" si="29"/>
        <v/>
      </c>
      <c r="BB42" s="160" t="str">
        <f t="shared" si="30"/>
        <v/>
      </c>
      <c r="BC42" s="171" t="str">
        <f t="shared" si="77"/>
        <v/>
      </c>
      <c r="BD42" s="160" t="str">
        <f t="shared" si="31"/>
        <v/>
      </c>
      <c r="BE42" s="186" t="str">
        <f t="shared" si="32"/>
        <v/>
      </c>
      <c r="BF42" s="160" t="str">
        <f t="shared" si="33"/>
        <v/>
      </c>
      <c r="BG42" s="171" t="str">
        <f t="shared" si="34"/>
        <v/>
      </c>
      <c r="BH42" s="161" t="str">
        <f t="shared" si="35"/>
        <v/>
      </c>
      <c r="BI42" s="609"/>
      <c r="BJ42" s="52"/>
      <c r="BK42" s="52"/>
      <c r="BL42" s="52"/>
      <c r="BM42" s="59"/>
      <c r="BN42" s="52"/>
      <c r="BO42" s="52"/>
      <c r="BP42" s="52"/>
      <c r="BQ42" s="57"/>
      <c r="BR42" s="52"/>
      <c r="BS42" s="333"/>
      <c r="BT42" s="57"/>
      <c r="BU42" s="52"/>
      <c r="BV42" s="52"/>
      <c r="BW42" s="52"/>
      <c r="BX42" s="52"/>
      <c r="BY42" s="57"/>
      <c r="BZ42" s="52"/>
      <c r="CA42" s="52"/>
      <c r="CB42" s="52"/>
      <c r="CC42" s="52"/>
      <c r="CD42" s="57"/>
      <c r="CE42" s="57"/>
      <c r="CF42" s="57"/>
      <c r="CG42" s="57"/>
      <c r="CH42" s="57"/>
      <c r="CI42" s="57"/>
      <c r="CJ42" s="57"/>
      <c r="CK42" s="57"/>
      <c r="CL42" s="57"/>
      <c r="CM42" s="57"/>
      <c r="CN42" s="57"/>
      <c r="CO42" s="57"/>
      <c r="CP42" s="57"/>
      <c r="CQ42" s="57"/>
      <c r="CR42" s="57"/>
      <c r="CS42" s="57"/>
      <c r="CT42" s="57"/>
      <c r="CU42" s="57"/>
      <c r="CV42" s="57"/>
      <c r="CW42" s="57"/>
      <c r="CX42" s="57"/>
      <c r="CY42" s="57"/>
      <c r="CZ42" s="57"/>
      <c r="DA42" s="57"/>
      <c r="DB42" s="57"/>
      <c r="DC42" s="57"/>
      <c r="DD42" s="57"/>
      <c r="DE42" s="57"/>
      <c r="DF42" s="57"/>
      <c r="DG42" s="57"/>
      <c r="DH42" s="57"/>
      <c r="DI42" s="57"/>
      <c r="DJ42" s="57"/>
      <c r="DK42" s="57"/>
      <c r="DL42" s="57"/>
      <c r="DM42" s="57"/>
      <c r="DN42" s="57"/>
      <c r="DO42" s="57"/>
      <c r="DP42" s="57"/>
      <c r="DQ42" s="57"/>
      <c r="DR42" s="57"/>
      <c r="DS42" s="57"/>
      <c r="DT42" s="57"/>
      <c r="DU42" s="57"/>
      <c r="DV42" s="57"/>
      <c r="DW42" s="57"/>
      <c r="DX42" s="57"/>
      <c r="DY42" s="57"/>
      <c r="DZ42" s="57"/>
      <c r="EA42" s="57"/>
      <c r="EB42" s="57"/>
      <c r="EC42" s="57"/>
      <c r="ED42" s="57"/>
      <c r="EE42" s="57"/>
      <c r="EF42" s="57"/>
      <c r="EG42" s="57"/>
      <c r="EH42" s="57"/>
      <c r="EI42" s="57"/>
    </row>
    <row r="43" spans="1:139" s="9" customFormat="1" ht="18.75" x14ac:dyDescent="0.3">
      <c r="A43" s="205"/>
      <c r="B43" s="206"/>
      <c r="C43" s="198">
        <v>32</v>
      </c>
      <c r="D43" s="614"/>
      <c r="E43" s="15"/>
      <c r="F43" s="14"/>
      <c r="G43" s="123"/>
      <c r="H43" s="124"/>
      <c r="I43" s="130"/>
      <c r="J43" s="21"/>
      <c r="K43" s="134"/>
      <c r="L43" s="24"/>
      <c r="M43" s="372"/>
      <c r="N43" s="147" t="str">
        <f t="shared" si="76"/>
        <v/>
      </c>
      <c r="O43" s="23"/>
      <c r="P43" s="23"/>
      <c r="Q43" s="23"/>
      <c r="R43" s="23"/>
      <c r="S43" s="23"/>
      <c r="T43" s="24"/>
      <c r="U43" s="25"/>
      <c r="V43" s="28"/>
      <c r="W43" s="299"/>
      <c r="X43" s="296"/>
      <c r="Y43" s="149">
        <f t="shared" si="20"/>
        <v>0</v>
      </c>
      <c r="Z43" s="148">
        <f t="shared" si="21"/>
        <v>0</v>
      </c>
      <c r="AA43" s="306"/>
      <c r="AB43" s="377">
        <f t="shared" si="43"/>
        <v>0</v>
      </c>
      <c r="AC43" s="348"/>
      <c r="AD43" s="210" t="str">
        <f t="shared" si="22"/>
        <v/>
      </c>
      <c r="AE43" s="345">
        <f t="shared" si="36"/>
        <v>0</v>
      </c>
      <c r="AF43" s="318"/>
      <c r="AG43" s="317"/>
      <c r="AH43" s="315"/>
      <c r="AI43" s="150">
        <f t="shared" si="23"/>
        <v>0</v>
      </c>
      <c r="AJ43" s="151">
        <f t="shared" si="24"/>
        <v>0</v>
      </c>
      <c r="AK43" s="152">
        <f t="shared" si="37"/>
        <v>0</v>
      </c>
      <c r="AL43" s="153">
        <f t="shared" si="38"/>
        <v>0</v>
      </c>
      <c r="AM43" s="153">
        <f t="shared" si="39"/>
        <v>0</v>
      </c>
      <c r="AN43" s="153">
        <f t="shared" si="40"/>
        <v>0</v>
      </c>
      <c r="AO43" s="153">
        <f t="shared" si="41"/>
        <v>0</v>
      </c>
      <c r="AP43" s="587" t="str">
        <f t="shared" si="44"/>
        <v xml:space="preserve"> </v>
      </c>
      <c r="AQ43" s="590" t="str">
        <f t="shared" si="42"/>
        <v xml:space="preserve"> </v>
      </c>
      <c r="AR43" s="590" t="str">
        <f t="shared" si="45"/>
        <v xml:space="preserve"> </v>
      </c>
      <c r="AS43" s="590" t="str">
        <f t="shared" si="46"/>
        <v xml:space="preserve"> </v>
      </c>
      <c r="AT43" s="590" t="str">
        <f t="shared" si="47"/>
        <v xml:space="preserve"> </v>
      </c>
      <c r="AU43" s="590" t="str">
        <f t="shared" si="48"/>
        <v xml:space="preserve"> </v>
      </c>
      <c r="AV43" s="591" t="str">
        <f t="shared" si="49"/>
        <v xml:space="preserve"> </v>
      </c>
      <c r="AW43" s="181" t="str">
        <f t="shared" si="25"/>
        <v/>
      </c>
      <c r="AX43" s="154" t="str">
        <f t="shared" si="26"/>
        <v/>
      </c>
      <c r="AY43" s="178" t="str">
        <f t="shared" si="27"/>
        <v/>
      </c>
      <c r="AZ43" s="169" t="str">
        <f t="shared" si="28"/>
        <v/>
      </c>
      <c r="BA43" s="159" t="str">
        <f t="shared" si="29"/>
        <v/>
      </c>
      <c r="BB43" s="160" t="str">
        <f t="shared" si="30"/>
        <v/>
      </c>
      <c r="BC43" s="171" t="str">
        <f t="shared" si="77"/>
        <v/>
      </c>
      <c r="BD43" s="160" t="str">
        <f t="shared" si="31"/>
        <v/>
      </c>
      <c r="BE43" s="186" t="str">
        <f t="shared" si="32"/>
        <v/>
      </c>
      <c r="BF43" s="160" t="str">
        <f t="shared" si="33"/>
        <v/>
      </c>
      <c r="BG43" s="171" t="str">
        <f t="shared" si="34"/>
        <v/>
      </c>
      <c r="BH43" s="161" t="str">
        <f t="shared" si="35"/>
        <v/>
      </c>
      <c r="BI43" s="609"/>
      <c r="BJ43" s="52"/>
      <c r="BK43" s="52"/>
      <c r="BL43" s="52"/>
      <c r="BM43" s="59"/>
      <c r="BN43" s="52"/>
      <c r="BO43" s="52"/>
      <c r="BP43" s="52"/>
      <c r="BQ43" s="57"/>
      <c r="BR43" s="52"/>
      <c r="BS43" s="333"/>
      <c r="BT43" s="57"/>
      <c r="BU43" s="52"/>
      <c r="BV43" s="52"/>
      <c r="BW43" s="52"/>
      <c r="BX43" s="52"/>
      <c r="BY43" s="57"/>
      <c r="BZ43" s="52"/>
      <c r="CA43" s="52"/>
      <c r="CB43" s="52"/>
      <c r="CC43" s="52"/>
      <c r="CD43" s="57"/>
      <c r="CE43" s="57"/>
      <c r="CF43" s="57"/>
      <c r="CG43" s="57"/>
      <c r="CH43" s="57"/>
      <c r="CI43" s="57"/>
      <c r="CJ43" s="57"/>
      <c r="CK43" s="57"/>
      <c r="CL43" s="57"/>
      <c r="CM43" s="57"/>
      <c r="CN43" s="57"/>
      <c r="CO43" s="57"/>
      <c r="CP43" s="57"/>
      <c r="CQ43" s="57"/>
      <c r="CR43" s="57"/>
      <c r="CS43" s="57"/>
      <c r="CT43" s="57"/>
      <c r="CU43" s="57"/>
      <c r="CV43" s="57"/>
      <c r="CW43" s="57"/>
      <c r="CX43" s="57"/>
      <c r="CY43" s="57"/>
      <c r="CZ43" s="57"/>
      <c r="DA43" s="57"/>
      <c r="DB43" s="57"/>
      <c r="DC43" s="57"/>
      <c r="DD43" s="57"/>
      <c r="DE43" s="57"/>
      <c r="DF43" s="57"/>
      <c r="DG43" s="57"/>
      <c r="DH43" s="57"/>
      <c r="DI43" s="57"/>
      <c r="DJ43" s="57"/>
      <c r="DK43" s="57"/>
      <c r="DL43" s="57"/>
      <c r="DM43" s="57"/>
      <c r="DN43" s="57"/>
      <c r="DO43" s="57"/>
      <c r="DP43" s="57"/>
      <c r="DQ43" s="57"/>
      <c r="DR43" s="57"/>
      <c r="DS43" s="57"/>
      <c r="DT43" s="57"/>
      <c r="DU43" s="57"/>
      <c r="DV43" s="57"/>
      <c r="DW43" s="57"/>
      <c r="DX43" s="57"/>
      <c r="DY43" s="57"/>
      <c r="DZ43" s="57"/>
      <c r="EA43" s="57"/>
      <c r="EB43" s="57"/>
      <c r="EC43" s="57"/>
      <c r="ED43" s="57"/>
      <c r="EE43" s="57"/>
      <c r="EF43" s="57"/>
      <c r="EG43" s="57"/>
      <c r="EH43" s="57"/>
      <c r="EI43" s="57"/>
    </row>
    <row r="44" spans="1:139" s="9" customFormat="1" ht="18.75" x14ac:dyDescent="0.3">
      <c r="A44" s="205"/>
      <c r="B44" s="206"/>
      <c r="C44" s="198">
        <v>33</v>
      </c>
      <c r="D44" s="615"/>
      <c r="E44" s="13"/>
      <c r="F44" s="14"/>
      <c r="G44" s="123"/>
      <c r="H44" s="124"/>
      <c r="I44" s="130"/>
      <c r="J44" s="21"/>
      <c r="K44" s="134"/>
      <c r="L44" s="24"/>
      <c r="M44" s="372"/>
      <c r="N44" s="147" t="str">
        <f t="shared" si="76"/>
        <v/>
      </c>
      <c r="O44" s="23"/>
      <c r="P44" s="23"/>
      <c r="Q44" s="23"/>
      <c r="R44" s="23"/>
      <c r="S44" s="23"/>
      <c r="T44" s="24"/>
      <c r="U44" s="25"/>
      <c r="V44" s="28"/>
      <c r="W44" s="299"/>
      <c r="X44" s="296"/>
      <c r="Y44" s="149">
        <f t="shared" si="20"/>
        <v>0</v>
      </c>
      <c r="Z44" s="148">
        <f t="shared" si="21"/>
        <v>0</v>
      </c>
      <c r="AA44" s="306"/>
      <c r="AB44" s="377">
        <f t="shared" si="43"/>
        <v>0</v>
      </c>
      <c r="AC44" s="348"/>
      <c r="AD44" s="210" t="str">
        <f t="shared" si="22"/>
        <v/>
      </c>
      <c r="AE44" s="345">
        <f t="shared" si="36"/>
        <v>0</v>
      </c>
      <c r="AF44" s="318"/>
      <c r="AG44" s="317"/>
      <c r="AH44" s="315"/>
      <c r="AI44" s="150">
        <f t="shared" si="23"/>
        <v>0</v>
      </c>
      <c r="AJ44" s="151">
        <f t="shared" si="24"/>
        <v>0</v>
      </c>
      <c r="AK44" s="152">
        <f t="shared" si="37"/>
        <v>0</v>
      </c>
      <c r="AL44" s="153">
        <f t="shared" si="38"/>
        <v>0</v>
      </c>
      <c r="AM44" s="153">
        <f t="shared" si="39"/>
        <v>0</v>
      </c>
      <c r="AN44" s="153">
        <f t="shared" si="40"/>
        <v>0</v>
      </c>
      <c r="AO44" s="153">
        <f t="shared" si="41"/>
        <v>0</v>
      </c>
      <c r="AP44" s="587" t="str">
        <f t="shared" si="44"/>
        <v xml:space="preserve"> </v>
      </c>
      <c r="AQ44" s="590" t="str">
        <f t="shared" si="42"/>
        <v xml:space="preserve"> </v>
      </c>
      <c r="AR44" s="590" t="str">
        <f t="shared" si="45"/>
        <v xml:space="preserve"> </v>
      </c>
      <c r="AS44" s="590" t="str">
        <f t="shared" si="46"/>
        <v xml:space="preserve"> </v>
      </c>
      <c r="AT44" s="590" t="str">
        <f t="shared" si="47"/>
        <v xml:space="preserve"> </v>
      </c>
      <c r="AU44" s="590" t="str">
        <f t="shared" si="48"/>
        <v xml:space="preserve"> </v>
      </c>
      <c r="AV44" s="591" t="str">
        <f t="shared" si="49"/>
        <v xml:space="preserve"> </v>
      </c>
      <c r="AW44" s="181" t="str">
        <f t="shared" si="25"/>
        <v/>
      </c>
      <c r="AX44" s="154" t="str">
        <f t="shared" si="26"/>
        <v/>
      </c>
      <c r="AY44" s="178" t="str">
        <f t="shared" si="27"/>
        <v/>
      </c>
      <c r="AZ44" s="169" t="str">
        <f t="shared" si="28"/>
        <v/>
      </c>
      <c r="BA44" s="159" t="str">
        <f t="shared" si="29"/>
        <v/>
      </c>
      <c r="BB44" s="160" t="str">
        <f t="shared" si="30"/>
        <v/>
      </c>
      <c r="BC44" s="171" t="str">
        <f t="shared" si="77"/>
        <v/>
      </c>
      <c r="BD44" s="160" t="str">
        <f t="shared" si="31"/>
        <v/>
      </c>
      <c r="BE44" s="186" t="str">
        <f t="shared" si="32"/>
        <v/>
      </c>
      <c r="BF44" s="160" t="str">
        <f t="shared" si="33"/>
        <v/>
      </c>
      <c r="BG44" s="171" t="str">
        <f t="shared" si="34"/>
        <v/>
      </c>
      <c r="BH44" s="161" t="str">
        <f t="shared" si="35"/>
        <v/>
      </c>
      <c r="BI44" s="609"/>
      <c r="BJ44" s="52"/>
      <c r="BK44" s="52"/>
      <c r="BL44" s="52"/>
      <c r="BM44" s="59"/>
      <c r="BN44" s="52"/>
      <c r="BO44" s="52"/>
      <c r="BP44" s="52"/>
      <c r="BQ44" s="57"/>
      <c r="BR44" s="52"/>
      <c r="BS44" s="333"/>
      <c r="BT44" s="57"/>
      <c r="BU44" s="52"/>
      <c r="BV44" s="52"/>
      <c r="BW44" s="52"/>
      <c r="BX44" s="52"/>
      <c r="BY44" s="57"/>
      <c r="BZ44" s="52"/>
      <c r="CA44" s="52"/>
      <c r="CB44" s="52"/>
      <c r="CC44" s="52"/>
      <c r="CD44" s="57"/>
      <c r="CE44" s="57"/>
      <c r="CF44" s="57"/>
      <c r="CG44" s="57"/>
      <c r="CH44" s="57"/>
      <c r="CI44" s="57"/>
      <c r="CJ44" s="57"/>
      <c r="CK44" s="57"/>
      <c r="CL44" s="57"/>
      <c r="CM44" s="57"/>
      <c r="CN44" s="57"/>
      <c r="CO44" s="57"/>
      <c r="CP44" s="57"/>
      <c r="CQ44" s="57"/>
      <c r="CR44" s="57"/>
      <c r="CS44" s="57"/>
      <c r="CT44" s="57"/>
      <c r="CU44" s="57"/>
      <c r="CV44" s="57"/>
      <c r="CW44" s="57"/>
      <c r="CX44" s="57"/>
      <c r="CY44" s="57"/>
      <c r="CZ44" s="57"/>
      <c r="DA44" s="57"/>
      <c r="DB44" s="57"/>
      <c r="DC44" s="57"/>
      <c r="DD44" s="57"/>
      <c r="DE44" s="57"/>
      <c r="DF44" s="57"/>
      <c r="DG44" s="57"/>
      <c r="DH44" s="57"/>
      <c r="DI44" s="57"/>
      <c r="DJ44" s="57"/>
      <c r="DK44" s="57"/>
      <c r="DL44" s="57"/>
      <c r="DM44" s="57"/>
      <c r="DN44" s="57"/>
      <c r="DO44" s="57"/>
      <c r="DP44" s="57"/>
      <c r="DQ44" s="57"/>
      <c r="DR44" s="57"/>
      <c r="DS44" s="57"/>
      <c r="DT44" s="57"/>
      <c r="DU44" s="57"/>
      <c r="DV44" s="57"/>
      <c r="DW44" s="57"/>
      <c r="DX44" s="57"/>
      <c r="DY44" s="57"/>
      <c r="DZ44" s="57"/>
      <c r="EA44" s="57"/>
      <c r="EB44" s="57"/>
      <c r="EC44" s="57"/>
      <c r="ED44" s="57"/>
      <c r="EE44" s="57"/>
      <c r="EF44" s="57"/>
      <c r="EG44" s="57"/>
      <c r="EH44" s="57"/>
      <c r="EI44" s="57"/>
    </row>
    <row r="45" spans="1:139" s="9" customFormat="1" ht="18.75" x14ac:dyDescent="0.3">
      <c r="A45" s="205"/>
      <c r="B45" s="206"/>
      <c r="C45" s="197">
        <v>34</v>
      </c>
      <c r="D45" s="615"/>
      <c r="E45" s="13"/>
      <c r="F45" s="14"/>
      <c r="G45" s="123"/>
      <c r="H45" s="124"/>
      <c r="I45" s="130"/>
      <c r="J45" s="21"/>
      <c r="K45" s="134"/>
      <c r="L45" s="24"/>
      <c r="M45" s="372"/>
      <c r="N45" s="147" t="str">
        <f t="shared" si="76"/>
        <v/>
      </c>
      <c r="O45" s="23"/>
      <c r="P45" s="23"/>
      <c r="Q45" s="23"/>
      <c r="R45" s="23"/>
      <c r="S45" s="23"/>
      <c r="T45" s="24"/>
      <c r="U45" s="25"/>
      <c r="V45" s="28"/>
      <c r="W45" s="299"/>
      <c r="X45" s="296"/>
      <c r="Y45" s="149">
        <f t="shared" si="20"/>
        <v>0</v>
      </c>
      <c r="Z45" s="148">
        <f t="shared" si="21"/>
        <v>0</v>
      </c>
      <c r="AA45" s="306"/>
      <c r="AB45" s="377">
        <f t="shared" si="43"/>
        <v>0</v>
      </c>
      <c r="AC45" s="348"/>
      <c r="AD45" s="210" t="str">
        <f t="shared" si="22"/>
        <v/>
      </c>
      <c r="AE45" s="345">
        <f t="shared" si="36"/>
        <v>0</v>
      </c>
      <c r="AF45" s="318"/>
      <c r="AG45" s="317"/>
      <c r="AH45" s="315"/>
      <c r="AI45" s="150">
        <f t="shared" si="23"/>
        <v>0</v>
      </c>
      <c r="AJ45" s="151">
        <f t="shared" si="24"/>
        <v>0</v>
      </c>
      <c r="AK45" s="152">
        <f t="shared" si="37"/>
        <v>0</v>
      </c>
      <c r="AL45" s="153">
        <f t="shared" si="38"/>
        <v>0</v>
      </c>
      <c r="AM45" s="153">
        <f t="shared" si="39"/>
        <v>0</v>
      </c>
      <c r="AN45" s="153">
        <f t="shared" si="40"/>
        <v>0</v>
      </c>
      <c r="AO45" s="153">
        <f t="shared" si="41"/>
        <v>0</v>
      </c>
      <c r="AP45" s="587" t="str">
        <f t="shared" si="44"/>
        <v xml:space="preserve"> </v>
      </c>
      <c r="AQ45" s="590" t="str">
        <f t="shared" si="42"/>
        <v xml:space="preserve"> </v>
      </c>
      <c r="AR45" s="590" t="str">
        <f t="shared" si="45"/>
        <v xml:space="preserve"> </v>
      </c>
      <c r="AS45" s="590" t="str">
        <f t="shared" si="46"/>
        <v xml:space="preserve"> </v>
      </c>
      <c r="AT45" s="590" t="str">
        <f t="shared" si="47"/>
        <v xml:space="preserve"> </v>
      </c>
      <c r="AU45" s="590" t="str">
        <f t="shared" si="48"/>
        <v xml:space="preserve"> </v>
      </c>
      <c r="AV45" s="591" t="str">
        <f t="shared" si="49"/>
        <v xml:space="preserve"> </v>
      </c>
      <c r="AW45" s="181" t="str">
        <f t="shared" si="25"/>
        <v/>
      </c>
      <c r="AX45" s="154" t="str">
        <f t="shared" si="26"/>
        <v/>
      </c>
      <c r="AY45" s="178" t="str">
        <f t="shared" si="27"/>
        <v/>
      </c>
      <c r="AZ45" s="169" t="str">
        <f t="shared" si="28"/>
        <v/>
      </c>
      <c r="BA45" s="159" t="str">
        <f t="shared" si="29"/>
        <v/>
      </c>
      <c r="BB45" s="160" t="str">
        <f t="shared" si="30"/>
        <v/>
      </c>
      <c r="BC45" s="171" t="str">
        <f t="shared" si="77"/>
        <v/>
      </c>
      <c r="BD45" s="160" t="str">
        <f t="shared" si="31"/>
        <v/>
      </c>
      <c r="BE45" s="186" t="str">
        <f t="shared" si="32"/>
        <v/>
      </c>
      <c r="BF45" s="160" t="str">
        <f t="shared" si="33"/>
        <v/>
      </c>
      <c r="BG45" s="171" t="str">
        <f t="shared" si="34"/>
        <v/>
      </c>
      <c r="BH45" s="161" t="str">
        <f t="shared" si="35"/>
        <v/>
      </c>
      <c r="BI45" s="609"/>
      <c r="BJ45" s="52"/>
      <c r="BK45" s="52"/>
      <c r="BL45" s="52"/>
      <c r="BM45" s="59"/>
      <c r="BN45" s="52"/>
      <c r="BO45" s="52"/>
      <c r="BP45" s="52"/>
      <c r="BQ45" s="57"/>
      <c r="BR45" s="52"/>
      <c r="BS45" s="333"/>
      <c r="BT45" s="57"/>
      <c r="BU45" s="52"/>
      <c r="BV45" s="52"/>
      <c r="BW45" s="52"/>
      <c r="BX45" s="52"/>
      <c r="BY45" s="57"/>
      <c r="BZ45" s="52"/>
      <c r="CA45" s="52"/>
      <c r="CB45" s="52"/>
      <c r="CC45" s="52"/>
      <c r="CD45" s="57"/>
      <c r="CE45" s="57"/>
      <c r="CF45" s="57"/>
      <c r="CG45" s="57"/>
      <c r="CH45" s="57"/>
      <c r="CI45" s="57"/>
      <c r="CJ45" s="57"/>
      <c r="CK45" s="57"/>
      <c r="CL45" s="57"/>
      <c r="CM45" s="57"/>
      <c r="CN45" s="57"/>
      <c r="CO45" s="57"/>
      <c r="CP45" s="57"/>
      <c r="CQ45" s="57"/>
      <c r="CR45" s="57"/>
      <c r="CS45" s="57"/>
      <c r="CT45" s="57"/>
      <c r="CU45" s="57"/>
      <c r="CV45" s="57"/>
      <c r="CW45" s="57"/>
      <c r="CX45" s="57"/>
      <c r="CY45" s="57"/>
      <c r="CZ45" s="57"/>
      <c r="DA45" s="57"/>
      <c r="DB45" s="57"/>
      <c r="DC45" s="57"/>
      <c r="DD45" s="57"/>
      <c r="DE45" s="57"/>
      <c r="DF45" s="57"/>
      <c r="DG45" s="57"/>
      <c r="DH45" s="57"/>
      <c r="DI45" s="57"/>
      <c r="DJ45" s="57"/>
      <c r="DK45" s="57"/>
      <c r="DL45" s="57"/>
      <c r="DM45" s="57"/>
      <c r="DN45" s="57"/>
      <c r="DO45" s="57"/>
      <c r="DP45" s="57"/>
      <c r="DQ45" s="57"/>
      <c r="DR45" s="57"/>
      <c r="DS45" s="57"/>
      <c r="DT45" s="57"/>
      <c r="DU45" s="57"/>
      <c r="DV45" s="57"/>
      <c r="DW45" s="57"/>
      <c r="DX45" s="57"/>
      <c r="DY45" s="57"/>
      <c r="DZ45" s="57"/>
      <c r="EA45" s="57"/>
      <c r="EB45" s="57"/>
      <c r="EC45" s="57"/>
      <c r="ED45" s="57"/>
      <c r="EE45" s="57"/>
      <c r="EF45" s="57"/>
      <c r="EG45" s="57"/>
      <c r="EH45" s="57"/>
      <c r="EI45" s="57"/>
    </row>
    <row r="46" spans="1:139" s="9" customFormat="1" ht="18.75" x14ac:dyDescent="0.3">
      <c r="A46" s="205"/>
      <c r="B46" s="206"/>
      <c r="C46" s="198">
        <v>35</v>
      </c>
      <c r="D46" s="615"/>
      <c r="E46" s="13"/>
      <c r="F46" s="14"/>
      <c r="G46" s="123"/>
      <c r="H46" s="124"/>
      <c r="I46" s="130"/>
      <c r="J46" s="21"/>
      <c r="K46" s="134"/>
      <c r="L46" s="24"/>
      <c r="M46" s="372"/>
      <c r="N46" s="147" t="str">
        <f t="shared" si="76"/>
        <v/>
      </c>
      <c r="O46" s="23"/>
      <c r="P46" s="23"/>
      <c r="Q46" s="23"/>
      <c r="R46" s="23"/>
      <c r="S46" s="23"/>
      <c r="T46" s="24"/>
      <c r="U46" s="25"/>
      <c r="V46" s="28"/>
      <c r="W46" s="299"/>
      <c r="X46" s="296"/>
      <c r="Y46" s="149">
        <f t="shared" si="20"/>
        <v>0</v>
      </c>
      <c r="Z46" s="148">
        <f t="shared" si="21"/>
        <v>0</v>
      </c>
      <c r="AA46" s="306"/>
      <c r="AB46" s="377">
        <f t="shared" si="43"/>
        <v>0</v>
      </c>
      <c r="AC46" s="348"/>
      <c r="AD46" s="210" t="str">
        <f t="shared" si="22"/>
        <v/>
      </c>
      <c r="AE46" s="345">
        <f t="shared" si="36"/>
        <v>0</v>
      </c>
      <c r="AF46" s="318"/>
      <c r="AG46" s="317"/>
      <c r="AH46" s="315"/>
      <c r="AI46" s="150">
        <f t="shared" si="23"/>
        <v>0</v>
      </c>
      <c r="AJ46" s="151">
        <f t="shared" si="24"/>
        <v>0</v>
      </c>
      <c r="AK46" s="152">
        <f t="shared" si="37"/>
        <v>0</v>
      </c>
      <c r="AL46" s="153">
        <f t="shared" si="38"/>
        <v>0</v>
      </c>
      <c r="AM46" s="153">
        <f t="shared" si="39"/>
        <v>0</v>
      </c>
      <c r="AN46" s="153">
        <f t="shared" si="40"/>
        <v>0</v>
      </c>
      <c r="AO46" s="153">
        <f t="shared" si="41"/>
        <v>0</v>
      </c>
      <c r="AP46" s="587" t="str">
        <f t="shared" si="44"/>
        <v xml:space="preserve"> </v>
      </c>
      <c r="AQ46" s="590" t="str">
        <f t="shared" si="42"/>
        <v xml:space="preserve"> </v>
      </c>
      <c r="AR46" s="590" t="str">
        <f t="shared" si="45"/>
        <v xml:space="preserve"> </v>
      </c>
      <c r="AS46" s="590" t="str">
        <f t="shared" si="46"/>
        <v xml:space="preserve"> </v>
      </c>
      <c r="AT46" s="590" t="str">
        <f t="shared" si="47"/>
        <v xml:space="preserve"> </v>
      </c>
      <c r="AU46" s="590" t="str">
        <f t="shared" si="48"/>
        <v xml:space="preserve"> </v>
      </c>
      <c r="AV46" s="591" t="str">
        <f t="shared" si="49"/>
        <v xml:space="preserve"> </v>
      </c>
      <c r="AW46" s="181" t="str">
        <f t="shared" si="25"/>
        <v/>
      </c>
      <c r="AX46" s="154" t="str">
        <f t="shared" si="26"/>
        <v/>
      </c>
      <c r="AY46" s="178" t="str">
        <f t="shared" si="27"/>
        <v/>
      </c>
      <c r="AZ46" s="169" t="str">
        <f t="shared" si="28"/>
        <v/>
      </c>
      <c r="BA46" s="159" t="str">
        <f t="shared" si="29"/>
        <v/>
      </c>
      <c r="BB46" s="160" t="str">
        <f t="shared" si="30"/>
        <v/>
      </c>
      <c r="BC46" s="171" t="str">
        <f t="shared" si="77"/>
        <v/>
      </c>
      <c r="BD46" s="160" t="str">
        <f t="shared" si="31"/>
        <v/>
      </c>
      <c r="BE46" s="186" t="str">
        <f t="shared" si="32"/>
        <v/>
      </c>
      <c r="BF46" s="160" t="str">
        <f t="shared" si="33"/>
        <v/>
      </c>
      <c r="BG46" s="171" t="str">
        <f t="shared" si="34"/>
        <v/>
      </c>
      <c r="BH46" s="161" t="str">
        <f t="shared" si="35"/>
        <v/>
      </c>
      <c r="BI46" s="609"/>
      <c r="BJ46" s="52"/>
      <c r="BK46" s="52"/>
      <c r="BL46" s="52"/>
      <c r="BM46" s="59"/>
      <c r="BN46" s="52"/>
      <c r="BO46" s="52"/>
      <c r="BP46" s="52"/>
      <c r="BQ46" s="57"/>
      <c r="BR46" s="52"/>
      <c r="BS46" s="333"/>
      <c r="BT46" s="57"/>
      <c r="BU46" s="52"/>
      <c r="BV46" s="52"/>
      <c r="BW46" s="52"/>
      <c r="BX46" s="52"/>
      <c r="BY46" s="57"/>
      <c r="BZ46" s="52"/>
      <c r="CA46" s="52"/>
      <c r="CB46" s="52"/>
      <c r="CC46" s="52"/>
      <c r="CD46" s="57"/>
      <c r="CE46" s="57"/>
      <c r="CF46" s="57"/>
      <c r="CG46" s="57"/>
      <c r="CH46" s="57"/>
      <c r="CI46" s="57"/>
      <c r="CJ46" s="57"/>
      <c r="CK46" s="57"/>
      <c r="CL46" s="57"/>
      <c r="CM46" s="57"/>
      <c r="CN46" s="57"/>
      <c r="CO46" s="57"/>
      <c r="CP46" s="57"/>
      <c r="CQ46" s="57"/>
      <c r="CR46" s="57"/>
      <c r="CS46" s="57"/>
      <c r="CT46" s="57"/>
      <c r="CU46" s="57"/>
      <c r="CV46" s="57"/>
      <c r="CW46" s="57"/>
      <c r="CX46" s="57"/>
      <c r="CY46" s="57"/>
      <c r="CZ46" s="57"/>
      <c r="DA46" s="57"/>
      <c r="DB46" s="57"/>
      <c r="DC46" s="57"/>
      <c r="DD46" s="57"/>
      <c r="DE46" s="57"/>
      <c r="DF46" s="57"/>
      <c r="DG46" s="57"/>
      <c r="DH46" s="57"/>
      <c r="DI46" s="57"/>
      <c r="DJ46" s="57"/>
      <c r="DK46" s="57"/>
      <c r="DL46" s="57"/>
      <c r="DM46" s="57"/>
      <c r="DN46" s="57"/>
      <c r="DO46" s="57"/>
      <c r="DP46" s="57"/>
      <c r="DQ46" s="57"/>
      <c r="DR46" s="57"/>
      <c r="DS46" s="57"/>
      <c r="DT46" s="57"/>
      <c r="DU46" s="57"/>
      <c r="DV46" s="57"/>
      <c r="DW46" s="57"/>
      <c r="DX46" s="57"/>
      <c r="DY46" s="57"/>
      <c r="DZ46" s="57"/>
      <c r="EA46" s="57"/>
      <c r="EB46" s="57"/>
      <c r="EC46" s="57"/>
      <c r="ED46" s="57"/>
      <c r="EE46" s="57"/>
      <c r="EF46" s="57"/>
      <c r="EG46" s="57"/>
      <c r="EH46" s="57"/>
      <c r="EI46" s="57"/>
    </row>
    <row r="47" spans="1:139" s="9" customFormat="1" ht="18.75" x14ac:dyDescent="0.3">
      <c r="A47" s="205"/>
      <c r="B47" s="206"/>
      <c r="C47" s="197">
        <v>36</v>
      </c>
      <c r="D47" s="614"/>
      <c r="E47" s="15"/>
      <c r="F47" s="14"/>
      <c r="G47" s="123"/>
      <c r="H47" s="124"/>
      <c r="I47" s="130"/>
      <c r="J47" s="21"/>
      <c r="K47" s="134"/>
      <c r="L47" s="24"/>
      <c r="M47" s="372"/>
      <c r="N47" s="147" t="str">
        <f t="shared" si="76"/>
        <v/>
      </c>
      <c r="O47" s="23"/>
      <c r="P47" s="23"/>
      <c r="Q47" s="23"/>
      <c r="R47" s="23"/>
      <c r="S47" s="23"/>
      <c r="T47" s="24"/>
      <c r="U47" s="25"/>
      <c r="V47" s="28"/>
      <c r="W47" s="299"/>
      <c r="X47" s="296"/>
      <c r="Y47" s="149">
        <f t="shared" si="20"/>
        <v>0</v>
      </c>
      <c r="Z47" s="148">
        <f t="shared" si="21"/>
        <v>0</v>
      </c>
      <c r="AA47" s="306"/>
      <c r="AB47" s="377">
        <f t="shared" si="43"/>
        <v>0</v>
      </c>
      <c r="AC47" s="348"/>
      <c r="AD47" s="210" t="str">
        <f t="shared" si="22"/>
        <v/>
      </c>
      <c r="AE47" s="345">
        <f t="shared" si="36"/>
        <v>0</v>
      </c>
      <c r="AF47" s="318"/>
      <c r="AG47" s="317"/>
      <c r="AH47" s="315"/>
      <c r="AI47" s="150">
        <f t="shared" si="23"/>
        <v>0</v>
      </c>
      <c r="AJ47" s="151">
        <f t="shared" si="24"/>
        <v>0</v>
      </c>
      <c r="AK47" s="152">
        <f t="shared" si="37"/>
        <v>0</v>
      </c>
      <c r="AL47" s="153">
        <f t="shared" si="38"/>
        <v>0</v>
      </c>
      <c r="AM47" s="153">
        <f t="shared" si="39"/>
        <v>0</v>
      </c>
      <c r="AN47" s="153">
        <f t="shared" si="40"/>
        <v>0</v>
      </c>
      <c r="AO47" s="153">
        <f t="shared" si="41"/>
        <v>0</v>
      </c>
      <c r="AP47" s="587" t="str">
        <f t="shared" si="44"/>
        <v xml:space="preserve"> </v>
      </c>
      <c r="AQ47" s="590" t="str">
        <f t="shared" si="42"/>
        <v xml:space="preserve"> </v>
      </c>
      <c r="AR47" s="590" t="str">
        <f t="shared" si="45"/>
        <v xml:space="preserve"> </v>
      </c>
      <c r="AS47" s="590" t="str">
        <f t="shared" si="46"/>
        <v xml:space="preserve"> </v>
      </c>
      <c r="AT47" s="590" t="str">
        <f t="shared" si="47"/>
        <v xml:space="preserve"> </v>
      </c>
      <c r="AU47" s="590" t="str">
        <f t="shared" si="48"/>
        <v xml:space="preserve"> </v>
      </c>
      <c r="AV47" s="591" t="str">
        <f t="shared" si="49"/>
        <v xml:space="preserve"> </v>
      </c>
      <c r="AW47" s="181" t="str">
        <f t="shared" si="25"/>
        <v/>
      </c>
      <c r="AX47" s="154" t="str">
        <f t="shared" si="26"/>
        <v/>
      </c>
      <c r="AY47" s="178" t="str">
        <f t="shared" si="27"/>
        <v/>
      </c>
      <c r="AZ47" s="169" t="str">
        <f t="shared" si="28"/>
        <v/>
      </c>
      <c r="BA47" s="159" t="str">
        <f t="shared" si="29"/>
        <v/>
      </c>
      <c r="BB47" s="160" t="str">
        <f t="shared" si="30"/>
        <v/>
      </c>
      <c r="BC47" s="171" t="str">
        <f t="shared" si="77"/>
        <v/>
      </c>
      <c r="BD47" s="160" t="str">
        <f t="shared" si="31"/>
        <v/>
      </c>
      <c r="BE47" s="186" t="str">
        <f t="shared" si="32"/>
        <v/>
      </c>
      <c r="BF47" s="160" t="str">
        <f t="shared" si="33"/>
        <v/>
      </c>
      <c r="BG47" s="171" t="str">
        <f t="shared" si="34"/>
        <v/>
      </c>
      <c r="BH47" s="161" t="str">
        <f t="shared" si="35"/>
        <v/>
      </c>
      <c r="BI47" s="609"/>
      <c r="BJ47" s="52"/>
      <c r="BK47" s="52"/>
      <c r="BL47" s="52"/>
      <c r="BM47" s="59"/>
      <c r="BN47" s="52"/>
      <c r="BO47" s="52"/>
      <c r="BP47" s="52"/>
      <c r="BQ47" s="57"/>
      <c r="BR47" s="52"/>
      <c r="BS47" s="335"/>
      <c r="BT47" s="57"/>
      <c r="BU47" s="52"/>
      <c r="BV47" s="52"/>
      <c r="BW47" s="52"/>
      <c r="BX47" s="52"/>
      <c r="BY47" s="57"/>
      <c r="BZ47" s="52"/>
      <c r="CA47" s="52"/>
      <c r="CB47" s="52"/>
      <c r="CC47" s="52"/>
      <c r="CD47" s="57"/>
      <c r="CE47" s="57"/>
      <c r="CF47" s="57"/>
      <c r="CG47" s="57"/>
      <c r="CH47" s="57"/>
      <c r="CI47" s="57"/>
      <c r="CJ47" s="57"/>
      <c r="CK47" s="57"/>
      <c r="CL47" s="57"/>
      <c r="CM47" s="57"/>
      <c r="CN47" s="57"/>
      <c r="CO47" s="57"/>
      <c r="CP47" s="57"/>
      <c r="CQ47" s="57"/>
      <c r="CR47" s="57"/>
      <c r="CS47" s="57"/>
      <c r="CT47" s="57"/>
      <c r="CU47" s="57"/>
      <c r="CV47" s="57"/>
      <c r="CW47" s="57"/>
      <c r="CX47" s="57"/>
      <c r="CY47" s="57"/>
      <c r="CZ47" s="57"/>
      <c r="DA47" s="57"/>
      <c r="DB47" s="57"/>
      <c r="DC47" s="57"/>
      <c r="DD47" s="57"/>
      <c r="DE47" s="57"/>
      <c r="DF47" s="57"/>
      <c r="DG47" s="57"/>
      <c r="DH47" s="57"/>
      <c r="DI47" s="57"/>
      <c r="DJ47" s="57"/>
      <c r="DK47" s="57"/>
      <c r="DL47" s="57"/>
      <c r="DM47" s="57"/>
      <c r="DN47" s="57"/>
      <c r="DO47" s="57"/>
      <c r="DP47" s="57"/>
      <c r="DQ47" s="57"/>
      <c r="DR47" s="57"/>
      <c r="DS47" s="57"/>
      <c r="DT47" s="57"/>
      <c r="DU47" s="57"/>
      <c r="DV47" s="57"/>
      <c r="DW47" s="57"/>
      <c r="DX47" s="57"/>
      <c r="DY47" s="57"/>
      <c r="DZ47" s="57"/>
      <c r="EA47" s="57"/>
      <c r="EB47" s="57"/>
      <c r="EC47" s="57"/>
      <c r="ED47" s="57"/>
      <c r="EE47" s="57"/>
      <c r="EF47" s="57"/>
      <c r="EG47" s="57"/>
      <c r="EH47" s="57"/>
      <c r="EI47" s="57"/>
    </row>
    <row r="48" spans="1:139" s="9" customFormat="1" ht="18.75" x14ac:dyDescent="0.3">
      <c r="A48" s="205"/>
      <c r="B48" s="206"/>
      <c r="C48" s="198">
        <v>37</v>
      </c>
      <c r="D48" s="615"/>
      <c r="E48" s="13"/>
      <c r="F48" s="14"/>
      <c r="G48" s="123"/>
      <c r="H48" s="126"/>
      <c r="I48" s="132"/>
      <c r="J48" s="69"/>
      <c r="K48" s="136"/>
      <c r="L48" s="26"/>
      <c r="M48" s="372"/>
      <c r="N48" s="147" t="str">
        <f t="shared" si="76"/>
        <v/>
      </c>
      <c r="O48" s="23"/>
      <c r="P48" s="23"/>
      <c r="Q48" s="23"/>
      <c r="R48" s="23"/>
      <c r="S48" s="23"/>
      <c r="T48" s="24"/>
      <c r="U48" s="25"/>
      <c r="V48" s="28"/>
      <c r="W48" s="299"/>
      <c r="X48" s="296"/>
      <c r="Y48" s="149">
        <f t="shared" si="20"/>
        <v>0</v>
      </c>
      <c r="Z48" s="148">
        <f t="shared" si="21"/>
        <v>0</v>
      </c>
      <c r="AA48" s="306"/>
      <c r="AB48" s="377">
        <f t="shared" si="43"/>
        <v>0</v>
      </c>
      <c r="AC48" s="348"/>
      <c r="AD48" s="210" t="str">
        <f t="shared" si="22"/>
        <v/>
      </c>
      <c r="AE48" s="345">
        <f t="shared" si="36"/>
        <v>0</v>
      </c>
      <c r="AF48" s="318"/>
      <c r="AG48" s="317"/>
      <c r="AH48" s="315"/>
      <c r="AI48" s="150">
        <f t="shared" si="23"/>
        <v>0</v>
      </c>
      <c r="AJ48" s="151">
        <f t="shared" si="24"/>
        <v>0</v>
      </c>
      <c r="AK48" s="152">
        <f t="shared" si="37"/>
        <v>0</v>
      </c>
      <c r="AL48" s="153">
        <f t="shared" si="38"/>
        <v>0</v>
      </c>
      <c r="AM48" s="153">
        <f t="shared" si="39"/>
        <v>0</v>
      </c>
      <c r="AN48" s="153">
        <f t="shared" si="40"/>
        <v>0</v>
      </c>
      <c r="AO48" s="153">
        <f t="shared" si="41"/>
        <v>0</v>
      </c>
      <c r="AP48" s="587" t="str">
        <f t="shared" si="44"/>
        <v xml:space="preserve"> </v>
      </c>
      <c r="AQ48" s="590" t="str">
        <f t="shared" si="42"/>
        <v xml:space="preserve"> </v>
      </c>
      <c r="AR48" s="590" t="str">
        <f t="shared" si="45"/>
        <v xml:space="preserve"> </v>
      </c>
      <c r="AS48" s="590" t="str">
        <f t="shared" si="46"/>
        <v xml:space="preserve"> </v>
      </c>
      <c r="AT48" s="590" t="str">
        <f t="shared" si="47"/>
        <v xml:space="preserve"> </v>
      </c>
      <c r="AU48" s="590" t="str">
        <f t="shared" si="48"/>
        <v xml:space="preserve"> </v>
      </c>
      <c r="AV48" s="591" t="str">
        <f t="shared" si="49"/>
        <v xml:space="preserve"> </v>
      </c>
      <c r="AW48" s="181" t="str">
        <f t="shared" si="25"/>
        <v/>
      </c>
      <c r="AX48" s="154" t="str">
        <f t="shared" si="26"/>
        <v/>
      </c>
      <c r="AY48" s="178" t="str">
        <f t="shared" si="27"/>
        <v/>
      </c>
      <c r="AZ48" s="169" t="str">
        <f t="shared" si="28"/>
        <v/>
      </c>
      <c r="BA48" s="159" t="str">
        <f t="shared" si="29"/>
        <v/>
      </c>
      <c r="BB48" s="160" t="str">
        <f t="shared" si="30"/>
        <v/>
      </c>
      <c r="BC48" s="171" t="str">
        <f t="shared" si="77"/>
        <v/>
      </c>
      <c r="BD48" s="160" t="str">
        <f t="shared" si="31"/>
        <v/>
      </c>
      <c r="BE48" s="186" t="str">
        <f t="shared" si="32"/>
        <v/>
      </c>
      <c r="BF48" s="160" t="str">
        <f t="shared" si="33"/>
        <v/>
      </c>
      <c r="BG48" s="171" t="str">
        <f t="shared" si="34"/>
        <v/>
      </c>
      <c r="BH48" s="161" t="str">
        <f t="shared" si="35"/>
        <v/>
      </c>
      <c r="BI48" s="609"/>
      <c r="BJ48" s="52"/>
      <c r="BK48" s="52"/>
      <c r="BL48" s="52"/>
      <c r="BM48" s="59"/>
      <c r="BN48" s="52"/>
      <c r="BO48" s="52"/>
      <c r="BP48" s="52"/>
      <c r="BQ48" s="57"/>
      <c r="BR48" s="52"/>
      <c r="BS48" s="333"/>
      <c r="BT48" s="57"/>
      <c r="BU48" s="52"/>
      <c r="BV48" s="52"/>
      <c r="BW48" s="52"/>
      <c r="BX48" s="52"/>
      <c r="BY48" s="57"/>
      <c r="BZ48" s="52"/>
      <c r="CA48" s="52"/>
      <c r="CB48" s="52"/>
      <c r="CC48" s="52"/>
      <c r="CD48" s="57"/>
      <c r="CE48" s="57"/>
      <c r="CF48" s="57"/>
      <c r="CG48" s="57"/>
      <c r="CH48" s="57"/>
      <c r="CI48" s="57"/>
      <c r="CJ48" s="57"/>
      <c r="CK48" s="57"/>
      <c r="CL48" s="57"/>
      <c r="CM48" s="57"/>
      <c r="CN48" s="57"/>
      <c r="CO48" s="57"/>
      <c r="CP48" s="57"/>
      <c r="CQ48" s="57"/>
      <c r="CR48" s="57"/>
      <c r="CS48" s="57"/>
      <c r="CT48" s="57"/>
      <c r="CU48" s="57"/>
      <c r="CV48" s="57"/>
      <c r="CW48" s="57"/>
      <c r="CX48" s="57"/>
      <c r="CY48" s="57"/>
      <c r="CZ48" s="57"/>
      <c r="DA48" s="57"/>
      <c r="DB48" s="57"/>
      <c r="DC48" s="57"/>
      <c r="DD48" s="57"/>
      <c r="DE48" s="57"/>
      <c r="DF48" s="57"/>
      <c r="DG48" s="57"/>
      <c r="DH48" s="57"/>
      <c r="DI48" s="57"/>
      <c r="DJ48" s="57"/>
      <c r="DK48" s="57"/>
      <c r="DL48" s="57"/>
      <c r="DM48" s="57"/>
      <c r="DN48" s="57"/>
      <c r="DO48" s="57"/>
      <c r="DP48" s="57"/>
      <c r="DQ48" s="57"/>
      <c r="DR48" s="57"/>
      <c r="DS48" s="57"/>
      <c r="DT48" s="57"/>
      <c r="DU48" s="57"/>
      <c r="DV48" s="57"/>
      <c r="DW48" s="57"/>
      <c r="DX48" s="57"/>
      <c r="DY48" s="57"/>
      <c r="DZ48" s="57"/>
      <c r="EA48" s="57"/>
      <c r="EB48" s="57"/>
      <c r="EC48" s="57"/>
      <c r="ED48" s="57"/>
      <c r="EE48" s="57"/>
      <c r="EF48" s="57"/>
      <c r="EG48" s="57"/>
      <c r="EH48" s="57"/>
      <c r="EI48" s="57"/>
    </row>
    <row r="49" spans="1:139" s="9" customFormat="1" ht="18.75" x14ac:dyDescent="0.3">
      <c r="A49" s="205"/>
      <c r="B49" s="206"/>
      <c r="C49" s="198">
        <v>38</v>
      </c>
      <c r="D49" s="615"/>
      <c r="E49" s="13"/>
      <c r="F49" s="14"/>
      <c r="G49" s="123"/>
      <c r="H49" s="124"/>
      <c r="I49" s="130"/>
      <c r="J49" s="21"/>
      <c r="K49" s="134"/>
      <c r="L49" s="24"/>
      <c r="M49" s="372"/>
      <c r="N49" s="147" t="str">
        <f t="shared" si="76"/>
        <v/>
      </c>
      <c r="O49" s="23"/>
      <c r="P49" s="23"/>
      <c r="Q49" s="23"/>
      <c r="R49" s="23"/>
      <c r="S49" s="23"/>
      <c r="T49" s="24"/>
      <c r="U49" s="25"/>
      <c r="V49" s="28"/>
      <c r="W49" s="299"/>
      <c r="X49" s="296"/>
      <c r="Y49" s="149">
        <f t="shared" si="20"/>
        <v>0</v>
      </c>
      <c r="Z49" s="148">
        <f t="shared" si="21"/>
        <v>0</v>
      </c>
      <c r="AA49" s="306"/>
      <c r="AB49" s="377">
        <f t="shared" si="43"/>
        <v>0</v>
      </c>
      <c r="AC49" s="348"/>
      <c r="AD49" s="210" t="str">
        <f t="shared" si="22"/>
        <v/>
      </c>
      <c r="AE49" s="345">
        <f t="shared" si="36"/>
        <v>0</v>
      </c>
      <c r="AF49" s="318"/>
      <c r="AG49" s="317"/>
      <c r="AH49" s="315"/>
      <c r="AI49" s="150">
        <f t="shared" si="23"/>
        <v>0</v>
      </c>
      <c r="AJ49" s="151">
        <f t="shared" si="24"/>
        <v>0</v>
      </c>
      <c r="AK49" s="152">
        <f t="shared" si="37"/>
        <v>0</v>
      </c>
      <c r="AL49" s="153">
        <f t="shared" si="38"/>
        <v>0</v>
      </c>
      <c r="AM49" s="153">
        <f t="shared" si="39"/>
        <v>0</v>
      </c>
      <c r="AN49" s="153">
        <f t="shared" si="40"/>
        <v>0</v>
      </c>
      <c r="AO49" s="153">
        <f t="shared" si="41"/>
        <v>0</v>
      </c>
      <c r="AP49" s="587" t="str">
        <f t="shared" si="44"/>
        <v xml:space="preserve"> </v>
      </c>
      <c r="AQ49" s="590" t="str">
        <f t="shared" si="42"/>
        <v xml:space="preserve"> </v>
      </c>
      <c r="AR49" s="590" t="str">
        <f t="shared" si="45"/>
        <v xml:space="preserve"> </v>
      </c>
      <c r="AS49" s="590" t="str">
        <f t="shared" si="46"/>
        <v xml:space="preserve"> </v>
      </c>
      <c r="AT49" s="590" t="str">
        <f t="shared" si="47"/>
        <v xml:space="preserve"> </v>
      </c>
      <c r="AU49" s="590" t="str">
        <f t="shared" si="48"/>
        <v xml:space="preserve"> </v>
      </c>
      <c r="AV49" s="591" t="str">
        <f t="shared" si="49"/>
        <v xml:space="preserve"> </v>
      </c>
      <c r="AW49" s="181" t="str">
        <f t="shared" si="25"/>
        <v/>
      </c>
      <c r="AX49" s="154" t="str">
        <f t="shared" si="26"/>
        <v/>
      </c>
      <c r="AY49" s="178" t="str">
        <f t="shared" si="27"/>
        <v/>
      </c>
      <c r="AZ49" s="169" t="str">
        <f t="shared" si="28"/>
        <v/>
      </c>
      <c r="BA49" s="159" t="str">
        <f t="shared" si="29"/>
        <v/>
      </c>
      <c r="BB49" s="160" t="str">
        <f t="shared" si="30"/>
        <v/>
      </c>
      <c r="BC49" s="171" t="str">
        <f t="shared" si="77"/>
        <v/>
      </c>
      <c r="BD49" s="160" t="str">
        <f t="shared" si="31"/>
        <v/>
      </c>
      <c r="BE49" s="186" t="str">
        <f t="shared" si="32"/>
        <v/>
      </c>
      <c r="BF49" s="160" t="str">
        <f t="shared" si="33"/>
        <v/>
      </c>
      <c r="BG49" s="171" t="str">
        <f t="shared" si="34"/>
        <v/>
      </c>
      <c r="BH49" s="161" t="str">
        <f t="shared" si="35"/>
        <v/>
      </c>
      <c r="BI49" s="609"/>
      <c r="BJ49" s="52"/>
      <c r="BK49" s="52"/>
      <c r="BL49" s="52"/>
      <c r="BM49" s="59"/>
      <c r="BN49" s="52"/>
      <c r="BO49" s="52"/>
      <c r="BP49" s="52"/>
      <c r="BQ49" s="57"/>
      <c r="BR49" s="52"/>
      <c r="BS49" s="333"/>
      <c r="BT49" s="57"/>
      <c r="BU49" s="52"/>
      <c r="BV49" s="52"/>
      <c r="BW49" s="52"/>
      <c r="BX49" s="52"/>
      <c r="BY49" s="57"/>
      <c r="BZ49" s="52"/>
      <c r="CA49" s="52"/>
      <c r="CB49" s="52"/>
      <c r="CC49" s="52"/>
      <c r="CD49" s="57"/>
      <c r="CE49" s="57"/>
      <c r="CF49" s="57"/>
      <c r="CG49" s="57"/>
      <c r="CH49" s="57"/>
      <c r="CI49" s="57"/>
      <c r="CJ49" s="57"/>
      <c r="CK49" s="57"/>
      <c r="CL49" s="57"/>
      <c r="CM49" s="57"/>
      <c r="CN49" s="57"/>
      <c r="CO49" s="57"/>
      <c r="CP49" s="57"/>
      <c r="CQ49" s="57"/>
      <c r="CR49" s="57"/>
      <c r="CS49" s="57"/>
      <c r="CT49" s="57"/>
      <c r="CU49" s="57"/>
      <c r="CV49" s="57"/>
      <c r="CW49" s="57"/>
      <c r="CX49" s="57"/>
      <c r="CY49" s="57"/>
      <c r="CZ49" s="57"/>
      <c r="DA49" s="57"/>
      <c r="DB49" s="57"/>
      <c r="DC49" s="57"/>
      <c r="DD49" s="57"/>
      <c r="DE49" s="57"/>
      <c r="DF49" s="57"/>
      <c r="DG49" s="57"/>
      <c r="DH49" s="57"/>
      <c r="DI49" s="57"/>
      <c r="DJ49" s="57"/>
      <c r="DK49" s="57"/>
      <c r="DL49" s="57"/>
      <c r="DM49" s="57"/>
      <c r="DN49" s="57"/>
      <c r="DO49" s="57"/>
      <c r="DP49" s="57"/>
      <c r="DQ49" s="57"/>
      <c r="DR49" s="57"/>
      <c r="DS49" s="57"/>
      <c r="DT49" s="57"/>
      <c r="DU49" s="57"/>
      <c r="DV49" s="57"/>
      <c r="DW49" s="57"/>
      <c r="DX49" s="57"/>
      <c r="DY49" s="57"/>
      <c r="DZ49" s="57"/>
      <c r="EA49" s="57"/>
      <c r="EB49" s="57"/>
      <c r="EC49" s="57"/>
      <c r="ED49" s="57"/>
      <c r="EE49" s="57"/>
      <c r="EF49" s="57"/>
      <c r="EG49" s="57"/>
      <c r="EH49" s="57"/>
      <c r="EI49" s="57"/>
    </row>
    <row r="50" spans="1:139" s="9" customFormat="1" ht="18" customHeight="1" x14ac:dyDescent="0.3">
      <c r="A50" s="205"/>
      <c r="B50" s="206"/>
      <c r="C50" s="197">
        <v>39</v>
      </c>
      <c r="D50" s="615"/>
      <c r="E50" s="13"/>
      <c r="F50" s="14"/>
      <c r="G50" s="123"/>
      <c r="H50" s="124"/>
      <c r="I50" s="130"/>
      <c r="J50" s="21"/>
      <c r="K50" s="134"/>
      <c r="L50" s="24"/>
      <c r="M50" s="372"/>
      <c r="N50" s="147" t="str">
        <f t="shared" si="76"/>
        <v/>
      </c>
      <c r="O50" s="23"/>
      <c r="P50" s="23"/>
      <c r="Q50" s="23"/>
      <c r="R50" s="23"/>
      <c r="S50" s="23"/>
      <c r="T50" s="24"/>
      <c r="U50" s="25"/>
      <c r="V50" s="28"/>
      <c r="W50" s="299"/>
      <c r="X50" s="296"/>
      <c r="Y50" s="149">
        <f t="shared" si="20"/>
        <v>0</v>
      </c>
      <c r="Z50" s="148">
        <f t="shared" si="21"/>
        <v>0</v>
      </c>
      <c r="AA50" s="306"/>
      <c r="AB50" s="377">
        <f t="shared" si="43"/>
        <v>0</v>
      </c>
      <c r="AC50" s="348"/>
      <c r="AD50" s="210" t="str">
        <f t="shared" si="22"/>
        <v/>
      </c>
      <c r="AE50" s="345">
        <f t="shared" si="36"/>
        <v>0</v>
      </c>
      <c r="AF50" s="318"/>
      <c r="AG50" s="317"/>
      <c r="AH50" s="315"/>
      <c r="AI50" s="150">
        <f t="shared" si="23"/>
        <v>0</v>
      </c>
      <c r="AJ50" s="151">
        <f t="shared" si="24"/>
        <v>0</v>
      </c>
      <c r="AK50" s="152">
        <f t="shared" si="37"/>
        <v>0</v>
      </c>
      <c r="AL50" s="153">
        <f t="shared" si="38"/>
        <v>0</v>
      </c>
      <c r="AM50" s="153">
        <f t="shared" si="39"/>
        <v>0</v>
      </c>
      <c r="AN50" s="153">
        <f t="shared" si="40"/>
        <v>0</v>
      </c>
      <c r="AO50" s="153">
        <f t="shared" si="41"/>
        <v>0</v>
      </c>
      <c r="AP50" s="587" t="str">
        <f t="shared" si="44"/>
        <v xml:space="preserve"> </v>
      </c>
      <c r="AQ50" s="590" t="str">
        <f t="shared" si="42"/>
        <v xml:space="preserve"> </v>
      </c>
      <c r="AR50" s="590" t="str">
        <f t="shared" si="45"/>
        <v xml:space="preserve"> </v>
      </c>
      <c r="AS50" s="590" t="str">
        <f t="shared" si="46"/>
        <v xml:space="preserve"> </v>
      </c>
      <c r="AT50" s="590" t="str">
        <f t="shared" si="47"/>
        <v xml:space="preserve"> </v>
      </c>
      <c r="AU50" s="590" t="str">
        <f t="shared" si="48"/>
        <v xml:space="preserve"> </v>
      </c>
      <c r="AV50" s="591" t="str">
        <f t="shared" si="49"/>
        <v xml:space="preserve"> </v>
      </c>
      <c r="AW50" s="181" t="str">
        <f t="shared" si="25"/>
        <v/>
      </c>
      <c r="AX50" s="154" t="str">
        <f t="shared" si="26"/>
        <v/>
      </c>
      <c r="AY50" s="178" t="str">
        <f t="shared" si="27"/>
        <v/>
      </c>
      <c r="AZ50" s="169" t="str">
        <f t="shared" si="28"/>
        <v/>
      </c>
      <c r="BA50" s="159" t="str">
        <f t="shared" si="29"/>
        <v/>
      </c>
      <c r="BB50" s="160" t="str">
        <f t="shared" si="30"/>
        <v/>
      </c>
      <c r="BC50" s="171" t="str">
        <f t="shared" si="77"/>
        <v/>
      </c>
      <c r="BD50" s="160" t="str">
        <f t="shared" si="31"/>
        <v/>
      </c>
      <c r="BE50" s="186" t="str">
        <f t="shared" si="32"/>
        <v/>
      </c>
      <c r="BF50" s="160" t="str">
        <f t="shared" si="33"/>
        <v/>
      </c>
      <c r="BG50" s="171" t="str">
        <f t="shared" si="34"/>
        <v/>
      </c>
      <c r="BH50" s="161" t="str">
        <f t="shared" si="35"/>
        <v/>
      </c>
      <c r="BI50" s="609"/>
      <c r="BJ50" s="52"/>
      <c r="BK50" s="52"/>
      <c r="BL50" s="52"/>
      <c r="BM50" s="59"/>
      <c r="BN50" s="52"/>
      <c r="BO50" s="52"/>
      <c r="BP50" s="52"/>
      <c r="BQ50" s="57"/>
      <c r="BR50" s="52"/>
      <c r="BS50" s="333"/>
      <c r="BT50" s="57"/>
      <c r="BU50" s="52"/>
      <c r="BV50" s="52"/>
      <c r="BW50" s="52"/>
      <c r="BX50" s="52"/>
      <c r="BY50" s="57"/>
      <c r="BZ50" s="52"/>
      <c r="CA50" s="52"/>
      <c r="CB50" s="52"/>
      <c r="CC50" s="52"/>
      <c r="CD50" s="57"/>
      <c r="CE50" s="57"/>
      <c r="CF50" s="57"/>
      <c r="CG50" s="57"/>
      <c r="CH50" s="57"/>
      <c r="CI50" s="57"/>
      <c r="CJ50" s="57"/>
      <c r="CK50" s="57"/>
      <c r="CL50" s="57"/>
      <c r="CM50" s="57"/>
      <c r="CN50" s="57"/>
      <c r="CO50" s="57"/>
      <c r="CP50" s="57"/>
      <c r="CQ50" s="57"/>
      <c r="CR50" s="57"/>
      <c r="CS50" s="57"/>
      <c r="CT50" s="57"/>
      <c r="CU50" s="57"/>
      <c r="CV50" s="57"/>
      <c r="CW50" s="57"/>
      <c r="CX50" s="57"/>
      <c r="CY50" s="57"/>
      <c r="CZ50" s="57"/>
      <c r="DA50" s="57"/>
      <c r="DB50" s="57"/>
      <c r="DC50" s="57"/>
      <c r="DD50" s="57"/>
      <c r="DE50" s="57"/>
      <c r="DF50" s="57"/>
      <c r="DG50" s="57"/>
      <c r="DH50" s="57"/>
      <c r="DI50" s="57"/>
      <c r="DJ50" s="57"/>
      <c r="DK50" s="57"/>
      <c r="DL50" s="57"/>
      <c r="DM50" s="57"/>
      <c r="DN50" s="57"/>
      <c r="DO50" s="57"/>
      <c r="DP50" s="57"/>
      <c r="DQ50" s="57"/>
      <c r="DR50" s="57"/>
      <c r="DS50" s="57"/>
      <c r="DT50" s="57"/>
      <c r="DU50" s="57"/>
      <c r="DV50" s="57"/>
      <c r="DW50" s="57"/>
      <c r="DX50" s="57"/>
      <c r="DY50" s="57"/>
      <c r="DZ50" s="57"/>
      <c r="EA50" s="57"/>
      <c r="EB50" s="57"/>
      <c r="EC50" s="57"/>
      <c r="ED50" s="57"/>
      <c r="EE50" s="57"/>
      <c r="EF50" s="57"/>
      <c r="EG50" s="57"/>
      <c r="EH50" s="57"/>
      <c r="EI50" s="57"/>
    </row>
    <row r="51" spans="1:139" s="9" customFormat="1" ht="18.75" x14ac:dyDescent="0.3">
      <c r="A51" s="205"/>
      <c r="B51" s="206"/>
      <c r="C51" s="198">
        <v>40</v>
      </c>
      <c r="D51" s="614"/>
      <c r="E51" s="15"/>
      <c r="F51" s="14"/>
      <c r="G51" s="123"/>
      <c r="H51" s="124"/>
      <c r="I51" s="130"/>
      <c r="J51" s="21"/>
      <c r="K51" s="134"/>
      <c r="L51" s="24"/>
      <c r="M51" s="372"/>
      <c r="N51" s="147" t="str">
        <f t="shared" si="76"/>
        <v/>
      </c>
      <c r="O51" s="23"/>
      <c r="P51" s="23"/>
      <c r="Q51" s="23"/>
      <c r="R51" s="23"/>
      <c r="S51" s="23"/>
      <c r="T51" s="24"/>
      <c r="U51" s="25"/>
      <c r="V51" s="28"/>
      <c r="W51" s="299"/>
      <c r="X51" s="296"/>
      <c r="Y51" s="149">
        <f t="shared" si="20"/>
        <v>0</v>
      </c>
      <c r="Z51" s="148">
        <f t="shared" si="21"/>
        <v>0</v>
      </c>
      <c r="AA51" s="306"/>
      <c r="AB51" s="377">
        <f t="shared" si="43"/>
        <v>0</v>
      </c>
      <c r="AC51" s="348"/>
      <c r="AD51" s="210" t="str">
        <f t="shared" si="22"/>
        <v/>
      </c>
      <c r="AE51" s="345">
        <f t="shared" si="36"/>
        <v>0</v>
      </c>
      <c r="AF51" s="318"/>
      <c r="AG51" s="317"/>
      <c r="AH51" s="315"/>
      <c r="AI51" s="150">
        <f t="shared" si="23"/>
        <v>0</v>
      </c>
      <c r="AJ51" s="151">
        <f t="shared" si="24"/>
        <v>0</v>
      </c>
      <c r="AK51" s="152">
        <f t="shared" si="37"/>
        <v>0</v>
      </c>
      <c r="AL51" s="153">
        <f t="shared" si="38"/>
        <v>0</v>
      </c>
      <c r="AM51" s="153">
        <f t="shared" si="39"/>
        <v>0</v>
      </c>
      <c r="AN51" s="153">
        <f t="shared" si="40"/>
        <v>0</v>
      </c>
      <c r="AO51" s="153">
        <f t="shared" si="41"/>
        <v>0</v>
      </c>
      <c r="AP51" s="587" t="str">
        <f t="shared" si="44"/>
        <v xml:space="preserve"> </v>
      </c>
      <c r="AQ51" s="590" t="str">
        <f t="shared" si="42"/>
        <v xml:space="preserve"> </v>
      </c>
      <c r="AR51" s="590" t="str">
        <f t="shared" si="45"/>
        <v xml:space="preserve"> </v>
      </c>
      <c r="AS51" s="590" t="str">
        <f t="shared" si="46"/>
        <v xml:space="preserve"> </v>
      </c>
      <c r="AT51" s="590" t="str">
        <f t="shared" si="47"/>
        <v xml:space="preserve"> </v>
      </c>
      <c r="AU51" s="590" t="str">
        <f t="shared" si="48"/>
        <v xml:space="preserve"> </v>
      </c>
      <c r="AV51" s="591" t="str">
        <f t="shared" si="49"/>
        <v xml:space="preserve"> </v>
      </c>
      <c r="AW51" s="181" t="str">
        <f t="shared" si="25"/>
        <v/>
      </c>
      <c r="AX51" s="154" t="str">
        <f t="shared" si="26"/>
        <v/>
      </c>
      <c r="AY51" s="178" t="str">
        <f t="shared" si="27"/>
        <v/>
      </c>
      <c r="AZ51" s="169" t="str">
        <f t="shared" si="28"/>
        <v/>
      </c>
      <c r="BA51" s="159" t="str">
        <f t="shared" si="29"/>
        <v/>
      </c>
      <c r="BB51" s="160" t="str">
        <f t="shared" si="30"/>
        <v/>
      </c>
      <c r="BC51" s="171" t="str">
        <f t="shared" si="77"/>
        <v/>
      </c>
      <c r="BD51" s="160" t="str">
        <f t="shared" si="31"/>
        <v/>
      </c>
      <c r="BE51" s="186" t="str">
        <f t="shared" si="32"/>
        <v/>
      </c>
      <c r="BF51" s="160" t="str">
        <f t="shared" si="33"/>
        <v/>
      </c>
      <c r="BG51" s="171" t="str">
        <f t="shared" si="34"/>
        <v/>
      </c>
      <c r="BH51" s="161" t="str">
        <f t="shared" si="35"/>
        <v/>
      </c>
      <c r="BI51" s="609"/>
      <c r="BJ51" s="52"/>
      <c r="BK51" s="52"/>
      <c r="BL51" s="52"/>
      <c r="BM51" s="59"/>
      <c r="BN51" s="52"/>
      <c r="BO51" s="52"/>
      <c r="BP51" s="52"/>
      <c r="BQ51" s="57"/>
      <c r="BR51" s="52"/>
      <c r="BS51" s="333"/>
      <c r="BT51" s="57"/>
      <c r="BU51" s="52"/>
      <c r="BV51" s="52"/>
      <c r="BW51" s="52"/>
      <c r="BX51" s="52"/>
      <c r="BY51" s="57"/>
      <c r="BZ51" s="52"/>
      <c r="CA51" s="52"/>
      <c r="CB51" s="52"/>
      <c r="CC51" s="52"/>
      <c r="CD51" s="57"/>
      <c r="CE51" s="57"/>
      <c r="CF51" s="57"/>
      <c r="CG51" s="57"/>
      <c r="CH51" s="57"/>
      <c r="CI51" s="57"/>
      <c r="CJ51" s="57"/>
      <c r="CK51" s="57"/>
      <c r="CL51" s="57"/>
      <c r="CM51" s="57"/>
      <c r="CN51" s="57"/>
      <c r="CO51" s="57"/>
      <c r="CP51" s="57"/>
      <c r="CQ51" s="57"/>
      <c r="CR51" s="57"/>
      <c r="CS51" s="57"/>
      <c r="CT51" s="57"/>
      <c r="CU51" s="57"/>
      <c r="CV51" s="57"/>
      <c r="CW51" s="57"/>
      <c r="CX51" s="57"/>
      <c r="CY51" s="57"/>
      <c r="CZ51" s="57"/>
      <c r="DA51" s="57"/>
      <c r="DB51" s="57"/>
      <c r="DC51" s="57"/>
      <c r="DD51" s="57"/>
      <c r="DE51" s="57"/>
      <c r="DF51" s="57"/>
      <c r="DG51" s="57"/>
      <c r="DH51" s="57"/>
      <c r="DI51" s="57"/>
      <c r="DJ51" s="57"/>
      <c r="DK51" s="57"/>
      <c r="DL51" s="57"/>
      <c r="DM51" s="57"/>
      <c r="DN51" s="57"/>
      <c r="DO51" s="57"/>
      <c r="DP51" s="57"/>
      <c r="DQ51" s="57"/>
      <c r="DR51" s="57"/>
      <c r="DS51" s="57"/>
      <c r="DT51" s="57"/>
      <c r="DU51" s="57"/>
      <c r="DV51" s="57"/>
      <c r="DW51" s="57"/>
      <c r="DX51" s="57"/>
      <c r="DY51" s="57"/>
      <c r="DZ51" s="57"/>
      <c r="EA51" s="57"/>
      <c r="EB51" s="57"/>
      <c r="EC51" s="57"/>
      <c r="ED51" s="57"/>
      <c r="EE51" s="57"/>
      <c r="EF51" s="57"/>
      <c r="EG51" s="57"/>
      <c r="EH51" s="57"/>
      <c r="EI51" s="57"/>
    </row>
    <row r="52" spans="1:139" s="9" customFormat="1" ht="18.75" x14ac:dyDescent="0.3">
      <c r="A52" s="205"/>
      <c r="B52" s="206"/>
      <c r="C52" s="197">
        <v>41</v>
      </c>
      <c r="D52" s="615"/>
      <c r="E52" s="13"/>
      <c r="F52" s="14"/>
      <c r="G52" s="123"/>
      <c r="H52" s="124"/>
      <c r="I52" s="130"/>
      <c r="J52" s="21"/>
      <c r="K52" s="134"/>
      <c r="L52" s="24"/>
      <c r="M52" s="372"/>
      <c r="N52" s="147" t="str">
        <f t="shared" si="76"/>
        <v/>
      </c>
      <c r="O52" s="23"/>
      <c r="P52" s="23"/>
      <c r="Q52" s="23"/>
      <c r="R52" s="23"/>
      <c r="S52" s="23"/>
      <c r="T52" s="24"/>
      <c r="U52" s="25"/>
      <c r="V52" s="28"/>
      <c r="W52" s="299"/>
      <c r="X52" s="296"/>
      <c r="Y52" s="149">
        <f t="shared" si="20"/>
        <v>0</v>
      </c>
      <c r="Z52" s="148">
        <f t="shared" si="21"/>
        <v>0</v>
      </c>
      <c r="AA52" s="306"/>
      <c r="AB52" s="377">
        <f t="shared" si="43"/>
        <v>0</v>
      </c>
      <c r="AC52" s="348"/>
      <c r="AD52" s="210" t="str">
        <f t="shared" si="22"/>
        <v/>
      </c>
      <c r="AE52" s="345">
        <f t="shared" si="36"/>
        <v>0</v>
      </c>
      <c r="AF52" s="318"/>
      <c r="AG52" s="317"/>
      <c r="AH52" s="315"/>
      <c r="AI52" s="150">
        <f t="shared" si="23"/>
        <v>0</v>
      </c>
      <c r="AJ52" s="151">
        <f t="shared" si="24"/>
        <v>0</v>
      </c>
      <c r="AK52" s="152">
        <f t="shared" si="37"/>
        <v>0</v>
      </c>
      <c r="AL52" s="153">
        <f t="shared" si="38"/>
        <v>0</v>
      </c>
      <c r="AM52" s="153">
        <f t="shared" si="39"/>
        <v>0</v>
      </c>
      <c r="AN52" s="153">
        <f t="shared" si="40"/>
        <v>0</v>
      </c>
      <c r="AO52" s="153">
        <f t="shared" si="41"/>
        <v>0</v>
      </c>
      <c r="AP52" s="587" t="str">
        <f t="shared" si="44"/>
        <v xml:space="preserve"> </v>
      </c>
      <c r="AQ52" s="590" t="str">
        <f t="shared" si="42"/>
        <v xml:space="preserve"> </v>
      </c>
      <c r="AR52" s="590" t="str">
        <f t="shared" si="45"/>
        <v xml:space="preserve"> </v>
      </c>
      <c r="AS52" s="590" t="str">
        <f t="shared" si="46"/>
        <v xml:space="preserve"> </v>
      </c>
      <c r="AT52" s="590" t="str">
        <f t="shared" si="47"/>
        <v xml:space="preserve"> </v>
      </c>
      <c r="AU52" s="590" t="str">
        <f t="shared" si="48"/>
        <v xml:space="preserve"> </v>
      </c>
      <c r="AV52" s="591" t="str">
        <f t="shared" si="49"/>
        <v xml:space="preserve"> </v>
      </c>
      <c r="AW52" s="181" t="str">
        <f t="shared" si="25"/>
        <v/>
      </c>
      <c r="AX52" s="154" t="str">
        <f t="shared" si="26"/>
        <v/>
      </c>
      <c r="AY52" s="178" t="str">
        <f t="shared" si="27"/>
        <v/>
      </c>
      <c r="AZ52" s="169" t="str">
        <f t="shared" si="28"/>
        <v/>
      </c>
      <c r="BA52" s="159" t="str">
        <f t="shared" si="29"/>
        <v/>
      </c>
      <c r="BB52" s="160" t="str">
        <f t="shared" si="30"/>
        <v/>
      </c>
      <c r="BC52" s="171" t="str">
        <f t="shared" si="77"/>
        <v/>
      </c>
      <c r="BD52" s="160" t="str">
        <f t="shared" si="31"/>
        <v/>
      </c>
      <c r="BE52" s="186" t="str">
        <f t="shared" si="32"/>
        <v/>
      </c>
      <c r="BF52" s="160" t="str">
        <f t="shared" si="33"/>
        <v/>
      </c>
      <c r="BG52" s="171" t="str">
        <f t="shared" si="34"/>
        <v/>
      </c>
      <c r="BH52" s="161" t="str">
        <f t="shared" si="35"/>
        <v/>
      </c>
      <c r="BI52" s="609"/>
      <c r="BJ52" s="52"/>
      <c r="BK52" s="52"/>
      <c r="BL52" s="52"/>
      <c r="BM52" s="59"/>
      <c r="BN52" s="52"/>
      <c r="BO52" s="52"/>
      <c r="BP52" s="52"/>
      <c r="BQ52" s="57"/>
      <c r="BR52" s="57"/>
      <c r="BS52" s="333"/>
      <c r="BT52" s="57"/>
      <c r="BU52" s="52"/>
      <c r="BV52" s="52"/>
      <c r="BW52" s="52"/>
      <c r="BX52" s="52"/>
      <c r="BY52" s="57"/>
      <c r="BZ52" s="52"/>
      <c r="CA52" s="52"/>
      <c r="CB52" s="52"/>
      <c r="CC52" s="52"/>
      <c r="CD52" s="57"/>
      <c r="CE52" s="57"/>
      <c r="CF52" s="57"/>
      <c r="CG52" s="57"/>
      <c r="CH52" s="57"/>
      <c r="CI52" s="57"/>
      <c r="CJ52" s="57"/>
      <c r="CK52" s="57"/>
      <c r="CL52" s="57"/>
      <c r="CM52" s="57"/>
      <c r="CN52" s="57"/>
      <c r="CO52" s="57"/>
      <c r="CP52" s="57"/>
      <c r="CQ52" s="57"/>
      <c r="CR52" s="57"/>
      <c r="CS52" s="57"/>
      <c r="CT52" s="57"/>
      <c r="CU52" s="57"/>
      <c r="CV52" s="57"/>
      <c r="CW52" s="57"/>
      <c r="CX52" s="57"/>
      <c r="CY52" s="57"/>
      <c r="CZ52" s="57"/>
      <c r="DA52" s="57"/>
      <c r="DB52" s="57"/>
      <c r="DC52" s="57"/>
      <c r="DD52" s="57"/>
      <c r="DE52" s="57"/>
      <c r="DF52" s="57"/>
      <c r="DG52" s="57"/>
      <c r="DH52" s="57"/>
      <c r="DI52" s="57"/>
      <c r="DJ52" s="57"/>
      <c r="DK52" s="57"/>
      <c r="DL52" s="57"/>
      <c r="DM52" s="57"/>
      <c r="DN52" s="57"/>
      <c r="DO52" s="57"/>
      <c r="DP52" s="57"/>
      <c r="DQ52" s="57"/>
      <c r="DR52" s="57"/>
      <c r="DS52" s="57"/>
      <c r="DT52" s="57"/>
      <c r="DU52" s="57"/>
      <c r="DV52" s="57"/>
      <c r="DW52" s="57"/>
      <c r="DX52" s="57"/>
      <c r="DY52" s="57"/>
      <c r="DZ52" s="57"/>
      <c r="EA52" s="57"/>
      <c r="EB52" s="57"/>
      <c r="EC52" s="57"/>
      <c r="ED52" s="57"/>
      <c r="EE52" s="57"/>
      <c r="EF52" s="57"/>
      <c r="EG52" s="57"/>
      <c r="EH52" s="57"/>
      <c r="EI52" s="57"/>
    </row>
    <row r="53" spans="1:139" s="9" customFormat="1" ht="18" customHeight="1" x14ac:dyDescent="0.3">
      <c r="A53" s="205"/>
      <c r="B53" s="206"/>
      <c r="C53" s="198">
        <v>42</v>
      </c>
      <c r="D53" s="615"/>
      <c r="E53" s="13"/>
      <c r="F53" s="14"/>
      <c r="G53" s="123"/>
      <c r="H53" s="124"/>
      <c r="I53" s="130"/>
      <c r="J53" s="21"/>
      <c r="K53" s="134"/>
      <c r="L53" s="24"/>
      <c r="M53" s="372"/>
      <c r="N53" s="147" t="str">
        <f t="shared" si="76"/>
        <v/>
      </c>
      <c r="O53" s="23"/>
      <c r="P53" s="23"/>
      <c r="Q53" s="23"/>
      <c r="R53" s="23"/>
      <c r="S53" s="23"/>
      <c r="T53" s="24"/>
      <c r="U53" s="25"/>
      <c r="V53" s="28"/>
      <c r="W53" s="299"/>
      <c r="X53" s="296"/>
      <c r="Y53" s="149">
        <f t="shared" si="20"/>
        <v>0</v>
      </c>
      <c r="Z53" s="148">
        <f t="shared" si="21"/>
        <v>0</v>
      </c>
      <c r="AA53" s="306"/>
      <c r="AB53" s="377">
        <f t="shared" si="43"/>
        <v>0</v>
      </c>
      <c r="AC53" s="348"/>
      <c r="AD53" s="210" t="str">
        <f t="shared" si="22"/>
        <v/>
      </c>
      <c r="AE53" s="345">
        <f t="shared" si="36"/>
        <v>0</v>
      </c>
      <c r="AF53" s="318"/>
      <c r="AG53" s="317"/>
      <c r="AH53" s="315"/>
      <c r="AI53" s="150">
        <f t="shared" si="23"/>
        <v>0</v>
      </c>
      <c r="AJ53" s="151">
        <f t="shared" si="24"/>
        <v>0</v>
      </c>
      <c r="AK53" s="152">
        <f t="shared" si="37"/>
        <v>0</v>
      </c>
      <c r="AL53" s="153">
        <f t="shared" si="38"/>
        <v>0</v>
      </c>
      <c r="AM53" s="153">
        <f t="shared" si="39"/>
        <v>0</v>
      </c>
      <c r="AN53" s="153">
        <f t="shared" si="40"/>
        <v>0</v>
      </c>
      <c r="AO53" s="153">
        <f t="shared" si="41"/>
        <v>0</v>
      </c>
      <c r="AP53" s="587" t="str">
        <f t="shared" si="44"/>
        <v xml:space="preserve"> </v>
      </c>
      <c r="AQ53" s="590" t="str">
        <f t="shared" si="42"/>
        <v xml:space="preserve"> </v>
      </c>
      <c r="AR53" s="590" t="str">
        <f t="shared" si="45"/>
        <v xml:space="preserve"> </v>
      </c>
      <c r="AS53" s="590" t="str">
        <f t="shared" si="46"/>
        <v xml:space="preserve"> </v>
      </c>
      <c r="AT53" s="590" t="str">
        <f t="shared" si="47"/>
        <v xml:space="preserve"> </v>
      </c>
      <c r="AU53" s="590" t="str">
        <f t="shared" si="48"/>
        <v xml:space="preserve"> </v>
      </c>
      <c r="AV53" s="591" t="str">
        <f t="shared" si="49"/>
        <v xml:space="preserve"> </v>
      </c>
      <c r="AW53" s="181" t="str">
        <f t="shared" si="25"/>
        <v/>
      </c>
      <c r="AX53" s="154" t="str">
        <f t="shared" si="26"/>
        <v/>
      </c>
      <c r="AY53" s="178" t="str">
        <f t="shared" si="27"/>
        <v/>
      </c>
      <c r="AZ53" s="169" t="str">
        <f t="shared" si="28"/>
        <v/>
      </c>
      <c r="BA53" s="159" t="str">
        <f t="shared" si="29"/>
        <v/>
      </c>
      <c r="BB53" s="160" t="str">
        <f t="shared" si="30"/>
        <v/>
      </c>
      <c r="BC53" s="171" t="str">
        <f t="shared" si="77"/>
        <v/>
      </c>
      <c r="BD53" s="160" t="str">
        <f t="shared" si="31"/>
        <v/>
      </c>
      <c r="BE53" s="186" t="str">
        <f t="shared" si="32"/>
        <v/>
      </c>
      <c r="BF53" s="160" t="str">
        <f t="shared" si="33"/>
        <v/>
      </c>
      <c r="BG53" s="171" t="str">
        <f t="shared" si="34"/>
        <v/>
      </c>
      <c r="BH53" s="161" t="str">
        <f t="shared" si="35"/>
        <v/>
      </c>
      <c r="BI53" s="609"/>
      <c r="BJ53" s="52"/>
      <c r="BK53" s="52"/>
      <c r="BL53" s="52"/>
      <c r="BM53" s="59"/>
      <c r="BN53" s="52"/>
      <c r="BO53" s="52"/>
      <c r="BP53" s="52"/>
      <c r="BQ53" s="57"/>
      <c r="BR53" s="57"/>
      <c r="BS53" s="333"/>
      <c r="BT53" s="57"/>
      <c r="BU53" s="52"/>
      <c r="BV53" s="52"/>
      <c r="BW53" s="52"/>
      <c r="BX53" s="52"/>
      <c r="BY53" s="57"/>
      <c r="BZ53" s="52"/>
      <c r="CA53" s="52"/>
      <c r="CB53" s="52"/>
      <c r="CC53" s="52"/>
      <c r="CD53" s="57"/>
      <c r="CE53" s="57"/>
      <c r="CF53" s="57"/>
      <c r="CG53" s="57"/>
      <c r="CH53" s="57"/>
      <c r="CI53" s="57"/>
      <c r="CJ53" s="57"/>
      <c r="CK53" s="57"/>
      <c r="CL53" s="57"/>
      <c r="CM53" s="57"/>
      <c r="CN53" s="57"/>
      <c r="CO53" s="57"/>
      <c r="CP53" s="57"/>
      <c r="CQ53" s="57"/>
      <c r="CR53" s="57"/>
      <c r="CS53" s="57"/>
      <c r="CT53" s="57"/>
      <c r="CU53" s="57"/>
      <c r="CV53" s="57"/>
      <c r="CW53" s="57"/>
      <c r="CX53" s="57"/>
      <c r="CY53" s="57"/>
      <c r="CZ53" s="57"/>
      <c r="DA53" s="57"/>
      <c r="DB53" s="57"/>
      <c r="DC53" s="57"/>
      <c r="DD53" s="57"/>
      <c r="DE53" s="57"/>
      <c r="DF53" s="57"/>
      <c r="DG53" s="57"/>
      <c r="DH53" s="57"/>
      <c r="DI53" s="57"/>
      <c r="DJ53" s="57"/>
      <c r="DK53" s="57"/>
      <c r="DL53" s="57"/>
      <c r="DM53" s="57"/>
      <c r="DN53" s="57"/>
      <c r="DO53" s="57"/>
      <c r="DP53" s="57"/>
      <c r="DQ53" s="57"/>
      <c r="DR53" s="57"/>
      <c r="DS53" s="57"/>
      <c r="DT53" s="57"/>
      <c r="DU53" s="57"/>
      <c r="DV53" s="57"/>
      <c r="DW53" s="57"/>
      <c r="DX53" s="57"/>
      <c r="DY53" s="57"/>
      <c r="DZ53" s="57"/>
      <c r="EA53" s="57"/>
      <c r="EB53" s="57"/>
      <c r="EC53" s="57"/>
      <c r="ED53" s="57"/>
      <c r="EE53" s="57"/>
      <c r="EF53" s="57"/>
      <c r="EG53" s="57"/>
      <c r="EH53" s="57"/>
      <c r="EI53" s="57"/>
    </row>
    <row r="54" spans="1:139" s="9" customFormat="1" ht="18.75" x14ac:dyDescent="0.3">
      <c r="A54" s="205"/>
      <c r="B54" s="206"/>
      <c r="C54" s="198">
        <v>43</v>
      </c>
      <c r="D54" s="615"/>
      <c r="E54" s="13"/>
      <c r="F54" s="14"/>
      <c r="G54" s="123"/>
      <c r="H54" s="124"/>
      <c r="I54" s="130"/>
      <c r="J54" s="21"/>
      <c r="K54" s="134"/>
      <c r="L54" s="24"/>
      <c r="M54" s="372"/>
      <c r="N54" s="147" t="str">
        <f t="shared" si="76"/>
        <v/>
      </c>
      <c r="O54" s="23"/>
      <c r="P54" s="23"/>
      <c r="Q54" s="23"/>
      <c r="R54" s="23"/>
      <c r="S54" s="23"/>
      <c r="T54" s="24"/>
      <c r="U54" s="25"/>
      <c r="V54" s="28"/>
      <c r="W54" s="299"/>
      <c r="X54" s="296"/>
      <c r="Y54" s="149">
        <f t="shared" si="20"/>
        <v>0</v>
      </c>
      <c r="Z54" s="148">
        <f t="shared" si="21"/>
        <v>0</v>
      </c>
      <c r="AA54" s="306"/>
      <c r="AB54" s="377">
        <f t="shared" si="43"/>
        <v>0</v>
      </c>
      <c r="AC54" s="348"/>
      <c r="AD54" s="210" t="str">
        <f t="shared" si="22"/>
        <v/>
      </c>
      <c r="AE54" s="345">
        <f t="shared" si="36"/>
        <v>0</v>
      </c>
      <c r="AF54" s="318"/>
      <c r="AG54" s="317"/>
      <c r="AH54" s="315"/>
      <c r="AI54" s="150">
        <f t="shared" si="23"/>
        <v>0</v>
      </c>
      <c r="AJ54" s="151">
        <f t="shared" si="24"/>
        <v>0</v>
      </c>
      <c r="AK54" s="152">
        <f t="shared" si="37"/>
        <v>0</v>
      </c>
      <c r="AL54" s="153">
        <f t="shared" si="38"/>
        <v>0</v>
      </c>
      <c r="AM54" s="153">
        <f t="shared" si="39"/>
        <v>0</v>
      </c>
      <c r="AN54" s="153">
        <f t="shared" si="40"/>
        <v>0</v>
      </c>
      <c r="AO54" s="153">
        <f t="shared" si="41"/>
        <v>0</v>
      </c>
      <c r="AP54" s="587" t="str">
        <f t="shared" si="44"/>
        <v xml:space="preserve"> </v>
      </c>
      <c r="AQ54" s="590" t="str">
        <f t="shared" si="42"/>
        <v xml:space="preserve"> </v>
      </c>
      <c r="AR54" s="590" t="str">
        <f t="shared" si="45"/>
        <v xml:space="preserve"> </v>
      </c>
      <c r="AS54" s="590" t="str">
        <f t="shared" si="46"/>
        <v xml:space="preserve"> </v>
      </c>
      <c r="AT54" s="590" t="str">
        <f t="shared" si="47"/>
        <v xml:space="preserve"> </v>
      </c>
      <c r="AU54" s="590" t="str">
        <f t="shared" si="48"/>
        <v xml:space="preserve"> </v>
      </c>
      <c r="AV54" s="591" t="str">
        <f t="shared" si="49"/>
        <v xml:space="preserve"> </v>
      </c>
      <c r="AW54" s="181" t="str">
        <f t="shared" si="25"/>
        <v/>
      </c>
      <c r="AX54" s="154" t="str">
        <f t="shared" si="26"/>
        <v/>
      </c>
      <c r="AY54" s="178" t="str">
        <f t="shared" si="27"/>
        <v/>
      </c>
      <c r="AZ54" s="169" t="str">
        <f t="shared" si="28"/>
        <v/>
      </c>
      <c r="BA54" s="159" t="str">
        <f t="shared" si="29"/>
        <v/>
      </c>
      <c r="BB54" s="160" t="str">
        <f t="shared" si="30"/>
        <v/>
      </c>
      <c r="BC54" s="171" t="str">
        <f t="shared" si="77"/>
        <v/>
      </c>
      <c r="BD54" s="160" t="str">
        <f t="shared" si="31"/>
        <v/>
      </c>
      <c r="BE54" s="186" t="str">
        <f t="shared" si="32"/>
        <v/>
      </c>
      <c r="BF54" s="160" t="str">
        <f t="shared" si="33"/>
        <v/>
      </c>
      <c r="BG54" s="171" t="str">
        <f t="shared" si="34"/>
        <v/>
      </c>
      <c r="BH54" s="161" t="str">
        <f t="shared" si="35"/>
        <v/>
      </c>
      <c r="BI54" s="609"/>
      <c r="BJ54" s="52"/>
      <c r="BK54" s="52"/>
      <c r="BL54" s="52"/>
      <c r="BM54" s="59"/>
      <c r="BN54" s="52"/>
      <c r="BO54" s="52"/>
      <c r="BP54" s="52"/>
      <c r="BQ54" s="57"/>
      <c r="BR54" s="57"/>
      <c r="BS54" s="333"/>
      <c r="BT54" s="57"/>
      <c r="BU54" s="52"/>
      <c r="BV54" s="52"/>
      <c r="BW54" s="52"/>
      <c r="BX54" s="52"/>
      <c r="BY54" s="57"/>
      <c r="BZ54" s="52"/>
      <c r="CA54" s="52"/>
      <c r="CB54" s="52"/>
      <c r="CC54" s="52"/>
      <c r="CD54" s="57"/>
      <c r="CE54" s="57"/>
      <c r="CF54" s="57"/>
      <c r="CG54" s="57"/>
      <c r="CH54" s="57"/>
      <c r="CI54" s="57"/>
      <c r="CJ54" s="57"/>
      <c r="CK54" s="57"/>
      <c r="CL54" s="57"/>
      <c r="CM54" s="57"/>
      <c r="CN54" s="57"/>
      <c r="CO54" s="57"/>
      <c r="CP54" s="57"/>
      <c r="CQ54" s="57"/>
      <c r="CR54" s="57"/>
      <c r="CS54" s="57"/>
      <c r="CT54" s="57"/>
      <c r="CU54" s="57"/>
      <c r="CV54" s="57"/>
      <c r="CW54" s="57"/>
      <c r="CX54" s="57"/>
      <c r="CY54" s="57"/>
      <c r="CZ54" s="57"/>
      <c r="DA54" s="57"/>
      <c r="DB54" s="57"/>
      <c r="DC54" s="57"/>
      <c r="DD54" s="57"/>
      <c r="DE54" s="57"/>
      <c r="DF54" s="57"/>
      <c r="DG54" s="57"/>
      <c r="DH54" s="57"/>
      <c r="DI54" s="57"/>
      <c r="DJ54" s="57"/>
      <c r="DK54" s="57"/>
      <c r="DL54" s="57"/>
      <c r="DM54" s="57"/>
      <c r="DN54" s="57"/>
      <c r="DO54" s="57"/>
      <c r="DP54" s="57"/>
      <c r="DQ54" s="57"/>
      <c r="DR54" s="57"/>
      <c r="DS54" s="57"/>
      <c r="DT54" s="57"/>
      <c r="DU54" s="57"/>
      <c r="DV54" s="57"/>
      <c r="DW54" s="57"/>
      <c r="DX54" s="57"/>
      <c r="DY54" s="57"/>
      <c r="DZ54" s="57"/>
      <c r="EA54" s="57"/>
      <c r="EB54" s="57"/>
      <c r="EC54" s="57"/>
      <c r="ED54" s="57"/>
      <c r="EE54" s="57"/>
      <c r="EF54" s="57"/>
      <c r="EG54" s="57"/>
      <c r="EH54" s="57"/>
      <c r="EI54" s="57"/>
    </row>
    <row r="55" spans="1:139" s="9" customFormat="1" ht="18.75" x14ac:dyDescent="0.3">
      <c r="A55" s="205"/>
      <c r="B55" s="206"/>
      <c r="C55" s="197">
        <v>44</v>
      </c>
      <c r="D55" s="614"/>
      <c r="E55" s="15"/>
      <c r="F55" s="14"/>
      <c r="G55" s="123"/>
      <c r="H55" s="124"/>
      <c r="I55" s="130"/>
      <c r="J55" s="21"/>
      <c r="K55" s="134"/>
      <c r="L55" s="24"/>
      <c r="M55" s="372"/>
      <c r="N55" s="147" t="str">
        <f t="shared" si="76"/>
        <v/>
      </c>
      <c r="O55" s="23"/>
      <c r="P55" s="23"/>
      <c r="Q55" s="23"/>
      <c r="R55" s="23"/>
      <c r="S55" s="23"/>
      <c r="T55" s="24"/>
      <c r="U55" s="25"/>
      <c r="V55" s="28"/>
      <c r="W55" s="299"/>
      <c r="X55" s="296"/>
      <c r="Y55" s="149">
        <f t="shared" si="20"/>
        <v>0</v>
      </c>
      <c r="Z55" s="148">
        <f t="shared" si="21"/>
        <v>0</v>
      </c>
      <c r="AA55" s="306"/>
      <c r="AB55" s="377">
        <f t="shared" si="43"/>
        <v>0</v>
      </c>
      <c r="AC55" s="348"/>
      <c r="AD55" s="210" t="str">
        <f t="shared" si="22"/>
        <v/>
      </c>
      <c r="AE55" s="345">
        <f t="shared" si="36"/>
        <v>0</v>
      </c>
      <c r="AF55" s="318"/>
      <c r="AG55" s="317"/>
      <c r="AH55" s="315"/>
      <c r="AI55" s="150">
        <f t="shared" si="23"/>
        <v>0</v>
      </c>
      <c r="AJ55" s="151">
        <f t="shared" si="24"/>
        <v>0</v>
      </c>
      <c r="AK55" s="152">
        <f t="shared" si="37"/>
        <v>0</v>
      </c>
      <c r="AL55" s="153">
        <f t="shared" si="38"/>
        <v>0</v>
      </c>
      <c r="AM55" s="153">
        <f t="shared" si="39"/>
        <v>0</v>
      </c>
      <c r="AN55" s="153">
        <f t="shared" si="40"/>
        <v>0</v>
      </c>
      <c r="AO55" s="153">
        <f t="shared" si="41"/>
        <v>0</v>
      </c>
      <c r="AP55" s="587" t="str">
        <f t="shared" si="44"/>
        <v xml:space="preserve"> </v>
      </c>
      <c r="AQ55" s="590" t="str">
        <f t="shared" si="42"/>
        <v xml:space="preserve"> </v>
      </c>
      <c r="AR55" s="590" t="str">
        <f t="shared" si="45"/>
        <v xml:space="preserve"> </v>
      </c>
      <c r="AS55" s="590" t="str">
        <f t="shared" si="46"/>
        <v xml:space="preserve"> </v>
      </c>
      <c r="AT55" s="590" t="str">
        <f t="shared" si="47"/>
        <v xml:space="preserve"> </v>
      </c>
      <c r="AU55" s="590" t="str">
        <f t="shared" si="48"/>
        <v xml:space="preserve"> </v>
      </c>
      <c r="AV55" s="591" t="str">
        <f t="shared" si="49"/>
        <v xml:space="preserve"> </v>
      </c>
      <c r="AW55" s="181" t="str">
        <f t="shared" si="25"/>
        <v/>
      </c>
      <c r="AX55" s="154" t="str">
        <f t="shared" si="26"/>
        <v/>
      </c>
      <c r="AY55" s="178" t="str">
        <f t="shared" si="27"/>
        <v/>
      </c>
      <c r="AZ55" s="169" t="str">
        <f t="shared" si="28"/>
        <v/>
      </c>
      <c r="BA55" s="159" t="str">
        <f t="shared" si="29"/>
        <v/>
      </c>
      <c r="BB55" s="160" t="str">
        <f t="shared" si="30"/>
        <v/>
      </c>
      <c r="BC55" s="171" t="str">
        <f t="shared" si="77"/>
        <v/>
      </c>
      <c r="BD55" s="160" t="str">
        <f t="shared" si="31"/>
        <v/>
      </c>
      <c r="BE55" s="186" t="str">
        <f t="shared" si="32"/>
        <v/>
      </c>
      <c r="BF55" s="160" t="str">
        <f t="shared" si="33"/>
        <v/>
      </c>
      <c r="BG55" s="171" t="str">
        <f t="shared" si="34"/>
        <v/>
      </c>
      <c r="BH55" s="161" t="str">
        <f t="shared" si="35"/>
        <v/>
      </c>
      <c r="BI55" s="609"/>
      <c r="BJ55" s="52"/>
      <c r="BK55" s="52"/>
      <c r="BL55" s="52"/>
      <c r="BM55" s="59"/>
      <c r="BN55" s="52"/>
      <c r="BO55" s="52"/>
      <c r="BP55" s="52"/>
      <c r="BQ55" s="57"/>
      <c r="BR55" s="57"/>
      <c r="BS55" s="333"/>
      <c r="BT55" s="57"/>
      <c r="BU55" s="52"/>
      <c r="BV55" s="52"/>
      <c r="BW55" s="52"/>
      <c r="BX55" s="52"/>
      <c r="BY55" s="57"/>
      <c r="BZ55" s="52"/>
      <c r="CA55" s="52"/>
      <c r="CB55" s="52"/>
      <c r="CC55" s="52"/>
      <c r="CD55" s="57"/>
      <c r="CE55" s="57"/>
      <c r="CF55" s="57"/>
      <c r="CG55" s="57"/>
      <c r="CH55" s="57"/>
      <c r="CI55" s="57"/>
      <c r="CJ55" s="57"/>
      <c r="CK55" s="57"/>
      <c r="CL55" s="57"/>
      <c r="CM55" s="57"/>
      <c r="CN55" s="57"/>
      <c r="CO55" s="57"/>
      <c r="CP55" s="57"/>
      <c r="CQ55" s="57"/>
      <c r="CR55" s="57"/>
      <c r="CS55" s="57"/>
      <c r="CT55" s="57"/>
      <c r="CU55" s="57"/>
      <c r="CV55" s="57"/>
      <c r="CW55" s="57"/>
      <c r="CX55" s="57"/>
      <c r="CY55" s="57"/>
      <c r="CZ55" s="57"/>
      <c r="DA55" s="57"/>
      <c r="DB55" s="57"/>
      <c r="DC55" s="57"/>
      <c r="DD55" s="57"/>
      <c r="DE55" s="57"/>
      <c r="DF55" s="57"/>
      <c r="DG55" s="57"/>
      <c r="DH55" s="57"/>
      <c r="DI55" s="57"/>
      <c r="DJ55" s="57"/>
      <c r="DK55" s="57"/>
      <c r="DL55" s="57"/>
      <c r="DM55" s="57"/>
      <c r="DN55" s="57"/>
      <c r="DO55" s="57"/>
      <c r="DP55" s="57"/>
      <c r="DQ55" s="57"/>
      <c r="DR55" s="57"/>
      <c r="DS55" s="57"/>
      <c r="DT55" s="57"/>
      <c r="DU55" s="57"/>
      <c r="DV55" s="57"/>
      <c r="DW55" s="57"/>
      <c r="DX55" s="57"/>
      <c r="DY55" s="57"/>
      <c r="DZ55" s="57"/>
      <c r="EA55" s="57"/>
      <c r="EB55" s="57"/>
      <c r="EC55" s="57"/>
      <c r="ED55" s="57"/>
      <c r="EE55" s="57"/>
      <c r="EF55" s="57"/>
      <c r="EG55" s="57"/>
      <c r="EH55" s="57"/>
      <c r="EI55" s="57"/>
    </row>
    <row r="56" spans="1:139" s="9" customFormat="1" ht="18.75" x14ac:dyDescent="0.3">
      <c r="A56" s="205"/>
      <c r="B56" s="206"/>
      <c r="C56" s="198">
        <v>45</v>
      </c>
      <c r="D56" s="615"/>
      <c r="E56" s="13"/>
      <c r="F56" s="14"/>
      <c r="G56" s="123"/>
      <c r="H56" s="124"/>
      <c r="I56" s="130"/>
      <c r="J56" s="21"/>
      <c r="K56" s="134"/>
      <c r="L56" s="24"/>
      <c r="M56" s="372"/>
      <c r="N56" s="147" t="str">
        <f t="shared" si="76"/>
        <v/>
      </c>
      <c r="O56" s="23"/>
      <c r="P56" s="23"/>
      <c r="Q56" s="23"/>
      <c r="R56" s="23"/>
      <c r="S56" s="23"/>
      <c r="T56" s="24"/>
      <c r="U56" s="25"/>
      <c r="V56" s="28"/>
      <c r="W56" s="299"/>
      <c r="X56" s="296"/>
      <c r="Y56" s="149">
        <f t="shared" si="20"/>
        <v>0</v>
      </c>
      <c r="Z56" s="148">
        <f t="shared" si="21"/>
        <v>0</v>
      </c>
      <c r="AA56" s="306"/>
      <c r="AB56" s="377">
        <f t="shared" si="43"/>
        <v>0</v>
      </c>
      <c r="AC56" s="348"/>
      <c r="AD56" s="210" t="str">
        <f t="shared" si="22"/>
        <v/>
      </c>
      <c r="AE56" s="345">
        <f t="shared" si="36"/>
        <v>0</v>
      </c>
      <c r="AF56" s="318"/>
      <c r="AG56" s="317"/>
      <c r="AH56" s="315"/>
      <c r="AI56" s="150">
        <f t="shared" si="23"/>
        <v>0</v>
      </c>
      <c r="AJ56" s="151">
        <f t="shared" si="24"/>
        <v>0</v>
      </c>
      <c r="AK56" s="152">
        <f t="shared" si="37"/>
        <v>0</v>
      </c>
      <c r="AL56" s="153">
        <f t="shared" si="38"/>
        <v>0</v>
      </c>
      <c r="AM56" s="153">
        <f t="shared" si="39"/>
        <v>0</v>
      </c>
      <c r="AN56" s="153">
        <f t="shared" si="40"/>
        <v>0</v>
      </c>
      <c r="AO56" s="153">
        <f t="shared" si="41"/>
        <v>0</v>
      </c>
      <c r="AP56" s="587" t="str">
        <f t="shared" si="44"/>
        <v xml:space="preserve"> </v>
      </c>
      <c r="AQ56" s="590" t="str">
        <f t="shared" si="42"/>
        <v xml:space="preserve"> </v>
      </c>
      <c r="AR56" s="590" t="str">
        <f t="shared" si="45"/>
        <v xml:space="preserve"> </v>
      </c>
      <c r="AS56" s="590" t="str">
        <f t="shared" si="46"/>
        <v xml:space="preserve"> </v>
      </c>
      <c r="AT56" s="590" t="str">
        <f t="shared" si="47"/>
        <v xml:space="preserve"> </v>
      </c>
      <c r="AU56" s="590" t="str">
        <f t="shared" si="48"/>
        <v xml:space="preserve"> </v>
      </c>
      <c r="AV56" s="591" t="str">
        <f t="shared" si="49"/>
        <v xml:space="preserve"> </v>
      </c>
      <c r="AW56" s="181" t="str">
        <f t="shared" si="25"/>
        <v/>
      </c>
      <c r="AX56" s="154" t="str">
        <f t="shared" si="26"/>
        <v/>
      </c>
      <c r="AY56" s="178" t="str">
        <f t="shared" si="27"/>
        <v/>
      </c>
      <c r="AZ56" s="169" t="str">
        <f t="shared" si="28"/>
        <v/>
      </c>
      <c r="BA56" s="159" t="str">
        <f t="shared" si="29"/>
        <v/>
      </c>
      <c r="BB56" s="160" t="str">
        <f t="shared" si="30"/>
        <v/>
      </c>
      <c r="BC56" s="171" t="str">
        <f t="shared" si="77"/>
        <v/>
      </c>
      <c r="BD56" s="160" t="str">
        <f t="shared" si="31"/>
        <v/>
      </c>
      <c r="BE56" s="186" t="str">
        <f t="shared" si="32"/>
        <v/>
      </c>
      <c r="BF56" s="160" t="str">
        <f t="shared" si="33"/>
        <v/>
      </c>
      <c r="BG56" s="171" t="str">
        <f t="shared" si="34"/>
        <v/>
      </c>
      <c r="BH56" s="161" t="str">
        <f t="shared" si="35"/>
        <v/>
      </c>
      <c r="BI56" s="609"/>
      <c r="BJ56" s="52"/>
      <c r="BK56" s="52"/>
      <c r="BL56" s="52"/>
      <c r="BM56" s="59"/>
      <c r="BN56" s="52"/>
      <c r="BO56" s="52"/>
      <c r="BP56" s="52"/>
      <c r="BQ56" s="57"/>
      <c r="BR56" s="57"/>
      <c r="BS56" s="333"/>
      <c r="BT56" s="57"/>
      <c r="BU56" s="52"/>
      <c r="BV56" s="52"/>
      <c r="BW56" s="52"/>
      <c r="BX56" s="52"/>
      <c r="BY56" s="57"/>
      <c r="BZ56" s="52"/>
      <c r="CA56" s="52"/>
      <c r="CB56" s="52"/>
      <c r="CC56" s="52"/>
      <c r="CD56" s="57"/>
      <c r="CE56" s="57"/>
      <c r="CF56" s="57"/>
      <c r="CG56" s="57"/>
      <c r="CH56" s="57"/>
      <c r="CI56" s="57"/>
      <c r="CJ56" s="57"/>
      <c r="CK56" s="57"/>
      <c r="CL56" s="57"/>
      <c r="CM56" s="57"/>
      <c r="CN56" s="57"/>
      <c r="CO56" s="57"/>
      <c r="CP56" s="57"/>
      <c r="CQ56" s="57"/>
      <c r="CR56" s="57"/>
      <c r="CS56" s="57"/>
      <c r="CT56" s="57"/>
      <c r="CU56" s="57"/>
      <c r="CV56" s="57"/>
      <c r="CW56" s="57"/>
      <c r="CX56" s="57"/>
      <c r="CY56" s="57"/>
      <c r="CZ56" s="57"/>
      <c r="DA56" s="57"/>
      <c r="DB56" s="57"/>
      <c r="DC56" s="57"/>
      <c r="DD56" s="57"/>
      <c r="DE56" s="57"/>
      <c r="DF56" s="57"/>
      <c r="DG56" s="57"/>
      <c r="DH56" s="57"/>
      <c r="DI56" s="57"/>
      <c r="DJ56" s="57"/>
      <c r="DK56" s="57"/>
      <c r="DL56" s="57"/>
      <c r="DM56" s="57"/>
      <c r="DN56" s="57"/>
      <c r="DO56" s="57"/>
      <c r="DP56" s="57"/>
      <c r="DQ56" s="57"/>
      <c r="DR56" s="57"/>
      <c r="DS56" s="57"/>
      <c r="DT56" s="57"/>
      <c r="DU56" s="57"/>
      <c r="DV56" s="57"/>
      <c r="DW56" s="57"/>
      <c r="DX56" s="57"/>
      <c r="DY56" s="57"/>
      <c r="DZ56" s="57"/>
      <c r="EA56" s="57"/>
      <c r="EB56" s="57"/>
      <c r="EC56" s="57"/>
      <c r="ED56" s="57"/>
      <c r="EE56" s="57"/>
      <c r="EF56" s="57"/>
      <c r="EG56" s="57"/>
      <c r="EH56" s="57"/>
      <c r="EI56" s="57"/>
    </row>
    <row r="57" spans="1:139" s="9" customFormat="1" ht="18.75" x14ac:dyDescent="0.3">
      <c r="A57" s="205"/>
      <c r="B57" s="206"/>
      <c r="C57" s="197">
        <v>46</v>
      </c>
      <c r="D57" s="615"/>
      <c r="E57" s="18"/>
      <c r="F57" s="14"/>
      <c r="G57" s="123"/>
      <c r="H57" s="124"/>
      <c r="I57" s="130"/>
      <c r="J57" s="21"/>
      <c r="K57" s="134"/>
      <c r="L57" s="24"/>
      <c r="M57" s="372"/>
      <c r="N57" s="147" t="str">
        <f t="shared" si="76"/>
        <v/>
      </c>
      <c r="O57" s="23"/>
      <c r="P57" s="23"/>
      <c r="Q57" s="23"/>
      <c r="R57" s="23"/>
      <c r="S57" s="23"/>
      <c r="T57" s="24"/>
      <c r="U57" s="25"/>
      <c r="V57" s="28"/>
      <c r="W57" s="299"/>
      <c r="X57" s="296"/>
      <c r="Y57" s="149">
        <f t="shared" si="20"/>
        <v>0</v>
      </c>
      <c r="Z57" s="148">
        <f t="shared" si="21"/>
        <v>0</v>
      </c>
      <c r="AA57" s="306"/>
      <c r="AB57" s="377">
        <f t="shared" si="43"/>
        <v>0</v>
      </c>
      <c r="AC57" s="348"/>
      <c r="AD57" s="210" t="str">
        <f t="shared" si="22"/>
        <v/>
      </c>
      <c r="AE57" s="345">
        <f t="shared" si="36"/>
        <v>0</v>
      </c>
      <c r="AF57" s="318"/>
      <c r="AG57" s="317"/>
      <c r="AH57" s="315"/>
      <c r="AI57" s="150">
        <f t="shared" si="23"/>
        <v>0</v>
      </c>
      <c r="AJ57" s="151">
        <f t="shared" si="24"/>
        <v>0</v>
      </c>
      <c r="AK57" s="152">
        <f t="shared" si="37"/>
        <v>0</v>
      </c>
      <c r="AL57" s="153">
        <f t="shared" si="38"/>
        <v>0</v>
      </c>
      <c r="AM57" s="153">
        <f t="shared" si="39"/>
        <v>0</v>
      </c>
      <c r="AN57" s="153">
        <f t="shared" si="40"/>
        <v>0</v>
      </c>
      <c r="AO57" s="153">
        <f t="shared" si="41"/>
        <v>0</v>
      </c>
      <c r="AP57" s="587" t="str">
        <f t="shared" si="44"/>
        <v xml:space="preserve"> </v>
      </c>
      <c r="AQ57" s="590" t="str">
        <f t="shared" si="42"/>
        <v xml:space="preserve"> </v>
      </c>
      <c r="AR57" s="590" t="str">
        <f t="shared" si="45"/>
        <v xml:space="preserve"> </v>
      </c>
      <c r="AS57" s="590" t="str">
        <f t="shared" si="46"/>
        <v xml:space="preserve"> </v>
      </c>
      <c r="AT57" s="590" t="str">
        <f t="shared" si="47"/>
        <v xml:space="preserve"> </v>
      </c>
      <c r="AU57" s="590" t="str">
        <f t="shared" si="48"/>
        <v xml:space="preserve"> </v>
      </c>
      <c r="AV57" s="591" t="str">
        <f t="shared" si="49"/>
        <v xml:space="preserve"> </v>
      </c>
      <c r="AW57" s="181" t="str">
        <f t="shared" si="25"/>
        <v/>
      </c>
      <c r="AX57" s="154" t="str">
        <f t="shared" si="26"/>
        <v/>
      </c>
      <c r="AY57" s="178" t="str">
        <f t="shared" si="27"/>
        <v/>
      </c>
      <c r="AZ57" s="169" t="str">
        <f t="shared" si="28"/>
        <v/>
      </c>
      <c r="BA57" s="159" t="str">
        <f t="shared" si="29"/>
        <v/>
      </c>
      <c r="BB57" s="160" t="str">
        <f t="shared" si="30"/>
        <v/>
      </c>
      <c r="BC57" s="171" t="str">
        <f t="shared" si="77"/>
        <v/>
      </c>
      <c r="BD57" s="160" t="str">
        <f t="shared" si="31"/>
        <v/>
      </c>
      <c r="BE57" s="186" t="str">
        <f t="shared" si="32"/>
        <v/>
      </c>
      <c r="BF57" s="160" t="str">
        <f t="shared" si="33"/>
        <v/>
      </c>
      <c r="BG57" s="171" t="str">
        <f t="shared" si="34"/>
        <v/>
      </c>
      <c r="BH57" s="161" t="str">
        <f t="shared" si="35"/>
        <v/>
      </c>
      <c r="BI57" s="609"/>
      <c r="BJ57" s="52"/>
      <c r="BK57" s="52"/>
      <c r="BL57" s="52"/>
      <c r="BM57" s="59"/>
      <c r="BN57" s="52"/>
      <c r="BO57" s="52"/>
      <c r="BP57" s="52"/>
      <c r="BQ57" s="57"/>
      <c r="BR57" s="57"/>
      <c r="BS57" s="333"/>
      <c r="BT57" s="57"/>
      <c r="BU57" s="52"/>
      <c r="BV57" s="52"/>
      <c r="BW57" s="52"/>
      <c r="BX57" s="52"/>
      <c r="BY57" s="57"/>
      <c r="BZ57" s="52"/>
      <c r="CA57" s="52"/>
      <c r="CB57" s="52"/>
      <c r="CC57" s="52"/>
      <c r="CD57" s="57"/>
      <c r="CE57" s="57"/>
      <c r="CF57" s="57"/>
      <c r="CG57" s="57"/>
      <c r="CH57" s="57"/>
      <c r="CI57" s="57"/>
      <c r="CJ57" s="57"/>
      <c r="CK57" s="57"/>
      <c r="CL57" s="57"/>
      <c r="CM57" s="57"/>
      <c r="CN57" s="57"/>
      <c r="CO57" s="57"/>
      <c r="CP57" s="57"/>
      <c r="CQ57" s="57"/>
      <c r="CR57" s="57"/>
      <c r="CS57" s="57"/>
      <c r="CT57" s="57"/>
      <c r="CU57" s="57"/>
      <c r="CV57" s="57"/>
      <c r="CW57" s="57"/>
      <c r="CX57" s="57"/>
      <c r="CY57" s="57"/>
      <c r="CZ57" s="57"/>
      <c r="DA57" s="57"/>
      <c r="DB57" s="57"/>
      <c r="DC57" s="57"/>
      <c r="DD57" s="57"/>
      <c r="DE57" s="57"/>
      <c r="DF57" s="57"/>
      <c r="DG57" s="57"/>
      <c r="DH57" s="57"/>
      <c r="DI57" s="57"/>
      <c r="DJ57" s="57"/>
      <c r="DK57" s="57"/>
      <c r="DL57" s="57"/>
      <c r="DM57" s="57"/>
      <c r="DN57" s="57"/>
      <c r="DO57" s="57"/>
      <c r="DP57" s="57"/>
      <c r="DQ57" s="57"/>
      <c r="DR57" s="57"/>
      <c r="DS57" s="57"/>
      <c r="DT57" s="57"/>
      <c r="DU57" s="57"/>
      <c r="DV57" s="57"/>
      <c r="DW57" s="57"/>
      <c r="DX57" s="57"/>
      <c r="DY57" s="57"/>
      <c r="DZ57" s="57"/>
      <c r="EA57" s="57"/>
      <c r="EB57" s="57"/>
      <c r="EC57" s="57"/>
      <c r="ED57" s="57"/>
      <c r="EE57" s="57"/>
      <c r="EF57" s="57"/>
      <c r="EG57" s="57"/>
      <c r="EH57" s="57"/>
      <c r="EI57" s="57"/>
    </row>
    <row r="58" spans="1:139" s="9" customFormat="1" ht="18.75" x14ac:dyDescent="0.3">
      <c r="A58" s="205"/>
      <c r="B58" s="206"/>
      <c r="C58" s="198">
        <v>47</v>
      </c>
      <c r="D58" s="615"/>
      <c r="E58" s="13"/>
      <c r="F58" s="14"/>
      <c r="G58" s="123"/>
      <c r="H58" s="124"/>
      <c r="I58" s="130"/>
      <c r="J58" s="21"/>
      <c r="K58" s="134"/>
      <c r="L58" s="24"/>
      <c r="M58" s="372"/>
      <c r="N58" s="147" t="str">
        <f t="shared" si="76"/>
        <v/>
      </c>
      <c r="O58" s="23"/>
      <c r="P58" s="23"/>
      <c r="Q58" s="23"/>
      <c r="R58" s="23"/>
      <c r="S58" s="23"/>
      <c r="T58" s="24"/>
      <c r="U58" s="25"/>
      <c r="V58" s="28"/>
      <c r="W58" s="299"/>
      <c r="X58" s="296"/>
      <c r="Y58" s="149">
        <f t="shared" si="20"/>
        <v>0</v>
      </c>
      <c r="Z58" s="148">
        <f t="shared" si="21"/>
        <v>0</v>
      </c>
      <c r="AA58" s="306"/>
      <c r="AB58" s="377">
        <f t="shared" si="43"/>
        <v>0</v>
      </c>
      <c r="AC58" s="348"/>
      <c r="AD58" s="210" t="str">
        <f t="shared" si="22"/>
        <v/>
      </c>
      <c r="AE58" s="345">
        <f t="shared" si="36"/>
        <v>0</v>
      </c>
      <c r="AF58" s="318"/>
      <c r="AG58" s="317"/>
      <c r="AH58" s="315"/>
      <c r="AI58" s="150">
        <f t="shared" si="23"/>
        <v>0</v>
      </c>
      <c r="AJ58" s="151">
        <f t="shared" si="24"/>
        <v>0</v>
      </c>
      <c r="AK58" s="152">
        <f t="shared" si="37"/>
        <v>0</v>
      </c>
      <c r="AL58" s="153">
        <f t="shared" si="38"/>
        <v>0</v>
      </c>
      <c r="AM58" s="153">
        <f t="shared" si="39"/>
        <v>0</v>
      </c>
      <c r="AN58" s="153">
        <f t="shared" si="40"/>
        <v>0</v>
      </c>
      <c r="AO58" s="153">
        <f t="shared" si="41"/>
        <v>0</v>
      </c>
      <c r="AP58" s="587" t="str">
        <f t="shared" si="44"/>
        <v xml:space="preserve"> </v>
      </c>
      <c r="AQ58" s="590" t="str">
        <f t="shared" si="42"/>
        <v xml:space="preserve"> </v>
      </c>
      <c r="AR58" s="590" t="str">
        <f t="shared" si="45"/>
        <v xml:space="preserve"> </v>
      </c>
      <c r="AS58" s="590" t="str">
        <f t="shared" si="46"/>
        <v xml:space="preserve"> </v>
      </c>
      <c r="AT58" s="590" t="str">
        <f t="shared" si="47"/>
        <v xml:space="preserve"> </v>
      </c>
      <c r="AU58" s="590" t="str">
        <f t="shared" si="48"/>
        <v xml:space="preserve"> </v>
      </c>
      <c r="AV58" s="591" t="str">
        <f t="shared" si="49"/>
        <v xml:space="preserve"> </v>
      </c>
      <c r="AW58" s="181" t="str">
        <f t="shared" si="25"/>
        <v/>
      </c>
      <c r="AX58" s="154" t="str">
        <f t="shared" si="26"/>
        <v/>
      </c>
      <c r="AY58" s="178" t="str">
        <f t="shared" si="27"/>
        <v/>
      </c>
      <c r="AZ58" s="169" t="str">
        <f t="shared" si="28"/>
        <v/>
      </c>
      <c r="BA58" s="159" t="str">
        <f t="shared" si="29"/>
        <v/>
      </c>
      <c r="BB58" s="160" t="str">
        <f t="shared" si="30"/>
        <v/>
      </c>
      <c r="BC58" s="171" t="str">
        <f t="shared" si="77"/>
        <v/>
      </c>
      <c r="BD58" s="160" t="str">
        <f t="shared" si="31"/>
        <v/>
      </c>
      <c r="BE58" s="186" t="str">
        <f t="shared" si="32"/>
        <v/>
      </c>
      <c r="BF58" s="160" t="str">
        <f t="shared" si="33"/>
        <v/>
      </c>
      <c r="BG58" s="171" t="str">
        <f t="shared" si="34"/>
        <v/>
      </c>
      <c r="BH58" s="161" t="str">
        <f t="shared" si="35"/>
        <v/>
      </c>
      <c r="BI58" s="609"/>
      <c r="BJ58" s="52"/>
      <c r="BK58" s="52"/>
      <c r="BL58" s="52"/>
      <c r="BM58" s="59"/>
      <c r="BN58" s="52"/>
      <c r="BO58" s="52"/>
      <c r="BP58" s="52"/>
      <c r="BQ58" s="57"/>
      <c r="BR58" s="57"/>
      <c r="BS58" s="333"/>
      <c r="BT58" s="57"/>
      <c r="BU58" s="52"/>
      <c r="BV58" s="52"/>
      <c r="BW58" s="52"/>
      <c r="BX58" s="52"/>
      <c r="BY58" s="57"/>
      <c r="BZ58" s="52"/>
      <c r="CA58" s="52"/>
      <c r="CB58" s="52"/>
      <c r="CC58" s="52"/>
      <c r="CD58" s="57"/>
      <c r="CE58" s="57"/>
      <c r="CF58" s="57"/>
      <c r="CG58" s="57"/>
      <c r="CH58" s="57"/>
      <c r="CI58" s="57"/>
      <c r="CJ58" s="57"/>
      <c r="CK58" s="57"/>
      <c r="CL58" s="57"/>
      <c r="CM58" s="57"/>
      <c r="CN58" s="57"/>
      <c r="CO58" s="57"/>
      <c r="CP58" s="57"/>
      <c r="CQ58" s="57"/>
      <c r="CR58" s="57"/>
      <c r="CS58" s="57"/>
      <c r="CT58" s="57"/>
      <c r="CU58" s="57"/>
      <c r="CV58" s="57"/>
      <c r="CW58" s="57"/>
      <c r="CX58" s="57"/>
      <c r="CY58" s="57"/>
      <c r="CZ58" s="57"/>
      <c r="DA58" s="57"/>
      <c r="DB58" s="57"/>
      <c r="DC58" s="57"/>
      <c r="DD58" s="57"/>
      <c r="DE58" s="57"/>
      <c r="DF58" s="57"/>
      <c r="DG58" s="57"/>
      <c r="DH58" s="57"/>
      <c r="DI58" s="57"/>
      <c r="DJ58" s="57"/>
      <c r="DK58" s="57"/>
      <c r="DL58" s="57"/>
      <c r="DM58" s="57"/>
      <c r="DN58" s="57"/>
      <c r="DO58" s="57"/>
      <c r="DP58" s="57"/>
      <c r="DQ58" s="57"/>
      <c r="DR58" s="57"/>
      <c r="DS58" s="57"/>
      <c r="DT58" s="57"/>
      <c r="DU58" s="57"/>
      <c r="DV58" s="57"/>
      <c r="DW58" s="57"/>
      <c r="DX58" s="57"/>
      <c r="DY58" s="57"/>
      <c r="DZ58" s="57"/>
      <c r="EA58" s="57"/>
      <c r="EB58" s="57"/>
      <c r="EC58" s="57"/>
      <c r="ED58" s="57"/>
      <c r="EE58" s="57"/>
      <c r="EF58" s="57"/>
      <c r="EG58" s="57"/>
      <c r="EH58" s="57"/>
      <c r="EI58" s="57"/>
    </row>
    <row r="59" spans="1:139" s="9" customFormat="1" ht="18.75" x14ac:dyDescent="0.3">
      <c r="A59" s="205"/>
      <c r="B59" s="206"/>
      <c r="C59" s="198">
        <v>48</v>
      </c>
      <c r="D59" s="615"/>
      <c r="E59" s="13"/>
      <c r="F59" s="14"/>
      <c r="G59" s="123"/>
      <c r="H59" s="124"/>
      <c r="I59" s="130"/>
      <c r="J59" s="21"/>
      <c r="K59" s="134"/>
      <c r="L59" s="24"/>
      <c r="M59" s="372"/>
      <c r="N59" s="147" t="str">
        <f t="shared" si="76"/>
        <v/>
      </c>
      <c r="O59" s="23"/>
      <c r="P59" s="23"/>
      <c r="Q59" s="23"/>
      <c r="R59" s="23"/>
      <c r="S59" s="23"/>
      <c r="T59" s="24"/>
      <c r="U59" s="25"/>
      <c r="V59" s="28"/>
      <c r="W59" s="299"/>
      <c r="X59" s="296"/>
      <c r="Y59" s="149">
        <f t="shared" si="20"/>
        <v>0</v>
      </c>
      <c r="Z59" s="148">
        <f t="shared" si="21"/>
        <v>0</v>
      </c>
      <c r="AA59" s="306"/>
      <c r="AB59" s="377">
        <f t="shared" si="43"/>
        <v>0</v>
      </c>
      <c r="AC59" s="348"/>
      <c r="AD59" s="210" t="str">
        <f t="shared" si="22"/>
        <v/>
      </c>
      <c r="AE59" s="345">
        <f t="shared" si="36"/>
        <v>0</v>
      </c>
      <c r="AF59" s="318"/>
      <c r="AG59" s="317"/>
      <c r="AH59" s="315"/>
      <c r="AI59" s="150">
        <f t="shared" si="23"/>
        <v>0</v>
      </c>
      <c r="AJ59" s="151">
        <f t="shared" si="24"/>
        <v>0</v>
      </c>
      <c r="AK59" s="152">
        <f t="shared" si="37"/>
        <v>0</v>
      </c>
      <c r="AL59" s="153">
        <f t="shared" si="38"/>
        <v>0</v>
      </c>
      <c r="AM59" s="153">
        <f t="shared" si="39"/>
        <v>0</v>
      </c>
      <c r="AN59" s="153">
        <f t="shared" si="40"/>
        <v>0</v>
      </c>
      <c r="AO59" s="153">
        <f t="shared" si="41"/>
        <v>0</v>
      </c>
      <c r="AP59" s="587" t="str">
        <f t="shared" si="44"/>
        <v xml:space="preserve"> </v>
      </c>
      <c r="AQ59" s="590" t="str">
        <f t="shared" si="42"/>
        <v xml:space="preserve"> </v>
      </c>
      <c r="AR59" s="590" t="str">
        <f t="shared" si="45"/>
        <v xml:space="preserve"> </v>
      </c>
      <c r="AS59" s="590" t="str">
        <f t="shared" si="46"/>
        <v xml:space="preserve"> </v>
      </c>
      <c r="AT59" s="590" t="str">
        <f t="shared" si="47"/>
        <v xml:space="preserve"> </v>
      </c>
      <c r="AU59" s="590" t="str">
        <f t="shared" si="48"/>
        <v xml:space="preserve"> </v>
      </c>
      <c r="AV59" s="591" t="str">
        <f t="shared" si="49"/>
        <v xml:space="preserve"> </v>
      </c>
      <c r="AW59" s="181" t="str">
        <f t="shared" si="25"/>
        <v/>
      </c>
      <c r="AX59" s="154" t="str">
        <f t="shared" si="26"/>
        <v/>
      </c>
      <c r="AY59" s="178" t="str">
        <f t="shared" si="27"/>
        <v/>
      </c>
      <c r="AZ59" s="169" t="str">
        <f t="shared" si="28"/>
        <v/>
      </c>
      <c r="BA59" s="159" t="str">
        <f t="shared" si="29"/>
        <v/>
      </c>
      <c r="BB59" s="160" t="str">
        <f t="shared" si="30"/>
        <v/>
      </c>
      <c r="BC59" s="171" t="str">
        <f t="shared" si="77"/>
        <v/>
      </c>
      <c r="BD59" s="160" t="str">
        <f t="shared" si="31"/>
        <v/>
      </c>
      <c r="BE59" s="186" t="str">
        <f t="shared" si="32"/>
        <v/>
      </c>
      <c r="BF59" s="160" t="str">
        <f t="shared" si="33"/>
        <v/>
      </c>
      <c r="BG59" s="171" t="str">
        <f t="shared" si="34"/>
        <v/>
      </c>
      <c r="BH59" s="161" t="str">
        <f t="shared" si="35"/>
        <v/>
      </c>
      <c r="BI59" s="609"/>
      <c r="BJ59" s="52"/>
      <c r="BK59" s="57"/>
      <c r="BL59" s="52"/>
      <c r="BM59" s="59"/>
      <c r="BN59" s="52"/>
      <c r="BO59" s="52"/>
      <c r="BP59" s="52"/>
      <c r="BQ59" s="57"/>
      <c r="BR59" s="57"/>
      <c r="BS59" s="333"/>
      <c r="BT59" s="57"/>
      <c r="BU59" s="52"/>
      <c r="BV59" s="52"/>
      <c r="BW59" s="52"/>
      <c r="BX59" s="52"/>
      <c r="BY59" s="57"/>
      <c r="BZ59" s="52"/>
      <c r="CA59" s="52"/>
      <c r="CB59" s="52"/>
      <c r="CC59" s="52"/>
      <c r="CD59" s="57"/>
      <c r="CE59" s="57"/>
      <c r="CF59" s="57"/>
      <c r="CG59" s="57"/>
      <c r="CH59" s="57"/>
      <c r="CI59" s="57"/>
      <c r="CJ59" s="57"/>
      <c r="CK59" s="57"/>
      <c r="CL59" s="57"/>
      <c r="CM59" s="57"/>
      <c r="CN59" s="57"/>
      <c r="CO59" s="57"/>
      <c r="CP59" s="57"/>
      <c r="CQ59" s="57"/>
      <c r="CR59" s="57"/>
      <c r="CS59" s="57"/>
      <c r="CT59" s="57"/>
      <c r="CU59" s="57"/>
      <c r="CV59" s="57"/>
      <c r="CW59" s="57"/>
      <c r="CX59" s="57"/>
      <c r="CY59" s="57"/>
      <c r="CZ59" s="57"/>
      <c r="DA59" s="57"/>
      <c r="DB59" s="57"/>
      <c r="DC59" s="57"/>
      <c r="DD59" s="57"/>
      <c r="DE59" s="57"/>
      <c r="DF59" s="57"/>
      <c r="DG59" s="57"/>
      <c r="DH59" s="57"/>
      <c r="DI59" s="57"/>
      <c r="DJ59" s="57"/>
      <c r="DK59" s="57"/>
      <c r="DL59" s="57"/>
      <c r="DM59" s="57"/>
      <c r="DN59" s="57"/>
      <c r="DO59" s="57"/>
      <c r="DP59" s="57"/>
      <c r="DQ59" s="57"/>
      <c r="DR59" s="57"/>
      <c r="DS59" s="57"/>
      <c r="DT59" s="57"/>
      <c r="DU59" s="57"/>
      <c r="DV59" s="57"/>
      <c r="DW59" s="57"/>
      <c r="DX59" s="57"/>
      <c r="DY59" s="57"/>
      <c r="DZ59" s="57"/>
      <c r="EA59" s="57"/>
      <c r="EB59" s="57"/>
      <c r="EC59" s="57"/>
      <c r="ED59" s="57"/>
      <c r="EE59" s="57"/>
      <c r="EF59" s="57"/>
      <c r="EG59" s="57"/>
      <c r="EH59" s="57"/>
      <c r="EI59" s="57"/>
    </row>
    <row r="60" spans="1:139" s="9" customFormat="1" ht="18.75" x14ac:dyDescent="0.3">
      <c r="A60" s="205"/>
      <c r="B60" s="206"/>
      <c r="C60" s="197">
        <v>49</v>
      </c>
      <c r="D60" s="616"/>
      <c r="E60" s="16"/>
      <c r="F60" s="14"/>
      <c r="G60" s="127"/>
      <c r="H60" s="126"/>
      <c r="I60" s="132"/>
      <c r="J60" s="69"/>
      <c r="K60" s="136"/>
      <c r="L60" s="26"/>
      <c r="M60" s="373"/>
      <c r="N60" s="147" t="str">
        <f t="shared" si="76"/>
        <v/>
      </c>
      <c r="O60" s="23"/>
      <c r="P60" s="23"/>
      <c r="Q60" s="23"/>
      <c r="R60" s="23"/>
      <c r="S60" s="23"/>
      <c r="T60" s="26"/>
      <c r="U60" s="27"/>
      <c r="V60" s="28"/>
      <c r="W60" s="300"/>
      <c r="X60" s="299"/>
      <c r="Y60" s="149">
        <f t="shared" si="20"/>
        <v>0</v>
      </c>
      <c r="Z60" s="148">
        <f t="shared" si="21"/>
        <v>0</v>
      </c>
      <c r="AA60" s="307"/>
      <c r="AB60" s="377">
        <f t="shared" si="43"/>
        <v>0</v>
      </c>
      <c r="AC60" s="348"/>
      <c r="AD60" s="210" t="str">
        <f t="shared" si="22"/>
        <v/>
      </c>
      <c r="AE60" s="345">
        <f t="shared" si="36"/>
        <v>0</v>
      </c>
      <c r="AF60" s="319"/>
      <c r="AG60" s="320"/>
      <c r="AH60" s="318"/>
      <c r="AI60" s="150">
        <f t="shared" si="23"/>
        <v>0</v>
      </c>
      <c r="AJ60" s="151">
        <f t="shared" si="24"/>
        <v>0</v>
      </c>
      <c r="AK60" s="152">
        <f t="shared" si="37"/>
        <v>0</v>
      </c>
      <c r="AL60" s="153">
        <f t="shared" si="38"/>
        <v>0</v>
      </c>
      <c r="AM60" s="153">
        <f t="shared" si="39"/>
        <v>0</v>
      </c>
      <c r="AN60" s="153">
        <f t="shared" si="40"/>
        <v>0</v>
      </c>
      <c r="AO60" s="153">
        <f t="shared" si="41"/>
        <v>0</v>
      </c>
      <c r="AP60" s="587" t="str">
        <f t="shared" si="44"/>
        <v xml:space="preserve"> </v>
      </c>
      <c r="AQ60" s="590" t="str">
        <f t="shared" si="42"/>
        <v xml:space="preserve"> </v>
      </c>
      <c r="AR60" s="590" t="str">
        <f t="shared" si="45"/>
        <v xml:space="preserve"> </v>
      </c>
      <c r="AS60" s="590" t="str">
        <f t="shared" si="46"/>
        <v xml:space="preserve"> </v>
      </c>
      <c r="AT60" s="590" t="str">
        <f t="shared" si="47"/>
        <v xml:space="preserve"> </v>
      </c>
      <c r="AU60" s="590" t="str">
        <f t="shared" si="48"/>
        <v xml:space="preserve"> </v>
      </c>
      <c r="AV60" s="591" t="str">
        <f t="shared" si="49"/>
        <v xml:space="preserve"> </v>
      </c>
      <c r="AW60" s="181" t="str">
        <f t="shared" si="25"/>
        <v/>
      </c>
      <c r="AX60" s="154" t="str">
        <f t="shared" si="26"/>
        <v/>
      </c>
      <c r="AY60" s="178" t="str">
        <f t="shared" si="27"/>
        <v/>
      </c>
      <c r="AZ60" s="169" t="str">
        <f t="shared" si="28"/>
        <v/>
      </c>
      <c r="BA60" s="159" t="str">
        <f t="shared" si="29"/>
        <v/>
      </c>
      <c r="BB60" s="160" t="str">
        <f t="shared" si="30"/>
        <v/>
      </c>
      <c r="BC60" s="171" t="str">
        <f t="shared" si="77"/>
        <v/>
      </c>
      <c r="BD60" s="160" t="str">
        <f t="shared" si="31"/>
        <v/>
      </c>
      <c r="BE60" s="186" t="str">
        <f t="shared" si="32"/>
        <v/>
      </c>
      <c r="BF60" s="160" t="str">
        <f t="shared" si="33"/>
        <v/>
      </c>
      <c r="BG60" s="171" t="str">
        <f t="shared" si="34"/>
        <v/>
      </c>
      <c r="BH60" s="161" t="str">
        <f t="shared" si="35"/>
        <v/>
      </c>
      <c r="BI60" s="609"/>
      <c r="BJ60" s="52"/>
      <c r="BK60" s="57"/>
      <c r="BL60" s="52"/>
      <c r="BM60" s="59"/>
      <c r="BN60" s="52"/>
      <c r="BO60" s="52"/>
      <c r="BP60" s="52"/>
      <c r="BQ60" s="57"/>
      <c r="BR60" s="57"/>
      <c r="BS60" s="333"/>
      <c r="BT60" s="57"/>
      <c r="BU60" s="52"/>
      <c r="BV60" s="52"/>
      <c r="BW60" s="52"/>
      <c r="BX60" s="52"/>
      <c r="BY60" s="57"/>
      <c r="BZ60" s="52"/>
      <c r="CA60" s="52"/>
      <c r="CB60" s="52"/>
      <c r="CC60" s="52"/>
      <c r="CD60" s="57"/>
      <c r="CE60" s="57"/>
      <c r="CF60" s="57"/>
      <c r="CG60" s="57"/>
      <c r="CH60" s="57"/>
      <c r="CI60" s="57"/>
      <c r="CJ60" s="57"/>
      <c r="CK60" s="57"/>
      <c r="CL60" s="57"/>
      <c r="CM60" s="57"/>
      <c r="CN60" s="57"/>
      <c r="CO60" s="57"/>
      <c r="CP60" s="57"/>
      <c r="CQ60" s="57"/>
      <c r="CR60" s="57"/>
      <c r="CS60" s="57"/>
      <c r="CT60" s="57"/>
      <c r="CU60" s="57"/>
      <c r="CV60" s="57"/>
      <c r="CW60" s="57"/>
      <c r="CX60" s="57"/>
      <c r="CY60" s="57"/>
      <c r="CZ60" s="57"/>
      <c r="DA60" s="57"/>
      <c r="DB60" s="57"/>
      <c r="DC60" s="57"/>
      <c r="DD60" s="57"/>
      <c r="DE60" s="57"/>
      <c r="DF60" s="57"/>
      <c r="DG60" s="57"/>
      <c r="DH60" s="57"/>
      <c r="DI60" s="57"/>
      <c r="DJ60" s="57"/>
      <c r="DK60" s="57"/>
      <c r="DL60" s="57"/>
      <c r="DM60" s="57"/>
      <c r="DN60" s="57"/>
      <c r="DO60" s="57"/>
      <c r="DP60" s="57"/>
      <c r="DQ60" s="57"/>
      <c r="DR60" s="57"/>
      <c r="DS60" s="57"/>
      <c r="DT60" s="57"/>
      <c r="DU60" s="57"/>
      <c r="DV60" s="57"/>
      <c r="DW60" s="57"/>
      <c r="DX60" s="57"/>
      <c r="DY60" s="57"/>
      <c r="DZ60" s="57"/>
      <c r="EA60" s="57"/>
      <c r="EB60" s="57"/>
      <c r="EC60" s="57"/>
      <c r="ED60" s="57"/>
      <c r="EE60" s="57"/>
      <c r="EF60" s="57"/>
      <c r="EG60" s="57"/>
      <c r="EH60" s="57"/>
      <c r="EI60" s="57"/>
    </row>
    <row r="61" spans="1:139" s="9" customFormat="1" ht="18.75" x14ac:dyDescent="0.3">
      <c r="A61" s="205"/>
      <c r="B61" s="206"/>
      <c r="C61" s="198">
        <v>50</v>
      </c>
      <c r="D61" s="190"/>
      <c r="E61" s="20"/>
      <c r="F61" s="14"/>
      <c r="G61" s="123"/>
      <c r="H61" s="128"/>
      <c r="I61" s="130"/>
      <c r="J61" s="21"/>
      <c r="K61" s="134"/>
      <c r="L61" s="24"/>
      <c r="M61" s="372"/>
      <c r="N61" s="147" t="str">
        <f t="shared" si="76"/>
        <v/>
      </c>
      <c r="O61" s="23"/>
      <c r="P61" s="23"/>
      <c r="Q61" s="23"/>
      <c r="R61" s="23"/>
      <c r="S61" s="23"/>
      <c r="T61" s="23"/>
      <c r="U61" s="24"/>
      <c r="V61" s="28"/>
      <c r="W61" s="299"/>
      <c r="X61" s="299"/>
      <c r="Y61" s="149">
        <f t="shared" si="20"/>
        <v>0</v>
      </c>
      <c r="Z61" s="148">
        <f t="shared" si="21"/>
        <v>0</v>
      </c>
      <c r="AA61" s="306"/>
      <c r="AB61" s="377">
        <f t="shared" si="43"/>
        <v>0</v>
      </c>
      <c r="AC61" s="348"/>
      <c r="AD61" s="210" t="str">
        <f t="shared" si="22"/>
        <v/>
      </c>
      <c r="AE61" s="345">
        <f t="shared" si="36"/>
        <v>0</v>
      </c>
      <c r="AF61" s="318"/>
      <c r="AG61" s="321"/>
      <c r="AH61" s="318"/>
      <c r="AI61" s="150">
        <f t="shared" si="23"/>
        <v>0</v>
      </c>
      <c r="AJ61" s="151">
        <f t="shared" si="24"/>
        <v>0</v>
      </c>
      <c r="AK61" s="152">
        <f t="shared" si="37"/>
        <v>0</v>
      </c>
      <c r="AL61" s="153">
        <f t="shared" si="38"/>
        <v>0</v>
      </c>
      <c r="AM61" s="153">
        <f t="shared" si="39"/>
        <v>0</v>
      </c>
      <c r="AN61" s="153">
        <f t="shared" si="40"/>
        <v>0</v>
      </c>
      <c r="AO61" s="153">
        <f t="shared" si="41"/>
        <v>0</v>
      </c>
      <c r="AP61" s="587" t="str">
        <f t="shared" si="44"/>
        <v xml:space="preserve"> </v>
      </c>
      <c r="AQ61" s="590" t="str">
        <f t="shared" si="42"/>
        <v xml:space="preserve"> </v>
      </c>
      <c r="AR61" s="590" t="str">
        <f t="shared" si="45"/>
        <v xml:space="preserve"> </v>
      </c>
      <c r="AS61" s="590" t="str">
        <f t="shared" si="46"/>
        <v xml:space="preserve"> </v>
      </c>
      <c r="AT61" s="590" t="str">
        <f t="shared" si="47"/>
        <v xml:space="preserve"> </v>
      </c>
      <c r="AU61" s="590" t="str">
        <f t="shared" si="48"/>
        <v xml:space="preserve"> </v>
      </c>
      <c r="AV61" s="591" t="str">
        <f t="shared" si="49"/>
        <v xml:space="preserve"> </v>
      </c>
      <c r="AW61" s="181" t="str">
        <f t="shared" si="25"/>
        <v/>
      </c>
      <c r="AX61" s="154" t="str">
        <f t="shared" si="26"/>
        <v/>
      </c>
      <c r="AY61" s="178" t="str">
        <f t="shared" si="27"/>
        <v/>
      </c>
      <c r="AZ61" s="169" t="str">
        <f t="shared" si="28"/>
        <v/>
      </c>
      <c r="BA61" s="159" t="str">
        <f t="shared" si="29"/>
        <v/>
      </c>
      <c r="BB61" s="160" t="str">
        <f t="shared" si="30"/>
        <v/>
      </c>
      <c r="BC61" s="171" t="str">
        <f t="shared" si="77"/>
        <v/>
      </c>
      <c r="BD61" s="160" t="str">
        <f t="shared" si="31"/>
        <v/>
      </c>
      <c r="BE61" s="186" t="str">
        <f t="shared" si="32"/>
        <v/>
      </c>
      <c r="BF61" s="160" t="str">
        <f t="shared" si="33"/>
        <v/>
      </c>
      <c r="BG61" s="171" t="str">
        <f t="shared" si="34"/>
        <v/>
      </c>
      <c r="BH61" s="161" t="str">
        <f t="shared" si="35"/>
        <v/>
      </c>
      <c r="BI61" s="609"/>
      <c r="BJ61" s="52"/>
      <c r="BK61" s="57"/>
      <c r="BL61" s="52"/>
      <c r="BM61" s="59"/>
      <c r="BN61" s="52"/>
      <c r="BO61" s="52"/>
      <c r="BP61" s="52"/>
      <c r="BQ61" s="57"/>
      <c r="BR61" s="57"/>
      <c r="BS61" s="335"/>
      <c r="BT61" s="57"/>
      <c r="BU61" s="52"/>
      <c r="BV61" s="52"/>
      <c r="BW61" s="52"/>
      <c r="BX61" s="52"/>
      <c r="BY61" s="57"/>
      <c r="BZ61" s="52"/>
      <c r="CA61" s="52"/>
      <c r="CB61" s="52"/>
      <c r="CC61" s="52"/>
      <c r="CD61" s="57"/>
      <c r="CE61" s="57"/>
      <c r="CF61" s="57"/>
      <c r="CG61" s="57"/>
      <c r="CH61" s="57"/>
      <c r="CI61" s="57"/>
      <c r="CJ61" s="57"/>
      <c r="CK61" s="57"/>
      <c r="CL61" s="57"/>
      <c r="CM61" s="57"/>
      <c r="CN61" s="57"/>
      <c r="CO61" s="57"/>
      <c r="CP61" s="57"/>
      <c r="CQ61" s="57"/>
      <c r="CR61" s="57"/>
      <c r="CS61" s="57"/>
      <c r="CT61" s="57"/>
      <c r="CU61" s="57"/>
      <c r="CV61" s="57"/>
      <c r="CW61" s="57"/>
      <c r="CX61" s="57"/>
      <c r="CY61" s="57"/>
      <c r="CZ61" s="57"/>
      <c r="DA61" s="57"/>
      <c r="DB61" s="57"/>
      <c r="DC61" s="57"/>
      <c r="DD61" s="57"/>
      <c r="DE61" s="57"/>
      <c r="DF61" s="57"/>
      <c r="DG61" s="57"/>
      <c r="DH61" s="57"/>
      <c r="DI61" s="57"/>
      <c r="DJ61" s="57"/>
      <c r="DK61" s="57"/>
      <c r="DL61" s="57"/>
      <c r="DM61" s="57"/>
      <c r="DN61" s="57"/>
      <c r="DO61" s="57"/>
      <c r="DP61" s="57"/>
      <c r="DQ61" s="57"/>
      <c r="DR61" s="57"/>
      <c r="DS61" s="57"/>
      <c r="DT61" s="57"/>
      <c r="DU61" s="57"/>
      <c r="DV61" s="57"/>
      <c r="DW61" s="57"/>
      <c r="DX61" s="57"/>
      <c r="DY61" s="57"/>
      <c r="DZ61" s="57"/>
      <c r="EA61" s="57"/>
      <c r="EB61" s="57"/>
      <c r="EC61" s="57"/>
      <c r="ED61" s="57"/>
      <c r="EE61" s="57"/>
      <c r="EF61" s="57"/>
      <c r="EG61" s="57"/>
      <c r="EH61" s="57"/>
      <c r="EI61" s="57"/>
    </row>
    <row r="62" spans="1:139" ht="18.75" x14ac:dyDescent="0.3">
      <c r="A62" s="203"/>
      <c r="B62" s="204"/>
      <c r="C62" s="197">
        <v>51</v>
      </c>
      <c r="D62" s="189"/>
      <c r="E62" s="31"/>
      <c r="F62" s="30"/>
      <c r="G62" s="120"/>
      <c r="H62" s="125"/>
      <c r="I62" s="129"/>
      <c r="J62" s="67"/>
      <c r="K62" s="133"/>
      <c r="L62" s="108"/>
      <c r="M62" s="372"/>
      <c r="N62" s="147" t="str">
        <f t="shared" si="76"/>
        <v/>
      </c>
      <c r="O62" s="23"/>
      <c r="P62" s="125"/>
      <c r="Q62" s="125"/>
      <c r="R62" s="125"/>
      <c r="S62" s="125"/>
      <c r="T62" s="125"/>
      <c r="U62" s="122"/>
      <c r="V62" s="28"/>
      <c r="W62" s="296"/>
      <c r="X62" s="296"/>
      <c r="Y62" s="149">
        <f t="shared" si="20"/>
        <v>0</v>
      </c>
      <c r="Z62" s="148">
        <f t="shared" si="21"/>
        <v>0</v>
      </c>
      <c r="AA62" s="305"/>
      <c r="AB62" s="377">
        <f t="shared" si="43"/>
        <v>0</v>
      </c>
      <c r="AC62" s="347"/>
      <c r="AD62" s="210" t="str">
        <f t="shared" si="22"/>
        <v/>
      </c>
      <c r="AE62" s="345">
        <f t="shared" si="36"/>
        <v>0</v>
      </c>
      <c r="AF62" s="310"/>
      <c r="AG62" s="311"/>
      <c r="AH62" s="310"/>
      <c r="AI62" s="150">
        <f t="shared" si="23"/>
        <v>0</v>
      </c>
      <c r="AJ62" s="151">
        <f t="shared" si="24"/>
        <v>0</v>
      </c>
      <c r="AK62" s="152">
        <f t="shared" si="37"/>
        <v>0</v>
      </c>
      <c r="AL62" s="153">
        <f t="shared" si="38"/>
        <v>0</v>
      </c>
      <c r="AM62" s="153">
        <f t="shared" si="39"/>
        <v>0</v>
      </c>
      <c r="AN62" s="153">
        <f t="shared" si="40"/>
        <v>0</v>
      </c>
      <c r="AO62" s="153">
        <f t="shared" si="41"/>
        <v>0</v>
      </c>
      <c r="AP62" s="587" t="str">
        <f t="shared" si="44"/>
        <v xml:space="preserve"> </v>
      </c>
      <c r="AQ62" s="590" t="str">
        <f t="shared" si="42"/>
        <v xml:space="preserve"> </v>
      </c>
      <c r="AR62" s="590" t="str">
        <f t="shared" si="45"/>
        <v xml:space="preserve"> </v>
      </c>
      <c r="AS62" s="590" t="str">
        <f t="shared" si="46"/>
        <v xml:space="preserve"> </v>
      </c>
      <c r="AT62" s="590" t="str">
        <f t="shared" si="47"/>
        <v xml:space="preserve"> </v>
      </c>
      <c r="AU62" s="590" t="str">
        <f t="shared" si="48"/>
        <v xml:space="preserve"> </v>
      </c>
      <c r="AV62" s="591" t="str">
        <f t="shared" si="49"/>
        <v xml:space="preserve"> </v>
      </c>
      <c r="AW62" s="181" t="str">
        <f t="shared" si="25"/>
        <v/>
      </c>
      <c r="AX62" s="154" t="str">
        <f t="shared" si="26"/>
        <v/>
      </c>
      <c r="AY62" s="178" t="str">
        <f t="shared" si="27"/>
        <v/>
      </c>
      <c r="AZ62" s="169" t="str">
        <f t="shared" si="28"/>
        <v/>
      </c>
      <c r="BA62" s="159" t="str">
        <f t="shared" si="29"/>
        <v/>
      </c>
      <c r="BB62" s="160" t="str">
        <f t="shared" si="30"/>
        <v/>
      </c>
      <c r="BC62" s="171" t="str">
        <f t="shared" si="77"/>
        <v/>
      </c>
      <c r="BD62" s="160" t="str">
        <f t="shared" si="31"/>
        <v/>
      </c>
      <c r="BE62" s="186" t="str">
        <f t="shared" si="32"/>
        <v/>
      </c>
      <c r="BF62" s="160" t="str">
        <f t="shared" si="33"/>
        <v/>
      </c>
      <c r="BG62" s="171" t="str">
        <f t="shared" si="34"/>
        <v/>
      </c>
      <c r="BH62" s="161" t="str">
        <f t="shared" si="35"/>
        <v/>
      </c>
      <c r="BI62" s="609"/>
      <c r="BJ62" s="52"/>
      <c r="BL62" s="52"/>
      <c r="BN62" s="52"/>
      <c r="BO62" s="52"/>
      <c r="BP62" s="52"/>
      <c r="BS62" s="335"/>
      <c r="BU62" s="52"/>
      <c r="BV62" s="52"/>
      <c r="BW62" s="52"/>
      <c r="BX62" s="52"/>
      <c r="BZ62" s="52"/>
      <c r="CA62" s="52"/>
      <c r="CB62" s="52"/>
      <c r="CC62" s="52"/>
    </row>
    <row r="63" spans="1:139" ht="18.75" x14ac:dyDescent="0.3">
      <c r="A63" s="203"/>
      <c r="B63" s="204"/>
      <c r="C63" s="197">
        <v>52</v>
      </c>
      <c r="D63" s="189"/>
      <c r="E63" s="29"/>
      <c r="F63" s="30"/>
      <c r="G63" s="120"/>
      <c r="H63" s="122"/>
      <c r="I63" s="129"/>
      <c r="J63" s="67"/>
      <c r="K63" s="133"/>
      <c r="L63" s="108"/>
      <c r="M63" s="371"/>
      <c r="N63" s="147" t="str">
        <f t="shared" si="76"/>
        <v/>
      </c>
      <c r="O63" s="125"/>
      <c r="P63" s="125"/>
      <c r="Q63" s="125"/>
      <c r="R63" s="125"/>
      <c r="S63" s="125"/>
      <c r="T63" s="122"/>
      <c r="U63" s="298"/>
      <c r="V63" s="28"/>
      <c r="W63" s="296"/>
      <c r="X63" s="296"/>
      <c r="Y63" s="149">
        <f t="shared" si="20"/>
        <v>0</v>
      </c>
      <c r="Z63" s="148">
        <f t="shared" si="21"/>
        <v>0</v>
      </c>
      <c r="AA63" s="305"/>
      <c r="AB63" s="377">
        <f t="shared" si="43"/>
        <v>0</v>
      </c>
      <c r="AC63" s="347"/>
      <c r="AD63" s="210" t="str">
        <f t="shared" si="22"/>
        <v/>
      </c>
      <c r="AE63" s="345">
        <f t="shared" si="36"/>
        <v>0</v>
      </c>
      <c r="AF63" s="310"/>
      <c r="AG63" s="312"/>
      <c r="AH63" s="313"/>
      <c r="AI63" s="150">
        <f t="shared" si="23"/>
        <v>0</v>
      </c>
      <c r="AJ63" s="151">
        <f t="shared" si="24"/>
        <v>0</v>
      </c>
      <c r="AK63" s="152">
        <f t="shared" si="37"/>
        <v>0</v>
      </c>
      <c r="AL63" s="153">
        <f t="shared" si="38"/>
        <v>0</v>
      </c>
      <c r="AM63" s="153">
        <f t="shared" si="39"/>
        <v>0</v>
      </c>
      <c r="AN63" s="153">
        <f t="shared" si="40"/>
        <v>0</v>
      </c>
      <c r="AO63" s="153">
        <f t="shared" si="41"/>
        <v>0</v>
      </c>
      <c r="AP63" s="587" t="str">
        <f t="shared" si="44"/>
        <v xml:space="preserve"> </v>
      </c>
      <c r="AQ63" s="590" t="str">
        <f t="shared" si="42"/>
        <v xml:space="preserve"> </v>
      </c>
      <c r="AR63" s="590" t="str">
        <f t="shared" si="45"/>
        <v xml:space="preserve"> </v>
      </c>
      <c r="AS63" s="590" t="str">
        <f t="shared" si="46"/>
        <v xml:space="preserve"> </v>
      </c>
      <c r="AT63" s="590" t="str">
        <f t="shared" si="47"/>
        <v xml:space="preserve"> </v>
      </c>
      <c r="AU63" s="590" t="str">
        <f t="shared" si="48"/>
        <v xml:space="preserve"> </v>
      </c>
      <c r="AV63" s="591" t="str">
        <f t="shared" si="49"/>
        <v xml:space="preserve"> </v>
      </c>
      <c r="AW63" s="181" t="str">
        <f t="shared" si="25"/>
        <v/>
      </c>
      <c r="AX63" s="154" t="str">
        <f t="shared" si="26"/>
        <v/>
      </c>
      <c r="AY63" s="178" t="str">
        <f t="shared" si="27"/>
        <v/>
      </c>
      <c r="AZ63" s="169" t="str">
        <f t="shared" si="28"/>
        <v/>
      </c>
      <c r="BA63" s="159" t="str">
        <f t="shared" si="29"/>
        <v/>
      </c>
      <c r="BB63" s="160" t="str">
        <f t="shared" si="30"/>
        <v/>
      </c>
      <c r="BC63" s="171" t="str">
        <f t="shared" si="77"/>
        <v/>
      </c>
      <c r="BD63" s="160" t="str">
        <f t="shared" si="31"/>
        <v/>
      </c>
      <c r="BE63" s="186" t="str">
        <f t="shared" si="32"/>
        <v/>
      </c>
      <c r="BF63" s="160" t="str">
        <f t="shared" si="33"/>
        <v/>
      </c>
      <c r="BG63" s="171" t="str">
        <f t="shared" si="34"/>
        <v/>
      </c>
      <c r="BH63" s="161" t="str">
        <f t="shared" si="35"/>
        <v/>
      </c>
      <c r="BI63" s="609"/>
      <c r="BJ63" s="52"/>
      <c r="BL63" s="52"/>
      <c r="BN63" s="52"/>
      <c r="BO63" s="52"/>
      <c r="BP63" s="52"/>
      <c r="BS63" s="335"/>
      <c r="BU63" s="52"/>
      <c r="BV63" s="52"/>
      <c r="BW63" s="52"/>
      <c r="BX63" s="52"/>
      <c r="BZ63" s="52"/>
      <c r="CA63" s="52"/>
      <c r="CB63" s="52"/>
      <c r="CC63" s="52"/>
    </row>
    <row r="64" spans="1:139" ht="18.75" x14ac:dyDescent="0.3">
      <c r="A64" s="203"/>
      <c r="B64" s="204"/>
      <c r="C64" s="197">
        <v>53</v>
      </c>
      <c r="D64" s="189"/>
      <c r="E64" s="29"/>
      <c r="F64" s="30"/>
      <c r="G64" s="123"/>
      <c r="H64" s="124"/>
      <c r="I64" s="130"/>
      <c r="J64" s="21"/>
      <c r="K64" s="134"/>
      <c r="L64" s="24"/>
      <c r="M64" s="372"/>
      <c r="N64" s="147" t="str">
        <f t="shared" si="76"/>
        <v/>
      </c>
      <c r="O64" s="125"/>
      <c r="P64" s="125"/>
      <c r="Q64" s="125"/>
      <c r="R64" s="125"/>
      <c r="S64" s="125"/>
      <c r="T64" s="122"/>
      <c r="U64" s="298"/>
      <c r="V64" s="28"/>
      <c r="W64" s="296"/>
      <c r="X64" s="296"/>
      <c r="Y64" s="149">
        <f t="shared" si="20"/>
        <v>0</v>
      </c>
      <c r="Z64" s="148">
        <f t="shared" si="21"/>
        <v>0</v>
      </c>
      <c r="AA64" s="305"/>
      <c r="AB64" s="377">
        <f t="shared" si="43"/>
        <v>0</v>
      </c>
      <c r="AC64" s="347"/>
      <c r="AD64" s="210" t="str">
        <f t="shared" si="22"/>
        <v/>
      </c>
      <c r="AE64" s="345">
        <f t="shared" si="36"/>
        <v>0</v>
      </c>
      <c r="AF64" s="310"/>
      <c r="AG64" s="312"/>
      <c r="AH64" s="313"/>
      <c r="AI64" s="150">
        <f t="shared" si="23"/>
        <v>0</v>
      </c>
      <c r="AJ64" s="151">
        <f t="shared" si="24"/>
        <v>0</v>
      </c>
      <c r="AK64" s="152">
        <f t="shared" si="37"/>
        <v>0</v>
      </c>
      <c r="AL64" s="153">
        <f t="shared" si="38"/>
        <v>0</v>
      </c>
      <c r="AM64" s="153">
        <f t="shared" si="39"/>
        <v>0</v>
      </c>
      <c r="AN64" s="153">
        <f t="shared" si="40"/>
        <v>0</v>
      </c>
      <c r="AO64" s="153">
        <f t="shared" si="41"/>
        <v>0</v>
      </c>
      <c r="AP64" s="587" t="str">
        <f t="shared" si="44"/>
        <v xml:space="preserve"> </v>
      </c>
      <c r="AQ64" s="590" t="str">
        <f t="shared" si="42"/>
        <v xml:space="preserve"> </v>
      </c>
      <c r="AR64" s="590" t="str">
        <f t="shared" si="45"/>
        <v xml:space="preserve"> </v>
      </c>
      <c r="AS64" s="590" t="str">
        <f t="shared" si="46"/>
        <v xml:space="preserve"> </v>
      </c>
      <c r="AT64" s="590" t="str">
        <f t="shared" si="47"/>
        <v xml:space="preserve"> </v>
      </c>
      <c r="AU64" s="590" t="str">
        <f t="shared" si="48"/>
        <v xml:space="preserve"> </v>
      </c>
      <c r="AV64" s="591" t="str">
        <f t="shared" si="49"/>
        <v xml:space="preserve"> </v>
      </c>
      <c r="AW64" s="181" t="str">
        <f t="shared" si="25"/>
        <v/>
      </c>
      <c r="AX64" s="154" t="str">
        <f t="shared" si="26"/>
        <v/>
      </c>
      <c r="AY64" s="178" t="str">
        <f t="shared" si="27"/>
        <v/>
      </c>
      <c r="AZ64" s="169" t="str">
        <f t="shared" si="28"/>
        <v/>
      </c>
      <c r="BA64" s="159" t="str">
        <f t="shared" si="29"/>
        <v/>
      </c>
      <c r="BB64" s="160" t="str">
        <f t="shared" si="30"/>
        <v/>
      </c>
      <c r="BC64" s="171" t="str">
        <f t="shared" si="77"/>
        <v/>
      </c>
      <c r="BD64" s="160" t="str">
        <f t="shared" si="31"/>
        <v/>
      </c>
      <c r="BE64" s="186" t="str">
        <f t="shared" si="32"/>
        <v/>
      </c>
      <c r="BF64" s="160" t="str">
        <f t="shared" si="33"/>
        <v/>
      </c>
      <c r="BG64" s="171" t="str">
        <f t="shared" si="34"/>
        <v/>
      </c>
      <c r="BH64" s="161" t="str">
        <f t="shared" si="35"/>
        <v/>
      </c>
      <c r="BI64" s="609"/>
      <c r="BJ64" s="52"/>
      <c r="BL64" s="52"/>
      <c r="BN64" s="52"/>
      <c r="BO64" s="52"/>
      <c r="BP64" s="52"/>
      <c r="BS64" s="333"/>
      <c r="BU64" s="52"/>
      <c r="BV64" s="52"/>
      <c r="BW64" s="52"/>
      <c r="BX64" s="52"/>
      <c r="BZ64" s="52"/>
      <c r="CA64" s="52"/>
      <c r="CB64" s="52"/>
      <c r="CC64" s="52"/>
    </row>
    <row r="65" spans="1:81" ht="18.75" x14ac:dyDescent="0.3">
      <c r="A65" s="203"/>
      <c r="B65" s="204"/>
      <c r="C65" s="197">
        <v>54</v>
      </c>
      <c r="D65" s="189"/>
      <c r="E65" s="29"/>
      <c r="F65" s="30"/>
      <c r="G65" s="123"/>
      <c r="H65" s="124"/>
      <c r="I65" s="130"/>
      <c r="J65" s="21"/>
      <c r="K65" s="134"/>
      <c r="L65" s="24"/>
      <c r="M65" s="372"/>
      <c r="N65" s="147" t="str">
        <f t="shared" si="76"/>
        <v/>
      </c>
      <c r="O65" s="125"/>
      <c r="P65" s="125"/>
      <c r="Q65" s="125"/>
      <c r="R65" s="125"/>
      <c r="S65" s="125"/>
      <c r="T65" s="122"/>
      <c r="U65" s="298"/>
      <c r="V65" s="28"/>
      <c r="W65" s="296"/>
      <c r="X65" s="296"/>
      <c r="Y65" s="149">
        <f t="shared" si="20"/>
        <v>0</v>
      </c>
      <c r="Z65" s="148">
        <f t="shared" si="21"/>
        <v>0</v>
      </c>
      <c r="AA65" s="305"/>
      <c r="AB65" s="377">
        <f t="shared" si="43"/>
        <v>0</v>
      </c>
      <c r="AC65" s="347"/>
      <c r="AD65" s="210" t="str">
        <f t="shared" si="22"/>
        <v/>
      </c>
      <c r="AE65" s="345">
        <f t="shared" si="36"/>
        <v>0</v>
      </c>
      <c r="AF65" s="310"/>
      <c r="AG65" s="312"/>
      <c r="AH65" s="313"/>
      <c r="AI65" s="150">
        <f t="shared" si="23"/>
        <v>0</v>
      </c>
      <c r="AJ65" s="151">
        <f t="shared" si="24"/>
        <v>0</v>
      </c>
      <c r="AK65" s="152">
        <f t="shared" si="37"/>
        <v>0</v>
      </c>
      <c r="AL65" s="153">
        <f t="shared" si="38"/>
        <v>0</v>
      </c>
      <c r="AM65" s="153">
        <f t="shared" si="39"/>
        <v>0</v>
      </c>
      <c r="AN65" s="153">
        <f t="shared" si="40"/>
        <v>0</v>
      </c>
      <c r="AO65" s="153">
        <f t="shared" si="41"/>
        <v>0</v>
      </c>
      <c r="AP65" s="587" t="str">
        <f t="shared" si="44"/>
        <v xml:space="preserve"> </v>
      </c>
      <c r="AQ65" s="590" t="str">
        <f t="shared" si="42"/>
        <v xml:space="preserve"> </v>
      </c>
      <c r="AR65" s="590" t="str">
        <f t="shared" si="45"/>
        <v xml:space="preserve"> </v>
      </c>
      <c r="AS65" s="590" t="str">
        <f t="shared" si="46"/>
        <v xml:space="preserve"> </v>
      </c>
      <c r="AT65" s="590" t="str">
        <f t="shared" si="47"/>
        <v xml:space="preserve"> </v>
      </c>
      <c r="AU65" s="590" t="str">
        <f t="shared" si="48"/>
        <v xml:space="preserve"> </v>
      </c>
      <c r="AV65" s="591" t="str">
        <f t="shared" si="49"/>
        <v xml:space="preserve"> </v>
      </c>
      <c r="AW65" s="181" t="str">
        <f t="shared" si="25"/>
        <v/>
      </c>
      <c r="AX65" s="154" t="str">
        <f t="shared" si="26"/>
        <v/>
      </c>
      <c r="AY65" s="178" t="str">
        <f t="shared" si="27"/>
        <v/>
      </c>
      <c r="AZ65" s="169" t="str">
        <f t="shared" si="28"/>
        <v/>
      </c>
      <c r="BA65" s="159" t="str">
        <f t="shared" si="29"/>
        <v/>
      </c>
      <c r="BB65" s="160" t="str">
        <f t="shared" si="30"/>
        <v/>
      </c>
      <c r="BC65" s="171" t="str">
        <f t="shared" si="77"/>
        <v/>
      </c>
      <c r="BD65" s="160" t="str">
        <f t="shared" si="31"/>
        <v/>
      </c>
      <c r="BE65" s="186" t="str">
        <f t="shared" si="32"/>
        <v/>
      </c>
      <c r="BF65" s="160" t="str">
        <f t="shared" si="33"/>
        <v/>
      </c>
      <c r="BG65" s="171" t="str">
        <f t="shared" si="34"/>
        <v/>
      </c>
      <c r="BH65" s="161" t="str">
        <f t="shared" si="35"/>
        <v/>
      </c>
      <c r="BI65" s="609"/>
      <c r="BJ65" s="52"/>
      <c r="BL65" s="52"/>
      <c r="BN65" s="52"/>
      <c r="BO65" s="52"/>
      <c r="BP65" s="52"/>
      <c r="BS65" s="333"/>
      <c r="BU65" s="52"/>
      <c r="BV65" s="52"/>
      <c r="BW65" s="52"/>
      <c r="BX65" s="52"/>
      <c r="BZ65" s="52"/>
      <c r="CA65" s="52"/>
      <c r="CB65" s="52"/>
      <c r="CC65" s="52"/>
    </row>
    <row r="66" spans="1:81" ht="18.75" x14ac:dyDescent="0.3">
      <c r="A66" s="205"/>
      <c r="B66" s="206"/>
      <c r="C66" s="198">
        <v>55</v>
      </c>
      <c r="D66" s="190"/>
      <c r="E66" s="13"/>
      <c r="F66" s="14"/>
      <c r="G66" s="123"/>
      <c r="H66" s="124"/>
      <c r="I66" s="130"/>
      <c r="J66" s="21"/>
      <c r="K66" s="134"/>
      <c r="L66" s="24"/>
      <c r="M66" s="372"/>
      <c r="N66" s="147" t="str">
        <f t="shared" si="76"/>
        <v/>
      </c>
      <c r="O66" s="23"/>
      <c r="P66" s="23"/>
      <c r="Q66" s="23"/>
      <c r="R66" s="23"/>
      <c r="S66" s="23"/>
      <c r="T66" s="24"/>
      <c r="U66" s="25"/>
      <c r="V66" s="28"/>
      <c r="W66" s="296"/>
      <c r="X66" s="296"/>
      <c r="Y66" s="149">
        <f t="shared" si="20"/>
        <v>0</v>
      </c>
      <c r="Z66" s="148">
        <f t="shared" si="21"/>
        <v>0</v>
      </c>
      <c r="AA66" s="306"/>
      <c r="AB66" s="377">
        <f t="shared" si="43"/>
        <v>0</v>
      </c>
      <c r="AC66" s="348"/>
      <c r="AD66" s="210" t="str">
        <f t="shared" si="22"/>
        <v/>
      </c>
      <c r="AE66" s="345">
        <f t="shared" si="36"/>
        <v>0</v>
      </c>
      <c r="AF66" s="318"/>
      <c r="AG66" s="317"/>
      <c r="AH66" s="315"/>
      <c r="AI66" s="150">
        <f t="shared" si="23"/>
        <v>0</v>
      </c>
      <c r="AJ66" s="151">
        <f t="shared" si="24"/>
        <v>0</v>
      </c>
      <c r="AK66" s="152">
        <f t="shared" si="37"/>
        <v>0</v>
      </c>
      <c r="AL66" s="153">
        <f t="shared" si="38"/>
        <v>0</v>
      </c>
      <c r="AM66" s="153">
        <f t="shared" si="39"/>
        <v>0</v>
      </c>
      <c r="AN66" s="153">
        <f t="shared" si="40"/>
        <v>0</v>
      </c>
      <c r="AO66" s="153">
        <f t="shared" si="41"/>
        <v>0</v>
      </c>
      <c r="AP66" s="587" t="str">
        <f t="shared" si="44"/>
        <v xml:space="preserve"> </v>
      </c>
      <c r="AQ66" s="590" t="str">
        <f t="shared" si="42"/>
        <v xml:space="preserve"> </v>
      </c>
      <c r="AR66" s="590" t="str">
        <f t="shared" si="45"/>
        <v xml:space="preserve"> </v>
      </c>
      <c r="AS66" s="590" t="str">
        <f t="shared" si="46"/>
        <v xml:space="preserve"> </v>
      </c>
      <c r="AT66" s="590" t="str">
        <f t="shared" si="47"/>
        <v xml:space="preserve"> </v>
      </c>
      <c r="AU66" s="590" t="str">
        <f t="shared" si="48"/>
        <v xml:space="preserve"> </v>
      </c>
      <c r="AV66" s="591" t="str">
        <f t="shared" si="49"/>
        <v xml:space="preserve"> </v>
      </c>
      <c r="AW66" s="181" t="str">
        <f t="shared" si="25"/>
        <v/>
      </c>
      <c r="AX66" s="154" t="str">
        <f t="shared" si="26"/>
        <v/>
      </c>
      <c r="AY66" s="178" t="str">
        <f t="shared" si="27"/>
        <v/>
      </c>
      <c r="AZ66" s="169" t="str">
        <f t="shared" si="28"/>
        <v/>
      </c>
      <c r="BA66" s="159" t="str">
        <f t="shared" si="29"/>
        <v/>
      </c>
      <c r="BB66" s="160" t="str">
        <f t="shared" si="30"/>
        <v/>
      </c>
      <c r="BC66" s="171" t="str">
        <f t="shared" si="77"/>
        <v/>
      </c>
      <c r="BD66" s="160" t="str">
        <f t="shared" si="31"/>
        <v/>
      </c>
      <c r="BE66" s="186" t="str">
        <f t="shared" si="32"/>
        <v/>
      </c>
      <c r="BF66" s="160" t="str">
        <f t="shared" si="33"/>
        <v/>
      </c>
      <c r="BG66" s="171" t="str">
        <f t="shared" si="34"/>
        <v/>
      </c>
      <c r="BH66" s="161" t="str">
        <f t="shared" si="35"/>
        <v/>
      </c>
      <c r="BI66" s="609"/>
      <c r="BJ66" s="52"/>
      <c r="BL66" s="52"/>
      <c r="BN66" s="52"/>
      <c r="BO66" s="52"/>
      <c r="BP66" s="52"/>
      <c r="BS66" s="333"/>
      <c r="BU66" s="52"/>
      <c r="BV66" s="52"/>
      <c r="BW66" s="52"/>
      <c r="BX66" s="52"/>
      <c r="BZ66" s="52"/>
      <c r="CA66" s="52"/>
      <c r="CB66" s="52"/>
      <c r="CC66" s="52"/>
    </row>
    <row r="67" spans="1:81" ht="18.75" x14ac:dyDescent="0.3">
      <c r="A67" s="205"/>
      <c r="B67" s="206"/>
      <c r="C67" s="197">
        <v>56</v>
      </c>
      <c r="D67" s="190"/>
      <c r="E67" s="13"/>
      <c r="F67" s="14"/>
      <c r="G67" s="123"/>
      <c r="H67" s="124"/>
      <c r="I67" s="130"/>
      <c r="J67" s="21"/>
      <c r="K67" s="134"/>
      <c r="L67" s="24"/>
      <c r="M67" s="372"/>
      <c r="N67" s="147" t="str">
        <f t="shared" si="76"/>
        <v/>
      </c>
      <c r="O67" s="23"/>
      <c r="P67" s="23"/>
      <c r="Q67" s="23"/>
      <c r="R67" s="23"/>
      <c r="S67" s="23"/>
      <c r="T67" s="24"/>
      <c r="U67" s="25"/>
      <c r="V67" s="28"/>
      <c r="W67" s="299"/>
      <c r="X67" s="296"/>
      <c r="Y67" s="149">
        <f t="shared" si="20"/>
        <v>0</v>
      </c>
      <c r="Z67" s="148">
        <f t="shared" si="21"/>
        <v>0</v>
      </c>
      <c r="AA67" s="306"/>
      <c r="AB67" s="377">
        <f t="shared" si="43"/>
        <v>0</v>
      </c>
      <c r="AC67" s="348"/>
      <c r="AD67" s="210" t="str">
        <f t="shared" si="22"/>
        <v/>
      </c>
      <c r="AE67" s="345">
        <f t="shared" si="36"/>
        <v>0</v>
      </c>
      <c r="AF67" s="318"/>
      <c r="AG67" s="317"/>
      <c r="AH67" s="315"/>
      <c r="AI67" s="150">
        <f t="shared" si="23"/>
        <v>0</v>
      </c>
      <c r="AJ67" s="151">
        <f t="shared" si="24"/>
        <v>0</v>
      </c>
      <c r="AK67" s="152">
        <f t="shared" si="37"/>
        <v>0</v>
      </c>
      <c r="AL67" s="153">
        <f t="shared" si="38"/>
        <v>0</v>
      </c>
      <c r="AM67" s="153">
        <f t="shared" si="39"/>
        <v>0</v>
      </c>
      <c r="AN67" s="153">
        <f t="shared" si="40"/>
        <v>0</v>
      </c>
      <c r="AO67" s="153">
        <f t="shared" si="41"/>
        <v>0</v>
      </c>
      <c r="AP67" s="587" t="str">
        <f t="shared" si="44"/>
        <v xml:space="preserve"> </v>
      </c>
      <c r="AQ67" s="590" t="str">
        <f t="shared" si="42"/>
        <v xml:space="preserve"> </v>
      </c>
      <c r="AR67" s="590" t="str">
        <f t="shared" si="45"/>
        <v xml:space="preserve"> </v>
      </c>
      <c r="AS67" s="590" t="str">
        <f t="shared" si="46"/>
        <v xml:space="preserve"> </v>
      </c>
      <c r="AT67" s="590" t="str">
        <f t="shared" si="47"/>
        <v xml:space="preserve"> </v>
      </c>
      <c r="AU67" s="590" t="str">
        <f t="shared" si="48"/>
        <v xml:space="preserve"> </v>
      </c>
      <c r="AV67" s="591" t="str">
        <f t="shared" si="49"/>
        <v xml:space="preserve"> </v>
      </c>
      <c r="AW67" s="181" t="str">
        <f t="shared" si="25"/>
        <v/>
      </c>
      <c r="AX67" s="154" t="str">
        <f t="shared" si="26"/>
        <v/>
      </c>
      <c r="AY67" s="178" t="str">
        <f t="shared" si="27"/>
        <v/>
      </c>
      <c r="AZ67" s="169" t="str">
        <f t="shared" si="28"/>
        <v/>
      </c>
      <c r="BA67" s="159" t="str">
        <f t="shared" si="29"/>
        <v/>
      </c>
      <c r="BB67" s="160" t="str">
        <f t="shared" si="30"/>
        <v/>
      </c>
      <c r="BC67" s="171" t="str">
        <f t="shared" si="77"/>
        <v/>
      </c>
      <c r="BD67" s="160" t="str">
        <f t="shared" si="31"/>
        <v/>
      </c>
      <c r="BE67" s="186" t="str">
        <f t="shared" si="32"/>
        <v/>
      </c>
      <c r="BF67" s="160" t="str">
        <f t="shared" si="33"/>
        <v/>
      </c>
      <c r="BG67" s="171" t="str">
        <f t="shared" si="34"/>
        <v/>
      </c>
      <c r="BH67" s="161" t="str">
        <f t="shared" si="35"/>
        <v/>
      </c>
      <c r="BI67" s="609"/>
      <c r="BJ67" s="52"/>
      <c r="BL67" s="52"/>
      <c r="BN67" s="60"/>
      <c r="BO67" s="52"/>
      <c r="BP67" s="52"/>
      <c r="BS67" s="333"/>
      <c r="BU67" s="52"/>
      <c r="BV67" s="52"/>
      <c r="BW67" s="52"/>
      <c r="BX67" s="52"/>
      <c r="BZ67" s="52"/>
      <c r="CA67" s="52"/>
      <c r="CB67" s="52"/>
      <c r="CC67" s="52"/>
    </row>
    <row r="68" spans="1:81" ht="18.75" x14ac:dyDescent="0.3">
      <c r="A68" s="205"/>
      <c r="B68" s="206"/>
      <c r="C68" s="198">
        <v>57</v>
      </c>
      <c r="D68" s="190"/>
      <c r="E68" s="13"/>
      <c r="F68" s="14"/>
      <c r="G68" s="123"/>
      <c r="H68" s="124"/>
      <c r="I68" s="130"/>
      <c r="J68" s="21"/>
      <c r="K68" s="134"/>
      <c r="L68" s="24"/>
      <c r="M68" s="372"/>
      <c r="N68" s="147" t="str">
        <f t="shared" si="76"/>
        <v/>
      </c>
      <c r="O68" s="23"/>
      <c r="P68" s="23"/>
      <c r="Q68" s="23"/>
      <c r="R68" s="23"/>
      <c r="S68" s="23"/>
      <c r="T68" s="24"/>
      <c r="U68" s="25"/>
      <c r="V68" s="28"/>
      <c r="W68" s="299"/>
      <c r="X68" s="296"/>
      <c r="Y68" s="149">
        <f t="shared" si="20"/>
        <v>0</v>
      </c>
      <c r="Z68" s="148">
        <f t="shared" si="21"/>
        <v>0</v>
      </c>
      <c r="AA68" s="306"/>
      <c r="AB68" s="377">
        <f t="shared" si="43"/>
        <v>0</v>
      </c>
      <c r="AC68" s="348"/>
      <c r="AD68" s="210" t="str">
        <f t="shared" si="22"/>
        <v/>
      </c>
      <c r="AE68" s="345">
        <f t="shared" si="36"/>
        <v>0</v>
      </c>
      <c r="AF68" s="318"/>
      <c r="AG68" s="317"/>
      <c r="AH68" s="315"/>
      <c r="AI68" s="150">
        <f t="shared" si="23"/>
        <v>0</v>
      </c>
      <c r="AJ68" s="151">
        <f t="shared" si="24"/>
        <v>0</v>
      </c>
      <c r="AK68" s="152">
        <f t="shared" si="37"/>
        <v>0</v>
      </c>
      <c r="AL68" s="153">
        <f t="shared" si="38"/>
        <v>0</v>
      </c>
      <c r="AM68" s="153">
        <f t="shared" si="39"/>
        <v>0</v>
      </c>
      <c r="AN68" s="153">
        <f t="shared" si="40"/>
        <v>0</v>
      </c>
      <c r="AO68" s="153">
        <f t="shared" si="41"/>
        <v>0</v>
      </c>
      <c r="AP68" s="587" t="str">
        <f t="shared" si="44"/>
        <v xml:space="preserve"> </v>
      </c>
      <c r="AQ68" s="590" t="str">
        <f t="shared" si="42"/>
        <v xml:space="preserve"> </v>
      </c>
      <c r="AR68" s="590" t="str">
        <f t="shared" si="45"/>
        <v xml:space="preserve"> </v>
      </c>
      <c r="AS68" s="590" t="str">
        <f t="shared" si="46"/>
        <v xml:space="preserve"> </v>
      </c>
      <c r="AT68" s="590" t="str">
        <f t="shared" si="47"/>
        <v xml:space="preserve"> </v>
      </c>
      <c r="AU68" s="590" t="str">
        <f t="shared" si="48"/>
        <v xml:space="preserve"> </v>
      </c>
      <c r="AV68" s="591" t="str">
        <f t="shared" si="49"/>
        <v xml:space="preserve"> </v>
      </c>
      <c r="AW68" s="181" t="str">
        <f t="shared" si="25"/>
        <v/>
      </c>
      <c r="AX68" s="154" t="str">
        <f t="shared" si="26"/>
        <v/>
      </c>
      <c r="AY68" s="178" t="str">
        <f t="shared" si="27"/>
        <v/>
      </c>
      <c r="AZ68" s="169" t="str">
        <f t="shared" si="28"/>
        <v/>
      </c>
      <c r="BA68" s="159" t="str">
        <f t="shared" si="29"/>
        <v/>
      </c>
      <c r="BB68" s="160" t="str">
        <f t="shared" si="30"/>
        <v/>
      </c>
      <c r="BC68" s="171" t="str">
        <f t="shared" si="77"/>
        <v/>
      </c>
      <c r="BD68" s="160" t="str">
        <f t="shared" si="31"/>
        <v/>
      </c>
      <c r="BE68" s="186" t="str">
        <f t="shared" si="32"/>
        <v/>
      </c>
      <c r="BF68" s="160" t="str">
        <f t="shared" si="33"/>
        <v/>
      </c>
      <c r="BG68" s="171" t="str">
        <f t="shared" si="34"/>
        <v/>
      </c>
      <c r="BH68" s="161" t="str">
        <f t="shared" si="35"/>
        <v/>
      </c>
      <c r="BI68" s="609"/>
      <c r="BJ68" s="52"/>
      <c r="BL68" s="52"/>
      <c r="BO68" s="52"/>
      <c r="BP68" s="52"/>
      <c r="BS68" s="333"/>
      <c r="BU68" s="52"/>
      <c r="BV68" s="52"/>
      <c r="BW68" s="52"/>
      <c r="BX68" s="52"/>
      <c r="BZ68" s="52"/>
      <c r="CA68" s="52"/>
      <c r="CB68" s="52"/>
      <c r="CC68" s="52"/>
    </row>
    <row r="69" spans="1:81" ht="18.75" x14ac:dyDescent="0.3">
      <c r="A69" s="205"/>
      <c r="B69" s="206"/>
      <c r="C69" s="198">
        <v>58</v>
      </c>
      <c r="D69" s="192"/>
      <c r="E69" s="15"/>
      <c r="F69" s="14"/>
      <c r="G69" s="123"/>
      <c r="H69" s="124"/>
      <c r="I69" s="130"/>
      <c r="J69" s="21"/>
      <c r="K69" s="134"/>
      <c r="L69" s="24"/>
      <c r="M69" s="372"/>
      <c r="N69" s="147" t="str">
        <f t="shared" si="76"/>
        <v/>
      </c>
      <c r="O69" s="23"/>
      <c r="P69" s="23"/>
      <c r="Q69" s="23"/>
      <c r="R69" s="23"/>
      <c r="S69" s="23"/>
      <c r="T69" s="24"/>
      <c r="U69" s="25"/>
      <c r="V69" s="28"/>
      <c r="W69" s="299"/>
      <c r="X69" s="296"/>
      <c r="Y69" s="149">
        <f t="shared" si="20"/>
        <v>0</v>
      </c>
      <c r="Z69" s="148">
        <f t="shared" si="21"/>
        <v>0</v>
      </c>
      <c r="AA69" s="306"/>
      <c r="AB69" s="377">
        <f t="shared" si="43"/>
        <v>0</v>
      </c>
      <c r="AC69" s="348"/>
      <c r="AD69" s="210" t="str">
        <f t="shared" si="22"/>
        <v/>
      </c>
      <c r="AE69" s="345">
        <f t="shared" si="36"/>
        <v>0</v>
      </c>
      <c r="AF69" s="318"/>
      <c r="AG69" s="317"/>
      <c r="AH69" s="315"/>
      <c r="AI69" s="150">
        <f t="shared" si="23"/>
        <v>0</v>
      </c>
      <c r="AJ69" s="151">
        <f t="shared" si="24"/>
        <v>0</v>
      </c>
      <c r="AK69" s="152">
        <f t="shared" si="37"/>
        <v>0</v>
      </c>
      <c r="AL69" s="153">
        <f t="shared" si="38"/>
        <v>0</v>
      </c>
      <c r="AM69" s="153">
        <f t="shared" si="39"/>
        <v>0</v>
      </c>
      <c r="AN69" s="153">
        <f t="shared" si="40"/>
        <v>0</v>
      </c>
      <c r="AO69" s="153">
        <f t="shared" si="41"/>
        <v>0</v>
      </c>
      <c r="AP69" s="587" t="str">
        <f t="shared" si="44"/>
        <v xml:space="preserve"> </v>
      </c>
      <c r="AQ69" s="590" t="str">
        <f t="shared" si="42"/>
        <v xml:space="preserve"> </v>
      </c>
      <c r="AR69" s="590" t="str">
        <f t="shared" si="45"/>
        <v xml:space="preserve"> </v>
      </c>
      <c r="AS69" s="590" t="str">
        <f t="shared" si="46"/>
        <v xml:space="preserve"> </v>
      </c>
      <c r="AT69" s="590" t="str">
        <f t="shared" si="47"/>
        <v xml:space="preserve"> </v>
      </c>
      <c r="AU69" s="590" t="str">
        <f t="shared" si="48"/>
        <v xml:space="preserve"> </v>
      </c>
      <c r="AV69" s="591" t="str">
        <f t="shared" si="49"/>
        <v xml:space="preserve"> </v>
      </c>
      <c r="AW69" s="181" t="str">
        <f t="shared" si="25"/>
        <v/>
      </c>
      <c r="AX69" s="154" t="str">
        <f t="shared" si="26"/>
        <v/>
      </c>
      <c r="AY69" s="178" t="str">
        <f t="shared" si="27"/>
        <v/>
      </c>
      <c r="AZ69" s="169" t="str">
        <f t="shared" si="28"/>
        <v/>
      </c>
      <c r="BA69" s="159" t="str">
        <f t="shared" si="29"/>
        <v/>
      </c>
      <c r="BB69" s="160" t="str">
        <f t="shared" si="30"/>
        <v/>
      </c>
      <c r="BC69" s="171" t="str">
        <f t="shared" si="77"/>
        <v/>
      </c>
      <c r="BD69" s="160" t="str">
        <f t="shared" si="31"/>
        <v/>
      </c>
      <c r="BE69" s="186" t="str">
        <f t="shared" si="32"/>
        <v/>
      </c>
      <c r="BF69" s="160" t="str">
        <f t="shared" si="33"/>
        <v/>
      </c>
      <c r="BG69" s="171" t="str">
        <f t="shared" si="34"/>
        <v/>
      </c>
      <c r="BH69" s="161" t="str">
        <f t="shared" si="35"/>
        <v/>
      </c>
      <c r="BI69" s="609"/>
      <c r="BJ69" s="52"/>
      <c r="BL69" s="52"/>
      <c r="BO69" s="52"/>
      <c r="BP69" s="52"/>
      <c r="BS69" s="333"/>
      <c r="BU69" s="52"/>
      <c r="BV69" s="52"/>
      <c r="BW69" s="52"/>
      <c r="BX69" s="52"/>
      <c r="BZ69" s="52"/>
      <c r="CA69" s="52"/>
      <c r="CB69" s="52"/>
      <c r="CC69" s="52"/>
    </row>
    <row r="70" spans="1:81" ht="18.75" x14ac:dyDescent="0.3">
      <c r="A70" s="205"/>
      <c r="B70" s="206"/>
      <c r="C70" s="197">
        <v>59</v>
      </c>
      <c r="D70" s="193"/>
      <c r="E70" s="13"/>
      <c r="F70" s="14"/>
      <c r="G70" s="123"/>
      <c r="H70" s="124"/>
      <c r="I70" s="130"/>
      <c r="J70" s="21"/>
      <c r="K70" s="134"/>
      <c r="L70" s="24"/>
      <c r="M70" s="372"/>
      <c r="N70" s="147" t="str">
        <f t="shared" si="76"/>
        <v/>
      </c>
      <c r="O70" s="23"/>
      <c r="P70" s="23"/>
      <c r="Q70" s="23"/>
      <c r="R70" s="23"/>
      <c r="S70" s="23"/>
      <c r="T70" s="24"/>
      <c r="U70" s="25"/>
      <c r="V70" s="28"/>
      <c r="W70" s="299"/>
      <c r="X70" s="296"/>
      <c r="Y70" s="149">
        <f t="shared" si="20"/>
        <v>0</v>
      </c>
      <c r="Z70" s="148">
        <f t="shared" si="21"/>
        <v>0</v>
      </c>
      <c r="AA70" s="306"/>
      <c r="AB70" s="377">
        <f t="shared" si="43"/>
        <v>0</v>
      </c>
      <c r="AC70" s="348"/>
      <c r="AD70" s="210" t="str">
        <f t="shared" si="22"/>
        <v/>
      </c>
      <c r="AE70" s="345">
        <f t="shared" si="36"/>
        <v>0</v>
      </c>
      <c r="AF70" s="318"/>
      <c r="AG70" s="317"/>
      <c r="AH70" s="315"/>
      <c r="AI70" s="150">
        <f t="shared" si="23"/>
        <v>0</v>
      </c>
      <c r="AJ70" s="151">
        <f t="shared" si="24"/>
        <v>0</v>
      </c>
      <c r="AK70" s="152">
        <f t="shared" si="37"/>
        <v>0</v>
      </c>
      <c r="AL70" s="153">
        <f t="shared" si="38"/>
        <v>0</v>
      </c>
      <c r="AM70" s="153">
        <f t="shared" si="39"/>
        <v>0</v>
      </c>
      <c r="AN70" s="153">
        <f t="shared" si="40"/>
        <v>0</v>
      </c>
      <c r="AO70" s="153">
        <f t="shared" si="41"/>
        <v>0</v>
      </c>
      <c r="AP70" s="587" t="str">
        <f t="shared" si="44"/>
        <v xml:space="preserve"> </v>
      </c>
      <c r="AQ70" s="590" t="str">
        <f t="shared" si="42"/>
        <v xml:space="preserve"> </v>
      </c>
      <c r="AR70" s="590" t="str">
        <f t="shared" si="45"/>
        <v xml:space="preserve"> </v>
      </c>
      <c r="AS70" s="590" t="str">
        <f t="shared" si="46"/>
        <v xml:space="preserve"> </v>
      </c>
      <c r="AT70" s="590" t="str">
        <f t="shared" si="47"/>
        <v xml:space="preserve"> </v>
      </c>
      <c r="AU70" s="590" t="str">
        <f t="shared" si="48"/>
        <v xml:space="preserve"> </v>
      </c>
      <c r="AV70" s="591" t="str">
        <f t="shared" si="49"/>
        <v xml:space="preserve"> </v>
      </c>
      <c r="AW70" s="181" t="str">
        <f t="shared" si="25"/>
        <v/>
      </c>
      <c r="AX70" s="154" t="str">
        <f t="shared" si="26"/>
        <v/>
      </c>
      <c r="AY70" s="178" t="str">
        <f t="shared" si="27"/>
        <v/>
      </c>
      <c r="AZ70" s="169" t="str">
        <f t="shared" si="28"/>
        <v/>
      </c>
      <c r="BA70" s="159" t="str">
        <f t="shared" si="29"/>
        <v/>
      </c>
      <c r="BB70" s="160" t="str">
        <f t="shared" si="30"/>
        <v/>
      </c>
      <c r="BC70" s="171" t="str">
        <f t="shared" si="77"/>
        <v/>
      </c>
      <c r="BD70" s="160" t="str">
        <f t="shared" si="31"/>
        <v/>
      </c>
      <c r="BE70" s="186" t="str">
        <f t="shared" si="32"/>
        <v/>
      </c>
      <c r="BF70" s="160" t="str">
        <f t="shared" si="33"/>
        <v/>
      </c>
      <c r="BG70" s="171" t="str">
        <f t="shared" si="34"/>
        <v/>
      </c>
      <c r="BH70" s="161" t="str">
        <f t="shared" si="35"/>
        <v/>
      </c>
      <c r="BI70" s="609"/>
      <c r="BJ70" s="52"/>
      <c r="BL70" s="52"/>
      <c r="BO70" s="52"/>
      <c r="BP70" s="52"/>
      <c r="BS70" s="333"/>
      <c r="BU70" s="52"/>
      <c r="BV70" s="52"/>
      <c r="BW70" s="52"/>
      <c r="BX70" s="52"/>
      <c r="BZ70" s="52"/>
      <c r="CA70" s="52"/>
      <c r="CB70" s="52"/>
      <c r="CC70" s="52"/>
    </row>
    <row r="71" spans="1:81" ht="18.75" x14ac:dyDescent="0.3">
      <c r="A71" s="205"/>
      <c r="B71" s="206"/>
      <c r="C71" s="198">
        <v>60</v>
      </c>
      <c r="D71" s="190"/>
      <c r="E71" s="13"/>
      <c r="F71" s="14"/>
      <c r="G71" s="123"/>
      <c r="H71" s="126"/>
      <c r="I71" s="132"/>
      <c r="J71" s="69"/>
      <c r="K71" s="136"/>
      <c r="L71" s="26"/>
      <c r="M71" s="372"/>
      <c r="N71" s="147" t="str">
        <f t="shared" si="76"/>
        <v/>
      </c>
      <c r="O71" s="23"/>
      <c r="P71" s="23"/>
      <c r="Q71" s="23"/>
      <c r="R71" s="23"/>
      <c r="S71" s="23"/>
      <c r="T71" s="24"/>
      <c r="U71" s="25"/>
      <c r="V71" s="28"/>
      <c r="W71" s="299"/>
      <c r="X71" s="296"/>
      <c r="Y71" s="149">
        <f t="shared" si="20"/>
        <v>0</v>
      </c>
      <c r="Z71" s="148">
        <f t="shared" si="21"/>
        <v>0</v>
      </c>
      <c r="AA71" s="306"/>
      <c r="AB71" s="377">
        <f t="shared" si="43"/>
        <v>0</v>
      </c>
      <c r="AC71" s="348"/>
      <c r="AD71" s="210" t="str">
        <f t="shared" si="22"/>
        <v/>
      </c>
      <c r="AE71" s="345">
        <f t="shared" si="36"/>
        <v>0</v>
      </c>
      <c r="AF71" s="318"/>
      <c r="AG71" s="317"/>
      <c r="AH71" s="315"/>
      <c r="AI71" s="150">
        <f t="shared" si="23"/>
        <v>0</v>
      </c>
      <c r="AJ71" s="151">
        <f t="shared" si="24"/>
        <v>0</v>
      </c>
      <c r="AK71" s="152">
        <f t="shared" si="37"/>
        <v>0</v>
      </c>
      <c r="AL71" s="153">
        <f t="shared" si="38"/>
        <v>0</v>
      </c>
      <c r="AM71" s="153">
        <f t="shared" si="39"/>
        <v>0</v>
      </c>
      <c r="AN71" s="153">
        <f t="shared" si="40"/>
        <v>0</v>
      </c>
      <c r="AO71" s="153">
        <f t="shared" si="41"/>
        <v>0</v>
      </c>
      <c r="AP71" s="587" t="str">
        <f t="shared" si="44"/>
        <v xml:space="preserve"> </v>
      </c>
      <c r="AQ71" s="590" t="str">
        <f t="shared" si="42"/>
        <v xml:space="preserve"> </v>
      </c>
      <c r="AR71" s="590" t="str">
        <f t="shared" si="45"/>
        <v xml:space="preserve"> </v>
      </c>
      <c r="AS71" s="590" t="str">
        <f t="shared" si="46"/>
        <v xml:space="preserve"> </v>
      </c>
      <c r="AT71" s="590" t="str">
        <f t="shared" si="47"/>
        <v xml:space="preserve"> </v>
      </c>
      <c r="AU71" s="590" t="str">
        <f t="shared" si="48"/>
        <v xml:space="preserve"> </v>
      </c>
      <c r="AV71" s="591" t="str">
        <f t="shared" si="49"/>
        <v xml:space="preserve"> </v>
      </c>
      <c r="AW71" s="181" t="str">
        <f t="shared" si="25"/>
        <v/>
      </c>
      <c r="AX71" s="154" t="str">
        <f t="shared" si="26"/>
        <v/>
      </c>
      <c r="AY71" s="178" t="str">
        <f t="shared" si="27"/>
        <v/>
      </c>
      <c r="AZ71" s="169" t="str">
        <f t="shared" si="28"/>
        <v/>
      </c>
      <c r="BA71" s="159" t="str">
        <f t="shared" si="29"/>
        <v/>
      </c>
      <c r="BB71" s="160" t="str">
        <f t="shared" si="30"/>
        <v/>
      </c>
      <c r="BC71" s="171" t="str">
        <f t="shared" si="77"/>
        <v/>
      </c>
      <c r="BD71" s="160" t="str">
        <f t="shared" si="31"/>
        <v/>
      </c>
      <c r="BE71" s="186" t="str">
        <f t="shared" si="32"/>
        <v/>
      </c>
      <c r="BF71" s="160" t="str">
        <f t="shared" si="33"/>
        <v/>
      </c>
      <c r="BG71" s="171" t="str">
        <f t="shared" si="34"/>
        <v/>
      </c>
      <c r="BH71" s="161" t="str">
        <f t="shared" si="35"/>
        <v/>
      </c>
      <c r="BI71" s="609"/>
      <c r="BJ71" s="52"/>
      <c r="BL71" s="52"/>
      <c r="BO71" s="52"/>
      <c r="BP71" s="52"/>
      <c r="BS71" s="333"/>
      <c r="BU71" s="52"/>
      <c r="BV71" s="52"/>
      <c r="BW71" s="52"/>
      <c r="BX71" s="52"/>
      <c r="BZ71" s="52"/>
      <c r="CA71" s="52"/>
      <c r="CB71" s="52"/>
      <c r="CC71" s="52"/>
    </row>
    <row r="72" spans="1:81" ht="18.75" x14ac:dyDescent="0.3">
      <c r="A72" s="205"/>
      <c r="B72" s="206"/>
      <c r="C72" s="197">
        <v>61</v>
      </c>
      <c r="D72" s="190"/>
      <c r="E72" s="13"/>
      <c r="F72" s="14"/>
      <c r="G72" s="123"/>
      <c r="H72" s="124"/>
      <c r="I72" s="130"/>
      <c r="J72" s="21"/>
      <c r="K72" s="134"/>
      <c r="L72" s="24"/>
      <c r="M72" s="372"/>
      <c r="N72" s="147" t="str">
        <f t="shared" si="76"/>
        <v/>
      </c>
      <c r="O72" s="23"/>
      <c r="P72" s="23"/>
      <c r="Q72" s="23"/>
      <c r="R72" s="23"/>
      <c r="S72" s="23"/>
      <c r="T72" s="24"/>
      <c r="U72" s="25"/>
      <c r="V72" s="28"/>
      <c r="W72" s="299"/>
      <c r="X72" s="296"/>
      <c r="Y72" s="149">
        <f t="shared" si="20"/>
        <v>0</v>
      </c>
      <c r="Z72" s="148">
        <f t="shared" si="21"/>
        <v>0</v>
      </c>
      <c r="AA72" s="306"/>
      <c r="AB72" s="377">
        <f t="shared" si="43"/>
        <v>0</v>
      </c>
      <c r="AC72" s="348"/>
      <c r="AD72" s="210" t="str">
        <f t="shared" si="22"/>
        <v/>
      </c>
      <c r="AE72" s="345">
        <f t="shared" si="36"/>
        <v>0</v>
      </c>
      <c r="AF72" s="318"/>
      <c r="AG72" s="317"/>
      <c r="AH72" s="315"/>
      <c r="AI72" s="150">
        <f t="shared" si="23"/>
        <v>0</v>
      </c>
      <c r="AJ72" s="151">
        <f t="shared" si="24"/>
        <v>0</v>
      </c>
      <c r="AK72" s="152">
        <f t="shared" si="37"/>
        <v>0</v>
      </c>
      <c r="AL72" s="153">
        <f t="shared" si="38"/>
        <v>0</v>
      </c>
      <c r="AM72" s="153">
        <f t="shared" si="39"/>
        <v>0</v>
      </c>
      <c r="AN72" s="153">
        <f t="shared" si="40"/>
        <v>0</v>
      </c>
      <c r="AO72" s="153">
        <f t="shared" si="41"/>
        <v>0</v>
      </c>
      <c r="AP72" s="587" t="str">
        <f t="shared" si="44"/>
        <v xml:space="preserve"> </v>
      </c>
      <c r="AQ72" s="590" t="str">
        <f t="shared" si="42"/>
        <v xml:space="preserve"> </v>
      </c>
      <c r="AR72" s="590" t="str">
        <f t="shared" si="45"/>
        <v xml:space="preserve"> </v>
      </c>
      <c r="AS72" s="590" t="str">
        <f t="shared" si="46"/>
        <v xml:space="preserve"> </v>
      </c>
      <c r="AT72" s="590" t="str">
        <f t="shared" si="47"/>
        <v xml:space="preserve"> </v>
      </c>
      <c r="AU72" s="590" t="str">
        <f t="shared" si="48"/>
        <v xml:space="preserve"> </v>
      </c>
      <c r="AV72" s="591" t="str">
        <f t="shared" si="49"/>
        <v xml:space="preserve"> </v>
      </c>
      <c r="AW72" s="181" t="str">
        <f t="shared" si="25"/>
        <v/>
      </c>
      <c r="AX72" s="154" t="str">
        <f t="shared" si="26"/>
        <v/>
      </c>
      <c r="AY72" s="178" t="str">
        <f t="shared" si="27"/>
        <v/>
      </c>
      <c r="AZ72" s="169" t="str">
        <f t="shared" si="28"/>
        <v/>
      </c>
      <c r="BA72" s="159" t="str">
        <f t="shared" si="29"/>
        <v/>
      </c>
      <c r="BB72" s="160" t="str">
        <f t="shared" si="30"/>
        <v/>
      </c>
      <c r="BC72" s="171" t="str">
        <f t="shared" si="77"/>
        <v/>
      </c>
      <c r="BD72" s="160" t="str">
        <f t="shared" si="31"/>
        <v/>
      </c>
      <c r="BE72" s="186" t="str">
        <f t="shared" si="32"/>
        <v/>
      </c>
      <c r="BF72" s="160" t="str">
        <f t="shared" si="33"/>
        <v/>
      </c>
      <c r="BG72" s="171" t="str">
        <f t="shared" si="34"/>
        <v/>
      </c>
      <c r="BH72" s="161" t="str">
        <f t="shared" si="35"/>
        <v/>
      </c>
      <c r="BI72" s="609"/>
      <c r="BJ72" s="52"/>
      <c r="BL72" s="52"/>
      <c r="BO72" s="52"/>
      <c r="BP72" s="52"/>
      <c r="BS72" s="333"/>
      <c r="BU72" s="52"/>
      <c r="BV72" s="52"/>
      <c r="BW72" s="52"/>
      <c r="BX72" s="52"/>
      <c r="BZ72" s="52"/>
      <c r="CA72" s="52"/>
      <c r="CB72" s="52"/>
      <c r="CC72" s="52"/>
    </row>
    <row r="73" spans="1:81" ht="18.75" x14ac:dyDescent="0.3">
      <c r="A73" s="205"/>
      <c r="B73" s="206"/>
      <c r="C73" s="198">
        <v>62</v>
      </c>
      <c r="D73" s="192"/>
      <c r="E73" s="15"/>
      <c r="F73" s="14"/>
      <c r="G73" s="123"/>
      <c r="H73" s="124"/>
      <c r="I73" s="130"/>
      <c r="J73" s="21"/>
      <c r="K73" s="134"/>
      <c r="L73" s="24"/>
      <c r="M73" s="372"/>
      <c r="N73" s="147" t="str">
        <f t="shared" si="76"/>
        <v/>
      </c>
      <c r="O73" s="23"/>
      <c r="P73" s="23"/>
      <c r="Q73" s="23"/>
      <c r="R73" s="23"/>
      <c r="S73" s="23"/>
      <c r="T73" s="24"/>
      <c r="U73" s="25"/>
      <c r="V73" s="28"/>
      <c r="W73" s="299"/>
      <c r="X73" s="296"/>
      <c r="Y73" s="149">
        <f t="shared" si="20"/>
        <v>0</v>
      </c>
      <c r="Z73" s="148">
        <f t="shared" si="21"/>
        <v>0</v>
      </c>
      <c r="AA73" s="306"/>
      <c r="AB73" s="377">
        <f t="shared" si="43"/>
        <v>0</v>
      </c>
      <c r="AC73" s="348"/>
      <c r="AD73" s="210" t="str">
        <f t="shared" si="22"/>
        <v/>
      </c>
      <c r="AE73" s="345">
        <f t="shared" si="36"/>
        <v>0</v>
      </c>
      <c r="AF73" s="318"/>
      <c r="AG73" s="317"/>
      <c r="AH73" s="315"/>
      <c r="AI73" s="150">
        <f t="shared" si="23"/>
        <v>0</v>
      </c>
      <c r="AJ73" s="151">
        <f t="shared" si="24"/>
        <v>0</v>
      </c>
      <c r="AK73" s="152">
        <f t="shared" si="37"/>
        <v>0</v>
      </c>
      <c r="AL73" s="153">
        <f t="shared" si="38"/>
        <v>0</v>
      </c>
      <c r="AM73" s="153">
        <f t="shared" si="39"/>
        <v>0</v>
      </c>
      <c r="AN73" s="153">
        <f t="shared" si="40"/>
        <v>0</v>
      </c>
      <c r="AO73" s="153">
        <f t="shared" si="41"/>
        <v>0</v>
      </c>
      <c r="AP73" s="587" t="str">
        <f t="shared" si="44"/>
        <v xml:space="preserve"> </v>
      </c>
      <c r="AQ73" s="590" t="str">
        <f t="shared" si="42"/>
        <v xml:space="preserve"> </v>
      </c>
      <c r="AR73" s="590" t="str">
        <f t="shared" si="45"/>
        <v xml:space="preserve"> </v>
      </c>
      <c r="AS73" s="590" t="str">
        <f t="shared" si="46"/>
        <v xml:space="preserve"> </v>
      </c>
      <c r="AT73" s="590" t="str">
        <f t="shared" si="47"/>
        <v xml:space="preserve"> </v>
      </c>
      <c r="AU73" s="590" t="str">
        <f t="shared" si="48"/>
        <v xml:space="preserve"> </v>
      </c>
      <c r="AV73" s="591" t="str">
        <f t="shared" si="49"/>
        <v xml:space="preserve"> </v>
      </c>
      <c r="AW73" s="181" t="str">
        <f t="shared" si="25"/>
        <v/>
      </c>
      <c r="AX73" s="154" t="str">
        <f t="shared" si="26"/>
        <v/>
      </c>
      <c r="AY73" s="178" t="str">
        <f t="shared" si="27"/>
        <v/>
      </c>
      <c r="AZ73" s="169" t="str">
        <f t="shared" si="28"/>
        <v/>
      </c>
      <c r="BA73" s="159" t="str">
        <f t="shared" si="29"/>
        <v/>
      </c>
      <c r="BB73" s="160" t="str">
        <f t="shared" si="30"/>
        <v/>
      </c>
      <c r="BC73" s="171" t="str">
        <f t="shared" si="77"/>
        <v/>
      </c>
      <c r="BD73" s="160" t="str">
        <f t="shared" si="31"/>
        <v/>
      </c>
      <c r="BE73" s="186" t="str">
        <f t="shared" si="32"/>
        <v/>
      </c>
      <c r="BF73" s="160" t="str">
        <f t="shared" si="33"/>
        <v/>
      </c>
      <c r="BG73" s="171" t="str">
        <f t="shared" si="34"/>
        <v/>
      </c>
      <c r="BH73" s="161" t="str">
        <f t="shared" si="35"/>
        <v/>
      </c>
      <c r="BI73" s="609"/>
      <c r="BJ73" s="52"/>
      <c r="BL73" s="52"/>
      <c r="BO73" s="52"/>
      <c r="BP73" s="52"/>
      <c r="BS73" s="333"/>
      <c r="BU73" s="52"/>
      <c r="BV73" s="52"/>
      <c r="BW73" s="52"/>
      <c r="BX73" s="52"/>
      <c r="BZ73" s="52"/>
      <c r="CA73" s="52"/>
      <c r="CB73" s="52"/>
      <c r="CC73" s="52"/>
    </row>
    <row r="74" spans="1:81" ht="18.75" x14ac:dyDescent="0.3">
      <c r="A74" s="205"/>
      <c r="B74" s="206"/>
      <c r="C74" s="198">
        <v>63</v>
      </c>
      <c r="D74" s="190"/>
      <c r="E74" s="13"/>
      <c r="F74" s="14"/>
      <c r="G74" s="123"/>
      <c r="H74" s="124"/>
      <c r="I74" s="130"/>
      <c r="J74" s="21"/>
      <c r="K74" s="134"/>
      <c r="L74" s="24"/>
      <c r="M74" s="372"/>
      <c r="N74" s="147" t="str">
        <f t="shared" si="76"/>
        <v/>
      </c>
      <c r="O74" s="23"/>
      <c r="P74" s="23"/>
      <c r="Q74" s="23"/>
      <c r="R74" s="23"/>
      <c r="S74" s="23"/>
      <c r="T74" s="24"/>
      <c r="U74" s="25"/>
      <c r="V74" s="28"/>
      <c r="W74" s="299"/>
      <c r="X74" s="296"/>
      <c r="Y74" s="149">
        <f t="shared" si="20"/>
        <v>0</v>
      </c>
      <c r="Z74" s="148">
        <f t="shared" si="21"/>
        <v>0</v>
      </c>
      <c r="AA74" s="306"/>
      <c r="AB74" s="377">
        <f t="shared" si="43"/>
        <v>0</v>
      </c>
      <c r="AC74" s="348"/>
      <c r="AD74" s="210" t="str">
        <f t="shared" si="22"/>
        <v/>
      </c>
      <c r="AE74" s="345">
        <f t="shared" si="36"/>
        <v>0</v>
      </c>
      <c r="AF74" s="318"/>
      <c r="AG74" s="317"/>
      <c r="AH74" s="315"/>
      <c r="AI74" s="150">
        <f t="shared" si="23"/>
        <v>0</v>
      </c>
      <c r="AJ74" s="151">
        <f t="shared" si="24"/>
        <v>0</v>
      </c>
      <c r="AK74" s="152">
        <f t="shared" si="37"/>
        <v>0</v>
      </c>
      <c r="AL74" s="153">
        <f t="shared" si="38"/>
        <v>0</v>
      </c>
      <c r="AM74" s="153">
        <f t="shared" si="39"/>
        <v>0</v>
      </c>
      <c r="AN74" s="153">
        <f t="shared" si="40"/>
        <v>0</v>
      </c>
      <c r="AO74" s="153">
        <f t="shared" si="41"/>
        <v>0</v>
      </c>
      <c r="AP74" s="587" t="str">
        <f t="shared" si="44"/>
        <v xml:space="preserve"> </v>
      </c>
      <c r="AQ74" s="590" t="str">
        <f t="shared" si="42"/>
        <v xml:space="preserve"> </v>
      </c>
      <c r="AR74" s="590" t="str">
        <f t="shared" si="45"/>
        <v xml:space="preserve"> </v>
      </c>
      <c r="AS74" s="590" t="str">
        <f t="shared" si="46"/>
        <v xml:space="preserve"> </v>
      </c>
      <c r="AT74" s="590" t="str">
        <f t="shared" si="47"/>
        <v xml:space="preserve"> </v>
      </c>
      <c r="AU74" s="590" t="str">
        <f t="shared" si="48"/>
        <v xml:space="preserve"> </v>
      </c>
      <c r="AV74" s="591" t="str">
        <f t="shared" si="49"/>
        <v xml:space="preserve"> </v>
      </c>
      <c r="AW74" s="181" t="str">
        <f t="shared" si="25"/>
        <v/>
      </c>
      <c r="AX74" s="154" t="str">
        <f t="shared" si="26"/>
        <v/>
      </c>
      <c r="AY74" s="178" t="str">
        <f t="shared" si="27"/>
        <v/>
      </c>
      <c r="AZ74" s="169" t="str">
        <f t="shared" si="28"/>
        <v/>
      </c>
      <c r="BA74" s="159" t="str">
        <f t="shared" si="29"/>
        <v/>
      </c>
      <c r="BB74" s="160" t="str">
        <f t="shared" si="30"/>
        <v/>
      </c>
      <c r="BC74" s="171" t="str">
        <f t="shared" si="77"/>
        <v/>
      </c>
      <c r="BD74" s="160" t="str">
        <f t="shared" si="31"/>
        <v/>
      </c>
      <c r="BE74" s="186" t="str">
        <f t="shared" si="32"/>
        <v/>
      </c>
      <c r="BF74" s="160" t="str">
        <f t="shared" si="33"/>
        <v/>
      </c>
      <c r="BG74" s="171" t="str">
        <f t="shared" si="34"/>
        <v/>
      </c>
      <c r="BH74" s="161" t="str">
        <f t="shared" si="35"/>
        <v/>
      </c>
      <c r="BI74" s="609"/>
      <c r="BJ74" s="52"/>
      <c r="BL74" s="52"/>
      <c r="BO74" s="52"/>
      <c r="BP74" s="52"/>
      <c r="BS74" s="333"/>
      <c r="BU74" s="52"/>
      <c r="BV74" s="52"/>
      <c r="BW74" s="52"/>
      <c r="BX74" s="52"/>
      <c r="BZ74" s="52"/>
      <c r="CB74" s="52"/>
      <c r="CC74" s="52"/>
    </row>
    <row r="75" spans="1:81" ht="18.75" x14ac:dyDescent="0.3">
      <c r="A75" s="205"/>
      <c r="B75" s="206"/>
      <c r="C75" s="197">
        <v>64</v>
      </c>
      <c r="D75" s="190"/>
      <c r="E75" s="13"/>
      <c r="F75" s="14"/>
      <c r="G75" s="123"/>
      <c r="H75" s="124"/>
      <c r="I75" s="130"/>
      <c r="J75" s="21"/>
      <c r="K75" s="134"/>
      <c r="L75" s="24"/>
      <c r="M75" s="372"/>
      <c r="N75" s="147" t="str">
        <f t="shared" si="76"/>
        <v/>
      </c>
      <c r="O75" s="23"/>
      <c r="P75" s="23"/>
      <c r="Q75" s="23"/>
      <c r="R75" s="23"/>
      <c r="S75" s="23"/>
      <c r="T75" s="24"/>
      <c r="U75" s="25"/>
      <c r="V75" s="28"/>
      <c r="W75" s="299"/>
      <c r="X75" s="296"/>
      <c r="Y75" s="149">
        <f t="shared" si="20"/>
        <v>0</v>
      </c>
      <c r="Z75" s="148">
        <f t="shared" si="21"/>
        <v>0</v>
      </c>
      <c r="AA75" s="306"/>
      <c r="AB75" s="377">
        <f t="shared" si="43"/>
        <v>0</v>
      </c>
      <c r="AC75" s="348"/>
      <c r="AD75" s="210" t="str">
        <f t="shared" si="22"/>
        <v/>
      </c>
      <c r="AE75" s="345">
        <f t="shared" si="36"/>
        <v>0</v>
      </c>
      <c r="AF75" s="318"/>
      <c r="AG75" s="317"/>
      <c r="AH75" s="315"/>
      <c r="AI75" s="150">
        <f t="shared" si="23"/>
        <v>0</v>
      </c>
      <c r="AJ75" s="151">
        <f t="shared" si="24"/>
        <v>0</v>
      </c>
      <c r="AK75" s="152">
        <f t="shared" si="37"/>
        <v>0</v>
      </c>
      <c r="AL75" s="153">
        <f t="shared" si="38"/>
        <v>0</v>
      </c>
      <c r="AM75" s="153">
        <f t="shared" si="39"/>
        <v>0</v>
      </c>
      <c r="AN75" s="153">
        <f t="shared" si="40"/>
        <v>0</v>
      </c>
      <c r="AO75" s="153">
        <f t="shared" si="41"/>
        <v>0</v>
      </c>
      <c r="AP75" s="587" t="str">
        <f t="shared" si="44"/>
        <v xml:space="preserve"> </v>
      </c>
      <c r="AQ75" s="590" t="str">
        <f t="shared" si="42"/>
        <v xml:space="preserve"> </v>
      </c>
      <c r="AR75" s="590" t="str">
        <f t="shared" si="45"/>
        <v xml:space="preserve"> </v>
      </c>
      <c r="AS75" s="590" t="str">
        <f t="shared" si="46"/>
        <v xml:space="preserve"> </v>
      </c>
      <c r="AT75" s="590" t="str">
        <f t="shared" si="47"/>
        <v xml:space="preserve"> </v>
      </c>
      <c r="AU75" s="590" t="str">
        <f t="shared" si="48"/>
        <v xml:space="preserve"> </v>
      </c>
      <c r="AV75" s="591" t="str">
        <f t="shared" si="49"/>
        <v xml:space="preserve"> </v>
      </c>
      <c r="AW75" s="181" t="str">
        <f t="shared" si="25"/>
        <v/>
      </c>
      <c r="AX75" s="154" t="str">
        <f t="shared" si="26"/>
        <v/>
      </c>
      <c r="AY75" s="178" t="str">
        <f t="shared" si="27"/>
        <v/>
      </c>
      <c r="AZ75" s="169" t="str">
        <f t="shared" si="28"/>
        <v/>
      </c>
      <c r="BA75" s="159" t="str">
        <f t="shared" si="29"/>
        <v/>
      </c>
      <c r="BB75" s="160" t="str">
        <f t="shared" si="30"/>
        <v/>
      </c>
      <c r="BC75" s="171" t="str">
        <f t="shared" si="77"/>
        <v/>
      </c>
      <c r="BD75" s="160" t="str">
        <f t="shared" si="31"/>
        <v/>
      </c>
      <c r="BE75" s="186" t="str">
        <f t="shared" si="32"/>
        <v/>
      </c>
      <c r="BF75" s="160" t="str">
        <f t="shared" si="33"/>
        <v/>
      </c>
      <c r="BG75" s="171" t="str">
        <f t="shared" si="34"/>
        <v/>
      </c>
      <c r="BH75" s="161" t="str">
        <f t="shared" si="35"/>
        <v/>
      </c>
      <c r="BI75" s="609"/>
      <c r="BJ75" s="52"/>
      <c r="BL75" s="52"/>
      <c r="BO75" s="52"/>
      <c r="BP75" s="52"/>
      <c r="BS75" s="333"/>
      <c r="BU75" s="52"/>
      <c r="BV75" s="52"/>
      <c r="BW75" s="52"/>
      <c r="BX75" s="52"/>
      <c r="BZ75" s="52"/>
      <c r="CB75" s="52"/>
      <c r="CC75" s="52"/>
    </row>
    <row r="76" spans="1:81" ht="18.75" x14ac:dyDescent="0.3">
      <c r="A76" s="205"/>
      <c r="B76" s="206"/>
      <c r="C76" s="198">
        <v>65</v>
      </c>
      <c r="D76" s="190"/>
      <c r="E76" s="13"/>
      <c r="F76" s="14"/>
      <c r="G76" s="123"/>
      <c r="H76" s="124"/>
      <c r="I76" s="130"/>
      <c r="J76" s="21"/>
      <c r="K76" s="134"/>
      <c r="L76" s="24"/>
      <c r="M76" s="372"/>
      <c r="N76" s="147" t="str">
        <f t="shared" si="76"/>
        <v/>
      </c>
      <c r="O76" s="23"/>
      <c r="P76" s="23"/>
      <c r="Q76" s="23"/>
      <c r="R76" s="23"/>
      <c r="S76" s="23"/>
      <c r="T76" s="24"/>
      <c r="U76" s="25"/>
      <c r="V76" s="28"/>
      <c r="W76" s="299"/>
      <c r="X76" s="296"/>
      <c r="Y76" s="149">
        <f t="shared" ref="Y76:Y139" si="80">V76+W76+X76</f>
        <v>0</v>
      </c>
      <c r="Z76" s="148">
        <f t="shared" si="21"/>
        <v>0</v>
      </c>
      <c r="AA76" s="306"/>
      <c r="AB76" s="377">
        <f t="shared" si="43"/>
        <v>0</v>
      </c>
      <c r="AC76" s="348"/>
      <c r="AD76" s="210" t="str">
        <f t="shared" ref="AD76:AD139" si="81">IF(F76="x",(0-((V76*10)+(W76*20))),"")</f>
        <v/>
      </c>
      <c r="AE76" s="345">
        <f t="shared" si="36"/>
        <v>0</v>
      </c>
      <c r="AF76" s="318"/>
      <c r="AG76" s="317"/>
      <c r="AH76" s="315"/>
      <c r="AI76" s="150">
        <f t="shared" si="23"/>
        <v>0</v>
      </c>
      <c r="AJ76" s="151">
        <f t="shared" ref="AJ76:AJ139" si="82">(X76*20)+Z76+AA76+AF76</f>
        <v>0</v>
      </c>
      <c r="AK76" s="152">
        <f t="shared" si="37"/>
        <v>0</v>
      </c>
      <c r="AL76" s="153">
        <f t="shared" si="38"/>
        <v>0</v>
      </c>
      <c r="AM76" s="153">
        <f t="shared" si="39"/>
        <v>0</v>
      </c>
      <c r="AN76" s="153">
        <f t="shared" si="40"/>
        <v>0</v>
      </c>
      <c r="AO76" s="153">
        <f t="shared" si="41"/>
        <v>0</v>
      </c>
      <c r="AP76" s="587" t="str">
        <f t="shared" si="44"/>
        <v xml:space="preserve"> </v>
      </c>
      <c r="AQ76" s="590" t="str">
        <f t="shared" si="42"/>
        <v xml:space="preserve"> </v>
      </c>
      <c r="AR76" s="590" t="str">
        <f t="shared" si="45"/>
        <v xml:space="preserve"> </v>
      </c>
      <c r="AS76" s="590" t="str">
        <f t="shared" si="46"/>
        <v xml:space="preserve"> </v>
      </c>
      <c r="AT76" s="590" t="str">
        <f t="shared" si="47"/>
        <v xml:space="preserve"> </v>
      </c>
      <c r="AU76" s="590" t="str">
        <f t="shared" si="48"/>
        <v xml:space="preserve"> </v>
      </c>
      <c r="AV76" s="591" t="str">
        <f t="shared" si="49"/>
        <v xml:space="preserve"> </v>
      </c>
      <c r="AW76" s="181" t="str">
        <f t="shared" ref="AW76:AW139" si="83">IF(N76&gt;0,N76,"")</f>
        <v/>
      </c>
      <c r="AX76" s="154" t="str">
        <f t="shared" ref="AX76:AX139" si="84">IF(AND(K76="x",AW76&gt;0),AW76,"")</f>
        <v/>
      </c>
      <c r="AY76" s="178" t="str">
        <f t="shared" ref="AY76:AY139" si="85">IF(OR(K76="x",F76="x",AW76&lt;=0),"",AW76)</f>
        <v/>
      </c>
      <c r="AZ76" s="169" t="str">
        <f t="shared" ref="AZ76:AZ139" si="86">IF(AND(F76="x",AW76&gt;0),AW76,"")</f>
        <v/>
      </c>
      <c r="BA76" s="159" t="str">
        <f t="shared" ref="BA76:BA139" si="87">IF(V76&gt;0,V76,"")</f>
        <v/>
      </c>
      <c r="BB76" s="160" t="str">
        <f t="shared" ref="BB76:BB139" si="88">IF(AND(K76="x",BA76&gt;0),BA76,"")</f>
        <v/>
      </c>
      <c r="BC76" s="171" t="str">
        <f t="shared" si="77"/>
        <v/>
      </c>
      <c r="BD76" s="160" t="str">
        <f t="shared" ref="BD76:BD139" si="89">IF(AND(F76="x",BA76&gt;0),BA76,"")</f>
        <v/>
      </c>
      <c r="BE76" s="186" t="str">
        <f t="shared" ref="BE76:BE139" si="90">IF(W76&gt;0,W76,"")</f>
        <v/>
      </c>
      <c r="BF76" s="160" t="str">
        <f t="shared" ref="BF76:BF139" si="91">IF(AND(K76="x",BE76&gt;0),BE76,"")</f>
        <v/>
      </c>
      <c r="BG76" s="171" t="str">
        <f t="shared" ref="BG76:BG139" si="92">IF(OR(K76="x",F76="x",BE76&lt;=0),"",BE76)</f>
        <v/>
      </c>
      <c r="BH76" s="161" t="str">
        <f t="shared" ref="BH76:BH139" si="93">IF(AND(F76="x",BE76&gt;0),BE76,"")</f>
        <v/>
      </c>
      <c r="BI76" s="609"/>
      <c r="BJ76" s="52"/>
      <c r="BL76" s="52"/>
      <c r="BO76" s="52"/>
      <c r="BP76" s="52"/>
      <c r="BS76" s="333"/>
      <c r="BU76" s="52"/>
      <c r="BV76" s="52"/>
      <c r="BW76" s="52"/>
      <c r="BX76" s="52"/>
      <c r="BZ76" s="52"/>
      <c r="CB76" s="52"/>
      <c r="CC76" s="52"/>
    </row>
    <row r="77" spans="1:81" ht="18.75" x14ac:dyDescent="0.3">
      <c r="A77" s="205"/>
      <c r="B77" s="206"/>
      <c r="C77" s="197">
        <v>66</v>
      </c>
      <c r="D77" s="192"/>
      <c r="E77" s="15"/>
      <c r="F77" s="14"/>
      <c r="G77" s="123"/>
      <c r="H77" s="124"/>
      <c r="I77" s="130"/>
      <c r="J77" s="21"/>
      <c r="K77" s="134"/>
      <c r="L77" s="24"/>
      <c r="M77" s="372"/>
      <c r="N77" s="147" t="str">
        <f t="shared" ref="N77:N140" si="94">IF((NETWORKDAYS(G77,M77)&gt;0),(NETWORKDAYS(G77,M77)),"")</f>
        <v/>
      </c>
      <c r="O77" s="23"/>
      <c r="P77" s="23"/>
      <c r="Q77" s="23"/>
      <c r="R77" s="23"/>
      <c r="S77" s="23"/>
      <c r="T77" s="24"/>
      <c r="U77" s="25"/>
      <c r="V77" s="28"/>
      <c r="W77" s="299"/>
      <c r="X77" s="296"/>
      <c r="Y77" s="149">
        <f t="shared" si="80"/>
        <v>0</v>
      </c>
      <c r="Z77" s="148">
        <f t="shared" ref="Z77:Z140" si="95">IF((F77="x"),0,((V77*10)+(W77*20)))</f>
        <v>0</v>
      </c>
      <c r="AA77" s="306"/>
      <c r="AB77" s="377">
        <f t="shared" si="43"/>
        <v>0</v>
      </c>
      <c r="AC77" s="348"/>
      <c r="AD77" s="210" t="str">
        <f t="shared" si="81"/>
        <v/>
      </c>
      <c r="AE77" s="345">
        <f t="shared" ref="AE77:AE140" si="96">IF(AND(Z77&gt;0,F77="x"),0,IF(AND(Z77&gt;0,AC77="x"),Z77-60,IF(AND(Z77&gt;0,AB77=-30),Z77+AB77,0)))</f>
        <v>0</v>
      </c>
      <c r="AF77" s="318"/>
      <c r="AG77" s="317"/>
      <c r="AH77" s="315"/>
      <c r="AI77" s="150">
        <f t="shared" ref="AI77:AI140" si="97">IF(AE77&lt;=0,AG77,AE77+AG77)</f>
        <v>0</v>
      </c>
      <c r="AJ77" s="151">
        <f t="shared" si="82"/>
        <v>0</v>
      </c>
      <c r="AK77" s="152">
        <f t="shared" ref="AK77:AK140" si="98">AJ77-AH77</f>
        <v>0</v>
      </c>
      <c r="AL77" s="153">
        <f t="shared" ref="AL77:AL140" si="99">IF(K77="x",AH77,0)</f>
        <v>0</v>
      </c>
      <c r="AM77" s="153">
        <f t="shared" ref="AM77:AM140" si="100">IF(K77="x",AI77,0)</f>
        <v>0</v>
      </c>
      <c r="AN77" s="153">
        <f t="shared" ref="AN77:AN140" si="101">IF(K77="x",AJ77,0)</f>
        <v>0</v>
      </c>
      <c r="AO77" s="153">
        <f t="shared" ref="AO77:AO140" si="102">IF(K77="x",AK77,0)</f>
        <v>0</v>
      </c>
      <c r="AP77" s="587" t="str">
        <f t="shared" si="44"/>
        <v xml:space="preserve"> </v>
      </c>
      <c r="AQ77" s="590" t="str">
        <f t="shared" ref="AQ77:AQ140" si="103">IF(AND(AH77&gt;4.99,AH77&lt;50),AH77," ")</f>
        <v xml:space="preserve"> </v>
      </c>
      <c r="AR77" s="590" t="str">
        <f t="shared" si="45"/>
        <v xml:space="preserve"> </v>
      </c>
      <c r="AS77" s="590" t="str">
        <f t="shared" si="46"/>
        <v xml:space="preserve"> </v>
      </c>
      <c r="AT77" s="590" t="str">
        <f t="shared" si="47"/>
        <v xml:space="preserve"> </v>
      </c>
      <c r="AU77" s="590" t="str">
        <f t="shared" si="48"/>
        <v xml:space="preserve"> </v>
      </c>
      <c r="AV77" s="591" t="str">
        <f t="shared" si="49"/>
        <v xml:space="preserve"> </v>
      </c>
      <c r="AW77" s="181" t="str">
        <f t="shared" si="83"/>
        <v/>
      </c>
      <c r="AX77" s="154" t="str">
        <f t="shared" si="84"/>
        <v/>
      </c>
      <c r="AY77" s="178" t="str">
        <f t="shared" si="85"/>
        <v/>
      </c>
      <c r="AZ77" s="169" t="str">
        <f t="shared" si="86"/>
        <v/>
      </c>
      <c r="BA77" s="159" t="str">
        <f t="shared" si="87"/>
        <v/>
      </c>
      <c r="BB77" s="160" t="str">
        <f t="shared" si="88"/>
        <v/>
      </c>
      <c r="BC77" s="171" t="str">
        <f t="shared" si="77"/>
        <v/>
      </c>
      <c r="BD77" s="160" t="str">
        <f t="shared" si="89"/>
        <v/>
      </c>
      <c r="BE77" s="186" t="str">
        <f t="shared" si="90"/>
        <v/>
      </c>
      <c r="BF77" s="160" t="str">
        <f t="shared" si="91"/>
        <v/>
      </c>
      <c r="BG77" s="171" t="str">
        <f t="shared" si="92"/>
        <v/>
      </c>
      <c r="BH77" s="161" t="str">
        <f t="shared" si="93"/>
        <v/>
      </c>
      <c r="BI77" s="609"/>
      <c r="BJ77" s="52"/>
      <c r="BL77" s="52"/>
      <c r="BO77" s="52"/>
      <c r="BP77" s="52"/>
      <c r="BS77" s="333"/>
      <c r="BU77" s="52"/>
      <c r="BV77" s="52"/>
      <c r="BW77" s="52"/>
      <c r="BX77" s="52"/>
      <c r="BZ77" s="52"/>
      <c r="CB77" s="52"/>
      <c r="CC77" s="52"/>
    </row>
    <row r="78" spans="1:81" ht="18.75" x14ac:dyDescent="0.3">
      <c r="A78" s="205"/>
      <c r="B78" s="206"/>
      <c r="C78" s="198">
        <v>67</v>
      </c>
      <c r="D78" s="190"/>
      <c r="E78" s="13"/>
      <c r="F78" s="14"/>
      <c r="G78" s="123"/>
      <c r="H78" s="124"/>
      <c r="I78" s="130"/>
      <c r="J78" s="21"/>
      <c r="K78" s="134"/>
      <c r="L78" s="24"/>
      <c r="M78" s="372"/>
      <c r="N78" s="147" t="str">
        <f t="shared" si="94"/>
        <v/>
      </c>
      <c r="O78" s="23"/>
      <c r="P78" s="23"/>
      <c r="Q78" s="23"/>
      <c r="R78" s="23"/>
      <c r="S78" s="23"/>
      <c r="T78" s="24"/>
      <c r="U78" s="25"/>
      <c r="V78" s="28"/>
      <c r="W78" s="299"/>
      <c r="X78" s="296"/>
      <c r="Y78" s="149">
        <f t="shared" si="80"/>
        <v>0</v>
      </c>
      <c r="Z78" s="148">
        <f t="shared" si="95"/>
        <v>0</v>
      </c>
      <c r="AA78" s="306"/>
      <c r="AB78" s="377">
        <f t="shared" ref="AB78:AB141" si="104">IF(AND(Z78&gt;=0,F78="x"),0,IF(AND(Z78&gt;0,AC78="x"),0,IF(Z78&gt;0,0-30,0)))</f>
        <v>0</v>
      </c>
      <c r="AC78" s="348"/>
      <c r="AD78" s="210" t="str">
        <f t="shared" si="81"/>
        <v/>
      </c>
      <c r="AE78" s="345">
        <f t="shared" si="96"/>
        <v>0</v>
      </c>
      <c r="AF78" s="318"/>
      <c r="AG78" s="317"/>
      <c r="AH78" s="315"/>
      <c r="AI78" s="150">
        <f t="shared" si="97"/>
        <v>0</v>
      </c>
      <c r="AJ78" s="151">
        <f t="shared" si="82"/>
        <v>0</v>
      </c>
      <c r="AK78" s="152">
        <f t="shared" si="98"/>
        <v>0</v>
      </c>
      <c r="AL78" s="153">
        <f t="shared" si="99"/>
        <v>0</v>
      </c>
      <c r="AM78" s="153">
        <f t="shared" si="100"/>
        <v>0</v>
      </c>
      <c r="AN78" s="153">
        <f t="shared" si="101"/>
        <v>0</v>
      </c>
      <c r="AO78" s="153">
        <f t="shared" si="102"/>
        <v>0</v>
      </c>
      <c r="AP78" s="587" t="str">
        <f t="shared" ref="AP78:AP141" si="105">IF(AND(AH78&gt;0,AH78&lt;5),AH78," ")</f>
        <v xml:space="preserve"> </v>
      </c>
      <c r="AQ78" s="590" t="str">
        <f t="shared" si="103"/>
        <v xml:space="preserve"> </v>
      </c>
      <c r="AR78" s="590" t="str">
        <f t="shared" ref="AR78:AR141" si="106">IF(AND(AH78&gt;49.99,AH78&lt;100),AH78," ")</f>
        <v xml:space="preserve"> </v>
      </c>
      <c r="AS78" s="590" t="str">
        <f t="shared" ref="AS78:AS141" si="107">IF(AND(AH78&gt;99.99,AH78&lt;500),AH78," ")</f>
        <v xml:space="preserve"> </v>
      </c>
      <c r="AT78" s="590" t="str">
        <f t="shared" ref="AT78:AT141" si="108">IF(AND(AH78&gt;499.99,AH78&lt;1000),AH78," ")</f>
        <v xml:space="preserve"> </v>
      </c>
      <c r="AU78" s="590" t="str">
        <f t="shared" ref="AU78:AU141" si="109">IF(AND(AH78&gt;999.99,AH78&lt;10000),AH78," ")</f>
        <v xml:space="preserve"> </v>
      </c>
      <c r="AV78" s="591" t="str">
        <f t="shared" ref="AV78:AV141" si="110">IF(AH78&gt;=10000,AH78," ")</f>
        <v xml:space="preserve"> </v>
      </c>
      <c r="AW78" s="181" t="str">
        <f t="shared" si="83"/>
        <v/>
      </c>
      <c r="AX78" s="154" t="str">
        <f t="shared" si="84"/>
        <v/>
      </c>
      <c r="AY78" s="178" t="str">
        <f t="shared" si="85"/>
        <v/>
      </c>
      <c r="AZ78" s="169" t="str">
        <f t="shared" si="86"/>
        <v/>
      </c>
      <c r="BA78" s="159" t="str">
        <f t="shared" si="87"/>
        <v/>
      </c>
      <c r="BB78" s="160" t="str">
        <f t="shared" si="88"/>
        <v/>
      </c>
      <c r="BC78" s="171" t="str">
        <f t="shared" si="77"/>
        <v/>
      </c>
      <c r="BD78" s="160" t="str">
        <f t="shared" si="89"/>
        <v/>
      </c>
      <c r="BE78" s="186" t="str">
        <f t="shared" si="90"/>
        <v/>
      </c>
      <c r="BF78" s="160" t="str">
        <f t="shared" si="91"/>
        <v/>
      </c>
      <c r="BG78" s="171" t="str">
        <f t="shared" si="92"/>
        <v/>
      </c>
      <c r="BH78" s="161" t="str">
        <f t="shared" si="93"/>
        <v/>
      </c>
      <c r="BI78" s="609"/>
      <c r="BJ78" s="52"/>
      <c r="BL78" s="52"/>
      <c r="BO78" s="52"/>
      <c r="BP78" s="52"/>
      <c r="BS78" s="333"/>
      <c r="BU78" s="52"/>
      <c r="BV78" s="52"/>
      <c r="BW78" s="52"/>
      <c r="BX78" s="52"/>
      <c r="BZ78" s="52"/>
      <c r="CB78" s="52"/>
      <c r="CC78" s="52"/>
    </row>
    <row r="79" spans="1:81" ht="18.75" x14ac:dyDescent="0.3">
      <c r="A79" s="205"/>
      <c r="B79" s="206"/>
      <c r="C79" s="198">
        <v>68</v>
      </c>
      <c r="D79" s="190"/>
      <c r="E79" s="13"/>
      <c r="F79" s="14"/>
      <c r="G79" s="123"/>
      <c r="H79" s="124"/>
      <c r="I79" s="130"/>
      <c r="J79" s="21"/>
      <c r="K79" s="134"/>
      <c r="L79" s="24"/>
      <c r="M79" s="372"/>
      <c r="N79" s="147" t="str">
        <f t="shared" si="94"/>
        <v/>
      </c>
      <c r="O79" s="23"/>
      <c r="P79" s="23"/>
      <c r="Q79" s="23"/>
      <c r="R79" s="23"/>
      <c r="S79" s="23"/>
      <c r="T79" s="24"/>
      <c r="U79" s="25"/>
      <c r="V79" s="28"/>
      <c r="W79" s="299"/>
      <c r="X79" s="296"/>
      <c r="Y79" s="149">
        <f t="shared" si="80"/>
        <v>0</v>
      </c>
      <c r="Z79" s="148">
        <f t="shared" si="95"/>
        <v>0</v>
      </c>
      <c r="AA79" s="306"/>
      <c r="AB79" s="377">
        <f t="shared" si="104"/>
        <v>0</v>
      </c>
      <c r="AC79" s="348"/>
      <c r="AD79" s="210" t="str">
        <f t="shared" si="81"/>
        <v/>
      </c>
      <c r="AE79" s="345">
        <f t="shared" si="96"/>
        <v>0</v>
      </c>
      <c r="AF79" s="318"/>
      <c r="AG79" s="317"/>
      <c r="AH79" s="315"/>
      <c r="AI79" s="150">
        <f t="shared" si="97"/>
        <v>0</v>
      </c>
      <c r="AJ79" s="151">
        <f t="shared" si="82"/>
        <v>0</v>
      </c>
      <c r="AK79" s="152">
        <f t="shared" si="98"/>
        <v>0</v>
      </c>
      <c r="AL79" s="153">
        <f t="shared" si="99"/>
        <v>0</v>
      </c>
      <c r="AM79" s="153">
        <f t="shared" si="100"/>
        <v>0</v>
      </c>
      <c r="AN79" s="153">
        <f t="shared" si="101"/>
        <v>0</v>
      </c>
      <c r="AO79" s="153">
        <f t="shared" si="102"/>
        <v>0</v>
      </c>
      <c r="AP79" s="587" t="str">
        <f t="shared" si="105"/>
        <v xml:space="preserve"> </v>
      </c>
      <c r="AQ79" s="590" t="str">
        <f t="shared" si="103"/>
        <v xml:space="preserve"> </v>
      </c>
      <c r="AR79" s="590" t="str">
        <f t="shared" si="106"/>
        <v xml:space="preserve"> </v>
      </c>
      <c r="AS79" s="590" t="str">
        <f t="shared" si="107"/>
        <v xml:space="preserve"> </v>
      </c>
      <c r="AT79" s="590" t="str">
        <f t="shared" si="108"/>
        <v xml:space="preserve"> </v>
      </c>
      <c r="AU79" s="590" t="str">
        <f t="shared" si="109"/>
        <v xml:space="preserve"> </v>
      </c>
      <c r="AV79" s="591" t="str">
        <f t="shared" si="110"/>
        <v xml:space="preserve"> </v>
      </c>
      <c r="AW79" s="181" t="str">
        <f t="shared" si="83"/>
        <v/>
      </c>
      <c r="AX79" s="154" t="str">
        <f t="shared" si="84"/>
        <v/>
      </c>
      <c r="AY79" s="178" t="str">
        <f t="shared" si="85"/>
        <v/>
      </c>
      <c r="AZ79" s="169" t="str">
        <f t="shared" si="86"/>
        <v/>
      </c>
      <c r="BA79" s="159" t="str">
        <f t="shared" si="87"/>
        <v/>
      </c>
      <c r="BB79" s="160" t="str">
        <f t="shared" si="88"/>
        <v/>
      </c>
      <c r="BC79" s="171" t="str">
        <f t="shared" si="77"/>
        <v/>
      </c>
      <c r="BD79" s="160" t="str">
        <f t="shared" si="89"/>
        <v/>
      </c>
      <c r="BE79" s="186" t="str">
        <f t="shared" si="90"/>
        <v/>
      </c>
      <c r="BF79" s="160" t="str">
        <f t="shared" si="91"/>
        <v/>
      </c>
      <c r="BG79" s="171" t="str">
        <f t="shared" si="92"/>
        <v/>
      </c>
      <c r="BH79" s="161" t="str">
        <f t="shared" si="93"/>
        <v/>
      </c>
      <c r="BI79" s="609"/>
      <c r="BJ79" s="52"/>
      <c r="BL79" s="52"/>
      <c r="BO79" s="52"/>
      <c r="BP79" s="52"/>
      <c r="BS79" s="333"/>
      <c r="BU79" s="52"/>
      <c r="BV79" s="52"/>
      <c r="BW79" s="52"/>
      <c r="BX79" s="52"/>
      <c r="BZ79" s="52"/>
      <c r="CB79" s="52"/>
      <c r="CC79" s="52"/>
    </row>
    <row r="80" spans="1:81" ht="18.75" x14ac:dyDescent="0.3">
      <c r="A80" s="205"/>
      <c r="B80" s="206"/>
      <c r="C80" s="197">
        <v>69</v>
      </c>
      <c r="D80" s="190"/>
      <c r="E80" s="13"/>
      <c r="F80" s="14"/>
      <c r="G80" s="123"/>
      <c r="H80" s="124"/>
      <c r="I80" s="130"/>
      <c r="J80" s="21"/>
      <c r="K80" s="134"/>
      <c r="L80" s="24"/>
      <c r="M80" s="372"/>
      <c r="N80" s="147" t="str">
        <f t="shared" si="94"/>
        <v/>
      </c>
      <c r="O80" s="23"/>
      <c r="P80" s="23"/>
      <c r="Q80" s="23"/>
      <c r="R80" s="23"/>
      <c r="S80" s="23"/>
      <c r="T80" s="24"/>
      <c r="U80" s="25"/>
      <c r="V80" s="28"/>
      <c r="W80" s="299"/>
      <c r="X80" s="296"/>
      <c r="Y80" s="149">
        <f t="shared" si="80"/>
        <v>0</v>
      </c>
      <c r="Z80" s="148">
        <f t="shared" si="95"/>
        <v>0</v>
      </c>
      <c r="AA80" s="306"/>
      <c r="AB80" s="377">
        <f t="shared" si="104"/>
        <v>0</v>
      </c>
      <c r="AC80" s="348"/>
      <c r="AD80" s="210" t="str">
        <f t="shared" si="81"/>
        <v/>
      </c>
      <c r="AE80" s="345">
        <f t="shared" si="96"/>
        <v>0</v>
      </c>
      <c r="AF80" s="318"/>
      <c r="AG80" s="317"/>
      <c r="AH80" s="315"/>
      <c r="AI80" s="150">
        <f t="shared" si="97"/>
        <v>0</v>
      </c>
      <c r="AJ80" s="151">
        <f t="shared" si="82"/>
        <v>0</v>
      </c>
      <c r="AK80" s="152">
        <f t="shared" si="98"/>
        <v>0</v>
      </c>
      <c r="AL80" s="153">
        <f t="shared" si="99"/>
        <v>0</v>
      </c>
      <c r="AM80" s="153">
        <f t="shared" si="100"/>
        <v>0</v>
      </c>
      <c r="AN80" s="153">
        <f t="shared" si="101"/>
        <v>0</v>
      </c>
      <c r="AO80" s="153">
        <f t="shared" si="102"/>
        <v>0</v>
      </c>
      <c r="AP80" s="587" t="str">
        <f t="shared" si="105"/>
        <v xml:space="preserve"> </v>
      </c>
      <c r="AQ80" s="590" t="str">
        <f t="shared" si="103"/>
        <v xml:space="preserve"> </v>
      </c>
      <c r="AR80" s="590" t="str">
        <f t="shared" si="106"/>
        <v xml:space="preserve"> </v>
      </c>
      <c r="AS80" s="590" t="str">
        <f t="shared" si="107"/>
        <v xml:space="preserve"> </v>
      </c>
      <c r="AT80" s="590" t="str">
        <f t="shared" si="108"/>
        <v xml:space="preserve"> </v>
      </c>
      <c r="AU80" s="590" t="str">
        <f t="shared" si="109"/>
        <v xml:space="preserve"> </v>
      </c>
      <c r="AV80" s="591" t="str">
        <f t="shared" si="110"/>
        <v xml:space="preserve"> </v>
      </c>
      <c r="AW80" s="181" t="str">
        <f t="shared" si="83"/>
        <v/>
      </c>
      <c r="AX80" s="154" t="str">
        <f t="shared" si="84"/>
        <v/>
      </c>
      <c r="AY80" s="178" t="str">
        <f t="shared" si="85"/>
        <v/>
      </c>
      <c r="AZ80" s="169" t="str">
        <f t="shared" si="86"/>
        <v/>
      </c>
      <c r="BA80" s="159" t="str">
        <f t="shared" si="87"/>
        <v/>
      </c>
      <c r="BB80" s="160" t="str">
        <f t="shared" si="88"/>
        <v/>
      </c>
      <c r="BC80" s="171" t="str">
        <f t="shared" si="77"/>
        <v/>
      </c>
      <c r="BD80" s="160" t="str">
        <f t="shared" si="89"/>
        <v/>
      </c>
      <c r="BE80" s="186" t="str">
        <f t="shared" si="90"/>
        <v/>
      </c>
      <c r="BF80" s="160" t="str">
        <f t="shared" si="91"/>
        <v/>
      </c>
      <c r="BG80" s="171" t="str">
        <f t="shared" si="92"/>
        <v/>
      </c>
      <c r="BH80" s="161" t="str">
        <f t="shared" si="93"/>
        <v/>
      </c>
      <c r="BI80" s="609"/>
      <c r="BJ80" s="52"/>
      <c r="BL80" s="52"/>
      <c r="BO80" s="52"/>
      <c r="BP80" s="52"/>
      <c r="BS80" s="333"/>
      <c r="BU80" s="52"/>
      <c r="BV80" s="52"/>
      <c r="BW80" s="52"/>
      <c r="BX80" s="52"/>
      <c r="BZ80" s="52"/>
      <c r="CB80" s="52"/>
      <c r="CC80" s="52"/>
    </row>
    <row r="81" spans="1:81" ht="18.75" x14ac:dyDescent="0.3">
      <c r="A81" s="205"/>
      <c r="B81" s="206"/>
      <c r="C81" s="198">
        <v>70</v>
      </c>
      <c r="D81" s="192"/>
      <c r="E81" s="15"/>
      <c r="F81" s="14"/>
      <c r="G81" s="123"/>
      <c r="H81" s="124"/>
      <c r="I81" s="130"/>
      <c r="J81" s="21"/>
      <c r="K81" s="134"/>
      <c r="L81" s="24"/>
      <c r="M81" s="372"/>
      <c r="N81" s="147" t="str">
        <f t="shared" si="94"/>
        <v/>
      </c>
      <c r="O81" s="23"/>
      <c r="P81" s="23"/>
      <c r="Q81" s="23"/>
      <c r="R81" s="23"/>
      <c r="S81" s="23"/>
      <c r="T81" s="24"/>
      <c r="U81" s="25"/>
      <c r="V81" s="28"/>
      <c r="W81" s="299"/>
      <c r="X81" s="296"/>
      <c r="Y81" s="149">
        <f t="shared" si="80"/>
        <v>0</v>
      </c>
      <c r="Z81" s="148">
        <f t="shared" si="95"/>
        <v>0</v>
      </c>
      <c r="AA81" s="306"/>
      <c r="AB81" s="377">
        <f t="shared" si="104"/>
        <v>0</v>
      </c>
      <c r="AC81" s="348"/>
      <c r="AD81" s="210" t="str">
        <f t="shared" si="81"/>
        <v/>
      </c>
      <c r="AE81" s="345">
        <f t="shared" si="96"/>
        <v>0</v>
      </c>
      <c r="AF81" s="318"/>
      <c r="AG81" s="317"/>
      <c r="AH81" s="315"/>
      <c r="AI81" s="150">
        <f t="shared" si="97"/>
        <v>0</v>
      </c>
      <c r="AJ81" s="151">
        <f t="shared" si="82"/>
        <v>0</v>
      </c>
      <c r="AK81" s="152">
        <f t="shared" si="98"/>
        <v>0</v>
      </c>
      <c r="AL81" s="153">
        <f t="shared" si="99"/>
        <v>0</v>
      </c>
      <c r="AM81" s="153">
        <f t="shared" si="100"/>
        <v>0</v>
      </c>
      <c r="AN81" s="153">
        <f t="shared" si="101"/>
        <v>0</v>
      </c>
      <c r="AO81" s="153">
        <f t="shared" si="102"/>
        <v>0</v>
      </c>
      <c r="AP81" s="587" t="str">
        <f t="shared" si="105"/>
        <v xml:space="preserve"> </v>
      </c>
      <c r="AQ81" s="590" t="str">
        <f t="shared" si="103"/>
        <v xml:space="preserve"> </v>
      </c>
      <c r="AR81" s="590" t="str">
        <f t="shared" si="106"/>
        <v xml:space="preserve"> </v>
      </c>
      <c r="AS81" s="590" t="str">
        <f t="shared" si="107"/>
        <v xml:space="preserve"> </v>
      </c>
      <c r="AT81" s="590" t="str">
        <f t="shared" si="108"/>
        <v xml:space="preserve"> </v>
      </c>
      <c r="AU81" s="590" t="str">
        <f t="shared" si="109"/>
        <v xml:space="preserve"> </v>
      </c>
      <c r="AV81" s="591" t="str">
        <f t="shared" si="110"/>
        <v xml:space="preserve"> </v>
      </c>
      <c r="AW81" s="181" t="str">
        <f t="shared" si="83"/>
        <v/>
      </c>
      <c r="AX81" s="154" t="str">
        <f t="shared" si="84"/>
        <v/>
      </c>
      <c r="AY81" s="178" t="str">
        <f t="shared" si="85"/>
        <v/>
      </c>
      <c r="AZ81" s="169" t="str">
        <f t="shared" si="86"/>
        <v/>
      </c>
      <c r="BA81" s="159" t="str">
        <f t="shared" si="87"/>
        <v/>
      </c>
      <c r="BB81" s="160" t="str">
        <f t="shared" si="88"/>
        <v/>
      </c>
      <c r="BC81" s="171" t="str">
        <f t="shared" si="77"/>
        <v/>
      </c>
      <c r="BD81" s="160" t="str">
        <f t="shared" si="89"/>
        <v/>
      </c>
      <c r="BE81" s="186" t="str">
        <f t="shared" si="90"/>
        <v/>
      </c>
      <c r="BF81" s="160" t="str">
        <f t="shared" si="91"/>
        <v/>
      </c>
      <c r="BG81" s="171" t="str">
        <f t="shared" si="92"/>
        <v/>
      </c>
      <c r="BH81" s="161" t="str">
        <f t="shared" si="93"/>
        <v/>
      </c>
      <c r="BI81" s="609"/>
      <c r="BJ81" s="52"/>
      <c r="BL81" s="52"/>
      <c r="BO81" s="52"/>
      <c r="BP81" s="52"/>
      <c r="BS81" s="333"/>
      <c r="BU81" s="52"/>
      <c r="BV81" s="52"/>
      <c r="BW81" s="52"/>
      <c r="BX81" s="52"/>
      <c r="BZ81" s="52"/>
      <c r="CB81" s="52"/>
      <c r="CC81" s="52"/>
    </row>
    <row r="82" spans="1:81" ht="18.75" x14ac:dyDescent="0.3">
      <c r="A82" s="205"/>
      <c r="B82" s="206"/>
      <c r="C82" s="197">
        <v>71</v>
      </c>
      <c r="D82" s="190"/>
      <c r="E82" s="13"/>
      <c r="F82" s="14"/>
      <c r="G82" s="123"/>
      <c r="H82" s="124"/>
      <c r="I82" s="130"/>
      <c r="J82" s="21"/>
      <c r="K82" s="134"/>
      <c r="L82" s="24"/>
      <c r="M82" s="372"/>
      <c r="N82" s="147" t="str">
        <f t="shared" si="94"/>
        <v/>
      </c>
      <c r="O82" s="23"/>
      <c r="P82" s="23"/>
      <c r="Q82" s="23"/>
      <c r="R82" s="23"/>
      <c r="S82" s="23"/>
      <c r="T82" s="24"/>
      <c r="U82" s="25"/>
      <c r="V82" s="28"/>
      <c r="W82" s="299"/>
      <c r="X82" s="296"/>
      <c r="Y82" s="149">
        <f t="shared" si="80"/>
        <v>0</v>
      </c>
      <c r="Z82" s="148">
        <f t="shared" si="95"/>
        <v>0</v>
      </c>
      <c r="AA82" s="306"/>
      <c r="AB82" s="377">
        <f t="shared" si="104"/>
        <v>0</v>
      </c>
      <c r="AC82" s="348"/>
      <c r="AD82" s="210" t="str">
        <f t="shared" si="81"/>
        <v/>
      </c>
      <c r="AE82" s="345">
        <f t="shared" si="96"/>
        <v>0</v>
      </c>
      <c r="AF82" s="318"/>
      <c r="AG82" s="317"/>
      <c r="AH82" s="315"/>
      <c r="AI82" s="150">
        <f t="shared" si="97"/>
        <v>0</v>
      </c>
      <c r="AJ82" s="151">
        <f t="shared" si="82"/>
        <v>0</v>
      </c>
      <c r="AK82" s="152">
        <f t="shared" si="98"/>
        <v>0</v>
      </c>
      <c r="AL82" s="153">
        <f t="shared" si="99"/>
        <v>0</v>
      </c>
      <c r="AM82" s="153">
        <f t="shared" si="100"/>
        <v>0</v>
      </c>
      <c r="AN82" s="153">
        <f t="shared" si="101"/>
        <v>0</v>
      </c>
      <c r="AO82" s="153">
        <f t="shared" si="102"/>
        <v>0</v>
      </c>
      <c r="AP82" s="587" t="str">
        <f t="shared" si="105"/>
        <v xml:space="preserve"> </v>
      </c>
      <c r="AQ82" s="590" t="str">
        <f t="shared" si="103"/>
        <v xml:space="preserve"> </v>
      </c>
      <c r="AR82" s="590" t="str">
        <f t="shared" si="106"/>
        <v xml:space="preserve"> </v>
      </c>
      <c r="AS82" s="590" t="str">
        <f t="shared" si="107"/>
        <v xml:space="preserve"> </v>
      </c>
      <c r="AT82" s="590" t="str">
        <f t="shared" si="108"/>
        <v xml:space="preserve"> </v>
      </c>
      <c r="AU82" s="590" t="str">
        <f t="shared" si="109"/>
        <v xml:space="preserve"> </v>
      </c>
      <c r="AV82" s="591" t="str">
        <f t="shared" si="110"/>
        <v xml:space="preserve"> </v>
      </c>
      <c r="AW82" s="181" t="str">
        <f t="shared" si="83"/>
        <v/>
      </c>
      <c r="AX82" s="154" t="str">
        <f t="shared" si="84"/>
        <v/>
      </c>
      <c r="AY82" s="178" t="str">
        <f t="shared" si="85"/>
        <v/>
      </c>
      <c r="AZ82" s="169" t="str">
        <f t="shared" si="86"/>
        <v/>
      </c>
      <c r="BA82" s="159" t="str">
        <f t="shared" si="87"/>
        <v/>
      </c>
      <c r="BB82" s="160" t="str">
        <f t="shared" si="88"/>
        <v/>
      </c>
      <c r="BC82" s="171" t="str">
        <f t="shared" ref="BC82:BC145" si="111">IF(OR(K82="x",F82="X",BA82&lt;=0),"",BA82)</f>
        <v/>
      </c>
      <c r="BD82" s="160" t="str">
        <f t="shared" si="89"/>
        <v/>
      </c>
      <c r="BE82" s="186" t="str">
        <f t="shared" si="90"/>
        <v/>
      </c>
      <c r="BF82" s="160" t="str">
        <f t="shared" si="91"/>
        <v/>
      </c>
      <c r="BG82" s="171" t="str">
        <f t="shared" si="92"/>
        <v/>
      </c>
      <c r="BH82" s="161" t="str">
        <f t="shared" si="93"/>
        <v/>
      </c>
      <c r="BI82" s="609"/>
      <c r="BJ82" s="52"/>
      <c r="BL82" s="52"/>
      <c r="BO82" s="52"/>
      <c r="BP82" s="52"/>
      <c r="BS82" s="333"/>
      <c r="BU82" s="52"/>
      <c r="BV82" s="52"/>
      <c r="BW82" s="52"/>
      <c r="BX82" s="52"/>
      <c r="BZ82" s="52"/>
      <c r="CB82" s="52"/>
      <c r="CC82" s="52"/>
    </row>
    <row r="83" spans="1:81" ht="18.75" x14ac:dyDescent="0.3">
      <c r="A83" s="205"/>
      <c r="B83" s="206"/>
      <c r="C83" s="198">
        <v>72</v>
      </c>
      <c r="D83" s="190"/>
      <c r="E83" s="13"/>
      <c r="F83" s="14"/>
      <c r="G83" s="123"/>
      <c r="H83" s="124"/>
      <c r="I83" s="130"/>
      <c r="J83" s="21"/>
      <c r="K83" s="134"/>
      <c r="L83" s="24"/>
      <c r="M83" s="372"/>
      <c r="N83" s="147" t="str">
        <f t="shared" si="94"/>
        <v/>
      </c>
      <c r="O83" s="23"/>
      <c r="P83" s="23"/>
      <c r="Q83" s="23"/>
      <c r="R83" s="23"/>
      <c r="S83" s="23"/>
      <c r="T83" s="24"/>
      <c r="U83" s="25"/>
      <c r="V83" s="28"/>
      <c r="W83" s="299"/>
      <c r="X83" s="296"/>
      <c r="Y83" s="149">
        <f t="shared" si="80"/>
        <v>0</v>
      </c>
      <c r="Z83" s="148">
        <f t="shared" si="95"/>
        <v>0</v>
      </c>
      <c r="AA83" s="306"/>
      <c r="AB83" s="377">
        <f t="shared" si="104"/>
        <v>0</v>
      </c>
      <c r="AC83" s="348"/>
      <c r="AD83" s="210" t="str">
        <f t="shared" si="81"/>
        <v/>
      </c>
      <c r="AE83" s="345">
        <f t="shared" si="96"/>
        <v>0</v>
      </c>
      <c r="AF83" s="318"/>
      <c r="AG83" s="317"/>
      <c r="AH83" s="315"/>
      <c r="AI83" s="150">
        <f t="shared" si="97"/>
        <v>0</v>
      </c>
      <c r="AJ83" s="151">
        <f t="shared" si="82"/>
        <v>0</v>
      </c>
      <c r="AK83" s="152">
        <f t="shared" si="98"/>
        <v>0</v>
      </c>
      <c r="AL83" s="153">
        <f t="shared" si="99"/>
        <v>0</v>
      </c>
      <c r="AM83" s="153">
        <f t="shared" si="100"/>
        <v>0</v>
      </c>
      <c r="AN83" s="153">
        <f t="shared" si="101"/>
        <v>0</v>
      </c>
      <c r="AO83" s="153">
        <f t="shared" si="102"/>
        <v>0</v>
      </c>
      <c r="AP83" s="587" t="str">
        <f t="shared" si="105"/>
        <v xml:space="preserve"> </v>
      </c>
      <c r="AQ83" s="590" t="str">
        <f t="shared" si="103"/>
        <v xml:space="preserve"> </v>
      </c>
      <c r="AR83" s="590" t="str">
        <f t="shared" si="106"/>
        <v xml:space="preserve"> </v>
      </c>
      <c r="AS83" s="590" t="str">
        <f t="shared" si="107"/>
        <v xml:space="preserve"> </v>
      </c>
      <c r="AT83" s="590" t="str">
        <f t="shared" si="108"/>
        <v xml:space="preserve"> </v>
      </c>
      <c r="AU83" s="590" t="str">
        <f t="shared" si="109"/>
        <v xml:space="preserve"> </v>
      </c>
      <c r="AV83" s="591" t="str">
        <f t="shared" si="110"/>
        <v xml:space="preserve"> </v>
      </c>
      <c r="AW83" s="181" t="str">
        <f t="shared" si="83"/>
        <v/>
      </c>
      <c r="AX83" s="154" t="str">
        <f t="shared" si="84"/>
        <v/>
      </c>
      <c r="AY83" s="178" t="str">
        <f t="shared" si="85"/>
        <v/>
      </c>
      <c r="AZ83" s="169" t="str">
        <f t="shared" si="86"/>
        <v/>
      </c>
      <c r="BA83" s="159" t="str">
        <f t="shared" si="87"/>
        <v/>
      </c>
      <c r="BB83" s="160" t="str">
        <f t="shared" si="88"/>
        <v/>
      </c>
      <c r="BC83" s="171" t="str">
        <f t="shared" si="111"/>
        <v/>
      </c>
      <c r="BD83" s="160" t="str">
        <f t="shared" si="89"/>
        <v/>
      </c>
      <c r="BE83" s="186" t="str">
        <f t="shared" si="90"/>
        <v/>
      </c>
      <c r="BF83" s="160" t="str">
        <f t="shared" si="91"/>
        <v/>
      </c>
      <c r="BG83" s="171" t="str">
        <f t="shared" si="92"/>
        <v/>
      </c>
      <c r="BH83" s="161" t="str">
        <f t="shared" si="93"/>
        <v/>
      </c>
      <c r="BI83" s="609"/>
      <c r="BJ83" s="52"/>
      <c r="BL83" s="52"/>
      <c r="BO83" s="52"/>
      <c r="BP83" s="52"/>
      <c r="BS83" s="333"/>
      <c r="BU83" s="52"/>
      <c r="BV83" s="52"/>
      <c r="BW83" s="52"/>
      <c r="BX83" s="52"/>
      <c r="BZ83" s="52"/>
      <c r="CB83" s="52"/>
      <c r="CC83" s="52"/>
    </row>
    <row r="84" spans="1:81" ht="18.75" x14ac:dyDescent="0.3">
      <c r="A84" s="205"/>
      <c r="B84" s="206"/>
      <c r="C84" s="198">
        <v>73</v>
      </c>
      <c r="D84" s="190"/>
      <c r="E84" s="13"/>
      <c r="F84" s="14"/>
      <c r="G84" s="123"/>
      <c r="H84" s="124"/>
      <c r="I84" s="130"/>
      <c r="J84" s="21"/>
      <c r="K84" s="134"/>
      <c r="L84" s="24"/>
      <c r="M84" s="372"/>
      <c r="N84" s="147" t="str">
        <f t="shared" si="94"/>
        <v/>
      </c>
      <c r="O84" s="23"/>
      <c r="P84" s="23"/>
      <c r="Q84" s="23"/>
      <c r="R84" s="23"/>
      <c r="S84" s="23"/>
      <c r="T84" s="24"/>
      <c r="U84" s="25"/>
      <c r="V84" s="28"/>
      <c r="W84" s="299"/>
      <c r="X84" s="296"/>
      <c r="Y84" s="149">
        <f t="shared" si="80"/>
        <v>0</v>
      </c>
      <c r="Z84" s="148">
        <f t="shared" si="95"/>
        <v>0</v>
      </c>
      <c r="AA84" s="306"/>
      <c r="AB84" s="377">
        <f t="shared" si="104"/>
        <v>0</v>
      </c>
      <c r="AC84" s="348"/>
      <c r="AD84" s="210" t="str">
        <f t="shared" si="81"/>
        <v/>
      </c>
      <c r="AE84" s="345">
        <f t="shared" si="96"/>
        <v>0</v>
      </c>
      <c r="AF84" s="318"/>
      <c r="AG84" s="317"/>
      <c r="AH84" s="315"/>
      <c r="AI84" s="150">
        <f t="shared" si="97"/>
        <v>0</v>
      </c>
      <c r="AJ84" s="151">
        <f t="shared" si="82"/>
        <v>0</v>
      </c>
      <c r="AK84" s="152">
        <f t="shared" si="98"/>
        <v>0</v>
      </c>
      <c r="AL84" s="153">
        <f t="shared" si="99"/>
        <v>0</v>
      </c>
      <c r="AM84" s="153">
        <f t="shared" si="100"/>
        <v>0</v>
      </c>
      <c r="AN84" s="153">
        <f t="shared" si="101"/>
        <v>0</v>
      </c>
      <c r="AO84" s="153">
        <f t="shared" si="102"/>
        <v>0</v>
      </c>
      <c r="AP84" s="587" t="str">
        <f t="shared" si="105"/>
        <v xml:space="preserve"> </v>
      </c>
      <c r="AQ84" s="590" t="str">
        <f t="shared" si="103"/>
        <v xml:space="preserve"> </v>
      </c>
      <c r="AR84" s="590" t="str">
        <f t="shared" si="106"/>
        <v xml:space="preserve"> </v>
      </c>
      <c r="AS84" s="590" t="str">
        <f t="shared" si="107"/>
        <v xml:space="preserve"> </v>
      </c>
      <c r="AT84" s="590" t="str">
        <f t="shared" si="108"/>
        <v xml:space="preserve"> </v>
      </c>
      <c r="AU84" s="590" t="str">
        <f t="shared" si="109"/>
        <v xml:space="preserve"> </v>
      </c>
      <c r="AV84" s="591" t="str">
        <f t="shared" si="110"/>
        <v xml:space="preserve"> </v>
      </c>
      <c r="AW84" s="181" t="str">
        <f t="shared" si="83"/>
        <v/>
      </c>
      <c r="AX84" s="154" t="str">
        <f t="shared" si="84"/>
        <v/>
      </c>
      <c r="AY84" s="178" t="str">
        <f t="shared" si="85"/>
        <v/>
      </c>
      <c r="AZ84" s="169" t="str">
        <f t="shared" si="86"/>
        <v/>
      </c>
      <c r="BA84" s="159" t="str">
        <f t="shared" si="87"/>
        <v/>
      </c>
      <c r="BB84" s="160" t="str">
        <f t="shared" si="88"/>
        <v/>
      </c>
      <c r="BC84" s="171" t="str">
        <f t="shared" si="111"/>
        <v/>
      </c>
      <c r="BD84" s="160" t="str">
        <f t="shared" si="89"/>
        <v/>
      </c>
      <c r="BE84" s="186" t="str">
        <f t="shared" si="90"/>
        <v/>
      </c>
      <c r="BF84" s="160" t="str">
        <f t="shared" si="91"/>
        <v/>
      </c>
      <c r="BG84" s="171" t="str">
        <f t="shared" si="92"/>
        <v/>
      </c>
      <c r="BH84" s="161" t="str">
        <f t="shared" si="93"/>
        <v/>
      </c>
      <c r="BI84" s="609"/>
      <c r="BJ84" s="52"/>
      <c r="BL84" s="52"/>
      <c r="BO84" s="52"/>
      <c r="BP84" s="52"/>
      <c r="BS84" s="333"/>
      <c r="BU84" s="52"/>
      <c r="BV84" s="52"/>
      <c r="BW84" s="52"/>
      <c r="BX84" s="52"/>
      <c r="BZ84" s="52"/>
      <c r="CB84" s="52"/>
      <c r="CC84" s="52"/>
    </row>
    <row r="85" spans="1:81" ht="18.75" x14ac:dyDescent="0.3">
      <c r="A85" s="205"/>
      <c r="B85" s="206"/>
      <c r="C85" s="197">
        <v>74</v>
      </c>
      <c r="D85" s="192"/>
      <c r="E85" s="15"/>
      <c r="F85" s="14"/>
      <c r="G85" s="123"/>
      <c r="H85" s="124"/>
      <c r="I85" s="130"/>
      <c r="J85" s="21"/>
      <c r="K85" s="134"/>
      <c r="L85" s="24"/>
      <c r="M85" s="372"/>
      <c r="N85" s="147" t="str">
        <f t="shared" si="94"/>
        <v/>
      </c>
      <c r="O85" s="23"/>
      <c r="P85" s="23"/>
      <c r="Q85" s="23"/>
      <c r="R85" s="23"/>
      <c r="S85" s="23"/>
      <c r="T85" s="24"/>
      <c r="U85" s="25"/>
      <c r="V85" s="28"/>
      <c r="W85" s="299"/>
      <c r="X85" s="296"/>
      <c r="Y85" s="149">
        <f t="shared" si="80"/>
        <v>0</v>
      </c>
      <c r="Z85" s="148">
        <f t="shared" si="95"/>
        <v>0</v>
      </c>
      <c r="AA85" s="306"/>
      <c r="AB85" s="377">
        <f t="shared" si="104"/>
        <v>0</v>
      </c>
      <c r="AC85" s="348"/>
      <c r="AD85" s="210" t="str">
        <f t="shared" si="81"/>
        <v/>
      </c>
      <c r="AE85" s="345">
        <f t="shared" si="96"/>
        <v>0</v>
      </c>
      <c r="AF85" s="318"/>
      <c r="AG85" s="317"/>
      <c r="AH85" s="315"/>
      <c r="AI85" s="150">
        <f t="shared" si="97"/>
        <v>0</v>
      </c>
      <c r="AJ85" s="151">
        <f t="shared" si="82"/>
        <v>0</v>
      </c>
      <c r="AK85" s="152">
        <f t="shared" si="98"/>
        <v>0</v>
      </c>
      <c r="AL85" s="153">
        <f t="shared" si="99"/>
        <v>0</v>
      </c>
      <c r="AM85" s="153">
        <f t="shared" si="100"/>
        <v>0</v>
      </c>
      <c r="AN85" s="153">
        <f t="shared" si="101"/>
        <v>0</v>
      </c>
      <c r="AO85" s="153">
        <f t="shared" si="102"/>
        <v>0</v>
      </c>
      <c r="AP85" s="587" t="str">
        <f t="shared" si="105"/>
        <v xml:space="preserve"> </v>
      </c>
      <c r="AQ85" s="590" t="str">
        <f t="shared" si="103"/>
        <v xml:space="preserve"> </v>
      </c>
      <c r="AR85" s="590" t="str">
        <f t="shared" si="106"/>
        <v xml:space="preserve"> </v>
      </c>
      <c r="AS85" s="590" t="str">
        <f t="shared" si="107"/>
        <v xml:space="preserve"> </v>
      </c>
      <c r="AT85" s="590" t="str">
        <f t="shared" si="108"/>
        <v xml:space="preserve"> </v>
      </c>
      <c r="AU85" s="590" t="str">
        <f t="shared" si="109"/>
        <v xml:space="preserve"> </v>
      </c>
      <c r="AV85" s="591" t="str">
        <f t="shared" si="110"/>
        <v xml:space="preserve"> </v>
      </c>
      <c r="AW85" s="181" t="str">
        <f t="shared" si="83"/>
        <v/>
      </c>
      <c r="AX85" s="154" t="str">
        <f t="shared" si="84"/>
        <v/>
      </c>
      <c r="AY85" s="178" t="str">
        <f t="shared" si="85"/>
        <v/>
      </c>
      <c r="AZ85" s="169" t="str">
        <f t="shared" si="86"/>
        <v/>
      </c>
      <c r="BA85" s="159" t="str">
        <f t="shared" si="87"/>
        <v/>
      </c>
      <c r="BB85" s="160" t="str">
        <f t="shared" si="88"/>
        <v/>
      </c>
      <c r="BC85" s="171" t="str">
        <f t="shared" si="111"/>
        <v/>
      </c>
      <c r="BD85" s="160" t="str">
        <f t="shared" si="89"/>
        <v/>
      </c>
      <c r="BE85" s="186" t="str">
        <f t="shared" si="90"/>
        <v/>
      </c>
      <c r="BF85" s="160" t="str">
        <f t="shared" si="91"/>
        <v/>
      </c>
      <c r="BG85" s="171" t="str">
        <f t="shared" si="92"/>
        <v/>
      </c>
      <c r="BH85" s="161" t="str">
        <f t="shared" si="93"/>
        <v/>
      </c>
      <c r="BI85" s="609"/>
      <c r="BJ85" s="52"/>
      <c r="BL85" s="52"/>
      <c r="BO85" s="52"/>
      <c r="BP85" s="52"/>
      <c r="BS85" s="333"/>
      <c r="BU85" s="52"/>
      <c r="BV85" s="52"/>
      <c r="BW85" s="52"/>
      <c r="BX85" s="52"/>
      <c r="BZ85" s="52"/>
      <c r="CB85" s="52"/>
      <c r="CC85" s="52"/>
    </row>
    <row r="86" spans="1:81" ht="18.75" x14ac:dyDescent="0.3">
      <c r="A86" s="205"/>
      <c r="B86" s="206"/>
      <c r="C86" s="198">
        <v>75</v>
      </c>
      <c r="D86" s="190"/>
      <c r="E86" s="13"/>
      <c r="F86" s="14"/>
      <c r="G86" s="123"/>
      <c r="H86" s="124"/>
      <c r="I86" s="130"/>
      <c r="J86" s="21"/>
      <c r="K86" s="134"/>
      <c r="L86" s="24"/>
      <c r="M86" s="372"/>
      <c r="N86" s="147" t="str">
        <f t="shared" si="94"/>
        <v/>
      </c>
      <c r="O86" s="23"/>
      <c r="P86" s="23"/>
      <c r="Q86" s="23"/>
      <c r="R86" s="23"/>
      <c r="S86" s="23"/>
      <c r="T86" s="24"/>
      <c r="U86" s="25"/>
      <c r="V86" s="28"/>
      <c r="W86" s="299"/>
      <c r="X86" s="296"/>
      <c r="Y86" s="149">
        <f t="shared" si="80"/>
        <v>0</v>
      </c>
      <c r="Z86" s="148">
        <f t="shared" si="95"/>
        <v>0</v>
      </c>
      <c r="AA86" s="306"/>
      <c r="AB86" s="377">
        <f t="shared" si="104"/>
        <v>0</v>
      </c>
      <c r="AC86" s="348"/>
      <c r="AD86" s="210" t="str">
        <f t="shared" si="81"/>
        <v/>
      </c>
      <c r="AE86" s="345">
        <f t="shared" si="96"/>
        <v>0</v>
      </c>
      <c r="AF86" s="318"/>
      <c r="AG86" s="317"/>
      <c r="AH86" s="315"/>
      <c r="AI86" s="150">
        <f t="shared" si="97"/>
        <v>0</v>
      </c>
      <c r="AJ86" s="151">
        <f t="shared" si="82"/>
        <v>0</v>
      </c>
      <c r="AK86" s="152">
        <f t="shared" si="98"/>
        <v>0</v>
      </c>
      <c r="AL86" s="153">
        <f t="shared" si="99"/>
        <v>0</v>
      </c>
      <c r="AM86" s="153">
        <f t="shared" si="100"/>
        <v>0</v>
      </c>
      <c r="AN86" s="153">
        <f t="shared" si="101"/>
        <v>0</v>
      </c>
      <c r="AO86" s="153">
        <f t="shared" si="102"/>
        <v>0</v>
      </c>
      <c r="AP86" s="587" t="str">
        <f t="shared" si="105"/>
        <v xml:space="preserve"> </v>
      </c>
      <c r="AQ86" s="590" t="str">
        <f t="shared" si="103"/>
        <v xml:space="preserve"> </v>
      </c>
      <c r="AR86" s="590" t="str">
        <f t="shared" si="106"/>
        <v xml:space="preserve"> </v>
      </c>
      <c r="AS86" s="590" t="str">
        <f t="shared" si="107"/>
        <v xml:space="preserve"> </v>
      </c>
      <c r="AT86" s="590" t="str">
        <f t="shared" si="108"/>
        <v xml:space="preserve"> </v>
      </c>
      <c r="AU86" s="590" t="str">
        <f t="shared" si="109"/>
        <v xml:space="preserve"> </v>
      </c>
      <c r="AV86" s="591" t="str">
        <f t="shared" si="110"/>
        <v xml:space="preserve"> </v>
      </c>
      <c r="AW86" s="181" t="str">
        <f t="shared" si="83"/>
        <v/>
      </c>
      <c r="AX86" s="154" t="str">
        <f t="shared" si="84"/>
        <v/>
      </c>
      <c r="AY86" s="178" t="str">
        <f t="shared" si="85"/>
        <v/>
      </c>
      <c r="AZ86" s="169" t="str">
        <f t="shared" si="86"/>
        <v/>
      </c>
      <c r="BA86" s="159" t="str">
        <f t="shared" si="87"/>
        <v/>
      </c>
      <c r="BB86" s="160" t="str">
        <f t="shared" si="88"/>
        <v/>
      </c>
      <c r="BC86" s="171" t="str">
        <f t="shared" si="111"/>
        <v/>
      </c>
      <c r="BD86" s="160" t="str">
        <f t="shared" si="89"/>
        <v/>
      </c>
      <c r="BE86" s="186" t="str">
        <f t="shared" si="90"/>
        <v/>
      </c>
      <c r="BF86" s="160" t="str">
        <f t="shared" si="91"/>
        <v/>
      </c>
      <c r="BG86" s="171" t="str">
        <f t="shared" si="92"/>
        <v/>
      </c>
      <c r="BH86" s="161" t="str">
        <f t="shared" si="93"/>
        <v/>
      </c>
      <c r="BI86" s="609"/>
      <c r="BJ86" s="52"/>
      <c r="BL86" s="52"/>
      <c r="BO86" s="52"/>
      <c r="BP86" s="52"/>
      <c r="BS86" s="333"/>
      <c r="BU86" s="52"/>
      <c r="BV86" s="52"/>
      <c r="BW86" s="52"/>
      <c r="BX86" s="52"/>
      <c r="BZ86" s="52"/>
      <c r="CB86" s="52"/>
      <c r="CC86" s="52"/>
    </row>
    <row r="87" spans="1:81" ht="18.75" x14ac:dyDescent="0.3">
      <c r="A87" s="205"/>
      <c r="B87" s="206"/>
      <c r="C87" s="197">
        <v>76</v>
      </c>
      <c r="D87" s="190"/>
      <c r="E87" s="13"/>
      <c r="F87" s="14"/>
      <c r="G87" s="123"/>
      <c r="H87" s="124"/>
      <c r="I87" s="130"/>
      <c r="J87" s="21"/>
      <c r="K87" s="134"/>
      <c r="L87" s="24"/>
      <c r="M87" s="372"/>
      <c r="N87" s="147" t="str">
        <f t="shared" si="94"/>
        <v/>
      </c>
      <c r="O87" s="23"/>
      <c r="P87" s="23"/>
      <c r="Q87" s="23"/>
      <c r="R87" s="23"/>
      <c r="S87" s="23"/>
      <c r="T87" s="24"/>
      <c r="U87" s="25"/>
      <c r="V87" s="28"/>
      <c r="W87" s="299"/>
      <c r="X87" s="296"/>
      <c r="Y87" s="149">
        <f t="shared" si="80"/>
        <v>0</v>
      </c>
      <c r="Z87" s="148">
        <f t="shared" si="95"/>
        <v>0</v>
      </c>
      <c r="AA87" s="306"/>
      <c r="AB87" s="377">
        <f t="shared" si="104"/>
        <v>0</v>
      </c>
      <c r="AC87" s="348"/>
      <c r="AD87" s="210" t="str">
        <f t="shared" si="81"/>
        <v/>
      </c>
      <c r="AE87" s="345">
        <f t="shared" si="96"/>
        <v>0</v>
      </c>
      <c r="AF87" s="318"/>
      <c r="AG87" s="317"/>
      <c r="AH87" s="315"/>
      <c r="AI87" s="150">
        <f t="shared" si="97"/>
        <v>0</v>
      </c>
      <c r="AJ87" s="151">
        <f t="shared" si="82"/>
        <v>0</v>
      </c>
      <c r="AK87" s="152">
        <f t="shared" si="98"/>
        <v>0</v>
      </c>
      <c r="AL87" s="153">
        <f t="shared" si="99"/>
        <v>0</v>
      </c>
      <c r="AM87" s="153">
        <f t="shared" si="100"/>
        <v>0</v>
      </c>
      <c r="AN87" s="153">
        <f t="shared" si="101"/>
        <v>0</v>
      </c>
      <c r="AO87" s="153">
        <f t="shared" si="102"/>
        <v>0</v>
      </c>
      <c r="AP87" s="587" t="str">
        <f t="shared" si="105"/>
        <v xml:space="preserve"> </v>
      </c>
      <c r="AQ87" s="590" t="str">
        <f t="shared" si="103"/>
        <v xml:space="preserve"> </v>
      </c>
      <c r="AR87" s="590" t="str">
        <f t="shared" si="106"/>
        <v xml:space="preserve"> </v>
      </c>
      <c r="AS87" s="590" t="str">
        <f t="shared" si="107"/>
        <v xml:space="preserve"> </v>
      </c>
      <c r="AT87" s="590" t="str">
        <f t="shared" si="108"/>
        <v xml:space="preserve"> </v>
      </c>
      <c r="AU87" s="590" t="str">
        <f t="shared" si="109"/>
        <v xml:space="preserve"> </v>
      </c>
      <c r="AV87" s="591" t="str">
        <f t="shared" si="110"/>
        <v xml:space="preserve"> </v>
      </c>
      <c r="AW87" s="181" t="str">
        <f t="shared" si="83"/>
        <v/>
      </c>
      <c r="AX87" s="154" t="str">
        <f t="shared" si="84"/>
        <v/>
      </c>
      <c r="AY87" s="178" t="str">
        <f t="shared" si="85"/>
        <v/>
      </c>
      <c r="AZ87" s="169" t="str">
        <f t="shared" si="86"/>
        <v/>
      </c>
      <c r="BA87" s="159" t="str">
        <f t="shared" si="87"/>
        <v/>
      </c>
      <c r="BB87" s="160" t="str">
        <f t="shared" si="88"/>
        <v/>
      </c>
      <c r="BC87" s="171" t="str">
        <f t="shared" si="111"/>
        <v/>
      </c>
      <c r="BD87" s="160" t="str">
        <f t="shared" si="89"/>
        <v/>
      </c>
      <c r="BE87" s="186" t="str">
        <f t="shared" si="90"/>
        <v/>
      </c>
      <c r="BF87" s="160" t="str">
        <f t="shared" si="91"/>
        <v/>
      </c>
      <c r="BG87" s="171" t="str">
        <f t="shared" si="92"/>
        <v/>
      </c>
      <c r="BH87" s="161" t="str">
        <f t="shared" si="93"/>
        <v/>
      </c>
      <c r="BI87" s="609"/>
      <c r="BJ87" s="52"/>
      <c r="BL87" s="52"/>
      <c r="BO87" s="52"/>
      <c r="BP87" s="52"/>
      <c r="BS87" s="335"/>
      <c r="BU87" s="52"/>
      <c r="BV87" s="52"/>
      <c r="BW87" s="52"/>
      <c r="BX87" s="52"/>
      <c r="BZ87" s="52"/>
      <c r="CB87" s="52"/>
      <c r="CC87" s="52"/>
    </row>
    <row r="88" spans="1:81" ht="18.75" x14ac:dyDescent="0.3">
      <c r="A88" s="205"/>
      <c r="B88" s="206"/>
      <c r="C88" s="198">
        <v>77</v>
      </c>
      <c r="D88" s="190"/>
      <c r="E88" s="13"/>
      <c r="F88" s="14"/>
      <c r="G88" s="123"/>
      <c r="H88" s="124"/>
      <c r="I88" s="130"/>
      <c r="J88" s="21"/>
      <c r="K88" s="134"/>
      <c r="L88" s="24"/>
      <c r="M88" s="372"/>
      <c r="N88" s="147" t="str">
        <f t="shared" si="94"/>
        <v/>
      </c>
      <c r="O88" s="23"/>
      <c r="P88" s="23"/>
      <c r="Q88" s="23"/>
      <c r="R88" s="23"/>
      <c r="S88" s="23"/>
      <c r="T88" s="24"/>
      <c r="U88" s="25"/>
      <c r="V88" s="28"/>
      <c r="W88" s="299"/>
      <c r="X88" s="296"/>
      <c r="Y88" s="149">
        <f t="shared" si="80"/>
        <v>0</v>
      </c>
      <c r="Z88" s="148">
        <f t="shared" si="95"/>
        <v>0</v>
      </c>
      <c r="AA88" s="306"/>
      <c r="AB88" s="377">
        <f t="shared" si="104"/>
        <v>0</v>
      </c>
      <c r="AC88" s="348"/>
      <c r="AD88" s="210" t="str">
        <f t="shared" si="81"/>
        <v/>
      </c>
      <c r="AE88" s="345">
        <f t="shared" si="96"/>
        <v>0</v>
      </c>
      <c r="AF88" s="318"/>
      <c r="AG88" s="317"/>
      <c r="AH88" s="315"/>
      <c r="AI88" s="150">
        <f t="shared" si="97"/>
        <v>0</v>
      </c>
      <c r="AJ88" s="151">
        <f t="shared" si="82"/>
        <v>0</v>
      </c>
      <c r="AK88" s="152">
        <f t="shared" si="98"/>
        <v>0</v>
      </c>
      <c r="AL88" s="153">
        <f t="shared" si="99"/>
        <v>0</v>
      </c>
      <c r="AM88" s="153">
        <f t="shared" si="100"/>
        <v>0</v>
      </c>
      <c r="AN88" s="153">
        <f t="shared" si="101"/>
        <v>0</v>
      </c>
      <c r="AO88" s="153">
        <f t="shared" si="102"/>
        <v>0</v>
      </c>
      <c r="AP88" s="587" t="str">
        <f t="shared" si="105"/>
        <v xml:space="preserve"> </v>
      </c>
      <c r="AQ88" s="590" t="str">
        <f t="shared" si="103"/>
        <v xml:space="preserve"> </v>
      </c>
      <c r="AR88" s="590" t="str">
        <f t="shared" si="106"/>
        <v xml:space="preserve"> </v>
      </c>
      <c r="AS88" s="590" t="str">
        <f t="shared" si="107"/>
        <v xml:space="preserve"> </v>
      </c>
      <c r="AT88" s="590" t="str">
        <f t="shared" si="108"/>
        <v xml:space="preserve"> </v>
      </c>
      <c r="AU88" s="590" t="str">
        <f t="shared" si="109"/>
        <v xml:space="preserve"> </v>
      </c>
      <c r="AV88" s="591" t="str">
        <f t="shared" si="110"/>
        <v xml:space="preserve"> </v>
      </c>
      <c r="AW88" s="181" t="str">
        <f t="shared" si="83"/>
        <v/>
      </c>
      <c r="AX88" s="154" t="str">
        <f t="shared" si="84"/>
        <v/>
      </c>
      <c r="AY88" s="178" t="str">
        <f t="shared" si="85"/>
        <v/>
      </c>
      <c r="AZ88" s="169" t="str">
        <f t="shared" si="86"/>
        <v/>
      </c>
      <c r="BA88" s="159" t="str">
        <f t="shared" si="87"/>
        <v/>
      </c>
      <c r="BB88" s="160" t="str">
        <f t="shared" si="88"/>
        <v/>
      </c>
      <c r="BC88" s="171" t="str">
        <f t="shared" si="111"/>
        <v/>
      </c>
      <c r="BD88" s="160" t="str">
        <f t="shared" si="89"/>
        <v/>
      </c>
      <c r="BE88" s="186" t="str">
        <f t="shared" si="90"/>
        <v/>
      </c>
      <c r="BF88" s="160" t="str">
        <f t="shared" si="91"/>
        <v/>
      </c>
      <c r="BG88" s="171" t="str">
        <f t="shared" si="92"/>
        <v/>
      </c>
      <c r="BH88" s="161" t="str">
        <f t="shared" si="93"/>
        <v/>
      </c>
      <c r="BI88" s="609"/>
      <c r="BJ88" s="52"/>
      <c r="BL88" s="52"/>
      <c r="BO88" s="52"/>
      <c r="BP88" s="52"/>
      <c r="BS88" s="335"/>
      <c r="BU88" s="52"/>
      <c r="BV88" s="52"/>
      <c r="BW88" s="52"/>
      <c r="BX88" s="52"/>
      <c r="BZ88" s="52"/>
      <c r="CB88" s="52"/>
      <c r="CC88" s="52"/>
    </row>
    <row r="89" spans="1:81" ht="18.75" x14ac:dyDescent="0.3">
      <c r="A89" s="205"/>
      <c r="B89" s="206"/>
      <c r="C89" s="198">
        <v>78</v>
      </c>
      <c r="D89" s="192"/>
      <c r="E89" s="15"/>
      <c r="F89" s="14"/>
      <c r="G89" s="123"/>
      <c r="H89" s="124"/>
      <c r="I89" s="130"/>
      <c r="J89" s="21"/>
      <c r="K89" s="134"/>
      <c r="L89" s="24"/>
      <c r="M89" s="372"/>
      <c r="N89" s="147" t="str">
        <f t="shared" si="94"/>
        <v/>
      </c>
      <c r="O89" s="23"/>
      <c r="P89" s="23"/>
      <c r="Q89" s="23"/>
      <c r="R89" s="23"/>
      <c r="S89" s="23"/>
      <c r="T89" s="24"/>
      <c r="U89" s="25"/>
      <c r="V89" s="28"/>
      <c r="W89" s="299"/>
      <c r="X89" s="296"/>
      <c r="Y89" s="149">
        <f t="shared" si="80"/>
        <v>0</v>
      </c>
      <c r="Z89" s="148">
        <f t="shared" si="95"/>
        <v>0</v>
      </c>
      <c r="AA89" s="306"/>
      <c r="AB89" s="377">
        <f t="shared" si="104"/>
        <v>0</v>
      </c>
      <c r="AC89" s="348"/>
      <c r="AD89" s="210" t="str">
        <f t="shared" si="81"/>
        <v/>
      </c>
      <c r="AE89" s="345">
        <f t="shared" si="96"/>
        <v>0</v>
      </c>
      <c r="AF89" s="318"/>
      <c r="AG89" s="317"/>
      <c r="AH89" s="315"/>
      <c r="AI89" s="150">
        <f t="shared" si="97"/>
        <v>0</v>
      </c>
      <c r="AJ89" s="151">
        <f t="shared" si="82"/>
        <v>0</v>
      </c>
      <c r="AK89" s="152">
        <f t="shared" si="98"/>
        <v>0</v>
      </c>
      <c r="AL89" s="153">
        <f t="shared" si="99"/>
        <v>0</v>
      </c>
      <c r="AM89" s="153">
        <f t="shared" si="100"/>
        <v>0</v>
      </c>
      <c r="AN89" s="153">
        <f t="shared" si="101"/>
        <v>0</v>
      </c>
      <c r="AO89" s="153">
        <f t="shared" si="102"/>
        <v>0</v>
      </c>
      <c r="AP89" s="587" t="str">
        <f t="shared" si="105"/>
        <v xml:space="preserve"> </v>
      </c>
      <c r="AQ89" s="590" t="str">
        <f t="shared" si="103"/>
        <v xml:space="preserve"> </v>
      </c>
      <c r="AR89" s="590" t="str">
        <f t="shared" si="106"/>
        <v xml:space="preserve"> </v>
      </c>
      <c r="AS89" s="590" t="str">
        <f t="shared" si="107"/>
        <v xml:space="preserve"> </v>
      </c>
      <c r="AT89" s="590" t="str">
        <f t="shared" si="108"/>
        <v xml:space="preserve"> </v>
      </c>
      <c r="AU89" s="590" t="str">
        <f t="shared" si="109"/>
        <v xml:space="preserve"> </v>
      </c>
      <c r="AV89" s="591" t="str">
        <f t="shared" si="110"/>
        <v xml:space="preserve"> </v>
      </c>
      <c r="AW89" s="181" t="str">
        <f t="shared" si="83"/>
        <v/>
      </c>
      <c r="AX89" s="154" t="str">
        <f t="shared" si="84"/>
        <v/>
      </c>
      <c r="AY89" s="178" t="str">
        <f t="shared" si="85"/>
        <v/>
      </c>
      <c r="AZ89" s="169" t="str">
        <f t="shared" si="86"/>
        <v/>
      </c>
      <c r="BA89" s="159" t="str">
        <f t="shared" si="87"/>
        <v/>
      </c>
      <c r="BB89" s="160" t="str">
        <f t="shared" si="88"/>
        <v/>
      </c>
      <c r="BC89" s="171" t="str">
        <f t="shared" si="111"/>
        <v/>
      </c>
      <c r="BD89" s="160" t="str">
        <f t="shared" si="89"/>
        <v/>
      </c>
      <c r="BE89" s="186" t="str">
        <f t="shared" si="90"/>
        <v/>
      </c>
      <c r="BF89" s="160" t="str">
        <f t="shared" si="91"/>
        <v/>
      </c>
      <c r="BG89" s="171" t="str">
        <f t="shared" si="92"/>
        <v/>
      </c>
      <c r="BH89" s="161" t="str">
        <f t="shared" si="93"/>
        <v/>
      </c>
      <c r="BI89" s="609"/>
      <c r="BJ89" s="52"/>
      <c r="BL89" s="52"/>
      <c r="BO89" s="52"/>
      <c r="BP89" s="52"/>
      <c r="BS89" s="335"/>
      <c r="BU89" s="52"/>
      <c r="BV89" s="52"/>
      <c r="BW89" s="52"/>
      <c r="BX89" s="52"/>
      <c r="BZ89" s="52"/>
      <c r="CB89" s="52"/>
      <c r="CC89" s="52"/>
    </row>
    <row r="90" spans="1:81" ht="18.75" x14ac:dyDescent="0.3">
      <c r="A90" s="205"/>
      <c r="B90" s="206"/>
      <c r="C90" s="197">
        <v>79</v>
      </c>
      <c r="D90" s="190"/>
      <c r="E90" s="13"/>
      <c r="F90" s="14"/>
      <c r="G90" s="123"/>
      <c r="H90" s="124"/>
      <c r="I90" s="130"/>
      <c r="J90" s="21"/>
      <c r="K90" s="134"/>
      <c r="L90" s="24"/>
      <c r="M90" s="372"/>
      <c r="N90" s="147" t="str">
        <f t="shared" si="94"/>
        <v/>
      </c>
      <c r="O90" s="23"/>
      <c r="P90" s="23"/>
      <c r="Q90" s="23"/>
      <c r="R90" s="23"/>
      <c r="S90" s="23"/>
      <c r="T90" s="24"/>
      <c r="U90" s="25"/>
      <c r="V90" s="28"/>
      <c r="W90" s="299"/>
      <c r="X90" s="296"/>
      <c r="Y90" s="149">
        <f t="shared" si="80"/>
        <v>0</v>
      </c>
      <c r="Z90" s="148">
        <f t="shared" si="95"/>
        <v>0</v>
      </c>
      <c r="AA90" s="306"/>
      <c r="AB90" s="377">
        <f t="shared" si="104"/>
        <v>0</v>
      </c>
      <c r="AC90" s="348"/>
      <c r="AD90" s="210" t="str">
        <f t="shared" si="81"/>
        <v/>
      </c>
      <c r="AE90" s="345">
        <f t="shared" si="96"/>
        <v>0</v>
      </c>
      <c r="AF90" s="318"/>
      <c r="AG90" s="317"/>
      <c r="AH90" s="315"/>
      <c r="AI90" s="150">
        <f t="shared" si="97"/>
        <v>0</v>
      </c>
      <c r="AJ90" s="151">
        <f t="shared" si="82"/>
        <v>0</v>
      </c>
      <c r="AK90" s="152">
        <f t="shared" si="98"/>
        <v>0</v>
      </c>
      <c r="AL90" s="153">
        <f t="shared" si="99"/>
        <v>0</v>
      </c>
      <c r="AM90" s="153">
        <f t="shared" si="100"/>
        <v>0</v>
      </c>
      <c r="AN90" s="153">
        <f t="shared" si="101"/>
        <v>0</v>
      </c>
      <c r="AO90" s="153">
        <f t="shared" si="102"/>
        <v>0</v>
      </c>
      <c r="AP90" s="587" t="str">
        <f t="shared" si="105"/>
        <v xml:space="preserve"> </v>
      </c>
      <c r="AQ90" s="590" t="str">
        <f t="shared" si="103"/>
        <v xml:space="preserve"> </v>
      </c>
      <c r="AR90" s="590" t="str">
        <f t="shared" si="106"/>
        <v xml:space="preserve"> </v>
      </c>
      <c r="AS90" s="590" t="str">
        <f t="shared" si="107"/>
        <v xml:space="preserve"> </v>
      </c>
      <c r="AT90" s="590" t="str">
        <f t="shared" si="108"/>
        <v xml:space="preserve"> </v>
      </c>
      <c r="AU90" s="590" t="str">
        <f t="shared" si="109"/>
        <v xml:space="preserve"> </v>
      </c>
      <c r="AV90" s="591" t="str">
        <f t="shared" si="110"/>
        <v xml:space="preserve"> </v>
      </c>
      <c r="AW90" s="181" t="str">
        <f t="shared" si="83"/>
        <v/>
      </c>
      <c r="AX90" s="154" t="str">
        <f t="shared" si="84"/>
        <v/>
      </c>
      <c r="AY90" s="178" t="str">
        <f t="shared" si="85"/>
        <v/>
      </c>
      <c r="AZ90" s="169" t="str">
        <f t="shared" si="86"/>
        <v/>
      </c>
      <c r="BA90" s="159" t="str">
        <f t="shared" si="87"/>
        <v/>
      </c>
      <c r="BB90" s="160" t="str">
        <f t="shared" si="88"/>
        <v/>
      </c>
      <c r="BC90" s="171" t="str">
        <f t="shared" si="111"/>
        <v/>
      </c>
      <c r="BD90" s="160" t="str">
        <f t="shared" si="89"/>
        <v/>
      </c>
      <c r="BE90" s="186" t="str">
        <f t="shared" si="90"/>
        <v/>
      </c>
      <c r="BF90" s="160" t="str">
        <f t="shared" si="91"/>
        <v/>
      </c>
      <c r="BG90" s="171" t="str">
        <f t="shared" si="92"/>
        <v/>
      </c>
      <c r="BH90" s="161" t="str">
        <f t="shared" si="93"/>
        <v/>
      </c>
      <c r="BI90" s="609"/>
      <c r="BJ90" s="52"/>
      <c r="BL90" s="52"/>
      <c r="BO90" s="52"/>
      <c r="BP90" s="52"/>
      <c r="BS90" s="335"/>
      <c r="BU90" s="52"/>
      <c r="BV90" s="52"/>
      <c r="BW90" s="52"/>
      <c r="BX90" s="52"/>
      <c r="BZ90" s="52"/>
      <c r="CB90" s="52"/>
      <c r="CC90" s="52"/>
    </row>
    <row r="91" spans="1:81" ht="18.75" x14ac:dyDescent="0.3">
      <c r="A91" s="205"/>
      <c r="B91" s="206"/>
      <c r="C91" s="198">
        <v>80</v>
      </c>
      <c r="D91" s="190"/>
      <c r="E91" s="13"/>
      <c r="F91" s="14"/>
      <c r="G91" s="123"/>
      <c r="H91" s="124"/>
      <c r="I91" s="130"/>
      <c r="J91" s="21"/>
      <c r="K91" s="134"/>
      <c r="L91" s="24"/>
      <c r="M91" s="372"/>
      <c r="N91" s="147" t="str">
        <f t="shared" si="94"/>
        <v/>
      </c>
      <c r="O91" s="23"/>
      <c r="P91" s="23"/>
      <c r="Q91" s="23"/>
      <c r="R91" s="23"/>
      <c r="S91" s="23"/>
      <c r="T91" s="24"/>
      <c r="U91" s="25"/>
      <c r="V91" s="28"/>
      <c r="W91" s="299"/>
      <c r="X91" s="296"/>
      <c r="Y91" s="149">
        <f t="shared" si="80"/>
        <v>0</v>
      </c>
      <c r="Z91" s="148">
        <f t="shared" si="95"/>
        <v>0</v>
      </c>
      <c r="AA91" s="306"/>
      <c r="AB91" s="377">
        <f t="shared" si="104"/>
        <v>0</v>
      </c>
      <c r="AC91" s="348"/>
      <c r="AD91" s="210" t="str">
        <f t="shared" si="81"/>
        <v/>
      </c>
      <c r="AE91" s="345">
        <f t="shared" si="96"/>
        <v>0</v>
      </c>
      <c r="AF91" s="318"/>
      <c r="AG91" s="317"/>
      <c r="AH91" s="315"/>
      <c r="AI91" s="150">
        <f t="shared" si="97"/>
        <v>0</v>
      </c>
      <c r="AJ91" s="151">
        <f t="shared" si="82"/>
        <v>0</v>
      </c>
      <c r="AK91" s="152">
        <f t="shared" si="98"/>
        <v>0</v>
      </c>
      <c r="AL91" s="153">
        <f t="shared" si="99"/>
        <v>0</v>
      </c>
      <c r="AM91" s="153">
        <f t="shared" si="100"/>
        <v>0</v>
      </c>
      <c r="AN91" s="153">
        <f t="shared" si="101"/>
        <v>0</v>
      </c>
      <c r="AO91" s="153">
        <f t="shared" si="102"/>
        <v>0</v>
      </c>
      <c r="AP91" s="587" t="str">
        <f t="shared" si="105"/>
        <v xml:space="preserve"> </v>
      </c>
      <c r="AQ91" s="590" t="str">
        <f t="shared" si="103"/>
        <v xml:space="preserve"> </v>
      </c>
      <c r="AR91" s="590" t="str">
        <f t="shared" si="106"/>
        <v xml:space="preserve"> </v>
      </c>
      <c r="AS91" s="590" t="str">
        <f t="shared" si="107"/>
        <v xml:space="preserve"> </v>
      </c>
      <c r="AT91" s="590" t="str">
        <f t="shared" si="108"/>
        <v xml:space="preserve"> </v>
      </c>
      <c r="AU91" s="590" t="str">
        <f t="shared" si="109"/>
        <v xml:space="preserve"> </v>
      </c>
      <c r="AV91" s="591" t="str">
        <f t="shared" si="110"/>
        <v xml:space="preserve"> </v>
      </c>
      <c r="AW91" s="181" t="str">
        <f t="shared" si="83"/>
        <v/>
      </c>
      <c r="AX91" s="154" t="str">
        <f t="shared" si="84"/>
        <v/>
      </c>
      <c r="AY91" s="178" t="str">
        <f t="shared" si="85"/>
        <v/>
      </c>
      <c r="AZ91" s="169" t="str">
        <f t="shared" si="86"/>
        <v/>
      </c>
      <c r="BA91" s="159" t="str">
        <f t="shared" si="87"/>
        <v/>
      </c>
      <c r="BB91" s="160" t="str">
        <f t="shared" si="88"/>
        <v/>
      </c>
      <c r="BC91" s="171" t="str">
        <f t="shared" si="111"/>
        <v/>
      </c>
      <c r="BD91" s="160" t="str">
        <f t="shared" si="89"/>
        <v/>
      </c>
      <c r="BE91" s="186" t="str">
        <f t="shared" si="90"/>
        <v/>
      </c>
      <c r="BF91" s="160" t="str">
        <f t="shared" si="91"/>
        <v/>
      </c>
      <c r="BG91" s="171" t="str">
        <f t="shared" si="92"/>
        <v/>
      </c>
      <c r="BH91" s="161" t="str">
        <f t="shared" si="93"/>
        <v/>
      </c>
      <c r="BI91" s="609"/>
      <c r="BJ91" s="52"/>
      <c r="BL91" s="52"/>
      <c r="BO91" s="52"/>
      <c r="BP91" s="52"/>
      <c r="BS91" s="335"/>
      <c r="BU91" s="52"/>
      <c r="BV91" s="52"/>
      <c r="BW91" s="52"/>
      <c r="BX91" s="52"/>
      <c r="BZ91" s="52"/>
      <c r="CB91" s="52"/>
      <c r="CC91" s="52"/>
    </row>
    <row r="92" spans="1:81" ht="18.75" x14ac:dyDescent="0.3">
      <c r="A92" s="205"/>
      <c r="B92" s="206"/>
      <c r="C92" s="197">
        <v>81</v>
      </c>
      <c r="D92" s="190"/>
      <c r="E92" s="13"/>
      <c r="F92" s="14"/>
      <c r="G92" s="123"/>
      <c r="H92" s="124"/>
      <c r="I92" s="130"/>
      <c r="J92" s="21"/>
      <c r="K92" s="134"/>
      <c r="L92" s="24"/>
      <c r="M92" s="372"/>
      <c r="N92" s="147" t="str">
        <f t="shared" si="94"/>
        <v/>
      </c>
      <c r="O92" s="23"/>
      <c r="P92" s="23"/>
      <c r="Q92" s="23"/>
      <c r="R92" s="23"/>
      <c r="S92" s="23"/>
      <c r="T92" s="24"/>
      <c r="U92" s="25"/>
      <c r="V92" s="28"/>
      <c r="W92" s="299"/>
      <c r="X92" s="296"/>
      <c r="Y92" s="149">
        <f t="shared" si="80"/>
        <v>0</v>
      </c>
      <c r="Z92" s="148">
        <f t="shared" si="95"/>
        <v>0</v>
      </c>
      <c r="AA92" s="306"/>
      <c r="AB92" s="377">
        <f t="shared" si="104"/>
        <v>0</v>
      </c>
      <c r="AC92" s="348"/>
      <c r="AD92" s="210" t="str">
        <f t="shared" si="81"/>
        <v/>
      </c>
      <c r="AE92" s="345">
        <f t="shared" si="96"/>
        <v>0</v>
      </c>
      <c r="AF92" s="318"/>
      <c r="AG92" s="317"/>
      <c r="AH92" s="315"/>
      <c r="AI92" s="150">
        <f t="shared" si="97"/>
        <v>0</v>
      </c>
      <c r="AJ92" s="151">
        <f t="shared" si="82"/>
        <v>0</v>
      </c>
      <c r="AK92" s="152">
        <f t="shared" si="98"/>
        <v>0</v>
      </c>
      <c r="AL92" s="153">
        <f t="shared" si="99"/>
        <v>0</v>
      </c>
      <c r="AM92" s="153">
        <f t="shared" si="100"/>
        <v>0</v>
      </c>
      <c r="AN92" s="153">
        <f t="shared" si="101"/>
        <v>0</v>
      </c>
      <c r="AO92" s="153">
        <f t="shared" si="102"/>
        <v>0</v>
      </c>
      <c r="AP92" s="587" t="str">
        <f t="shared" si="105"/>
        <v xml:space="preserve"> </v>
      </c>
      <c r="AQ92" s="590" t="str">
        <f t="shared" si="103"/>
        <v xml:space="preserve"> </v>
      </c>
      <c r="AR92" s="590" t="str">
        <f t="shared" si="106"/>
        <v xml:space="preserve"> </v>
      </c>
      <c r="AS92" s="590" t="str">
        <f t="shared" si="107"/>
        <v xml:space="preserve"> </v>
      </c>
      <c r="AT92" s="590" t="str">
        <f t="shared" si="108"/>
        <v xml:space="preserve"> </v>
      </c>
      <c r="AU92" s="590" t="str">
        <f t="shared" si="109"/>
        <v xml:space="preserve"> </v>
      </c>
      <c r="AV92" s="591" t="str">
        <f t="shared" si="110"/>
        <v xml:space="preserve"> </v>
      </c>
      <c r="AW92" s="181" t="str">
        <f t="shared" si="83"/>
        <v/>
      </c>
      <c r="AX92" s="154" t="str">
        <f t="shared" si="84"/>
        <v/>
      </c>
      <c r="AY92" s="178" t="str">
        <f t="shared" si="85"/>
        <v/>
      </c>
      <c r="AZ92" s="169" t="str">
        <f t="shared" si="86"/>
        <v/>
      </c>
      <c r="BA92" s="159" t="str">
        <f t="shared" si="87"/>
        <v/>
      </c>
      <c r="BB92" s="160" t="str">
        <f t="shared" si="88"/>
        <v/>
      </c>
      <c r="BC92" s="171" t="str">
        <f t="shared" si="111"/>
        <v/>
      </c>
      <c r="BD92" s="160" t="str">
        <f t="shared" si="89"/>
        <v/>
      </c>
      <c r="BE92" s="186" t="str">
        <f t="shared" si="90"/>
        <v/>
      </c>
      <c r="BF92" s="160" t="str">
        <f t="shared" si="91"/>
        <v/>
      </c>
      <c r="BG92" s="171" t="str">
        <f t="shared" si="92"/>
        <v/>
      </c>
      <c r="BH92" s="161" t="str">
        <f t="shared" si="93"/>
        <v/>
      </c>
      <c r="BI92" s="609"/>
      <c r="BJ92" s="52"/>
      <c r="BL92" s="52"/>
      <c r="BO92" s="52"/>
      <c r="BP92" s="52"/>
      <c r="BS92" s="335"/>
      <c r="BU92" s="52"/>
      <c r="BV92" s="52"/>
      <c r="BW92" s="52"/>
      <c r="BX92" s="52"/>
      <c r="BZ92" s="52"/>
      <c r="CB92" s="52"/>
      <c r="CC92" s="52"/>
    </row>
    <row r="93" spans="1:81" ht="18.75" x14ac:dyDescent="0.3">
      <c r="A93" s="205"/>
      <c r="B93" s="206"/>
      <c r="C93" s="198">
        <v>82</v>
      </c>
      <c r="D93" s="192"/>
      <c r="E93" s="15"/>
      <c r="F93" s="14"/>
      <c r="G93" s="123"/>
      <c r="H93" s="124"/>
      <c r="I93" s="130"/>
      <c r="J93" s="21"/>
      <c r="K93" s="134"/>
      <c r="L93" s="24"/>
      <c r="M93" s="372"/>
      <c r="N93" s="147" t="str">
        <f t="shared" si="94"/>
        <v/>
      </c>
      <c r="O93" s="23"/>
      <c r="P93" s="23"/>
      <c r="Q93" s="23"/>
      <c r="R93" s="23"/>
      <c r="S93" s="23"/>
      <c r="T93" s="24"/>
      <c r="U93" s="25"/>
      <c r="V93" s="28"/>
      <c r="W93" s="299"/>
      <c r="X93" s="296"/>
      <c r="Y93" s="149">
        <f t="shared" si="80"/>
        <v>0</v>
      </c>
      <c r="Z93" s="148">
        <f t="shared" si="95"/>
        <v>0</v>
      </c>
      <c r="AA93" s="306"/>
      <c r="AB93" s="377">
        <f t="shared" si="104"/>
        <v>0</v>
      </c>
      <c r="AC93" s="348"/>
      <c r="AD93" s="210" t="str">
        <f t="shared" si="81"/>
        <v/>
      </c>
      <c r="AE93" s="345">
        <f t="shared" si="96"/>
        <v>0</v>
      </c>
      <c r="AF93" s="318"/>
      <c r="AG93" s="317"/>
      <c r="AH93" s="315"/>
      <c r="AI93" s="150">
        <f t="shared" si="97"/>
        <v>0</v>
      </c>
      <c r="AJ93" s="151">
        <f t="shared" si="82"/>
        <v>0</v>
      </c>
      <c r="AK93" s="152">
        <f t="shared" si="98"/>
        <v>0</v>
      </c>
      <c r="AL93" s="153">
        <f t="shared" si="99"/>
        <v>0</v>
      </c>
      <c r="AM93" s="153">
        <f t="shared" si="100"/>
        <v>0</v>
      </c>
      <c r="AN93" s="153">
        <f t="shared" si="101"/>
        <v>0</v>
      </c>
      <c r="AO93" s="153">
        <f t="shared" si="102"/>
        <v>0</v>
      </c>
      <c r="AP93" s="587" t="str">
        <f t="shared" si="105"/>
        <v xml:space="preserve"> </v>
      </c>
      <c r="AQ93" s="590" t="str">
        <f t="shared" si="103"/>
        <v xml:space="preserve"> </v>
      </c>
      <c r="AR93" s="590" t="str">
        <f t="shared" si="106"/>
        <v xml:space="preserve"> </v>
      </c>
      <c r="AS93" s="590" t="str">
        <f t="shared" si="107"/>
        <v xml:space="preserve"> </v>
      </c>
      <c r="AT93" s="590" t="str">
        <f t="shared" si="108"/>
        <v xml:space="preserve"> </v>
      </c>
      <c r="AU93" s="590" t="str">
        <f t="shared" si="109"/>
        <v xml:space="preserve"> </v>
      </c>
      <c r="AV93" s="591" t="str">
        <f t="shared" si="110"/>
        <v xml:space="preserve"> </v>
      </c>
      <c r="AW93" s="181" t="str">
        <f t="shared" si="83"/>
        <v/>
      </c>
      <c r="AX93" s="154" t="str">
        <f t="shared" si="84"/>
        <v/>
      </c>
      <c r="AY93" s="178" t="str">
        <f t="shared" si="85"/>
        <v/>
      </c>
      <c r="AZ93" s="169" t="str">
        <f t="shared" si="86"/>
        <v/>
      </c>
      <c r="BA93" s="159" t="str">
        <f t="shared" si="87"/>
        <v/>
      </c>
      <c r="BB93" s="160" t="str">
        <f t="shared" si="88"/>
        <v/>
      </c>
      <c r="BC93" s="171" t="str">
        <f t="shared" si="111"/>
        <v/>
      </c>
      <c r="BD93" s="160" t="str">
        <f t="shared" si="89"/>
        <v/>
      </c>
      <c r="BE93" s="186" t="str">
        <f t="shared" si="90"/>
        <v/>
      </c>
      <c r="BF93" s="160" t="str">
        <f t="shared" si="91"/>
        <v/>
      </c>
      <c r="BG93" s="171" t="str">
        <f t="shared" si="92"/>
        <v/>
      </c>
      <c r="BH93" s="161" t="str">
        <f t="shared" si="93"/>
        <v/>
      </c>
      <c r="BI93" s="609"/>
      <c r="BJ93" s="52"/>
      <c r="BL93" s="52"/>
      <c r="BO93" s="52"/>
      <c r="BP93" s="52"/>
      <c r="BS93" s="335"/>
      <c r="BU93" s="52"/>
      <c r="BV93" s="52"/>
      <c r="BW93" s="52"/>
      <c r="BX93" s="52"/>
      <c r="BZ93" s="52"/>
      <c r="CB93" s="52"/>
      <c r="CC93" s="52"/>
    </row>
    <row r="94" spans="1:81" ht="18.75" x14ac:dyDescent="0.3">
      <c r="A94" s="205"/>
      <c r="B94" s="206"/>
      <c r="C94" s="198">
        <v>83</v>
      </c>
      <c r="D94" s="190"/>
      <c r="E94" s="13"/>
      <c r="F94" s="14"/>
      <c r="G94" s="123"/>
      <c r="H94" s="124"/>
      <c r="I94" s="130"/>
      <c r="J94" s="21"/>
      <c r="K94" s="134"/>
      <c r="L94" s="24"/>
      <c r="M94" s="372"/>
      <c r="N94" s="147" t="str">
        <f t="shared" si="94"/>
        <v/>
      </c>
      <c r="O94" s="23"/>
      <c r="P94" s="23"/>
      <c r="Q94" s="23"/>
      <c r="R94" s="23"/>
      <c r="S94" s="23"/>
      <c r="T94" s="24"/>
      <c r="U94" s="25"/>
      <c r="V94" s="28"/>
      <c r="W94" s="299"/>
      <c r="X94" s="296"/>
      <c r="Y94" s="149">
        <f t="shared" si="80"/>
        <v>0</v>
      </c>
      <c r="Z94" s="148">
        <f t="shared" si="95"/>
        <v>0</v>
      </c>
      <c r="AA94" s="306"/>
      <c r="AB94" s="377">
        <f t="shared" si="104"/>
        <v>0</v>
      </c>
      <c r="AC94" s="348"/>
      <c r="AD94" s="210" t="str">
        <f t="shared" si="81"/>
        <v/>
      </c>
      <c r="AE94" s="345">
        <f t="shared" si="96"/>
        <v>0</v>
      </c>
      <c r="AF94" s="318"/>
      <c r="AG94" s="317"/>
      <c r="AH94" s="315"/>
      <c r="AI94" s="150">
        <f t="shared" si="97"/>
        <v>0</v>
      </c>
      <c r="AJ94" s="151">
        <f t="shared" si="82"/>
        <v>0</v>
      </c>
      <c r="AK94" s="152">
        <f t="shared" si="98"/>
        <v>0</v>
      </c>
      <c r="AL94" s="153">
        <f t="shared" si="99"/>
        <v>0</v>
      </c>
      <c r="AM94" s="153">
        <f t="shared" si="100"/>
        <v>0</v>
      </c>
      <c r="AN94" s="153">
        <f t="shared" si="101"/>
        <v>0</v>
      </c>
      <c r="AO94" s="153">
        <f t="shared" si="102"/>
        <v>0</v>
      </c>
      <c r="AP94" s="587" t="str">
        <f t="shared" si="105"/>
        <v xml:space="preserve"> </v>
      </c>
      <c r="AQ94" s="590" t="str">
        <f t="shared" si="103"/>
        <v xml:space="preserve"> </v>
      </c>
      <c r="AR94" s="590" t="str">
        <f t="shared" si="106"/>
        <v xml:space="preserve"> </v>
      </c>
      <c r="AS94" s="590" t="str">
        <f t="shared" si="107"/>
        <v xml:space="preserve"> </v>
      </c>
      <c r="AT94" s="590" t="str">
        <f t="shared" si="108"/>
        <v xml:space="preserve"> </v>
      </c>
      <c r="AU94" s="590" t="str">
        <f t="shared" si="109"/>
        <v xml:space="preserve"> </v>
      </c>
      <c r="AV94" s="591" t="str">
        <f t="shared" si="110"/>
        <v xml:space="preserve"> </v>
      </c>
      <c r="AW94" s="181" t="str">
        <f t="shared" si="83"/>
        <v/>
      </c>
      <c r="AX94" s="154" t="str">
        <f t="shared" si="84"/>
        <v/>
      </c>
      <c r="AY94" s="178" t="str">
        <f t="shared" si="85"/>
        <v/>
      </c>
      <c r="AZ94" s="169" t="str">
        <f t="shared" si="86"/>
        <v/>
      </c>
      <c r="BA94" s="159" t="str">
        <f t="shared" si="87"/>
        <v/>
      </c>
      <c r="BB94" s="160" t="str">
        <f t="shared" si="88"/>
        <v/>
      </c>
      <c r="BC94" s="171" t="str">
        <f t="shared" si="111"/>
        <v/>
      </c>
      <c r="BD94" s="160" t="str">
        <f t="shared" si="89"/>
        <v/>
      </c>
      <c r="BE94" s="186" t="str">
        <f t="shared" si="90"/>
        <v/>
      </c>
      <c r="BF94" s="160" t="str">
        <f t="shared" si="91"/>
        <v/>
      </c>
      <c r="BG94" s="171" t="str">
        <f t="shared" si="92"/>
        <v/>
      </c>
      <c r="BH94" s="161" t="str">
        <f t="shared" si="93"/>
        <v/>
      </c>
      <c r="BI94" s="609"/>
      <c r="BJ94" s="52"/>
      <c r="BL94" s="52"/>
      <c r="BO94" s="52"/>
      <c r="BP94" s="52"/>
      <c r="BS94" s="333"/>
      <c r="BU94" s="52"/>
      <c r="BV94" s="52"/>
      <c r="BW94" s="52"/>
      <c r="BX94" s="52"/>
      <c r="BZ94" s="52"/>
      <c r="CB94" s="52"/>
      <c r="CC94" s="52"/>
    </row>
    <row r="95" spans="1:81" ht="18.75" x14ac:dyDescent="0.3">
      <c r="A95" s="205"/>
      <c r="B95" s="206"/>
      <c r="C95" s="197">
        <v>84</v>
      </c>
      <c r="D95" s="190"/>
      <c r="E95" s="13"/>
      <c r="F95" s="14"/>
      <c r="G95" s="123"/>
      <c r="H95" s="124"/>
      <c r="I95" s="130"/>
      <c r="J95" s="21"/>
      <c r="K95" s="134"/>
      <c r="L95" s="24"/>
      <c r="M95" s="372"/>
      <c r="N95" s="147" t="str">
        <f t="shared" si="94"/>
        <v/>
      </c>
      <c r="O95" s="23"/>
      <c r="P95" s="23"/>
      <c r="Q95" s="23"/>
      <c r="R95" s="23"/>
      <c r="S95" s="23"/>
      <c r="T95" s="24"/>
      <c r="U95" s="25"/>
      <c r="V95" s="28"/>
      <c r="W95" s="299"/>
      <c r="X95" s="296"/>
      <c r="Y95" s="149">
        <f t="shared" si="80"/>
        <v>0</v>
      </c>
      <c r="Z95" s="148">
        <f t="shared" si="95"/>
        <v>0</v>
      </c>
      <c r="AA95" s="306"/>
      <c r="AB95" s="377">
        <f t="shared" si="104"/>
        <v>0</v>
      </c>
      <c r="AC95" s="348"/>
      <c r="AD95" s="210" t="str">
        <f t="shared" si="81"/>
        <v/>
      </c>
      <c r="AE95" s="345">
        <f t="shared" si="96"/>
        <v>0</v>
      </c>
      <c r="AF95" s="318"/>
      <c r="AG95" s="317"/>
      <c r="AH95" s="315"/>
      <c r="AI95" s="150">
        <f t="shared" si="97"/>
        <v>0</v>
      </c>
      <c r="AJ95" s="151">
        <f t="shared" si="82"/>
        <v>0</v>
      </c>
      <c r="AK95" s="152">
        <f t="shared" si="98"/>
        <v>0</v>
      </c>
      <c r="AL95" s="153">
        <f t="shared" si="99"/>
        <v>0</v>
      </c>
      <c r="AM95" s="153">
        <f t="shared" si="100"/>
        <v>0</v>
      </c>
      <c r="AN95" s="153">
        <f t="shared" si="101"/>
        <v>0</v>
      </c>
      <c r="AO95" s="153">
        <f t="shared" si="102"/>
        <v>0</v>
      </c>
      <c r="AP95" s="587" t="str">
        <f t="shared" si="105"/>
        <v xml:space="preserve"> </v>
      </c>
      <c r="AQ95" s="590" t="str">
        <f t="shared" si="103"/>
        <v xml:space="preserve"> </v>
      </c>
      <c r="AR95" s="590" t="str">
        <f t="shared" si="106"/>
        <v xml:space="preserve"> </v>
      </c>
      <c r="AS95" s="590" t="str">
        <f t="shared" si="107"/>
        <v xml:space="preserve"> </v>
      </c>
      <c r="AT95" s="590" t="str">
        <f t="shared" si="108"/>
        <v xml:space="preserve"> </v>
      </c>
      <c r="AU95" s="590" t="str">
        <f t="shared" si="109"/>
        <v xml:space="preserve"> </v>
      </c>
      <c r="AV95" s="591" t="str">
        <f t="shared" si="110"/>
        <v xml:space="preserve"> </v>
      </c>
      <c r="AW95" s="181" t="str">
        <f t="shared" si="83"/>
        <v/>
      </c>
      <c r="AX95" s="154" t="str">
        <f t="shared" si="84"/>
        <v/>
      </c>
      <c r="AY95" s="178" t="str">
        <f t="shared" si="85"/>
        <v/>
      </c>
      <c r="AZ95" s="169" t="str">
        <f t="shared" si="86"/>
        <v/>
      </c>
      <c r="BA95" s="159" t="str">
        <f t="shared" si="87"/>
        <v/>
      </c>
      <c r="BB95" s="160" t="str">
        <f t="shared" si="88"/>
        <v/>
      </c>
      <c r="BC95" s="171" t="str">
        <f t="shared" si="111"/>
        <v/>
      </c>
      <c r="BD95" s="160" t="str">
        <f t="shared" si="89"/>
        <v/>
      </c>
      <c r="BE95" s="186" t="str">
        <f t="shared" si="90"/>
        <v/>
      </c>
      <c r="BF95" s="160" t="str">
        <f t="shared" si="91"/>
        <v/>
      </c>
      <c r="BG95" s="171" t="str">
        <f t="shared" si="92"/>
        <v/>
      </c>
      <c r="BH95" s="161" t="str">
        <f t="shared" si="93"/>
        <v/>
      </c>
      <c r="BI95" s="609"/>
      <c r="BJ95" s="52"/>
      <c r="BL95" s="52"/>
      <c r="BO95" s="52"/>
      <c r="BP95" s="52"/>
      <c r="BS95" s="52"/>
      <c r="BU95" s="52"/>
      <c r="BV95" s="52"/>
      <c r="BW95" s="52"/>
      <c r="BX95" s="52"/>
      <c r="BZ95" s="52"/>
      <c r="CB95" s="52"/>
      <c r="CC95" s="52"/>
    </row>
    <row r="96" spans="1:81" ht="18.75" x14ac:dyDescent="0.3">
      <c r="A96" s="205"/>
      <c r="B96" s="206"/>
      <c r="C96" s="198">
        <v>85</v>
      </c>
      <c r="D96" s="190"/>
      <c r="E96" s="13"/>
      <c r="F96" s="14"/>
      <c r="G96" s="123"/>
      <c r="H96" s="124"/>
      <c r="I96" s="130"/>
      <c r="J96" s="21"/>
      <c r="K96" s="134"/>
      <c r="L96" s="24"/>
      <c r="M96" s="372"/>
      <c r="N96" s="147" t="str">
        <f t="shared" si="94"/>
        <v/>
      </c>
      <c r="O96" s="23"/>
      <c r="P96" s="23"/>
      <c r="Q96" s="23"/>
      <c r="R96" s="23"/>
      <c r="S96" s="23"/>
      <c r="T96" s="24"/>
      <c r="U96" s="25"/>
      <c r="V96" s="28"/>
      <c r="W96" s="299"/>
      <c r="X96" s="296"/>
      <c r="Y96" s="149">
        <f t="shared" si="80"/>
        <v>0</v>
      </c>
      <c r="Z96" s="148">
        <f t="shared" si="95"/>
        <v>0</v>
      </c>
      <c r="AA96" s="306"/>
      <c r="AB96" s="377">
        <f t="shared" si="104"/>
        <v>0</v>
      </c>
      <c r="AC96" s="348"/>
      <c r="AD96" s="210" t="str">
        <f t="shared" si="81"/>
        <v/>
      </c>
      <c r="AE96" s="345">
        <f t="shared" si="96"/>
        <v>0</v>
      </c>
      <c r="AF96" s="318"/>
      <c r="AG96" s="317"/>
      <c r="AH96" s="315"/>
      <c r="AI96" s="150">
        <f t="shared" si="97"/>
        <v>0</v>
      </c>
      <c r="AJ96" s="151">
        <f t="shared" si="82"/>
        <v>0</v>
      </c>
      <c r="AK96" s="152">
        <f t="shared" si="98"/>
        <v>0</v>
      </c>
      <c r="AL96" s="153">
        <f t="shared" si="99"/>
        <v>0</v>
      </c>
      <c r="AM96" s="153">
        <f t="shared" si="100"/>
        <v>0</v>
      </c>
      <c r="AN96" s="153">
        <f t="shared" si="101"/>
        <v>0</v>
      </c>
      <c r="AO96" s="153">
        <f t="shared" si="102"/>
        <v>0</v>
      </c>
      <c r="AP96" s="587" t="str">
        <f t="shared" si="105"/>
        <v xml:space="preserve"> </v>
      </c>
      <c r="AQ96" s="590" t="str">
        <f t="shared" si="103"/>
        <v xml:space="preserve"> </v>
      </c>
      <c r="AR96" s="590" t="str">
        <f t="shared" si="106"/>
        <v xml:space="preserve"> </v>
      </c>
      <c r="AS96" s="590" t="str">
        <f t="shared" si="107"/>
        <v xml:space="preserve"> </v>
      </c>
      <c r="AT96" s="590" t="str">
        <f t="shared" si="108"/>
        <v xml:space="preserve"> </v>
      </c>
      <c r="AU96" s="590" t="str">
        <f t="shared" si="109"/>
        <v xml:space="preserve"> </v>
      </c>
      <c r="AV96" s="591" t="str">
        <f t="shared" si="110"/>
        <v xml:space="preserve"> </v>
      </c>
      <c r="AW96" s="181" t="str">
        <f t="shared" si="83"/>
        <v/>
      </c>
      <c r="AX96" s="154" t="str">
        <f t="shared" si="84"/>
        <v/>
      </c>
      <c r="AY96" s="178" t="str">
        <f t="shared" si="85"/>
        <v/>
      </c>
      <c r="AZ96" s="169" t="str">
        <f t="shared" si="86"/>
        <v/>
      </c>
      <c r="BA96" s="159" t="str">
        <f t="shared" si="87"/>
        <v/>
      </c>
      <c r="BB96" s="160" t="str">
        <f t="shared" si="88"/>
        <v/>
      </c>
      <c r="BC96" s="171" t="str">
        <f t="shared" si="111"/>
        <v/>
      </c>
      <c r="BD96" s="160" t="str">
        <f t="shared" si="89"/>
        <v/>
      </c>
      <c r="BE96" s="186" t="str">
        <f t="shared" si="90"/>
        <v/>
      </c>
      <c r="BF96" s="160" t="str">
        <f t="shared" si="91"/>
        <v/>
      </c>
      <c r="BG96" s="171" t="str">
        <f t="shared" si="92"/>
        <v/>
      </c>
      <c r="BH96" s="161" t="str">
        <f t="shared" si="93"/>
        <v/>
      </c>
      <c r="BI96" s="609"/>
      <c r="BJ96" s="52"/>
      <c r="BL96" s="52"/>
      <c r="BO96" s="52"/>
      <c r="BP96" s="52"/>
      <c r="BS96" s="52"/>
      <c r="BU96" s="52"/>
      <c r="BV96" s="52"/>
      <c r="BW96" s="52"/>
      <c r="BX96" s="52"/>
      <c r="BZ96" s="52"/>
      <c r="CB96" s="52"/>
      <c r="CC96" s="52"/>
    </row>
    <row r="97" spans="1:81" ht="18.75" x14ac:dyDescent="0.3">
      <c r="A97" s="205"/>
      <c r="B97" s="206"/>
      <c r="C97" s="197">
        <v>86</v>
      </c>
      <c r="D97" s="192"/>
      <c r="E97" s="15"/>
      <c r="F97" s="14"/>
      <c r="G97" s="123"/>
      <c r="H97" s="124"/>
      <c r="I97" s="130"/>
      <c r="J97" s="21"/>
      <c r="K97" s="134"/>
      <c r="L97" s="24"/>
      <c r="M97" s="372"/>
      <c r="N97" s="147" t="str">
        <f t="shared" si="94"/>
        <v/>
      </c>
      <c r="O97" s="23"/>
      <c r="P97" s="23"/>
      <c r="Q97" s="23"/>
      <c r="R97" s="23"/>
      <c r="S97" s="23"/>
      <c r="T97" s="24"/>
      <c r="U97" s="25"/>
      <c r="V97" s="28"/>
      <c r="W97" s="299"/>
      <c r="X97" s="296"/>
      <c r="Y97" s="149">
        <f t="shared" si="80"/>
        <v>0</v>
      </c>
      <c r="Z97" s="148">
        <f t="shared" si="95"/>
        <v>0</v>
      </c>
      <c r="AA97" s="306"/>
      <c r="AB97" s="377">
        <f t="shared" si="104"/>
        <v>0</v>
      </c>
      <c r="AC97" s="348"/>
      <c r="AD97" s="210" t="str">
        <f t="shared" si="81"/>
        <v/>
      </c>
      <c r="AE97" s="345">
        <f t="shared" si="96"/>
        <v>0</v>
      </c>
      <c r="AF97" s="318"/>
      <c r="AG97" s="317"/>
      <c r="AH97" s="315"/>
      <c r="AI97" s="150">
        <f t="shared" si="97"/>
        <v>0</v>
      </c>
      <c r="AJ97" s="151">
        <f t="shared" si="82"/>
        <v>0</v>
      </c>
      <c r="AK97" s="152">
        <f t="shared" si="98"/>
        <v>0</v>
      </c>
      <c r="AL97" s="153">
        <f t="shared" si="99"/>
        <v>0</v>
      </c>
      <c r="AM97" s="153">
        <f t="shared" si="100"/>
        <v>0</v>
      </c>
      <c r="AN97" s="153">
        <f t="shared" si="101"/>
        <v>0</v>
      </c>
      <c r="AO97" s="153">
        <f t="shared" si="102"/>
        <v>0</v>
      </c>
      <c r="AP97" s="587" t="str">
        <f t="shared" si="105"/>
        <v xml:space="preserve"> </v>
      </c>
      <c r="AQ97" s="590" t="str">
        <f t="shared" si="103"/>
        <v xml:space="preserve"> </v>
      </c>
      <c r="AR97" s="590" t="str">
        <f t="shared" si="106"/>
        <v xml:space="preserve"> </v>
      </c>
      <c r="AS97" s="590" t="str">
        <f t="shared" si="107"/>
        <v xml:space="preserve"> </v>
      </c>
      <c r="AT97" s="590" t="str">
        <f t="shared" si="108"/>
        <v xml:space="preserve"> </v>
      </c>
      <c r="AU97" s="590" t="str">
        <f t="shared" si="109"/>
        <v xml:space="preserve"> </v>
      </c>
      <c r="AV97" s="591" t="str">
        <f t="shared" si="110"/>
        <v xml:space="preserve"> </v>
      </c>
      <c r="AW97" s="181" t="str">
        <f t="shared" si="83"/>
        <v/>
      </c>
      <c r="AX97" s="154" t="str">
        <f t="shared" si="84"/>
        <v/>
      </c>
      <c r="AY97" s="178" t="str">
        <f t="shared" si="85"/>
        <v/>
      </c>
      <c r="AZ97" s="169" t="str">
        <f t="shared" si="86"/>
        <v/>
      </c>
      <c r="BA97" s="159" t="str">
        <f t="shared" si="87"/>
        <v/>
      </c>
      <c r="BB97" s="160" t="str">
        <f t="shared" si="88"/>
        <v/>
      </c>
      <c r="BC97" s="171" t="str">
        <f t="shared" si="111"/>
        <v/>
      </c>
      <c r="BD97" s="160" t="str">
        <f t="shared" si="89"/>
        <v/>
      </c>
      <c r="BE97" s="186" t="str">
        <f t="shared" si="90"/>
        <v/>
      </c>
      <c r="BF97" s="160" t="str">
        <f t="shared" si="91"/>
        <v/>
      </c>
      <c r="BG97" s="171" t="str">
        <f t="shared" si="92"/>
        <v/>
      </c>
      <c r="BH97" s="161" t="str">
        <f t="shared" si="93"/>
        <v/>
      </c>
      <c r="BI97" s="609"/>
      <c r="BJ97" s="52"/>
      <c r="BL97" s="52"/>
      <c r="BO97" s="52"/>
      <c r="BP97" s="52"/>
      <c r="BS97" s="52"/>
      <c r="BU97" s="52"/>
      <c r="BV97" s="52"/>
      <c r="BW97" s="52"/>
      <c r="BX97" s="52"/>
      <c r="BZ97" s="52"/>
      <c r="CB97" s="52"/>
      <c r="CC97" s="52"/>
    </row>
    <row r="98" spans="1:81" ht="18.75" x14ac:dyDescent="0.3">
      <c r="A98" s="205"/>
      <c r="B98" s="206"/>
      <c r="C98" s="198">
        <v>87</v>
      </c>
      <c r="D98" s="190"/>
      <c r="E98" s="13"/>
      <c r="F98" s="14"/>
      <c r="G98" s="123"/>
      <c r="H98" s="126"/>
      <c r="I98" s="132"/>
      <c r="J98" s="69"/>
      <c r="K98" s="136"/>
      <c r="L98" s="26"/>
      <c r="M98" s="372"/>
      <c r="N98" s="147" t="str">
        <f t="shared" si="94"/>
        <v/>
      </c>
      <c r="O98" s="23"/>
      <c r="P98" s="23"/>
      <c r="Q98" s="23"/>
      <c r="R98" s="23"/>
      <c r="S98" s="23"/>
      <c r="T98" s="24"/>
      <c r="U98" s="25"/>
      <c r="V98" s="28"/>
      <c r="W98" s="299"/>
      <c r="X98" s="296"/>
      <c r="Y98" s="149">
        <f t="shared" si="80"/>
        <v>0</v>
      </c>
      <c r="Z98" s="148">
        <f t="shared" si="95"/>
        <v>0</v>
      </c>
      <c r="AA98" s="306"/>
      <c r="AB98" s="377">
        <f t="shared" si="104"/>
        <v>0</v>
      </c>
      <c r="AC98" s="348"/>
      <c r="AD98" s="210" t="str">
        <f t="shared" si="81"/>
        <v/>
      </c>
      <c r="AE98" s="345">
        <f t="shared" si="96"/>
        <v>0</v>
      </c>
      <c r="AF98" s="318"/>
      <c r="AG98" s="317"/>
      <c r="AH98" s="315"/>
      <c r="AI98" s="150">
        <f t="shared" si="97"/>
        <v>0</v>
      </c>
      <c r="AJ98" s="151">
        <f t="shared" si="82"/>
        <v>0</v>
      </c>
      <c r="AK98" s="152">
        <f t="shared" si="98"/>
        <v>0</v>
      </c>
      <c r="AL98" s="153">
        <f t="shared" si="99"/>
        <v>0</v>
      </c>
      <c r="AM98" s="153">
        <f t="shared" si="100"/>
        <v>0</v>
      </c>
      <c r="AN98" s="153">
        <f t="shared" si="101"/>
        <v>0</v>
      </c>
      <c r="AO98" s="153">
        <f t="shared" si="102"/>
        <v>0</v>
      </c>
      <c r="AP98" s="587" t="str">
        <f t="shared" si="105"/>
        <v xml:space="preserve"> </v>
      </c>
      <c r="AQ98" s="590" t="str">
        <f t="shared" si="103"/>
        <v xml:space="preserve"> </v>
      </c>
      <c r="AR98" s="590" t="str">
        <f t="shared" si="106"/>
        <v xml:space="preserve"> </v>
      </c>
      <c r="AS98" s="590" t="str">
        <f t="shared" si="107"/>
        <v xml:space="preserve"> </v>
      </c>
      <c r="AT98" s="590" t="str">
        <f t="shared" si="108"/>
        <v xml:space="preserve"> </v>
      </c>
      <c r="AU98" s="590" t="str">
        <f t="shared" si="109"/>
        <v xml:space="preserve"> </v>
      </c>
      <c r="AV98" s="591" t="str">
        <f t="shared" si="110"/>
        <v xml:space="preserve"> </v>
      </c>
      <c r="AW98" s="181" t="str">
        <f t="shared" si="83"/>
        <v/>
      </c>
      <c r="AX98" s="154" t="str">
        <f t="shared" si="84"/>
        <v/>
      </c>
      <c r="AY98" s="178" t="str">
        <f t="shared" si="85"/>
        <v/>
      </c>
      <c r="AZ98" s="169" t="str">
        <f t="shared" si="86"/>
        <v/>
      </c>
      <c r="BA98" s="159" t="str">
        <f t="shared" si="87"/>
        <v/>
      </c>
      <c r="BB98" s="160" t="str">
        <f t="shared" si="88"/>
        <v/>
      </c>
      <c r="BC98" s="171" t="str">
        <f t="shared" si="111"/>
        <v/>
      </c>
      <c r="BD98" s="160" t="str">
        <f t="shared" si="89"/>
        <v/>
      </c>
      <c r="BE98" s="186" t="str">
        <f t="shared" si="90"/>
        <v/>
      </c>
      <c r="BF98" s="160" t="str">
        <f t="shared" si="91"/>
        <v/>
      </c>
      <c r="BG98" s="171" t="str">
        <f t="shared" si="92"/>
        <v/>
      </c>
      <c r="BH98" s="161" t="str">
        <f t="shared" si="93"/>
        <v/>
      </c>
      <c r="BI98" s="609"/>
      <c r="BJ98" s="52"/>
      <c r="BL98" s="52"/>
      <c r="BO98" s="52"/>
      <c r="BP98" s="52"/>
      <c r="BS98" s="52"/>
      <c r="BU98" s="52"/>
      <c r="BV98" s="52"/>
      <c r="BW98" s="52"/>
      <c r="BX98" s="52"/>
      <c r="BZ98" s="52"/>
      <c r="CB98" s="52"/>
      <c r="CC98" s="52"/>
    </row>
    <row r="99" spans="1:81" ht="18.75" x14ac:dyDescent="0.3">
      <c r="A99" s="205"/>
      <c r="B99" s="206"/>
      <c r="C99" s="198">
        <v>88</v>
      </c>
      <c r="D99" s="190"/>
      <c r="E99" s="13"/>
      <c r="F99" s="14"/>
      <c r="G99" s="123"/>
      <c r="H99" s="124"/>
      <c r="I99" s="130"/>
      <c r="J99" s="21"/>
      <c r="K99" s="134"/>
      <c r="L99" s="24"/>
      <c r="M99" s="372"/>
      <c r="N99" s="147" t="str">
        <f t="shared" si="94"/>
        <v/>
      </c>
      <c r="O99" s="23"/>
      <c r="P99" s="23"/>
      <c r="Q99" s="23"/>
      <c r="R99" s="23"/>
      <c r="S99" s="23"/>
      <c r="T99" s="24"/>
      <c r="U99" s="25"/>
      <c r="V99" s="28"/>
      <c r="W99" s="299"/>
      <c r="X99" s="296"/>
      <c r="Y99" s="149">
        <f t="shared" si="80"/>
        <v>0</v>
      </c>
      <c r="Z99" s="148">
        <f t="shared" si="95"/>
        <v>0</v>
      </c>
      <c r="AA99" s="306"/>
      <c r="AB99" s="377">
        <f t="shared" si="104"/>
        <v>0</v>
      </c>
      <c r="AC99" s="348"/>
      <c r="AD99" s="210" t="str">
        <f t="shared" si="81"/>
        <v/>
      </c>
      <c r="AE99" s="345">
        <f t="shared" si="96"/>
        <v>0</v>
      </c>
      <c r="AF99" s="318"/>
      <c r="AG99" s="317"/>
      <c r="AH99" s="315"/>
      <c r="AI99" s="150">
        <f t="shared" si="97"/>
        <v>0</v>
      </c>
      <c r="AJ99" s="151">
        <f t="shared" si="82"/>
        <v>0</v>
      </c>
      <c r="AK99" s="152">
        <f t="shared" si="98"/>
        <v>0</v>
      </c>
      <c r="AL99" s="153">
        <f t="shared" si="99"/>
        <v>0</v>
      </c>
      <c r="AM99" s="153">
        <f t="shared" si="100"/>
        <v>0</v>
      </c>
      <c r="AN99" s="153">
        <f t="shared" si="101"/>
        <v>0</v>
      </c>
      <c r="AO99" s="153">
        <f t="shared" si="102"/>
        <v>0</v>
      </c>
      <c r="AP99" s="587" t="str">
        <f t="shared" si="105"/>
        <v xml:space="preserve"> </v>
      </c>
      <c r="AQ99" s="590" t="str">
        <f t="shared" si="103"/>
        <v xml:space="preserve"> </v>
      </c>
      <c r="AR99" s="590" t="str">
        <f t="shared" si="106"/>
        <v xml:space="preserve"> </v>
      </c>
      <c r="AS99" s="590" t="str">
        <f t="shared" si="107"/>
        <v xml:space="preserve"> </v>
      </c>
      <c r="AT99" s="590" t="str">
        <f t="shared" si="108"/>
        <v xml:space="preserve"> </v>
      </c>
      <c r="AU99" s="590" t="str">
        <f t="shared" si="109"/>
        <v xml:space="preserve"> </v>
      </c>
      <c r="AV99" s="591" t="str">
        <f t="shared" si="110"/>
        <v xml:space="preserve"> </v>
      </c>
      <c r="AW99" s="181" t="str">
        <f t="shared" si="83"/>
        <v/>
      </c>
      <c r="AX99" s="154" t="str">
        <f t="shared" si="84"/>
        <v/>
      </c>
      <c r="AY99" s="178" t="str">
        <f t="shared" si="85"/>
        <v/>
      </c>
      <c r="AZ99" s="169" t="str">
        <f t="shared" si="86"/>
        <v/>
      </c>
      <c r="BA99" s="159" t="str">
        <f t="shared" si="87"/>
        <v/>
      </c>
      <c r="BB99" s="160" t="str">
        <f t="shared" si="88"/>
        <v/>
      </c>
      <c r="BC99" s="171" t="str">
        <f t="shared" si="111"/>
        <v/>
      </c>
      <c r="BD99" s="160" t="str">
        <f t="shared" si="89"/>
        <v/>
      </c>
      <c r="BE99" s="186" t="str">
        <f t="shared" si="90"/>
        <v/>
      </c>
      <c r="BF99" s="160" t="str">
        <f t="shared" si="91"/>
        <v/>
      </c>
      <c r="BG99" s="171" t="str">
        <f t="shared" si="92"/>
        <v/>
      </c>
      <c r="BH99" s="161" t="str">
        <f t="shared" si="93"/>
        <v/>
      </c>
      <c r="BI99" s="609"/>
      <c r="BJ99" s="52"/>
      <c r="BL99" s="52"/>
      <c r="BO99" s="52"/>
      <c r="BP99" s="52"/>
      <c r="BS99" s="52"/>
      <c r="BU99" s="52"/>
      <c r="BV99" s="52"/>
      <c r="BW99" s="52"/>
      <c r="BX99" s="52"/>
      <c r="BZ99" s="52"/>
      <c r="CB99" s="52"/>
      <c r="CC99" s="52"/>
    </row>
    <row r="100" spans="1:81" ht="18.75" x14ac:dyDescent="0.3">
      <c r="A100" s="205"/>
      <c r="B100" s="206"/>
      <c r="C100" s="197">
        <v>89</v>
      </c>
      <c r="D100" s="190"/>
      <c r="E100" s="13"/>
      <c r="F100" s="14"/>
      <c r="G100" s="123"/>
      <c r="H100" s="124"/>
      <c r="I100" s="130"/>
      <c r="J100" s="21"/>
      <c r="K100" s="134"/>
      <c r="L100" s="24"/>
      <c r="M100" s="372"/>
      <c r="N100" s="147" t="str">
        <f t="shared" si="94"/>
        <v/>
      </c>
      <c r="O100" s="23"/>
      <c r="P100" s="23"/>
      <c r="Q100" s="23"/>
      <c r="R100" s="23"/>
      <c r="S100" s="23"/>
      <c r="T100" s="24"/>
      <c r="U100" s="25"/>
      <c r="V100" s="28"/>
      <c r="W100" s="299"/>
      <c r="X100" s="296"/>
      <c r="Y100" s="149">
        <f t="shared" si="80"/>
        <v>0</v>
      </c>
      <c r="Z100" s="148">
        <f t="shared" si="95"/>
        <v>0</v>
      </c>
      <c r="AA100" s="306"/>
      <c r="AB100" s="377">
        <f t="shared" si="104"/>
        <v>0</v>
      </c>
      <c r="AC100" s="348"/>
      <c r="AD100" s="210" t="str">
        <f t="shared" si="81"/>
        <v/>
      </c>
      <c r="AE100" s="345">
        <f t="shared" si="96"/>
        <v>0</v>
      </c>
      <c r="AF100" s="318"/>
      <c r="AG100" s="317"/>
      <c r="AH100" s="315"/>
      <c r="AI100" s="150">
        <f t="shared" si="97"/>
        <v>0</v>
      </c>
      <c r="AJ100" s="151">
        <f t="shared" si="82"/>
        <v>0</v>
      </c>
      <c r="AK100" s="152">
        <f t="shared" si="98"/>
        <v>0</v>
      </c>
      <c r="AL100" s="153">
        <f t="shared" si="99"/>
        <v>0</v>
      </c>
      <c r="AM100" s="153">
        <f t="shared" si="100"/>
        <v>0</v>
      </c>
      <c r="AN100" s="153">
        <f t="shared" si="101"/>
        <v>0</v>
      </c>
      <c r="AO100" s="153">
        <f t="shared" si="102"/>
        <v>0</v>
      </c>
      <c r="AP100" s="587" t="str">
        <f t="shared" si="105"/>
        <v xml:space="preserve"> </v>
      </c>
      <c r="AQ100" s="590" t="str">
        <f t="shared" si="103"/>
        <v xml:space="preserve"> </v>
      </c>
      <c r="AR100" s="590" t="str">
        <f t="shared" si="106"/>
        <v xml:space="preserve"> </v>
      </c>
      <c r="AS100" s="590" t="str">
        <f t="shared" si="107"/>
        <v xml:space="preserve"> </v>
      </c>
      <c r="AT100" s="590" t="str">
        <f t="shared" si="108"/>
        <v xml:space="preserve"> </v>
      </c>
      <c r="AU100" s="590" t="str">
        <f t="shared" si="109"/>
        <v xml:space="preserve"> </v>
      </c>
      <c r="AV100" s="591" t="str">
        <f t="shared" si="110"/>
        <v xml:space="preserve"> </v>
      </c>
      <c r="AW100" s="181" t="str">
        <f t="shared" si="83"/>
        <v/>
      </c>
      <c r="AX100" s="154" t="str">
        <f t="shared" si="84"/>
        <v/>
      </c>
      <c r="AY100" s="178" t="str">
        <f t="shared" si="85"/>
        <v/>
      </c>
      <c r="AZ100" s="169" t="str">
        <f t="shared" si="86"/>
        <v/>
      </c>
      <c r="BA100" s="159" t="str">
        <f t="shared" si="87"/>
        <v/>
      </c>
      <c r="BB100" s="160" t="str">
        <f t="shared" si="88"/>
        <v/>
      </c>
      <c r="BC100" s="171" t="str">
        <f t="shared" si="111"/>
        <v/>
      </c>
      <c r="BD100" s="160" t="str">
        <f t="shared" si="89"/>
        <v/>
      </c>
      <c r="BE100" s="186" t="str">
        <f t="shared" si="90"/>
        <v/>
      </c>
      <c r="BF100" s="160" t="str">
        <f t="shared" si="91"/>
        <v/>
      </c>
      <c r="BG100" s="171" t="str">
        <f t="shared" si="92"/>
        <v/>
      </c>
      <c r="BH100" s="161" t="str">
        <f t="shared" si="93"/>
        <v/>
      </c>
      <c r="BI100" s="609"/>
      <c r="BJ100" s="52"/>
      <c r="BL100" s="52"/>
      <c r="BO100" s="52"/>
      <c r="BP100" s="52"/>
      <c r="BS100" s="52"/>
      <c r="BU100" s="52"/>
      <c r="BV100" s="52"/>
      <c r="BW100" s="52"/>
      <c r="BX100" s="52"/>
      <c r="BZ100" s="52"/>
      <c r="CB100" s="52"/>
      <c r="CC100" s="52"/>
    </row>
    <row r="101" spans="1:81" ht="18.75" x14ac:dyDescent="0.3">
      <c r="A101" s="205"/>
      <c r="B101" s="206"/>
      <c r="C101" s="198">
        <v>90</v>
      </c>
      <c r="D101" s="192"/>
      <c r="E101" s="15"/>
      <c r="F101" s="14"/>
      <c r="G101" s="123"/>
      <c r="H101" s="124"/>
      <c r="I101" s="130"/>
      <c r="J101" s="21"/>
      <c r="K101" s="134"/>
      <c r="L101" s="24"/>
      <c r="M101" s="372"/>
      <c r="N101" s="147" t="str">
        <f t="shared" si="94"/>
        <v/>
      </c>
      <c r="O101" s="23"/>
      <c r="P101" s="23"/>
      <c r="Q101" s="23"/>
      <c r="R101" s="23"/>
      <c r="S101" s="23"/>
      <c r="T101" s="24"/>
      <c r="U101" s="25"/>
      <c r="V101" s="28"/>
      <c r="W101" s="299"/>
      <c r="X101" s="296"/>
      <c r="Y101" s="149">
        <f t="shared" si="80"/>
        <v>0</v>
      </c>
      <c r="Z101" s="148">
        <f t="shared" si="95"/>
        <v>0</v>
      </c>
      <c r="AA101" s="306"/>
      <c r="AB101" s="377">
        <f t="shared" si="104"/>
        <v>0</v>
      </c>
      <c r="AC101" s="348"/>
      <c r="AD101" s="210" t="str">
        <f t="shared" si="81"/>
        <v/>
      </c>
      <c r="AE101" s="345">
        <f t="shared" si="96"/>
        <v>0</v>
      </c>
      <c r="AF101" s="318"/>
      <c r="AG101" s="317"/>
      <c r="AH101" s="315"/>
      <c r="AI101" s="150">
        <f t="shared" si="97"/>
        <v>0</v>
      </c>
      <c r="AJ101" s="151">
        <f t="shared" si="82"/>
        <v>0</v>
      </c>
      <c r="AK101" s="152">
        <f t="shared" si="98"/>
        <v>0</v>
      </c>
      <c r="AL101" s="153">
        <f t="shared" si="99"/>
        <v>0</v>
      </c>
      <c r="AM101" s="153">
        <f t="shared" si="100"/>
        <v>0</v>
      </c>
      <c r="AN101" s="153">
        <f t="shared" si="101"/>
        <v>0</v>
      </c>
      <c r="AO101" s="153">
        <f t="shared" si="102"/>
        <v>0</v>
      </c>
      <c r="AP101" s="587" t="str">
        <f t="shared" si="105"/>
        <v xml:space="preserve"> </v>
      </c>
      <c r="AQ101" s="590" t="str">
        <f t="shared" si="103"/>
        <v xml:space="preserve"> </v>
      </c>
      <c r="AR101" s="590" t="str">
        <f t="shared" si="106"/>
        <v xml:space="preserve"> </v>
      </c>
      <c r="AS101" s="590" t="str">
        <f t="shared" si="107"/>
        <v xml:space="preserve"> </v>
      </c>
      <c r="AT101" s="590" t="str">
        <f t="shared" si="108"/>
        <v xml:space="preserve"> </v>
      </c>
      <c r="AU101" s="590" t="str">
        <f t="shared" si="109"/>
        <v xml:space="preserve"> </v>
      </c>
      <c r="AV101" s="591" t="str">
        <f t="shared" si="110"/>
        <v xml:space="preserve"> </v>
      </c>
      <c r="AW101" s="181" t="str">
        <f t="shared" si="83"/>
        <v/>
      </c>
      <c r="AX101" s="154" t="str">
        <f t="shared" si="84"/>
        <v/>
      </c>
      <c r="AY101" s="178" t="str">
        <f t="shared" si="85"/>
        <v/>
      </c>
      <c r="AZ101" s="169" t="str">
        <f t="shared" si="86"/>
        <v/>
      </c>
      <c r="BA101" s="159" t="str">
        <f t="shared" si="87"/>
        <v/>
      </c>
      <c r="BB101" s="160" t="str">
        <f t="shared" si="88"/>
        <v/>
      </c>
      <c r="BC101" s="171" t="str">
        <f t="shared" si="111"/>
        <v/>
      </c>
      <c r="BD101" s="160" t="str">
        <f t="shared" si="89"/>
        <v/>
      </c>
      <c r="BE101" s="186" t="str">
        <f t="shared" si="90"/>
        <v/>
      </c>
      <c r="BF101" s="160" t="str">
        <f t="shared" si="91"/>
        <v/>
      </c>
      <c r="BG101" s="171" t="str">
        <f t="shared" si="92"/>
        <v/>
      </c>
      <c r="BH101" s="161" t="str">
        <f t="shared" si="93"/>
        <v/>
      </c>
      <c r="BI101" s="609"/>
      <c r="BJ101" s="52"/>
      <c r="BL101" s="52"/>
      <c r="BO101" s="52"/>
      <c r="BP101" s="52"/>
      <c r="BS101" s="52"/>
      <c r="BU101" s="52"/>
      <c r="BV101" s="52"/>
      <c r="BW101" s="52"/>
      <c r="BX101" s="52"/>
      <c r="BZ101" s="52"/>
      <c r="CB101" s="52"/>
      <c r="CC101" s="52"/>
    </row>
    <row r="102" spans="1:81" ht="18.75" x14ac:dyDescent="0.3">
      <c r="A102" s="205"/>
      <c r="B102" s="206"/>
      <c r="C102" s="197">
        <v>91</v>
      </c>
      <c r="D102" s="190"/>
      <c r="E102" s="13"/>
      <c r="F102" s="14"/>
      <c r="G102" s="123"/>
      <c r="H102" s="124"/>
      <c r="I102" s="130"/>
      <c r="J102" s="21"/>
      <c r="K102" s="134"/>
      <c r="L102" s="24"/>
      <c r="M102" s="372"/>
      <c r="N102" s="147" t="str">
        <f t="shared" si="94"/>
        <v/>
      </c>
      <c r="O102" s="23"/>
      <c r="P102" s="23"/>
      <c r="Q102" s="23"/>
      <c r="R102" s="23"/>
      <c r="S102" s="23"/>
      <c r="T102" s="24"/>
      <c r="U102" s="25"/>
      <c r="V102" s="28"/>
      <c r="W102" s="299"/>
      <c r="X102" s="296"/>
      <c r="Y102" s="149">
        <f t="shared" si="80"/>
        <v>0</v>
      </c>
      <c r="Z102" s="148">
        <f t="shared" si="95"/>
        <v>0</v>
      </c>
      <c r="AA102" s="306"/>
      <c r="AB102" s="377">
        <f t="shared" si="104"/>
        <v>0</v>
      </c>
      <c r="AC102" s="348"/>
      <c r="AD102" s="210" t="str">
        <f t="shared" si="81"/>
        <v/>
      </c>
      <c r="AE102" s="345">
        <f t="shared" si="96"/>
        <v>0</v>
      </c>
      <c r="AF102" s="318"/>
      <c r="AG102" s="317"/>
      <c r="AH102" s="315"/>
      <c r="AI102" s="150">
        <f t="shared" si="97"/>
        <v>0</v>
      </c>
      <c r="AJ102" s="151">
        <f t="shared" si="82"/>
        <v>0</v>
      </c>
      <c r="AK102" s="152">
        <f t="shared" si="98"/>
        <v>0</v>
      </c>
      <c r="AL102" s="153">
        <f t="shared" si="99"/>
        <v>0</v>
      </c>
      <c r="AM102" s="153">
        <f t="shared" si="100"/>
        <v>0</v>
      </c>
      <c r="AN102" s="153">
        <f t="shared" si="101"/>
        <v>0</v>
      </c>
      <c r="AO102" s="153">
        <f t="shared" si="102"/>
        <v>0</v>
      </c>
      <c r="AP102" s="587" t="str">
        <f t="shared" si="105"/>
        <v xml:space="preserve"> </v>
      </c>
      <c r="AQ102" s="590" t="str">
        <f t="shared" si="103"/>
        <v xml:space="preserve"> </v>
      </c>
      <c r="AR102" s="590" t="str">
        <f t="shared" si="106"/>
        <v xml:space="preserve"> </v>
      </c>
      <c r="AS102" s="590" t="str">
        <f t="shared" si="107"/>
        <v xml:space="preserve"> </v>
      </c>
      <c r="AT102" s="590" t="str">
        <f t="shared" si="108"/>
        <v xml:space="preserve"> </v>
      </c>
      <c r="AU102" s="590" t="str">
        <f t="shared" si="109"/>
        <v xml:space="preserve"> </v>
      </c>
      <c r="AV102" s="591" t="str">
        <f t="shared" si="110"/>
        <v xml:space="preserve"> </v>
      </c>
      <c r="AW102" s="181" t="str">
        <f t="shared" si="83"/>
        <v/>
      </c>
      <c r="AX102" s="154" t="str">
        <f t="shared" si="84"/>
        <v/>
      </c>
      <c r="AY102" s="178" t="str">
        <f t="shared" si="85"/>
        <v/>
      </c>
      <c r="AZ102" s="169" t="str">
        <f t="shared" si="86"/>
        <v/>
      </c>
      <c r="BA102" s="159" t="str">
        <f t="shared" si="87"/>
        <v/>
      </c>
      <c r="BB102" s="160" t="str">
        <f t="shared" si="88"/>
        <v/>
      </c>
      <c r="BC102" s="171" t="str">
        <f t="shared" si="111"/>
        <v/>
      </c>
      <c r="BD102" s="160" t="str">
        <f t="shared" si="89"/>
        <v/>
      </c>
      <c r="BE102" s="186" t="str">
        <f t="shared" si="90"/>
        <v/>
      </c>
      <c r="BF102" s="160" t="str">
        <f t="shared" si="91"/>
        <v/>
      </c>
      <c r="BG102" s="171" t="str">
        <f t="shared" si="92"/>
        <v/>
      </c>
      <c r="BH102" s="161" t="str">
        <f t="shared" si="93"/>
        <v/>
      </c>
      <c r="BI102" s="609"/>
      <c r="BJ102" s="52"/>
      <c r="BL102" s="52"/>
      <c r="BO102" s="52"/>
      <c r="BP102" s="52"/>
      <c r="BS102" s="52"/>
      <c r="BU102" s="52"/>
      <c r="BV102" s="52"/>
      <c r="BW102" s="52"/>
      <c r="BX102" s="52"/>
      <c r="BZ102" s="52"/>
      <c r="CB102" s="52"/>
      <c r="CC102" s="52"/>
    </row>
    <row r="103" spans="1:81" ht="18.75" x14ac:dyDescent="0.3">
      <c r="A103" s="205"/>
      <c r="B103" s="206"/>
      <c r="C103" s="198">
        <v>92</v>
      </c>
      <c r="D103" s="190"/>
      <c r="E103" s="13"/>
      <c r="F103" s="14"/>
      <c r="G103" s="123"/>
      <c r="H103" s="124"/>
      <c r="I103" s="130"/>
      <c r="J103" s="21"/>
      <c r="K103" s="134"/>
      <c r="L103" s="24"/>
      <c r="M103" s="372"/>
      <c r="N103" s="147" t="str">
        <f t="shared" si="94"/>
        <v/>
      </c>
      <c r="O103" s="23"/>
      <c r="P103" s="23"/>
      <c r="Q103" s="23"/>
      <c r="R103" s="23"/>
      <c r="S103" s="23"/>
      <c r="T103" s="24"/>
      <c r="U103" s="25"/>
      <c r="V103" s="28"/>
      <c r="W103" s="299"/>
      <c r="X103" s="296"/>
      <c r="Y103" s="149">
        <f t="shared" si="80"/>
        <v>0</v>
      </c>
      <c r="Z103" s="148">
        <f t="shared" si="95"/>
        <v>0</v>
      </c>
      <c r="AA103" s="306"/>
      <c r="AB103" s="377">
        <f t="shared" si="104"/>
        <v>0</v>
      </c>
      <c r="AC103" s="348"/>
      <c r="AD103" s="210" t="str">
        <f t="shared" si="81"/>
        <v/>
      </c>
      <c r="AE103" s="345">
        <f t="shared" si="96"/>
        <v>0</v>
      </c>
      <c r="AF103" s="318"/>
      <c r="AG103" s="317"/>
      <c r="AH103" s="315"/>
      <c r="AI103" s="150">
        <f t="shared" si="97"/>
        <v>0</v>
      </c>
      <c r="AJ103" s="151">
        <f t="shared" si="82"/>
        <v>0</v>
      </c>
      <c r="AK103" s="152">
        <f t="shared" si="98"/>
        <v>0</v>
      </c>
      <c r="AL103" s="153">
        <f t="shared" si="99"/>
        <v>0</v>
      </c>
      <c r="AM103" s="153">
        <f t="shared" si="100"/>
        <v>0</v>
      </c>
      <c r="AN103" s="153">
        <f t="shared" si="101"/>
        <v>0</v>
      </c>
      <c r="AO103" s="153">
        <f t="shared" si="102"/>
        <v>0</v>
      </c>
      <c r="AP103" s="587" t="str">
        <f t="shared" si="105"/>
        <v xml:space="preserve"> </v>
      </c>
      <c r="AQ103" s="590" t="str">
        <f t="shared" si="103"/>
        <v xml:space="preserve"> </v>
      </c>
      <c r="AR103" s="590" t="str">
        <f t="shared" si="106"/>
        <v xml:space="preserve"> </v>
      </c>
      <c r="AS103" s="590" t="str">
        <f t="shared" si="107"/>
        <v xml:space="preserve"> </v>
      </c>
      <c r="AT103" s="590" t="str">
        <f t="shared" si="108"/>
        <v xml:space="preserve"> </v>
      </c>
      <c r="AU103" s="590" t="str">
        <f t="shared" si="109"/>
        <v xml:space="preserve"> </v>
      </c>
      <c r="AV103" s="591" t="str">
        <f t="shared" si="110"/>
        <v xml:space="preserve"> </v>
      </c>
      <c r="AW103" s="181" t="str">
        <f t="shared" si="83"/>
        <v/>
      </c>
      <c r="AX103" s="154" t="str">
        <f t="shared" si="84"/>
        <v/>
      </c>
      <c r="AY103" s="178" t="str">
        <f t="shared" si="85"/>
        <v/>
      </c>
      <c r="AZ103" s="169" t="str">
        <f t="shared" si="86"/>
        <v/>
      </c>
      <c r="BA103" s="159" t="str">
        <f t="shared" si="87"/>
        <v/>
      </c>
      <c r="BB103" s="160" t="str">
        <f t="shared" si="88"/>
        <v/>
      </c>
      <c r="BC103" s="171" t="str">
        <f t="shared" si="111"/>
        <v/>
      </c>
      <c r="BD103" s="160" t="str">
        <f t="shared" si="89"/>
        <v/>
      </c>
      <c r="BE103" s="186" t="str">
        <f t="shared" si="90"/>
        <v/>
      </c>
      <c r="BF103" s="160" t="str">
        <f t="shared" si="91"/>
        <v/>
      </c>
      <c r="BG103" s="171" t="str">
        <f t="shared" si="92"/>
        <v/>
      </c>
      <c r="BH103" s="161" t="str">
        <f t="shared" si="93"/>
        <v/>
      </c>
      <c r="BI103" s="609"/>
      <c r="BJ103" s="52"/>
      <c r="BL103" s="52"/>
      <c r="BO103" s="52"/>
      <c r="BP103" s="52"/>
      <c r="BS103" s="52"/>
      <c r="BU103" s="52"/>
      <c r="BV103" s="52"/>
      <c r="BW103" s="52"/>
      <c r="BX103" s="52"/>
      <c r="BZ103" s="52"/>
      <c r="CB103" s="52"/>
      <c r="CC103" s="52"/>
    </row>
    <row r="104" spans="1:81" ht="18.75" x14ac:dyDescent="0.3">
      <c r="A104" s="205"/>
      <c r="B104" s="206"/>
      <c r="C104" s="198">
        <v>93</v>
      </c>
      <c r="D104" s="190"/>
      <c r="E104" s="13"/>
      <c r="F104" s="14"/>
      <c r="G104" s="123"/>
      <c r="H104" s="124"/>
      <c r="I104" s="130"/>
      <c r="J104" s="21"/>
      <c r="K104" s="134"/>
      <c r="L104" s="24"/>
      <c r="M104" s="372"/>
      <c r="N104" s="147" t="str">
        <f t="shared" si="94"/>
        <v/>
      </c>
      <c r="O104" s="23"/>
      <c r="P104" s="23"/>
      <c r="Q104" s="23"/>
      <c r="R104" s="23"/>
      <c r="S104" s="23"/>
      <c r="T104" s="24"/>
      <c r="U104" s="25"/>
      <c r="V104" s="28"/>
      <c r="W104" s="299"/>
      <c r="X104" s="296"/>
      <c r="Y104" s="149">
        <f t="shared" si="80"/>
        <v>0</v>
      </c>
      <c r="Z104" s="148">
        <f t="shared" si="95"/>
        <v>0</v>
      </c>
      <c r="AA104" s="306"/>
      <c r="AB104" s="377">
        <f t="shared" si="104"/>
        <v>0</v>
      </c>
      <c r="AC104" s="348"/>
      <c r="AD104" s="210" t="str">
        <f t="shared" si="81"/>
        <v/>
      </c>
      <c r="AE104" s="345">
        <f t="shared" si="96"/>
        <v>0</v>
      </c>
      <c r="AF104" s="318"/>
      <c r="AG104" s="317"/>
      <c r="AH104" s="315"/>
      <c r="AI104" s="150">
        <f t="shared" si="97"/>
        <v>0</v>
      </c>
      <c r="AJ104" s="151">
        <f t="shared" si="82"/>
        <v>0</v>
      </c>
      <c r="AK104" s="152">
        <f t="shared" si="98"/>
        <v>0</v>
      </c>
      <c r="AL104" s="153">
        <f t="shared" si="99"/>
        <v>0</v>
      </c>
      <c r="AM104" s="153">
        <f t="shared" si="100"/>
        <v>0</v>
      </c>
      <c r="AN104" s="153">
        <f t="shared" si="101"/>
        <v>0</v>
      </c>
      <c r="AO104" s="153">
        <f t="shared" si="102"/>
        <v>0</v>
      </c>
      <c r="AP104" s="587" t="str">
        <f t="shared" si="105"/>
        <v xml:space="preserve"> </v>
      </c>
      <c r="AQ104" s="590" t="str">
        <f t="shared" si="103"/>
        <v xml:space="preserve"> </v>
      </c>
      <c r="AR104" s="590" t="str">
        <f t="shared" si="106"/>
        <v xml:space="preserve"> </v>
      </c>
      <c r="AS104" s="590" t="str">
        <f t="shared" si="107"/>
        <v xml:space="preserve"> </v>
      </c>
      <c r="AT104" s="590" t="str">
        <f t="shared" si="108"/>
        <v xml:space="preserve"> </v>
      </c>
      <c r="AU104" s="590" t="str">
        <f t="shared" si="109"/>
        <v xml:space="preserve"> </v>
      </c>
      <c r="AV104" s="591" t="str">
        <f t="shared" si="110"/>
        <v xml:space="preserve"> </v>
      </c>
      <c r="AW104" s="181" t="str">
        <f t="shared" si="83"/>
        <v/>
      </c>
      <c r="AX104" s="154" t="str">
        <f t="shared" si="84"/>
        <v/>
      </c>
      <c r="AY104" s="178" t="str">
        <f t="shared" si="85"/>
        <v/>
      </c>
      <c r="AZ104" s="169" t="str">
        <f t="shared" si="86"/>
        <v/>
      </c>
      <c r="BA104" s="159" t="str">
        <f t="shared" si="87"/>
        <v/>
      </c>
      <c r="BB104" s="160" t="str">
        <f t="shared" si="88"/>
        <v/>
      </c>
      <c r="BC104" s="171" t="str">
        <f t="shared" si="111"/>
        <v/>
      </c>
      <c r="BD104" s="160" t="str">
        <f t="shared" si="89"/>
        <v/>
      </c>
      <c r="BE104" s="186" t="str">
        <f t="shared" si="90"/>
        <v/>
      </c>
      <c r="BF104" s="160" t="str">
        <f t="shared" si="91"/>
        <v/>
      </c>
      <c r="BG104" s="171" t="str">
        <f t="shared" si="92"/>
        <v/>
      </c>
      <c r="BH104" s="161" t="str">
        <f t="shared" si="93"/>
        <v/>
      </c>
      <c r="BI104" s="609"/>
      <c r="BJ104" s="52"/>
      <c r="BL104" s="52"/>
      <c r="BO104" s="52"/>
      <c r="BP104" s="52"/>
      <c r="BS104" s="52"/>
      <c r="BU104" s="52"/>
      <c r="BV104" s="52"/>
      <c r="BW104" s="52"/>
      <c r="BX104" s="52"/>
      <c r="BZ104" s="52"/>
      <c r="CB104" s="52"/>
    </row>
    <row r="105" spans="1:81" ht="18.75" x14ac:dyDescent="0.3">
      <c r="A105" s="205"/>
      <c r="B105" s="206"/>
      <c r="C105" s="197">
        <v>94</v>
      </c>
      <c r="D105" s="192"/>
      <c r="E105" s="15"/>
      <c r="F105" s="14"/>
      <c r="G105" s="123"/>
      <c r="H105" s="124"/>
      <c r="I105" s="130"/>
      <c r="J105" s="21"/>
      <c r="K105" s="134"/>
      <c r="L105" s="24"/>
      <c r="M105" s="372"/>
      <c r="N105" s="147" t="str">
        <f t="shared" si="94"/>
        <v/>
      </c>
      <c r="O105" s="23"/>
      <c r="P105" s="23"/>
      <c r="Q105" s="23"/>
      <c r="R105" s="23"/>
      <c r="S105" s="23"/>
      <c r="T105" s="24"/>
      <c r="U105" s="25"/>
      <c r="V105" s="28"/>
      <c r="W105" s="299"/>
      <c r="X105" s="296"/>
      <c r="Y105" s="149">
        <f t="shared" si="80"/>
        <v>0</v>
      </c>
      <c r="Z105" s="148">
        <f t="shared" si="95"/>
        <v>0</v>
      </c>
      <c r="AA105" s="306"/>
      <c r="AB105" s="377">
        <f t="shared" si="104"/>
        <v>0</v>
      </c>
      <c r="AC105" s="348"/>
      <c r="AD105" s="210" t="str">
        <f t="shared" si="81"/>
        <v/>
      </c>
      <c r="AE105" s="345">
        <f t="shared" si="96"/>
        <v>0</v>
      </c>
      <c r="AF105" s="318"/>
      <c r="AG105" s="317"/>
      <c r="AH105" s="315"/>
      <c r="AI105" s="150">
        <f t="shared" si="97"/>
        <v>0</v>
      </c>
      <c r="AJ105" s="151">
        <f t="shared" si="82"/>
        <v>0</v>
      </c>
      <c r="AK105" s="152">
        <f t="shared" si="98"/>
        <v>0</v>
      </c>
      <c r="AL105" s="153">
        <f t="shared" si="99"/>
        <v>0</v>
      </c>
      <c r="AM105" s="153">
        <f t="shared" si="100"/>
        <v>0</v>
      </c>
      <c r="AN105" s="153">
        <f t="shared" si="101"/>
        <v>0</v>
      </c>
      <c r="AO105" s="153">
        <f t="shared" si="102"/>
        <v>0</v>
      </c>
      <c r="AP105" s="587" t="str">
        <f t="shared" si="105"/>
        <v xml:space="preserve"> </v>
      </c>
      <c r="AQ105" s="590" t="str">
        <f t="shared" si="103"/>
        <v xml:space="preserve"> </v>
      </c>
      <c r="AR105" s="590" t="str">
        <f t="shared" si="106"/>
        <v xml:space="preserve"> </v>
      </c>
      <c r="AS105" s="590" t="str">
        <f t="shared" si="107"/>
        <v xml:space="preserve"> </v>
      </c>
      <c r="AT105" s="590" t="str">
        <f t="shared" si="108"/>
        <v xml:space="preserve"> </v>
      </c>
      <c r="AU105" s="590" t="str">
        <f t="shared" si="109"/>
        <v xml:space="preserve"> </v>
      </c>
      <c r="AV105" s="591" t="str">
        <f t="shared" si="110"/>
        <v xml:space="preserve"> </v>
      </c>
      <c r="AW105" s="181" t="str">
        <f t="shared" si="83"/>
        <v/>
      </c>
      <c r="AX105" s="154" t="str">
        <f t="shared" si="84"/>
        <v/>
      </c>
      <c r="AY105" s="178" t="str">
        <f t="shared" si="85"/>
        <v/>
      </c>
      <c r="AZ105" s="169" t="str">
        <f t="shared" si="86"/>
        <v/>
      </c>
      <c r="BA105" s="159" t="str">
        <f t="shared" si="87"/>
        <v/>
      </c>
      <c r="BB105" s="160" t="str">
        <f t="shared" si="88"/>
        <v/>
      </c>
      <c r="BC105" s="171" t="str">
        <f t="shared" si="111"/>
        <v/>
      </c>
      <c r="BD105" s="160" t="str">
        <f t="shared" si="89"/>
        <v/>
      </c>
      <c r="BE105" s="186" t="str">
        <f t="shared" si="90"/>
        <v/>
      </c>
      <c r="BF105" s="160" t="str">
        <f t="shared" si="91"/>
        <v/>
      </c>
      <c r="BG105" s="171" t="str">
        <f t="shared" si="92"/>
        <v/>
      </c>
      <c r="BH105" s="161" t="str">
        <f t="shared" si="93"/>
        <v/>
      </c>
      <c r="BI105" s="609"/>
      <c r="BJ105" s="52"/>
      <c r="BL105" s="52"/>
      <c r="BO105" s="52"/>
      <c r="BP105" s="52"/>
      <c r="BS105" s="52"/>
      <c r="BU105" s="52"/>
      <c r="BV105" s="52"/>
      <c r="BW105" s="52"/>
      <c r="BX105" s="52"/>
      <c r="BZ105" s="52"/>
      <c r="CB105" s="52"/>
    </row>
    <row r="106" spans="1:81" ht="18.75" x14ac:dyDescent="0.3">
      <c r="A106" s="205"/>
      <c r="B106" s="206"/>
      <c r="C106" s="198">
        <v>95</v>
      </c>
      <c r="D106" s="190"/>
      <c r="E106" s="13"/>
      <c r="F106" s="14"/>
      <c r="G106" s="123"/>
      <c r="H106" s="124"/>
      <c r="I106" s="130"/>
      <c r="J106" s="21"/>
      <c r="K106" s="134"/>
      <c r="L106" s="24"/>
      <c r="M106" s="372"/>
      <c r="N106" s="147" t="str">
        <f t="shared" si="94"/>
        <v/>
      </c>
      <c r="O106" s="23"/>
      <c r="P106" s="23"/>
      <c r="Q106" s="23"/>
      <c r="R106" s="23"/>
      <c r="S106" s="23"/>
      <c r="T106" s="24"/>
      <c r="U106" s="25"/>
      <c r="V106" s="28"/>
      <c r="W106" s="299"/>
      <c r="X106" s="296"/>
      <c r="Y106" s="149">
        <f t="shared" si="80"/>
        <v>0</v>
      </c>
      <c r="Z106" s="148">
        <f t="shared" si="95"/>
        <v>0</v>
      </c>
      <c r="AA106" s="306"/>
      <c r="AB106" s="377">
        <f t="shared" si="104"/>
        <v>0</v>
      </c>
      <c r="AC106" s="348"/>
      <c r="AD106" s="210" t="str">
        <f t="shared" si="81"/>
        <v/>
      </c>
      <c r="AE106" s="345">
        <f t="shared" si="96"/>
        <v>0</v>
      </c>
      <c r="AF106" s="318"/>
      <c r="AG106" s="317"/>
      <c r="AH106" s="315"/>
      <c r="AI106" s="150">
        <f t="shared" si="97"/>
        <v>0</v>
      </c>
      <c r="AJ106" s="151">
        <f t="shared" si="82"/>
        <v>0</v>
      </c>
      <c r="AK106" s="152">
        <f t="shared" si="98"/>
        <v>0</v>
      </c>
      <c r="AL106" s="153">
        <f t="shared" si="99"/>
        <v>0</v>
      </c>
      <c r="AM106" s="153">
        <f t="shared" si="100"/>
        <v>0</v>
      </c>
      <c r="AN106" s="153">
        <f t="shared" si="101"/>
        <v>0</v>
      </c>
      <c r="AO106" s="153">
        <f t="shared" si="102"/>
        <v>0</v>
      </c>
      <c r="AP106" s="587" t="str">
        <f t="shared" si="105"/>
        <v xml:space="preserve"> </v>
      </c>
      <c r="AQ106" s="590" t="str">
        <f t="shared" si="103"/>
        <v xml:space="preserve"> </v>
      </c>
      <c r="AR106" s="590" t="str">
        <f t="shared" si="106"/>
        <v xml:space="preserve"> </v>
      </c>
      <c r="AS106" s="590" t="str">
        <f t="shared" si="107"/>
        <v xml:space="preserve"> </v>
      </c>
      <c r="AT106" s="590" t="str">
        <f t="shared" si="108"/>
        <v xml:space="preserve"> </v>
      </c>
      <c r="AU106" s="590" t="str">
        <f t="shared" si="109"/>
        <v xml:space="preserve"> </v>
      </c>
      <c r="AV106" s="591" t="str">
        <f t="shared" si="110"/>
        <v xml:space="preserve"> </v>
      </c>
      <c r="AW106" s="181" t="str">
        <f t="shared" si="83"/>
        <v/>
      </c>
      <c r="AX106" s="154" t="str">
        <f t="shared" si="84"/>
        <v/>
      </c>
      <c r="AY106" s="178" t="str">
        <f t="shared" si="85"/>
        <v/>
      </c>
      <c r="AZ106" s="169" t="str">
        <f t="shared" si="86"/>
        <v/>
      </c>
      <c r="BA106" s="159" t="str">
        <f t="shared" si="87"/>
        <v/>
      </c>
      <c r="BB106" s="160" t="str">
        <f t="shared" si="88"/>
        <v/>
      </c>
      <c r="BC106" s="171" t="str">
        <f t="shared" si="111"/>
        <v/>
      </c>
      <c r="BD106" s="160" t="str">
        <f t="shared" si="89"/>
        <v/>
      </c>
      <c r="BE106" s="186" t="str">
        <f t="shared" si="90"/>
        <v/>
      </c>
      <c r="BF106" s="160" t="str">
        <f t="shared" si="91"/>
        <v/>
      </c>
      <c r="BG106" s="171" t="str">
        <f t="shared" si="92"/>
        <v/>
      </c>
      <c r="BH106" s="161" t="str">
        <f t="shared" si="93"/>
        <v/>
      </c>
      <c r="BI106" s="609"/>
      <c r="BJ106" s="52"/>
      <c r="BO106" s="52"/>
      <c r="BP106" s="52"/>
      <c r="BS106" s="52"/>
      <c r="BU106" s="52"/>
      <c r="BV106" s="52"/>
      <c r="BW106" s="52"/>
      <c r="BX106" s="52"/>
      <c r="BZ106" s="52"/>
      <c r="CB106" s="52"/>
    </row>
    <row r="107" spans="1:81" ht="18.75" x14ac:dyDescent="0.3">
      <c r="A107" s="205"/>
      <c r="B107" s="206"/>
      <c r="C107" s="197">
        <v>96</v>
      </c>
      <c r="D107" s="190"/>
      <c r="E107" s="18"/>
      <c r="F107" s="14"/>
      <c r="G107" s="123"/>
      <c r="H107" s="124"/>
      <c r="I107" s="130"/>
      <c r="J107" s="21"/>
      <c r="K107" s="134"/>
      <c r="L107" s="24"/>
      <c r="M107" s="372"/>
      <c r="N107" s="147" t="str">
        <f t="shared" si="94"/>
        <v/>
      </c>
      <c r="O107" s="23"/>
      <c r="P107" s="23"/>
      <c r="Q107" s="23"/>
      <c r="R107" s="23"/>
      <c r="S107" s="23"/>
      <c r="T107" s="24"/>
      <c r="U107" s="25"/>
      <c r="V107" s="28"/>
      <c r="W107" s="299"/>
      <c r="X107" s="296"/>
      <c r="Y107" s="149">
        <f t="shared" si="80"/>
        <v>0</v>
      </c>
      <c r="Z107" s="148">
        <f t="shared" si="95"/>
        <v>0</v>
      </c>
      <c r="AA107" s="306"/>
      <c r="AB107" s="377">
        <f t="shared" si="104"/>
        <v>0</v>
      </c>
      <c r="AC107" s="348"/>
      <c r="AD107" s="210" t="str">
        <f t="shared" si="81"/>
        <v/>
      </c>
      <c r="AE107" s="345">
        <f t="shared" si="96"/>
        <v>0</v>
      </c>
      <c r="AF107" s="318"/>
      <c r="AG107" s="317"/>
      <c r="AH107" s="315"/>
      <c r="AI107" s="150">
        <f t="shared" si="97"/>
        <v>0</v>
      </c>
      <c r="AJ107" s="151">
        <f t="shared" si="82"/>
        <v>0</v>
      </c>
      <c r="AK107" s="152">
        <f t="shared" si="98"/>
        <v>0</v>
      </c>
      <c r="AL107" s="153">
        <f t="shared" si="99"/>
        <v>0</v>
      </c>
      <c r="AM107" s="153">
        <f t="shared" si="100"/>
        <v>0</v>
      </c>
      <c r="AN107" s="153">
        <f t="shared" si="101"/>
        <v>0</v>
      </c>
      <c r="AO107" s="153">
        <f t="shared" si="102"/>
        <v>0</v>
      </c>
      <c r="AP107" s="587" t="str">
        <f t="shared" si="105"/>
        <v xml:space="preserve"> </v>
      </c>
      <c r="AQ107" s="590" t="str">
        <f t="shared" si="103"/>
        <v xml:space="preserve"> </v>
      </c>
      <c r="AR107" s="590" t="str">
        <f t="shared" si="106"/>
        <v xml:space="preserve"> </v>
      </c>
      <c r="AS107" s="590" t="str">
        <f t="shared" si="107"/>
        <v xml:space="preserve"> </v>
      </c>
      <c r="AT107" s="590" t="str">
        <f t="shared" si="108"/>
        <v xml:space="preserve"> </v>
      </c>
      <c r="AU107" s="590" t="str">
        <f t="shared" si="109"/>
        <v xml:space="preserve"> </v>
      </c>
      <c r="AV107" s="591" t="str">
        <f t="shared" si="110"/>
        <v xml:space="preserve"> </v>
      </c>
      <c r="AW107" s="181" t="str">
        <f t="shared" si="83"/>
        <v/>
      </c>
      <c r="AX107" s="154" t="str">
        <f t="shared" si="84"/>
        <v/>
      </c>
      <c r="AY107" s="178" t="str">
        <f t="shared" si="85"/>
        <v/>
      </c>
      <c r="AZ107" s="169" t="str">
        <f t="shared" si="86"/>
        <v/>
      </c>
      <c r="BA107" s="159" t="str">
        <f t="shared" si="87"/>
        <v/>
      </c>
      <c r="BB107" s="160" t="str">
        <f t="shared" si="88"/>
        <v/>
      </c>
      <c r="BC107" s="171" t="str">
        <f t="shared" si="111"/>
        <v/>
      </c>
      <c r="BD107" s="160" t="str">
        <f t="shared" si="89"/>
        <v/>
      </c>
      <c r="BE107" s="186" t="str">
        <f t="shared" si="90"/>
        <v/>
      </c>
      <c r="BF107" s="160" t="str">
        <f t="shared" si="91"/>
        <v/>
      </c>
      <c r="BG107" s="171" t="str">
        <f t="shared" si="92"/>
        <v/>
      </c>
      <c r="BH107" s="161" t="str">
        <f t="shared" si="93"/>
        <v/>
      </c>
      <c r="BI107" s="609"/>
      <c r="BJ107" s="52"/>
      <c r="BO107" s="52"/>
      <c r="BP107" s="52"/>
      <c r="BS107" s="52"/>
      <c r="BU107" s="52"/>
      <c r="BV107" s="52"/>
      <c r="BW107" s="52"/>
      <c r="BX107" s="52"/>
      <c r="BZ107" s="52"/>
      <c r="CB107" s="52"/>
    </row>
    <row r="108" spans="1:81" ht="18.75" x14ac:dyDescent="0.3">
      <c r="A108" s="205"/>
      <c r="B108" s="206"/>
      <c r="C108" s="198">
        <v>97</v>
      </c>
      <c r="D108" s="190"/>
      <c r="E108" s="13"/>
      <c r="F108" s="14"/>
      <c r="G108" s="123"/>
      <c r="H108" s="124"/>
      <c r="I108" s="130"/>
      <c r="J108" s="21"/>
      <c r="K108" s="134"/>
      <c r="L108" s="24"/>
      <c r="M108" s="372"/>
      <c r="N108" s="147" t="str">
        <f t="shared" si="94"/>
        <v/>
      </c>
      <c r="O108" s="23"/>
      <c r="P108" s="23"/>
      <c r="Q108" s="23"/>
      <c r="R108" s="23"/>
      <c r="S108" s="23"/>
      <c r="T108" s="24"/>
      <c r="U108" s="25"/>
      <c r="V108" s="28"/>
      <c r="W108" s="299"/>
      <c r="X108" s="296"/>
      <c r="Y108" s="149">
        <f t="shared" si="80"/>
        <v>0</v>
      </c>
      <c r="Z108" s="148">
        <f t="shared" si="95"/>
        <v>0</v>
      </c>
      <c r="AA108" s="306"/>
      <c r="AB108" s="377">
        <f t="shared" si="104"/>
        <v>0</v>
      </c>
      <c r="AC108" s="348"/>
      <c r="AD108" s="210" t="str">
        <f t="shared" si="81"/>
        <v/>
      </c>
      <c r="AE108" s="345">
        <f t="shared" si="96"/>
        <v>0</v>
      </c>
      <c r="AF108" s="318"/>
      <c r="AG108" s="317"/>
      <c r="AH108" s="315"/>
      <c r="AI108" s="150">
        <f t="shared" si="97"/>
        <v>0</v>
      </c>
      <c r="AJ108" s="151">
        <f t="shared" si="82"/>
        <v>0</v>
      </c>
      <c r="AK108" s="152">
        <f t="shared" si="98"/>
        <v>0</v>
      </c>
      <c r="AL108" s="153">
        <f t="shared" si="99"/>
        <v>0</v>
      </c>
      <c r="AM108" s="153">
        <f t="shared" si="100"/>
        <v>0</v>
      </c>
      <c r="AN108" s="153">
        <f t="shared" si="101"/>
        <v>0</v>
      </c>
      <c r="AO108" s="153">
        <f t="shared" si="102"/>
        <v>0</v>
      </c>
      <c r="AP108" s="587" t="str">
        <f t="shared" si="105"/>
        <v xml:space="preserve"> </v>
      </c>
      <c r="AQ108" s="590" t="str">
        <f t="shared" si="103"/>
        <v xml:space="preserve"> </v>
      </c>
      <c r="AR108" s="590" t="str">
        <f t="shared" si="106"/>
        <v xml:space="preserve"> </v>
      </c>
      <c r="AS108" s="590" t="str">
        <f t="shared" si="107"/>
        <v xml:space="preserve"> </v>
      </c>
      <c r="AT108" s="590" t="str">
        <f t="shared" si="108"/>
        <v xml:space="preserve"> </v>
      </c>
      <c r="AU108" s="590" t="str">
        <f t="shared" si="109"/>
        <v xml:space="preserve"> </v>
      </c>
      <c r="AV108" s="591" t="str">
        <f t="shared" si="110"/>
        <v xml:space="preserve"> </v>
      </c>
      <c r="AW108" s="181" t="str">
        <f t="shared" si="83"/>
        <v/>
      </c>
      <c r="AX108" s="154" t="str">
        <f t="shared" si="84"/>
        <v/>
      </c>
      <c r="AY108" s="178" t="str">
        <f t="shared" si="85"/>
        <v/>
      </c>
      <c r="AZ108" s="169" t="str">
        <f t="shared" si="86"/>
        <v/>
      </c>
      <c r="BA108" s="159" t="str">
        <f t="shared" si="87"/>
        <v/>
      </c>
      <c r="BB108" s="160" t="str">
        <f t="shared" si="88"/>
        <v/>
      </c>
      <c r="BC108" s="171" t="str">
        <f t="shared" si="111"/>
        <v/>
      </c>
      <c r="BD108" s="160" t="str">
        <f t="shared" si="89"/>
        <v/>
      </c>
      <c r="BE108" s="186" t="str">
        <f t="shared" si="90"/>
        <v/>
      </c>
      <c r="BF108" s="160" t="str">
        <f t="shared" si="91"/>
        <v/>
      </c>
      <c r="BG108" s="171" t="str">
        <f t="shared" si="92"/>
        <v/>
      </c>
      <c r="BH108" s="161" t="str">
        <f t="shared" si="93"/>
        <v/>
      </c>
      <c r="BI108" s="609"/>
      <c r="BJ108" s="52"/>
      <c r="BO108" s="52"/>
      <c r="BP108" s="52"/>
      <c r="BS108" s="52"/>
      <c r="BU108" s="52"/>
      <c r="BV108" s="52"/>
      <c r="BW108" s="52"/>
      <c r="BX108" s="52"/>
      <c r="BZ108" s="52"/>
      <c r="CB108" s="52"/>
    </row>
    <row r="109" spans="1:81" ht="18.75" x14ac:dyDescent="0.3">
      <c r="A109" s="205"/>
      <c r="B109" s="206"/>
      <c r="C109" s="198">
        <v>98</v>
      </c>
      <c r="D109" s="190"/>
      <c r="E109" s="13"/>
      <c r="F109" s="14"/>
      <c r="G109" s="123"/>
      <c r="H109" s="124"/>
      <c r="I109" s="130"/>
      <c r="J109" s="21"/>
      <c r="K109" s="134"/>
      <c r="L109" s="24"/>
      <c r="M109" s="372"/>
      <c r="N109" s="147" t="str">
        <f t="shared" si="94"/>
        <v/>
      </c>
      <c r="O109" s="23"/>
      <c r="P109" s="23"/>
      <c r="Q109" s="23"/>
      <c r="R109" s="23"/>
      <c r="S109" s="23"/>
      <c r="T109" s="24"/>
      <c r="U109" s="25"/>
      <c r="V109" s="28"/>
      <c r="W109" s="299"/>
      <c r="X109" s="296"/>
      <c r="Y109" s="149">
        <f t="shared" si="80"/>
        <v>0</v>
      </c>
      <c r="Z109" s="148">
        <f t="shared" si="95"/>
        <v>0</v>
      </c>
      <c r="AA109" s="306"/>
      <c r="AB109" s="377">
        <f t="shared" si="104"/>
        <v>0</v>
      </c>
      <c r="AC109" s="348"/>
      <c r="AD109" s="210" t="str">
        <f t="shared" si="81"/>
        <v/>
      </c>
      <c r="AE109" s="345">
        <f t="shared" si="96"/>
        <v>0</v>
      </c>
      <c r="AF109" s="318"/>
      <c r="AG109" s="317"/>
      <c r="AH109" s="315"/>
      <c r="AI109" s="150">
        <f t="shared" si="97"/>
        <v>0</v>
      </c>
      <c r="AJ109" s="151">
        <f t="shared" si="82"/>
        <v>0</v>
      </c>
      <c r="AK109" s="152">
        <f t="shared" si="98"/>
        <v>0</v>
      </c>
      <c r="AL109" s="153">
        <f t="shared" si="99"/>
        <v>0</v>
      </c>
      <c r="AM109" s="153">
        <f t="shared" si="100"/>
        <v>0</v>
      </c>
      <c r="AN109" s="153">
        <f t="shared" si="101"/>
        <v>0</v>
      </c>
      <c r="AO109" s="153">
        <f t="shared" si="102"/>
        <v>0</v>
      </c>
      <c r="AP109" s="587" t="str">
        <f t="shared" si="105"/>
        <v xml:space="preserve"> </v>
      </c>
      <c r="AQ109" s="590" t="str">
        <f t="shared" si="103"/>
        <v xml:space="preserve"> </v>
      </c>
      <c r="AR109" s="590" t="str">
        <f t="shared" si="106"/>
        <v xml:space="preserve"> </v>
      </c>
      <c r="AS109" s="590" t="str">
        <f t="shared" si="107"/>
        <v xml:space="preserve"> </v>
      </c>
      <c r="AT109" s="590" t="str">
        <f t="shared" si="108"/>
        <v xml:space="preserve"> </v>
      </c>
      <c r="AU109" s="590" t="str">
        <f t="shared" si="109"/>
        <v xml:space="preserve"> </v>
      </c>
      <c r="AV109" s="591" t="str">
        <f t="shared" si="110"/>
        <v xml:space="preserve"> </v>
      </c>
      <c r="AW109" s="181" t="str">
        <f t="shared" si="83"/>
        <v/>
      </c>
      <c r="AX109" s="154" t="str">
        <f t="shared" si="84"/>
        <v/>
      </c>
      <c r="AY109" s="178" t="str">
        <f t="shared" si="85"/>
        <v/>
      </c>
      <c r="AZ109" s="169" t="str">
        <f t="shared" si="86"/>
        <v/>
      </c>
      <c r="BA109" s="159" t="str">
        <f t="shared" si="87"/>
        <v/>
      </c>
      <c r="BB109" s="160" t="str">
        <f t="shared" si="88"/>
        <v/>
      </c>
      <c r="BC109" s="171" t="str">
        <f t="shared" si="111"/>
        <v/>
      </c>
      <c r="BD109" s="160" t="str">
        <f t="shared" si="89"/>
        <v/>
      </c>
      <c r="BE109" s="186" t="str">
        <f t="shared" si="90"/>
        <v/>
      </c>
      <c r="BF109" s="160" t="str">
        <f t="shared" si="91"/>
        <v/>
      </c>
      <c r="BG109" s="171" t="str">
        <f t="shared" si="92"/>
        <v/>
      </c>
      <c r="BH109" s="161" t="str">
        <f t="shared" si="93"/>
        <v/>
      </c>
      <c r="BI109" s="609"/>
      <c r="BJ109" s="52"/>
      <c r="BO109" s="52"/>
      <c r="BP109" s="52"/>
      <c r="BS109" s="52"/>
      <c r="BU109" s="52"/>
      <c r="BV109" s="52"/>
      <c r="BW109" s="52"/>
      <c r="BX109" s="52"/>
      <c r="BZ109" s="52"/>
      <c r="CB109" s="52"/>
    </row>
    <row r="110" spans="1:81" ht="18.75" x14ac:dyDescent="0.3">
      <c r="A110" s="205"/>
      <c r="B110" s="206"/>
      <c r="C110" s="197">
        <v>99</v>
      </c>
      <c r="D110" s="194"/>
      <c r="E110" s="16"/>
      <c r="F110" s="14"/>
      <c r="G110" s="127"/>
      <c r="H110" s="126"/>
      <c r="I110" s="132"/>
      <c r="J110" s="69"/>
      <c r="K110" s="136"/>
      <c r="L110" s="26"/>
      <c r="M110" s="373"/>
      <c r="N110" s="147" t="str">
        <f t="shared" si="94"/>
        <v/>
      </c>
      <c r="O110" s="23"/>
      <c r="P110" s="23"/>
      <c r="Q110" s="23"/>
      <c r="R110" s="23"/>
      <c r="S110" s="23"/>
      <c r="T110" s="26"/>
      <c r="U110" s="27"/>
      <c r="V110" s="28"/>
      <c r="W110" s="300"/>
      <c r="X110" s="299"/>
      <c r="Y110" s="149">
        <f t="shared" si="80"/>
        <v>0</v>
      </c>
      <c r="Z110" s="148">
        <f t="shared" si="95"/>
        <v>0</v>
      </c>
      <c r="AA110" s="307"/>
      <c r="AB110" s="377">
        <f t="shared" si="104"/>
        <v>0</v>
      </c>
      <c r="AC110" s="348"/>
      <c r="AD110" s="210" t="str">
        <f t="shared" si="81"/>
        <v/>
      </c>
      <c r="AE110" s="345">
        <f t="shared" si="96"/>
        <v>0</v>
      </c>
      <c r="AF110" s="319"/>
      <c r="AG110" s="320"/>
      <c r="AH110" s="318"/>
      <c r="AI110" s="150">
        <f t="shared" si="97"/>
        <v>0</v>
      </c>
      <c r="AJ110" s="151">
        <f t="shared" si="82"/>
        <v>0</v>
      </c>
      <c r="AK110" s="152">
        <f t="shared" si="98"/>
        <v>0</v>
      </c>
      <c r="AL110" s="153">
        <f t="shared" si="99"/>
        <v>0</v>
      </c>
      <c r="AM110" s="153">
        <f t="shared" si="100"/>
        <v>0</v>
      </c>
      <c r="AN110" s="153">
        <f t="shared" si="101"/>
        <v>0</v>
      </c>
      <c r="AO110" s="153">
        <f t="shared" si="102"/>
        <v>0</v>
      </c>
      <c r="AP110" s="587" t="str">
        <f t="shared" si="105"/>
        <v xml:space="preserve"> </v>
      </c>
      <c r="AQ110" s="590" t="str">
        <f t="shared" si="103"/>
        <v xml:space="preserve"> </v>
      </c>
      <c r="AR110" s="590" t="str">
        <f t="shared" si="106"/>
        <v xml:space="preserve"> </v>
      </c>
      <c r="AS110" s="590" t="str">
        <f t="shared" si="107"/>
        <v xml:space="preserve"> </v>
      </c>
      <c r="AT110" s="590" t="str">
        <f t="shared" si="108"/>
        <v xml:space="preserve"> </v>
      </c>
      <c r="AU110" s="590" t="str">
        <f t="shared" si="109"/>
        <v xml:space="preserve"> </v>
      </c>
      <c r="AV110" s="591" t="str">
        <f t="shared" si="110"/>
        <v xml:space="preserve"> </v>
      </c>
      <c r="AW110" s="181" t="str">
        <f t="shared" si="83"/>
        <v/>
      </c>
      <c r="AX110" s="154" t="str">
        <f t="shared" si="84"/>
        <v/>
      </c>
      <c r="AY110" s="178" t="str">
        <f t="shared" si="85"/>
        <v/>
      </c>
      <c r="AZ110" s="169" t="str">
        <f t="shared" si="86"/>
        <v/>
      </c>
      <c r="BA110" s="159" t="str">
        <f t="shared" si="87"/>
        <v/>
      </c>
      <c r="BB110" s="160" t="str">
        <f t="shared" si="88"/>
        <v/>
      </c>
      <c r="BC110" s="171" t="str">
        <f t="shared" si="111"/>
        <v/>
      </c>
      <c r="BD110" s="160" t="str">
        <f t="shared" si="89"/>
        <v/>
      </c>
      <c r="BE110" s="186" t="str">
        <f t="shared" si="90"/>
        <v/>
      </c>
      <c r="BF110" s="160" t="str">
        <f t="shared" si="91"/>
        <v/>
      </c>
      <c r="BG110" s="171" t="str">
        <f t="shared" si="92"/>
        <v/>
      </c>
      <c r="BH110" s="161" t="str">
        <f t="shared" si="93"/>
        <v/>
      </c>
      <c r="BI110" s="609"/>
      <c r="BJ110" s="52"/>
      <c r="BO110" s="52"/>
      <c r="BP110" s="52"/>
      <c r="BS110" s="52"/>
      <c r="BU110" s="52"/>
      <c r="BV110" s="52"/>
      <c r="BW110" s="52"/>
      <c r="BX110" s="52"/>
      <c r="BZ110" s="52"/>
      <c r="CB110" s="52"/>
    </row>
    <row r="111" spans="1:81" ht="18.75" x14ac:dyDescent="0.3">
      <c r="A111" s="205"/>
      <c r="B111" s="206"/>
      <c r="C111" s="198">
        <v>100</v>
      </c>
      <c r="D111" s="190"/>
      <c r="E111" s="20"/>
      <c r="F111" s="14"/>
      <c r="G111" s="123"/>
      <c r="H111" s="128"/>
      <c r="I111" s="130"/>
      <c r="J111" s="21"/>
      <c r="K111" s="134"/>
      <c r="L111" s="24"/>
      <c r="M111" s="372"/>
      <c r="N111" s="147" t="str">
        <f t="shared" si="94"/>
        <v/>
      </c>
      <c r="O111" s="23"/>
      <c r="P111" s="23"/>
      <c r="Q111" s="23"/>
      <c r="R111" s="23"/>
      <c r="S111" s="23"/>
      <c r="T111" s="23"/>
      <c r="U111" s="24"/>
      <c r="V111" s="28"/>
      <c r="W111" s="299"/>
      <c r="X111" s="299"/>
      <c r="Y111" s="149">
        <f t="shared" si="80"/>
        <v>0</v>
      </c>
      <c r="Z111" s="148">
        <f t="shared" si="95"/>
        <v>0</v>
      </c>
      <c r="AA111" s="306"/>
      <c r="AB111" s="377">
        <f t="shared" si="104"/>
        <v>0</v>
      </c>
      <c r="AC111" s="348"/>
      <c r="AD111" s="210" t="str">
        <f t="shared" si="81"/>
        <v/>
      </c>
      <c r="AE111" s="345">
        <f t="shared" si="96"/>
        <v>0</v>
      </c>
      <c r="AF111" s="318"/>
      <c r="AG111" s="321"/>
      <c r="AH111" s="318"/>
      <c r="AI111" s="150">
        <f t="shared" si="97"/>
        <v>0</v>
      </c>
      <c r="AJ111" s="151">
        <f t="shared" si="82"/>
        <v>0</v>
      </c>
      <c r="AK111" s="152">
        <f t="shared" si="98"/>
        <v>0</v>
      </c>
      <c r="AL111" s="153">
        <f t="shared" si="99"/>
        <v>0</v>
      </c>
      <c r="AM111" s="153">
        <f t="shared" si="100"/>
        <v>0</v>
      </c>
      <c r="AN111" s="153">
        <f t="shared" si="101"/>
        <v>0</v>
      </c>
      <c r="AO111" s="153">
        <f t="shared" si="102"/>
        <v>0</v>
      </c>
      <c r="AP111" s="587" t="str">
        <f t="shared" si="105"/>
        <v xml:space="preserve"> </v>
      </c>
      <c r="AQ111" s="590" t="str">
        <f t="shared" si="103"/>
        <v xml:space="preserve"> </v>
      </c>
      <c r="AR111" s="590" t="str">
        <f t="shared" si="106"/>
        <v xml:space="preserve"> </v>
      </c>
      <c r="AS111" s="590" t="str">
        <f t="shared" si="107"/>
        <v xml:space="preserve"> </v>
      </c>
      <c r="AT111" s="590" t="str">
        <f t="shared" si="108"/>
        <v xml:space="preserve"> </v>
      </c>
      <c r="AU111" s="590" t="str">
        <f t="shared" si="109"/>
        <v xml:space="preserve"> </v>
      </c>
      <c r="AV111" s="591" t="str">
        <f t="shared" si="110"/>
        <v xml:space="preserve"> </v>
      </c>
      <c r="AW111" s="181" t="str">
        <f t="shared" si="83"/>
        <v/>
      </c>
      <c r="AX111" s="154" t="str">
        <f t="shared" si="84"/>
        <v/>
      </c>
      <c r="AY111" s="178" t="str">
        <f t="shared" si="85"/>
        <v/>
      </c>
      <c r="AZ111" s="169" t="str">
        <f t="shared" si="86"/>
        <v/>
      </c>
      <c r="BA111" s="159" t="str">
        <f t="shared" si="87"/>
        <v/>
      </c>
      <c r="BB111" s="160" t="str">
        <f t="shared" si="88"/>
        <v/>
      </c>
      <c r="BC111" s="171" t="str">
        <f t="shared" si="111"/>
        <v/>
      </c>
      <c r="BD111" s="160" t="str">
        <f t="shared" si="89"/>
        <v/>
      </c>
      <c r="BE111" s="186" t="str">
        <f t="shared" si="90"/>
        <v/>
      </c>
      <c r="BF111" s="160" t="str">
        <f t="shared" si="91"/>
        <v/>
      </c>
      <c r="BG111" s="171" t="str">
        <f t="shared" si="92"/>
        <v/>
      </c>
      <c r="BH111" s="161" t="str">
        <f t="shared" si="93"/>
        <v/>
      </c>
      <c r="BI111" s="609"/>
      <c r="BJ111" s="52"/>
      <c r="BO111" s="52"/>
      <c r="BP111" s="52"/>
      <c r="BS111" s="52"/>
      <c r="BU111" s="52"/>
      <c r="BV111" s="52"/>
      <c r="BW111" s="52"/>
      <c r="BX111" s="52"/>
      <c r="BZ111" s="52"/>
      <c r="CB111" s="52"/>
    </row>
    <row r="112" spans="1:81" ht="18.75" x14ac:dyDescent="0.3">
      <c r="A112" s="203"/>
      <c r="B112" s="204"/>
      <c r="C112" s="197">
        <v>101</v>
      </c>
      <c r="D112" s="189"/>
      <c r="E112" s="31"/>
      <c r="F112" s="30"/>
      <c r="G112" s="120"/>
      <c r="H112" s="125"/>
      <c r="I112" s="129"/>
      <c r="J112" s="67"/>
      <c r="K112" s="133"/>
      <c r="L112" s="108"/>
      <c r="M112" s="372"/>
      <c r="N112" s="147" t="str">
        <f t="shared" si="94"/>
        <v/>
      </c>
      <c r="O112" s="23"/>
      <c r="P112" s="125"/>
      <c r="Q112" s="125"/>
      <c r="R112" s="125"/>
      <c r="S112" s="125"/>
      <c r="T112" s="125"/>
      <c r="U112" s="122"/>
      <c r="V112" s="28"/>
      <c r="W112" s="296"/>
      <c r="X112" s="296"/>
      <c r="Y112" s="149">
        <f t="shared" si="80"/>
        <v>0</v>
      </c>
      <c r="Z112" s="148">
        <f t="shared" si="95"/>
        <v>0</v>
      </c>
      <c r="AA112" s="305"/>
      <c r="AB112" s="377">
        <f t="shared" si="104"/>
        <v>0</v>
      </c>
      <c r="AC112" s="347"/>
      <c r="AD112" s="210" t="str">
        <f t="shared" si="81"/>
        <v/>
      </c>
      <c r="AE112" s="345">
        <f t="shared" si="96"/>
        <v>0</v>
      </c>
      <c r="AF112" s="310"/>
      <c r="AG112" s="311"/>
      <c r="AH112" s="310"/>
      <c r="AI112" s="150">
        <f t="shared" si="97"/>
        <v>0</v>
      </c>
      <c r="AJ112" s="151">
        <f t="shared" si="82"/>
        <v>0</v>
      </c>
      <c r="AK112" s="152">
        <f t="shared" si="98"/>
        <v>0</v>
      </c>
      <c r="AL112" s="153">
        <f t="shared" si="99"/>
        <v>0</v>
      </c>
      <c r="AM112" s="153">
        <f t="shared" si="100"/>
        <v>0</v>
      </c>
      <c r="AN112" s="153">
        <f t="shared" si="101"/>
        <v>0</v>
      </c>
      <c r="AO112" s="153">
        <f t="shared" si="102"/>
        <v>0</v>
      </c>
      <c r="AP112" s="587" t="str">
        <f t="shared" si="105"/>
        <v xml:space="preserve"> </v>
      </c>
      <c r="AQ112" s="590" t="str">
        <f t="shared" si="103"/>
        <v xml:space="preserve"> </v>
      </c>
      <c r="AR112" s="590" t="str">
        <f t="shared" si="106"/>
        <v xml:space="preserve"> </v>
      </c>
      <c r="AS112" s="590" t="str">
        <f t="shared" si="107"/>
        <v xml:space="preserve"> </v>
      </c>
      <c r="AT112" s="590" t="str">
        <f t="shared" si="108"/>
        <v xml:space="preserve"> </v>
      </c>
      <c r="AU112" s="590" t="str">
        <f t="shared" si="109"/>
        <v xml:space="preserve"> </v>
      </c>
      <c r="AV112" s="591" t="str">
        <f t="shared" si="110"/>
        <v xml:space="preserve"> </v>
      </c>
      <c r="AW112" s="181" t="str">
        <f t="shared" si="83"/>
        <v/>
      </c>
      <c r="AX112" s="154" t="str">
        <f t="shared" si="84"/>
        <v/>
      </c>
      <c r="AY112" s="178" t="str">
        <f t="shared" si="85"/>
        <v/>
      </c>
      <c r="AZ112" s="169" t="str">
        <f t="shared" si="86"/>
        <v/>
      </c>
      <c r="BA112" s="159" t="str">
        <f t="shared" si="87"/>
        <v/>
      </c>
      <c r="BB112" s="160" t="str">
        <f t="shared" si="88"/>
        <v/>
      </c>
      <c r="BC112" s="171" t="str">
        <f t="shared" si="111"/>
        <v/>
      </c>
      <c r="BD112" s="160" t="str">
        <f t="shared" si="89"/>
        <v/>
      </c>
      <c r="BE112" s="186" t="str">
        <f t="shared" si="90"/>
        <v/>
      </c>
      <c r="BF112" s="160" t="str">
        <f t="shared" si="91"/>
        <v/>
      </c>
      <c r="BG112" s="171" t="str">
        <f t="shared" si="92"/>
        <v/>
      </c>
      <c r="BH112" s="161" t="str">
        <f t="shared" si="93"/>
        <v/>
      </c>
      <c r="BI112" s="609"/>
      <c r="BJ112" s="52"/>
      <c r="BO112" s="52"/>
      <c r="BP112" s="52"/>
      <c r="BS112" s="52"/>
      <c r="BU112" s="52"/>
      <c r="BV112" s="52"/>
      <c r="BW112" s="52"/>
      <c r="BX112" s="52"/>
      <c r="BZ112" s="52"/>
      <c r="CB112" s="52"/>
    </row>
    <row r="113" spans="1:80" ht="18.75" x14ac:dyDescent="0.3">
      <c r="A113" s="203"/>
      <c r="B113" s="204"/>
      <c r="C113" s="197">
        <v>102</v>
      </c>
      <c r="D113" s="189"/>
      <c r="E113" s="29"/>
      <c r="F113" s="30"/>
      <c r="G113" s="120"/>
      <c r="H113" s="122"/>
      <c r="I113" s="129"/>
      <c r="J113" s="67"/>
      <c r="K113" s="133"/>
      <c r="L113" s="108"/>
      <c r="M113" s="371"/>
      <c r="N113" s="147" t="str">
        <f t="shared" si="94"/>
        <v/>
      </c>
      <c r="O113" s="125"/>
      <c r="P113" s="125"/>
      <c r="Q113" s="125"/>
      <c r="R113" s="125"/>
      <c r="S113" s="125"/>
      <c r="T113" s="122"/>
      <c r="U113" s="298"/>
      <c r="V113" s="28"/>
      <c r="W113" s="296"/>
      <c r="X113" s="296"/>
      <c r="Y113" s="149">
        <f t="shared" si="80"/>
        <v>0</v>
      </c>
      <c r="Z113" s="148">
        <f t="shared" si="95"/>
        <v>0</v>
      </c>
      <c r="AA113" s="305"/>
      <c r="AB113" s="377">
        <f t="shared" si="104"/>
        <v>0</v>
      </c>
      <c r="AC113" s="347"/>
      <c r="AD113" s="210" t="str">
        <f t="shared" si="81"/>
        <v/>
      </c>
      <c r="AE113" s="345">
        <f t="shared" si="96"/>
        <v>0</v>
      </c>
      <c r="AF113" s="310"/>
      <c r="AG113" s="312"/>
      <c r="AH113" s="313"/>
      <c r="AI113" s="150">
        <f t="shared" si="97"/>
        <v>0</v>
      </c>
      <c r="AJ113" s="151">
        <f t="shared" si="82"/>
        <v>0</v>
      </c>
      <c r="AK113" s="152">
        <f t="shared" si="98"/>
        <v>0</v>
      </c>
      <c r="AL113" s="153">
        <f t="shared" si="99"/>
        <v>0</v>
      </c>
      <c r="AM113" s="153">
        <f t="shared" si="100"/>
        <v>0</v>
      </c>
      <c r="AN113" s="153">
        <f t="shared" si="101"/>
        <v>0</v>
      </c>
      <c r="AO113" s="153">
        <f t="shared" si="102"/>
        <v>0</v>
      </c>
      <c r="AP113" s="587" t="str">
        <f t="shared" si="105"/>
        <v xml:space="preserve"> </v>
      </c>
      <c r="AQ113" s="590" t="str">
        <f t="shared" si="103"/>
        <v xml:space="preserve"> </v>
      </c>
      <c r="AR113" s="590" t="str">
        <f t="shared" si="106"/>
        <v xml:space="preserve"> </v>
      </c>
      <c r="AS113" s="590" t="str">
        <f t="shared" si="107"/>
        <v xml:space="preserve"> </v>
      </c>
      <c r="AT113" s="590" t="str">
        <f t="shared" si="108"/>
        <v xml:space="preserve"> </v>
      </c>
      <c r="AU113" s="590" t="str">
        <f t="shared" si="109"/>
        <v xml:space="preserve"> </v>
      </c>
      <c r="AV113" s="591" t="str">
        <f t="shared" si="110"/>
        <v xml:space="preserve"> </v>
      </c>
      <c r="AW113" s="181" t="str">
        <f t="shared" si="83"/>
        <v/>
      </c>
      <c r="AX113" s="154" t="str">
        <f t="shared" si="84"/>
        <v/>
      </c>
      <c r="AY113" s="178" t="str">
        <f t="shared" si="85"/>
        <v/>
      </c>
      <c r="AZ113" s="169" t="str">
        <f t="shared" si="86"/>
        <v/>
      </c>
      <c r="BA113" s="159" t="str">
        <f t="shared" si="87"/>
        <v/>
      </c>
      <c r="BB113" s="160" t="str">
        <f t="shared" si="88"/>
        <v/>
      </c>
      <c r="BC113" s="171" t="str">
        <f t="shared" si="111"/>
        <v/>
      </c>
      <c r="BD113" s="160" t="str">
        <f t="shared" si="89"/>
        <v/>
      </c>
      <c r="BE113" s="186" t="str">
        <f t="shared" si="90"/>
        <v/>
      </c>
      <c r="BF113" s="160" t="str">
        <f t="shared" si="91"/>
        <v/>
      </c>
      <c r="BG113" s="171" t="str">
        <f t="shared" si="92"/>
        <v/>
      </c>
      <c r="BH113" s="161" t="str">
        <f t="shared" si="93"/>
        <v/>
      </c>
      <c r="BI113" s="609"/>
      <c r="BJ113" s="52"/>
      <c r="BO113" s="52"/>
      <c r="BP113" s="52"/>
      <c r="BS113" s="52"/>
      <c r="BU113" s="52"/>
      <c r="BV113" s="52"/>
      <c r="BW113" s="52"/>
      <c r="BX113" s="52"/>
      <c r="BZ113" s="52"/>
      <c r="CB113" s="52"/>
    </row>
    <row r="114" spans="1:80" ht="18.75" x14ac:dyDescent="0.3">
      <c r="A114" s="203"/>
      <c r="B114" s="204"/>
      <c r="C114" s="197">
        <v>103</v>
      </c>
      <c r="D114" s="189"/>
      <c r="E114" s="29"/>
      <c r="F114" s="30"/>
      <c r="G114" s="123"/>
      <c r="H114" s="124"/>
      <c r="I114" s="130"/>
      <c r="J114" s="21"/>
      <c r="K114" s="134"/>
      <c r="L114" s="24"/>
      <c r="M114" s="372"/>
      <c r="N114" s="147" t="str">
        <f t="shared" si="94"/>
        <v/>
      </c>
      <c r="O114" s="125"/>
      <c r="P114" s="125"/>
      <c r="Q114" s="125"/>
      <c r="R114" s="125"/>
      <c r="S114" s="125"/>
      <c r="T114" s="122"/>
      <c r="U114" s="298"/>
      <c r="V114" s="28"/>
      <c r="W114" s="296"/>
      <c r="X114" s="296"/>
      <c r="Y114" s="149">
        <f t="shared" si="80"/>
        <v>0</v>
      </c>
      <c r="Z114" s="148">
        <f t="shared" si="95"/>
        <v>0</v>
      </c>
      <c r="AA114" s="305"/>
      <c r="AB114" s="377">
        <f t="shared" si="104"/>
        <v>0</v>
      </c>
      <c r="AC114" s="347"/>
      <c r="AD114" s="210" t="str">
        <f t="shared" si="81"/>
        <v/>
      </c>
      <c r="AE114" s="345">
        <f t="shared" si="96"/>
        <v>0</v>
      </c>
      <c r="AF114" s="310"/>
      <c r="AG114" s="312"/>
      <c r="AH114" s="313"/>
      <c r="AI114" s="150">
        <f t="shared" si="97"/>
        <v>0</v>
      </c>
      <c r="AJ114" s="151">
        <f t="shared" si="82"/>
        <v>0</v>
      </c>
      <c r="AK114" s="152">
        <f t="shared" si="98"/>
        <v>0</v>
      </c>
      <c r="AL114" s="153">
        <f t="shared" si="99"/>
        <v>0</v>
      </c>
      <c r="AM114" s="153">
        <f t="shared" si="100"/>
        <v>0</v>
      </c>
      <c r="AN114" s="153">
        <f t="shared" si="101"/>
        <v>0</v>
      </c>
      <c r="AO114" s="153">
        <f t="shared" si="102"/>
        <v>0</v>
      </c>
      <c r="AP114" s="587" t="str">
        <f t="shared" si="105"/>
        <v xml:space="preserve"> </v>
      </c>
      <c r="AQ114" s="590" t="str">
        <f t="shared" si="103"/>
        <v xml:space="preserve"> </v>
      </c>
      <c r="AR114" s="590" t="str">
        <f t="shared" si="106"/>
        <v xml:space="preserve"> </v>
      </c>
      <c r="AS114" s="590" t="str">
        <f t="shared" si="107"/>
        <v xml:space="preserve"> </v>
      </c>
      <c r="AT114" s="590" t="str">
        <f t="shared" si="108"/>
        <v xml:space="preserve"> </v>
      </c>
      <c r="AU114" s="590" t="str">
        <f t="shared" si="109"/>
        <v xml:space="preserve"> </v>
      </c>
      <c r="AV114" s="591" t="str">
        <f t="shared" si="110"/>
        <v xml:space="preserve"> </v>
      </c>
      <c r="AW114" s="181" t="str">
        <f t="shared" si="83"/>
        <v/>
      </c>
      <c r="AX114" s="154" t="str">
        <f t="shared" si="84"/>
        <v/>
      </c>
      <c r="AY114" s="178" t="str">
        <f t="shared" si="85"/>
        <v/>
      </c>
      <c r="AZ114" s="169" t="str">
        <f t="shared" si="86"/>
        <v/>
      </c>
      <c r="BA114" s="159" t="str">
        <f t="shared" si="87"/>
        <v/>
      </c>
      <c r="BB114" s="160" t="str">
        <f t="shared" si="88"/>
        <v/>
      </c>
      <c r="BC114" s="171" t="str">
        <f t="shared" si="111"/>
        <v/>
      </c>
      <c r="BD114" s="160" t="str">
        <f t="shared" si="89"/>
        <v/>
      </c>
      <c r="BE114" s="186" t="str">
        <f t="shared" si="90"/>
        <v/>
      </c>
      <c r="BF114" s="160" t="str">
        <f t="shared" si="91"/>
        <v/>
      </c>
      <c r="BG114" s="171" t="str">
        <f t="shared" si="92"/>
        <v/>
      </c>
      <c r="BH114" s="161" t="str">
        <f t="shared" si="93"/>
        <v/>
      </c>
      <c r="BI114" s="609"/>
      <c r="BJ114" s="52"/>
      <c r="BO114" s="52"/>
      <c r="BP114" s="52"/>
      <c r="BS114" s="52"/>
      <c r="BU114" s="52"/>
      <c r="BV114" s="52"/>
      <c r="BW114" s="52"/>
      <c r="BX114" s="52"/>
      <c r="BZ114" s="52"/>
      <c r="CB114" s="52"/>
    </row>
    <row r="115" spans="1:80" ht="18.75" x14ac:dyDescent="0.3">
      <c r="A115" s="203"/>
      <c r="B115" s="204"/>
      <c r="C115" s="197">
        <v>104</v>
      </c>
      <c r="D115" s="189"/>
      <c r="E115" s="29"/>
      <c r="F115" s="30"/>
      <c r="G115" s="123"/>
      <c r="H115" s="124"/>
      <c r="I115" s="130"/>
      <c r="J115" s="21"/>
      <c r="K115" s="134"/>
      <c r="L115" s="24"/>
      <c r="M115" s="372"/>
      <c r="N115" s="147" t="str">
        <f t="shared" si="94"/>
        <v/>
      </c>
      <c r="O115" s="125"/>
      <c r="P115" s="125"/>
      <c r="Q115" s="125"/>
      <c r="R115" s="125"/>
      <c r="S115" s="125"/>
      <c r="T115" s="122"/>
      <c r="U115" s="298"/>
      <c r="V115" s="28"/>
      <c r="W115" s="296"/>
      <c r="X115" s="296"/>
      <c r="Y115" s="149">
        <f t="shared" si="80"/>
        <v>0</v>
      </c>
      <c r="Z115" s="148">
        <f t="shared" si="95"/>
        <v>0</v>
      </c>
      <c r="AA115" s="305"/>
      <c r="AB115" s="377">
        <f t="shared" si="104"/>
        <v>0</v>
      </c>
      <c r="AC115" s="347"/>
      <c r="AD115" s="210" t="str">
        <f t="shared" si="81"/>
        <v/>
      </c>
      <c r="AE115" s="345">
        <f t="shared" si="96"/>
        <v>0</v>
      </c>
      <c r="AF115" s="310"/>
      <c r="AG115" s="312"/>
      <c r="AH115" s="313"/>
      <c r="AI115" s="150">
        <f t="shared" si="97"/>
        <v>0</v>
      </c>
      <c r="AJ115" s="151">
        <f t="shared" si="82"/>
        <v>0</v>
      </c>
      <c r="AK115" s="152">
        <f t="shared" si="98"/>
        <v>0</v>
      </c>
      <c r="AL115" s="153">
        <f t="shared" si="99"/>
        <v>0</v>
      </c>
      <c r="AM115" s="153">
        <f t="shared" si="100"/>
        <v>0</v>
      </c>
      <c r="AN115" s="153">
        <f t="shared" si="101"/>
        <v>0</v>
      </c>
      <c r="AO115" s="153">
        <f t="shared" si="102"/>
        <v>0</v>
      </c>
      <c r="AP115" s="587" t="str">
        <f t="shared" si="105"/>
        <v xml:space="preserve"> </v>
      </c>
      <c r="AQ115" s="590" t="str">
        <f t="shared" si="103"/>
        <v xml:space="preserve"> </v>
      </c>
      <c r="AR115" s="590" t="str">
        <f t="shared" si="106"/>
        <v xml:space="preserve"> </v>
      </c>
      <c r="AS115" s="590" t="str">
        <f t="shared" si="107"/>
        <v xml:space="preserve"> </v>
      </c>
      <c r="AT115" s="590" t="str">
        <f t="shared" si="108"/>
        <v xml:space="preserve"> </v>
      </c>
      <c r="AU115" s="590" t="str">
        <f t="shared" si="109"/>
        <v xml:space="preserve"> </v>
      </c>
      <c r="AV115" s="591" t="str">
        <f t="shared" si="110"/>
        <v xml:space="preserve"> </v>
      </c>
      <c r="AW115" s="181" t="str">
        <f t="shared" si="83"/>
        <v/>
      </c>
      <c r="AX115" s="154" t="str">
        <f t="shared" si="84"/>
        <v/>
      </c>
      <c r="AY115" s="178" t="str">
        <f t="shared" si="85"/>
        <v/>
      </c>
      <c r="AZ115" s="169" t="str">
        <f t="shared" si="86"/>
        <v/>
      </c>
      <c r="BA115" s="159" t="str">
        <f t="shared" si="87"/>
        <v/>
      </c>
      <c r="BB115" s="160" t="str">
        <f t="shared" si="88"/>
        <v/>
      </c>
      <c r="BC115" s="171" t="str">
        <f t="shared" si="111"/>
        <v/>
      </c>
      <c r="BD115" s="160" t="str">
        <f t="shared" si="89"/>
        <v/>
      </c>
      <c r="BE115" s="186" t="str">
        <f t="shared" si="90"/>
        <v/>
      </c>
      <c r="BF115" s="160" t="str">
        <f t="shared" si="91"/>
        <v/>
      </c>
      <c r="BG115" s="171" t="str">
        <f t="shared" si="92"/>
        <v/>
      </c>
      <c r="BH115" s="161" t="str">
        <f t="shared" si="93"/>
        <v/>
      </c>
      <c r="BI115" s="609"/>
      <c r="BJ115" s="52"/>
      <c r="BO115" s="52"/>
      <c r="BP115" s="52"/>
      <c r="BS115" s="52"/>
      <c r="BU115" s="52"/>
      <c r="BV115" s="52"/>
      <c r="BW115" s="52"/>
      <c r="BX115" s="52"/>
      <c r="BZ115" s="52"/>
      <c r="CB115" s="52"/>
    </row>
    <row r="116" spans="1:80" ht="18.75" x14ac:dyDescent="0.3">
      <c r="A116" s="205"/>
      <c r="B116" s="206"/>
      <c r="C116" s="198">
        <v>105</v>
      </c>
      <c r="D116" s="190"/>
      <c r="E116" s="13"/>
      <c r="F116" s="14"/>
      <c r="G116" s="123"/>
      <c r="H116" s="124"/>
      <c r="I116" s="130"/>
      <c r="J116" s="21"/>
      <c r="K116" s="134"/>
      <c r="L116" s="24"/>
      <c r="M116" s="372"/>
      <c r="N116" s="147" t="str">
        <f t="shared" si="94"/>
        <v/>
      </c>
      <c r="O116" s="23"/>
      <c r="P116" s="23"/>
      <c r="Q116" s="23"/>
      <c r="R116" s="23"/>
      <c r="S116" s="23"/>
      <c r="T116" s="24"/>
      <c r="U116" s="25"/>
      <c r="V116" s="28"/>
      <c r="W116" s="296"/>
      <c r="X116" s="296"/>
      <c r="Y116" s="149">
        <f t="shared" si="80"/>
        <v>0</v>
      </c>
      <c r="Z116" s="148">
        <f t="shared" si="95"/>
        <v>0</v>
      </c>
      <c r="AA116" s="306"/>
      <c r="AB116" s="377">
        <f t="shared" si="104"/>
        <v>0</v>
      </c>
      <c r="AC116" s="348"/>
      <c r="AD116" s="210" t="str">
        <f t="shared" si="81"/>
        <v/>
      </c>
      <c r="AE116" s="345">
        <f t="shared" si="96"/>
        <v>0</v>
      </c>
      <c r="AF116" s="318"/>
      <c r="AG116" s="317"/>
      <c r="AH116" s="315"/>
      <c r="AI116" s="150">
        <f t="shared" si="97"/>
        <v>0</v>
      </c>
      <c r="AJ116" s="151">
        <f t="shared" si="82"/>
        <v>0</v>
      </c>
      <c r="AK116" s="152">
        <f t="shared" si="98"/>
        <v>0</v>
      </c>
      <c r="AL116" s="153">
        <f t="shared" si="99"/>
        <v>0</v>
      </c>
      <c r="AM116" s="153">
        <f t="shared" si="100"/>
        <v>0</v>
      </c>
      <c r="AN116" s="153">
        <f t="shared" si="101"/>
        <v>0</v>
      </c>
      <c r="AO116" s="153">
        <f t="shared" si="102"/>
        <v>0</v>
      </c>
      <c r="AP116" s="587" t="str">
        <f t="shared" si="105"/>
        <v xml:space="preserve"> </v>
      </c>
      <c r="AQ116" s="590" t="str">
        <f t="shared" si="103"/>
        <v xml:space="preserve"> </v>
      </c>
      <c r="AR116" s="590" t="str">
        <f t="shared" si="106"/>
        <v xml:space="preserve"> </v>
      </c>
      <c r="AS116" s="590" t="str">
        <f t="shared" si="107"/>
        <v xml:space="preserve"> </v>
      </c>
      <c r="AT116" s="590" t="str">
        <f t="shared" si="108"/>
        <v xml:space="preserve"> </v>
      </c>
      <c r="AU116" s="590" t="str">
        <f t="shared" si="109"/>
        <v xml:space="preserve"> </v>
      </c>
      <c r="AV116" s="591" t="str">
        <f t="shared" si="110"/>
        <v xml:space="preserve"> </v>
      </c>
      <c r="AW116" s="181" t="str">
        <f t="shared" si="83"/>
        <v/>
      </c>
      <c r="AX116" s="154" t="str">
        <f t="shared" si="84"/>
        <v/>
      </c>
      <c r="AY116" s="178" t="str">
        <f t="shared" si="85"/>
        <v/>
      </c>
      <c r="AZ116" s="169" t="str">
        <f t="shared" si="86"/>
        <v/>
      </c>
      <c r="BA116" s="159" t="str">
        <f t="shared" si="87"/>
        <v/>
      </c>
      <c r="BB116" s="160" t="str">
        <f t="shared" si="88"/>
        <v/>
      </c>
      <c r="BC116" s="171" t="str">
        <f t="shared" si="111"/>
        <v/>
      </c>
      <c r="BD116" s="160" t="str">
        <f t="shared" si="89"/>
        <v/>
      </c>
      <c r="BE116" s="186" t="str">
        <f t="shared" si="90"/>
        <v/>
      </c>
      <c r="BF116" s="160" t="str">
        <f t="shared" si="91"/>
        <v/>
      </c>
      <c r="BG116" s="171" t="str">
        <f t="shared" si="92"/>
        <v/>
      </c>
      <c r="BH116" s="161" t="str">
        <f t="shared" si="93"/>
        <v/>
      </c>
      <c r="BI116" s="609"/>
      <c r="BJ116" s="52"/>
      <c r="BO116" s="52"/>
      <c r="BP116" s="52"/>
      <c r="BS116" s="52"/>
      <c r="BU116" s="52"/>
      <c r="BV116" s="52"/>
      <c r="BW116" s="52"/>
      <c r="BX116" s="52"/>
      <c r="BZ116" s="52"/>
      <c r="CB116" s="52"/>
    </row>
    <row r="117" spans="1:80" ht="18.75" x14ac:dyDescent="0.3">
      <c r="A117" s="205"/>
      <c r="B117" s="206"/>
      <c r="C117" s="197">
        <v>106</v>
      </c>
      <c r="D117" s="190"/>
      <c r="E117" s="13"/>
      <c r="F117" s="14"/>
      <c r="G117" s="123"/>
      <c r="H117" s="124"/>
      <c r="I117" s="130"/>
      <c r="J117" s="21"/>
      <c r="K117" s="134"/>
      <c r="L117" s="24"/>
      <c r="M117" s="372"/>
      <c r="N117" s="147" t="str">
        <f t="shared" si="94"/>
        <v/>
      </c>
      <c r="O117" s="23"/>
      <c r="P117" s="23"/>
      <c r="Q117" s="23"/>
      <c r="R117" s="23"/>
      <c r="S117" s="23"/>
      <c r="T117" s="24"/>
      <c r="U117" s="25"/>
      <c r="V117" s="28"/>
      <c r="W117" s="299"/>
      <c r="X117" s="296"/>
      <c r="Y117" s="149">
        <f t="shared" si="80"/>
        <v>0</v>
      </c>
      <c r="Z117" s="148">
        <f t="shared" si="95"/>
        <v>0</v>
      </c>
      <c r="AA117" s="306"/>
      <c r="AB117" s="377">
        <f t="shared" si="104"/>
        <v>0</v>
      </c>
      <c r="AC117" s="348"/>
      <c r="AD117" s="210" t="str">
        <f t="shared" si="81"/>
        <v/>
      </c>
      <c r="AE117" s="345">
        <f t="shared" si="96"/>
        <v>0</v>
      </c>
      <c r="AF117" s="318"/>
      <c r="AG117" s="317"/>
      <c r="AH117" s="315"/>
      <c r="AI117" s="150">
        <f t="shared" si="97"/>
        <v>0</v>
      </c>
      <c r="AJ117" s="151">
        <f t="shared" si="82"/>
        <v>0</v>
      </c>
      <c r="AK117" s="152">
        <f t="shared" si="98"/>
        <v>0</v>
      </c>
      <c r="AL117" s="153">
        <f t="shared" si="99"/>
        <v>0</v>
      </c>
      <c r="AM117" s="153">
        <f t="shared" si="100"/>
        <v>0</v>
      </c>
      <c r="AN117" s="153">
        <f t="shared" si="101"/>
        <v>0</v>
      </c>
      <c r="AO117" s="153">
        <f t="shared" si="102"/>
        <v>0</v>
      </c>
      <c r="AP117" s="587" t="str">
        <f t="shared" si="105"/>
        <v xml:space="preserve"> </v>
      </c>
      <c r="AQ117" s="590" t="str">
        <f t="shared" si="103"/>
        <v xml:space="preserve"> </v>
      </c>
      <c r="AR117" s="590" t="str">
        <f t="shared" si="106"/>
        <v xml:space="preserve"> </v>
      </c>
      <c r="AS117" s="590" t="str">
        <f t="shared" si="107"/>
        <v xml:space="preserve"> </v>
      </c>
      <c r="AT117" s="590" t="str">
        <f t="shared" si="108"/>
        <v xml:space="preserve"> </v>
      </c>
      <c r="AU117" s="590" t="str">
        <f t="shared" si="109"/>
        <v xml:space="preserve"> </v>
      </c>
      <c r="AV117" s="591" t="str">
        <f t="shared" si="110"/>
        <v xml:space="preserve"> </v>
      </c>
      <c r="AW117" s="181" t="str">
        <f t="shared" si="83"/>
        <v/>
      </c>
      <c r="AX117" s="154" t="str">
        <f t="shared" si="84"/>
        <v/>
      </c>
      <c r="AY117" s="178" t="str">
        <f t="shared" si="85"/>
        <v/>
      </c>
      <c r="AZ117" s="169" t="str">
        <f t="shared" si="86"/>
        <v/>
      </c>
      <c r="BA117" s="159" t="str">
        <f t="shared" si="87"/>
        <v/>
      </c>
      <c r="BB117" s="160" t="str">
        <f t="shared" si="88"/>
        <v/>
      </c>
      <c r="BC117" s="171" t="str">
        <f t="shared" si="111"/>
        <v/>
      </c>
      <c r="BD117" s="160" t="str">
        <f t="shared" si="89"/>
        <v/>
      </c>
      <c r="BE117" s="186" t="str">
        <f t="shared" si="90"/>
        <v/>
      </c>
      <c r="BF117" s="160" t="str">
        <f t="shared" si="91"/>
        <v/>
      </c>
      <c r="BG117" s="171" t="str">
        <f t="shared" si="92"/>
        <v/>
      </c>
      <c r="BH117" s="161" t="str">
        <f t="shared" si="93"/>
        <v/>
      </c>
      <c r="BI117" s="609"/>
      <c r="BJ117" s="52"/>
      <c r="BO117" s="52"/>
      <c r="BP117" s="52"/>
      <c r="BS117" s="52"/>
      <c r="BU117" s="52"/>
      <c r="BV117" s="52"/>
      <c r="BW117" s="52"/>
      <c r="BX117" s="52"/>
      <c r="BZ117" s="52"/>
      <c r="CB117" s="52"/>
    </row>
    <row r="118" spans="1:80" ht="18.75" x14ac:dyDescent="0.3">
      <c r="A118" s="205"/>
      <c r="B118" s="206"/>
      <c r="C118" s="198">
        <v>107</v>
      </c>
      <c r="D118" s="190"/>
      <c r="E118" s="13"/>
      <c r="F118" s="14"/>
      <c r="G118" s="123"/>
      <c r="H118" s="124"/>
      <c r="I118" s="130"/>
      <c r="J118" s="21"/>
      <c r="K118" s="134"/>
      <c r="L118" s="24"/>
      <c r="M118" s="372"/>
      <c r="N118" s="147" t="str">
        <f t="shared" si="94"/>
        <v/>
      </c>
      <c r="O118" s="23"/>
      <c r="P118" s="23"/>
      <c r="Q118" s="23"/>
      <c r="R118" s="23"/>
      <c r="S118" s="23"/>
      <c r="T118" s="24"/>
      <c r="U118" s="25"/>
      <c r="V118" s="28"/>
      <c r="W118" s="299"/>
      <c r="X118" s="296"/>
      <c r="Y118" s="149">
        <f t="shared" si="80"/>
        <v>0</v>
      </c>
      <c r="Z118" s="148">
        <f t="shared" si="95"/>
        <v>0</v>
      </c>
      <c r="AA118" s="306"/>
      <c r="AB118" s="377">
        <f t="shared" si="104"/>
        <v>0</v>
      </c>
      <c r="AC118" s="348"/>
      <c r="AD118" s="210" t="str">
        <f t="shared" si="81"/>
        <v/>
      </c>
      <c r="AE118" s="345">
        <f t="shared" si="96"/>
        <v>0</v>
      </c>
      <c r="AF118" s="318"/>
      <c r="AG118" s="317"/>
      <c r="AH118" s="315"/>
      <c r="AI118" s="150">
        <f t="shared" si="97"/>
        <v>0</v>
      </c>
      <c r="AJ118" s="151">
        <f t="shared" si="82"/>
        <v>0</v>
      </c>
      <c r="AK118" s="152">
        <f t="shared" si="98"/>
        <v>0</v>
      </c>
      <c r="AL118" s="153">
        <f t="shared" si="99"/>
        <v>0</v>
      </c>
      <c r="AM118" s="153">
        <f t="shared" si="100"/>
        <v>0</v>
      </c>
      <c r="AN118" s="153">
        <f t="shared" si="101"/>
        <v>0</v>
      </c>
      <c r="AO118" s="153">
        <f t="shared" si="102"/>
        <v>0</v>
      </c>
      <c r="AP118" s="587" t="str">
        <f t="shared" si="105"/>
        <v xml:space="preserve"> </v>
      </c>
      <c r="AQ118" s="590" t="str">
        <f t="shared" si="103"/>
        <v xml:space="preserve"> </v>
      </c>
      <c r="AR118" s="590" t="str">
        <f t="shared" si="106"/>
        <v xml:space="preserve"> </v>
      </c>
      <c r="AS118" s="590" t="str">
        <f t="shared" si="107"/>
        <v xml:space="preserve"> </v>
      </c>
      <c r="AT118" s="590" t="str">
        <f t="shared" si="108"/>
        <v xml:space="preserve"> </v>
      </c>
      <c r="AU118" s="590" t="str">
        <f t="shared" si="109"/>
        <v xml:space="preserve"> </v>
      </c>
      <c r="AV118" s="591" t="str">
        <f t="shared" si="110"/>
        <v xml:space="preserve"> </v>
      </c>
      <c r="AW118" s="181" t="str">
        <f t="shared" si="83"/>
        <v/>
      </c>
      <c r="AX118" s="154" t="str">
        <f t="shared" si="84"/>
        <v/>
      </c>
      <c r="AY118" s="178" t="str">
        <f t="shared" si="85"/>
        <v/>
      </c>
      <c r="AZ118" s="169" t="str">
        <f t="shared" si="86"/>
        <v/>
      </c>
      <c r="BA118" s="159" t="str">
        <f t="shared" si="87"/>
        <v/>
      </c>
      <c r="BB118" s="160" t="str">
        <f t="shared" si="88"/>
        <v/>
      </c>
      <c r="BC118" s="171" t="str">
        <f t="shared" si="111"/>
        <v/>
      </c>
      <c r="BD118" s="160" t="str">
        <f t="shared" si="89"/>
        <v/>
      </c>
      <c r="BE118" s="186" t="str">
        <f t="shared" si="90"/>
        <v/>
      </c>
      <c r="BF118" s="160" t="str">
        <f t="shared" si="91"/>
        <v/>
      </c>
      <c r="BG118" s="171" t="str">
        <f t="shared" si="92"/>
        <v/>
      </c>
      <c r="BH118" s="161" t="str">
        <f t="shared" si="93"/>
        <v/>
      </c>
      <c r="BI118" s="609"/>
      <c r="BJ118" s="52"/>
      <c r="BO118" s="52"/>
      <c r="BP118" s="52"/>
      <c r="BS118" s="52"/>
      <c r="BU118" s="52"/>
      <c r="BV118" s="52"/>
      <c r="BW118" s="52"/>
      <c r="BX118" s="52"/>
      <c r="BZ118" s="52"/>
      <c r="CB118" s="52"/>
    </row>
    <row r="119" spans="1:80" ht="18.75" x14ac:dyDescent="0.3">
      <c r="A119" s="205"/>
      <c r="B119" s="206"/>
      <c r="C119" s="198">
        <v>108</v>
      </c>
      <c r="D119" s="192"/>
      <c r="E119" s="15"/>
      <c r="F119" s="14"/>
      <c r="G119" s="123"/>
      <c r="H119" s="124"/>
      <c r="I119" s="130"/>
      <c r="J119" s="21"/>
      <c r="K119" s="134"/>
      <c r="L119" s="24"/>
      <c r="M119" s="372"/>
      <c r="N119" s="147" t="str">
        <f t="shared" si="94"/>
        <v/>
      </c>
      <c r="O119" s="23"/>
      <c r="P119" s="23"/>
      <c r="Q119" s="23"/>
      <c r="R119" s="23"/>
      <c r="S119" s="23"/>
      <c r="T119" s="24"/>
      <c r="U119" s="25"/>
      <c r="V119" s="28"/>
      <c r="W119" s="299"/>
      <c r="X119" s="296"/>
      <c r="Y119" s="149">
        <f t="shared" si="80"/>
        <v>0</v>
      </c>
      <c r="Z119" s="148">
        <f t="shared" si="95"/>
        <v>0</v>
      </c>
      <c r="AA119" s="306"/>
      <c r="AB119" s="377">
        <f t="shared" si="104"/>
        <v>0</v>
      </c>
      <c r="AC119" s="348"/>
      <c r="AD119" s="210" t="str">
        <f t="shared" si="81"/>
        <v/>
      </c>
      <c r="AE119" s="345">
        <f t="shared" si="96"/>
        <v>0</v>
      </c>
      <c r="AF119" s="318"/>
      <c r="AG119" s="317"/>
      <c r="AH119" s="315"/>
      <c r="AI119" s="150">
        <f t="shared" si="97"/>
        <v>0</v>
      </c>
      <c r="AJ119" s="151">
        <f t="shared" si="82"/>
        <v>0</v>
      </c>
      <c r="AK119" s="152">
        <f t="shared" si="98"/>
        <v>0</v>
      </c>
      <c r="AL119" s="153">
        <f t="shared" si="99"/>
        <v>0</v>
      </c>
      <c r="AM119" s="153">
        <f t="shared" si="100"/>
        <v>0</v>
      </c>
      <c r="AN119" s="153">
        <f t="shared" si="101"/>
        <v>0</v>
      </c>
      <c r="AO119" s="153">
        <f t="shared" si="102"/>
        <v>0</v>
      </c>
      <c r="AP119" s="587" t="str">
        <f t="shared" si="105"/>
        <v xml:space="preserve"> </v>
      </c>
      <c r="AQ119" s="590" t="str">
        <f t="shared" si="103"/>
        <v xml:space="preserve"> </v>
      </c>
      <c r="AR119" s="590" t="str">
        <f t="shared" si="106"/>
        <v xml:space="preserve"> </v>
      </c>
      <c r="AS119" s="590" t="str">
        <f t="shared" si="107"/>
        <v xml:space="preserve"> </v>
      </c>
      <c r="AT119" s="590" t="str">
        <f t="shared" si="108"/>
        <v xml:space="preserve"> </v>
      </c>
      <c r="AU119" s="590" t="str">
        <f t="shared" si="109"/>
        <v xml:space="preserve"> </v>
      </c>
      <c r="AV119" s="591" t="str">
        <f t="shared" si="110"/>
        <v xml:space="preserve"> </v>
      </c>
      <c r="AW119" s="181" t="str">
        <f t="shared" si="83"/>
        <v/>
      </c>
      <c r="AX119" s="154" t="str">
        <f t="shared" si="84"/>
        <v/>
      </c>
      <c r="AY119" s="178" t="str">
        <f t="shared" si="85"/>
        <v/>
      </c>
      <c r="AZ119" s="169" t="str">
        <f t="shared" si="86"/>
        <v/>
      </c>
      <c r="BA119" s="159" t="str">
        <f t="shared" si="87"/>
        <v/>
      </c>
      <c r="BB119" s="160" t="str">
        <f t="shared" si="88"/>
        <v/>
      </c>
      <c r="BC119" s="171" t="str">
        <f t="shared" si="111"/>
        <v/>
      </c>
      <c r="BD119" s="160" t="str">
        <f t="shared" si="89"/>
        <v/>
      </c>
      <c r="BE119" s="186" t="str">
        <f t="shared" si="90"/>
        <v/>
      </c>
      <c r="BF119" s="160" t="str">
        <f t="shared" si="91"/>
        <v/>
      </c>
      <c r="BG119" s="171" t="str">
        <f t="shared" si="92"/>
        <v/>
      </c>
      <c r="BH119" s="161" t="str">
        <f t="shared" si="93"/>
        <v/>
      </c>
      <c r="BI119" s="609"/>
      <c r="BJ119" s="52"/>
      <c r="BO119" s="52"/>
      <c r="BP119" s="52"/>
      <c r="BS119" s="52"/>
      <c r="BU119" s="52"/>
      <c r="BV119" s="52"/>
      <c r="BW119" s="52"/>
      <c r="BX119" s="52"/>
      <c r="BZ119" s="52"/>
      <c r="CB119" s="52"/>
    </row>
    <row r="120" spans="1:80" ht="18.75" x14ac:dyDescent="0.3">
      <c r="A120" s="205"/>
      <c r="B120" s="206"/>
      <c r="C120" s="197">
        <v>109</v>
      </c>
      <c r="D120" s="193"/>
      <c r="E120" s="13"/>
      <c r="F120" s="14"/>
      <c r="G120" s="123"/>
      <c r="H120" s="124"/>
      <c r="I120" s="130"/>
      <c r="J120" s="21"/>
      <c r="K120" s="134"/>
      <c r="L120" s="24"/>
      <c r="M120" s="372"/>
      <c r="N120" s="147" t="str">
        <f t="shared" si="94"/>
        <v/>
      </c>
      <c r="O120" s="23"/>
      <c r="P120" s="23"/>
      <c r="Q120" s="23"/>
      <c r="R120" s="23"/>
      <c r="S120" s="23"/>
      <c r="T120" s="24"/>
      <c r="U120" s="25"/>
      <c r="V120" s="28"/>
      <c r="W120" s="299"/>
      <c r="X120" s="296"/>
      <c r="Y120" s="149">
        <f t="shared" si="80"/>
        <v>0</v>
      </c>
      <c r="Z120" s="148">
        <f t="shared" si="95"/>
        <v>0</v>
      </c>
      <c r="AA120" s="306"/>
      <c r="AB120" s="377">
        <f t="shared" si="104"/>
        <v>0</v>
      </c>
      <c r="AC120" s="348"/>
      <c r="AD120" s="210" t="str">
        <f t="shared" si="81"/>
        <v/>
      </c>
      <c r="AE120" s="345">
        <f t="shared" si="96"/>
        <v>0</v>
      </c>
      <c r="AF120" s="318"/>
      <c r="AG120" s="317"/>
      <c r="AH120" s="315"/>
      <c r="AI120" s="150">
        <f t="shared" si="97"/>
        <v>0</v>
      </c>
      <c r="AJ120" s="151">
        <f t="shared" si="82"/>
        <v>0</v>
      </c>
      <c r="AK120" s="152">
        <f t="shared" si="98"/>
        <v>0</v>
      </c>
      <c r="AL120" s="153">
        <f t="shared" si="99"/>
        <v>0</v>
      </c>
      <c r="AM120" s="153">
        <f t="shared" si="100"/>
        <v>0</v>
      </c>
      <c r="AN120" s="153">
        <f t="shared" si="101"/>
        <v>0</v>
      </c>
      <c r="AO120" s="153">
        <f t="shared" si="102"/>
        <v>0</v>
      </c>
      <c r="AP120" s="587" t="str">
        <f t="shared" si="105"/>
        <v xml:space="preserve"> </v>
      </c>
      <c r="AQ120" s="590" t="str">
        <f t="shared" si="103"/>
        <v xml:space="preserve"> </v>
      </c>
      <c r="AR120" s="590" t="str">
        <f t="shared" si="106"/>
        <v xml:space="preserve"> </v>
      </c>
      <c r="AS120" s="590" t="str">
        <f t="shared" si="107"/>
        <v xml:space="preserve"> </v>
      </c>
      <c r="AT120" s="590" t="str">
        <f t="shared" si="108"/>
        <v xml:space="preserve"> </v>
      </c>
      <c r="AU120" s="590" t="str">
        <f t="shared" si="109"/>
        <v xml:space="preserve"> </v>
      </c>
      <c r="AV120" s="591" t="str">
        <f t="shared" si="110"/>
        <v xml:space="preserve"> </v>
      </c>
      <c r="AW120" s="181" t="str">
        <f t="shared" si="83"/>
        <v/>
      </c>
      <c r="AX120" s="154" t="str">
        <f t="shared" si="84"/>
        <v/>
      </c>
      <c r="AY120" s="178" t="str">
        <f t="shared" si="85"/>
        <v/>
      </c>
      <c r="AZ120" s="169" t="str">
        <f t="shared" si="86"/>
        <v/>
      </c>
      <c r="BA120" s="159" t="str">
        <f t="shared" si="87"/>
        <v/>
      </c>
      <c r="BB120" s="160" t="str">
        <f t="shared" si="88"/>
        <v/>
      </c>
      <c r="BC120" s="171" t="str">
        <f t="shared" si="111"/>
        <v/>
      </c>
      <c r="BD120" s="160" t="str">
        <f t="shared" si="89"/>
        <v/>
      </c>
      <c r="BE120" s="186" t="str">
        <f t="shared" si="90"/>
        <v/>
      </c>
      <c r="BF120" s="160" t="str">
        <f t="shared" si="91"/>
        <v/>
      </c>
      <c r="BG120" s="171" t="str">
        <f t="shared" si="92"/>
        <v/>
      </c>
      <c r="BH120" s="161" t="str">
        <f t="shared" si="93"/>
        <v/>
      </c>
      <c r="BI120" s="609"/>
      <c r="BJ120" s="52"/>
      <c r="BO120" s="52"/>
      <c r="BP120" s="52"/>
      <c r="BS120" s="52"/>
      <c r="BU120" s="52"/>
      <c r="BV120" s="52"/>
      <c r="BW120" s="52"/>
      <c r="BX120" s="52"/>
      <c r="BZ120" s="52"/>
      <c r="CB120" s="52"/>
    </row>
    <row r="121" spans="1:80" ht="18.75" x14ac:dyDescent="0.3">
      <c r="A121" s="205"/>
      <c r="B121" s="206"/>
      <c r="C121" s="198">
        <v>110</v>
      </c>
      <c r="D121" s="190"/>
      <c r="E121" s="13"/>
      <c r="F121" s="14"/>
      <c r="G121" s="123"/>
      <c r="H121" s="126"/>
      <c r="I121" s="132"/>
      <c r="J121" s="69"/>
      <c r="K121" s="136"/>
      <c r="L121" s="26"/>
      <c r="M121" s="372"/>
      <c r="N121" s="147" t="str">
        <f t="shared" si="94"/>
        <v/>
      </c>
      <c r="O121" s="23"/>
      <c r="P121" s="23"/>
      <c r="Q121" s="23"/>
      <c r="R121" s="23"/>
      <c r="S121" s="23"/>
      <c r="T121" s="24"/>
      <c r="U121" s="25"/>
      <c r="V121" s="28"/>
      <c r="W121" s="299"/>
      <c r="X121" s="296"/>
      <c r="Y121" s="149">
        <f t="shared" si="80"/>
        <v>0</v>
      </c>
      <c r="Z121" s="148">
        <f t="shared" si="95"/>
        <v>0</v>
      </c>
      <c r="AA121" s="306"/>
      <c r="AB121" s="377">
        <f t="shared" si="104"/>
        <v>0</v>
      </c>
      <c r="AC121" s="348"/>
      <c r="AD121" s="210" t="str">
        <f t="shared" si="81"/>
        <v/>
      </c>
      <c r="AE121" s="345">
        <f t="shared" si="96"/>
        <v>0</v>
      </c>
      <c r="AF121" s="318"/>
      <c r="AG121" s="317"/>
      <c r="AH121" s="315"/>
      <c r="AI121" s="150">
        <f t="shared" si="97"/>
        <v>0</v>
      </c>
      <c r="AJ121" s="151">
        <f t="shared" si="82"/>
        <v>0</v>
      </c>
      <c r="AK121" s="152">
        <f t="shared" si="98"/>
        <v>0</v>
      </c>
      <c r="AL121" s="153">
        <f t="shared" si="99"/>
        <v>0</v>
      </c>
      <c r="AM121" s="153">
        <f t="shared" si="100"/>
        <v>0</v>
      </c>
      <c r="AN121" s="153">
        <f t="shared" si="101"/>
        <v>0</v>
      </c>
      <c r="AO121" s="153">
        <f t="shared" si="102"/>
        <v>0</v>
      </c>
      <c r="AP121" s="587" t="str">
        <f t="shared" si="105"/>
        <v xml:space="preserve"> </v>
      </c>
      <c r="AQ121" s="590" t="str">
        <f t="shared" si="103"/>
        <v xml:space="preserve"> </v>
      </c>
      <c r="AR121" s="590" t="str">
        <f t="shared" si="106"/>
        <v xml:space="preserve"> </v>
      </c>
      <c r="AS121" s="590" t="str">
        <f t="shared" si="107"/>
        <v xml:space="preserve"> </v>
      </c>
      <c r="AT121" s="590" t="str">
        <f t="shared" si="108"/>
        <v xml:space="preserve"> </v>
      </c>
      <c r="AU121" s="590" t="str">
        <f t="shared" si="109"/>
        <v xml:space="preserve"> </v>
      </c>
      <c r="AV121" s="591" t="str">
        <f t="shared" si="110"/>
        <v xml:space="preserve"> </v>
      </c>
      <c r="AW121" s="181" t="str">
        <f t="shared" si="83"/>
        <v/>
      </c>
      <c r="AX121" s="154" t="str">
        <f t="shared" si="84"/>
        <v/>
      </c>
      <c r="AY121" s="178" t="str">
        <f t="shared" si="85"/>
        <v/>
      </c>
      <c r="AZ121" s="169" t="str">
        <f t="shared" si="86"/>
        <v/>
      </c>
      <c r="BA121" s="159" t="str">
        <f t="shared" si="87"/>
        <v/>
      </c>
      <c r="BB121" s="160" t="str">
        <f t="shared" si="88"/>
        <v/>
      </c>
      <c r="BC121" s="171" t="str">
        <f t="shared" si="111"/>
        <v/>
      </c>
      <c r="BD121" s="160" t="str">
        <f t="shared" si="89"/>
        <v/>
      </c>
      <c r="BE121" s="186" t="str">
        <f t="shared" si="90"/>
        <v/>
      </c>
      <c r="BF121" s="160" t="str">
        <f t="shared" si="91"/>
        <v/>
      </c>
      <c r="BG121" s="171" t="str">
        <f t="shared" si="92"/>
        <v/>
      </c>
      <c r="BH121" s="161" t="str">
        <f t="shared" si="93"/>
        <v/>
      </c>
      <c r="BI121" s="609"/>
      <c r="BJ121" s="52"/>
      <c r="BO121" s="52"/>
      <c r="BP121" s="52"/>
      <c r="BS121" s="52"/>
      <c r="BU121" s="52"/>
      <c r="BV121" s="52"/>
      <c r="BW121" s="52"/>
      <c r="BX121" s="52"/>
      <c r="BZ121" s="52"/>
      <c r="CB121" s="52"/>
    </row>
    <row r="122" spans="1:80" ht="18.75" x14ac:dyDescent="0.3">
      <c r="A122" s="205"/>
      <c r="B122" s="206"/>
      <c r="C122" s="197">
        <v>111</v>
      </c>
      <c r="D122" s="190"/>
      <c r="E122" s="13"/>
      <c r="F122" s="14"/>
      <c r="G122" s="123"/>
      <c r="H122" s="124"/>
      <c r="I122" s="130"/>
      <c r="J122" s="21"/>
      <c r="K122" s="134"/>
      <c r="L122" s="24"/>
      <c r="M122" s="372"/>
      <c r="N122" s="147" t="str">
        <f t="shared" si="94"/>
        <v/>
      </c>
      <c r="O122" s="23"/>
      <c r="P122" s="23"/>
      <c r="Q122" s="23"/>
      <c r="R122" s="23"/>
      <c r="S122" s="23"/>
      <c r="T122" s="24"/>
      <c r="U122" s="25"/>
      <c r="V122" s="28"/>
      <c r="W122" s="299"/>
      <c r="X122" s="296"/>
      <c r="Y122" s="149">
        <f t="shared" si="80"/>
        <v>0</v>
      </c>
      <c r="Z122" s="148">
        <f t="shared" si="95"/>
        <v>0</v>
      </c>
      <c r="AA122" s="306"/>
      <c r="AB122" s="377">
        <f t="shared" si="104"/>
        <v>0</v>
      </c>
      <c r="AC122" s="348"/>
      <c r="AD122" s="210" t="str">
        <f t="shared" si="81"/>
        <v/>
      </c>
      <c r="AE122" s="345">
        <f t="shared" si="96"/>
        <v>0</v>
      </c>
      <c r="AF122" s="318"/>
      <c r="AG122" s="317"/>
      <c r="AH122" s="315"/>
      <c r="AI122" s="150">
        <f t="shared" si="97"/>
        <v>0</v>
      </c>
      <c r="AJ122" s="151">
        <f t="shared" si="82"/>
        <v>0</v>
      </c>
      <c r="AK122" s="152">
        <f t="shared" si="98"/>
        <v>0</v>
      </c>
      <c r="AL122" s="153">
        <f t="shared" si="99"/>
        <v>0</v>
      </c>
      <c r="AM122" s="153">
        <f t="shared" si="100"/>
        <v>0</v>
      </c>
      <c r="AN122" s="153">
        <f t="shared" si="101"/>
        <v>0</v>
      </c>
      <c r="AO122" s="153">
        <f t="shared" si="102"/>
        <v>0</v>
      </c>
      <c r="AP122" s="587" t="str">
        <f t="shared" si="105"/>
        <v xml:space="preserve"> </v>
      </c>
      <c r="AQ122" s="590" t="str">
        <f t="shared" si="103"/>
        <v xml:space="preserve"> </v>
      </c>
      <c r="AR122" s="590" t="str">
        <f t="shared" si="106"/>
        <v xml:space="preserve"> </v>
      </c>
      <c r="AS122" s="590" t="str">
        <f t="shared" si="107"/>
        <v xml:space="preserve"> </v>
      </c>
      <c r="AT122" s="590" t="str">
        <f t="shared" si="108"/>
        <v xml:space="preserve"> </v>
      </c>
      <c r="AU122" s="590" t="str">
        <f t="shared" si="109"/>
        <v xml:space="preserve"> </v>
      </c>
      <c r="AV122" s="591" t="str">
        <f t="shared" si="110"/>
        <v xml:space="preserve"> </v>
      </c>
      <c r="AW122" s="181" t="str">
        <f t="shared" si="83"/>
        <v/>
      </c>
      <c r="AX122" s="154" t="str">
        <f t="shared" si="84"/>
        <v/>
      </c>
      <c r="AY122" s="178" t="str">
        <f t="shared" si="85"/>
        <v/>
      </c>
      <c r="AZ122" s="169" t="str">
        <f t="shared" si="86"/>
        <v/>
      </c>
      <c r="BA122" s="159" t="str">
        <f t="shared" si="87"/>
        <v/>
      </c>
      <c r="BB122" s="160" t="str">
        <f t="shared" si="88"/>
        <v/>
      </c>
      <c r="BC122" s="171" t="str">
        <f t="shared" si="111"/>
        <v/>
      </c>
      <c r="BD122" s="160" t="str">
        <f t="shared" si="89"/>
        <v/>
      </c>
      <c r="BE122" s="186" t="str">
        <f t="shared" si="90"/>
        <v/>
      </c>
      <c r="BF122" s="160" t="str">
        <f t="shared" si="91"/>
        <v/>
      </c>
      <c r="BG122" s="171" t="str">
        <f t="shared" si="92"/>
        <v/>
      </c>
      <c r="BH122" s="161" t="str">
        <f t="shared" si="93"/>
        <v/>
      </c>
      <c r="BI122" s="609"/>
      <c r="BJ122" s="52"/>
      <c r="BO122" s="52"/>
      <c r="BP122" s="52"/>
      <c r="BS122" s="52"/>
      <c r="BU122" s="52"/>
      <c r="BV122" s="52"/>
      <c r="BW122" s="52"/>
      <c r="BX122" s="52"/>
      <c r="BZ122" s="52"/>
      <c r="CB122" s="52"/>
    </row>
    <row r="123" spans="1:80" ht="18.75" x14ac:dyDescent="0.3">
      <c r="A123" s="205"/>
      <c r="B123" s="206"/>
      <c r="C123" s="198">
        <v>112</v>
      </c>
      <c r="D123" s="192"/>
      <c r="E123" s="15"/>
      <c r="F123" s="14"/>
      <c r="G123" s="123"/>
      <c r="H123" s="124"/>
      <c r="I123" s="130"/>
      <c r="J123" s="21"/>
      <c r="K123" s="134"/>
      <c r="L123" s="24"/>
      <c r="M123" s="372"/>
      <c r="N123" s="147" t="str">
        <f t="shared" si="94"/>
        <v/>
      </c>
      <c r="O123" s="23"/>
      <c r="P123" s="23"/>
      <c r="Q123" s="23"/>
      <c r="R123" s="23"/>
      <c r="S123" s="23"/>
      <c r="T123" s="24"/>
      <c r="U123" s="25"/>
      <c r="V123" s="28"/>
      <c r="W123" s="299"/>
      <c r="X123" s="296"/>
      <c r="Y123" s="149">
        <f t="shared" si="80"/>
        <v>0</v>
      </c>
      <c r="Z123" s="148">
        <f t="shared" si="95"/>
        <v>0</v>
      </c>
      <c r="AA123" s="306"/>
      <c r="AB123" s="377">
        <f t="shared" si="104"/>
        <v>0</v>
      </c>
      <c r="AC123" s="348"/>
      <c r="AD123" s="210" t="str">
        <f t="shared" si="81"/>
        <v/>
      </c>
      <c r="AE123" s="345">
        <f t="shared" si="96"/>
        <v>0</v>
      </c>
      <c r="AF123" s="318"/>
      <c r="AG123" s="317"/>
      <c r="AH123" s="315"/>
      <c r="AI123" s="150">
        <f t="shared" si="97"/>
        <v>0</v>
      </c>
      <c r="AJ123" s="151">
        <f t="shared" si="82"/>
        <v>0</v>
      </c>
      <c r="AK123" s="152">
        <f t="shared" si="98"/>
        <v>0</v>
      </c>
      <c r="AL123" s="153">
        <f t="shared" si="99"/>
        <v>0</v>
      </c>
      <c r="AM123" s="153">
        <f t="shared" si="100"/>
        <v>0</v>
      </c>
      <c r="AN123" s="153">
        <f t="shared" si="101"/>
        <v>0</v>
      </c>
      <c r="AO123" s="153">
        <f t="shared" si="102"/>
        <v>0</v>
      </c>
      <c r="AP123" s="587" t="str">
        <f t="shared" si="105"/>
        <v xml:space="preserve"> </v>
      </c>
      <c r="AQ123" s="590" t="str">
        <f t="shared" si="103"/>
        <v xml:space="preserve"> </v>
      </c>
      <c r="AR123" s="590" t="str">
        <f t="shared" si="106"/>
        <v xml:space="preserve"> </v>
      </c>
      <c r="AS123" s="590" t="str">
        <f t="shared" si="107"/>
        <v xml:space="preserve"> </v>
      </c>
      <c r="AT123" s="590" t="str">
        <f t="shared" si="108"/>
        <v xml:space="preserve"> </v>
      </c>
      <c r="AU123" s="590" t="str">
        <f t="shared" si="109"/>
        <v xml:space="preserve"> </v>
      </c>
      <c r="AV123" s="591" t="str">
        <f t="shared" si="110"/>
        <v xml:space="preserve"> </v>
      </c>
      <c r="AW123" s="181" t="str">
        <f t="shared" si="83"/>
        <v/>
      </c>
      <c r="AX123" s="154" t="str">
        <f t="shared" si="84"/>
        <v/>
      </c>
      <c r="AY123" s="178" t="str">
        <f t="shared" si="85"/>
        <v/>
      </c>
      <c r="AZ123" s="169" t="str">
        <f t="shared" si="86"/>
        <v/>
      </c>
      <c r="BA123" s="159" t="str">
        <f t="shared" si="87"/>
        <v/>
      </c>
      <c r="BB123" s="160" t="str">
        <f t="shared" si="88"/>
        <v/>
      </c>
      <c r="BC123" s="171" t="str">
        <f t="shared" si="111"/>
        <v/>
      </c>
      <c r="BD123" s="160" t="str">
        <f t="shared" si="89"/>
        <v/>
      </c>
      <c r="BE123" s="186" t="str">
        <f t="shared" si="90"/>
        <v/>
      </c>
      <c r="BF123" s="160" t="str">
        <f t="shared" si="91"/>
        <v/>
      </c>
      <c r="BG123" s="171" t="str">
        <f t="shared" si="92"/>
        <v/>
      </c>
      <c r="BH123" s="161" t="str">
        <f t="shared" si="93"/>
        <v/>
      </c>
      <c r="BI123" s="609"/>
      <c r="BJ123" s="52"/>
      <c r="BO123" s="52"/>
      <c r="BP123" s="52"/>
      <c r="BS123" s="52"/>
      <c r="BU123" s="52"/>
      <c r="BV123" s="52"/>
      <c r="BW123" s="52"/>
      <c r="BX123" s="52"/>
      <c r="BZ123" s="52"/>
      <c r="CB123" s="52"/>
    </row>
    <row r="124" spans="1:80" ht="18.75" x14ac:dyDescent="0.3">
      <c r="A124" s="205"/>
      <c r="B124" s="206"/>
      <c r="C124" s="198">
        <v>113</v>
      </c>
      <c r="D124" s="190"/>
      <c r="E124" s="13"/>
      <c r="F124" s="14"/>
      <c r="G124" s="123"/>
      <c r="H124" s="124"/>
      <c r="I124" s="130"/>
      <c r="J124" s="21"/>
      <c r="K124" s="134"/>
      <c r="L124" s="24"/>
      <c r="M124" s="372"/>
      <c r="N124" s="147" t="str">
        <f t="shared" si="94"/>
        <v/>
      </c>
      <c r="O124" s="23"/>
      <c r="P124" s="23"/>
      <c r="Q124" s="23"/>
      <c r="R124" s="23"/>
      <c r="S124" s="23"/>
      <c r="T124" s="24"/>
      <c r="U124" s="25"/>
      <c r="V124" s="28"/>
      <c r="W124" s="299"/>
      <c r="X124" s="296"/>
      <c r="Y124" s="149">
        <f t="shared" si="80"/>
        <v>0</v>
      </c>
      <c r="Z124" s="148">
        <f t="shared" si="95"/>
        <v>0</v>
      </c>
      <c r="AA124" s="306"/>
      <c r="AB124" s="377">
        <f t="shared" si="104"/>
        <v>0</v>
      </c>
      <c r="AC124" s="348"/>
      <c r="AD124" s="210" t="str">
        <f t="shared" si="81"/>
        <v/>
      </c>
      <c r="AE124" s="345">
        <f t="shared" si="96"/>
        <v>0</v>
      </c>
      <c r="AF124" s="318"/>
      <c r="AG124" s="317"/>
      <c r="AH124" s="315"/>
      <c r="AI124" s="150">
        <f t="shared" si="97"/>
        <v>0</v>
      </c>
      <c r="AJ124" s="151">
        <f t="shared" si="82"/>
        <v>0</v>
      </c>
      <c r="AK124" s="152">
        <f t="shared" si="98"/>
        <v>0</v>
      </c>
      <c r="AL124" s="153">
        <f t="shared" si="99"/>
        <v>0</v>
      </c>
      <c r="AM124" s="153">
        <f t="shared" si="100"/>
        <v>0</v>
      </c>
      <c r="AN124" s="153">
        <f t="shared" si="101"/>
        <v>0</v>
      </c>
      <c r="AO124" s="153">
        <f t="shared" si="102"/>
        <v>0</v>
      </c>
      <c r="AP124" s="587" t="str">
        <f t="shared" si="105"/>
        <v xml:space="preserve"> </v>
      </c>
      <c r="AQ124" s="590" t="str">
        <f t="shared" si="103"/>
        <v xml:space="preserve"> </v>
      </c>
      <c r="AR124" s="590" t="str">
        <f t="shared" si="106"/>
        <v xml:space="preserve"> </v>
      </c>
      <c r="AS124" s="590" t="str">
        <f t="shared" si="107"/>
        <v xml:space="preserve"> </v>
      </c>
      <c r="AT124" s="590" t="str">
        <f t="shared" si="108"/>
        <v xml:space="preserve"> </v>
      </c>
      <c r="AU124" s="590" t="str">
        <f t="shared" si="109"/>
        <v xml:space="preserve"> </v>
      </c>
      <c r="AV124" s="591" t="str">
        <f t="shared" si="110"/>
        <v xml:space="preserve"> </v>
      </c>
      <c r="AW124" s="181" t="str">
        <f t="shared" si="83"/>
        <v/>
      </c>
      <c r="AX124" s="154" t="str">
        <f t="shared" si="84"/>
        <v/>
      </c>
      <c r="AY124" s="178" t="str">
        <f t="shared" si="85"/>
        <v/>
      </c>
      <c r="AZ124" s="169" t="str">
        <f t="shared" si="86"/>
        <v/>
      </c>
      <c r="BA124" s="159" t="str">
        <f t="shared" si="87"/>
        <v/>
      </c>
      <c r="BB124" s="160" t="str">
        <f t="shared" si="88"/>
        <v/>
      </c>
      <c r="BC124" s="171" t="str">
        <f t="shared" si="111"/>
        <v/>
      </c>
      <c r="BD124" s="160" t="str">
        <f t="shared" si="89"/>
        <v/>
      </c>
      <c r="BE124" s="186" t="str">
        <f t="shared" si="90"/>
        <v/>
      </c>
      <c r="BF124" s="160" t="str">
        <f t="shared" si="91"/>
        <v/>
      </c>
      <c r="BG124" s="171" t="str">
        <f t="shared" si="92"/>
        <v/>
      </c>
      <c r="BH124" s="161" t="str">
        <f t="shared" si="93"/>
        <v/>
      </c>
      <c r="BI124" s="609"/>
      <c r="BJ124" s="52"/>
      <c r="BO124" s="52"/>
      <c r="BP124" s="52"/>
      <c r="BS124" s="52"/>
      <c r="BU124" s="52"/>
      <c r="BV124" s="52"/>
      <c r="BW124" s="52"/>
      <c r="BX124" s="52"/>
      <c r="BZ124" s="52"/>
      <c r="CB124" s="52"/>
    </row>
    <row r="125" spans="1:80" ht="18.75" x14ac:dyDescent="0.3">
      <c r="A125" s="205"/>
      <c r="B125" s="206"/>
      <c r="C125" s="197">
        <v>114</v>
      </c>
      <c r="D125" s="190"/>
      <c r="E125" s="13"/>
      <c r="F125" s="14"/>
      <c r="G125" s="123"/>
      <c r="H125" s="124"/>
      <c r="I125" s="130"/>
      <c r="J125" s="21"/>
      <c r="K125" s="134"/>
      <c r="L125" s="24"/>
      <c r="M125" s="372"/>
      <c r="N125" s="147" t="str">
        <f t="shared" si="94"/>
        <v/>
      </c>
      <c r="O125" s="23"/>
      <c r="P125" s="23"/>
      <c r="Q125" s="23"/>
      <c r="R125" s="23"/>
      <c r="S125" s="23"/>
      <c r="T125" s="24"/>
      <c r="U125" s="25"/>
      <c r="V125" s="28"/>
      <c r="W125" s="299"/>
      <c r="X125" s="296"/>
      <c r="Y125" s="149">
        <f t="shared" si="80"/>
        <v>0</v>
      </c>
      <c r="Z125" s="148">
        <f t="shared" si="95"/>
        <v>0</v>
      </c>
      <c r="AA125" s="306"/>
      <c r="AB125" s="377">
        <f t="shared" si="104"/>
        <v>0</v>
      </c>
      <c r="AC125" s="348"/>
      <c r="AD125" s="210" t="str">
        <f t="shared" si="81"/>
        <v/>
      </c>
      <c r="AE125" s="345">
        <f t="shared" si="96"/>
        <v>0</v>
      </c>
      <c r="AF125" s="318"/>
      <c r="AG125" s="317"/>
      <c r="AH125" s="315"/>
      <c r="AI125" s="150">
        <f t="shared" si="97"/>
        <v>0</v>
      </c>
      <c r="AJ125" s="151">
        <f t="shared" si="82"/>
        <v>0</v>
      </c>
      <c r="AK125" s="152">
        <f t="shared" si="98"/>
        <v>0</v>
      </c>
      <c r="AL125" s="153">
        <f t="shared" si="99"/>
        <v>0</v>
      </c>
      <c r="AM125" s="153">
        <f t="shared" si="100"/>
        <v>0</v>
      </c>
      <c r="AN125" s="153">
        <f t="shared" si="101"/>
        <v>0</v>
      </c>
      <c r="AO125" s="153">
        <f t="shared" si="102"/>
        <v>0</v>
      </c>
      <c r="AP125" s="587" t="str">
        <f t="shared" si="105"/>
        <v xml:space="preserve"> </v>
      </c>
      <c r="AQ125" s="590" t="str">
        <f t="shared" si="103"/>
        <v xml:space="preserve"> </v>
      </c>
      <c r="AR125" s="590" t="str">
        <f t="shared" si="106"/>
        <v xml:space="preserve"> </v>
      </c>
      <c r="AS125" s="590" t="str">
        <f t="shared" si="107"/>
        <v xml:space="preserve"> </v>
      </c>
      <c r="AT125" s="590" t="str">
        <f t="shared" si="108"/>
        <v xml:space="preserve"> </v>
      </c>
      <c r="AU125" s="590" t="str">
        <f t="shared" si="109"/>
        <v xml:space="preserve"> </v>
      </c>
      <c r="AV125" s="591" t="str">
        <f t="shared" si="110"/>
        <v xml:space="preserve"> </v>
      </c>
      <c r="AW125" s="181" t="str">
        <f t="shared" si="83"/>
        <v/>
      </c>
      <c r="AX125" s="154" t="str">
        <f t="shared" si="84"/>
        <v/>
      </c>
      <c r="AY125" s="178" t="str">
        <f t="shared" si="85"/>
        <v/>
      </c>
      <c r="AZ125" s="169" t="str">
        <f t="shared" si="86"/>
        <v/>
      </c>
      <c r="BA125" s="159" t="str">
        <f t="shared" si="87"/>
        <v/>
      </c>
      <c r="BB125" s="160" t="str">
        <f t="shared" si="88"/>
        <v/>
      </c>
      <c r="BC125" s="171" t="str">
        <f t="shared" si="111"/>
        <v/>
      </c>
      <c r="BD125" s="160" t="str">
        <f t="shared" si="89"/>
        <v/>
      </c>
      <c r="BE125" s="186" t="str">
        <f t="shared" si="90"/>
        <v/>
      </c>
      <c r="BF125" s="160" t="str">
        <f t="shared" si="91"/>
        <v/>
      </c>
      <c r="BG125" s="171" t="str">
        <f t="shared" si="92"/>
        <v/>
      </c>
      <c r="BH125" s="161" t="str">
        <f t="shared" si="93"/>
        <v/>
      </c>
      <c r="BI125" s="609"/>
      <c r="BJ125" s="52"/>
      <c r="BO125" s="52"/>
      <c r="BP125" s="52"/>
      <c r="BS125" s="52"/>
      <c r="BU125" s="52"/>
      <c r="BV125" s="52"/>
      <c r="BW125" s="52"/>
      <c r="BX125" s="52"/>
      <c r="BZ125" s="52"/>
      <c r="CB125" s="52"/>
    </row>
    <row r="126" spans="1:80" ht="18.75" x14ac:dyDescent="0.3">
      <c r="A126" s="205"/>
      <c r="B126" s="206"/>
      <c r="C126" s="198">
        <v>115</v>
      </c>
      <c r="D126" s="190"/>
      <c r="E126" s="13"/>
      <c r="F126" s="14"/>
      <c r="G126" s="123"/>
      <c r="H126" s="124"/>
      <c r="I126" s="130"/>
      <c r="J126" s="21"/>
      <c r="K126" s="134"/>
      <c r="L126" s="24"/>
      <c r="M126" s="372"/>
      <c r="N126" s="147" t="str">
        <f t="shared" si="94"/>
        <v/>
      </c>
      <c r="O126" s="23"/>
      <c r="P126" s="23"/>
      <c r="Q126" s="23"/>
      <c r="R126" s="23"/>
      <c r="S126" s="23"/>
      <c r="T126" s="24"/>
      <c r="U126" s="25"/>
      <c r="V126" s="28"/>
      <c r="W126" s="299"/>
      <c r="X126" s="296"/>
      <c r="Y126" s="149">
        <f t="shared" si="80"/>
        <v>0</v>
      </c>
      <c r="Z126" s="148">
        <f t="shared" si="95"/>
        <v>0</v>
      </c>
      <c r="AA126" s="306"/>
      <c r="AB126" s="377">
        <f t="shared" si="104"/>
        <v>0</v>
      </c>
      <c r="AC126" s="348"/>
      <c r="AD126" s="210" t="str">
        <f t="shared" si="81"/>
        <v/>
      </c>
      <c r="AE126" s="345">
        <f t="shared" si="96"/>
        <v>0</v>
      </c>
      <c r="AF126" s="318"/>
      <c r="AG126" s="317"/>
      <c r="AH126" s="315"/>
      <c r="AI126" s="150">
        <f t="shared" si="97"/>
        <v>0</v>
      </c>
      <c r="AJ126" s="151">
        <f t="shared" si="82"/>
        <v>0</v>
      </c>
      <c r="AK126" s="152">
        <f t="shared" si="98"/>
        <v>0</v>
      </c>
      <c r="AL126" s="153">
        <f t="shared" si="99"/>
        <v>0</v>
      </c>
      <c r="AM126" s="153">
        <f t="shared" si="100"/>
        <v>0</v>
      </c>
      <c r="AN126" s="153">
        <f t="shared" si="101"/>
        <v>0</v>
      </c>
      <c r="AO126" s="153">
        <f t="shared" si="102"/>
        <v>0</v>
      </c>
      <c r="AP126" s="587" t="str">
        <f t="shared" si="105"/>
        <v xml:space="preserve"> </v>
      </c>
      <c r="AQ126" s="590" t="str">
        <f t="shared" si="103"/>
        <v xml:space="preserve"> </v>
      </c>
      <c r="AR126" s="590" t="str">
        <f t="shared" si="106"/>
        <v xml:space="preserve"> </v>
      </c>
      <c r="AS126" s="590" t="str">
        <f t="shared" si="107"/>
        <v xml:space="preserve"> </v>
      </c>
      <c r="AT126" s="590" t="str">
        <f t="shared" si="108"/>
        <v xml:space="preserve"> </v>
      </c>
      <c r="AU126" s="590" t="str">
        <f t="shared" si="109"/>
        <v xml:space="preserve"> </v>
      </c>
      <c r="AV126" s="591" t="str">
        <f t="shared" si="110"/>
        <v xml:space="preserve"> </v>
      </c>
      <c r="AW126" s="181" t="str">
        <f t="shared" si="83"/>
        <v/>
      </c>
      <c r="AX126" s="154" t="str">
        <f t="shared" si="84"/>
        <v/>
      </c>
      <c r="AY126" s="178" t="str">
        <f t="shared" si="85"/>
        <v/>
      </c>
      <c r="AZ126" s="169" t="str">
        <f t="shared" si="86"/>
        <v/>
      </c>
      <c r="BA126" s="159" t="str">
        <f t="shared" si="87"/>
        <v/>
      </c>
      <c r="BB126" s="160" t="str">
        <f t="shared" si="88"/>
        <v/>
      </c>
      <c r="BC126" s="171" t="str">
        <f t="shared" si="111"/>
        <v/>
      </c>
      <c r="BD126" s="160" t="str">
        <f t="shared" si="89"/>
        <v/>
      </c>
      <c r="BE126" s="186" t="str">
        <f t="shared" si="90"/>
        <v/>
      </c>
      <c r="BF126" s="160" t="str">
        <f t="shared" si="91"/>
        <v/>
      </c>
      <c r="BG126" s="171" t="str">
        <f t="shared" si="92"/>
        <v/>
      </c>
      <c r="BH126" s="161" t="str">
        <f t="shared" si="93"/>
        <v/>
      </c>
      <c r="BI126" s="609"/>
      <c r="BJ126" s="52"/>
      <c r="BO126" s="52"/>
      <c r="BP126" s="52"/>
      <c r="BS126" s="52"/>
      <c r="BU126" s="52"/>
      <c r="BV126" s="52"/>
      <c r="BW126" s="52"/>
      <c r="BX126" s="52"/>
      <c r="BZ126" s="52"/>
      <c r="CB126" s="52"/>
    </row>
    <row r="127" spans="1:80" ht="18.75" x14ac:dyDescent="0.3">
      <c r="A127" s="205"/>
      <c r="B127" s="206"/>
      <c r="C127" s="197">
        <v>116</v>
      </c>
      <c r="D127" s="192"/>
      <c r="E127" s="15"/>
      <c r="F127" s="14"/>
      <c r="G127" s="123"/>
      <c r="H127" s="124"/>
      <c r="I127" s="130"/>
      <c r="J127" s="21"/>
      <c r="K127" s="134"/>
      <c r="L127" s="24"/>
      <c r="M127" s="372"/>
      <c r="N127" s="147" t="str">
        <f t="shared" si="94"/>
        <v/>
      </c>
      <c r="O127" s="23"/>
      <c r="P127" s="23"/>
      <c r="Q127" s="23"/>
      <c r="R127" s="23"/>
      <c r="S127" s="23"/>
      <c r="T127" s="24"/>
      <c r="U127" s="25"/>
      <c r="V127" s="28"/>
      <c r="W127" s="299"/>
      <c r="X127" s="296"/>
      <c r="Y127" s="149">
        <f t="shared" si="80"/>
        <v>0</v>
      </c>
      <c r="Z127" s="148">
        <f t="shared" si="95"/>
        <v>0</v>
      </c>
      <c r="AA127" s="306"/>
      <c r="AB127" s="377">
        <f t="shared" si="104"/>
        <v>0</v>
      </c>
      <c r="AC127" s="348"/>
      <c r="AD127" s="210" t="str">
        <f t="shared" si="81"/>
        <v/>
      </c>
      <c r="AE127" s="345">
        <f t="shared" si="96"/>
        <v>0</v>
      </c>
      <c r="AF127" s="318"/>
      <c r="AG127" s="317"/>
      <c r="AH127" s="315"/>
      <c r="AI127" s="150">
        <f t="shared" si="97"/>
        <v>0</v>
      </c>
      <c r="AJ127" s="151">
        <f t="shared" si="82"/>
        <v>0</v>
      </c>
      <c r="AK127" s="152">
        <f t="shared" si="98"/>
        <v>0</v>
      </c>
      <c r="AL127" s="153">
        <f t="shared" si="99"/>
        <v>0</v>
      </c>
      <c r="AM127" s="153">
        <f t="shared" si="100"/>
        <v>0</v>
      </c>
      <c r="AN127" s="153">
        <f t="shared" si="101"/>
        <v>0</v>
      </c>
      <c r="AO127" s="153">
        <f t="shared" si="102"/>
        <v>0</v>
      </c>
      <c r="AP127" s="587" t="str">
        <f t="shared" si="105"/>
        <v xml:space="preserve"> </v>
      </c>
      <c r="AQ127" s="590" t="str">
        <f t="shared" si="103"/>
        <v xml:space="preserve"> </v>
      </c>
      <c r="AR127" s="590" t="str">
        <f t="shared" si="106"/>
        <v xml:space="preserve"> </v>
      </c>
      <c r="AS127" s="590" t="str">
        <f t="shared" si="107"/>
        <v xml:space="preserve"> </v>
      </c>
      <c r="AT127" s="590" t="str">
        <f t="shared" si="108"/>
        <v xml:space="preserve"> </v>
      </c>
      <c r="AU127" s="590" t="str">
        <f t="shared" si="109"/>
        <v xml:space="preserve"> </v>
      </c>
      <c r="AV127" s="591" t="str">
        <f t="shared" si="110"/>
        <v xml:space="preserve"> </v>
      </c>
      <c r="AW127" s="181" t="str">
        <f t="shared" si="83"/>
        <v/>
      </c>
      <c r="AX127" s="154" t="str">
        <f t="shared" si="84"/>
        <v/>
      </c>
      <c r="AY127" s="178" t="str">
        <f t="shared" si="85"/>
        <v/>
      </c>
      <c r="AZ127" s="169" t="str">
        <f t="shared" si="86"/>
        <v/>
      </c>
      <c r="BA127" s="159" t="str">
        <f t="shared" si="87"/>
        <v/>
      </c>
      <c r="BB127" s="160" t="str">
        <f t="shared" si="88"/>
        <v/>
      </c>
      <c r="BC127" s="171" t="str">
        <f t="shared" si="111"/>
        <v/>
      </c>
      <c r="BD127" s="160" t="str">
        <f t="shared" si="89"/>
        <v/>
      </c>
      <c r="BE127" s="186" t="str">
        <f t="shared" si="90"/>
        <v/>
      </c>
      <c r="BF127" s="160" t="str">
        <f t="shared" si="91"/>
        <v/>
      </c>
      <c r="BG127" s="171" t="str">
        <f t="shared" si="92"/>
        <v/>
      </c>
      <c r="BH127" s="161" t="str">
        <f t="shared" si="93"/>
        <v/>
      </c>
      <c r="BI127" s="609"/>
      <c r="BJ127" s="52"/>
      <c r="BO127" s="52"/>
      <c r="BP127" s="52"/>
      <c r="BS127" s="52"/>
      <c r="BU127" s="52"/>
      <c r="BV127" s="52"/>
      <c r="BW127" s="52"/>
      <c r="BX127" s="52"/>
      <c r="BZ127" s="52"/>
      <c r="CB127" s="52"/>
    </row>
    <row r="128" spans="1:80" ht="18.75" x14ac:dyDescent="0.3">
      <c r="A128" s="205"/>
      <c r="B128" s="206"/>
      <c r="C128" s="198">
        <v>117</v>
      </c>
      <c r="D128" s="190"/>
      <c r="E128" s="13"/>
      <c r="F128" s="14"/>
      <c r="G128" s="123"/>
      <c r="H128" s="124"/>
      <c r="I128" s="130"/>
      <c r="J128" s="21"/>
      <c r="K128" s="134"/>
      <c r="L128" s="24"/>
      <c r="M128" s="372"/>
      <c r="N128" s="147" t="str">
        <f t="shared" si="94"/>
        <v/>
      </c>
      <c r="O128" s="23"/>
      <c r="P128" s="23"/>
      <c r="Q128" s="23"/>
      <c r="R128" s="23"/>
      <c r="S128" s="23"/>
      <c r="T128" s="24"/>
      <c r="U128" s="25"/>
      <c r="V128" s="28"/>
      <c r="W128" s="299"/>
      <c r="X128" s="296"/>
      <c r="Y128" s="149">
        <f t="shared" si="80"/>
        <v>0</v>
      </c>
      <c r="Z128" s="148">
        <f t="shared" si="95"/>
        <v>0</v>
      </c>
      <c r="AA128" s="306"/>
      <c r="AB128" s="377">
        <f t="shared" si="104"/>
        <v>0</v>
      </c>
      <c r="AC128" s="348"/>
      <c r="AD128" s="210" t="str">
        <f t="shared" si="81"/>
        <v/>
      </c>
      <c r="AE128" s="345">
        <f t="shared" si="96"/>
        <v>0</v>
      </c>
      <c r="AF128" s="318"/>
      <c r="AG128" s="317"/>
      <c r="AH128" s="315"/>
      <c r="AI128" s="150">
        <f t="shared" si="97"/>
        <v>0</v>
      </c>
      <c r="AJ128" s="151">
        <f t="shared" si="82"/>
        <v>0</v>
      </c>
      <c r="AK128" s="152">
        <f t="shared" si="98"/>
        <v>0</v>
      </c>
      <c r="AL128" s="153">
        <f t="shared" si="99"/>
        <v>0</v>
      </c>
      <c r="AM128" s="153">
        <f t="shared" si="100"/>
        <v>0</v>
      </c>
      <c r="AN128" s="153">
        <f t="shared" si="101"/>
        <v>0</v>
      </c>
      <c r="AO128" s="153">
        <f t="shared" si="102"/>
        <v>0</v>
      </c>
      <c r="AP128" s="587" t="str">
        <f t="shared" si="105"/>
        <v xml:space="preserve"> </v>
      </c>
      <c r="AQ128" s="590" t="str">
        <f t="shared" si="103"/>
        <v xml:space="preserve"> </v>
      </c>
      <c r="AR128" s="590" t="str">
        <f t="shared" si="106"/>
        <v xml:space="preserve"> </v>
      </c>
      <c r="AS128" s="590" t="str">
        <f t="shared" si="107"/>
        <v xml:space="preserve"> </v>
      </c>
      <c r="AT128" s="590" t="str">
        <f t="shared" si="108"/>
        <v xml:space="preserve"> </v>
      </c>
      <c r="AU128" s="590" t="str">
        <f t="shared" si="109"/>
        <v xml:space="preserve"> </v>
      </c>
      <c r="AV128" s="591" t="str">
        <f t="shared" si="110"/>
        <v xml:space="preserve"> </v>
      </c>
      <c r="AW128" s="181" t="str">
        <f t="shared" si="83"/>
        <v/>
      </c>
      <c r="AX128" s="154" t="str">
        <f t="shared" si="84"/>
        <v/>
      </c>
      <c r="AY128" s="178" t="str">
        <f t="shared" si="85"/>
        <v/>
      </c>
      <c r="AZ128" s="169" t="str">
        <f t="shared" si="86"/>
        <v/>
      </c>
      <c r="BA128" s="159" t="str">
        <f t="shared" si="87"/>
        <v/>
      </c>
      <c r="BB128" s="160" t="str">
        <f t="shared" si="88"/>
        <v/>
      </c>
      <c r="BC128" s="171" t="str">
        <f t="shared" si="111"/>
        <v/>
      </c>
      <c r="BD128" s="160" t="str">
        <f t="shared" si="89"/>
        <v/>
      </c>
      <c r="BE128" s="186" t="str">
        <f t="shared" si="90"/>
        <v/>
      </c>
      <c r="BF128" s="160" t="str">
        <f t="shared" si="91"/>
        <v/>
      </c>
      <c r="BG128" s="171" t="str">
        <f t="shared" si="92"/>
        <v/>
      </c>
      <c r="BH128" s="161" t="str">
        <f t="shared" si="93"/>
        <v/>
      </c>
      <c r="BI128" s="609"/>
      <c r="BJ128" s="52"/>
      <c r="BO128" s="52"/>
      <c r="BP128" s="52"/>
      <c r="BS128" s="52"/>
      <c r="BU128" s="52"/>
      <c r="BV128" s="52"/>
      <c r="BW128" s="52"/>
      <c r="BX128" s="52"/>
      <c r="BZ128" s="52"/>
      <c r="CB128" s="52"/>
    </row>
    <row r="129" spans="1:80" ht="18.75" x14ac:dyDescent="0.3">
      <c r="A129" s="205"/>
      <c r="B129" s="206"/>
      <c r="C129" s="198">
        <v>118</v>
      </c>
      <c r="D129" s="190"/>
      <c r="E129" s="13"/>
      <c r="F129" s="14"/>
      <c r="G129" s="123"/>
      <c r="H129" s="124"/>
      <c r="I129" s="130"/>
      <c r="J129" s="21"/>
      <c r="K129" s="134"/>
      <c r="L129" s="24"/>
      <c r="M129" s="372"/>
      <c r="N129" s="147" t="str">
        <f t="shared" si="94"/>
        <v/>
      </c>
      <c r="O129" s="23"/>
      <c r="P129" s="23"/>
      <c r="Q129" s="23"/>
      <c r="R129" s="23"/>
      <c r="S129" s="23"/>
      <c r="T129" s="24"/>
      <c r="U129" s="25"/>
      <c r="V129" s="28"/>
      <c r="W129" s="299"/>
      <c r="X129" s="296"/>
      <c r="Y129" s="149">
        <f t="shared" si="80"/>
        <v>0</v>
      </c>
      <c r="Z129" s="148">
        <f t="shared" si="95"/>
        <v>0</v>
      </c>
      <c r="AA129" s="306"/>
      <c r="AB129" s="377">
        <f t="shared" si="104"/>
        <v>0</v>
      </c>
      <c r="AC129" s="348"/>
      <c r="AD129" s="210" t="str">
        <f t="shared" si="81"/>
        <v/>
      </c>
      <c r="AE129" s="345">
        <f t="shared" si="96"/>
        <v>0</v>
      </c>
      <c r="AF129" s="318"/>
      <c r="AG129" s="317"/>
      <c r="AH129" s="315"/>
      <c r="AI129" s="150">
        <f t="shared" si="97"/>
        <v>0</v>
      </c>
      <c r="AJ129" s="151">
        <f t="shared" si="82"/>
        <v>0</v>
      </c>
      <c r="AK129" s="152">
        <f t="shared" si="98"/>
        <v>0</v>
      </c>
      <c r="AL129" s="153">
        <f t="shared" si="99"/>
        <v>0</v>
      </c>
      <c r="AM129" s="153">
        <f t="shared" si="100"/>
        <v>0</v>
      </c>
      <c r="AN129" s="153">
        <f t="shared" si="101"/>
        <v>0</v>
      </c>
      <c r="AO129" s="153">
        <f t="shared" si="102"/>
        <v>0</v>
      </c>
      <c r="AP129" s="587" t="str">
        <f t="shared" si="105"/>
        <v xml:space="preserve"> </v>
      </c>
      <c r="AQ129" s="590" t="str">
        <f t="shared" si="103"/>
        <v xml:space="preserve"> </v>
      </c>
      <c r="AR129" s="590" t="str">
        <f t="shared" si="106"/>
        <v xml:space="preserve"> </v>
      </c>
      <c r="AS129" s="590" t="str">
        <f t="shared" si="107"/>
        <v xml:space="preserve"> </v>
      </c>
      <c r="AT129" s="590" t="str">
        <f t="shared" si="108"/>
        <v xml:space="preserve"> </v>
      </c>
      <c r="AU129" s="590" t="str">
        <f t="shared" si="109"/>
        <v xml:space="preserve"> </v>
      </c>
      <c r="AV129" s="591" t="str">
        <f t="shared" si="110"/>
        <v xml:space="preserve"> </v>
      </c>
      <c r="AW129" s="181" t="str">
        <f t="shared" si="83"/>
        <v/>
      </c>
      <c r="AX129" s="154" t="str">
        <f t="shared" si="84"/>
        <v/>
      </c>
      <c r="AY129" s="178" t="str">
        <f t="shared" si="85"/>
        <v/>
      </c>
      <c r="AZ129" s="169" t="str">
        <f t="shared" si="86"/>
        <v/>
      </c>
      <c r="BA129" s="159" t="str">
        <f t="shared" si="87"/>
        <v/>
      </c>
      <c r="BB129" s="160" t="str">
        <f t="shared" si="88"/>
        <v/>
      </c>
      <c r="BC129" s="171" t="str">
        <f t="shared" si="111"/>
        <v/>
      </c>
      <c r="BD129" s="160" t="str">
        <f t="shared" si="89"/>
        <v/>
      </c>
      <c r="BE129" s="186" t="str">
        <f t="shared" si="90"/>
        <v/>
      </c>
      <c r="BF129" s="160" t="str">
        <f t="shared" si="91"/>
        <v/>
      </c>
      <c r="BG129" s="171" t="str">
        <f t="shared" si="92"/>
        <v/>
      </c>
      <c r="BH129" s="161" t="str">
        <f t="shared" si="93"/>
        <v/>
      </c>
      <c r="BI129" s="609"/>
      <c r="BJ129" s="52"/>
      <c r="BO129" s="52"/>
      <c r="BP129" s="52"/>
      <c r="BS129" s="52"/>
      <c r="BU129" s="52"/>
      <c r="BV129" s="52"/>
      <c r="BW129" s="52"/>
      <c r="BX129" s="52"/>
      <c r="BZ129" s="52"/>
      <c r="CB129" s="52"/>
    </row>
    <row r="130" spans="1:80" ht="18.75" x14ac:dyDescent="0.3">
      <c r="A130" s="205"/>
      <c r="B130" s="206"/>
      <c r="C130" s="197">
        <v>119</v>
      </c>
      <c r="D130" s="190"/>
      <c r="E130" s="13"/>
      <c r="F130" s="14"/>
      <c r="G130" s="123"/>
      <c r="H130" s="124"/>
      <c r="I130" s="130"/>
      <c r="J130" s="21"/>
      <c r="K130" s="134"/>
      <c r="L130" s="24"/>
      <c r="M130" s="372"/>
      <c r="N130" s="147" t="str">
        <f t="shared" si="94"/>
        <v/>
      </c>
      <c r="O130" s="23"/>
      <c r="P130" s="23"/>
      <c r="Q130" s="23"/>
      <c r="R130" s="23"/>
      <c r="S130" s="23"/>
      <c r="T130" s="24"/>
      <c r="U130" s="25"/>
      <c r="V130" s="28"/>
      <c r="W130" s="299"/>
      <c r="X130" s="296"/>
      <c r="Y130" s="149">
        <f t="shared" si="80"/>
        <v>0</v>
      </c>
      <c r="Z130" s="148">
        <f t="shared" si="95"/>
        <v>0</v>
      </c>
      <c r="AA130" s="306"/>
      <c r="AB130" s="377">
        <f t="shared" si="104"/>
        <v>0</v>
      </c>
      <c r="AC130" s="348"/>
      <c r="AD130" s="210" t="str">
        <f t="shared" si="81"/>
        <v/>
      </c>
      <c r="AE130" s="345">
        <f t="shared" si="96"/>
        <v>0</v>
      </c>
      <c r="AF130" s="318"/>
      <c r="AG130" s="317"/>
      <c r="AH130" s="315"/>
      <c r="AI130" s="150">
        <f t="shared" si="97"/>
        <v>0</v>
      </c>
      <c r="AJ130" s="151">
        <f t="shared" si="82"/>
        <v>0</v>
      </c>
      <c r="AK130" s="152">
        <f t="shared" si="98"/>
        <v>0</v>
      </c>
      <c r="AL130" s="153">
        <f t="shared" si="99"/>
        <v>0</v>
      </c>
      <c r="AM130" s="153">
        <f t="shared" si="100"/>
        <v>0</v>
      </c>
      <c r="AN130" s="153">
        <f t="shared" si="101"/>
        <v>0</v>
      </c>
      <c r="AO130" s="153">
        <f t="shared" si="102"/>
        <v>0</v>
      </c>
      <c r="AP130" s="587" t="str">
        <f t="shared" si="105"/>
        <v xml:space="preserve"> </v>
      </c>
      <c r="AQ130" s="590" t="str">
        <f t="shared" si="103"/>
        <v xml:space="preserve"> </v>
      </c>
      <c r="AR130" s="590" t="str">
        <f t="shared" si="106"/>
        <v xml:space="preserve"> </v>
      </c>
      <c r="AS130" s="590" t="str">
        <f t="shared" si="107"/>
        <v xml:space="preserve"> </v>
      </c>
      <c r="AT130" s="590" t="str">
        <f t="shared" si="108"/>
        <v xml:space="preserve"> </v>
      </c>
      <c r="AU130" s="590" t="str">
        <f t="shared" si="109"/>
        <v xml:space="preserve"> </v>
      </c>
      <c r="AV130" s="591" t="str">
        <f t="shared" si="110"/>
        <v xml:space="preserve"> </v>
      </c>
      <c r="AW130" s="181" t="str">
        <f t="shared" si="83"/>
        <v/>
      </c>
      <c r="AX130" s="154" t="str">
        <f t="shared" si="84"/>
        <v/>
      </c>
      <c r="AY130" s="178" t="str">
        <f t="shared" si="85"/>
        <v/>
      </c>
      <c r="AZ130" s="169" t="str">
        <f t="shared" si="86"/>
        <v/>
      </c>
      <c r="BA130" s="159" t="str">
        <f t="shared" si="87"/>
        <v/>
      </c>
      <c r="BB130" s="160" t="str">
        <f t="shared" si="88"/>
        <v/>
      </c>
      <c r="BC130" s="171" t="str">
        <f t="shared" si="111"/>
        <v/>
      </c>
      <c r="BD130" s="160" t="str">
        <f t="shared" si="89"/>
        <v/>
      </c>
      <c r="BE130" s="186" t="str">
        <f t="shared" si="90"/>
        <v/>
      </c>
      <c r="BF130" s="160" t="str">
        <f t="shared" si="91"/>
        <v/>
      </c>
      <c r="BG130" s="171" t="str">
        <f t="shared" si="92"/>
        <v/>
      </c>
      <c r="BH130" s="161" t="str">
        <f t="shared" si="93"/>
        <v/>
      </c>
      <c r="BI130" s="609"/>
      <c r="BJ130" s="52"/>
      <c r="BO130" s="52"/>
      <c r="BP130" s="52"/>
      <c r="BS130" s="52"/>
      <c r="BU130" s="52"/>
      <c r="BV130" s="52"/>
      <c r="BW130" s="52"/>
      <c r="BX130" s="52"/>
      <c r="BZ130" s="52"/>
      <c r="CB130" s="52"/>
    </row>
    <row r="131" spans="1:80" ht="18.75" x14ac:dyDescent="0.3">
      <c r="A131" s="205"/>
      <c r="B131" s="206"/>
      <c r="C131" s="198">
        <v>120</v>
      </c>
      <c r="D131" s="192"/>
      <c r="E131" s="15"/>
      <c r="F131" s="14"/>
      <c r="G131" s="123"/>
      <c r="H131" s="124"/>
      <c r="I131" s="130"/>
      <c r="J131" s="21"/>
      <c r="K131" s="134"/>
      <c r="L131" s="24"/>
      <c r="M131" s="372"/>
      <c r="N131" s="147" t="str">
        <f t="shared" si="94"/>
        <v/>
      </c>
      <c r="O131" s="23"/>
      <c r="P131" s="23"/>
      <c r="Q131" s="23"/>
      <c r="R131" s="23"/>
      <c r="S131" s="23"/>
      <c r="T131" s="24"/>
      <c r="U131" s="25"/>
      <c r="V131" s="28"/>
      <c r="W131" s="299"/>
      <c r="X131" s="296"/>
      <c r="Y131" s="149">
        <f t="shared" si="80"/>
        <v>0</v>
      </c>
      <c r="Z131" s="148">
        <f t="shared" si="95"/>
        <v>0</v>
      </c>
      <c r="AA131" s="306"/>
      <c r="AB131" s="377">
        <f t="shared" si="104"/>
        <v>0</v>
      </c>
      <c r="AC131" s="348"/>
      <c r="AD131" s="210" t="str">
        <f t="shared" si="81"/>
        <v/>
      </c>
      <c r="AE131" s="345">
        <f t="shared" si="96"/>
        <v>0</v>
      </c>
      <c r="AF131" s="318"/>
      <c r="AG131" s="317"/>
      <c r="AH131" s="315"/>
      <c r="AI131" s="150">
        <f t="shared" si="97"/>
        <v>0</v>
      </c>
      <c r="AJ131" s="151">
        <f t="shared" si="82"/>
        <v>0</v>
      </c>
      <c r="AK131" s="152">
        <f t="shared" si="98"/>
        <v>0</v>
      </c>
      <c r="AL131" s="153">
        <f t="shared" si="99"/>
        <v>0</v>
      </c>
      <c r="AM131" s="153">
        <f t="shared" si="100"/>
        <v>0</v>
      </c>
      <c r="AN131" s="153">
        <f t="shared" si="101"/>
        <v>0</v>
      </c>
      <c r="AO131" s="153">
        <f t="shared" si="102"/>
        <v>0</v>
      </c>
      <c r="AP131" s="587" t="str">
        <f t="shared" si="105"/>
        <v xml:space="preserve"> </v>
      </c>
      <c r="AQ131" s="590" t="str">
        <f t="shared" si="103"/>
        <v xml:space="preserve"> </v>
      </c>
      <c r="AR131" s="590" t="str">
        <f t="shared" si="106"/>
        <v xml:space="preserve"> </v>
      </c>
      <c r="AS131" s="590" t="str">
        <f t="shared" si="107"/>
        <v xml:space="preserve"> </v>
      </c>
      <c r="AT131" s="590" t="str">
        <f t="shared" si="108"/>
        <v xml:space="preserve"> </v>
      </c>
      <c r="AU131" s="590" t="str">
        <f t="shared" si="109"/>
        <v xml:space="preserve"> </v>
      </c>
      <c r="AV131" s="591" t="str">
        <f t="shared" si="110"/>
        <v xml:space="preserve"> </v>
      </c>
      <c r="AW131" s="181" t="str">
        <f t="shared" si="83"/>
        <v/>
      </c>
      <c r="AX131" s="154" t="str">
        <f t="shared" si="84"/>
        <v/>
      </c>
      <c r="AY131" s="178" t="str">
        <f t="shared" si="85"/>
        <v/>
      </c>
      <c r="AZ131" s="169" t="str">
        <f t="shared" si="86"/>
        <v/>
      </c>
      <c r="BA131" s="159" t="str">
        <f t="shared" si="87"/>
        <v/>
      </c>
      <c r="BB131" s="160" t="str">
        <f t="shared" si="88"/>
        <v/>
      </c>
      <c r="BC131" s="171" t="str">
        <f t="shared" si="111"/>
        <v/>
      </c>
      <c r="BD131" s="160" t="str">
        <f t="shared" si="89"/>
        <v/>
      </c>
      <c r="BE131" s="186" t="str">
        <f t="shared" si="90"/>
        <v/>
      </c>
      <c r="BF131" s="160" t="str">
        <f t="shared" si="91"/>
        <v/>
      </c>
      <c r="BG131" s="171" t="str">
        <f t="shared" si="92"/>
        <v/>
      </c>
      <c r="BH131" s="161" t="str">
        <f t="shared" si="93"/>
        <v/>
      </c>
      <c r="BI131" s="609"/>
      <c r="BJ131" s="52"/>
      <c r="BO131" s="52"/>
      <c r="BP131" s="52"/>
      <c r="BS131" s="52"/>
      <c r="BU131" s="52"/>
      <c r="BV131" s="52"/>
      <c r="BW131" s="52"/>
      <c r="BX131" s="52"/>
      <c r="BZ131" s="52"/>
      <c r="CB131" s="52"/>
    </row>
    <row r="132" spans="1:80" ht="18.75" x14ac:dyDescent="0.3">
      <c r="A132" s="205"/>
      <c r="B132" s="206"/>
      <c r="C132" s="197">
        <v>121</v>
      </c>
      <c r="D132" s="190"/>
      <c r="E132" s="13"/>
      <c r="F132" s="14"/>
      <c r="G132" s="123"/>
      <c r="H132" s="124"/>
      <c r="I132" s="130"/>
      <c r="J132" s="21"/>
      <c r="K132" s="134"/>
      <c r="L132" s="24"/>
      <c r="M132" s="372"/>
      <c r="N132" s="147" t="str">
        <f t="shared" si="94"/>
        <v/>
      </c>
      <c r="O132" s="23"/>
      <c r="P132" s="23"/>
      <c r="Q132" s="23"/>
      <c r="R132" s="23"/>
      <c r="S132" s="23"/>
      <c r="T132" s="24"/>
      <c r="U132" s="25"/>
      <c r="V132" s="28"/>
      <c r="W132" s="299"/>
      <c r="X132" s="296"/>
      <c r="Y132" s="149">
        <f t="shared" si="80"/>
        <v>0</v>
      </c>
      <c r="Z132" s="148">
        <f t="shared" si="95"/>
        <v>0</v>
      </c>
      <c r="AA132" s="306"/>
      <c r="AB132" s="377">
        <f t="shared" si="104"/>
        <v>0</v>
      </c>
      <c r="AC132" s="348"/>
      <c r="AD132" s="210" t="str">
        <f t="shared" si="81"/>
        <v/>
      </c>
      <c r="AE132" s="345">
        <f t="shared" si="96"/>
        <v>0</v>
      </c>
      <c r="AF132" s="318"/>
      <c r="AG132" s="317"/>
      <c r="AH132" s="315"/>
      <c r="AI132" s="150">
        <f t="shared" si="97"/>
        <v>0</v>
      </c>
      <c r="AJ132" s="151">
        <f t="shared" si="82"/>
        <v>0</v>
      </c>
      <c r="AK132" s="152">
        <f t="shared" si="98"/>
        <v>0</v>
      </c>
      <c r="AL132" s="153">
        <f t="shared" si="99"/>
        <v>0</v>
      </c>
      <c r="AM132" s="153">
        <f t="shared" si="100"/>
        <v>0</v>
      </c>
      <c r="AN132" s="153">
        <f t="shared" si="101"/>
        <v>0</v>
      </c>
      <c r="AO132" s="153">
        <f t="shared" si="102"/>
        <v>0</v>
      </c>
      <c r="AP132" s="587" t="str">
        <f t="shared" si="105"/>
        <v xml:space="preserve"> </v>
      </c>
      <c r="AQ132" s="590" t="str">
        <f t="shared" si="103"/>
        <v xml:space="preserve"> </v>
      </c>
      <c r="AR132" s="590" t="str">
        <f t="shared" si="106"/>
        <v xml:space="preserve"> </v>
      </c>
      <c r="AS132" s="590" t="str">
        <f t="shared" si="107"/>
        <v xml:space="preserve"> </v>
      </c>
      <c r="AT132" s="590" t="str">
        <f t="shared" si="108"/>
        <v xml:space="preserve"> </v>
      </c>
      <c r="AU132" s="590" t="str">
        <f t="shared" si="109"/>
        <v xml:space="preserve"> </v>
      </c>
      <c r="AV132" s="591" t="str">
        <f t="shared" si="110"/>
        <v xml:space="preserve"> </v>
      </c>
      <c r="AW132" s="181" t="str">
        <f t="shared" si="83"/>
        <v/>
      </c>
      <c r="AX132" s="154" t="str">
        <f t="shared" si="84"/>
        <v/>
      </c>
      <c r="AY132" s="178" t="str">
        <f t="shared" si="85"/>
        <v/>
      </c>
      <c r="AZ132" s="169" t="str">
        <f t="shared" si="86"/>
        <v/>
      </c>
      <c r="BA132" s="159" t="str">
        <f t="shared" si="87"/>
        <v/>
      </c>
      <c r="BB132" s="160" t="str">
        <f t="shared" si="88"/>
        <v/>
      </c>
      <c r="BC132" s="171" t="str">
        <f t="shared" si="111"/>
        <v/>
      </c>
      <c r="BD132" s="160" t="str">
        <f t="shared" si="89"/>
        <v/>
      </c>
      <c r="BE132" s="186" t="str">
        <f t="shared" si="90"/>
        <v/>
      </c>
      <c r="BF132" s="160" t="str">
        <f t="shared" si="91"/>
        <v/>
      </c>
      <c r="BG132" s="171" t="str">
        <f t="shared" si="92"/>
        <v/>
      </c>
      <c r="BH132" s="161" t="str">
        <f t="shared" si="93"/>
        <v/>
      </c>
      <c r="BI132" s="609"/>
      <c r="BJ132" s="52"/>
      <c r="BO132" s="52"/>
      <c r="BP132" s="52"/>
      <c r="BS132" s="52"/>
      <c r="BU132" s="52"/>
      <c r="BV132" s="52"/>
      <c r="BW132" s="52"/>
      <c r="BX132" s="52"/>
      <c r="BZ132" s="52"/>
      <c r="CB132" s="52"/>
    </row>
    <row r="133" spans="1:80" ht="18.75" x14ac:dyDescent="0.3">
      <c r="A133" s="205"/>
      <c r="B133" s="206"/>
      <c r="C133" s="198">
        <v>122</v>
      </c>
      <c r="D133" s="190"/>
      <c r="E133" s="13"/>
      <c r="F133" s="14"/>
      <c r="G133" s="123"/>
      <c r="H133" s="124"/>
      <c r="I133" s="130"/>
      <c r="J133" s="21"/>
      <c r="K133" s="134"/>
      <c r="L133" s="24"/>
      <c r="M133" s="372"/>
      <c r="N133" s="147" t="str">
        <f t="shared" si="94"/>
        <v/>
      </c>
      <c r="O133" s="23"/>
      <c r="P133" s="23"/>
      <c r="Q133" s="23"/>
      <c r="R133" s="23"/>
      <c r="S133" s="23"/>
      <c r="T133" s="24"/>
      <c r="U133" s="25"/>
      <c r="V133" s="28"/>
      <c r="W133" s="299"/>
      <c r="X133" s="296"/>
      <c r="Y133" s="149">
        <f t="shared" si="80"/>
        <v>0</v>
      </c>
      <c r="Z133" s="148">
        <f t="shared" si="95"/>
        <v>0</v>
      </c>
      <c r="AA133" s="306"/>
      <c r="AB133" s="377">
        <f t="shared" si="104"/>
        <v>0</v>
      </c>
      <c r="AC133" s="348"/>
      <c r="AD133" s="210" t="str">
        <f t="shared" si="81"/>
        <v/>
      </c>
      <c r="AE133" s="345">
        <f t="shared" si="96"/>
        <v>0</v>
      </c>
      <c r="AF133" s="318"/>
      <c r="AG133" s="317"/>
      <c r="AH133" s="315"/>
      <c r="AI133" s="150">
        <f t="shared" si="97"/>
        <v>0</v>
      </c>
      <c r="AJ133" s="151">
        <f t="shared" si="82"/>
        <v>0</v>
      </c>
      <c r="AK133" s="152">
        <f t="shared" si="98"/>
        <v>0</v>
      </c>
      <c r="AL133" s="153">
        <f t="shared" si="99"/>
        <v>0</v>
      </c>
      <c r="AM133" s="153">
        <f t="shared" si="100"/>
        <v>0</v>
      </c>
      <c r="AN133" s="153">
        <f t="shared" si="101"/>
        <v>0</v>
      </c>
      <c r="AO133" s="153">
        <f t="shared" si="102"/>
        <v>0</v>
      </c>
      <c r="AP133" s="587" t="str">
        <f t="shared" si="105"/>
        <v xml:space="preserve"> </v>
      </c>
      <c r="AQ133" s="590" t="str">
        <f t="shared" si="103"/>
        <v xml:space="preserve"> </v>
      </c>
      <c r="AR133" s="590" t="str">
        <f t="shared" si="106"/>
        <v xml:space="preserve"> </v>
      </c>
      <c r="AS133" s="590" t="str">
        <f t="shared" si="107"/>
        <v xml:space="preserve"> </v>
      </c>
      <c r="AT133" s="590" t="str">
        <f t="shared" si="108"/>
        <v xml:space="preserve"> </v>
      </c>
      <c r="AU133" s="590" t="str">
        <f t="shared" si="109"/>
        <v xml:space="preserve"> </v>
      </c>
      <c r="AV133" s="591" t="str">
        <f t="shared" si="110"/>
        <v xml:space="preserve"> </v>
      </c>
      <c r="AW133" s="181" t="str">
        <f t="shared" si="83"/>
        <v/>
      </c>
      <c r="AX133" s="154" t="str">
        <f t="shared" si="84"/>
        <v/>
      </c>
      <c r="AY133" s="178" t="str">
        <f t="shared" si="85"/>
        <v/>
      </c>
      <c r="AZ133" s="169" t="str">
        <f t="shared" si="86"/>
        <v/>
      </c>
      <c r="BA133" s="159" t="str">
        <f t="shared" si="87"/>
        <v/>
      </c>
      <c r="BB133" s="160" t="str">
        <f t="shared" si="88"/>
        <v/>
      </c>
      <c r="BC133" s="171" t="str">
        <f t="shared" si="111"/>
        <v/>
      </c>
      <c r="BD133" s="160" t="str">
        <f t="shared" si="89"/>
        <v/>
      </c>
      <c r="BE133" s="186" t="str">
        <f t="shared" si="90"/>
        <v/>
      </c>
      <c r="BF133" s="160" t="str">
        <f t="shared" si="91"/>
        <v/>
      </c>
      <c r="BG133" s="171" t="str">
        <f t="shared" si="92"/>
        <v/>
      </c>
      <c r="BH133" s="161" t="str">
        <f t="shared" si="93"/>
        <v/>
      </c>
      <c r="BI133" s="609"/>
      <c r="BJ133" s="52"/>
      <c r="BO133" s="52"/>
      <c r="BP133" s="52"/>
      <c r="BS133" s="52"/>
      <c r="BU133" s="52"/>
      <c r="BV133" s="52"/>
      <c r="BW133" s="52"/>
      <c r="BX133" s="52"/>
      <c r="BZ133" s="52"/>
      <c r="CB133" s="52"/>
    </row>
    <row r="134" spans="1:80" ht="18.75" x14ac:dyDescent="0.3">
      <c r="A134" s="205"/>
      <c r="B134" s="206"/>
      <c r="C134" s="198">
        <v>123</v>
      </c>
      <c r="D134" s="190"/>
      <c r="E134" s="13"/>
      <c r="F134" s="14"/>
      <c r="G134" s="123"/>
      <c r="H134" s="124"/>
      <c r="I134" s="130"/>
      <c r="J134" s="21"/>
      <c r="K134" s="134"/>
      <c r="L134" s="24"/>
      <c r="M134" s="372"/>
      <c r="N134" s="147" t="str">
        <f t="shared" si="94"/>
        <v/>
      </c>
      <c r="O134" s="23"/>
      <c r="P134" s="23"/>
      <c r="Q134" s="23"/>
      <c r="R134" s="23"/>
      <c r="S134" s="23"/>
      <c r="T134" s="24"/>
      <c r="U134" s="25"/>
      <c r="V134" s="28"/>
      <c r="W134" s="299"/>
      <c r="X134" s="296"/>
      <c r="Y134" s="149">
        <f t="shared" si="80"/>
        <v>0</v>
      </c>
      <c r="Z134" s="148">
        <f t="shared" si="95"/>
        <v>0</v>
      </c>
      <c r="AA134" s="306"/>
      <c r="AB134" s="377">
        <f t="shared" si="104"/>
        <v>0</v>
      </c>
      <c r="AC134" s="348"/>
      <c r="AD134" s="210" t="str">
        <f t="shared" si="81"/>
        <v/>
      </c>
      <c r="AE134" s="345">
        <f t="shared" si="96"/>
        <v>0</v>
      </c>
      <c r="AF134" s="318"/>
      <c r="AG134" s="317"/>
      <c r="AH134" s="315"/>
      <c r="AI134" s="150">
        <f t="shared" si="97"/>
        <v>0</v>
      </c>
      <c r="AJ134" s="151">
        <f t="shared" si="82"/>
        <v>0</v>
      </c>
      <c r="AK134" s="152">
        <f t="shared" si="98"/>
        <v>0</v>
      </c>
      <c r="AL134" s="153">
        <f t="shared" si="99"/>
        <v>0</v>
      </c>
      <c r="AM134" s="153">
        <f t="shared" si="100"/>
        <v>0</v>
      </c>
      <c r="AN134" s="153">
        <f t="shared" si="101"/>
        <v>0</v>
      </c>
      <c r="AO134" s="153">
        <f t="shared" si="102"/>
        <v>0</v>
      </c>
      <c r="AP134" s="587" t="str">
        <f t="shared" si="105"/>
        <v xml:space="preserve"> </v>
      </c>
      <c r="AQ134" s="590" t="str">
        <f t="shared" si="103"/>
        <v xml:space="preserve"> </v>
      </c>
      <c r="AR134" s="590" t="str">
        <f t="shared" si="106"/>
        <v xml:space="preserve"> </v>
      </c>
      <c r="AS134" s="590" t="str">
        <f t="shared" si="107"/>
        <v xml:space="preserve"> </v>
      </c>
      <c r="AT134" s="590" t="str">
        <f t="shared" si="108"/>
        <v xml:space="preserve"> </v>
      </c>
      <c r="AU134" s="590" t="str">
        <f t="shared" si="109"/>
        <v xml:space="preserve"> </v>
      </c>
      <c r="AV134" s="591" t="str">
        <f t="shared" si="110"/>
        <v xml:space="preserve"> </v>
      </c>
      <c r="AW134" s="181" t="str">
        <f t="shared" si="83"/>
        <v/>
      </c>
      <c r="AX134" s="154" t="str">
        <f t="shared" si="84"/>
        <v/>
      </c>
      <c r="AY134" s="178" t="str">
        <f t="shared" si="85"/>
        <v/>
      </c>
      <c r="AZ134" s="169" t="str">
        <f t="shared" si="86"/>
        <v/>
      </c>
      <c r="BA134" s="159" t="str">
        <f t="shared" si="87"/>
        <v/>
      </c>
      <c r="BB134" s="160" t="str">
        <f t="shared" si="88"/>
        <v/>
      </c>
      <c r="BC134" s="171" t="str">
        <f t="shared" si="111"/>
        <v/>
      </c>
      <c r="BD134" s="160" t="str">
        <f t="shared" si="89"/>
        <v/>
      </c>
      <c r="BE134" s="186" t="str">
        <f t="shared" si="90"/>
        <v/>
      </c>
      <c r="BF134" s="160" t="str">
        <f t="shared" si="91"/>
        <v/>
      </c>
      <c r="BG134" s="171" t="str">
        <f t="shared" si="92"/>
        <v/>
      </c>
      <c r="BH134" s="161" t="str">
        <f t="shared" si="93"/>
        <v/>
      </c>
      <c r="BI134" s="609"/>
      <c r="BJ134" s="52"/>
      <c r="BO134" s="52"/>
      <c r="BP134" s="52"/>
      <c r="BS134" s="52"/>
      <c r="BU134" s="52"/>
      <c r="BV134" s="52"/>
      <c r="BW134" s="52"/>
      <c r="BX134" s="52"/>
      <c r="BZ134" s="52"/>
      <c r="CB134" s="52"/>
    </row>
    <row r="135" spans="1:80" ht="18.75" x14ac:dyDescent="0.3">
      <c r="A135" s="205"/>
      <c r="B135" s="206"/>
      <c r="C135" s="197">
        <v>124</v>
      </c>
      <c r="D135" s="192"/>
      <c r="E135" s="15"/>
      <c r="F135" s="14"/>
      <c r="G135" s="123"/>
      <c r="H135" s="124"/>
      <c r="I135" s="130"/>
      <c r="J135" s="21"/>
      <c r="K135" s="134"/>
      <c r="L135" s="24"/>
      <c r="M135" s="372"/>
      <c r="N135" s="147" t="str">
        <f t="shared" si="94"/>
        <v/>
      </c>
      <c r="O135" s="23"/>
      <c r="P135" s="23"/>
      <c r="Q135" s="23"/>
      <c r="R135" s="23"/>
      <c r="S135" s="23"/>
      <c r="T135" s="24"/>
      <c r="U135" s="25"/>
      <c r="V135" s="28"/>
      <c r="W135" s="299"/>
      <c r="X135" s="296"/>
      <c r="Y135" s="149">
        <f t="shared" si="80"/>
        <v>0</v>
      </c>
      <c r="Z135" s="148">
        <f t="shared" si="95"/>
        <v>0</v>
      </c>
      <c r="AA135" s="306"/>
      <c r="AB135" s="377">
        <f t="shared" si="104"/>
        <v>0</v>
      </c>
      <c r="AC135" s="348"/>
      <c r="AD135" s="210" t="str">
        <f t="shared" si="81"/>
        <v/>
      </c>
      <c r="AE135" s="345">
        <f t="shared" si="96"/>
        <v>0</v>
      </c>
      <c r="AF135" s="318"/>
      <c r="AG135" s="317"/>
      <c r="AH135" s="315"/>
      <c r="AI135" s="150">
        <f t="shared" si="97"/>
        <v>0</v>
      </c>
      <c r="AJ135" s="151">
        <f t="shared" si="82"/>
        <v>0</v>
      </c>
      <c r="AK135" s="152">
        <f t="shared" si="98"/>
        <v>0</v>
      </c>
      <c r="AL135" s="153">
        <f t="shared" si="99"/>
        <v>0</v>
      </c>
      <c r="AM135" s="153">
        <f t="shared" si="100"/>
        <v>0</v>
      </c>
      <c r="AN135" s="153">
        <f t="shared" si="101"/>
        <v>0</v>
      </c>
      <c r="AO135" s="153">
        <f t="shared" si="102"/>
        <v>0</v>
      </c>
      <c r="AP135" s="587" t="str">
        <f t="shared" si="105"/>
        <v xml:space="preserve"> </v>
      </c>
      <c r="AQ135" s="590" t="str">
        <f t="shared" si="103"/>
        <v xml:space="preserve"> </v>
      </c>
      <c r="AR135" s="590" t="str">
        <f t="shared" si="106"/>
        <v xml:space="preserve"> </v>
      </c>
      <c r="AS135" s="590" t="str">
        <f t="shared" si="107"/>
        <v xml:space="preserve"> </v>
      </c>
      <c r="AT135" s="590" t="str">
        <f t="shared" si="108"/>
        <v xml:space="preserve"> </v>
      </c>
      <c r="AU135" s="590" t="str">
        <f t="shared" si="109"/>
        <v xml:space="preserve"> </v>
      </c>
      <c r="AV135" s="591" t="str">
        <f t="shared" si="110"/>
        <v xml:space="preserve"> </v>
      </c>
      <c r="AW135" s="181" t="str">
        <f t="shared" si="83"/>
        <v/>
      </c>
      <c r="AX135" s="154" t="str">
        <f t="shared" si="84"/>
        <v/>
      </c>
      <c r="AY135" s="178" t="str">
        <f t="shared" si="85"/>
        <v/>
      </c>
      <c r="AZ135" s="169" t="str">
        <f t="shared" si="86"/>
        <v/>
      </c>
      <c r="BA135" s="159" t="str">
        <f t="shared" si="87"/>
        <v/>
      </c>
      <c r="BB135" s="160" t="str">
        <f t="shared" si="88"/>
        <v/>
      </c>
      <c r="BC135" s="171" t="str">
        <f t="shared" si="111"/>
        <v/>
      </c>
      <c r="BD135" s="160" t="str">
        <f t="shared" si="89"/>
        <v/>
      </c>
      <c r="BE135" s="186" t="str">
        <f t="shared" si="90"/>
        <v/>
      </c>
      <c r="BF135" s="160" t="str">
        <f t="shared" si="91"/>
        <v/>
      </c>
      <c r="BG135" s="171" t="str">
        <f t="shared" si="92"/>
        <v/>
      </c>
      <c r="BH135" s="161" t="str">
        <f t="shared" si="93"/>
        <v/>
      </c>
      <c r="BI135" s="609"/>
      <c r="BJ135" s="52"/>
      <c r="BO135" s="52"/>
      <c r="BP135" s="52"/>
      <c r="BS135" s="52"/>
      <c r="BU135" s="52"/>
      <c r="BV135" s="52"/>
      <c r="BW135" s="52"/>
      <c r="BX135" s="52"/>
      <c r="BZ135" s="52"/>
      <c r="CB135" s="52"/>
    </row>
    <row r="136" spans="1:80" ht="18.75" x14ac:dyDescent="0.3">
      <c r="A136" s="205"/>
      <c r="B136" s="206"/>
      <c r="C136" s="198">
        <v>125</v>
      </c>
      <c r="D136" s="190"/>
      <c r="E136" s="13"/>
      <c r="F136" s="14"/>
      <c r="G136" s="123"/>
      <c r="H136" s="124"/>
      <c r="I136" s="130"/>
      <c r="J136" s="21"/>
      <c r="K136" s="134"/>
      <c r="L136" s="24"/>
      <c r="M136" s="372"/>
      <c r="N136" s="147" t="str">
        <f t="shared" si="94"/>
        <v/>
      </c>
      <c r="O136" s="23"/>
      <c r="P136" s="23"/>
      <c r="Q136" s="23"/>
      <c r="R136" s="23"/>
      <c r="S136" s="23"/>
      <c r="T136" s="24"/>
      <c r="U136" s="25"/>
      <c r="V136" s="28"/>
      <c r="W136" s="299"/>
      <c r="X136" s="296"/>
      <c r="Y136" s="149">
        <f t="shared" si="80"/>
        <v>0</v>
      </c>
      <c r="Z136" s="148">
        <f t="shared" si="95"/>
        <v>0</v>
      </c>
      <c r="AA136" s="306"/>
      <c r="AB136" s="377">
        <f t="shared" si="104"/>
        <v>0</v>
      </c>
      <c r="AC136" s="348"/>
      <c r="AD136" s="210" t="str">
        <f t="shared" si="81"/>
        <v/>
      </c>
      <c r="AE136" s="345">
        <f t="shared" si="96"/>
        <v>0</v>
      </c>
      <c r="AF136" s="318"/>
      <c r="AG136" s="317"/>
      <c r="AH136" s="315"/>
      <c r="AI136" s="150">
        <f t="shared" si="97"/>
        <v>0</v>
      </c>
      <c r="AJ136" s="151">
        <f t="shared" si="82"/>
        <v>0</v>
      </c>
      <c r="AK136" s="152">
        <f t="shared" si="98"/>
        <v>0</v>
      </c>
      <c r="AL136" s="153">
        <f t="shared" si="99"/>
        <v>0</v>
      </c>
      <c r="AM136" s="153">
        <f t="shared" si="100"/>
        <v>0</v>
      </c>
      <c r="AN136" s="153">
        <f t="shared" si="101"/>
        <v>0</v>
      </c>
      <c r="AO136" s="153">
        <f t="shared" si="102"/>
        <v>0</v>
      </c>
      <c r="AP136" s="587" t="str">
        <f t="shared" si="105"/>
        <v xml:space="preserve"> </v>
      </c>
      <c r="AQ136" s="590" t="str">
        <f t="shared" si="103"/>
        <v xml:space="preserve"> </v>
      </c>
      <c r="AR136" s="590" t="str">
        <f t="shared" si="106"/>
        <v xml:space="preserve"> </v>
      </c>
      <c r="AS136" s="590" t="str">
        <f t="shared" si="107"/>
        <v xml:space="preserve"> </v>
      </c>
      <c r="AT136" s="590" t="str">
        <f t="shared" si="108"/>
        <v xml:space="preserve"> </v>
      </c>
      <c r="AU136" s="590" t="str">
        <f t="shared" si="109"/>
        <v xml:space="preserve"> </v>
      </c>
      <c r="AV136" s="591" t="str">
        <f t="shared" si="110"/>
        <v xml:space="preserve"> </v>
      </c>
      <c r="AW136" s="181" t="str">
        <f t="shared" si="83"/>
        <v/>
      </c>
      <c r="AX136" s="154" t="str">
        <f t="shared" si="84"/>
        <v/>
      </c>
      <c r="AY136" s="178" t="str">
        <f t="shared" si="85"/>
        <v/>
      </c>
      <c r="AZ136" s="169" t="str">
        <f t="shared" si="86"/>
        <v/>
      </c>
      <c r="BA136" s="159" t="str">
        <f t="shared" si="87"/>
        <v/>
      </c>
      <c r="BB136" s="160" t="str">
        <f t="shared" si="88"/>
        <v/>
      </c>
      <c r="BC136" s="171" t="str">
        <f t="shared" si="111"/>
        <v/>
      </c>
      <c r="BD136" s="160" t="str">
        <f t="shared" si="89"/>
        <v/>
      </c>
      <c r="BE136" s="186" t="str">
        <f t="shared" si="90"/>
        <v/>
      </c>
      <c r="BF136" s="160" t="str">
        <f t="shared" si="91"/>
        <v/>
      </c>
      <c r="BG136" s="171" t="str">
        <f t="shared" si="92"/>
        <v/>
      </c>
      <c r="BH136" s="161" t="str">
        <f t="shared" si="93"/>
        <v/>
      </c>
      <c r="BI136" s="609"/>
      <c r="BJ136" s="52"/>
      <c r="BO136" s="52"/>
      <c r="BP136" s="52"/>
      <c r="BU136" s="52"/>
      <c r="BV136" s="52"/>
      <c r="BW136" s="52"/>
      <c r="BX136" s="52"/>
      <c r="BZ136" s="52"/>
      <c r="CB136" s="52"/>
    </row>
    <row r="137" spans="1:80" ht="18.75" x14ac:dyDescent="0.3">
      <c r="A137" s="205"/>
      <c r="B137" s="206"/>
      <c r="C137" s="197">
        <v>126</v>
      </c>
      <c r="D137" s="190"/>
      <c r="E137" s="13"/>
      <c r="F137" s="14"/>
      <c r="G137" s="123"/>
      <c r="H137" s="124"/>
      <c r="I137" s="130"/>
      <c r="J137" s="21"/>
      <c r="K137" s="134"/>
      <c r="L137" s="24"/>
      <c r="M137" s="372"/>
      <c r="N137" s="147" t="str">
        <f t="shared" si="94"/>
        <v/>
      </c>
      <c r="O137" s="23"/>
      <c r="P137" s="23"/>
      <c r="Q137" s="23"/>
      <c r="R137" s="23"/>
      <c r="S137" s="23"/>
      <c r="T137" s="24"/>
      <c r="U137" s="25"/>
      <c r="V137" s="28"/>
      <c r="W137" s="299"/>
      <c r="X137" s="296"/>
      <c r="Y137" s="149">
        <f t="shared" si="80"/>
        <v>0</v>
      </c>
      <c r="Z137" s="148">
        <f t="shared" si="95"/>
        <v>0</v>
      </c>
      <c r="AA137" s="306"/>
      <c r="AB137" s="377">
        <f t="shared" si="104"/>
        <v>0</v>
      </c>
      <c r="AC137" s="348"/>
      <c r="AD137" s="210" t="str">
        <f t="shared" si="81"/>
        <v/>
      </c>
      <c r="AE137" s="345">
        <f t="shared" si="96"/>
        <v>0</v>
      </c>
      <c r="AF137" s="318"/>
      <c r="AG137" s="317"/>
      <c r="AH137" s="315"/>
      <c r="AI137" s="150">
        <f t="shared" si="97"/>
        <v>0</v>
      </c>
      <c r="AJ137" s="151">
        <f t="shared" si="82"/>
        <v>0</v>
      </c>
      <c r="AK137" s="152">
        <f t="shared" si="98"/>
        <v>0</v>
      </c>
      <c r="AL137" s="153">
        <f t="shared" si="99"/>
        <v>0</v>
      </c>
      <c r="AM137" s="153">
        <f t="shared" si="100"/>
        <v>0</v>
      </c>
      <c r="AN137" s="153">
        <f t="shared" si="101"/>
        <v>0</v>
      </c>
      <c r="AO137" s="153">
        <f t="shared" si="102"/>
        <v>0</v>
      </c>
      <c r="AP137" s="587" t="str">
        <f t="shared" si="105"/>
        <v xml:space="preserve"> </v>
      </c>
      <c r="AQ137" s="590" t="str">
        <f t="shared" si="103"/>
        <v xml:space="preserve"> </v>
      </c>
      <c r="AR137" s="590" t="str">
        <f t="shared" si="106"/>
        <v xml:space="preserve"> </v>
      </c>
      <c r="AS137" s="590" t="str">
        <f t="shared" si="107"/>
        <v xml:space="preserve"> </v>
      </c>
      <c r="AT137" s="590" t="str">
        <f t="shared" si="108"/>
        <v xml:space="preserve"> </v>
      </c>
      <c r="AU137" s="590" t="str">
        <f t="shared" si="109"/>
        <v xml:space="preserve"> </v>
      </c>
      <c r="AV137" s="591" t="str">
        <f t="shared" si="110"/>
        <v xml:space="preserve"> </v>
      </c>
      <c r="AW137" s="181" t="str">
        <f t="shared" si="83"/>
        <v/>
      </c>
      <c r="AX137" s="154" t="str">
        <f t="shared" si="84"/>
        <v/>
      </c>
      <c r="AY137" s="178" t="str">
        <f t="shared" si="85"/>
        <v/>
      </c>
      <c r="AZ137" s="169" t="str">
        <f t="shared" si="86"/>
        <v/>
      </c>
      <c r="BA137" s="159" t="str">
        <f t="shared" si="87"/>
        <v/>
      </c>
      <c r="BB137" s="160" t="str">
        <f t="shared" si="88"/>
        <v/>
      </c>
      <c r="BC137" s="171" t="str">
        <f t="shared" si="111"/>
        <v/>
      </c>
      <c r="BD137" s="160" t="str">
        <f t="shared" si="89"/>
        <v/>
      </c>
      <c r="BE137" s="186" t="str">
        <f t="shared" si="90"/>
        <v/>
      </c>
      <c r="BF137" s="160" t="str">
        <f t="shared" si="91"/>
        <v/>
      </c>
      <c r="BG137" s="171" t="str">
        <f t="shared" si="92"/>
        <v/>
      </c>
      <c r="BH137" s="161" t="str">
        <f t="shared" si="93"/>
        <v/>
      </c>
      <c r="BI137" s="609"/>
      <c r="BJ137" s="52"/>
      <c r="BO137" s="52"/>
      <c r="BP137" s="52"/>
      <c r="BU137" s="52"/>
      <c r="BV137" s="52"/>
      <c r="BW137" s="52"/>
      <c r="BX137" s="52"/>
      <c r="BZ137" s="52"/>
      <c r="CB137" s="52"/>
    </row>
    <row r="138" spans="1:80" ht="18.75" x14ac:dyDescent="0.3">
      <c r="A138" s="205"/>
      <c r="B138" s="206"/>
      <c r="C138" s="198">
        <v>127</v>
      </c>
      <c r="D138" s="190"/>
      <c r="E138" s="13"/>
      <c r="F138" s="14"/>
      <c r="G138" s="123"/>
      <c r="H138" s="124"/>
      <c r="I138" s="130"/>
      <c r="J138" s="21"/>
      <c r="K138" s="134"/>
      <c r="L138" s="24"/>
      <c r="M138" s="372"/>
      <c r="N138" s="147" t="str">
        <f t="shared" si="94"/>
        <v/>
      </c>
      <c r="O138" s="23"/>
      <c r="P138" s="23"/>
      <c r="Q138" s="23"/>
      <c r="R138" s="23"/>
      <c r="S138" s="23"/>
      <c r="T138" s="24"/>
      <c r="U138" s="25"/>
      <c r="V138" s="28"/>
      <c r="W138" s="299"/>
      <c r="X138" s="296"/>
      <c r="Y138" s="149">
        <f t="shared" si="80"/>
        <v>0</v>
      </c>
      <c r="Z138" s="148">
        <f t="shared" si="95"/>
        <v>0</v>
      </c>
      <c r="AA138" s="306"/>
      <c r="AB138" s="377">
        <f t="shared" si="104"/>
        <v>0</v>
      </c>
      <c r="AC138" s="348"/>
      <c r="AD138" s="210" t="str">
        <f t="shared" si="81"/>
        <v/>
      </c>
      <c r="AE138" s="345">
        <f t="shared" si="96"/>
        <v>0</v>
      </c>
      <c r="AF138" s="318"/>
      <c r="AG138" s="317"/>
      <c r="AH138" s="315"/>
      <c r="AI138" s="150">
        <f t="shared" si="97"/>
        <v>0</v>
      </c>
      <c r="AJ138" s="151">
        <f t="shared" si="82"/>
        <v>0</v>
      </c>
      <c r="AK138" s="152">
        <f t="shared" si="98"/>
        <v>0</v>
      </c>
      <c r="AL138" s="153">
        <f t="shared" si="99"/>
        <v>0</v>
      </c>
      <c r="AM138" s="153">
        <f t="shared" si="100"/>
        <v>0</v>
      </c>
      <c r="AN138" s="153">
        <f t="shared" si="101"/>
        <v>0</v>
      </c>
      <c r="AO138" s="153">
        <f t="shared" si="102"/>
        <v>0</v>
      </c>
      <c r="AP138" s="587" t="str">
        <f t="shared" si="105"/>
        <v xml:space="preserve"> </v>
      </c>
      <c r="AQ138" s="590" t="str">
        <f t="shared" si="103"/>
        <v xml:space="preserve"> </v>
      </c>
      <c r="AR138" s="590" t="str">
        <f t="shared" si="106"/>
        <v xml:space="preserve"> </v>
      </c>
      <c r="AS138" s="590" t="str">
        <f t="shared" si="107"/>
        <v xml:space="preserve"> </v>
      </c>
      <c r="AT138" s="590" t="str">
        <f t="shared" si="108"/>
        <v xml:space="preserve"> </v>
      </c>
      <c r="AU138" s="590" t="str">
        <f t="shared" si="109"/>
        <v xml:space="preserve"> </v>
      </c>
      <c r="AV138" s="591" t="str">
        <f t="shared" si="110"/>
        <v xml:space="preserve"> </v>
      </c>
      <c r="AW138" s="181" t="str">
        <f t="shared" si="83"/>
        <v/>
      </c>
      <c r="AX138" s="154" t="str">
        <f t="shared" si="84"/>
        <v/>
      </c>
      <c r="AY138" s="178" t="str">
        <f t="shared" si="85"/>
        <v/>
      </c>
      <c r="AZ138" s="169" t="str">
        <f t="shared" si="86"/>
        <v/>
      </c>
      <c r="BA138" s="159" t="str">
        <f t="shared" si="87"/>
        <v/>
      </c>
      <c r="BB138" s="160" t="str">
        <f t="shared" si="88"/>
        <v/>
      </c>
      <c r="BC138" s="171" t="str">
        <f t="shared" si="111"/>
        <v/>
      </c>
      <c r="BD138" s="160" t="str">
        <f t="shared" si="89"/>
        <v/>
      </c>
      <c r="BE138" s="186" t="str">
        <f t="shared" si="90"/>
        <v/>
      </c>
      <c r="BF138" s="160" t="str">
        <f t="shared" si="91"/>
        <v/>
      </c>
      <c r="BG138" s="171" t="str">
        <f t="shared" si="92"/>
        <v/>
      </c>
      <c r="BH138" s="161" t="str">
        <f t="shared" si="93"/>
        <v/>
      </c>
      <c r="BI138" s="609"/>
      <c r="BJ138" s="52"/>
      <c r="BO138" s="52"/>
      <c r="BP138" s="52"/>
      <c r="BU138" s="52"/>
      <c r="BV138" s="52"/>
      <c r="BW138" s="52"/>
      <c r="BX138" s="52"/>
      <c r="BZ138" s="52"/>
      <c r="CB138" s="52"/>
    </row>
    <row r="139" spans="1:80" ht="18.75" x14ac:dyDescent="0.3">
      <c r="A139" s="205"/>
      <c r="B139" s="206"/>
      <c r="C139" s="198">
        <v>128</v>
      </c>
      <c r="D139" s="192"/>
      <c r="E139" s="15"/>
      <c r="F139" s="14"/>
      <c r="G139" s="123"/>
      <c r="H139" s="124"/>
      <c r="I139" s="130"/>
      <c r="J139" s="21"/>
      <c r="K139" s="134"/>
      <c r="L139" s="24"/>
      <c r="M139" s="372"/>
      <c r="N139" s="147" t="str">
        <f t="shared" si="94"/>
        <v/>
      </c>
      <c r="O139" s="23"/>
      <c r="P139" s="23"/>
      <c r="Q139" s="23"/>
      <c r="R139" s="23"/>
      <c r="S139" s="23"/>
      <c r="T139" s="24"/>
      <c r="U139" s="25"/>
      <c r="V139" s="28"/>
      <c r="W139" s="299"/>
      <c r="X139" s="296"/>
      <c r="Y139" s="149">
        <f t="shared" si="80"/>
        <v>0</v>
      </c>
      <c r="Z139" s="148">
        <f t="shared" si="95"/>
        <v>0</v>
      </c>
      <c r="AA139" s="306"/>
      <c r="AB139" s="377">
        <f t="shared" si="104"/>
        <v>0</v>
      </c>
      <c r="AC139" s="348"/>
      <c r="AD139" s="210" t="str">
        <f t="shared" si="81"/>
        <v/>
      </c>
      <c r="AE139" s="345">
        <f t="shared" si="96"/>
        <v>0</v>
      </c>
      <c r="AF139" s="318"/>
      <c r="AG139" s="317"/>
      <c r="AH139" s="315"/>
      <c r="AI139" s="150">
        <f t="shared" si="97"/>
        <v>0</v>
      </c>
      <c r="AJ139" s="151">
        <f t="shared" si="82"/>
        <v>0</v>
      </c>
      <c r="AK139" s="152">
        <f t="shared" si="98"/>
        <v>0</v>
      </c>
      <c r="AL139" s="153">
        <f t="shared" si="99"/>
        <v>0</v>
      </c>
      <c r="AM139" s="153">
        <f t="shared" si="100"/>
        <v>0</v>
      </c>
      <c r="AN139" s="153">
        <f t="shared" si="101"/>
        <v>0</v>
      </c>
      <c r="AO139" s="153">
        <f t="shared" si="102"/>
        <v>0</v>
      </c>
      <c r="AP139" s="587" t="str">
        <f t="shared" si="105"/>
        <v xml:space="preserve"> </v>
      </c>
      <c r="AQ139" s="590" t="str">
        <f t="shared" si="103"/>
        <v xml:space="preserve"> </v>
      </c>
      <c r="AR139" s="590" t="str">
        <f t="shared" si="106"/>
        <v xml:space="preserve"> </v>
      </c>
      <c r="AS139" s="590" t="str">
        <f t="shared" si="107"/>
        <v xml:space="preserve"> </v>
      </c>
      <c r="AT139" s="590" t="str">
        <f t="shared" si="108"/>
        <v xml:space="preserve"> </v>
      </c>
      <c r="AU139" s="590" t="str">
        <f t="shared" si="109"/>
        <v xml:space="preserve"> </v>
      </c>
      <c r="AV139" s="591" t="str">
        <f t="shared" si="110"/>
        <v xml:space="preserve"> </v>
      </c>
      <c r="AW139" s="181" t="str">
        <f t="shared" si="83"/>
        <v/>
      </c>
      <c r="AX139" s="154" t="str">
        <f t="shared" si="84"/>
        <v/>
      </c>
      <c r="AY139" s="178" t="str">
        <f t="shared" si="85"/>
        <v/>
      </c>
      <c r="AZ139" s="169" t="str">
        <f t="shared" si="86"/>
        <v/>
      </c>
      <c r="BA139" s="159" t="str">
        <f t="shared" si="87"/>
        <v/>
      </c>
      <c r="BB139" s="160" t="str">
        <f t="shared" si="88"/>
        <v/>
      </c>
      <c r="BC139" s="171" t="str">
        <f t="shared" si="111"/>
        <v/>
      </c>
      <c r="BD139" s="160" t="str">
        <f t="shared" si="89"/>
        <v/>
      </c>
      <c r="BE139" s="186" t="str">
        <f t="shared" si="90"/>
        <v/>
      </c>
      <c r="BF139" s="160" t="str">
        <f t="shared" si="91"/>
        <v/>
      </c>
      <c r="BG139" s="171" t="str">
        <f t="shared" si="92"/>
        <v/>
      </c>
      <c r="BH139" s="161" t="str">
        <f t="shared" si="93"/>
        <v/>
      </c>
      <c r="BI139" s="609"/>
      <c r="BO139" s="52"/>
      <c r="BP139" s="52"/>
      <c r="BU139" s="52"/>
      <c r="BV139" s="52"/>
      <c r="BW139" s="52"/>
      <c r="BX139" s="52"/>
      <c r="BZ139" s="52"/>
      <c r="CB139" s="52"/>
    </row>
    <row r="140" spans="1:80" ht="18.75" x14ac:dyDescent="0.3">
      <c r="A140" s="205"/>
      <c r="B140" s="206"/>
      <c r="C140" s="197">
        <v>129</v>
      </c>
      <c r="D140" s="190"/>
      <c r="E140" s="13"/>
      <c r="F140" s="14"/>
      <c r="G140" s="123"/>
      <c r="H140" s="124"/>
      <c r="I140" s="130"/>
      <c r="J140" s="21"/>
      <c r="K140" s="134"/>
      <c r="L140" s="24"/>
      <c r="M140" s="372"/>
      <c r="N140" s="147" t="str">
        <f t="shared" si="94"/>
        <v/>
      </c>
      <c r="O140" s="23"/>
      <c r="P140" s="23"/>
      <c r="Q140" s="23"/>
      <c r="R140" s="23"/>
      <c r="S140" s="23"/>
      <c r="T140" s="24"/>
      <c r="U140" s="25"/>
      <c r="V140" s="28"/>
      <c r="W140" s="299"/>
      <c r="X140" s="296"/>
      <c r="Y140" s="149">
        <f t="shared" ref="Y140:Y203" si="112">V140+W140+X140</f>
        <v>0</v>
      </c>
      <c r="Z140" s="148">
        <f t="shared" si="95"/>
        <v>0</v>
      </c>
      <c r="AA140" s="306"/>
      <c r="AB140" s="377">
        <f t="shared" si="104"/>
        <v>0</v>
      </c>
      <c r="AC140" s="348"/>
      <c r="AD140" s="210" t="str">
        <f t="shared" ref="AD140:AD203" si="113">IF(F140="x",(0-((V140*10)+(W140*20))),"")</f>
        <v/>
      </c>
      <c r="AE140" s="345">
        <f t="shared" si="96"/>
        <v>0</v>
      </c>
      <c r="AF140" s="318"/>
      <c r="AG140" s="317"/>
      <c r="AH140" s="315"/>
      <c r="AI140" s="150">
        <f t="shared" si="97"/>
        <v>0</v>
      </c>
      <c r="AJ140" s="151">
        <f t="shared" ref="AJ140:AJ203" si="114">(X140*20)+Z140+AA140+AF140</f>
        <v>0</v>
      </c>
      <c r="AK140" s="152">
        <f t="shared" si="98"/>
        <v>0</v>
      </c>
      <c r="AL140" s="153">
        <f t="shared" si="99"/>
        <v>0</v>
      </c>
      <c r="AM140" s="153">
        <f t="shared" si="100"/>
        <v>0</v>
      </c>
      <c r="AN140" s="153">
        <f t="shared" si="101"/>
        <v>0</v>
      </c>
      <c r="AO140" s="153">
        <f t="shared" si="102"/>
        <v>0</v>
      </c>
      <c r="AP140" s="587" t="str">
        <f t="shared" si="105"/>
        <v xml:space="preserve"> </v>
      </c>
      <c r="AQ140" s="590" t="str">
        <f t="shared" si="103"/>
        <v xml:space="preserve"> </v>
      </c>
      <c r="AR140" s="590" t="str">
        <f t="shared" si="106"/>
        <v xml:space="preserve"> </v>
      </c>
      <c r="AS140" s="590" t="str">
        <f t="shared" si="107"/>
        <v xml:space="preserve"> </v>
      </c>
      <c r="AT140" s="590" t="str">
        <f t="shared" si="108"/>
        <v xml:space="preserve"> </v>
      </c>
      <c r="AU140" s="590" t="str">
        <f t="shared" si="109"/>
        <v xml:space="preserve"> </v>
      </c>
      <c r="AV140" s="591" t="str">
        <f t="shared" si="110"/>
        <v xml:space="preserve"> </v>
      </c>
      <c r="AW140" s="181" t="str">
        <f t="shared" ref="AW140:AW203" si="115">IF(N140&gt;0,N140,"")</f>
        <v/>
      </c>
      <c r="AX140" s="154" t="str">
        <f t="shared" ref="AX140:AX203" si="116">IF(AND(K140="x",AW140&gt;0),AW140,"")</f>
        <v/>
      </c>
      <c r="AY140" s="178" t="str">
        <f t="shared" ref="AY140:AY203" si="117">IF(OR(K140="x",F140="x",AW140&lt;=0),"",AW140)</f>
        <v/>
      </c>
      <c r="AZ140" s="169" t="str">
        <f t="shared" ref="AZ140:AZ203" si="118">IF(AND(F140="x",AW140&gt;0),AW140,"")</f>
        <v/>
      </c>
      <c r="BA140" s="159" t="str">
        <f t="shared" ref="BA140:BA203" si="119">IF(V140&gt;0,V140,"")</f>
        <v/>
      </c>
      <c r="BB140" s="160" t="str">
        <f t="shared" ref="BB140:BB203" si="120">IF(AND(K140="x",BA140&gt;0),BA140,"")</f>
        <v/>
      </c>
      <c r="BC140" s="171" t="str">
        <f t="shared" si="111"/>
        <v/>
      </c>
      <c r="BD140" s="160" t="str">
        <f t="shared" ref="BD140:BD203" si="121">IF(AND(F140="x",BA140&gt;0),BA140,"")</f>
        <v/>
      </c>
      <c r="BE140" s="186" t="str">
        <f t="shared" ref="BE140:BE203" si="122">IF(W140&gt;0,W140,"")</f>
        <v/>
      </c>
      <c r="BF140" s="160" t="str">
        <f t="shared" ref="BF140:BF203" si="123">IF(AND(K140="x",BE140&gt;0),BE140,"")</f>
        <v/>
      </c>
      <c r="BG140" s="171" t="str">
        <f t="shared" ref="BG140:BG203" si="124">IF(OR(K140="x",F140="x",BE140&lt;=0),"",BE140)</f>
        <v/>
      </c>
      <c r="BH140" s="161" t="str">
        <f t="shared" ref="BH140:BH203" si="125">IF(AND(F140="x",BE140&gt;0),BE140,"")</f>
        <v/>
      </c>
      <c r="BI140" s="609"/>
      <c r="BO140" s="52"/>
      <c r="BP140" s="52"/>
      <c r="BU140" s="52"/>
      <c r="BV140" s="52"/>
      <c r="BW140" s="52"/>
      <c r="BX140" s="52"/>
      <c r="BZ140" s="52"/>
      <c r="CB140" s="52"/>
    </row>
    <row r="141" spans="1:80" ht="18.75" x14ac:dyDescent="0.3">
      <c r="A141" s="205"/>
      <c r="B141" s="206"/>
      <c r="C141" s="198">
        <v>130</v>
      </c>
      <c r="D141" s="190"/>
      <c r="E141" s="13"/>
      <c r="F141" s="14"/>
      <c r="G141" s="123"/>
      <c r="H141" s="124"/>
      <c r="I141" s="130"/>
      <c r="J141" s="21"/>
      <c r="K141" s="134"/>
      <c r="L141" s="24"/>
      <c r="M141" s="372"/>
      <c r="N141" s="147" t="str">
        <f t="shared" ref="N141:N204" si="126">IF((NETWORKDAYS(G141,M141)&gt;0),(NETWORKDAYS(G141,M141)),"")</f>
        <v/>
      </c>
      <c r="O141" s="23"/>
      <c r="P141" s="23"/>
      <c r="Q141" s="23"/>
      <c r="R141" s="23"/>
      <c r="S141" s="23"/>
      <c r="T141" s="24"/>
      <c r="U141" s="25"/>
      <c r="V141" s="28"/>
      <c r="W141" s="299"/>
      <c r="X141" s="296"/>
      <c r="Y141" s="149">
        <f t="shared" si="112"/>
        <v>0</v>
      </c>
      <c r="Z141" s="148">
        <f t="shared" ref="Z141:Z204" si="127">IF((F141="x"),0,((V141*10)+(W141*20)))</f>
        <v>0</v>
      </c>
      <c r="AA141" s="306"/>
      <c r="AB141" s="377">
        <f t="shared" si="104"/>
        <v>0</v>
      </c>
      <c r="AC141" s="348"/>
      <c r="AD141" s="210" t="str">
        <f t="shared" si="113"/>
        <v/>
      </c>
      <c r="AE141" s="345">
        <f t="shared" ref="AE141:AE204" si="128">IF(AND(Z141&gt;0,F141="x"),0,IF(AND(Z141&gt;0,AC141="x"),Z141-60,IF(AND(Z141&gt;0,AB141=-30),Z141+AB141,0)))</f>
        <v>0</v>
      </c>
      <c r="AF141" s="318"/>
      <c r="AG141" s="317"/>
      <c r="AH141" s="315"/>
      <c r="AI141" s="150">
        <f t="shared" ref="AI141:AI204" si="129">IF(AE141&lt;=0,AG141,AE141+AG141)</f>
        <v>0</v>
      </c>
      <c r="AJ141" s="151">
        <f t="shared" si="114"/>
        <v>0</v>
      </c>
      <c r="AK141" s="152">
        <f t="shared" ref="AK141:AK204" si="130">AJ141-AH141</f>
        <v>0</v>
      </c>
      <c r="AL141" s="153">
        <f t="shared" ref="AL141:AL204" si="131">IF(K141="x",AH141,0)</f>
        <v>0</v>
      </c>
      <c r="AM141" s="153">
        <f t="shared" ref="AM141:AM204" si="132">IF(K141="x",AI141,0)</f>
        <v>0</v>
      </c>
      <c r="AN141" s="153">
        <f t="shared" ref="AN141:AN204" si="133">IF(K141="x",AJ141,0)</f>
        <v>0</v>
      </c>
      <c r="AO141" s="153">
        <f t="shared" ref="AO141:AO204" si="134">IF(K141="x",AK141,0)</f>
        <v>0</v>
      </c>
      <c r="AP141" s="587" t="str">
        <f t="shared" si="105"/>
        <v xml:space="preserve"> </v>
      </c>
      <c r="AQ141" s="590" t="str">
        <f t="shared" ref="AQ141:AQ204" si="135">IF(AND(AH141&gt;4.99,AH141&lt;50),AH141," ")</f>
        <v xml:space="preserve"> </v>
      </c>
      <c r="AR141" s="590" t="str">
        <f t="shared" si="106"/>
        <v xml:space="preserve"> </v>
      </c>
      <c r="AS141" s="590" t="str">
        <f t="shared" si="107"/>
        <v xml:space="preserve"> </v>
      </c>
      <c r="AT141" s="590" t="str">
        <f t="shared" si="108"/>
        <v xml:space="preserve"> </v>
      </c>
      <c r="AU141" s="590" t="str">
        <f t="shared" si="109"/>
        <v xml:space="preserve"> </v>
      </c>
      <c r="AV141" s="591" t="str">
        <f t="shared" si="110"/>
        <v xml:space="preserve"> </v>
      </c>
      <c r="AW141" s="181" t="str">
        <f t="shared" si="115"/>
        <v/>
      </c>
      <c r="AX141" s="154" t="str">
        <f t="shared" si="116"/>
        <v/>
      </c>
      <c r="AY141" s="178" t="str">
        <f t="shared" si="117"/>
        <v/>
      </c>
      <c r="AZ141" s="169" t="str">
        <f t="shared" si="118"/>
        <v/>
      </c>
      <c r="BA141" s="159" t="str">
        <f t="shared" si="119"/>
        <v/>
      </c>
      <c r="BB141" s="160" t="str">
        <f t="shared" si="120"/>
        <v/>
      </c>
      <c r="BC141" s="171" t="str">
        <f t="shared" si="111"/>
        <v/>
      </c>
      <c r="BD141" s="160" t="str">
        <f t="shared" si="121"/>
        <v/>
      </c>
      <c r="BE141" s="186" t="str">
        <f t="shared" si="122"/>
        <v/>
      </c>
      <c r="BF141" s="160" t="str">
        <f t="shared" si="123"/>
        <v/>
      </c>
      <c r="BG141" s="171" t="str">
        <f t="shared" si="124"/>
        <v/>
      </c>
      <c r="BH141" s="161" t="str">
        <f t="shared" si="125"/>
        <v/>
      </c>
      <c r="BI141" s="609"/>
      <c r="BO141" s="52"/>
      <c r="BP141" s="52"/>
      <c r="BU141" s="52"/>
      <c r="BV141" s="52"/>
      <c r="BW141" s="52"/>
      <c r="BX141" s="52"/>
      <c r="BZ141" s="52"/>
      <c r="CB141" s="52"/>
    </row>
    <row r="142" spans="1:80" ht="18.75" x14ac:dyDescent="0.3">
      <c r="A142" s="205"/>
      <c r="B142" s="206"/>
      <c r="C142" s="197">
        <v>131</v>
      </c>
      <c r="D142" s="190"/>
      <c r="E142" s="13"/>
      <c r="F142" s="14"/>
      <c r="G142" s="123"/>
      <c r="H142" s="124"/>
      <c r="I142" s="130"/>
      <c r="J142" s="21"/>
      <c r="K142" s="134"/>
      <c r="L142" s="24"/>
      <c r="M142" s="372"/>
      <c r="N142" s="147" t="str">
        <f t="shared" si="126"/>
        <v/>
      </c>
      <c r="O142" s="23"/>
      <c r="P142" s="23"/>
      <c r="Q142" s="23"/>
      <c r="R142" s="23"/>
      <c r="S142" s="23"/>
      <c r="T142" s="24"/>
      <c r="U142" s="25"/>
      <c r="V142" s="28"/>
      <c r="W142" s="299"/>
      <c r="X142" s="296"/>
      <c r="Y142" s="149">
        <f t="shared" si="112"/>
        <v>0</v>
      </c>
      <c r="Z142" s="148">
        <f t="shared" si="127"/>
        <v>0</v>
      </c>
      <c r="AA142" s="306"/>
      <c r="AB142" s="377">
        <f t="shared" ref="AB142:AB205" si="136">IF(AND(Z142&gt;=0,F142="x"),0,IF(AND(Z142&gt;0,AC142="x"),0,IF(Z142&gt;0,0-30,0)))</f>
        <v>0</v>
      </c>
      <c r="AC142" s="348"/>
      <c r="AD142" s="210" t="str">
        <f t="shared" si="113"/>
        <v/>
      </c>
      <c r="AE142" s="345">
        <f t="shared" si="128"/>
        <v>0</v>
      </c>
      <c r="AF142" s="318"/>
      <c r="AG142" s="317"/>
      <c r="AH142" s="315"/>
      <c r="AI142" s="150">
        <f t="shared" si="129"/>
        <v>0</v>
      </c>
      <c r="AJ142" s="151">
        <f t="shared" si="114"/>
        <v>0</v>
      </c>
      <c r="AK142" s="152">
        <f t="shared" si="130"/>
        <v>0</v>
      </c>
      <c r="AL142" s="153">
        <f t="shared" si="131"/>
        <v>0</v>
      </c>
      <c r="AM142" s="153">
        <f t="shared" si="132"/>
        <v>0</v>
      </c>
      <c r="AN142" s="153">
        <f t="shared" si="133"/>
        <v>0</v>
      </c>
      <c r="AO142" s="153">
        <f t="shared" si="134"/>
        <v>0</v>
      </c>
      <c r="AP142" s="587" t="str">
        <f t="shared" ref="AP142:AP205" si="137">IF(AND(AH142&gt;0,AH142&lt;5),AH142," ")</f>
        <v xml:space="preserve"> </v>
      </c>
      <c r="AQ142" s="590" t="str">
        <f t="shared" si="135"/>
        <v xml:space="preserve"> </v>
      </c>
      <c r="AR142" s="590" t="str">
        <f t="shared" ref="AR142:AR205" si="138">IF(AND(AH142&gt;49.99,AH142&lt;100),AH142," ")</f>
        <v xml:space="preserve"> </v>
      </c>
      <c r="AS142" s="590" t="str">
        <f t="shared" ref="AS142:AS205" si="139">IF(AND(AH142&gt;99.99,AH142&lt;500),AH142," ")</f>
        <v xml:space="preserve"> </v>
      </c>
      <c r="AT142" s="590" t="str">
        <f t="shared" ref="AT142:AT205" si="140">IF(AND(AH142&gt;499.99,AH142&lt;1000),AH142," ")</f>
        <v xml:space="preserve"> </v>
      </c>
      <c r="AU142" s="590" t="str">
        <f t="shared" ref="AU142:AU205" si="141">IF(AND(AH142&gt;999.99,AH142&lt;10000),AH142," ")</f>
        <v xml:space="preserve"> </v>
      </c>
      <c r="AV142" s="591" t="str">
        <f t="shared" ref="AV142:AV205" si="142">IF(AH142&gt;=10000,AH142," ")</f>
        <v xml:space="preserve"> </v>
      </c>
      <c r="AW142" s="181" t="str">
        <f t="shared" si="115"/>
        <v/>
      </c>
      <c r="AX142" s="154" t="str">
        <f t="shared" si="116"/>
        <v/>
      </c>
      <c r="AY142" s="178" t="str">
        <f t="shared" si="117"/>
        <v/>
      </c>
      <c r="AZ142" s="169" t="str">
        <f t="shared" si="118"/>
        <v/>
      </c>
      <c r="BA142" s="159" t="str">
        <f t="shared" si="119"/>
        <v/>
      </c>
      <c r="BB142" s="160" t="str">
        <f t="shared" si="120"/>
        <v/>
      </c>
      <c r="BC142" s="171" t="str">
        <f t="shared" si="111"/>
        <v/>
      </c>
      <c r="BD142" s="160" t="str">
        <f t="shared" si="121"/>
        <v/>
      </c>
      <c r="BE142" s="186" t="str">
        <f t="shared" si="122"/>
        <v/>
      </c>
      <c r="BF142" s="160" t="str">
        <f t="shared" si="123"/>
        <v/>
      </c>
      <c r="BG142" s="171" t="str">
        <f t="shared" si="124"/>
        <v/>
      </c>
      <c r="BH142" s="161" t="str">
        <f t="shared" si="125"/>
        <v/>
      </c>
      <c r="BI142" s="609"/>
      <c r="BO142" s="52"/>
      <c r="BP142" s="52"/>
      <c r="BU142" s="52"/>
      <c r="BV142" s="52"/>
      <c r="BW142" s="52"/>
      <c r="BX142" s="52"/>
      <c r="BZ142" s="52"/>
      <c r="CB142" s="52"/>
    </row>
    <row r="143" spans="1:80" ht="18.75" x14ac:dyDescent="0.3">
      <c r="A143" s="205"/>
      <c r="B143" s="206"/>
      <c r="C143" s="198">
        <v>132</v>
      </c>
      <c r="D143" s="192"/>
      <c r="E143" s="15"/>
      <c r="F143" s="14"/>
      <c r="G143" s="123"/>
      <c r="H143" s="124"/>
      <c r="I143" s="130"/>
      <c r="J143" s="21"/>
      <c r="K143" s="134"/>
      <c r="L143" s="24"/>
      <c r="M143" s="372"/>
      <c r="N143" s="147" t="str">
        <f t="shared" si="126"/>
        <v/>
      </c>
      <c r="O143" s="23"/>
      <c r="P143" s="23"/>
      <c r="Q143" s="23"/>
      <c r="R143" s="23"/>
      <c r="S143" s="23"/>
      <c r="T143" s="24"/>
      <c r="U143" s="25"/>
      <c r="V143" s="28"/>
      <c r="W143" s="299"/>
      <c r="X143" s="296"/>
      <c r="Y143" s="149">
        <f t="shared" si="112"/>
        <v>0</v>
      </c>
      <c r="Z143" s="148">
        <f t="shared" si="127"/>
        <v>0</v>
      </c>
      <c r="AA143" s="306"/>
      <c r="AB143" s="377">
        <f t="shared" si="136"/>
        <v>0</v>
      </c>
      <c r="AC143" s="348"/>
      <c r="AD143" s="210" t="str">
        <f t="shared" si="113"/>
        <v/>
      </c>
      <c r="AE143" s="345">
        <f t="shared" si="128"/>
        <v>0</v>
      </c>
      <c r="AF143" s="318"/>
      <c r="AG143" s="317"/>
      <c r="AH143" s="315"/>
      <c r="AI143" s="150">
        <f t="shared" si="129"/>
        <v>0</v>
      </c>
      <c r="AJ143" s="151">
        <f t="shared" si="114"/>
        <v>0</v>
      </c>
      <c r="AK143" s="152">
        <f t="shared" si="130"/>
        <v>0</v>
      </c>
      <c r="AL143" s="153">
        <f t="shared" si="131"/>
        <v>0</v>
      </c>
      <c r="AM143" s="153">
        <f t="shared" si="132"/>
        <v>0</v>
      </c>
      <c r="AN143" s="153">
        <f t="shared" si="133"/>
        <v>0</v>
      </c>
      <c r="AO143" s="153">
        <f t="shared" si="134"/>
        <v>0</v>
      </c>
      <c r="AP143" s="587" t="str">
        <f t="shared" si="137"/>
        <v xml:space="preserve"> </v>
      </c>
      <c r="AQ143" s="590" t="str">
        <f t="shared" si="135"/>
        <v xml:space="preserve"> </v>
      </c>
      <c r="AR143" s="590" t="str">
        <f t="shared" si="138"/>
        <v xml:space="preserve"> </v>
      </c>
      <c r="AS143" s="590" t="str">
        <f t="shared" si="139"/>
        <v xml:space="preserve"> </v>
      </c>
      <c r="AT143" s="590" t="str">
        <f t="shared" si="140"/>
        <v xml:space="preserve"> </v>
      </c>
      <c r="AU143" s="590" t="str">
        <f t="shared" si="141"/>
        <v xml:space="preserve"> </v>
      </c>
      <c r="AV143" s="591" t="str">
        <f t="shared" si="142"/>
        <v xml:space="preserve"> </v>
      </c>
      <c r="AW143" s="181" t="str">
        <f t="shared" si="115"/>
        <v/>
      </c>
      <c r="AX143" s="154" t="str">
        <f t="shared" si="116"/>
        <v/>
      </c>
      <c r="AY143" s="178" t="str">
        <f t="shared" si="117"/>
        <v/>
      </c>
      <c r="AZ143" s="169" t="str">
        <f t="shared" si="118"/>
        <v/>
      </c>
      <c r="BA143" s="159" t="str">
        <f t="shared" si="119"/>
        <v/>
      </c>
      <c r="BB143" s="160" t="str">
        <f t="shared" si="120"/>
        <v/>
      </c>
      <c r="BC143" s="171" t="str">
        <f t="shared" si="111"/>
        <v/>
      </c>
      <c r="BD143" s="160" t="str">
        <f t="shared" si="121"/>
        <v/>
      </c>
      <c r="BE143" s="186" t="str">
        <f t="shared" si="122"/>
        <v/>
      </c>
      <c r="BF143" s="160" t="str">
        <f t="shared" si="123"/>
        <v/>
      </c>
      <c r="BG143" s="171" t="str">
        <f t="shared" si="124"/>
        <v/>
      </c>
      <c r="BH143" s="161" t="str">
        <f t="shared" si="125"/>
        <v/>
      </c>
      <c r="BI143" s="609"/>
      <c r="BO143" s="52"/>
      <c r="BP143" s="52"/>
      <c r="BU143" s="52"/>
      <c r="BV143" s="52"/>
      <c r="BW143" s="52"/>
      <c r="BX143" s="52"/>
      <c r="BZ143" s="52"/>
      <c r="CB143" s="52"/>
    </row>
    <row r="144" spans="1:80" ht="18.75" x14ac:dyDescent="0.3">
      <c r="A144" s="205"/>
      <c r="B144" s="206"/>
      <c r="C144" s="198">
        <v>133</v>
      </c>
      <c r="D144" s="190"/>
      <c r="E144" s="13"/>
      <c r="F144" s="14"/>
      <c r="G144" s="123"/>
      <c r="H144" s="124"/>
      <c r="I144" s="130"/>
      <c r="J144" s="21"/>
      <c r="K144" s="134"/>
      <c r="L144" s="24"/>
      <c r="M144" s="372"/>
      <c r="N144" s="147" t="str">
        <f t="shared" si="126"/>
        <v/>
      </c>
      <c r="O144" s="23"/>
      <c r="P144" s="23"/>
      <c r="Q144" s="23"/>
      <c r="R144" s="23"/>
      <c r="S144" s="23"/>
      <c r="T144" s="24"/>
      <c r="U144" s="25"/>
      <c r="V144" s="28"/>
      <c r="W144" s="299"/>
      <c r="X144" s="296"/>
      <c r="Y144" s="149">
        <f t="shared" si="112"/>
        <v>0</v>
      </c>
      <c r="Z144" s="148">
        <f t="shared" si="127"/>
        <v>0</v>
      </c>
      <c r="AA144" s="306"/>
      <c r="AB144" s="377">
        <f t="shared" si="136"/>
        <v>0</v>
      </c>
      <c r="AC144" s="348"/>
      <c r="AD144" s="210" t="str">
        <f t="shared" si="113"/>
        <v/>
      </c>
      <c r="AE144" s="345">
        <f t="shared" si="128"/>
        <v>0</v>
      </c>
      <c r="AF144" s="318"/>
      <c r="AG144" s="317"/>
      <c r="AH144" s="315"/>
      <c r="AI144" s="150">
        <f t="shared" si="129"/>
        <v>0</v>
      </c>
      <c r="AJ144" s="151">
        <f t="shared" si="114"/>
        <v>0</v>
      </c>
      <c r="AK144" s="152">
        <f t="shared" si="130"/>
        <v>0</v>
      </c>
      <c r="AL144" s="153">
        <f t="shared" si="131"/>
        <v>0</v>
      </c>
      <c r="AM144" s="153">
        <f t="shared" si="132"/>
        <v>0</v>
      </c>
      <c r="AN144" s="153">
        <f t="shared" si="133"/>
        <v>0</v>
      </c>
      <c r="AO144" s="153">
        <f t="shared" si="134"/>
        <v>0</v>
      </c>
      <c r="AP144" s="587" t="str">
        <f t="shared" si="137"/>
        <v xml:space="preserve"> </v>
      </c>
      <c r="AQ144" s="590" t="str">
        <f t="shared" si="135"/>
        <v xml:space="preserve"> </v>
      </c>
      <c r="AR144" s="590" t="str">
        <f t="shared" si="138"/>
        <v xml:space="preserve"> </v>
      </c>
      <c r="AS144" s="590" t="str">
        <f t="shared" si="139"/>
        <v xml:space="preserve"> </v>
      </c>
      <c r="AT144" s="590" t="str">
        <f t="shared" si="140"/>
        <v xml:space="preserve"> </v>
      </c>
      <c r="AU144" s="590" t="str">
        <f t="shared" si="141"/>
        <v xml:space="preserve"> </v>
      </c>
      <c r="AV144" s="591" t="str">
        <f t="shared" si="142"/>
        <v xml:space="preserve"> </v>
      </c>
      <c r="AW144" s="181" t="str">
        <f t="shared" si="115"/>
        <v/>
      </c>
      <c r="AX144" s="154" t="str">
        <f t="shared" si="116"/>
        <v/>
      </c>
      <c r="AY144" s="178" t="str">
        <f t="shared" si="117"/>
        <v/>
      </c>
      <c r="AZ144" s="169" t="str">
        <f t="shared" si="118"/>
        <v/>
      </c>
      <c r="BA144" s="159" t="str">
        <f t="shared" si="119"/>
        <v/>
      </c>
      <c r="BB144" s="160" t="str">
        <f t="shared" si="120"/>
        <v/>
      </c>
      <c r="BC144" s="171" t="str">
        <f t="shared" si="111"/>
        <v/>
      </c>
      <c r="BD144" s="160" t="str">
        <f t="shared" si="121"/>
        <v/>
      </c>
      <c r="BE144" s="186" t="str">
        <f t="shared" si="122"/>
        <v/>
      </c>
      <c r="BF144" s="160" t="str">
        <f t="shared" si="123"/>
        <v/>
      </c>
      <c r="BG144" s="171" t="str">
        <f t="shared" si="124"/>
        <v/>
      </c>
      <c r="BH144" s="161" t="str">
        <f t="shared" si="125"/>
        <v/>
      </c>
      <c r="BI144" s="609"/>
      <c r="BO144" s="52"/>
      <c r="BP144" s="52"/>
      <c r="BU144" s="52"/>
      <c r="BV144" s="52"/>
      <c r="BW144" s="52"/>
      <c r="BX144" s="52"/>
      <c r="BZ144" s="52"/>
      <c r="CB144" s="52"/>
    </row>
    <row r="145" spans="1:80" ht="18.75" x14ac:dyDescent="0.3">
      <c r="A145" s="205"/>
      <c r="B145" s="206"/>
      <c r="C145" s="197">
        <v>134</v>
      </c>
      <c r="D145" s="190"/>
      <c r="E145" s="13"/>
      <c r="F145" s="14"/>
      <c r="G145" s="123"/>
      <c r="H145" s="124"/>
      <c r="I145" s="130"/>
      <c r="J145" s="21"/>
      <c r="K145" s="134"/>
      <c r="L145" s="24"/>
      <c r="M145" s="372"/>
      <c r="N145" s="147" t="str">
        <f t="shared" si="126"/>
        <v/>
      </c>
      <c r="O145" s="23"/>
      <c r="P145" s="23"/>
      <c r="Q145" s="23"/>
      <c r="R145" s="23"/>
      <c r="S145" s="23"/>
      <c r="T145" s="24"/>
      <c r="U145" s="25"/>
      <c r="V145" s="28"/>
      <c r="W145" s="299"/>
      <c r="X145" s="296"/>
      <c r="Y145" s="149">
        <f t="shared" si="112"/>
        <v>0</v>
      </c>
      <c r="Z145" s="148">
        <f t="shared" si="127"/>
        <v>0</v>
      </c>
      <c r="AA145" s="306"/>
      <c r="AB145" s="377">
        <f t="shared" si="136"/>
        <v>0</v>
      </c>
      <c r="AC145" s="348"/>
      <c r="AD145" s="210" t="str">
        <f t="shared" si="113"/>
        <v/>
      </c>
      <c r="AE145" s="345">
        <f t="shared" si="128"/>
        <v>0</v>
      </c>
      <c r="AF145" s="318"/>
      <c r="AG145" s="317"/>
      <c r="AH145" s="315"/>
      <c r="AI145" s="150">
        <f t="shared" si="129"/>
        <v>0</v>
      </c>
      <c r="AJ145" s="151">
        <f t="shared" si="114"/>
        <v>0</v>
      </c>
      <c r="AK145" s="152">
        <f t="shared" si="130"/>
        <v>0</v>
      </c>
      <c r="AL145" s="153">
        <f t="shared" si="131"/>
        <v>0</v>
      </c>
      <c r="AM145" s="153">
        <f t="shared" si="132"/>
        <v>0</v>
      </c>
      <c r="AN145" s="153">
        <f t="shared" si="133"/>
        <v>0</v>
      </c>
      <c r="AO145" s="153">
        <f t="shared" si="134"/>
        <v>0</v>
      </c>
      <c r="AP145" s="587" t="str">
        <f t="shared" si="137"/>
        <v xml:space="preserve"> </v>
      </c>
      <c r="AQ145" s="590" t="str">
        <f t="shared" si="135"/>
        <v xml:space="preserve"> </v>
      </c>
      <c r="AR145" s="590" t="str">
        <f t="shared" si="138"/>
        <v xml:space="preserve"> </v>
      </c>
      <c r="AS145" s="590" t="str">
        <f t="shared" si="139"/>
        <v xml:space="preserve"> </v>
      </c>
      <c r="AT145" s="590" t="str">
        <f t="shared" si="140"/>
        <v xml:space="preserve"> </v>
      </c>
      <c r="AU145" s="590" t="str">
        <f t="shared" si="141"/>
        <v xml:space="preserve"> </v>
      </c>
      <c r="AV145" s="591" t="str">
        <f t="shared" si="142"/>
        <v xml:space="preserve"> </v>
      </c>
      <c r="AW145" s="181" t="str">
        <f t="shared" si="115"/>
        <v/>
      </c>
      <c r="AX145" s="154" t="str">
        <f t="shared" si="116"/>
        <v/>
      </c>
      <c r="AY145" s="178" t="str">
        <f t="shared" si="117"/>
        <v/>
      </c>
      <c r="AZ145" s="169" t="str">
        <f t="shared" si="118"/>
        <v/>
      </c>
      <c r="BA145" s="159" t="str">
        <f t="shared" si="119"/>
        <v/>
      </c>
      <c r="BB145" s="160" t="str">
        <f t="shared" si="120"/>
        <v/>
      </c>
      <c r="BC145" s="171" t="str">
        <f t="shared" si="111"/>
        <v/>
      </c>
      <c r="BD145" s="160" t="str">
        <f t="shared" si="121"/>
        <v/>
      </c>
      <c r="BE145" s="186" t="str">
        <f t="shared" si="122"/>
        <v/>
      </c>
      <c r="BF145" s="160" t="str">
        <f t="shared" si="123"/>
        <v/>
      </c>
      <c r="BG145" s="171" t="str">
        <f t="shared" si="124"/>
        <v/>
      </c>
      <c r="BH145" s="161" t="str">
        <f t="shared" si="125"/>
        <v/>
      </c>
      <c r="BI145" s="609"/>
      <c r="BO145" s="52"/>
      <c r="BP145" s="52"/>
      <c r="BU145" s="52"/>
      <c r="BV145" s="52"/>
      <c r="BW145" s="52"/>
      <c r="BX145" s="52"/>
      <c r="BZ145" s="52"/>
      <c r="CB145" s="52"/>
    </row>
    <row r="146" spans="1:80" ht="18.75" x14ac:dyDescent="0.3">
      <c r="A146" s="205"/>
      <c r="B146" s="206"/>
      <c r="C146" s="198">
        <v>135</v>
      </c>
      <c r="D146" s="190"/>
      <c r="E146" s="13"/>
      <c r="F146" s="14"/>
      <c r="G146" s="123"/>
      <c r="H146" s="124"/>
      <c r="I146" s="130"/>
      <c r="J146" s="21"/>
      <c r="K146" s="134"/>
      <c r="L146" s="24"/>
      <c r="M146" s="372"/>
      <c r="N146" s="147" t="str">
        <f t="shared" si="126"/>
        <v/>
      </c>
      <c r="O146" s="23"/>
      <c r="P146" s="23"/>
      <c r="Q146" s="23"/>
      <c r="R146" s="23"/>
      <c r="S146" s="23"/>
      <c r="T146" s="24"/>
      <c r="U146" s="25"/>
      <c r="V146" s="28"/>
      <c r="W146" s="299"/>
      <c r="X146" s="296"/>
      <c r="Y146" s="149">
        <f t="shared" si="112"/>
        <v>0</v>
      </c>
      <c r="Z146" s="148">
        <f t="shared" si="127"/>
        <v>0</v>
      </c>
      <c r="AA146" s="306"/>
      <c r="AB146" s="377">
        <f t="shared" si="136"/>
        <v>0</v>
      </c>
      <c r="AC146" s="348"/>
      <c r="AD146" s="210" t="str">
        <f t="shared" si="113"/>
        <v/>
      </c>
      <c r="AE146" s="345">
        <f t="shared" si="128"/>
        <v>0</v>
      </c>
      <c r="AF146" s="318"/>
      <c r="AG146" s="317"/>
      <c r="AH146" s="315"/>
      <c r="AI146" s="150">
        <f t="shared" si="129"/>
        <v>0</v>
      </c>
      <c r="AJ146" s="151">
        <f t="shared" si="114"/>
        <v>0</v>
      </c>
      <c r="AK146" s="152">
        <f t="shared" si="130"/>
        <v>0</v>
      </c>
      <c r="AL146" s="153">
        <f t="shared" si="131"/>
        <v>0</v>
      </c>
      <c r="AM146" s="153">
        <f t="shared" si="132"/>
        <v>0</v>
      </c>
      <c r="AN146" s="153">
        <f t="shared" si="133"/>
        <v>0</v>
      </c>
      <c r="AO146" s="153">
        <f t="shared" si="134"/>
        <v>0</v>
      </c>
      <c r="AP146" s="587" t="str">
        <f t="shared" si="137"/>
        <v xml:space="preserve"> </v>
      </c>
      <c r="AQ146" s="590" t="str">
        <f t="shared" si="135"/>
        <v xml:space="preserve"> </v>
      </c>
      <c r="AR146" s="590" t="str">
        <f t="shared" si="138"/>
        <v xml:space="preserve"> </v>
      </c>
      <c r="AS146" s="590" t="str">
        <f t="shared" si="139"/>
        <v xml:space="preserve"> </v>
      </c>
      <c r="AT146" s="590" t="str">
        <f t="shared" si="140"/>
        <v xml:space="preserve"> </v>
      </c>
      <c r="AU146" s="590" t="str">
        <f t="shared" si="141"/>
        <v xml:space="preserve"> </v>
      </c>
      <c r="AV146" s="591" t="str">
        <f t="shared" si="142"/>
        <v xml:space="preserve"> </v>
      </c>
      <c r="AW146" s="181" t="str">
        <f t="shared" si="115"/>
        <v/>
      </c>
      <c r="AX146" s="154" t="str">
        <f t="shared" si="116"/>
        <v/>
      </c>
      <c r="AY146" s="178" t="str">
        <f t="shared" si="117"/>
        <v/>
      </c>
      <c r="AZ146" s="169" t="str">
        <f t="shared" si="118"/>
        <v/>
      </c>
      <c r="BA146" s="159" t="str">
        <f t="shared" si="119"/>
        <v/>
      </c>
      <c r="BB146" s="160" t="str">
        <f t="shared" si="120"/>
        <v/>
      </c>
      <c r="BC146" s="171" t="str">
        <f t="shared" ref="BC146:BC209" si="143">IF(OR(K146="x",F146="X",BA146&lt;=0),"",BA146)</f>
        <v/>
      </c>
      <c r="BD146" s="160" t="str">
        <f t="shared" si="121"/>
        <v/>
      </c>
      <c r="BE146" s="186" t="str">
        <f t="shared" si="122"/>
        <v/>
      </c>
      <c r="BF146" s="160" t="str">
        <f t="shared" si="123"/>
        <v/>
      </c>
      <c r="BG146" s="171" t="str">
        <f t="shared" si="124"/>
        <v/>
      </c>
      <c r="BH146" s="161" t="str">
        <f t="shared" si="125"/>
        <v/>
      </c>
      <c r="BI146" s="609"/>
      <c r="BO146" s="52"/>
      <c r="BP146" s="52"/>
      <c r="BU146" s="52"/>
      <c r="BV146" s="52"/>
      <c r="BW146" s="52"/>
      <c r="BX146" s="52"/>
      <c r="BZ146" s="52"/>
      <c r="CB146" s="52"/>
    </row>
    <row r="147" spans="1:80" ht="18.75" x14ac:dyDescent="0.3">
      <c r="A147" s="205"/>
      <c r="B147" s="206"/>
      <c r="C147" s="197">
        <v>136</v>
      </c>
      <c r="D147" s="192"/>
      <c r="E147" s="15"/>
      <c r="F147" s="14"/>
      <c r="G147" s="123"/>
      <c r="H147" s="124"/>
      <c r="I147" s="130"/>
      <c r="J147" s="21"/>
      <c r="K147" s="134"/>
      <c r="L147" s="24"/>
      <c r="M147" s="372"/>
      <c r="N147" s="147" t="str">
        <f t="shared" si="126"/>
        <v/>
      </c>
      <c r="O147" s="23"/>
      <c r="P147" s="23"/>
      <c r="Q147" s="23"/>
      <c r="R147" s="23"/>
      <c r="S147" s="23"/>
      <c r="T147" s="24"/>
      <c r="U147" s="25"/>
      <c r="V147" s="28"/>
      <c r="W147" s="299"/>
      <c r="X147" s="296"/>
      <c r="Y147" s="149">
        <f t="shared" si="112"/>
        <v>0</v>
      </c>
      <c r="Z147" s="148">
        <f t="shared" si="127"/>
        <v>0</v>
      </c>
      <c r="AA147" s="306"/>
      <c r="AB147" s="377">
        <f t="shared" si="136"/>
        <v>0</v>
      </c>
      <c r="AC147" s="348"/>
      <c r="AD147" s="210" t="str">
        <f t="shared" si="113"/>
        <v/>
      </c>
      <c r="AE147" s="345">
        <f t="shared" si="128"/>
        <v>0</v>
      </c>
      <c r="AF147" s="318"/>
      <c r="AG147" s="317"/>
      <c r="AH147" s="315"/>
      <c r="AI147" s="150">
        <f t="shared" si="129"/>
        <v>0</v>
      </c>
      <c r="AJ147" s="151">
        <f t="shared" si="114"/>
        <v>0</v>
      </c>
      <c r="AK147" s="152">
        <f t="shared" si="130"/>
        <v>0</v>
      </c>
      <c r="AL147" s="153">
        <f t="shared" si="131"/>
        <v>0</v>
      </c>
      <c r="AM147" s="153">
        <f t="shared" si="132"/>
        <v>0</v>
      </c>
      <c r="AN147" s="153">
        <f t="shared" si="133"/>
        <v>0</v>
      </c>
      <c r="AO147" s="153">
        <f t="shared" si="134"/>
        <v>0</v>
      </c>
      <c r="AP147" s="587" t="str">
        <f t="shared" si="137"/>
        <v xml:space="preserve"> </v>
      </c>
      <c r="AQ147" s="590" t="str">
        <f t="shared" si="135"/>
        <v xml:space="preserve"> </v>
      </c>
      <c r="AR147" s="590" t="str">
        <f t="shared" si="138"/>
        <v xml:space="preserve"> </v>
      </c>
      <c r="AS147" s="590" t="str">
        <f t="shared" si="139"/>
        <v xml:space="preserve"> </v>
      </c>
      <c r="AT147" s="590" t="str">
        <f t="shared" si="140"/>
        <v xml:space="preserve"> </v>
      </c>
      <c r="AU147" s="590" t="str">
        <f t="shared" si="141"/>
        <v xml:space="preserve"> </v>
      </c>
      <c r="AV147" s="591" t="str">
        <f t="shared" si="142"/>
        <v xml:space="preserve"> </v>
      </c>
      <c r="AW147" s="181" t="str">
        <f t="shared" si="115"/>
        <v/>
      </c>
      <c r="AX147" s="154" t="str">
        <f t="shared" si="116"/>
        <v/>
      </c>
      <c r="AY147" s="178" t="str">
        <f t="shared" si="117"/>
        <v/>
      </c>
      <c r="AZ147" s="169" t="str">
        <f t="shared" si="118"/>
        <v/>
      </c>
      <c r="BA147" s="159" t="str">
        <f t="shared" si="119"/>
        <v/>
      </c>
      <c r="BB147" s="160" t="str">
        <f t="shared" si="120"/>
        <v/>
      </c>
      <c r="BC147" s="171" t="str">
        <f t="shared" si="143"/>
        <v/>
      </c>
      <c r="BD147" s="160" t="str">
        <f t="shared" si="121"/>
        <v/>
      </c>
      <c r="BE147" s="186" t="str">
        <f t="shared" si="122"/>
        <v/>
      </c>
      <c r="BF147" s="160" t="str">
        <f t="shared" si="123"/>
        <v/>
      </c>
      <c r="BG147" s="171" t="str">
        <f t="shared" si="124"/>
        <v/>
      </c>
      <c r="BH147" s="161" t="str">
        <f t="shared" si="125"/>
        <v/>
      </c>
      <c r="BI147" s="609"/>
      <c r="BO147" s="52"/>
      <c r="BP147" s="52"/>
      <c r="BU147" s="52"/>
      <c r="BV147" s="52"/>
      <c r="BW147" s="52"/>
      <c r="BX147" s="52"/>
      <c r="BZ147" s="52"/>
      <c r="CB147" s="52"/>
    </row>
    <row r="148" spans="1:80" ht="18.75" x14ac:dyDescent="0.3">
      <c r="A148" s="205"/>
      <c r="B148" s="206"/>
      <c r="C148" s="198">
        <v>137</v>
      </c>
      <c r="D148" s="190"/>
      <c r="E148" s="13"/>
      <c r="F148" s="14"/>
      <c r="G148" s="123"/>
      <c r="H148" s="126"/>
      <c r="I148" s="132"/>
      <c r="J148" s="69"/>
      <c r="K148" s="136"/>
      <c r="L148" s="26"/>
      <c r="M148" s="372"/>
      <c r="N148" s="147" t="str">
        <f t="shared" si="126"/>
        <v/>
      </c>
      <c r="O148" s="23"/>
      <c r="P148" s="23"/>
      <c r="Q148" s="23"/>
      <c r="R148" s="23"/>
      <c r="S148" s="23"/>
      <c r="T148" s="24"/>
      <c r="U148" s="25"/>
      <c r="V148" s="28"/>
      <c r="W148" s="299"/>
      <c r="X148" s="296"/>
      <c r="Y148" s="149">
        <f t="shared" si="112"/>
        <v>0</v>
      </c>
      <c r="Z148" s="148">
        <f t="shared" si="127"/>
        <v>0</v>
      </c>
      <c r="AA148" s="306"/>
      <c r="AB148" s="377">
        <f t="shared" si="136"/>
        <v>0</v>
      </c>
      <c r="AC148" s="348"/>
      <c r="AD148" s="210" t="str">
        <f t="shared" si="113"/>
        <v/>
      </c>
      <c r="AE148" s="345">
        <f t="shared" si="128"/>
        <v>0</v>
      </c>
      <c r="AF148" s="318"/>
      <c r="AG148" s="317"/>
      <c r="AH148" s="315"/>
      <c r="AI148" s="150">
        <f t="shared" si="129"/>
        <v>0</v>
      </c>
      <c r="AJ148" s="151">
        <f t="shared" si="114"/>
        <v>0</v>
      </c>
      <c r="AK148" s="152">
        <f t="shared" si="130"/>
        <v>0</v>
      </c>
      <c r="AL148" s="153">
        <f t="shared" si="131"/>
        <v>0</v>
      </c>
      <c r="AM148" s="153">
        <f t="shared" si="132"/>
        <v>0</v>
      </c>
      <c r="AN148" s="153">
        <f t="shared" si="133"/>
        <v>0</v>
      </c>
      <c r="AO148" s="153">
        <f t="shared" si="134"/>
        <v>0</v>
      </c>
      <c r="AP148" s="587" t="str">
        <f t="shared" si="137"/>
        <v xml:space="preserve"> </v>
      </c>
      <c r="AQ148" s="590" t="str">
        <f t="shared" si="135"/>
        <v xml:space="preserve"> </v>
      </c>
      <c r="AR148" s="590" t="str">
        <f t="shared" si="138"/>
        <v xml:space="preserve"> </v>
      </c>
      <c r="AS148" s="590" t="str">
        <f t="shared" si="139"/>
        <v xml:space="preserve"> </v>
      </c>
      <c r="AT148" s="590" t="str">
        <f t="shared" si="140"/>
        <v xml:space="preserve"> </v>
      </c>
      <c r="AU148" s="590" t="str">
        <f t="shared" si="141"/>
        <v xml:space="preserve"> </v>
      </c>
      <c r="AV148" s="591" t="str">
        <f t="shared" si="142"/>
        <v xml:space="preserve"> </v>
      </c>
      <c r="AW148" s="181" t="str">
        <f t="shared" si="115"/>
        <v/>
      </c>
      <c r="AX148" s="154" t="str">
        <f t="shared" si="116"/>
        <v/>
      </c>
      <c r="AY148" s="178" t="str">
        <f t="shared" si="117"/>
        <v/>
      </c>
      <c r="AZ148" s="169" t="str">
        <f t="shared" si="118"/>
        <v/>
      </c>
      <c r="BA148" s="159" t="str">
        <f t="shared" si="119"/>
        <v/>
      </c>
      <c r="BB148" s="160" t="str">
        <f t="shared" si="120"/>
        <v/>
      </c>
      <c r="BC148" s="171" t="str">
        <f t="shared" si="143"/>
        <v/>
      </c>
      <c r="BD148" s="160" t="str">
        <f t="shared" si="121"/>
        <v/>
      </c>
      <c r="BE148" s="186" t="str">
        <f t="shared" si="122"/>
        <v/>
      </c>
      <c r="BF148" s="160" t="str">
        <f t="shared" si="123"/>
        <v/>
      </c>
      <c r="BG148" s="171" t="str">
        <f t="shared" si="124"/>
        <v/>
      </c>
      <c r="BH148" s="161" t="str">
        <f t="shared" si="125"/>
        <v/>
      </c>
      <c r="BI148" s="609"/>
      <c r="BO148" s="52"/>
      <c r="BP148" s="52"/>
      <c r="BU148" s="52"/>
      <c r="BV148" s="52"/>
      <c r="BW148" s="52"/>
      <c r="BX148" s="52"/>
      <c r="BZ148" s="52"/>
      <c r="CB148" s="52"/>
    </row>
    <row r="149" spans="1:80" ht="18.75" x14ac:dyDescent="0.3">
      <c r="A149" s="205"/>
      <c r="B149" s="206"/>
      <c r="C149" s="198">
        <v>138</v>
      </c>
      <c r="D149" s="190"/>
      <c r="E149" s="13"/>
      <c r="F149" s="14"/>
      <c r="G149" s="123"/>
      <c r="H149" s="124"/>
      <c r="I149" s="130"/>
      <c r="J149" s="21"/>
      <c r="K149" s="134"/>
      <c r="L149" s="24"/>
      <c r="M149" s="372"/>
      <c r="N149" s="147" t="str">
        <f t="shared" si="126"/>
        <v/>
      </c>
      <c r="O149" s="23"/>
      <c r="P149" s="23"/>
      <c r="Q149" s="23"/>
      <c r="R149" s="23"/>
      <c r="S149" s="23"/>
      <c r="T149" s="24"/>
      <c r="U149" s="25"/>
      <c r="V149" s="28"/>
      <c r="W149" s="299"/>
      <c r="X149" s="296"/>
      <c r="Y149" s="149">
        <f t="shared" si="112"/>
        <v>0</v>
      </c>
      <c r="Z149" s="148">
        <f t="shared" si="127"/>
        <v>0</v>
      </c>
      <c r="AA149" s="306"/>
      <c r="AB149" s="377">
        <f t="shared" si="136"/>
        <v>0</v>
      </c>
      <c r="AC149" s="348"/>
      <c r="AD149" s="210" t="str">
        <f t="shared" si="113"/>
        <v/>
      </c>
      <c r="AE149" s="345">
        <f t="shared" si="128"/>
        <v>0</v>
      </c>
      <c r="AF149" s="318"/>
      <c r="AG149" s="317"/>
      <c r="AH149" s="315"/>
      <c r="AI149" s="150">
        <f t="shared" si="129"/>
        <v>0</v>
      </c>
      <c r="AJ149" s="151">
        <f t="shared" si="114"/>
        <v>0</v>
      </c>
      <c r="AK149" s="152">
        <f t="shared" si="130"/>
        <v>0</v>
      </c>
      <c r="AL149" s="153">
        <f t="shared" si="131"/>
        <v>0</v>
      </c>
      <c r="AM149" s="153">
        <f t="shared" si="132"/>
        <v>0</v>
      </c>
      <c r="AN149" s="153">
        <f t="shared" si="133"/>
        <v>0</v>
      </c>
      <c r="AO149" s="153">
        <f t="shared" si="134"/>
        <v>0</v>
      </c>
      <c r="AP149" s="587" t="str">
        <f t="shared" si="137"/>
        <v xml:space="preserve"> </v>
      </c>
      <c r="AQ149" s="590" t="str">
        <f t="shared" si="135"/>
        <v xml:space="preserve"> </v>
      </c>
      <c r="AR149" s="590" t="str">
        <f t="shared" si="138"/>
        <v xml:space="preserve"> </v>
      </c>
      <c r="AS149" s="590" t="str">
        <f t="shared" si="139"/>
        <v xml:space="preserve"> </v>
      </c>
      <c r="AT149" s="590" t="str">
        <f t="shared" si="140"/>
        <v xml:space="preserve"> </v>
      </c>
      <c r="AU149" s="590" t="str">
        <f t="shared" si="141"/>
        <v xml:space="preserve"> </v>
      </c>
      <c r="AV149" s="591" t="str">
        <f t="shared" si="142"/>
        <v xml:space="preserve"> </v>
      </c>
      <c r="AW149" s="181" t="str">
        <f t="shared" si="115"/>
        <v/>
      </c>
      <c r="AX149" s="154" t="str">
        <f t="shared" si="116"/>
        <v/>
      </c>
      <c r="AY149" s="178" t="str">
        <f t="shared" si="117"/>
        <v/>
      </c>
      <c r="AZ149" s="169" t="str">
        <f t="shared" si="118"/>
        <v/>
      </c>
      <c r="BA149" s="159" t="str">
        <f t="shared" si="119"/>
        <v/>
      </c>
      <c r="BB149" s="160" t="str">
        <f t="shared" si="120"/>
        <v/>
      </c>
      <c r="BC149" s="171" t="str">
        <f t="shared" si="143"/>
        <v/>
      </c>
      <c r="BD149" s="160" t="str">
        <f t="shared" si="121"/>
        <v/>
      </c>
      <c r="BE149" s="186" t="str">
        <f t="shared" si="122"/>
        <v/>
      </c>
      <c r="BF149" s="160" t="str">
        <f t="shared" si="123"/>
        <v/>
      </c>
      <c r="BG149" s="171" t="str">
        <f t="shared" si="124"/>
        <v/>
      </c>
      <c r="BH149" s="161" t="str">
        <f t="shared" si="125"/>
        <v/>
      </c>
      <c r="BI149" s="609"/>
      <c r="BO149" s="52"/>
      <c r="BP149" s="52"/>
      <c r="BU149" s="52"/>
      <c r="BV149" s="52"/>
      <c r="BW149" s="52"/>
      <c r="BX149" s="52"/>
      <c r="BZ149" s="52"/>
      <c r="CB149" s="52"/>
    </row>
    <row r="150" spans="1:80" ht="18.75" x14ac:dyDescent="0.3">
      <c r="A150" s="205"/>
      <c r="B150" s="206"/>
      <c r="C150" s="197">
        <v>139</v>
      </c>
      <c r="D150" s="190"/>
      <c r="E150" s="13"/>
      <c r="F150" s="14"/>
      <c r="G150" s="123"/>
      <c r="H150" s="124"/>
      <c r="I150" s="130"/>
      <c r="J150" s="21"/>
      <c r="K150" s="134"/>
      <c r="L150" s="24"/>
      <c r="M150" s="372"/>
      <c r="N150" s="147" t="str">
        <f t="shared" si="126"/>
        <v/>
      </c>
      <c r="O150" s="23"/>
      <c r="P150" s="23"/>
      <c r="Q150" s="23"/>
      <c r="R150" s="23"/>
      <c r="S150" s="23"/>
      <c r="T150" s="24"/>
      <c r="U150" s="25"/>
      <c r="V150" s="28"/>
      <c r="W150" s="299"/>
      <c r="X150" s="296"/>
      <c r="Y150" s="149">
        <f t="shared" si="112"/>
        <v>0</v>
      </c>
      <c r="Z150" s="148">
        <f t="shared" si="127"/>
        <v>0</v>
      </c>
      <c r="AA150" s="306"/>
      <c r="AB150" s="377">
        <f t="shared" si="136"/>
        <v>0</v>
      </c>
      <c r="AC150" s="348"/>
      <c r="AD150" s="210" t="str">
        <f t="shared" si="113"/>
        <v/>
      </c>
      <c r="AE150" s="345">
        <f t="shared" si="128"/>
        <v>0</v>
      </c>
      <c r="AF150" s="318"/>
      <c r="AG150" s="317"/>
      <c r="AH150" s="315"/>
      <c r="AI150" s="150">
        <f t="shared" si="129"/>
        <v>0</v>
      </c>
      <c r="AJ150" s="151">
        <f t="shared" si="114"/>
        <v>0</v>
      </c>
      <c r="AK150" s="152">
        <f t="shared" si="130"/>
        <v>0</v>
      </c>
      <c r="AL150" s="153">
        <f t="shared" si="131"/>
        <v>0</v>
      </c>
      <c r="AM150" s="153">
        <f t="shared" si="132"/>
        <v>0</v>
      </c>
      <c r="AN150" s="153">
        <f t="shared" si="133"/>
        <v>0</v>
      </c>
      <c r="AO150" s="153">
        <f t="shared" si="134"/>
        <v>0</v>
      </c>
      <c r="AP150" s="587" t="str">
        <f t="shared" si="137"/>
        <v xml:space="preserve"> </v>
      </c>
      <c r="AQ150" s="590" t="str">
        <f t="shared" si="135"/>
        <v xml:space="preserve"> </v>
      </c>
      <c r="AR150" s="590" t="str">
        <f t="shared" si="138"/>
        <v xml:space="preserve"> </v>
      </c>
      <c r="AS150" s="590" t="str">
        <f t="shared" si="139"/>
        <v xml:space="preserve"> </v>
      </c>
      <c r="AT150" s="590" t="str">
        <f t="shared" si="140"/>
        <v xml:space="preserve"> </v>
      </c>
      <c r="AU150" s="590" t="str">
        <f t="shared" si="141"/>
        <v xml:space="preserve"> </v>
      </c>
      <c r="AV150" s="591" t="str">
        <f t="shared" si="142"/>
        <v xml:space="preserve"> </v>
      </c>
      <c r="AW150" s="181" t="str">
        <f t="shared" si="115"/>
        <v/>
      </c>
      <c r="AX150" s="154" t="str">
        <f t="shared" si="116"/>
        <v/>
      </c>
      <c r="AY150" s="178" t="str">
        <f t="shared" si="117"/>
        <v/>
      </c>
      <c r="AZ150" s="169" t="str">
        <f t="shared" si="118"/>
        <v/>
      </c>
      <c r="BA150" s="159" t="str">
        <f t="shared" si="119"/>
        <v/>
      </c>
      <c r="BB150" s="160" t="str">
        <f t="shared" si="120"/>
        <v/>
      </c>
      <c r="BC150" s="171" t="str">
        <f t="shared" si="143"/>
        <v/>
      </c>
      <c r="BD150" s="160" t="str">
        <f t="shared" si="121"/>
        <v/>
      </c>
      <c r="BE150" s="186" t="str">
        <f t="shared" si="122"/>
        <v/>
      </c>
      <c r="BF150" s="160" t="str">
        <f t="shared" si="123"/>
        <v/>
      </c>
      <c r="BG150" s="171" t="str">
        <f t="shared" si="124"/>
        <v/>
      </c>
      <c r="BH150" s="161" t="str">
        <f t="shared" si="125"/>
        <v/>
      </c>
      <c r="BI150" s="609"/>
      <c r="BO150" s="52"/>
      <c r="BP150" s="52"/>
      <c r="BU150" s="52"/>
      <c r="BV150" s="52"/>
      <c r="BW150" s="52"/>
      <c r="BX150" s="52"/>
      <c r="BZ150" s="52"/>
      <c r="CB150" s="52"/>
    </row>
    <row r="151" spans="1:80" ht="18.75" x14ac:dyDescent="0.3">
      <c r="A151" s="205"/>
      <c r="B151" s="206"/>
      <c r="C151" s="198">
        <v>140</v>
      </c>
      <c r="D151" s="192"/>
      <c r="E151" s="15"/>
      <c r="F151" s="14"/>
      <c r="G151" s="123"/>
      <c r="H151" s="124"/>
      <c r="I151" s="130"/>
      <c r="J151" s="21"/>
      <c r="K151" s="134"/>
      <c r="L151" s="24"/>
      <c r="M151" s="372"/>
      <c r="N151" s="147" t="str">
        <f t="shared" si="126"/>
        <v/>
      </c>
      <c r="O151" s="23"/>
      <c r="P151" s="23"/>
      <c r="Q151" s="23"/>
      <c r="R151" s="23"/>
      <c r="S151" s="23"/>
      <c r="T151" s="24"/>
      <c r="U151" s="25"/>
      <c r="V151" s="28"/>
      <c r="W151" s="299"/>
      <c r="X151" s="296"/>
      <c r="Y151" s="149">
        <f t="shared" si="112"/>
        <v>0</v>
      </c>
      <c r="Z151" s="148">
        <f t="shared" si="127"/>
        <v>0</v>
      </c>
      <c r="AA151" s="306"/>
      <c r="AB151" s="377">
        <f t="shared" si="136"/>
        <v>0</v>
      </c>
      <c r="AC151" s="348"/>
      <c r="AD151" s="210" t="str">
        <f t="shared" si="113"/>
        <v/>
      </c>
      <c r="AE151" s="345">
        <f t="shared" si="128"/>
        <v>0</v>
      </c>
      <c r="AF151" s="318"/>
      <c r="AG151" s="317"/>
      <c r="AH151" s="315"/>
      <c r="AI151" s="150">
        <f t="shared" si="129"/>
        <v>0</v>
      </c>
      <c r="AJ151" s="151">
        <f t="shared" si="114"/>
        <v>0</v>
      </c>
      <c r="AK151" s="152">
        <f t="shared" si="130"/>
        <v>0</v>
      </c>
      <c r="AL151" s="153">
        <f t="shared" si="131"/>
        <v>0</v>
      </c>
      <c r="AM151" s="153">
        <f t="shared" si="132"/>
        <v>0</v>
      </c>
      <c r="AN151" s="153">
        <f t="shared" si="133"/>
        <v>0</v>
      </c>
      <c r="AO151" s="153">
        <f t="shared" si="134"/>
        <v>0</v>
      </c>
      <c r="AP151" s="587" t="str">
        <f t="shared" si="137"/>
        <v xml:space="preserve"> </v>
      </c>
      <c r="AQ151" s="590" t="str">
        <f t="shared" si="135"/>
        <v xml:space="preserve"> </v>
      </c>
      <c r="AR151" s="590" t="str">
        <f t="shared" si="138"/>
        <v xml:space="preserve"> </v>
      </c>
      <c r="AS151" s="590" t="str">
        <f t="shared" si="139"/>
        <v xml:space="preserve"> </v>
      </c>
      <c r="AT151" s="590" t="str">
        <f t="shared" si="140"/>
        <v xml:space="preserve"> </v>
      </c>
      <c r="AU151" s="590" t="str">
        <f t="shared" si="141"/>
        <v xml:space="preserve"> </v>
      </c>
      <c r="AV151" s="591" t="str">
        <f t="shared" si="142"/>
        <v xml:space="preserve"> </v>
      </c>
      <c r="AW151" s="181" t="str">
        <f t="shared" si="115"/>
        <v/>
      </c>
      <c r="AX151" s="154" t="str">
        <f t="shared" si="116"/>
        <v/>
      </c>
      <c r="AY151" s="178" t="str">
        <f t="shared" si="117"/>
        <v/>
      </c>
      <c r="AZ151" s="169" t="str">
        <f t="shared" si="118"/>
        <v/>
      </c>
      <c r="BA151" s="159" t="str">
        <f t="shared" si="119"/>
        <v/>
      </c>
      <c r="BB151" s="160" t="str">
        <f t="shared" si="120"/>
        <v/>
      </c>
      <c r="BC151" s="171" t="str">
        <f t="shared" si="143"/>
        <v/>
      </c>
      <c r="BD151" s="160" t="str">
        <f t="shared" si="121"/>
        <v/>
      </c>
      <c r="BE151" s="186" t="str">
        <f t="shared" si="122"/>
        <v/>
      </c>
      <c r="BF151" s="160" t="str">
        <f t="shared" si="123"/>
        <v/>
      </c>
      <c r="BG151" s="171" t="str">
        <f t="shared" si="124"/>
        <v/>
      </c>
      <c r="BH151" s="161" t="str">
        <f t="shared" si="125"/>
        <v/>
      </c>
      <c r="BI151" s="609"/>
      <c r="BO151" s="52"/>
      <c r="BP151" s="52"/>
      <c r="BU151" s="52"/>
      <c r="BV151" s="52"/>
      <c r="BW151" s="52"/>
      <c r="BX151" s="52"/>
      <c r="BZ151" s="52"/>
      <c r="CB151" s="52"/>
    </row>
    <row r="152" spans="1:80" ht="18.75" x14ac:dyDescent="0.3">
      <c r="A152" s="205"/>
      <c r="B152" s="206"/>
      <c r="C152" s="197">
        <v>141</v>
      </c>
      <c r="D152" s="190"/>
      <c r="E152" s="13"/>
      <c r="F152" s="14"/>
      <c r="G152" s="123"/>
      <c r="H152" s="124"/>
      <c r="I152" s="130"/>
      <c r="J152" s="21"/>
      <c r="K152" s="134"/>
      <c r="L152" s="24"/>
      <c r="M152" s="372"/>
      <c r="N152" s="147" t="str">
        <f t="shared" si="126"/>
        <v/>
      </c>
      <c r="O152" s="23"/>
      <c r="P152" s="23"/>
      <c r="Q152" s="23"/>
      <c r="R152" s="23"/>
      <c r="S152" s="23"/>
      <c r="T152" s="24"/>
      <c r="U152" s="25"/>
      <c r="V152" s="28"/>
      <c r="W152" s="299"/>
      <c r="X152" s="296"/>
      <c r="Y152" s="149">
        <f t="shared" si="112"/>
        <v>0</v>
      </c>
      <c r="Z152" s="148">
        <f t="shared" si="127"/>
        <v>0</v>
      </c>
      <c r="AA152" s="306"/>
      <c r="AB152" s="377">
        <f t="shared" si="136"/>
        <v>0</v>
      </c>
      <c r="AC152" s="348"/>
      <c r="AD152" s="210" t="str">
        <f t="shared" si="113"/>
        <v/>
      </c>
      <c r="AE152" s="345">
        <f t="shared" si="128"/>
        <v>0</v>
      </c>
      <c r="AF152" s="318"/>
      <c r="AG152" s="317"/>
      <c r="AH152" s="315"/>
      <c r="AI152" s="150">
        <f t="shared" si="129"/>
        <v>0</v>
      </c>
      <c r="AJ152" s="151">
        <f t="shared" si="114"/>
        <v>0</v>
      </c>
      <c r="AK152" s="152">
        <f t="shared" si="130"/>
        <v>0</v>
      </c>
      <c r="AL152" s="153">
        <f t="shared" si="131"/>
        <v>0</v>
      </c>
      <c r="AM152" s="153">
        <f t="shared" si="132"/>
        <v>0</v>
      </c>
      <c r="AN152" s="153">
        <f t="shared" si="133"/>
        <v>0</v>
      </c>
      <c r="AO152" s="153">
        <f t="shared" si="134"/>
        <v>0</v>
      </c>
      <c r="AP152" s="587" t="str">
        <f t="shared" si="137"/>
        <v xml:space="preserve"> </v>
      </c>
      <c r="AQ152" s="590" t="str">
        <f t="shared" si="135"/>
        <v xml:space="preserve"> </v>
      </c>
      <c r="AR152" s="590" t="str">
        <f t="shared" si="138"/>
        <v xml:space="preserve"> </v>
      </c>
      <c r="AS152" s="590" t="str">
        <f t="shared" si="139"/>
        <v xml:space="preserve"> </v>
      </c>
      <c r="AT152" s="590" t="str">
        <f t="shared" si="140"/>
        <v xml:space="preserve"> </v>
      </c>
      <c r="AU152" s="590" t="str">
        <f t="shared" si="141"/>
        <v xml:space="preserve"> </v>
      </c>
      <c r="AV152" s="591" t="str">
        <f t="shared" si="142"/>
        <v xml:space="preserve"> </v>
      </c>
      <c r="AW152" s="181" t="str">
        <f t="shared" si="115"/>
        <v/>
      </c>
      <c r="AX152" s="154" t="str">
        <f t="shared" si="116"/>
        <v/>
      </c>
      <c r="AY152" s="178" t="str">
        <f t="shared" si="117"/>
        <v/>
      </c>
      <c r="AZ152" s="169" t="str">
        <f t="shared" si="118"/>
        <v/>
      </c>
      <c r="BA152" s="159" t="str">
        <f t="shared" si="119"/>
        <v/>
      </c>
      <c r="BB152" s="160" t="str">
        <f t="shared" si="120"/>
        <v/>
      </c>
      <c r="BC152" s="171" t="str">
        <f t="shared" si="143"/>
        <v/>
      </c>
      <c r="BD152" s="160" t="str">
        <f t="shared" si="121"/>
        <v/>
      </c>
      <c r="BE152" s="186" t="str">
        <f t="shared" si="122"/>
        <v/>
      </c>
      <c r="BF152" s="160" t="str">
        <f t="shared" si="123"/>
        <v/>
      </c>
      <c r="BG152" s="171" t="str">
        <f t="shared" si="124"/>
        <v/>
      </c>
      <c r="BH152" s="161" t="str">
        <f t="shared" si="125"/>
        <v/>
      </c>
      <c r="BI152" s="609"/>
      <c r="BO152" s="52"/>
      <c r="BP152" s="52"/>
      <c r="BU152" s="52"/>
      <c r="BV152" s="52"/>
      <c r="BW152" s="52"/>
      <c r="BX152" s="52"/>
      <c r="BZ152" s="52"/>
      <c r="CB152" s="52"/>
    </row>
    <row r="153" spans="1:80" ht="18.75" x14ac:dyDescent="0.3">
      <c r="A153" s="205"/>
      <c r="B153" s="206"/>
      <c r="C153" s="198">
        <v>142</v>
      </c>
      <c r="D153" s="190"/>
      <c r="E153" s="13"/>
      <c r="F153" s="14"/>
      <c r="G153" s="123"/>
      <c r="H153" s="124"/>
      <c r="I153" s="130"/>
      <c r="J153" s="21"/>
      <c r="K153" s="134"/>
      <c r="L153" s="24"/>
      <c r="M153" s="372"/>
      <c r="N153" s="147" t="str">
        <f t="shared" si="126"/>
        <v/>
      </c>
      <c r="O153" s="23"/>
      <c r="P153" s="23"/>
      <c r="Q153" s="23"/>
      <c r="R153" s="23"/>
      <c r="S153" s="23"/>
      <c r="T153" s="24"/>
      <c r="U153" s="25"/>
      <c r="V153" s="28"/>
      <c r="W153" s="299"/>
      <c r="X153" s="296"/>
      <c r="Y153" s="149">
        <f t="shared" si="112"/>
        <v>0</v>
      </c>
      <c r="Z153" s="148">
        <f t="shared" si="127"/>
        <v>0</v>
      </c>
      <c r="AA153" s="306"/>
      <c r="AB153" s="377">
        <f t="shared" si="136"/>
        <v>0</v>
      </c>
      <c r="AC153" s="348"/>
      <c r="AD153" s="210" t="str">
        <f t="shared" si="113"/>
        <v/>
      </c>
      <c r="AE153" s="345">
        <f t="shared" si="128"/>
        <v>0</v>
      </c>
      <c r="AF153" s="318"/>
      <c r="AG153" s="317"/>
      <c r="AH153" s="315"/>
      <c r="AI153" s="150">
        <f t="shared" si="129"/>
        <v>0</v>
      </c>
      <c r="AJ153" s="151">
        <f t="shared" si="114"/>
        <v>0</v>
      </c>
      <c r="AK153" s="152">
        <f t="shared" si="130"/>
        <v>0</v>
      </c>
      <c r="AL153" s="153">
        <f t="shared" si="131"/>
        <v>0</v>
      </c>
      <c r="AM153" s="153">
        <f t="shared" si="132"/>
        <v>0</v>
      </c>
      <c r="AN153" s="153">
        <f t="shared" si="133"/>
        <v>0</v>
      </c>
      <c r="AO153" s="153">
        <f t="shared" si="134"/>
        <v>0</v>
      </c>
      <c r="AP153" s="587" t="str">
        <f t="shared" si="137"/>
        <v xml:space="preserve"> </v>
      </c>
      <c r="AQ153" s="590" t="str">
        <f t="shared" si="135"/>
        <v xml:space="preserve"> </v>
      </c>
      <c r="AR153" s="590" t="str">
        <f t="shared" si="138"/>
        <v xml:space="preserve"> </v>
      </c>
      <c r="AS153" s="590" t="str">
        <f t="shared" si="139"/>
        <v xml:space="preserve"> </v>
      </c>
      <c r="AT153" s="590" t="str">
        <f t="shared" si="140"/>
        <v xml:space="preserve"> </v>
      </c>
      <c r="AU153" s="590" t="str">
        <f t="shared" si="141"/>
        <v xml:space="preserve"> </v>
      </c>
      <c r="AV153" s="591" t="str">
        <f t="shared" si="142"/>
        <v xml:space="preserve"> </v>
      </c>
      <c r="AW153" s="181" t="str">
        <f t="shared" si="115"/>
        <v/>
      </c>
      <c r="AX153" s="154" t="str">
        <f t="shared" si="116"/>
        <v/>
      </c>
      <c r="AY153" s="178" t="str">
        <f t="shared" si="117"/>
        <v/>
      </c>
      <c r="AZ153" s="169" t="str">
        <f t="shared" si="118"/>
        <v/>
      </c>
      <c r="BA153" s="159" t="str">
        <f t="shared" si="119"/>
        <v/>
      </c>
      <c r="BB153" s="160" t="str">
        <f t="shared" si="120"/>
        <v/>
      </c>
      <c r="BC153" s="171" t="str">
        <f t="shared" si="143"/>
        <v/>
      </c>
      <c r="BD153" s="160" t="str">
        <f t="shared" si="121"/>
        <v/>
      </c>
      <c r="BE153" s="186" t="str">
        <f t="shared" si="122"/>
        <v/>
      </c>
      <c r="BF153" s="160" t="str">
        <f t="shared" si="123"/>
        <v/>
      </c>
      <c r="BG153" s="171" t="str">
        <f t="shared" si="124"/>
        <v/>
      </c>
      <c r="BH153" s="161" t="str">
        <f t="shared" si="125"/>
        <v/>
      </c>
      <c r="BI153" s="609"/>
      <c r="BO153" s="52"/>
      <c r="BP153" s="52"/>
      <c r="BU153" s="52"/>
      <c r="BV153" s="52"/>
      <c r="BW153" s="52"/>
      <c r="BX153" s="52"/>
      <c r="BZ153" s="52"/>
      <c r="CB153" s="52"/>
    </row>
    <row r="154" spans="1:80" ht="18.75" x14ac:dyDescent="0.3">
      <c r="A154" s="205"/>
      <c r="B154" s="206"/>
      <c r="C154" s="198">
        <v>143</v>
      </c>
      <c r="D154" s="190"/>
      <c r="E154" s="13"/>
      <c r="F154" s="14"/>
      <c r="G154" s="123"/>
      <c r="H154" s="124"/>
      <c r="I154" s="130"/>
      <c r="J154" s="21"/>
      <c r="K154" s="134"/>
      <c r="L154" s="24"/>
      <c r="M154" s="372"/>
      <c r="N154" s="147" t="str">
        <f t="shared" si="126"/>
        <v/>
      </c>
      <c r="O154" s="23"/>
      <c r="P154" s="23"/>
      <c r="Q154" s="23"/>
      <c r="R154" s="23"/>
      <c r="S154" s="23"/>
      <c r="T154" s="24"/>
      <c r="U154" s="25"/>
      <c r="V154" s="28"/>
      <c r="W154" s="299"/>
      <c r="X154" s="296"/>
      <c r="Y154" s="149">
        <f t="shared" si="112"/>
        <v>0</v>
      </c>
      <c r="Z154" s="148">
        <f t="shared" si="127"/>
        <v>0</v>
      </c>
      <c r="AA154" s="306"/>
      <c r="AB154" s="377">
        <f t="shared" si="136"/>
        <v>0</v>
      </c>
      <c r="AC154" s="348"/>
      <c r="AD154" s="210" t="str">
        <f t="shared" si="113"/>
        <v/>
      </c>
      <c r="AE154" s="345">
        <f t="shared" si="128"/>
        <v>0</v>
      </c>
      <c r="AF154" s="318"/>
      <c r="AG154" s="317"/>
      <c r="AH154" s="315"/>
      <c r="AI154" s="150">
        <f t="shared" si="129"/>
        <v>0</v>
      </c>
      <c r="AJ154" s="151">
        <f t="shared" si="114"/>
        <v>0</v>
      </c>
      <c r="AK154" s="152">
        <f t="shared" si="130"/>
        <v>0</v>
      </c>
      <c r="AL154" s="153">
        <f t="shared" si="131"/>
        <v>0</v>
      </c>
      <c r="AM154" s="153">
        <f t="shared" si="132"/>
        <v>0</v>
      </c>
      <c r="AN154" s="153">
        <f t="shared" si="133"/>
        <v>0</v>
      </c>
      <c r="AO154" s="153">
        <f t="shared" si="134"/>
        <v>0</v>
      </c>
      <c r="AP154" s="587" t="str">
        <f t="shared" si="137"/>
        <v xml:space="preserve"> </v>
      </c>
      <c r="AQ154" s="590" t="str">
        <f t="shared" si="135"/>
        <v xml:space="preserve"> </v>
      </c>
      <c r="AR154" s="590" t="str">
        <f t="shared" si="138"/>
        <v xml:space="preserve"> </v>
      </c>
      <c r="AS154" s="590" t="str">
        <f t="shared" si="139"/>
        <v xml:space="preserve"> </v>
      </c>
      <c r="AT154" s="590" t="str">
        <f t="shared" si="140"/>
        <v xml:space="preserve"> </v>
      </c>
      <c r="AU154" s="590" t="str">
        <f t="shared" si="141"/>
        <v xml:space="preserve"> </v>
      </c>
      <c r="AV154" s="591" t="str">
        <f t="shared" si="142"/>
        <v xml:space="preserve"> </v>
      </c>
      <c r="AW154" s="181" t="str">
        <f t="shared" si="115"/>
        <v/>
      </c>
      <c r="AX154" s="154" t="str">
        <f t="shared" si="116"/>
        <v/>
      </c>
      <c r="AY154" s="178" t="str">
        <f t="shared" si="117"/>
        <v/>
      </c>
      <c r="AZ154" s="169" t="str">
        <f t="shared" si="118"/>
        <v/>
      </c>
      <c r="BA154" s="159" t="str">
        <f t="shared" si="119"/>
        <v/>
      </c>
      <c r="BB154" s="160" t="str">
        <f t="shared" si="120"/>
        <v/>
      </c>
      <c r="BC154" s="171" t="str">
        <f t="shared" si="143"/>
        <v/>
      </c>
      <c r="BD154" s="160" t="str">
        <f t="shared" si="121"/>
        <v/>
      </c>
      <c r="BE154" s="186" t="str">
        <f t="shared" si="122"/>
        <v/>
      </c>
      <c r="BF154" s="160" t="str">
        <f t="shared" si="123"/>
        <v/>
      </c>
      <c r="BG154" s="171" t="str">
        <f t="shared" si="124"/>
        <v/>
      </c>
      <c r="BH154" s="161" t="str">
        <f t="shared" si="125"/>
        <v/>
      </c>
      <c r="BI154" s="609"/>
      <c r="BO154" s="52"/>
      <c r="BP154" s="52"/>
      <c r="BU154" s="52"/>
      <c r="BV154" s="52"/>
      <c r="BW154" s="52"/>
      <c r="BX154" s="52"/>
      <c r="BZ154" s="52"/>
      <c r="CB154" s="52"/>
    </row>
    <row r="155" spans="1:80" ht="18.75" x14ac:dyDescent="0.3">
      <c r="A155" s="205"/>
      <c r="B155" s="206"/>
      <c r="C155" s="197">
        <v>144</v>
      </c>
      <c r="D155" s="192"/>
      <c r="E155" s="15"/>
      <c r="F155" s="14"/>
      <c r="G155" s="123"/>
      <c r="H155" s="124"/>
      <c r="I155" s="130"/>
      <c r="J155" s="21"/>
      <c r="K155" s="134"/>
      <c r="L155" s="24"/>
      <c r="M155" s="372"/>
      <c r="N155" s="147" t="str">
        <f t="shared" si="126"/>
        <v/>
      </c>
      <c r="O155" s="23"/>
      <c r="P155" s="23"/>
      <c r="Q155" s="23"/>
      <c r="R155" s="23"/>
      <c r="S155" s="23"/>
      <c r="T155" s="24"/>
      <c r="U155" s="25"/>
      <c r="V155" s="28"/>
      <c r="W155" s="299"/>
      <c r="X155" s="296"/>
      <c r="Y155" s="149">
        <f t="shared" si="112"/>
        <v>0</v>
      </c>
      <c r="Z155" s="148">
        <f t="shared" si="127"/>
        <v>0</v>
      </c>
      <c r="AA155" s="306"/>
      <c r="AB155" s="377">
        <f t="shared" si="136"/>
        <v>0</v>
      </c>
      <c r="AC155" s="348"/>
      <c r="AD155" s="210" t="str">
        <f t="shared" si="113"/>
        <v/>
      </c>
      <c r="AE155" s="345">
        <f t="shared" si="128"/>
        <v>0</v>
      </c>
      <c r="AF155" s="318"/>
      <c r="AG155" s="317"/>
      <c r="AH155" s="315"/>
      <c r="AI155" s="150">
        <f t="shared" si="129"/>
        <v>0</v>
      </c>
      <c r="AJ155" s="151">
        <f t="shared" si="114"/>
        <v>0</v>
      </c>
      <c r="AK155" s="152">
        <f t="shared" si="130"/>
        <v>0</v>
      </c>
      <c r="AL155" s="153">
        <f t="shared" si="131"/>
        <v>0</v>
      </c>
      <c r="AM155" s="153">
        <f t="shared" si="132"/>
        <v>0</v>
      </c>
      <c r="AN155" s="153">
        <f t="shared" si="133"/>
        <v>0</v>
      </c>
      <c r="AO155" s="153">
        <f t="shared" si="134"/>
        <v>0</v>
      </c>
      <c r="AP155" s="587" t="str">
        <f t="shared" si="137"/>
        <v xml:space="preserve"> </v>
      </c>
      <c r="AQ155" s="590" t="str">
        <f t="shared" si="135"/>
        <v xml:space="preserve"> </v>
      </c>
      <c r="AR155" s="590" t="str">
        <f t="shared" si="138"/>
        <v xml:space="preserve"> </v>
      </c>
      <c r="AS155" s="590" t="str">
        <f t="shared" si="139"/>
        <v xml:space="preserve"> </v>
      </c>
      <c r="AT155" s="590" t="str">
        <f t="shared" si="140"/>
        <v xml:space="preserve"> </v>
      </c>
      <c r="AU155" s="590" t="str">
        <f t="shared" si="141"/>
        <v xml:space="preserve"> </v>
      </c>
      <c r="AV155" s="591" t="str">
        <f t="shared" si="142"/>
        <v xml:space="preserve"> </v>
      </c>
      <c r="AW155" s="181" t="str">
        <f t="shared" si="115"/>
        <v/>
      </c>
      <c r="AX155" s="154" t="str">
        <f t="shared" si="116"/>
        <v/>
      </c>
      <c r="AY155" s="178" t="str">
        <f t="shared" si="117"/>
        <v/>
      </c>
      <c r="AZ155" s="169" t="str">
        <f t="shared" si="118"/>
        <v/>
      </c>
      <c r="BA155" s="159" t="str">
        <f t="shared" si="119"/>
        <v/>
      </c>
      <c r="BB155" s="160" t="str">
        <f t="shared" si="120"/>
        <v/>
      </c>
      <c r="BC155" s="171" t="str">
        <f t="shared" si="143"/>
        <v/>
      </c>
      <c r="BD155" s="160" t="str">
        <f t="shared" si="121"/>
        <v/>
      </c>
      <c r="BE155" s="186" t="str">
        <f t="shared" si="122"/>
        <v/>
      </c>
      <c r="BF155" s="160" t="str">
        <f t="shared" si="123"/>
        <v/>
      </c>
      <c r="BG155" s="171" t="str">
        <f t="shared" si="124"/>
        <v/>
      </c>
      <c r="BH155" s="161" t="str">
        <f t="shared" si="125"/>
        <v/>
      </c>
      <c r="BI155" s="609"/>
      <c r="BO155" s="52"/>
      <c r="BP155" s="52"/>
      <c r="BU155" s="52"/>
      <c r="BV155" s="52"/>
      <c r="BW155" s="52"/>
      <c r="BX155" s="52"/>
      <c r="BZ155" s="52"/>
      <c r="CB155" s="52"/>
    </row>
    <row r="156" spans="1:80" ht="18.75" x14ac:dyDescent="0.3">
      <c r="A156" s="205"/>
      <c r="B156" s="206"/>
      <c r="C156" s="198">
        <v>145</v>
      </c>
      <c r="D156" s="190"/>
      <c r="E156" s="13"/>
      <c r="F156" s="14"/>
      <c r="G156" s="123"/>
      <c r="H156" s="124"/>
      <c r="I156" s="130"/>
      <c r="J156" s="21"/>
      <c r="K156" s="134"/>
      <c r="L156" s="24"/>
      <c r="M156" s="372"/>
      <c r="N156" s="147" t="str">
        <f t="shared" si="126"/>
        <v/>
      </c>
      <c r="O156" s="23"/>
      <c r="P156" s="23"/>
      <c r="Q156" s="23"/>
      <c r="R156" s="23"/>
      <c r="S156" s="23"/>
      <c r="T156" s="24"/>
      <c r="U156" s="25"/>
      <c r="V156" s="28"/>
      <c r="W156" s="299"/>
      <c r="X156" s="296"/>
      <c r="Y156" s="149">
        <f t="shared" si="112"/>
        <v>0</v>
      </c>
      <c r="Z156" s="148">
        <f t="shared" si="127"/>
        <v>0</v>
      </c>
      <c r="AA156" s="306"/>
      <c r="AB156" s="377">
        <f t="shared" si="136"/>
        <v>0</v>
      </c>
      <c r="AC156" s="348"/>
      <c r="AD156" s="210" t="str">
        <f t="shared" si="113"/>
        <v/>
      </c>
      <c r="AE156" s="345">
        <f t="shared" si="128"/>
        <v>0</v>
      </c>
      <c r="AF156" s="318"/>
      <c r="AG156" s="317"/>
      <c r="AH156" s="315"/>
      <c r="AI156" s="150">
        <f t="shared" si="129"/>
        <v>0</v>
      </c>
      <c r="AJ156" s="151">
        <f t="shared" si="114"/>
        <v>0</v>
      </c>
      <c r="AK156" s="152">
        <f t="shared" si="130"/>
        <v>0</v>
      </c>
      <c r="AL156" s="153">
        <f t="shared" si="131"/>
        <v>0</v>
      </c>
      <c r="AM156" s="153">
        <f t="shared" si="132"/>
        <v>0</v>
      </c>
      <c r="AN156" s="153">
        <f t="shared" si="133"/>
        <v>0</v>
      </c>
      <c r="AO156" s="153">
        <f t="shared" si="134"/>
        <v>0</v>
      </c>
      <c r="AP156" s="587" t="str">
        <f t="shared" si="137"/>
        <v xml:space="preserve"> </v>
      </c>
      <c r="AQ156" s="590" t="str">
        <f t="shared" si="135"/>
        <v xml:space="preserve"> </v>
      </c>
      <c r="AR156" s="590" t="str">
        <f t="shared" si="138"/>
        <v xml:space="preserve"> </v>
      </c>
      <c r="AS156" s="590" t="str">
        <f t="shared" si="139"/>
        <v xml:space="preserve"> </v>
      </c>
      <c r="AT156" s="590" t="str">
        <f t="shared" si="140"/>
        <v xml:space="preserve"> </v>
      </c>
      <c r="AU156" s="590" t="str">
        <f t="shared" si="141"/>
        <v xml:space="preserve"> </v>
      </c>
      <c r="AV156" s="591" t="str">
        <f t="shared" si="142"/>
        <v xml:space="preserve"> </v>
      </c>
      <c r="AW156" s="181" t="str">
        <f t="shared" si="115"/>
        <v/>
      </c>
      <c r="AX156" s="154" t="str">
        <f t="shared" si="116"/>
        <v/>
      </c>
      <c r="AY156" s="178" t="str">
        <f t="shared" si="117"/>
        <v/>
      </c>
      <c r="AZ156" s="169" t="str">
        <f t="shared" si="118"/>
        <v/>
      </c>
      <c r="BA156" s="159" t="str">
        <f t="shared" si="119"/>
        <v/>
      </c>
      <c r="BB156" s="160" t="str">
        <f t="shared" si="120"/>
        <v/>
      </c>
      <c r="BC156" s="171" t="str">
        <f t="shared" si="143"/>
        <v/>
      </c>
      <c r="BD156" s="160" t="str">
        <f t="shared" si="121"/>
        <v/>
      </c>
      <c r="BE156" s="186" t="str">
        <f t="shared" si="122"/>
        <v/>
      </c>
      <c r="BF156" s="160" t="str">
        <f t="shared" si="123"/>
        <v/>
      </c>
      <c r="BG156" s="171" t="str">
        <f t="shared" si="124"/>
        <v/>
      </c>
      <c r="BH156" s="161" t="str">
        <f t="shared" si="125"/>
        <v/>
      </c>
      <c r="BI156" s="609"/>
      <c r="BO156" s="52"/>
      <c r="BP156" s="52"/>
      <c r="BU156" s="52"/>
      <c r="BV156" s="52"/>
      <c r="BW156" s="52"/>
      <c r="BX156" s="52"/>
      <c r="BZ156" s="52"/>
      <c r="CB156" s="52"/>
    </row>
    <row r="157" spans="1:80" ht="18.75" x14ac:dyDescent="0.3">
      <c r="A157" s="205"/>
      <c r="B157" s="206"/>
      <c r="C157" s="197">
        <v>146</v>
      </c>
      <c r="D157" s="190"/>
      <c r="E157" s="18"/>
      <c r="F157" s="14"/>
      <c r="G157" s="123"/>
      <c r="H157" s="124"/>
      <c r="I157" s="130"/>
      <c r="J157" s="21"/>
      <c r="K157" s="134"/>
      <c r="L157" s="24"/>
      <c r="M157" s="372"/>
      <c r="N157" s="147" t="str">
        <f t="shared" si="126"/>
        <v/>
      </c>
      <c r="O157" s="23"/>
      <c r="P157" s="23"/>
      <c r="Q157" s="23"/>
      <c r="R157" s="23"/>
      <c r="S157" s="23"/>
      <c r="T157" s="24"/>
      <c r="U157" s="25"/>
      <c r="V157" s="28"/>
      <c r="W157" s="299"/>
      <c r="X157" s="296"/>
      <c r="Y157" s="149">
        <f t="shared" si="112"/>
        <v>0</v>
      </c>
      <c r="Z157" s="148">
        <f t="shared" si="127"/>
        <v>0</v>
      </c>
      <c r="AA157" s="306"/>
      <c r="AB157" s="377">
        <f t="shared" si="136"/>
        <v>0</v>
      </c>
      <c r="AC157" s="348"/>
      <c r="AD157" s="210" t="str">
        <f t="shared" si="113"/>
        <v/>
      </c>
      <c r="AE157" s="345">
        <f t="shared" si="128"/>
        <v>0</v>
      </c>
      <c r="AF157" s="318"/>
      <c r="AG157" s="317"/>
      <c r="AH157" s="315"/>
      <c r="AI157" s="150">
        <f t="shared" si="129"/>
        <v>0</v>
      </c>
      <c r="AJ157" s="151">
        <f t="shared" si="114"/>
        <v>0</v>
      </c>
      <c r="AK157" s="152">
        <f t="shared" si="130"/>
        <v>0</v>
      </c>
      <c r="AL157" s="153">
        <f t="shared" si="131"/>
        <v>0</v>
      </c>
      <c r="AM157" s="153">
        <f t="shared" si="132"/>
        <v>0</v>
      </c>
      <c r="AN157" s="153">
        <f t="shared" si="133"/>
        <v>0</v>
      </c>
      <c r="AO157" s="153">
        <f t="shared" si="134"/>
        <v>0</v>
      </c>
      <c r="AP157" s="587" t="str">
        <f t="shared" si="137"/>
        <v xml:space="preserve"> </v>
      </c>
      <c r="AQ157" s="590" t="str">
        <f t="shared" si="135"/>
        <v xml:space="preserve"> </v>
      </c>
      <c r="AR157" s="590" t="str">
        <f t="shared" si="138"/>
        <v xml:space="preserve"> </v>
      </c>
      <c r="AS157" s="590" t="str">
        <f t="shared" si="139"/>
        <v xml:space="preserve"> </v>
      </c>
      <c r="AT157" s="590" t="str">
        <f t="shared" si="140"/>
        <v xml:space="preserve"> </v>
      </c>
      <c r="AU157" s="590" t="str">
        <f t="shared" si="141"/>
        <v xml:space="preserve"> </v>
      </c>
      <c r="AV157" s="591" t="str">
        <f t="shared" si="142"/>
        <v xml:space="preserve"> </v>
      </c>
      <c r="AW157" s="181" t="str">
        <f t="shared" si="115"/>
        <v/>
      </c>
      <c r="AX157" s="154" t="str">
        <f t="shared" si="116"/>
        <v/>
      </c>
      <c r="AY157" s="178" t="str">
        <f t="shared" si="117"/>
        <v/>
      </c>
      <c r="AZ157" s="169" t="str">
        <f t="shared" si="118"/>
        <v/>
      </c>
      <c r="BA157" s="159" t="str">
        <f t="shared" si="119"/>
        <v/>
      </c>
      <c r="BB157" s="160" t="str">
        <f t="shared" si="120"/>
        <v/>
      </c>
      <c r="BC157" s="171" t="str">
        <f t="shared" si="143"/>
        <v/>
      </c>
      <c r="BD157" s="160" t="str">
        <f t="shared" si="121"/>
        <v/>
      </c>
      <c r="BE157" s="186" t="str">
        <f t="shared" si="122"/>
        <v/>
      </c>
      <c r="BF157" s="160" t="str">
        <f t="shared" si="123"/>
        <v/>
      </c>
      <c r="BG157" s="171" t="str">
        <f t="shared" si="124"/>
        <v/>
      </c>
      <c r="BH157" s="161" t="str">
        <f t="shared" si="125"/>
        <v/>
      </c>
      <c r="BI157" s="609"/>
      <c r="BO157" s="52"/>
      <c r="BP157" s="52"/>
      <c r="BU157" s="52"/>
      <c r="BV157" s="52"/>
      <c r="BW157" s="52"/>
      <c r="BX157" s="52"/>
      <c r="BZ157" s="52"/>
      <c r="CB157" s="52"/>
    </row>
    <row r="158" spans="1:80" ht="18.75" x14ac:dyDescent="0.3">
      <c r="A158" s="205"/>
      <c r="B158" s="206"/>
      <c r="C158" s="198">
        <v>147</v>
      </c>
      <c r="D158" s="190"/>
      <c r="E158" s="13"/>
      <c r="F158" s="14"/>
      <c r="G158" s="123"/>
      <c r="H158" s="124"/>
      <c r="I158" s="130"/>
      <c r="J158" s="21"/>
      <c r="K158" s="134"/>
      <c r="L158" s="24"/>
      <c r="M158" s="372"/>
      <c r="N158" s="147" t="str">
        <f t="shared" si="126"/>
        <v/>
      </c>
      <c r="O158" s="23"/>
      <c r="P158" s="23"/>
      <c r="Q158" s="23"/>
      <c r="R158" s="23"/>
      <c r="S158" s="23"/>
      <c r="T158" s="24"/>
      <c r="U158" s="25"/>
      <c r="V158" s="28"/>
      <c r="W158" s="299"/>
      <c r="X158" s="296"/>
      <c r="Y158" s="149">
        <f t="shared" si="112"/>
        <v>0</v>
      </c>
      <c r="Z158" s="148">
        <f t="shared" si="127"/>
        <v>0</v>
      </c>
      <c r="AA158" s="306"/>
      <c r="AB158" s="377">
        <f t="shared" si="136"/>
        <v>0</v>
      </c>
      <c r="AC158" s="348"/>
      <c r="AD158" s="210" t="str">
        <f t="shared" si="113"/>
        <v/>
      </c>
      <c r="AE158" s="345">
        <f t="shared" si="128"/>
        <v>0</v>
      </c>
      <c r="AF158" s="318"/>
      <c r="AG158" s="317"/>
      <c r="AH158" s="315"/>
      <c r="AI158" s="150">
        <f t="shared" si="129"/>
        <v>0</v>
      </c>
      <c r="AJ158" s="151">
        <f t="shared" si="114"/>
        <v>0</v>
      </c>
      <c r="AK158" s="152">
        <f t="shared" si="130"/>
        <v>0</v>
      </c>
      <c r="AL158" s="153">
        <f t="shared" si="131"/>
        <v>0</v>
      </c>
      <c r="AM158" s="153">
        <f t="shared" si="132"/>
        <v>0</v>
      </c>
      <c r="AN158" s="153">
        <f t="shared" si="133"/>
        <v>0</v>
      </c>
      <c r="AO158" s="153">
        <f t="shared" si="134"/>
        <v>0</v>
      </c>
      <c r="AP158" s="587" t="str">
        <f t="shared" si="137"/>
        <v xml:space="preserve"> </v>
      </c>
      <c r="AQ158" s="590" t="str">
        <f t="shared" si="135"/>
        <v xml:space="preserve"> </v>
      </c>
      <c r="AR158" s="590" t="str">
        <f t="shared" si="138"/>
        <v xml:space="preserve"> </v>
      </c>
      <c r="AS158" s="590" t="str">
        <f t="shared" si="139"/>
        <v xml:space="preserve"> </v>
      </c>
      <c r="AT158" s="590" t="str">
        <f t="shared" si="140"/>
        <v xml:space="preserve"> </v>
      </c>
      <c r="AU158" s="590" t="str">
        <f t="shared" si="141"/>
        <v xml:space="preserve"> </v>
      </c>
      <c r="AV158" s="591" t="str">
        <f t="shared" si="142"/>
        <v xml:space="preserve"> </v>
      </c>
      <c r="AW158" s="181" t="str">
        <f t="shared" si="115"/>
        <v/>
      </c>
      <c r="AX158" s="154" t="str">
        <f t="shared" si="116"/>
        <v/>
      </c>
      <c r="AY158" s="178" t="str">
        <f t="shared" si="117"/>
        <v/>
      </c>
      <c r="AZ158" s="169" t="str">
        <f t="shared" si="118"/>
        <v/>
      </c>
      <c r="BA158" s="159" t="str">
        <f t="shared" si="119"/>
        <v/>
      </c>
      <c r="BB158" s="160" t="str">
        <f t="shared" si="120"/>
        <v/>
      </c>
      <c r="BC158" s="171" t="str">
        <f t="shared" si="143"/>
        <v/>
      </c>
      <c r="BD158" s="160" t="str">
        <f t="shared" si="121"/>
        <v/>
      </c>
      <c r="BE158" s="186" t="str">
        <f t="shared" si="122"/>
        <v/>
      </c>
      <c r="BF158" s="160" t="str">
        <f t="shared" si="123"/>
        <v/>
      </c>
      <c r="BG158" s="171" t="str">
        <f t="shared" si="124"/>
        <v/>
      </c>
      <c r="BH158" s="161" t="str">
        <f t="shared" si="125"/>
        <v/>
      </c>
      <c r="BI158" s="609"/>
      <c r="BO158" s="52"/>
      <c r="BP158" s="52"/>
      <c r="BU158" s="52"/>
      <c r="BV158" s="52"/>
      <c r="BW158" s="52"/>
      <c r="BX158" s="52"/>
      <c r="BZ158" s="52"/>
      <c r="CB158" s="52"/>
    </row>
    <row r="159" spans="1:80" ht="18.75" x14ac:dyDescent="0.3">
      <c r="A159" s="205"/>
      <c r="B159" s="206"/>
      <c r="C159" s="198">
        <v>148</v>
      </c>
      <c r="D159" s="190"/>
      <c r="E159" s="13"/>
      <c r="F159" s="14"/>
      <c r="G159" s="123"/>
      <c r="H159" s="124"/>
      <c r="I159" s="130"/>
      <c r="J159" s="21"/>
      <c r="K159" s="134"/>
      <c r="L159" s="24"/>
      <c r="M159" s="372"/>
      <c r="N159" s="147" t="str">
        <f t="shared" si="126"/>
        <v/>
      </c>
      <c r="O159" s="23"/>
      <c r="P159" s="23"/>
      <c r="Q159" s="23"/>
      <c r="R159" s="23"/>
      <c r="S159" s="23"/>
      <c r="T159" s="24"/>
      <c r="U159" s="25"/>
      <c r="V159" s="28"/>
      <c r="W159" s="299"/>
      <c r="X159" s="296"/>
      <c r="Y159" s="149">
        <f t="shared" si="112"/>
        <v>0</v>
      </c>
      <c r="Z159" s="148">
        <f t="shared" si="127"/>
        <v>0</v>
      </c>
      <c r="AA159" s="306"/>
      <c r="AB159" s="377">
        <f t="shared" si="136"/>
        <v>0</v>
      </c>
      <c r="AC159" s="348"/>
      <c r="AD159" s="210" t="str">
        <f t="shared" si="113"/>
        <v/>
      </c>
      <c r="AE159" s="345">
        <f t="shared" si="128"/>
        <v>0</v>
      </c>
      <c r="AF159" s="318"/>
      <c r="AG159" s="317"/>
      <c r="AH159" s="315"/>
      <c r="AI159" s="150">
        <f t="shared" si="129"/>
        <v>0</v>
      </c>
      <c r="AJ159" s="151">
        <f t="shared" si="114"/>
        <v>0</v>
      </c>
      <c r="AK159" s="152">
        <f t="shared" si="130"/>
        <v>0</v>
      </c>
      <c r="AL159" s="153">
        <f t="shared" si="131"/>
        <v>0</v>
      </c>
      <c r="AM159" s="153">
        <f t="shared" si="132"/>
        <v>0</v>
      </c>
      <c r="AN159" s="153">
        <f t="shared" si="133"/>
        <v>0</v>
      </c>
      <c r="AO159" s="153">
        <f t="shared" si="134"/>
        <v>0</v>
      </c>
      <c r="AP159" s="587" t="str">
        <f t="shared" si="137"/>
        <v xml:space="preserve"> </v>
      </c>
      <c r="AQ159" s="590" t="str">
        <f t="shared" si="135"/>
        <v xml:space="preserve"> </v>
      </c>
      <c r="AR159" s="590" t="str">
        <f t="shared" si="138"/>
        <v xml:space="preserve"> </v>
      </c>
      <c r="AS159" s="590" t="str">
        <f t="shared" si="139"/>
        <v xml:space="preserve"> </v>
      </c>
      <c r="AT159" s="590" t="str">
        <f t="shared" si="140"/>
        <v xml:space="preserve"> </v>
      </c>
      <c r="AU159" s="590" t="str">
        <f t="shared" si="141"/>
        <v xml:space="preserve"> </v>
      </c>
      <c r="AV159" s="591" t="str">
        <f t="shared" si="142"/>
        <v xml:space="preserve"> </v>
      </c>
      <c r="AW159" s="181" t="str">
        <f t="shared" si="115"/>
        <v/>
      </c>
      <c r="AX159" s="154" t="str">
        <f t="shared" si="116"/>
        <v/>
      </c>
      <c r="AY159" s="178" t="str">
        <f t="shared" si="117"/>
        <v/>
      </c>
      <c r="AZ159" s="169" t="str">
        <f t="shared" si="118"/>
        <v/>
      </c>
      <c r="BA159" s="159" t="str">
        <f t="shared" si="119"/>
        <v/>
      </c>
      <c r="BB159" s="160" t="str">
        <f t="shared" si="120"/>
        <v/>
      </c>
      <c r="BC159" s="171" t="str">
        <f t="shared" si="143"/>
        <v/>
      </c>
      <c r="BD159" s="160" t="str">
        <f t="shared" si="121"/>
        <v/>
      </c>
      <c r="BE159" s="186" t="str">
        <f t="shared" si="122"/>
        <v/>
      </c>
      <c r="BF159" s="160" t="str">
        <f t="shared" si="123"/>
        <v/>
      </c>
      <c r="BG159" s="171" t="str">
        <f t="shared" si="124"/>
        <v/>
      </c>
      <c r="BH159" s="161" t="str">
        <f t="shared" si="125"/>
        <v/>
      </c>
      <c r="BI159" s="609"/>
      <c r="BO159" s="52"/>
      <c r="BP159" s="52"/>
      <c r="BU159" s="52"/>
      <c r="BV159" s="52"/>
      <c r="BW159" s="52"/>
      <c r="BX159" s="52"/>
      <c r="BZ159" s="52"/>
      <c r="CB159" s="52"/>
    </row>
    <row r="160" spans="1:80" ht="18.75" x14ac:dyDescent="0.3">
      <c r="A160" s="205"/>
      <c r="B160" s="206"/>
      <c r="C160" s="197">
        <v>149</v>
      </c>
      <c r="D160" s="194"/>
      <c r="E160" s="16"/>
      <c r="F160" s="14"/>
      <c r="G160" s="127"/>
      <c r="H160" s="126"/>
      <c r="I160" s="132"/>
      <c r="J160" s="69"/>
      <c r="K160" s="136"/>
      <c r="L160" s="26"/>
      <c r="M160" s="373"/>
      <c r="N160" s="147" t="str">
        <f t="shared" si="126"/>
        <v/>
      </c>
      <c r="O160" s="23"/>
      <c r="P160" s="23"/>
      <c r="Q160" s="23"/>
      <c r="R160" s="23"/>
      <c r="S160" s="23"/>
      <c r="T160" s="26"/>
      <c r="U160" s="27"/>
      <c r="V160" s="28"/>
      <c r="W160" s="300"/>
      <c r="X160" s="299"/>
      <c r="Y160" s="149">
        <f t="shared" si="112"/>
        <v>0</v>
      </c>
      <c r="Z160" s="148">
        <f t="shared" si="127"/>
        <v>0</v>
      </c>
      <c r="AA160" s="307"/>
      <c r="AB160" s="377">
        <f t="shared" si="136"/>
        <v>0</v>
      </c>
      <c r="AC160" s="348"/>
      <c r="AD160" s="210" t="str">
        <f t="shared" si="113"/>
        <v/>
      </c>
      <c r="AE160" s="345">
        <f t="shared" si="128"/>
        <v>0</v>
      </c>
      <c r="AF160" s="319"/>
      <c r="AG160" s="320"/>
      <c r="AH160" s="318"/>
      <c r="AI160" s="150">
        <f t="shared" si="129"/>
        <v>0</v>
      </c>
      <c r="AJ160" s="151">
        <f t="shared" si="114"/>
        <v>0</v>
      </c>
      <c r="AK160" s="152">
        <f t="shared" si="130"/>
        <v>0</v>
      </c>
      <c r="AL160" s="153">
        <f t="shared" si="131"/>
        <v>0</v>
      </c>
      <c r="AM160" s="153">
        <f t="shared" si="132"/>
        <v>0</v>
      </c>
      <c r="AN160" s="153">
        <f t="shared" si="133"/>
        <v>0</v>
      </c>
      <c r="AO160" s="153">
        <f t="shared" si="134"/>
        <v>0</v>
      </c>
      <c r="AP160" s="587" t="str">
        <f t="shared" si="137"/>
        <v xml:space="preserve"> </v>
      </c>
      <c r="AQ160" s="590" t="str">
        <f t="shared" si="135"/>
        <v xml:space="preserve"> </v>
      </c>
      <c r="AR160" s="590" t="str">
        <f t="shared" si="138"/>
        <v xml:space="preserve"> </v>
      </c>
      <c r="AS160" s="590" t="str">
        <f t="shared" si="139"/>
        <v xml:space="preserve"> </v>
      </c>
      <c r="AT160" s="590" t="str">
        <f t="shared" si="140"/>
        <v xml:space="preserve"> </v>
      </c>
      <c r="AU160" s="590" t="str">
        <f t="shared" si="141"/>
        <v xml:space="preserve"> </v>
      </c>
      <c r="AV160" s="591" t="str">
        <f t="shared" si="142"/>
        <v xml:space="preserve"> </v>
      </c>
      <c r="AW160" s="181" t="str">
        <f t="shared" si="115"/>
        <v/>
      </c>
      <c r="AX160" s="154" t="str">
        <f t="shared" si="116"/>
        <v/>
      </c>
      <c r="AY160" s="178" t="str">
        <f t="shared" si="117"/>
        <v/>
      </c>
      <c r="AZ160" s="169" t="str">
        <f t="shared" si="118"/>
        <v/>
      </c>
      <c r="BA160" s="159" t="str">
        <f t="shared" si="119"/>
        <v/>
      </c>
      <c r="BB160" s="160" t="str">
        <f t="shared" si="120"/>
        <v/>
      </c>
      <c r="BC160" s="171" t="str">
        <f t="shared" si="143"/>
        <v/>
      </c>
      <c r="BD160" s="160" t="str">
        <f t="shared" si="121"/>
        <v/>
      </c>
      <c r="BE160" s="186" t="str">
        <f t="shared" si="122"/>
        <v/>
      </c>
      <c r="BF160" s="160" t="str">
        <f t="shared" si="123"/>
        <v/>
      </c>
      <c r="BG160" s="171" t="str">
        <f t="shared" si="124"/>
        <v/>
      </c>
      <c r="BH160" s="161" t="str">
        <f t="shared" si="125"/>
        <v/>
      </c>
      <c r="BI160" s="609"/>
      <c r="BO160" s="52"/>
      <c r="BP160" s="52"/>
      <c r="BU160" s="52"/>
      <c r="BV160" s="52"/>
      <c r="BW160" s="52"/>
      <c r="BX160" s="52"/>
      <c r="BZ160" s="52"/>
      <c r="CB160" s="52"/>
    </row>
    <row r="161" spans="1:139" s="22" customFormat="1" ht="18.75" x14ac:dyDescent="0.3">
      <c r="A161" s="205"/>
      <c r="B161" s="206"/>
      <c r="C161" s="197">
        <v>150</v>
      </c>
      <c r="D161" s="190"/>
      <c r="E161" s="20"/>
      <c r="F161" s="14"/>
      <c r="G161" s="123"/>
      <c r="H161" s="128"/>
      <c r="I161" s="130"/>
      <c r="J161" s="21"/>
      <c r="K161" s="134"/>
      <c r="L161" s="24"/>
      <c r="M161" s="372"/>
      <c r="N161" s="147" t="str">
        <f t="shared" si="126"/>
        <v/>
      </c>
      <c r="O161" s="23"/>
      <c r="P161" s="23"/>
      <c r="Q161" s="23"/>
      <c r="R161" s="23"/>
      <c r="S161" s="23"/>
      <c r="T161" s="23"/>
      <c r="U161" s="24"/>
      <c r="V161" s="28"/>
      <c r="W161" s="299"/>
      <c r="X161" s="299"/>
      <c r="Y161" s="149">
        <f t="shared" si="112"/>
        <v>0</v>
      </c>
      <c r="Z161" s="148">
        <f t="shared" si="127"/>
        <v>0</v>
      </c>
      <c r="AA161" s="306"/>
      <c r="AB161" s="377">
        <f t="shared" si="136"/>
        <v>0</v>
      </c>
      <c r="AC161" s="348"/>
      <c r="AD161" s="210" t="str">
        <f t="shared" si="113"/>
        <v/>
      </c>
      <c r="AE161" s="345">
        <f t="shared" si="128"/>
        <v>0</v>
      </c>
      <c r="AF161" s="318"/>
      <c r="AG161" s="321"/>
      <c r="AH161" s="318"/>
      <c r="AI161" s="150">
        <f t="shared" si="129"/>
        <v>0</v>
      </c>
      <c r="AJ161" s="151">
        <f t="shared" si="114"/>
        <v>0</v>
      </c>
      <c r="AK161" s="152">
        <f t="shared" si="130"/>
        <v>0</v>
      </c>
      <c r="AL161" s="153">
        <f t="shared" si="131"/>
        <v>0</v>
      </c>
      <c r="AM161" s="153">
        <f t="shared" si="132"/>
        <v>0</v>
      </c>
      <c r="AN161" s="153">
        <f t="shared" si="133"/>
        <v>0</v>
      </c>
      <c r="AO161" s="153">
        <f t="shared" si="134"/>
        <v>0</v>
      </c>
      <c r="AP161" s="587" t="str">
        <f t="shared" si="137"/>
        <v xml:space="preserve"> </v>
      </c>
      <c r="AQ161" s="590" t="str">
        <f t="shared" si="135"/>
        <v xml:space="preserve"> </v>
      </c>
      <c r="AR161" s="590" t="str">
        <f t="shared" si="138"/>
        <v xml:space="preserve"> </v>
      </c>
      <c r="AS161" s="590" t="str">
        <f t="shared" si="139"/>
        <v xml:space="preserve"> </v>
      </c>
      <c r="AT161" s="590" t="str">
        <f t="shared" si="140"/>
        <v xml:space="preserve"> </v>
      </c>
      <c r="AU161" s="590" t="str">
        <f t="shared" si="141"/>
        <v xml:space="preserve"> </v>
      </c>
      <c r="AV161" s="591" t="str">
        <f t="shared" si="142"/>
        <v xml:space="preserve"> </v>
      </c>
      <c r="AW161" s="181" t="str">
        <f t="shared" si="115"/>
        <v/>
      </c>
      <c r="AX161" s="154" t="str">
        <f t="shared" si="116"/>
        <v/>
      </c>
      <c r="AY161" s="178" t="str">
        <f t="shared" si="117"/>
        <v/>
      </c>
      <c r="AZ161" s="169" t="str">
        <f t="shared" si="118"/>
        <v/>
      </c>
      <c r="BA161" s="159" t="str">
        <f t="shared" si="119"/>
        <v/>
      </c>
      <c r="BB161" s="160" t="str">
        <f t="shared" si="120"/>
        <v/>
      </c>
      <c r="BC161" s="171" t="str">
        <f t="shared" si="143"/>
        <v/>
      </c>
      <c r="BD161" s="160" t="str">
        <f t="shared" si="121"/>
        <v/>
      </c>
      <c r="BE161" s="186" t="str">
        <f t="shared" si="122"/>
        <v/>
      </c>
      <c r="BF161" s="160" t="str">
        <f t="shared" si="123"/>
        <v/>
      </c>
      <c r="BG161" s="171" t="str">
        <f t="shared" si="124"/>
        <v/>
      </c>
      <c r="BH161" s="161" t="str">
        <f t="shared" si="125"/>
        <v/>
      </c>
      <c r="BI161" s="609"/>
      <c r="BJ161"/>
      <c r="BK161"/>
      <c r="BL161"/>
      <c r="BM161"/>
      <c r="BN161"/>
      <c r="BO161" s="52"/>
      <c r="BP161" s="52"/>
      <c r="BQ161"/>
      <c r="BR161"/>
      <c r="BS161"/>
      <c r="BT161"/>
      <c r="BU161" s="52"/>
      <c r="BV161" s="52"/>
      <c r="BW161" s="52"/>
      <c r="BX161" s="52"/>
      <c r="BY161"/>
      <c r="BZ161" s="52"/>
      <c r="CA161"/>
      <c r="CB161" s="52"/>
      <c r="CC161"/>
      <c r="CD161"/>
      <c r="CE161" s="58"/>
      <c r="CF161" s="58"/>
      <c r="CG161" s="58"/>
      <c r="CH161" s="58"/>
      <c r="CI161" s="58"/>
      <c r="CJ161" s="58"/>
      <c r="CK161" s="58"/>
      <c r="CL161" s="58"/>
      <c r="CM161" s="58"/>
      <c r="CN161" s="58"/>
      <c r="CO161" s="58"/>
      <c r="CP161" s="58"/>
      <c r="CQ161" s="58"/>
      <c r="CR161" s="58"/>
      <c r="CS161" s="58"/>
      <c r="CT161" s="58"/>
      <c r="CU161" s="58"/>
      <c r="CV161" s="58"/>
      <c r="CW161" s="58"/>
      <c r="CX161" s="58"/>
      <c r="CY161" s="58"/>
      <c r="CZ161" s="58"/>
      <c r="DA161" s="58"/>
      <c r="DB161" s="58"/>
      <c r="DC161" s="58"/>
      <c r="DD161" s="58"/>
      <c r="DE161" s="58"/>
      <c r="DF161" s="58"/>
      <c r="DG161" s="58"/>
      <c r="DH161" s="58"/>
      <c r="DI161" s="58"/>
      <c r="DJ161" s="58"/>
      <c r="DK161" s="58"/>
      <c r="DL161" s="58"/>
      <c r="DM161" s="58"/>
      <c r="DN161" s="58"/>
      <c r="DO161" s="58"/>
      <c r="DP161" s="58"/>
      <c r="DQ161" s="58"/>
      <c r="DR161" s="58"/>
      <c r="DS161" s="58"/>
      <c r="DT161" s="58"/>
      <c r="DU161" s="58"/>
      <c r="DV161" s="58"/>
      <c r="DW161" s="58"/>
      <c r="DX161" s="58"/>
      <c r="DY161" s="58"/>
      <c r="DZ161" s="58"/>
      <c r="EA161" s="58"/>
      <c r="EB161" s="58"/>
      <c r="EC161" s="58"/>
      <c r="ED161" s="58"/>
      <c r="EE161" s="58"/>
      <c r="EF161" s="58"/>
      <c r="EG161" s="58"/>
      <c r="EH161" s="58"/>
      <c r="EI161" s="58"/>
    </row>
    <row r="162" spans="1:139" ht="18.75" x14ac:dyDescent="0.3">
      <c r="A162" s="203"/>
      <c r="B162" s="204"/>
      <c r="C162" s="197">
        <v>151</v>
      </c>
      <c r="D162" s="189"/>
      <c r="E162" s="31"/>
      <c r="F162" s="30"/>
      <c r="G162" s="120"/>
      <c r="H162" s="125"/>
      <c r="I162" s="129"/>
      <c r="J162" s="67"/>
      <c r="K162" s="133"/>
      <c r="L162" s="108"/>
      <c r="M162" s="371"/>
      <c r="N162" s="147" t="str">
        <f t="shared" si="126"/>
        <v/>
      </c>
      <c r="O162" s="295"/>
      <c r="P162" s="125"/>
      <c r="Q162" s="125"/>
      <c r="R162" s="125"/>
      <c r="S162" s="125"/>
      <c r="T162" s="125"/>
      <c r="U162" s="122"/>
      <c r="V162" s="28"/>
      <c r="W162" s="296"/>
      <c r="X162" s="296"/>
      <c r="Y162" s="149">
        <f t="shared" si="112"/>
        <v>0</v>
      </c>
      <c r="Z162" s="148">
        <f t="shared" si="127"/>
        <v>0</v>
      </c>
      <c r="AA162" s="305"/>
      <c r="AB162" s="377">
        <f t="shared" si="136"/>
        <v>0</v>
      </c>
      <c r="AC162" s="347"/>
      <c r="AD162" s="210" t="str">
        <f t="shared" si="113"/>
        <v/>
      </c>
      <c r="AE162" s="345">
        <f t="shared" si="128"/>
        <v>0</v>
      </c>
      <c r="AF162" s="310"/>
      <c r="AG162" s="311"/>
      <c r="AH162" s="310"/>
      <c r="AI162" s="150">
        <f t="shared" si="129"/>
        <v>0</v>
      </c>
      <c r="AJ162" s="151">
        <f t="shared" si="114"/>
        <v>0</v>
      </c>
      <c r="AK162" s="152">
        <f t="shared" si="130"/>
        <v>0</v>
      </c>
      <c r="AL162" s="153">
        <f t="shared" si="131"/>
        <v>0</v>
      </c>
      <c r="AM162" s="153">
        <f t="shared" si="132"/>
        <v>0</v>
      </c>
      <c r="AN162" s="153">
        <f t="shared" si="133"/>
        <v>0</v>
      </c>
      <c r="AO162" s="153">
        <f t="shared" si="134"/>
        <v>0</v>
      </c>
      <c r="AP162" s="587" t="str">
        <f t="shared" si="137"/>
        <v xml:space="preserve"> </v>
      </c>
      <c r="AQ162" s="590" t="str">
        <f t="shared" si="135"/>
        <v xml:space="preserve"> </v>
      </c>
      <c r="AR162" s="590" t="str">
        <f t="shared" si="138"/>
        <v xml:space="preserve"> </v>
      </c>
      <c r="AS162" s="590" t="str">
        <f t="shared" si="139"/>
        <v xml:space="preserve"> </v>
      </c>
      <c r="AT162" s="590" t="str">
        <f t="shared" si="140"/>
        <v xml:space="preserve"> </v>
      </c>
      <c r="AU162" s="590" t="str">
        <f t="shared" si="141"/>
        <v xml:space="preserve"> </v>
      </c>
      <c r="AV162" s="591" t="str">
        <f t="shared" si="142"/>
        <v xml:space="preserve"> </v>
      </c>
      <c r="AW162" s="181" t="str">
        <f t="shared" si="115"/>
        <v/>
      </c>
      <c r="AX162" s="154" t="str">
        <f t="shared" si="116"/>
        <v/>
      </c>
      <c r="AY162" s="178" t="str">
        <f t="shared" si="117"/>
        <v/>
      </c>
      <c r="AZ162" s="169" t="str">
        <f t="shared" si="118"/>
        <v/>
      </c>
      <c r="BA162" s="159" t="str">
        <f t="shared" si="119"/>
        <v/>
      </c>
      <c r="BB162" s="160" t="str">
        <f t="shared" si="120"/>
        <v/>
      </c>
      <c r="BC162" s="171" t="str">
        <f t="shared" si="143"/>
        <v/>
      </c>
      <c r="BD162" s="160" t="str">
        <f t="shared" si="121"/>
        <v/>
      </c>
      <c r="BE162" s="186" t="str">
        <f t="shared" si="122"/>
        <v/>
      </c>
      <c r="BF162" s="160" t="str">
        <f t="shared" si="123"/>
        <v/>
      </c>
      <c r="BG162" s="171" t="str">
        <f t="shared" si="124"/>
        <v/>
      </c>
      <c r="BH162" s="161" t="str">
        <f t="shared" si="125"/>
        <v/>
      </c>
      <c r="BI162" s="609"/>
      <c r="BO162" s="52"/>
      <c r="BP162" s="52"/>
      <c r="BU162" s="52"/>
      <c r="BV162" s="52"/>
      <c r="BW162" s="52"/>
      <c r="BX162" s="52"/>
      <c r="BZ162" s="52"/>
      <c r="CB162" s="52"/>
    </row>
    <row r="163" spans="1:139" ht="18.75" x14ac:dyDescent="0.3">
      <c r="A163" s="203"/>
      <c r="B163" s="204"/>
      <c r="C163" s="197">
        <v>152</v>
      </c>
      <c r="D163" s="189"/>
      <c r="E163" s="29"/>
      <c r="F163" s="30"/>
      <c r="G163" s="120"/>
      <c r="H163" s="122"/>
      <c r="I163" s="129"/>
      <c r="J163" s="67"/>
      <c r="K163" s="133"/>
      <c r="L163" s="108"/>
      <c r="M163" s="371"/>
      <c r="N163" s="147" t="str">
        <f t="shared" si="126"/>
        <v/>
      </c>
      <c r="O163" s="125"/>
      <c r="P163" s="125"/>
      <c r="Q163" s="125"/>
      <c r="R163" s="125"/>
      <c r="S163" s="125"/>
      <c r="T163" s="122"/>
      <c r="U163" s="298"/>
      <c r="V163" s="28"/>
      <c r="W163" s="296"/>
      <c r="X163" s="296"/>
      <c r="Y163" s="149">
        <f t="shared" si="112"/>
        <v>0</v>
      </c>
      <c r="Z163" s="148">
        <f t="shared" si="127"/>
        <v>0</v>
      </c>
      <c r="AA163" s="305"/>
      <c r="AB163" s="377">
        <f t="shared" si="136"/>
        <v>0</v>
      </c>
      <c r="AC163" s="347"/>
      <c r="AD163" s="210" t="str">
        <f t="shared" si="113"/>
        <v/>
      </c>
      <c r="AE163" s="345">
        <f t="shared" si="128"/>
        <v>0</v>
      </c>
      <c r="AF163" s="310"/>
      <c r="AG163" s="312"/>
      <c r="AH163" s="313"/>
      <c r="AI163" s="150">
        <f t="shared" si="129"/>
        <v>0</v>
      </c>
      <c r="AJ163" s="151">
        <f t="shared" si="114"/>
        <v>0</v>
      </c>
      <c r="AK163" s="152">
        <f t="shared" si="130"/>
        <v>0</v>
      </c>
      <c r="AL163" s="153">
        <f t="shared" si="131"/>
        <v>0</v>
      </c>
      <c r="AM163" s="153">
        <f t="shared" si="132"/>
        <v>0</v>
      </c>
      <c r="AN163" s="153">
        <f t="shared" si="133"/>
        <v>0</v>
      </c>
      <c r="AO163" s="153">
        <f t="shared" si="134"/>
        <v>0</v>
      </c>
      <c r="AP163" s="587" t="str">
        <f t="shared" si="137"/>
        <v xml:space="preserve"> </v>
      </c>
      <c r="AQ163" s="590" t="str">
        <f t="shared" si="135"/>
        <v xml:space="preserve"> </v>
      </c>
      <c r="AR163" s="590" t="str">
        <f t="shared" si="138"/>
        <v xml:space="preserve"> </v>
      </c>
      <c r="AS163" s="590" t="str">
        <f t="shared" si="139"/>
        <v xml:space="preserve"> </v>
      </c>
      <c r="AT163" s="590" t="str">
        <f t="shared" si="140"/>
        <v xml:space="preserve"> </v>
      </c>
      <c r="AU163" s="590" t="str">
        <f t="shared" si="141"/>
        <v xml:space="preserve"> </v>
      </c>
      <c r="AV163" s="591" t="str">
        <f t="shared" si="142"/>
        <v xml:space="preserve"> </v>
      </c>
      <c r="AW163" s="181" t="str">
        <f t="shared" si="115"/>
        <v/>
      </c>
      <c r="AX163" s="154" t="str">
        <f t="shared" si="116"/>
        <v/>
      </c>
      <c r="AY163" s="178" t="str">
        <f t="shared" si="117"/>
        <v/>
      </c>
      <c r="AZ163" s="169" t="str">
        <f t="shared" si="118"/>
        <v/>
      </c>
      <c r="BA163" s="159" t="str">
        <f t="shared" si="119"/>
        <v/>
      </c>
      <c r="BB163" s="160" t="str">
        <f t="shared" si="120"/>
        <v/>
      </c>
      <c r="BC163" s="171" t="str">
        <f t="shared" si="143"/>
        <v/>
      </c>
      <c r="BD163" s="160" t="str">
        <f t="shared" si="121"/>
        <v/>
      </c>
      <c r="BE163" s="186" t="str">
        <f t="shared" si="122"/>
        <v/>
      </c>
      <c r="BF163" s="160" t="str">
        <f t="shared" si="123"/>
        <v/>
      </c>
      <c r="BG163" s="171" t="str">
        <f t="shared" si="124"/>
        <v/>
      </c>
      <c r="BH163" s="161" t="str">
        <f t="shared" si="125"/>
        <v/>
      </c>
      <c r="BI163" s="609"/>
      <c r="BP163" s="52"/>
      <c r="BU163" s="52"/>
      <c r="BV163" s="52"/>
      <c r="BW163" s="52"/>
      <c r="BX163" s="52"/>
      <c r="BZ163" s="52"/>
      <c r="CB163" s="52"/>
    </row>
    <row r="164" spans="1:139" ht="18.75" x14ac:dyDescent="0.3">
      <c r="A164" s="203"/>
      <c r="B164" s="204"/>
      <c r="C164" s="197">
        <v>153</v>
      </c>
      <c r="D164" s="189"/>
      <c r="E164" s="29"/>
      <c r="F164" s="30"/>
      <c r="G164" s="123"/>
      <c r="H164" s="124"/>
      <c r="I164" s="130"/>
      <c r="J164" s="21"/>
      <c r="K164" s="134"/>
      <c r="L164" s="24"/>
      <c r="M164" s="372"/>
      <c r="N164" s="147" t="str">
        <f t="shared" si="126"/>
        <v/>
      </c>
      <c r="O164" s="125"/>
      <c r="P164" s="125"/>
      <c r="Q164" s="125"/>
      <c r="R164" s="125"/>
      <c r="S164" s="125"/>
      <c r="T164" s="122"/>
      <c r="U164" s="298"/>
      <c r="V164" s="28"/>
      <c r="W164" s="296"/>
      <c r="X164" s="296"/>
      <c r="Y164" s="149">
        <f t="shared" si="112"/>
        <v>0</v>
      </c>
      <c r="Z164" s="148">
        <f t="shared" si="127"/>
        <v>0</v>
      </c>
      <c r="AA164" s="305"/>
      <c r="AB164" s="377">
        <f t="shared" si="136"/>
        <v>0</v>
      </c>
      <c r="AC164" s="347"/>
      <c r="AD164" s="210" t="str">
        <f t="shared" si="113"/>
        <v/>
      </c>
      <c r="AE164" s="345">
        <f t="shared" si="128"/>
        <v>0</v>
      </c>
      <c r="AF164" s="310"/>
      <c r="AG164" s="312"/>
      <c r="AH164" s="313"/>
      <c r="AI164" s="150">
        <f t="shared" si="129"/>
        <v>0</v>
      </c>
      <c r="AJ164" s="151">
        <f t="shared" si="114"/>
        <v>0</v>
      </c>
      <c r="AK164" s="152">
        <f t="shared" si="130"/>
        <v>0</v>
      </c>
      <c r="AL164" s="153">
        <f t="shared" si="131"/>
        <v>0</v>
      </c>
      <c r="AM164" s="153">
        <f t="shared" si="132"/>
        <v>0</v>
      </c>
      <c r="AN164" s="153">
        <f t="shared" si="133"/>
        <v>0</v>
      </c>
      <c r="AO164" s="153">
        <f t="shared" si="134"/>
        <v>0</v>
      </c>
      <c r="AP164" s="587" t="str">
        <f t="shared" si="137"/>
        <v xml:space="preserve"> </v>
      </c>
      <c r="AQ164" s="590" t="str">
        <f t="shared" si="135"/>
        <v xml:space="preserve"> </v>
      </c>
      <c r="AR164" s="590" t="str">
        <f t="shared" si="138"/>
        <v xml:space="preserve"> </v>
      </c>
      <c r="AS164" s="590" t="str">
        <f t="shared" si="139"/>
        <v xml:space="preserve"> </v>
      </c>
      <c r="AT164" s="590" t="str">
        <f t="shared" si="140"/>
        <v xml:space="preserve"> </v>
      </c>
      <c r="AU164" s="590" t="str">
        <f t="shared" si="141"/>
        <v xml:space="preserve"> </v>
      </c>
      <c r="AV164" s="591" t="str">
        <f t="shared" si="142"/>
        <v xml:space="preserve"> </v>
      </c>
      <c r="AW164" s="181" t="str">
        <f t="shared" si="115"/>
        <v/>
      </c>
      <c r="AX164" s="154" t="str">
        <f t="shared" si="116"/>
        <v/>
      </c>
      <c r="AY164" s="178" t="str">
        <f t="shared" si="117"/>
        <v/>
      </c>
      <c r="AZ164" s="169" t="str">
        <f t="shared" si="118"/>
        <v/>
      </c>
      <c r="BA164" s="159" t="str">
        <f t="shared" si="119"/>
        <v/>
      </c>
      <c r="BB164" s="160" t="str">
        <f t="shared" si="120"/>
        <v/>
      </c>
      <c r="BC164" s="171" t="str">
        <f t="shared" si="143"/>
        <v/>
      </c>
      <c r="BD164" s="160" t="str">
        <f t="shared" si="121"/>
        <v/>
      </c>
      <c r="BE164" s="186" t="str">
        <f t="shared" si="122"/>
        <v/>
      </c>
      <c r="BF164" s="160" t="str">
        <f t="shared" si="123"/>
        <v/>
      </c>
      <c r="BG164" s="171" t="str">
        <f t="shared" si="124"/>
        <v/>
      </c>
      <c r="BH164" s="161" t="str">
        <f t="shared" si="125"/>
        <v/>
      </c>
      <c r="BI164" s="609"/>
      <c r="BP164" s="52"/>
      <c r="BU164" s="52"/>
      <c r="BV164" s="52"/>
      <c r="BW164" s="52"/>
      <c r="BX164" s="52"/>
      <c r="BZ164" s="52"/>
      <c r="CB164" s="52"/>
    </row>
    <row r="165" spans="1:139" ht="18.75" x14ac:dyDescent="0.3">
      <c r="A165" s="203"/>
      <c r="B165" s="204"/>
      <c r="C165" s="197">
        <v>154</v>
      </c>
      <c r="D165" s="189"/>
      <c r="E165" s="29"/>
      <c r="F165" s="30"/>
      <c r="G165" s="123"/>
      <c r="H165" s="124"/>
      <c r="I165" s="130"/>
      <c r="J165" s="21"/>
      <c r="K165" s="134"/>
      <c r="L165" s="24"/>
      <c r="M165" s="372"/>
      <c r="N165" s="147" t="str">
        <f t="shared" si="126"/>
        <v/>
      </c>
      <c r="O165" s="125"/>
      <c r="P165" s="125"/>
      <c r="Q165" s="125"/>
      <c r="R165" s="125"/>
      <c r="S165" s="125"/>
      <c r="T165" s="122"/>
      <c r="U165" s="298"/>
      <c r="V165" s="28"/>
      <c r="W165" s="296"/>
      <c r="X165" s="296"/>
      <c r="Y165" s="149">
        <f t="shared" si="112"/>
        <v>0</v>
      </c>
      <c r="Z165" s="148">
        <f t="shared" si="127"/>
        <v>0</v>
      </c>
      <c r="AA165" s="305"/>
      <c r="AB165" s="377">
        <f t="shared" si="136"/>
        <v>0</v>
      </c>
      <c r="AC165" s="347"/>
      <c r="AD165" s="210" t="str">
        <f t="shared" si="113"/>
        <v/>
      </c>
      <c r="AE165" s="345">
        <f t="shared" si="128"/>
        <v>0</v>
      </c>
      <c r="AF165" s="310"/>
      <c r="AG165" s="312"/>
      <c r="AH165" s="313"/>
      <c r="AI165" s="150">
        <f t="shared" si="129"/>
        <v>0</v>
      </c>
      <c r="AJ165" s="151">
        <f t="shared" si="114"/>
        <v>0</v>
      </c>
      <c r="AK165" s="152">
        <f t="shared" si="130"/>
        <v>0</v>
      </c>
      <c r="AL165" s="153">
        <f t="shared" si="131"/>
        <v>0</v>
      </c>
      <c r="AM165" s="153">
        <f t="shared" si="132"/>
        <v>0</v>
      </c>
      <c r="AN165" s="153">
        <f t="shared" si="133"/>
        <v>0</v>
      </c>
      <c r="AO165" s="153">
        <f t="shared" si="134"/>
        <v>0</v>
      </c>
      <c r="AP165" s="587" t="str">
        <f t="shared" si="137"/>
        <v xml:space="preserve"> </v>
      </c>
      <c r="AQ165" s="590" t="str">
        <f t="shared" si="135"/>
        <v xml:space="preserve"> </v>
      </c>
      <c r="AR165" s="590" t="str">
        <f t="shared" si="138"/>
        <v xml:space="preserve"> </v>
      </c>
      <c r="AS165" s="590" t="str">
        <f t="shared" si="139"/>
        <v xml:space="preserve"> </v>
      </c>
      <c r="AT165" s="590" t="str">
        <f t="shared" si="140"/>
        <v xml:space="preserve"> </v>
      </c>
      <c r="AU165" s="590" t="str">
        <f t="shared" si="141"/>
        <v xml:space="preserve"> </v>
      </c>
      <c r="AV165" s="591" t="str">
        <f t="shared" si="142"/>
        <v xml:space="preserve"> </v>
      </c>
      <c r="AW165" s="181" t="str">
        <f t="shared" si="115"/>
        <v/>
      </c>
      <c r="AX165" s="154" t="str">
        <f t="shared" si="116"/>
        <v/>
      </c>
      <c r="AY165" s="178" t="str">
        <f t="shared" si="117"/>
        <v/>
      </c>
      <c r="AZ165" s="169" t="str">
        <f t="shared" si="118"/>
        <v/>
      </c>
      <c r="BA165" s="159" t="str">
        <f t="shared" si="119"/>
        <v/>
      </c>
      <c r="BB165" s="160" t="str">
        <f t="shared" si="120"/>
        <v/>
      </c>
      <c r="BC165" s="171" t="str">
        <f t="shared" si="143"/>
        <v/>
      </c>
      <c r="BD165" s="160" t="str">
        <f t="shared" si="121"/>
        <v/>
      </c>
      <c r="BE165" s="186" t="str">
        <f t="shared" si="122"/>
        <v/>
      </c>
      <c r="BF165" s="160" t="str">
        <f t="shared" si="123"/>
        <v/>
      </c>
      <c r="BG165" s="171" t="str">
        <f t="shared" si="124"/>
        <v/>
      </c>
      <c r="BH165" s="161" t="str">
        <f t="shared" si="125"/>
        <v/>
      </c>
      <c r="BI165" s="609"/>
      <c r="BP165" s="52"/>
      <c r="BU165" s="52"/>
      <c r="BV165" s="52"/>
      <c r="BW165" s="52"/>
      <c r="BX165" s="52"/>
      <c r="BZ165" s="52"/>
      <c r="CB165" s="52"/>
    </row>
    <row r="166" spans="1:139" ht="18.75" x14ac:dyDescent="0.3">
      <c r="A166" s="205"/>
      <c r="B166" s="206"/>
      <c r="C166" s="198">
        <v>155</v>
      </c>
      <c r="D166" s="190"/>
      <c r="E166" s="13"/>
      <c r="F166" s="14"/>
      <c r="G166" s="123"/>
      <c r="H166" s="124"/>
      <c r="I166" s="130"/>
      <c r="J166" s="21"/>
      <c r="K166" s="134"/>
      <c r="L166" s="24"/>
      <c r="M166" s="372"/>
      <c r="N166" s="147" t="str">
        <f t="shared" si="126"/>
        <v/>
      </c>
      <c r="O166" s="23"/>
      <c r="P166" s="23"/>
      <c r="Q166" s="23"/>
      <c r="R166" s="23"/>
      <c r="S166" s="23"/>
      <c r="T166" s="24"/>
      <c r="U166" s="25"/>
      <c r="V166" s="28"/>
      <c r="W166" s="296"/>
      <c r="X166" s="296"/>
      <c r="Y166" s="149">
        <f t="shared" si="112"/>
        <v>0</v>
      </c>
      <c r="Z166" s="148">
        <f t="shared" si="127"/>
        <v>0</v>
      </c>
      <c r="AA166" s="306"/>
      <c r="AB166" s="377">
        <f t="shared" si="136"/>
        <v>0</v>
      </c>
      <c r="AC166" s="348"/>
      <c r="AD166" s="210" t="str">
        <f t="shared" si="113"/>
        <v/>
      </c>
      <c r="AE166" s="345">
        <f t="shared" si="128"/>
        <v>0</v>
      </c>
      <c r="AF166" s="318"/>
      <c r="AG166" s="317"/>
      <c r="AH166" s="315"/>
      <c r="AI166" s="150">
        <f t="shared" si="129"/>
        <v>0</v>
      </c>
      <c r="AJ166" s="151">
        <f t="shared" si="114"/>
        <v>0</v>
      </c>
      <c r="AK166" s="152">
        <f t="shared" si="130"/>
        <v>0</v>
      </c>
      <c r="AL166" s="153">
        <f t="shared" si="131"/>
        <v>0</v>
      </c>
      <c r="AM166" s="153">
        <f t="shared" si="132"/>
        <v>0</v>
      </c>
      <c r="AN166" s="153">
        <f t="shared" si="133"/>
        <v>0</v>
      </c>
      <c r="AO166" s="153">
        <f t="shared" si="134"/>
        <v>0</v>
      </c>
      <c r="AP166" s="587" t="str">
        <f t="shared" si="137"/>
        <v xml:space="preserve"> </v>
      </c>
      <c r="AQ166" s="590" t="str">
        <f t="shared" si="135"/>
        <v xml:space="preserve"> </v>
      </c>
      <c r="AR166" s="590" t="str">
        <f t="shared" si="138"/>
        <v xml:space="preserve"> </v>
      </c>
      <c r="AS166" s="590" t="str">
        <f t="shared" si="139"/>
        <v xml:space="preserve"> </v>
      </c>
      <c r="AT166" s="590" t="str">
        <f t="shared" si="140"/>
        <v xml:space="preserve"> </v>
      </c>
      <c r="AU166" s="590" t="str">
        <f t="shared" si="141"/>
        <v xml:space="preserve"> </v>
      </c>
      <c r="AV166" s="591" t="str">
        <f t="shared" si="142"/>
        <v xml:space="preserve"> </v>
      </c>
      <c r="AW166" s="181" t="str">
        <f t="shared" si="115"/>
        <v/>
      </c>
      <c r="AX166" s="154" t="str">
        <f t="shared" si="116"/>
        <v/>
      </c>
      <c r="AY166" s="178" t="str">
        <f t="shared" si="117"/>
        <v/>
      </c>
      <c r="AZ166" s="169" t="str">
        <f t="shared" si="118"/>
        <v/>
      </c>
      <c r="BA166" s="159" t="str">
        <f t="shared" si="119"/>
        <v/>
      </c>
      <c r="BB166" s="160" t="str">
        <f t="shared" si="120"/>
        <v/>
      </c>
      <c r="BC166" s="171" t="str">
        <f t="shared" si="143"/>
        <v/>
      </c>
      <c r="BD166" s="160" t="str">
        <f t="shared" si="121"/>
        <v/>
      </c>
      <c r="BE166" s="186" t="str">
        <f t="shared" si="122"/>
        <v/>
      </c>
      <c r="BF166" s="160" t="str">
        <f t="shared" si="123"/>
        <v/>
      </c>
      <c r="BG166" s="171" t="str">
        <f t="shared" si="124"/>
        <v/>
      </c>
      <c r="BH166" s="161" t="str">
        <f t="shared" si="125"/>
        <v/>
      </c>
      <c r="BI166" s="609"/>
      <c r="BP166" s="52"/>
      <c r="BU166" s="52"/>
      <c r="BV166" s="52"/>
      <c r="BW166" s="52"/>
      <c r="BX166" s="52"/>
      <c r="BZ166" s="52"/>
      <c r="CB166" s="52"/>
    </row>
    <row r="167" spans="1:139" ht="18.75" x14ac:dyDescent="0.3">
      <c r="A167" s="205"/>
      <c r="B167" s="206"/>
      <c r="C167" s="197">
        <v>156</v>
      </c>
      <c r="D167" s="190"/>
      <c r="E167" s="13"/>
      <c r="F167" s="14"/>
      <c r="G167" s="123"/>
      <c r="H167" s="124"/>
      <c r="I167" s="130"/>
      <c r="J167" s="21"/>
      <c r="K167" s="134"/>
      <c r="L167" s="24"/>
      <c r="M167" s="372"/>
      <c r="N167" s="147" t="str">
        <f t="shared" si="126"/>
        <v/>
      </c>
      <c r="O167" s="23"/>
      <c r="P167" s="23"/>
      <c r="Q167" s="23"/>
      <c r="R167" s="23"/>
      <c r="S167" s="23"/>
      <c r="T167" s="24"/>
      <c r="U167" s="25"/>
      <c r="V167" s="28"/>
      <c r="W167" s="299"/>
      <c r="X167" s="296"/>
      <c r="Y167" s="149">
        <f t="shared" si="112"/>
        <v>0</v>
      </c>
      <c r="Z167" s="148">
        <f t="shared" si="127"/>
        <v>0</v>
      </c>
      <c r="AA167" s="306"/>
      <c r="AB167" s="377">
        <f t="shared" si="136"/>
        <v>0</v>
      </c>
      <c r="AC167" s="348"/>
      <c r="AD167" s="210" t="str">
        <f t="shared" si="113"/>
        <v/>
      </c>
      <c r="AE167" s="345">
        <f t="shared" si="128"/>
        <v>0</v>
      </c>
      <c r="AF167" s="318"/>
      <c r="AG167" s="317"/>
      <c r="AH167" s="315"/>
      <c r="AI167" s="150">
        <f t="shared" si="129"/>
        <v>0</v>
      </c>
      <c r="AJ167" s="151">
        <f t="shared" si="114"/>
        <v>0</v>
      </c>
      <c r="AK167" s="152">
        <f t="shared" si="130"/>
        <v>0</v>
      </c>
      <c r="AL167" s="153">
        <f t="shared" si="131"/>
        <v>0</v>
      </c>
      <c r="AM167" s="153">
        <f t="shared" si="132"/>
        <v>0</v>
      </c>
      <c r="AN167" s="153">
        <f t="shared" si="133"/>
        <v>0</v>
      </c>
      <c r="AO167" s="153">
        <f t="shared" si="134"/>
        <v>0</v>
      </c>
      <c r="AP167" s="587" t="str">
        <f t="shared" si="137"/>
        <v xml:space="preserve"> </v>
      </c>
      <c r="AQ167" s="590" t="str">
        <f t="shared" si="135"/>
        <v xml:space="preserve"> </v>
      </c>
      <c r="AR167" s="590" t="str">
        <f t="shared" si="138"/>
        <v xml:space="preserve"> </v>
      </c>
      <c r="AS167" s="590" t="str">
        <f t="shared" si="139"/>
        <v xml:space="preserve"> </v>
      </c>
      <c r="AT167" s="590" t="str">
        <f t="shared" si="140"/>
        <v xml:space="preserve"> </v>
      </c>
      <c r="AU167" s="590" t="str">
        <f t="shared" si="141"/>
        <v xml:space="preserve"> </v>
      </c>
      <c r="AV167" s="591" t="str">
        <f t="shared" si="142"/>
        <v xml:space="preserve"> </v>
      </c>
      <c r="AW167" s="181" t="str">
        <f t="shared" si="115"/>
        <v/>
      </c>
      <c r="AX167" s="154" t="str">
        <f t="shared" si="116"/>
        <v/>
      </c>
      <c r="AY167" s="178" t="str">
        <f t="shared" si="117"/>
        <v/>
      </c>
      <c r="AZ167" s="169" t="str">
        <f t="shared" si="118"/>
        <v/>
      </c>
      <c r="BA167" s="159" t="str">
        <f t="shared" si="119"/>
        <v/>
      </c>
      <c r="BB167" s="160" t="str">
        <f t="shared" si="120"/>
        <v/>
      </c>
      <c r="BC167" s="171" t="str">
        <f t="shared" si="143"/>
        <v/>
      </c>
      <c r="BD167" s="160" t="str">
        <f t="shared" si="121"/>
        <v/>
      </c>
      <c r="BE167" s="186" t="str">
        <f t="shared" si="122"/>
        <v/>
      </c>
      <c r="BF167" s="160" t="str">
        <f t="shared" si="123"/>
        <v/>
      </c>
      <c r="BG167" s="171" t="str">
        <f t="shared" si="124"/>
        <v/>
      </c>
      <c r="BH167" s="161" t="str">
        <f t="shared" si="125"/>
        <v/>
      </c>
      <c r="BI167" s="609"/>
      <c r="BP167" s="52"/>
      <c r="BU167" s="52"/>
      <c r="BV167" s="52"/>
      <c r="BW167" s="52"/>
      <c r="BX167" s="52"/>
      <c r="BZ167" s="52"/>
      <c r="CB167" s="52"/>
    </row>
    <row r="168" spans="1:139" ht="18.75" x14ac:dyDescent="0.3">
      <c r="A168" s="205"/>
      <c r="B168" s="206"/>
      <c r="C168" s="198">
        <v>157</v>
      </c>
      <c r="D168" s="190"/>
      <c r="E168" s="13"/>
      <c r="F168" s="14"/>
      <c r="G168" s="123"/>
      <c r="H168" s="124"/>
      <c r="I168" s="130"/>
      <c r="J168" s="21"/>
      <c r="K168" s="134"/>
      <c r="L168" s="24"/>
      <c r="M168" s="372"/>
      <c r="N168" s="147" t="str">
        <f t="shared" si="126"/>
        <v/>
      </c>
      <c r="O168" s="23"/>
      <c r="P168" s="23"/>
      <c r="Q168" s="23"/>
      <c r="R168" s="23"/>
      <c r="S168" s="23"/>
      <c r="T168" s="24"/>
      <c r="U168" s="25"/>
      <c r="V168" s="28"/>
      <c r="W168" s="299"/>
      <c r="X168" s="296"/>
      <c r="Y168" s="149">
        <f t="shared" si="112"/>
        <v>0</v>
      </c>
      <c r="Z168" s="148">
        <f t="shared" si="127"/>
        <v>0</v>
      </c>
      <c r="AA168" s="306"/>
      <c r="AB168" s="377">
        <f t="shared" si="136"/>
        <v>0</v>
      </c>
      <c r="AC168" s="348"/>
      <c r="AD168" s="210" t="str">
        <f t="shared" si="113"/>
        <v/>
      </c>
      <c r="AE168" s="345">
        <f t="shared" si="128"/>
        <v>0</v>
      </c>
      <c r="AF168" s="318"/>
      <c r="AG168" s="317"/>
      <c r="AH168" s="315"/>
      <c r="AI168" s="150">
        <f t="shared" si="129"/>
        <v>0</v>
      </c>
      <c r="AJ168" s="151">
        <f t="shared" si="114"/>
        <v>0</v>
      </c>
      <c r="AK168" s="152">
        <f t="shared" si="130"/>
        <v>0</v>
      </c>
      <c r="AL168" s="153">
        <f t="shared" si="131"/>
        <v>0</v>
      </c>
      <c r="AM168" s="153">
        <f t="shared" si="132"/>
        <v>0</v>
      </c>
      <c r="AN168" s="153">
        <f t="shared" si="133"/>
        <v>0</v>
      </c>
      <c r="AO168" s="153">
        <f t="shared" si="134"/>
        <v>0</v>
      </c>
      <c r="AP168" s="587" t="str">
        <f t="shared" si="137"/>
        <v xml:space="preserve"> </v>
      </c>
      <c r="AQ168" s="590" t="str">
        <f t="shared" si="135"/>
        <v xml:space="preserve"> </v>
      </c>
      <c r="AR168" s="590" t="str">
        <f t="shared" si="138"/>
        <v xml:space="preserve"> </v>
      </c>
      <c r="AS168" s="590" t="str">
        <f t="shared" si="139"/>
        <v xml:space="preserve"> </v>
      </c>
      <c r="AT168" s="590" t="str">
        <f t="shared" si="140"/>
        <v xml:space="preserve"> </v>
      </c>
      <c r="AU168" s="590" t="str">
        <f t="shared" si="141"/>
        <v xml:space="preserve"> </v>
      </c>
      <c r="AV168" s="591" t="str">
        <f t="shared" si="142"/>
        <v xml:space="preserve"> </v>
      </c>
      <c r="AW168" s="181" t="str">
        <f t="shared" si="115"/>
        <v/>
      </c>
      <c r="AX168" s="154" t="str">
        <f t="shared" si="116"/>
        <v/>
      </c>
      <c r="AY168" s="178" t="str">
        <f t="shared" si="117"/>
        <v/>
      </c>
      <c r="AZ168" s="169" t="str">
        <f t="shared" si="118"/>
        <v/>
      </c>
      <c r="BA168" s="159" t="str">
        <f t="shared" si="119"/>
        <v/>
      </c>
      <c r="BB168" s="160" t="str">
        <f t="shared" si="120"/>
        <v/>
      </c>
      <c r="BC168" s="171" t="str">
        <f t="shared" si="143"/>
        <v/>
      </c>
      <c r="BD168" s="160" t="str">
        <f t="shared" si="121"/>
        <v/>
      </c>
      <c r="BE168" s="186" t="str">
        <f t="shared" si="122"/>
        <v/>
      </c>
      <c r="BF168" s="160" t="str">
        <f t="shared" si="123"/>
        <v/>
      </c>
      <c r="BG168" s="171" t="str">
        <f t="shared" si="124"/>
        <v/>
      </c>
      <c r="BH168" s="161" t="str">
        <f t="shared" si="125"/>
        <v/>
      </c>
      <c r="BI168" s="609"/>
      <c r="BP168" s="52"/>
      <c r="BU168" s="52"/>
      <c r="BV168" s="52"/>
      <c r="BW168" s="52"/>
      <c r="BX168" s="52"/>
      <c r="BZ168" s="52"/>
      <c r="CB168" s="52"/>
    </row>
    <row r="169" spans="1:139" ht="18.75" x14ac:dyDescent="0.3">
      <c r="A169" s="205"/>
      <c r="B169" s="206"/>
      <c r="C169" s="198">
        <v>158</v>
      </c>
      <c r="D169" s="192"/>
      <c r="E169" s="15"/>
      <c r="F169" s="14"/>
      <c r="G169" s="123"/>
      <c r="H169" s="124"/>
      <c r="I169" s="130"/>
      <c r="J169" s="21"/>
      <c r="K169" s="134"/>
      <c r="L169" s="24"/>
      <c r="M169" s="372"/>
      <c r="N169" s="147" t="str">
        <f t="shared" si="126"/>
        <v/>
      </c>
      <c r="O169" s="23"/>
      <c r="P169" s="23"/>
      <c r="Q169" s="23"/>
      <c r="R169" s="23"/>
      <c r="S169" s="23"/>
      <c r="T169" s="24"/>
      <c r="U169" s="25"/>
      <c r="V169" s="28"/>
      <c r="W169" s="299"/>
      <c r="X169" s="296"/>
      <c r="Y169" s="149">
        <f t="shared" si="112"/>
        <v>0</v>
      </c>
      <c r="Z169" s="148">
        <f t="shared" si="127"/>
        <v>0</v>
      </c>
      <c r="AA169" s="306"/>
      <c r="AB169" s="377">
        <f t="shared" si="136"/>
        <v>0</v>
      </c>
      <c r="AC169" s="348"/>
      <c r="AD169" s="210" t="str">
        <f t="shared" si="113"/>
        <v/>
      </c>
      <c r="AE169" s="345">
        <f t="shared" si="128"/>
        <v>0</v>
      </c>
      <c r="AF169" s="318"/>
      <c r="AG169" s="317"/>
      <c r="AH169" s="315"/>
      <c r="AI169" s="150">
        <f t="shared" si="129"/>
        <v>0</v>
      </c>
      <c r="AJ169" s="151">
        <f t="shared" si="114"/>
        <v>0</v>
      </c>
      <c r="AK169" s="152">
        <f t="shared" si="130"/>
        <v>0</v>
      </c>
      <c r="AL169" s="153">
        <f t="shared" si="131"/>
        <v>0</v>
      </c>
      <c r="AM169" s="153">
        <f t="shared" si="132"/>
        <v>0</v>
      </c>
      <c r="AN169" s="153">
        <f t="shared" si="133"/>
        <v>0</v>
      </c>
      <c r="AO169" s="153">
        <f t="shared" si="134"/>
        <v>0</v>
      </c>
      <c r="AP169" s="587" t="str">
        <f t="shared" si="137"/>
        <v xml:space="preserve"> </v>
      </c>
      <c r="AQ169" s="590" t="str">
        <f t="shared" si="135"/>
        <v xml:space="preserve"> </v>
      </c>
      <c r="AR169" s="590" t="str">
        <f t="shared" si="138"/>
        <v xml:space="preserve"> </v>
      </c>
      <c r="AS169" s="590" t="str">
        <f t="shared" si="139"/>
        <v xml:space="preserve"> </v>
      </c>
      <c r="AT169" s="590" t="str">
        <f t="shared" si="140"/>
        <v xml:space="preserve"> </v>
      </c>
      <c r="AU169" s="590" t="str">
        <f t="shared" si="141"/>
        <v xml:space="preserve"> </v>
      </c>
      <c r="AV169" s="591" t="str">
        <f t="shared" si="142"/>
        <v xml:space="preserve"> </v>
      </c>
      <c r="AW169" s="181" t="str">
        <f t="shared" si="115"/>
        <v/>
      </c>
      <c r="AX169" s="154" t="str">
        <f t="shared" si="116"/>
        <v/>
      </c>
      <c r="AY169" s="178" t="str">
        <f t="shared" si="117"/>
        <v/>
      </c>
      <c r="AZ169" s="169" t="str">
        <f t="shared" si="118"/>
        <v/>
      </c>
      <c r="BA169" s="159" t="str">
        <f t="shared" si="119"/>
        <v/>
      </c>
      <c r="BB169" s="160" t="str">
        <f t="shared" si="120"/>
        <v/>
      </c>
      <c r="BC169" s="171" t="str">
        <f t="shared" si="143"/>
        <v/>
      </c>
      <c r="BD169" s="160" t="str">
        <f t="shared" si="121"/>
        <v/>
      </c>
      <c r="BE169" s="186" t="str">
        <f t="shared" si="122"/>
        <v/>
      </c>
      <c r="BF169" s="160" t="str">
        <f t="shared" si="123"/>
        <v/>
      </c>
      <c r="BG169" s="171" t="str">
        <f t="shared" si="124"/>
        <v/>
      </c>
      <c r="BH169" s="161" t="str">
        <f t="shared" si="125"/>
        <v/>
      </c>
      <c r="BI169" s="609"/>
      <c r="BP169" s="52"/>
      <c r="BU169" s="52"/>
      <c r="BV169" s="52"/>
      <c r="BW169" s="52"/>
      <c r="BX169" s="52"/>
      <c r="BZ169" s="52"/>
      <c r="CB169" s="52"/>
    </row>
    <row r="170" spans="1:139" ht="18.75" x14ac:dyDescent="0.3">
      <c r="A170" s="205"/>
      <c r="B170" s="206"/>
      <c r="C170" s="197">
        <v>159</v>
      </c>
      <c r="D170" s="193"/>
      <c r="E170" s="13"/>
      <c r="F170" s="14"/>
      <c r="G170" s="123"/>
      <c r="H170" s="124"/>
      <c r="I170" s="130"/>
      <c r="J170" s="21"/>
      <c r="K170" s="134"/>
      <c r="L170" s="24"/>
      <c r="M170" s="372"/>
      <c r="N170" s="147" t="str">
        <f t="shared" si="126"/>
        <v/>
      </c>
      <c r="O170" s="23"/>
      <c r="P170" s="23"/>
      <c r="Q170" s="23"/>
      <c r="R170" s="23"/>
      <c r="S170" s="23"/>
      <c r="T170" s="24"/>
      <c r="U170" s="25"/>
      <c r="V170" s="28"/>
      <c r="W170" s="299"/>
      <c r="X170" s="296"/>
      <c r="Y170" s="149">
        <f t="shared" si="112"/>
        <v>0</v>
      </c>
      <c r="Z170" s="148">
        <f t="shared" si="127"/>
        <v>0</v>
      </c>
      <c r="AA170" s="306"/>
      <c r="AB170" s="377">
        <f t="shared" si="136"/>
        <v>0</v>
      </c>
      <c r="AC170" s="348"/>
      <c r="AD170" s="210" t="str">
        <f t="shared" si="113"/>
        <v/>
      </c>
      <c r="AE170" s="345">
        <f t="shared" si="128"/>
        <v>0</v>
      </c>
      <c r="AF170" s="318"/>
      <c r="AG170" s="317"/>
      <c r="AH170" s="315"/>
      <c r="AI170" s="150">
        <f t="shared" si="129"/>
        <v>0</v>
      </c>
      <c r="AJ170" s="151">
        <f t="shared" si="114"/>
        <v>0</v>
      </c>
      <c r="AK170" s="152">
        <f t="shared" si="130"/>
        <v>0</v>
      </c>
      <c r="AL170" s="153">
        <f t="shared" si="131"/>
        <v>0</v>
      </c>
      <c r="AM170" s="153">
        <f t="shared" si="132"/>
        <v>0</v>
      </c>
      <c r="AN170" s="153">
        <f t="shared" si="133"/>
        <v>0</v>
      </c>
      <c r="AO170" s="153">
        <f t="shared" si="134"/>
        <v>0</v>
      </c>
      <c r="AP170" s="587" t="str">
        <f t="shared" si="137"/>
        <v xml:space="preserve"> </v>
      </c>
      <c r="AQ170" s="590" t="str">
        <f t="shared" si="135"/>
        <v xml:space="preserve"> </v>
      </c>
      <c r="AR170" s="590" t="str">
        <f t="shared" si="138"/>
        <v xml:space="preserve"> </v>
      </c>
      <c r="AS170" s="590" t="str">
        <f t="shared" si="139"/>
        <v xml:space="preserve"> </v>
      </c>
      <c r="AT170" s="590" t="str">
        <f t="shared" si="140"/>
        <v xml:space="preserve"> </v>
      </c>
      <c r="AU170" s="590" t="str">
        <f t="shared" si="141"/>
        <v xml:space="preserve"> </v>
      </c>
      <c r="AV170" s="591" t="str">
        <f t="shared" si="142"/>
        <v xml:space="preserve"> </v>
      </c>
      <c r="AW170" s="181" t="str">
        <f t="shared" si="115"/>
        <v/>
      </c>
      <c r="AX170" s="154" t="str">
        <f t="shared" si="116"/>
        <v/>
      </c>
      <c r="AY170" s="178" t="str">
        <f t="shared" si="117"/>
        <v/>
      </c>
      <c r="AZ170" s="169" t="str">
        <f t="shared" si="118"/>
        <v/>
      </c>
      <c r="BA170" s="159" t="str">
        <f t="shared" si="119"/>
        <v/>
      </c>
      <c r="BB170" s="160" t="str">
        <f t="shared" si="120"/>
        <v/>
      </c>
      <c r="BC170" s="171" t="str">
        <f t="shared" si="143"/>
        <v/>
      </c>
      <c r="BD170" s="160" t="str">
        <f t="shared" si="121"/>
        <v/>
      </c>
      <c r="BE170" s="186" t="str">
        <f t="shared" si="122"/>
        <v/>
      </c>
      <c r="BF170" s="160" t="str">
        <f t="shared" si="123"/>
        <v/>
      </c>
      <c r="BG170" s="171" t="str">
        <f t="shared" si="124"/>
        <v/>
      </c>
      <c r="BH170" s="161" t="str">
        <f t="shared" si="125"/>
        <v/>
      </c>
      <c r="BI170" s="609"/>
      <c r="BP170" s="52"/>
      <c r="BU170" s="52"/>
      <c r="BV170" s="52"/>
      <c r="BW170" s="52"/>
      <c r="BX170" s="52"/>
      <c r="BZ170" s="52"/>
      <c r="CB170" s="52"/>
    </row>
    <row r="171" spans="1:139" ht="18.75" x14ac:dyDescent="0.3">
      <c r="A171" s="205"/>
      <c r="B171" s="206"/>
      <c r="C171" s="198">
        <v>160</v>
      </c>
      <c r="D171" s="190"/>
      <c r="E171" s="13"/>
      <c r="F171" s="14"/>
      <c r="G171" s="123"/>
      <c r="H171" s="126"/>
      <c r="I171" s="132"/>
      <c r="J171" s="69"/>
      <c r="K171" s="136"/>
      <c r="L171" s="26"/>
      <c r="M171" s="372"/>
      <c r="N171" s="147" t="str">
        <f t="shared" si="126"/>
        <v/>
      </c>
      <c r="O171" s="23"/>
      <c r="P171" s="23"/>
      <c r="Q171" s="23"/>
      <c r="R171" s="23"/>
      <c r="S171" s="23"/>
      <c r="T171" s="24"/>
      <c r="U171" s="25"/>
      <c r="V171" s="28"/>
      <c r="W171" s="299"/>
      <c r="X171" s="296"/>
      <c r="Y171" s="149">
        <f t="shared" si="112"/>
        <v>0</v>
      </c>
      <c r="Z171" s="148">
        <f t="shared" si="127"/>
        <v>0</v>
      </c>
      <c r="AA171" s="306"/>
      <c r="AB171" s="377">
        <f t="shared" si="136"/>
        <v>0</v>
      </c>
      <c r="AC171" s="348"/>
      <c r="AD171" s="210" t="str">
        <f t="shared" si="113"/>
        <v/>
      </c>
      <c r="AE171" s="345">
        <f t="shared" si="128"/>
        <v>0</v>
      </c>
      <c r="AF171" s="318"/>
      <c r="AG171" s="317"/>
      <c r="AH171" s="315"/>
      <c r="AI171" s="150">
        <f t="shared" si="129"/>
        <v>0</v>
      </c>
      <c r="AJ171" s="151">
        <f t="shared" si="114"/>
        <v>0</v>
      </c>
      <c r="AK171" s="152">
        <f t="shared" si="130"/>
        <v>0</v>
      </c>
      <c r="AL171" s="153">
        <f t="shared" si="131"/>
        <v>0</v>
      </c>
      <c r="AM171" s="153">
        <f t="shared" si="132"/>
        <v>0</v>
      </c>
      <c r="AN171" s="153">
        <f t="shared" si="133"/>
        <v>0</v>
      </c>
      <c r="AO171" s="153">
        <f t="shared" si="134"/>
        <v>0</v>
      </c>
      <c r="AP171" s="587" t="str">
        <f t="shared" si="137"/>
        <v xml:space="preserve"> </v>
      </c>
      <c r="AQ171" s="590" t="str">
        <f t="shared" si="135"/>
        <v xml:space="preserve"> </v>
      </c>
      <c r="AR171" s="590" t="str">
        <f t="shared" si="138"/>
        <v xml:space="preserve"> </v>
      </c>
      <c r="AS171" s="590" t="str">
        <f t="shared" si="139"/>
        <v xml:space="preserve"> </v>
      </c>
      <c r="AT171" s="590" t="str">
        <f t="shared" si="140"/>
        <v xml:space="preserve"> </v>
      </c>
      <c r="AU171" s="590" t="str">
        <f t="shared" si="141"/>
        <v xml:space="preserve"> </v>
      </c>
      <c r="AV171" s="591" t="str">
        <f t="shared" si="142"/>
        <v xml:space="preserve"> </v>
      </c>
      <c r="AW171" s="181" t="str">
        <f t="shared" si="115"/>
        <v/>
      </c>
      <c r="AX171" s="154" t="str">
        <f t="shared" si="116"/>
        <v/>
      </c>
      <c r="AY171" s="178" t="str">
        <f t="shared" si="117"/>
        <v/>
      </c>
      <c r="AZ171" s="169" t="str">
        <f t="shared" si="118"/>
        <v/>
      </c>
      <c r="BA171" s="159" t="str">
        <f t="shared" si="119"/>
        <v/>
      </c>
      <c r="BB171" s="160" t="str">
        <f t="shared" si="120"/>
        <v/>
      </c>
      <c r="BC171" s="171" t="str">
        <f t="shared" si="143"/>
        <v/>
      </c>
      <c r="BD171" s="160" t="str">
        <f t="shared" si="121"/>
        <v/>
      </c>
      <c r="BE171" s="186" t="str">
        <f t="shared" si="122"/>
        <v/>
      </c>
      <c r="BF171" s="160" t="str">
        <f t="shared" si="123"/>
        <v/>
      </c>
      <c r="BG171" s="171" t="str">
        <f t="shared" si="124"/>
        <v/>
      </c>
      <c r="BH171" s="161" t="str">
        <f t="shared" si="125"/>
        <v/>
      </c>
      <c r="BI171" s="609"/>
      <c r="BP171" s="52"/>
      <c r="BU171" s="52"/>
      <c r="BV171" s="52"/>
      <c r="BW171" s="52"/>
      <c r="BX171" s="52"/>
      <c r="BZ171" s="52"/>
      <c r="CB171" s="52"/>
    </row>
    <row r="172" spans="1:139" ht="18.75" x14ac:dyDescent="0.3">
      <c r="A172" s="205"/>
      <c r="B172" s="206"/>
      <c r="C172" s="197">
        <v>161</v>
      </c>
      <c r="D172" s="190"/>
      <c r="E172" s="13"/>
      <c r="F172" s="14"/>
      <c r="G172" s="123"/>
      <c r="H172" s="124"/>
      <c r="I172" s="130"/>
      <c r="J172" s="21"/>
      <c r="K172" s="134"/>
      <c r="L172" s="24"/>
      <c r="M172" s="372"/>
      <c r="N172" s="147" t="str">
        <f t="shared" si="126"/>
        <v/>
      </c>
      <c r="O172" s="23"/>
      <c r="P172" s="23"/>
      <c r="Q172" s="23"/>
      <c r="R172" s="23"/>
      <c r="S172" s="23"/>
      <c r="T172" s="24"/>
      <c r="U172" s="25"/>
      <c r="V172" s="28"/>
      <c r="W172" s="299"/>
      <c r="X172" s="296"/>
      <c r="Y172" s="149">
        <f t="shared" si="112"/>
        <v>0</v>
      </c>
      <c r="Z172" s="148">
        <f t="shared" si="127"/>
        <v>0</v>
      </c>
      <c r="AA172" s="306"/>
      <c r="AB172" s="377">
        <f t="shared" si="136"/>
        <v>0</v>
      </c>
      <c r="AC172" s="348"/>
      <c r="AD172" s="210" t="str">
        <f t="shared" si="113"/>
        <v/>
      </c>
      <c r="AE172" s="345">
        <f t="shared" si="128"/>
        <v>0</v>
      </c>
      <c r="AF172" s="318"/>
      <c r="AG172" s="317"/>
      <c r="AH172" s="315"/>
      <c r="AI172" s="150">
        <f t="shared" si="129"/>
        <v>0</v>
      </c>
      <c r="AJ172" s="151">
        <f t="shared" si="114"/>
        <v>0</v>
      </c>
      <c r="AK172" s="152">
        <f t="shared" si="130"/>
        <v>0</v>
      </c>
      <c r="AL172" s="153">
        <f t="shared" si="131"/>
        <v>0</v>
      </c>
      <c r="AM172" s="153">
        <f t="shared" si="132"/>
        <v>0</v>
      </c>
      <c r="AN172" s="153">
        <f t="shared" si="133"/>
        <v>0</v>
      </c>
      <c r="AO172" s="153">
        <f t="shared" si="134"/>
        <v>0</v>
      </c>
      <c r="AP172" s="587" t="str">
        <f t="shared" si="137"/>
        <v xml:space="preserve"> </v>
      </c>
      <c r="AQ172" s="590" t="str">
        <f t="shared" si="135"/>
        <v xml:space="preserve"> </v>
      </c>
      <c r="AR172" s="590" t="str">
        <f t="shared" si="138"/>
        <v xml:space="preserve"> </v>
      </c>
      <c r="AS172" s="590" t="str">
        <f t="shared" si="139"/>
        <v xml:space="preserve"> </v>
      </c>
      <c r="AT172" s="590" t="str">
        <f t="shared" si="140"/>
        <v xml:space="preserve"> </v>
      </c>
      <c r="AU172" s="590" t="str">
        <f t="shared" si="141"/>
        <v xml:space="preserve"> </v>
      </c>
      <c r="AV172" s="591" t="str">
        <f t="shared" si="142"/>
        <v xml:space="preserve"> </v>
      </c>
      <c r="AW172" s="181" t="str">
        <f t="shared" si="115"/>
        <v/>
      </c>
      <c r="AX172" s="154" t="str">
        <f t="shared" si="116"/>
        <v/>
      </c>
      <c r="AY172" s="178" t="str">
        <f t="shared" si="117"/>
        <v/>
      </c>
      <c r="AZ172" s="169" t="str">
        <f t="shared" si="118"/>
        <v/>
      </c>
      <c r="BA172" s="159" t="str">
        <f t="shared" si="119"/>
        <v/>
      </c>
      <c r="BB172" s="160" t="str">
        <f t="shared" si="120"/>
        <v/>
      </c>
      <c r="BC172" s="171" t="str">
        <f t="shared" si="143"/>
        <v/>
      </c>
      <c r="BD172" s="160" t="str">
        <f t="shared" si="121"/>
        <v/>
      </c>
      <c r="BE172" s="186" t="str">
        <f t="shared" si="122"/>
        <v/>
      </c>
      <c r="BF172" s="160" t="str">
        <f t="shared" si="123"/>
        <v/>
      </c>
      <c r="BG172" s="171" t="str">
        <f t="shared" si="124"/>
        <v/>
      </c>
      <c r="BH172" s="161" t="str">
        <f t="shared" si="125"/>
        <v/>
      </c>
      <c r="BI172" s="609"/>
      <c r="BP172" s="52"/>
      <c r="BU172" s="52"/>
      <c r="BV172" s="52"/>
      <c r="BW172" s="52"/>
      <c r="BX172" s="52"/>
      <c r="BZ172" s="52"/>
      <c r="CB172" s="52"/>
    </row>
    <row r="173" spans="1:139" ht="18.75" x14ac:dyDescent="0.3">
      <c r="A173" s="205"/>
      <c r="B173" s="206"/>
      <c r="C173" s="198">
        <v>162</v>
      </c>
      <c r="D173" s="192"/>
      <c r="E173" s="15"/>
      <c r="F173" s="14"/>
      <c r="G173" s="123"/>
      <c r="H173" s="124"/>
      <c r="I173" s="130"/>
      <c r="J173" s="21"/>
      <c r="K173" s="134"/>
      <c r="L173" s="24"/>
      <c r="M173" s="372"/>
      <c r="N173" s="147" t="str">
        <f t="shared" si="126"/>
        <v/>
      </c>
      <c r="O173" s="23"/>
      <c r="P173" s="23"/>
      <c r="Q173" s="23"/>
      <c r="R173" s="23"/>
      <c r="S173" s="23"/>
      <c r="T173" s="24"/>
      <c r="U173" s="25"/>
      <c r="V173" s="28"/>
      <c r="W173" s="299"/>
      <c r="X173" s="296"/>
      <c r="Y173" s="149">
        <f t="shared" si="112"/>
        <v>0</v>
      </c>
      <c r="Z173" s="148">
        <f t="shared" si="127"/>
        <v>0</v>
      </c>
      <c r="AA173" s="306"/>
      <c r="AB173" s="377">
        <f t="shared" si="136"/>
        <v>0</v>
      </c>
      <c r="AC173" s="348"/>
      <c r="AD173" s="210" t="str">
        <f t="shared" si="113"/>
        <v/>
      </c>
      <c r="AE173" s="345">
        <f t="shared" si="128"/>
        <v>0</v>
      </c>
      <c r="AF173" s="318"/>
      <c r="AG173" s="317"/>
      <c r="AH173" s="315"/>
      <c r="AI173" s="150">
        <f t="shared" si="129"/>
        <v>0</v>
      </c>
      <c r="AJ173" s="151">
        <f t="shared" si="114"/>
        <v>0</v>
      </c>
      <c r="AK173" s="152">
        <f t="shared" si="130"/>
        <v>0</v>
      </c>
      <c r="AL173" s="153">
        <f t="shared" si="131"/>
        <v>0</v>
      </c>
      <c r="AM173" s="153">
        <f t="shared" si="132"/>
        <v>0</v>
      </c>
      <c r="AN173" s="153">
        <f t="shared" si="133"/>
        <v>0</v>
      </c>
      <c r="AO173" s="153">
        <f t="shared" si="134"/>
        <v>0</v>
      </c>
      <c r="AP173" s="587" t="str">
        <f t="shared" si="137"/>
        <v xml:space="preserve"> </v>
      </c>
      <c r="AQ173" s="590" t="str">
        <f t="shared" si="135"/>
        <v xml:space="preserve"> </v>
      </c>
      <c r="AR173" s="590" t="str">
        <f t="shared" si="138"/>
        <v xml:space="preserve"> </v>
      </c>
      <c r="AS173" s="590" t="str">
        <f t="shared" si="139"/>
        <v xml:space="preserve"> </v>
      </c>
      <c r="AT173" s="590" t="str">
        <f t="shared" si="140"/>
        <v xml:space="preserve"> </v>
      </c>
      <c r="AU173" s="590" t="str">
        <f t="shared" si="141"/>
        <v xml:space="preserve"> </v>
      </c>
      <c r="AV173" s="591" t="str">
        <f t="shared" si="142"/>
        <v xml:space="preserve"> </v>
      </c>
      <c r="AW173" s="181" t="str">
        <f t="shared" si="115"/>
        <v/>
      </c>
      <c r="AX173" s="154" t="str">
        <f t="shared" si="116"/>
        <v/>
      </c>
      <c r="AY173" s="178" t="str">
        <f t="shared" si="117"/>
        <v/>
      </c>
      <c r="AZ173" s="169" t="str">
        <f t="shared" si="118"/>
        <v/>
      </c>
      <c r="BA173" s="159" t="str">
        <f t="shared" si="119"/>
        <v/>
      </c>
      <c r="BB173" s="160" t="str">
        <f t="shared" si="120"/>
        <v/>
      </c>
      <c r="BC173" s="171" t="str">
        <f t="shared" si="143"/>
        <v/>
      </c>
      <c r="BD173" s="160" t="str">
        <f t="shared" si="121"/>
        <v/>
      </c>
      <c r="BE173" s="186" t="str">
        <f t="shared" si="122"/>
        <v/>
      </c>
      <c r="BF173" s="160" t="str">
        <f t="shared" si="123"/>
        <v/>
      </c>
      <c r="BG173" s="171" t="str">
        <f t="shared" si="124"/>
        <v/>
      </c>
      <c r="BH173" s="161" t="str">
        <f t="shared" si="125"/>
        <v/>
      </c>
      <c r="BI173" s="609"/>
      <c r="BP173" s="52"/>
      <c r="BU173" s="52"/>
      <c r="BV173" s="52"/>
      <c r="BW173" s="52"/>
      <c r="BX173" s="52"/>
      <c r="BZ173" s="52"/>
      <c r="CB173" s="52"/>
    </row>
    <row r="174" spans="1:139" ht="18.75" x14ac:dyDescent="0.3">
      <c r="A174" s="205"/>
      <c r="B174" s="206"/>
      <c r="C174" s="198">
        <v>163</v>
      </c>
      <c r="D174" s="190"/>
      <c r="E174" s="13"/>
      <c r="F174" s="14"/>
      <c r="G174" s="123"/>
      <c r="H174" s="124"/>
      <c r="I174" s="130"/>
      <c r="J174" s="21"/>
      <c r="K174" s="134"/>
      <c r="L174" s="24"/>
      <c r="M174" s="372"/>
      <c r="N174" s="147" t="str">
        <f t="shared" si="126"/>
        <v/>
      </c>
      <c r="O174" s="23"/>
      <c r="P174" s="23"/>
      <c r="Q174" s="23"/>
      <c r="R174" s="23"/>
      <c r="S174" s="23"/>
      <c r="T174" s="24"/>
      <c r="U174" s="25"/>
      <c r="V174" s="28"/>
      <c r="W174" s="299"/>
      <c r="X174" s="296"/>
      <c r="Y174" s="149">
        <f t="shared" si="112"/>
        <v>0</v>
      </c>
      <c r="Z174" s="148">
        <f t="shared" si="127"/>
        <v>0</v>
      </c>
      <c r="AA174" s="306"/>
      <c r="AB174" s="377">
        <f t="shared" si="136"/>
        <v>0</v>
      </c>
      <c r="AC174" s="348"/>
      <c r="AD174" s="210" t="str">
        <f t="shared" si="113"/>
        <v/>
      </c>
      <c r="AE174" s="345">
        <f t="shared" si="128"/>
        <v>0</v>
      </c>
      <c r="AF174" s="318"/>
      <c r="AG174" s="317"/>
      <c r="AH174" s="315"/>
      <c r="AI174" s="150">
        <f t="shared" si="129"/>
        <v>0</v>
      </c>
      <c r="AJ174" s="151">
        <f t="shared" si="114"/>
        <v>0</v>
      </c>
      <c r="AK174" s="152">
        <f t="shared" si="130"/>
        <v>0</v>
      </c>
      <c r="AL174" s="153">
        <f t="shared" si="131"/>
        <v>0</v>
      </c>
      <c r="AM174" s="153">
        <f t="shared" si="132"/>
        <v>0</v>
      </c>
      <c r="AN174" s="153">
        <f t="shared" si="133"/>
        <v>0</v>
      </c>
      <c r="AO174" s="153">
        <f t="shared" si="134"/>
        <v>0</v>
      </c>
      <c r="AP174" s="587" t="str">
        <f t="shared" si="137"/>
        <v xml:space="preserve"> </v>
      </c>
      <c r="AQ174" s="590" t="str">
        <f t="shared" si="135"/>
        <v xml:space="preserve"> </v>
      </c>
      <c r="AR174" s="590" t="str">
        <f t="shared" si="138"/>
        <v xml:space="preserve"> </v>
      </c>
      <c r="AS174" s="590" t="str">
        <f t="shared" si="139"/>
        <v xml:space="preserve"> </v>
      </c>
      <c r="AT174" s="590" t="str">
        <f t="shared" si="140"/>
        <v xml:space="preserve"> </v>
      </c>
      <c r="AU174" s="590" t="str">
        <f t="shared" si="141"/>
        <v xml:space="preserve"> </v>
      </c>
      <c r="AV174" s="591" t="str">
        <f t="shared" si="142"/>
        <v xml:space="preserve"> </v>
      </c>
      <c r="AW174" s="181" t="str">
        <f t="shared" si="115"/>
        <v/>
      </c>
      <c r="AX174" s="154" t="str">
        <f t="shared" si="116"/>
        <v/>
      </c>
      <c r="AY174" s="178" t="str">
        <f t="shared" si="117"/>
        <v/>
      </c>
      <c r="AZ174" s="169" t="str">
        <f t="shared" si="118"/>
        <v/>
      </c>
      <c r="BA174" s="159" t="str">
        <f t="shared" si="119"/>
        <v/>
      </c>
      <c r="BB174" s="160" t="str">
        <f t="shared" si="120"/>
        <v/>
      </c>
      <c r="BC174" s="171" t="str">
        <f t="shared" si="143"/>
        <v/>
      </c>
      <c r="BD174" s="160" t="str">
        <f t="shared" si="121"/>
        <v/>
      </c>
      <c r="BE174" s="186" t="str">
        <f t="shared" si="122"/>
        <v/>
      </c>
      <c r="BF174" s="160" t="str">
        <f t="shared" si="123"/>
        <v/>
      </c>
      <c r="BG174" s="171" t="str">
        <f t="shared" si="124"/>
        <v/>
      </c>
      <c r="BH174" s="161" t="str">
        <f t="shared" si="125"/>
        <v/>
      </c>
      <c r="BI174" s="609"/>
      <c r="BP174" s="52"/>
      <c r="BU174" s="52"/>
      <c r="BV174" s="52"/>
      <c r="BW174" s="52"/>
      <c r="BX174" s="52"/>
      <c r="BZ174" s="52"/>
      <c r="CB174" s="52"/>
    </row>
    <row r="175" spans="1:139" ht="18.75" x14ac:dyDescent="0.3">
      <c r="A175" s="205"/>
      <c r="B175" s="206"/>
      <c r="C175" s="197">
        <v>164</v>
      </c>
      <c r="D175" s="190"/>
      <c r="E175" s="13"/>
      <c r="F175" s="14"/>
      <c r="G175" s="123"/>
      <c r="H175" s="124"/>
      <c r="I175" s="130"/>
      <c r="J175" s="21"/>
      <c r="K175" s="134"/>
      <c r="L175" s="24"/>
      <c r="M175" s="372"/>
      <c r="N175" s="147" t="str">
        <f t="shared" si="126"/>
        <v/>
      </c>
      <c r="O175" s="23"/>
      <c r="P175" s="23"/>
      <c r="Q175" s="23"/>
      <c r="R175" s="23"/>
      <c r="S175" s="23"/>
      <c r="T175" s="24"/>
      <c r="U175" s="25"/>
      <c r="V175" s="28"/>
      <c r="W175" s="299"/>
      <c r="X175" s="296"/>
      <c r="Y175" s="149">
        <f t="shared" si="112"/>
        <v>0</v>
      </c>
      <c r="Z175" s="148">
        <f t="shared" si="127"/>
        <v>0</v>
      </c>
      <c r="AA175" s="306"/>
      <c r="AB175" s="377">
        <f t="shared" si="136"/>
        <v>0</v>
      </c>
      <c r="AC175" s="348"/>
      <c r="AD175" s="210" t="str">
        <f t="shared" si="113"/>
        <v/>
      </c>
      <c r="AE175" s="345">
        <f t="shared" si="128"/>
        <v>0</v>
      </c>
      <c r="AF175" s="318"/>
      <c r="AG175" s="317"/>
      <c r="AH175" s="315"/>
      <c r="AI175" s="150">
        <f t="shared" si="129"/>
        <v>0</v>
      </c>
      <c r="AJ175" s="151">
        <f t="shared" si="114"/>
        <v>0</v>
      </c>
      <c r="AK175" s="152">
        <f t="shared" si="130"/>
        <v>0</v>
      </c>
      <c r="AL175" s="153">
        <f t="shared" si="131"/>
        <v>0</v>
      </c>
      <c r="AM175" s="153">
        <f t="shared" si="132"/>
        <v>0</v>
      </c>
      <c r="AN175" s="153">
        <f t="shared" si="133"/>
        <v>0</v>
      </c>
      <c r="AO175" s="153">
        <f t="shared" si="134"/>
        <v>0</v>
      </c>
      <c r="AP175" s="587" t="str">
        <f t="shared" si="137"/>
        <v xml:space="preserve"> </v>
      </c>
      <c r="AQ175" s="590" t="str">
        <f t="shared" si="135"/>
        <v xml:space="preserve"> </v>
      </c>
      <c r="AR175" s="590" t="str">
        <f t="shared" si="138"/>
        <v xml:space="preserve"> </v>
      </c>
      <c r="AS175" s="590" t="str">
        <f t="shared" si="139"/>
        <v xml:space="preserve"> </v>
      </c>
      <c r="AT175" s="590" t="str">
        <f t="shared" si="140"/>
        <v xml:space="preserve"> </v>
      </c>
      <c r="AU175" s="590" t="str">
        <f t="shared" si="141"/>
        <v xml:space="preserve"> </v>
      </c>
      <c r="AV175" s="591" t="str">
        <f t="shared" si="142"/>
        <v xml:space="preserve"> </v>
      </c>
      <c r="AW175" s="181" t="str">
        <f t="shared" si="115"/>
        <v/>
      </c>
      <c r="AX175" s="154" t="str">
        <f t="shared" si="116"/>
        <v/>
      </c>
      <c r="AY175" s="178" t="str">
        <f t="shared" si="117"/>
        <v/>
      </c>
      <c r="AZ175" s="169" t="str">
        <f t="shared" si="118"/>
        <v/>
      </c>
      <c r="BA175" s="159" t="str">
        <f t="shared" si="119"/>
        <v/>
      </c>
      <c r="BB175" s="160" t="str">
        <f t="shared" si="120"/>
        <v/>
      </c>
      <c r="BC175" s="171" t="str">
        <f t="shared" si="143"/>
        <v/>
      </c>
      <c r="BD175" s="160" t="str">
        <f t="shared" si="121"/>
        <v/>
      </c>
      <c r="BE175" s="186" t="str">
        <f t="shared" si="122"/>
        <v/>
      </c>
      <c r="BF175" s="160" t="str">
        <f t="shared" si="123"/>
        <v/>
      </c>
      <c r="BG175" s="171" t="str">
        <f t="shared" si="124"/>
        <v/>
      </c>
      <c r="BH175" s="161" t="str">
        <f t="shared" si="125"/>
        <v/>
      </c>
      <c r="BI175" s="609"/>
      <c r="BP175" s="52"/>
      <c r="BU175" s="52"/>
      <c r="BV175" s="52"/>
      <c r="BW175" s="52"/>
      <c r="BX175" s="52"/>
      <c r="BZ175" s="52"/>
      <c r="CB175" s="52"/>
    </row>
    <row r="176" spans="1:139" ht="18.75" x14ac:dyDescent="0.3">
      <c r="A176" s="205"/>
      <c r="B176" s="206"/>
      <c r="C176" s="198">
        <v>165</v>
      </c>
      <c r="D176" s="190"/>
      <c r="E176" s="13"/>
      <c r="F176" s="14"/>
      <c r="G176" s="123"/>
      <c r="H176" s="124"/>
      <c r="I176" s="130"/>
      <c r="J176" s="21"/>
      <c r="K176" s="134"/>
      <c r="L176" s="24"/>
      <c r="M176" s="372"/>
      <c r="N176" s="147" t="str">
        <f t="shared" si="126"/>
        <v/>
      </c>
      <c r="O176" s="23"/>
      <c r="P176" s="23"/>
      <c r="Q176" s="23"/>
      <c r="R176" s="23"/>
      <c r="S176" s="23"/>
      <c r="T176" s="24"/>
      <c r="U176" s="25"/>
      <c r="V176" s="28"/>
      <c r="W176" s="299"/>
      <c r="X176" s="296"/>
      <c r="Y176" s="149">
        <f t="shared" si="112"/>
        <v>0</v>
      </c>
      <c r="Z176" s="148">
        <f t="shared" si="127"/>
        <v>0</v>
      </c>
      <c r="AA176" s="306"/>
      <c r="AB176" s="377">
        <f t="shared" si="136"/>
        <v>0</v>
      </c>
      <c r="AC176" s="348"/>
      <c r="AD176" s="210" t="str">
        <f t="shared" si="113"/>
        <v/>
      </c>
      <c r="AE176" s="345">
        <f t="shared" si="128"/>
        <v>0</v>
      </c>
      <c r="AF176" s="318"/>
      <c r="AG176" s="317"/>
      <c r="AH176" s="315"/>
      <c r="AI176" s="150">
        <f t="shared" si="129"/>
        <v>0</v>
      </c>
      <c r="AJ176" s="151">
        <f t="shared" si="114"/>
        <v>0</v>
      </c>
      <c r="AK176" s="152">
        <f t="shared" si="130"/>
        <v>0</v>
      </c>
      <c r="AL176" s="153">
        <f t="shared" si="131"/>
        <v>0</v>
      </c>
      <c r="AM176" s="153">
        <f t="shared" si="132"/>
        <v>0</v>
      </c>
      <c r="AN176" s="153">
        <f t="shared" si="133"/>
        <v>0</v>
      </c>
      <c r="AO176" s="153">
        <f t="shared" si="134"/>
        <v>0</v>
      </c>
      <c r="AP176" s="587" t="str">
        <f t="shared" si="137"/>
        <v xml:space="preserve"> </v>
      </c>
      <c r="AQ176" s="590" t="str">
        <f t="shared" si="135"/>
        <v xml:space="preserve"> </v>
      </c>
      <c r="AR176" s="590" t="str">
        <f t="shared" si="138"/>
        <v xml:space="preserve"> </v>
      </c>
      <c r="AS176" s="590" t="str">
        <f t="shared" si="139"/>
        <v xml:space="preserve"> </v>
      </c>
      <c r="AT176" s="590" t="str">
        <f t="shared" si="140"/>
        <v xml:space="preserve"> </v>
      </c>
      <c r="AU176" s="590" t="str">
        <f t="shared" si="141"/>
        <v xml:space="preserve"> </v>
      </c>
      <c r="AV176" s="591" t="str">
        <f t="shared" si="142"/>
        <v xml:space="preserve"> </v>
      </c>
      <c r="AW176" s="181" t="str">
        <f t="shared" si="115"/>
        <v/>
      </c>
      <c r="AX176" s="154" t="str">
        <f t="shared" si="116"/>
        <v/>
      </c>
      <c r="AY176" s="178" t="str">
        <f t="shared" si="117"/>
        <v/>
      </c>
      <c r="AZ176" s="169" t="str">
        <f t="shared" si="118"/>
        <v/>
      </c>
      <c r="BA176" s="159" t="str">
        <f t="shared" si="119"/>
        <v/>
      </c>
      <c r="BB176" s="160" t="str">
        <f t="shared" si="120"/>
        <v/>
      </c>
      <c r="BC176" s="171" t="str">
        <f t="shared" si="143"/>
        <v/>
      </c>
      <c r="BD176" s="160" t="str">
        <f t="shared" si="121"/>
        <v/>
      </c>
      <c r="BE176" s="186" t="str">
        <f t="shared" si="122"/>
        <v/>
      </c>
      <c r="BF176" s="160" t="str">
        <f t="shared" si="123"/>
        <v/>
      </c>
      <c r="BG176" s="171" t="str">
        <f t="shared" si="124"/>
        <v/>
      </c>
      <c r="BH176" s="161" t="str">
        <f t="shared" si="125"/>
        <v/>
      </c>
      <c r="BI176" s="609"/>
      <c r="BP176" s="52"/>
      <c r="BU176" s="52"/>
      <c r="BV176" s="52"/>
      <c r="BW176" s="52"/>
      <c r="BX176" s="52"/>
      <c r="BZ176" s="52"/>
      <c r="CB176" s="52"/>
    </row>
    <row r="177" spans="1:80" ht="18.75" x14ac:dyDescent="0.3">
      <c r="A177" s="205"/>
      <c r="B177" s="206"/>
      <c r="C177" s="197">
        <v>166</v>
      </c>
      <c r="D177" s="192"/>
      <c r="E177" s="15"/>
      <c r="F177" s="14"/>
      <c r="G177" s="123"/>
      <c r="H177" s="124"/>
      <c r="I177" s="130"/>
      <c r="J177" s="21"/>
      <c r="K177" s="134"/>
      <c r="L177" s="24"/>
      <c r="M177" s="372"/>
      <c r="N177" s="147" t="str">
        <f t="shared" si="126"/>
        <v/>
      </c>
      <c r="O177" s="23"/>
      <c r="P177" s="23"/>
      <c r="Q177" s="23"/>
      <c r="R177" s="23"/>
      <c r="S177" s="23"/>
      <c r="T177" s="24"/>
      <c r="U177" s="25"/>
      <c r="V177" s="28"/>
      <c r="W177" s="299"/>
      <c r="X177" s="296"/>
      <c r="Y177" s="149">
        <f t="shared" si="112"/>
        <v>0</v>
      </c>
      <c r="Z177" s="148">
        <f t="shared" si="127"/>
        <v>0</v>
      </c>
      <c r="AA177" s="306"/>
      <c r="AB177" s="377">
        <f t="shared" si="136"/>
        <v>0</v>
      </c>
      <c r="AC177" s="348"/>
      <c r="AD177" s="210" t="str">
        <f t="shared" si="113"/>
        <v/>
      </c>
      <c r="AE177" s="345">
        <f t="shared" si="128"/>
        <v>0</v>
      </c>
      <c r="AF177" s="318"/>
      <c r="AG177" s="317"/>
      <c r="AH177" s="315"/>
      <c r="AI177" s="150">
        <f t="shared" si="129"/>
        <v>0</v>
      </c>
      <c r="AJ177" s="151">
        <f t="shared" si="114"/>
        <v>0</v>
      </c>
      <c r="AK177" s="152">
        <f t="shared" si="130"/>
        <v>0</v>
      </c>
      <c r="AL177" s="153">
        <f t="shared" si="131"/>
        <v>0</v>
      </c>
      <c r="AM177" s="153">
        <f t="shared" si="132"/>
        <v>0</v>
      </c>
      <c r="AN177" s="153">
        <f t="shared" si="133"/>
        <v>0</v>
      </c>
      <c r="AO177" s="153">
        <f t="shared" si="134"/>
        <v>0</v>
      </c>
      <c r="AP177" s="587" t="str">
        <f t="shared" si="137"/>
        <v xml:space="preserve"> </v>
      </c>
      <c r="AQ177" s="590" t="str">
        <f t="shared" si="135"/>
        <v xml:space="preserve"> </v>
      </c>
      <c r="AR177" s="590" t="str">
        <f t="shared" si="138"/>
        <v xml:space="preserve"> </v>
      </c>
      <c r="AS177" s="590" t="str">
        <f t="shared" si="139"/>
        <v xml:space="preserve"> </v>
      </c>
      <c r="AT177" s="590" t="str">
        <f t="shared" si="140"/>
        <v xml:space="preserve"> </v>
      </c>
      <c r="AU177" s="590" t="str">
        <f t="shared" si="141"/>
        <v xml:space="preserve"> </v>
      </c>
      <c r="AV177" s="591" t="str">
        <f t="shared" si="142"/>
        <v xml:space="preserve"> </v>
      </c>
      <c r="AW177" s="181" t="str">
        <f t="shared" si="115"/>
        <v/>
      </c>
      <c r="AX177" s="154" t="str">
        <f t="shared" si="116"/>
        <v/>
      </c>
      <c r="AY177" s="178" t="str">
        <f t="shared" si="117"/>
        <v/>
      </c>
      <c r="AZ177" s="169" t="str">
        <f t="shared" si="118"/>
        <v/>
      </c>
      <c r="BA177" s="159" t="str">
        <f t="shared" si="119"/>
        <v/>
      </c>
      <c r="BB177" s="160" t="str">
        <f t="shared" si="120"/>
        <v/>
      </c>
      <c r="BC177" s="171" t="str">
        <f t="shared" si="143"/>
        <v/>
      </c>
      <c r="BD177" s="160" t="str">
        <f t="shared" si="121"/>
        <v/>
      </c>
      <c r="BE177" s="186" t="str">
        <f t="shared" si="122"/>
        <v/>
      </c>
      <c r="BF177" s="160" t="str">
        <f t="shared" si="123"/>
        <v/>
      </c>
      <c r="BG177" s="171" t="str">
        <f t="shared" si="124"/>
        <v/>
      </c>
      <c r="BH177" s="161" t="str">
        <f t="shared" si="125"/>
        <v/>
      </c>
      <c r="BI177" s="609"/>
      <c r="BP177" s="52"/>
      <c r="BU177" s="52"/>
      <c r="BV177" s="52"/>
      <c r="BW177" s="52"/>
      <c r="BX177" s="52"/>
      <c r="BZ177" s="52"/>
      <c r="CB177" s="52"/>
    </row>
    <row r="178" spans="1:80" ht="18.75" x14ac:dyDescent="0.3">
      <c r="A178" s="205"/>
      <c r="B178" s="206"/>
      <c r="C178" s="198">
        <v>167</v>
      </c>
      <c r="D178" s="190"/>
      <c r="E178" s="13"/>
      <c r="F178" s="14"/>
      <c r="G178" s="123"/>
      <c r="H178" s="124"/>
      <c r="I178" s="130"/>
      <c r="J178" s="21"/>
      <c r="K178" s="134"/>
      <c r="L178" s="24"/>
      <c r="M178" s="372"/>
      <c r="N178" s="147" t="str">
        <f t="shared" si="126"/>
        <v/>
      </c>
      <c r="O178" s="23"/>
      <c r="P178" s="23"/>
      <c r="Q178" s="23"/>
      <c r="R178" s="23"/>
      <c r="S178" s="23"/>
      <c r="T178" s="24"/>
      <c r="U178" s="25"/>
      <c r="V178" s="28"/>
      <c r="W178" s="299"/>
      <c r="X178" s="296"/>
      <c r="Y178" s="149">
        <f t="shared" si="112"/>
        <v>0</v>
      </c>
      <c r="Z178" s="148">
        <f t="shared" si="127"/>
        <v>0</v>
      </c>
      <c r="AA178" s="306"/>
      <c r="AB178" s="377">
        <f t="shared" si="136"/>
        <v>0</v>
      </c>
      <c r="AC178" s="348"/>
      <c r="AD178" s="210" t="str">
        <f t="shared" si="113"/>
        <v/>
      </c>
      <c r="AE178" s="345">
        <f t="shared" si="128"/>
        <v>0</v>
      </c>
      <c r="AF178" s="318"/>
      <c r="AG178" s="317"/>
      <c r="AH178" s="315"/>
      <c r="AI178" s="150">
        <f t="shared" si="129"/>
        <v>0</v>
      </c>
      <c r="AJ178" s="151">
        <f t="shared" si="114"/>
        <v>0</v>
      </c>
      <c r="AK178" s="152">
        <f t="shared" si="130"/>
        <v>0</v>
      </c>
      <c r="AL178" s="153">
        <f t="shared" si="131"/>
        <v>0</v>
      </c>
      <c r="AM178" s="153">
        <f t="shared" si="132"/>
        <v>0</v>
      </c>
      <c r="AN178" s="153">
        <f t="shared" si="133"/>
        <v>0</v>
      </c>
      <c r="AO178" s="153">
        <f t="shared" si="134"/>
        <v>0</v>
      </c>
      <c r="AP178" s="587" t="str">
        <f t="shared" si="137"/>
        <v xml:space="preserve"> </v>
      </c>
      <c r="AQ178" s="590" t="str">
        <f t="shared" si="135"/>
        <v xml:space="preserve"> </v>
      </c>
      <c r="AR178" s="590" t="str">
        <f t="shared" si="138"/>
        <v xml:space="preserve"> </v>
      </c>
      <c r="AS178" s="590" t="str">
        <f t="shared" si="139"/>
        <v xml:space="preserve"> </v>
      </c>
      <c r="AT178" s="590" t="str">
        <f t="shared" si="140"/>
        <v xml:space="preserve"> </v>
      </c>
      <c r="AU178" s="590" t="str">
        <f t="shared" si="141"/>
        <v xml:space="preserve"> </v>
      </c>
      <c r="AV178" s="591" t="str">
        <f t="shared" si="142"/>
        <v xml:space="preserve"> </v>
      </c>
      <c r="AW178" s="181" t="str">
        <f t="shared" si="115"/>
        <v/>
      </c>
      <c r="AX178" s="154" t="str">
        <f t="shared" si="116"/>
        <v/>
      </c>
      <c r="AY178" s="178" t="str">
        <f t="shared" si="117"/>
        <v/>
      </c>
      <c r="AZ178" s="169" t="str">
        <f t="shared" si="118"/>
        <v/>
      </c>
      <c r="BA178" s="159" t="str">
        <f t="shared" si="119"/>
        <v/>
      </c>
      <c r="BB178" s="160" t="str">
        <f t="shared" si="120"/>
        <v/>
      </c>
      <c r="BC178" s="171" t="str">
        <f t="shared" si="143"/>
        <v/>
      </c>
      <c r="BD178" s="160" t="str">
        <f t="shared" si="121"/>
        <v/>
      </c>
      <c r="BE178" s="186" t="str">
        <f t="shared" si="122"/>
        <v/>
      </c>
      <c r="BF178" s="160" t="str">
        <f t="shared" si="123"/>
        <v/>
      </c>
      <c r="BG178" s="171" t="str">
        <f t="shared" si="124"/>
        <v/>
      </c>
      <c r="BH178" s="161" t="str">
        <f t="shared" si="125"/>
        <v/>
      </c>
      <c r="BI178" s="609"/>
      <c r="BP178" s="52"/>
      <c r="BU178" s="52"/>
      <c r="BV178" s="52"/>
      <c r="BW178" s="52"/>
      <c r="BX178" s="52"/>
      <c r="BZ178" s="52"/>
      <c r="CB178" s="52"/>
    </row>
    <row r="179" spans="1:80" ht="18.75" x14ac:dyDescent="0.3">
      <c r="A179" s="205"/>
      <c r="B179" s="206"/>
      <c r="C179" s="198">
        <v>168</v>
      </c>
      <c r="D179" s="190"/>
      <c r="E179" s="13"/>
      <c r="F179" s="14"/>
      <c r="G179" s="123"/>
      <c r="H179" s="124"/>
      <c r="I179" s="130"/>
      <c r="J179" s="21"/>
      <c r="K179" s="134"/>
      <c r="L179" s="24"/>
      <c r="M179" s="372"/>
      <c r="N179" s="147" t="str">
        <f t="shared" si="126"/>
        <v/>
      </c>
      <c r="O179" s="23"/>
      <c r="P179" s="23"/>
      <c r="Q179" s="23"/>
      <c r="R179" s="23"/>
      <c r="S179" s="23"/>
      <c r="T179" s="24"/>
      <c r="U179" s="25"/>
      <c r="V179" s="28"/>
      <c r="W179" s="299"/>
      <c r="X179" s="296"/>
      <c r="Y179" s="149">
        <f t="shared" si="112"/>
        <v>0</v>
      </c>
      <c r="Z179" s="148">
        <f t="shared" si="127"/>
        <v>0</v>
      </c>
      <c r="AA179" s="306"/>
      <c r="AB179" s="377">
        <f t="shared" si="136"/>
        <v>0</v>
      </c>
      <c r="AC179" s="348"/>
      <c r="AD179" s="210" t="str">
        <f t="shared" si="113"/>
        <v/>
      </c>
      <c r="AE179" s="345">
        <f t="shared" si="128"/>
        <v>0</v>
      </c>
      <c r="AF179" s="318"/>
      <c r="AG179" s="317"/>
      <c r="AH179" s="315"/>
      <c r="AI179" s="150">
        <f t="shared" si="129"/>
        <v>0</v>
      </c>
      <c r="AJ179" s="151">
        <f t="shared" si="114"/>
        <v>0</v>
      </c>
      <c r="AK179" s="152">
        <f t="shared" si="130"/>
        <v>0</v>
      </c>
      <c r="AL179" s="153">
        <f t="shared" si="131"/>
        <v>0</v>
      </c>
      <c r="AM179" s="153">
        <f t="shared" si="132"/>
        <v>0</v>
      </c>
      <c r="AN179" s="153">
        <f t="shared" si="133"/>
        <v>0</v>
      </c>
      <c r="AO179" s="153">
        <f t="shared" si="134"/>
        <v>0</v>
      </c>
      <c r="AP179" s="587" t="str">
        <f t="shared" si="137"/>
        <v xml:space="preserve"> </v>
      </c>
      <c r="AQ179" s="590" t="str">
        <f t="shared" si="135"/>
        <v xml:space="preserve"> </v>
      </c>
      <c r="AR179" s="590" t="str">
        <f t="shared" si="138"/>
        <v xml:space="preserve"> </v>
      </c>
      <c r="AS179" s="590" t="str">
        <f t="shared" si="139"/>
        <v xml:space="preserve"> </v>
      </c>
      <c r="AT179" s="590" t="str">
        <f t="shared" si="140"/>
        <v xml:space="preserve"> </v>
      </c>
      <c r="AU179" s="590" t="str">
        <f t="shared" si="141"/>
        <v xml:space="preserve"> </v>
      </c>
      <c r="AV179" s="591" t="str">
        <f t="shared" si="142"/>
        <v xml:space="preserve"> </v>
      </c>
      <c r="AW179" s="181" t="str">
        <f t="shared" si="115"/>
        <v/>
      </c>
      <c r="AX179" s="154" t="str">
        <f t="shared" si="116"/>
        <v/>
      </c>
      <c r="AY179" s="178" t="str">
        <f t="shared" si="117"/>
        <v/>
      </c>
      <c r="AZ179" s="169" t="str">
        <f t="shared" si="118"/>
        <v/>
      </c>
      <c r="BA179" s="159" t="str">
        <f t="shared" si="119"/>
        <v/>
      </c>
      <c r="BB179" s="160" t="str">
        <f t="shared" si="120"/>
        <v/>
      </c>
      <c r="BC179" s="171" t="str">
        <f t="shared" si="143"/>
        <v/>
      </c>
      <c r="BD179" s="160" t="str">
        <f t="shared" si="121"/>
        <v/>
      </c>
      <c r="BE179" s="186" t="str">
        <f t="shared" si="122"/>
        <v/>
      </c>
      <c r="BF179" s="160" t="str">
        <f t="shared" si="123"/>
        <v/>
      </c>
      <c r="BG179" s="171" t="str">
        <f t="shared" si="124"/>
        <v/>
      </c>
      <c r="BH179" s="161" t="str">
        <f t="shared" si="125"/>
        <v/>
      </c>
      <c r="BI179" s="609"/>
      <c r="BP179" s="52"/>
      <c r="BU179" s="52"/>
      <c r="BV179" s="52"/>
      <c r="BW179" s="52"/>
      <c r="BX179" s="52"/>
      <c r="BZ179" s="52"/>
      <c r="CB179" s="52"/>
    </row>
    <row r="180" spans="1:80" ht="18.75" x14ac:dyDescent="0.3">
      <c r="A180" s="205"/>
      <c r="B180" s="206"/>
      <c r="C180" s="197">
        <v>169</v>
      </c>
      <c r="D180" s="190"/>
      <c r="E180" s="13"/>
      <c r="F180" s="14"/>
      <c r="G180" s="123"/>
      <c r="H180" s="124"/>
      <c r="I180" s="130"/>
      <c r="J180" s="21"/>
      <c r="K180" s="134"/>
      <c r="L180" s="24"/>
      <c r="M180" s="372"/>
      <c r="N180" s="147" t="str">
        <f t="shared" si="126"/>
        <v/>
      </c>
      <c r="O180" s="23"/>
      <c r="P180" s="23"/>
      <c r="Q180" s="23"/>
      <c r="R180" s="23"/>
      <c r="S180" s="23"/>
      <c r="T180" s="24"/>
      <c r="U180" s="25"/>
      <c r="V180" s="28"/>
      <c r="W180" s="299"/>
      <c r="X180" s="296"/>
      <c r="Y180" s="149">
        <f t="shared" si="112"/>
        <v>0</v>
      </c>
      <c r="Z180" s="148">
        <f t="shared" si="127"/>
        <v>0</v>
      </c>
      <c r="AA180" s="306"/>
      <c r="AB180" s="377">
        <f t="shared" si="136"/>
        <v>0</v>
      </c>
      <c r="AC180" s="348"/>
      <c r="AD180" s="210" t="str">
        <f t="shared" si="113"/>
        <v/>
      </c>
      <c r="AE180" s="345">
        <f t="shared" si="128"/>
        <v>0</v>
      </c>
      <c r="AF180" s="318"/>
      <c r="AG180" s="317"/>
      <c r="AH180" s="315"/>
      <c r="AI180" s="150">
        <f t="shared" si="129"/>
        <v>0</v>
      </c>
      <c r="AJ180" s="151">
        <f t="shared" si="114"/>
        <v>0</v>
      </c>
      <c r="AK180" s="152">
        <f t="shared" si="130"/>
        <v>0</v>
      </c>
      <c r="AL180" s="153">
        <f t="shared" si="131"/>
        <v>0</v>
      </c>
      <c r="AM180" s="153">
        <f t="shared" si="132"/>
        <v>0</v>
      </c>
      <c r="AN180" s="153">
        <f t="shared" si="133"/>
        <v>0</v>
      </c>
      <c r="AO180" s="153">
        <f t="shared" si="134"/>
        <v>0</v>
      </c>
      <c r="AP180" s="587" t="str">
        <f t="shared" si="137"/>
        <v xml:space="preserve"> </v>
      </c>
      <c r="AQ180" s="590" t="str">
        <f t="shared" si="135"/>
        <v xml:space="preserve"> </v>
      </c>
      <c r="AR180" s="590" t="str">
        <f t="shared" si="138"/>
        <v xml:space="preserve"> </v>
      </c>
      <c r="AS180" s="590" t="str">
        <f t="shared" si="139"/>
        <v xml:space="preserve"> </v>
      </c>
      <c r="AT180" s="590" t="str">
        <f t="shared" si="140"/>
        <v xml:space="preserve"> </v>
      </c>
      <c r="AU180" s="590" t="str">
        <f t="shared" si="141"/>
        <v xml:space="preserve"> </v>
      </c>
      <c r="AV180" s="591" t="str">
        <f t="shared" si="142"/>
        <v xml:space="preserve"> </v>
      </c>
      <c r="AW180" s="181" t="str">
        <f t="shared" si="115"/>
        <v/>
      </c>
      <c r="AX180" s="154" t="str">
        <f t="shared" si="116"/>
        <v/>
      </c>
      <c r="AY180" s="178" t="str">
        <f t="shared" si="117"/>
        <v/>
      </c>
      <c r="AZ180" s="169" t="str">
        <f t="shared" si="118"/>
        <v/>
      </c>
      <c r="BA180" s="159" t="str">
        <f t="shared" si="119"/>
        <v/>
      </c>
      <c r="BB180" s="160" t="str">
        <f t="shared" si="120"/>
        <v/>
      </c>
      <c r="BC180" s="171" t="str">
        <f t="shared" si="143"/>
        <v/>
      </c>
      <c r="BD180" s="160" t="str">
        <f t="shared" si="121"/>
        <v/>
      </c>
      <c r="BE180" s="186" t="str">
        <f t="shared" si="122"/>
        <v/>
      </c>
      <c r="BF180" s="160" t="str">
        <f t="shared" si="123"/>
        <v/>
      </c>
      <c r="BG180" s="171" t="str">
        <f t="shared" si="124"/>
        <v/>
      </c>
      <c r="BH180" s="161" t="str">
        <f t="shared" si="125"/>
        <v/>
      </c>
      <c r="BI180" s="609"/>
      <c r="BP180" s="52"/>
      <c r="BU180" s="52"/>
      <c r="BV180" s="52"/>
      <c r="BW180" s="52"/>
      <c r="BX180" s="52"/>
      <c r="BZ180" s="52"/>
      <c r="CB180" s="52"/>
    </row>
    <row r="181" spans="1:80" ht="18.75" x14ac:dyDescent="0.3">
      <c r="A181" s="205"/>
      <c r="B181" s="206"/>
      <c r="C181" s="198">
        <v>170</v>
      </c>
      <c r="D181" s="192"/>
      <c r="E181" s="15"/>
      <c r="F181" s="14"/>
      <c r="G181" s="123"/>
      <c r="H181" s="124"/>
      <c r="I181" s="130"/>
      <c r="J181" s="21"/>
      <c r="K181" s="134"/>
      <c r="L181" s="24"/>
      <c r="M181" s="372"/>
      <c r="N181" s="147" t="str">
        <f t="shared" si="126"/>
        <v/>
      </c>
      <c r="O181" s="23"/>
      <c r="P181" s="23"/>
      <c r="Q181" s="23"/>
      <c r="R181" s="23"/>
      <c r="S181" s="23"/>
      <c r="T181" s="24"/>
      <c r="U181" s="25"/>
      <c r="V181" s="28"/>
      <c r="W181" s="299"/>
      <c r="X181" s="296"/>
      <c r="Y181" s="149">
        <f t="shared" si="112"/>
        <v>0</v>
      </c>
      <c r="Z181" s="148">
        <f t="shared" si="127"/>
        <v>0</v>
      </c>
      <c r="AA181" s="306"/>
      <c r="AB181" s="377">
        <f t="shared" si="136"/>
        <v>0</v>
      </c>
      <c r="AC181" s="348"/>
      <c r="AD181" s="210" t="str">
        <f t="shared" si="113"/>
        <v/>
      </c>
      <c r="AE181" s="345">
        <f t="shared" si="128"/>
        <v>0</v>
      </c>
      <c r="AF181" s="318"/>
      <c r="AG181" s="317"/>
      <c r="AH181" s="315"/>
      <c r="AI181" s="150">
        <f t="shared" si="129"/>
        <v>0</v>
      </c>
      <c r="AJ181" s="151">
        <f t="shared" si="114"/>
        <v>0</v>
      </c>
      <c r="AK181" s="152">
        <f t="shared" si="130"/>
        <v>0</v>
      </c>
      <c r="AL181" s="153">
        <f t="shared" si="131"/>
        <v>0</v>
      </c>
      <c r="AM181" s="153">
        <f t="shared" si="132"/>
        <v>0</v>
      </c>
      <c r="AN181" s="153">
        <f t="shared" si="133"/>
        <v>0</v>
      </c>
      <c r="AO181" s="153">
        <f t="shared" si="134"/>
        <v>0</v>
      </c>
      <c r="AP181" s="587" t="str">
        <f t="shared" si="137"/>
        <v xml:space="preserve"> </v>
      </c>
      <c r="AQ181" s="590" t="str">
        <f t="shared" si="135"/>
        <v xml:space="preserve"> </v>
      </c>
      <c r="AR181" s="590" t="str">
        <f t="shared" si="138"/>
        <v xml:space="preserve"> </v>
      </c>
      <c r="AS181" s="590" t="str">
        <f t="shared" si="139"/>
        <v xml:space="preserve"> </v>
      </c>
      <c r="AT181" s="590" t="str">
        <f t="shared" si="140"/>
        <v xml:space="preserve"> </v>
      </c>
      <c r="AU181" s="590" t="str">
        <f t="shared" si="141"/>
        <v xml:space="preserve"> </v>
      </c>
      <c r="AV181" s="591" t="str">
        <f t="shared" si="142"/>
        <v xml:space="preserve"> </v>
      </c>
      <c r="AW181" s="181" t="str">
        <f t="shared" si="115"/>
        <v/>
      </c>
      <c r="AX181" s="154" t="str">
        <f t="shared" si="116"/>
        <v/>
      </c>
      <c r="AY181" s="178" t="str">
        <f t="shared" si="117"/>
        <v/>
      </c>
      <c r="AZ181" s="169" t="str">
        <f t="shared" si="118"/>
        <v/>
      </c>
      <c r="BA181" s="159" t="str">
        <f t="shared" si="119"/>
        <v/>
      </c>
      <c r="BB181" s="160" t="str">
        <f t="shared" si="120"/>
        <v/>
      </c>
      <c r="BC181" s="171" t="str">
        <f t="shared" si="143"/>
        <v/>
      </c>
      <c r="BD181" s="160" t="str">
        <f t="shared" si="121"/>
        <v/>
      </c>
      <c r="BE181" s="186" t="str">
        <f t="shared" si="122"/>
        <v/>
      </c>
      <c r="BF181" s="160" t="str">
        <f t="shared" si="123"/>
        <v/>
      </c>
      <c r="BG181" s="171" t="str">
        <f t="shared" si="124"/>
        <v/>
      </c>
      <c r="BH181" s="161" t="str">
        <f t="shared" si="125"/>
        <v/>
      </c>
      <c r="BI181" s="609"/>
      <c r="BP181" s="52"/>
      <c r="BU181" s="52"/>
      <c r="BV181" s="52"/>
      <c r="BW181" s="52"/>
      <c r="BX181" s="52"/>
      <c r="BZ181" s="52"/>
      <c r="CB181" s="52"/>
    </row>
    <row r="182" spans="1:80" ht="18.75" x14ac:dyDescent="0.3">
      <c r="A182" s="205"/>
      <c r="B182" s="206"/>
      <c r="C182" s="197">
        <v>171</v>
      </c>
      <c r="D182" s="190"/>
      <c r="E182" s="13"/>
      <c r="F182" s="14"/>
      <c r="G182" s="123"/>
      <c r="H182" s="124"/>
      <c r="I182" s="130"/>
      <c r="J182" s="21"/>
      <c r="K182" s="134"/>
      <c r="L182" s="24"/>
      <c r="M182" s="372"/>
      <c r="N182" s="147" t="str">
        <f t="shared" si="126"/>
        <v/>
      </c>
      <c r="O182" s="23"/>
      <c r="P182" s="23"/>
      <c r="Q182" s="23"/>
      <c r="R182" s="23"/>
      <c r="S182" s="23"/>
      <c r="T182" s="24"/>
      <c r="U182" s="25"/>
      <c r="V182" s="28"/>
      <c r="W182" s="299"/>
      <c r="X182" s="296"/>
      <c r="Y182" s="149">
        <f t="shared" si="112"/>
        <v>0</v>
      </c>
      <c r="Z182" s="148">
        <f t="shared" si="127"/>
        <v>0</v>
      </c>
      <c r="AA182" s="306"/>
      <c r="AB182" s="377">
        <f t="shared" si="136"/>
        <v>0</v>
      </c>
      <c r="AC182" s="348"/>
      <c r="AD182" s="210" t="str">
        <f t="shared" si="113"/>
        <v/>
      </c>
      <c r="AE182" s="345">
        <f t="shared" si="128"/>
        <v>0</v>
      </c>
      <c r="AF182" s="318"/>
      <c r="AG182" s="317"/>
      <c r="AH182" s="315"/>
      <c r="AI182" s="150">
        <f t="shared" si="129"/>
        <v>0</v>
      </c>
      <c r="AJ182" s="151">
        <f t="shared" si="114"/>
        <v>0</v>
      </c>
      <c r="AK182" s="152">
        <f t="shared" si="130"/>
        <v>0</v>
      </c>
      <c r="AL182" s="153">
        <f t="shared" si="131"/>
        <v>0</v>
      </c>
      <c r="AM182" s="153">
        <f t="shared" si="132"/>
        <v>0</v>
      </c>
      <c r="AN182" s="153">
        <f t="shared" si="133"/>
        <v>0</v>
      </c>
      <c r="AO182" s="153">
        <f t="shared" si="134"/>
        <v>0</v>
      </c>
      <c r="AP182" s="587" t="str">
        <f t="shared" si="137"/>
        <v xml:space="preserve"> </v>
      </c>
      <c r="AQ182" s="590" t="str">
        <f t="shared" si="135"/>
        <v xml:space="preserve"> </v>
      </c>
      <c r="AR182" s="590" t="str">
        <f t="shared" si="138"/>
        <v xml:space="preserve"> </v>
      </c>
      <c r="AS182" s="590" t="str">
        <f t="shared" si="139"/>
        <v xml:space="preserve"> </v>
      </c>
      <c r="AT182" s="590" t="str">
        <f t="shared" si="140"/>
        <v xml:space="preserve"> </v>
      </c>
      <c r="AU182" s="590" t="str">
        <f t="shared" si="141"/>
        <v xml:space="preserve"> </v>
      </c>
      <c r="AV182" s="591" t="str">
        <f t="shared" si="142"/>
        <v xml:space="preserve"> </v>
      </c>
      <c r="AW182" s="181" t="str">
        <f t="shared" si="115"/>
        <v/>
      </c>
      <c r="AX182" s="154" t="str">
        <f t="shared" si="116"/>
        <v/>
      </c>
      <c r="AY182" s="178" t="str">
        <f t="shared" si="117"/>
        <v/>
      </c>
      <c r="AZ182" s="169" t="str">
        <f t="shared" si="118"/>
        <v/>
      </c>
      <c r="BA182" s="159" t="str">
        <f t="shared" si="119"/>
        <v/>
      </c>
      <c r="BB182" s="160" t="str">
        <f t="shared" si="120"/>
        <v/>
      </c>
      <c r="BC182" s="171" t="str">
        <f t="shared" si="143"/>
        <v/>
      </c>
      <c r="BD182" s="160" t="str">
        <f t="shared" si="121"/>
        <v/>
      </c>
      <c r="BE182" s="186" t="str">
        <f t="shared" si="122"/>
        <v/>
      </c>
      <c r="BF182" s="160" t="str">
        <f t="shared" si="123"/>
        <v/>
      </c>
      <c r="BG182" s="171" t="str">
        <f t="shared" si="124"/>
        <v/>
      </c>
      <c r="BH182" s="161" t="str">
        <f t="shared" si="125"/>
        <v/>
      </c>
      <c r="BI182" s="609"/>
      <c r="BP182" s="52"/>
      <c r="BU182" s="52"/>
      <c r="BV182" s="52"/>
      <c r="BW182" s="52"/>
      <c r="BX182" s="52"/>
      <c r="BZ182" s="52"/>
      <c r="CB182" s="52"/>
    </row>
    <row r="183" spans="1:80" ht="18.75" x14ac:dyDescent="0.3">
      <c r="A183" s="205"/>
      <c r="B183" s="206"/>
      <c r="C183" s="198">
        <v>172</v>
      </c>
      <c r="D183" s="190"/>
      <c r="E183" s="13"/>
      <c r="F183" s="14"/>
      <c r="G183" s="123"/>
      <c r="H183" s="124"/>
      <c r="I183" s="130"/>
      <c r="J183" s="21"/>
      <c r="K183" s="134"/>
      <c r="L183" s="24"/>
      <c r="M183" s="372"/>
      <c r="N183" s="147" t="str">
        <f t="shared" si="126"/>
        <v/>
      </c>
      <c r="O183" s="23"/>
      <c r="P183" s="23"/>
      <c r="Q183" s="23"/>
      <c r="R183" s="23"/>
      <c r="S183" s="23"/>
      <c r="T183" s="24"/>
      <c r="U183" s="25"/>
      <c r="V183" s="28"/>
      <c r="W183" s="299"/>
      <c r="X183" s="296"/>
      <c r="Y183" s="149">
        <f t="shared" si="112"/>
        <v>0</v>
      </c>
      <c r="Z183" s="148">
        <f t="shared" si="127"/>
        <v>0</v>
      </c>
      <c r="AA183" s="306"/>
      <c r="AB183" s="377">
        <f t="shared" si="136"/>
        <v>0</v>
      </c>
      <c r="AC183" s="348"/>
      <c r="AD183" s="210" t="str">
        <f t="shared" si="113"/>
        <v/>
      </c>
      <c r="AE183" s="345">
        <f t="shared" si="128"/>
        <v>0</v>
      </c>
      <c r="AF183" s="318"/>
      <c r="AG183" s="317"/>
      <c r="AH183" s="315"/>
      <c r="AI183" s="150">
        <f t="shared" si="129"/>
        <v>0</v>
      </c>
      <c r="AJ183" s="151">
        <f t="shared" si="114"/>
        <v>0</v>
      </c>
      <c r="AK183" s="152">
        <f t="shared" si="130"/>
        <v>0</v>
      </c>
      <c r="AL183" s="153">
        <f t="shared" si="131"/>
        <v>0</v>
      </c>
      <c r="AM183" s="153">
        <f t="shared" si="132"/>
        <v>0</v>
      </c>
      <c r="AN183" s="153">
        <f t="shared" si="133"/>
        <v>0</v>
      </c>
      <c r="AO183" s="153">
        <f t="shared" si="134"/>
        <v>0</v>
      </c>
      <c r="AP183" s="587" t="str">
        <f t="shared" si="137"/>
        <v xml:space="preserve"> </v>
      </c>
      <c r="AQ183" s="590" t="str">
        <f t="shared" si="135"/>
        <v xml:space="preserve"> </v>
      </c>
      <c r="AR183" s="590" t="str">
        <f t="shared" si="138"/>
        <v xml:space="preserve"> </v>
      </c>
      <c r="AS183" s="590" t="str">
        <f t="shared" si="139"/>
        <v xml:space="preserve"> </v>
      </c>
      <c r="AT183" s="590" t="str">
        <f t="shared" si="140"/>
        <v xml:space="preserve"> </v>
      </c>
      <c r="AU183" s="590" t="str">
        <f t="shared" si="141"/>
        <v xml:space="preserve"> </v>
      </c>
      <c r="AV183" s="591" t="str">
        <f t="shared" si="142"/>
        <v xml:space="preserve"> </v>
      </c>
      <c r="AW183" s="181" t="str">
        <f t="shared" si="115"/>
        <v/>
      </c>
      <c r="AX183" s="154" t="str">
        <f t="shared" si="116"/>
        <v/>
      </c>
      <c r="AY183" s="178" t="str">
        <f t="shared" si="117"/>
        <v/>
      </c>
      <c r="AZ183" s="169" t="str">
        <f t="shared" si="118"/>
        <v/>
      </c>
      <c r="BA183" s="159" t="str">
        <f t="shared" si="119"/>
        <v/>
      </c>
      <c r="BB183" s="160" t="str">
        <f t="shared" si="120"/>
        <v/>
      </c>
      <c r="BC183" s="171" t="str">
        <f t="shared" si="143"/>
        <v/>
      </c>
      <c r="BD183" s="160" t="str">
        <f t="shared" si="121"/>
        <v/>
      </c>
      <c r="BE183" s="186" t="str">
        <f t="shared" si="122"/>
        <v/>
      </c>
      <c r="BF183" s="160" t="str">
        <f t="shared" si="123"/>
        <v/>
      </c>
      <c r="BG183" s="171" t="str">
        <f t="shared" si="124"/>
        <v/>
      </c>
      <c r="BH183" s="161" t="str">
        <f t="shared" si="125"/>
        <v/>
      </c>
      <c r="BI183" s="609"/>
      <c r="BP183" s="52"/>
      <c r="BU183" s="52"/>
      <c r="BV183" s="52"/>
      <c r="BW183" s="52"/>
      <c r="BX183" s="52"/>
      <c r="BZ183" s="52"/>
      <c r="CB183" s="52"/>
    </row>
    <row r="184" spans="1:80" ht="18.75" x14ac:dyDescent="0.3">
      <c r="A184" s="205"/>
      <c r="B184" s="206"/>
      <c r="C184" s="198">
        <v>173</v>
      </c>
      <c r="D184" s="190"/>
      <c r="E184" s="13"/>
      <c r="F184" s="14"/>
      <c r="G184" s="123"/>
      <c r="H184" s="124"/>
      <c r="I184" s="130"/>
      <c r="J184" s="21"/>
      <c r="K184" s="134"/>
      <c r="L184" s="24"/>
      <c r="M184" s="372"/>
      <c r="N184" s="147" t="str">
        <f t="shared" si="126"/>
        <v/>
      </c>
      <c r="O184" s="23"/>
      <c r="P184" s="23"/>
      <c r="Q184" s="23"/>
      <c r="R184" s="23"/>
      <c r="S184" s="23"/>
      <c r="T184" s="24"/>
      <c r="U184" s="25"/>
      <c r="V184" s="28"/>
      <c r="W184" s="299"/>
      <c r="X184" s="296"/>
      <c r="Y184" s="149">
        <f t="shared" si="112"/>
        <v>0</v>
      </c>
      <c r="Z184" s="148">
        <f t="shared" si="127"/>
        <v>0</v>
      </c>
      <c r="AA184" s="306"/>
      <c r="AB184" s="377">
        <f t="shared" si="136"/>
        <v>0</v>
      </c>
      <c r="AC184" s="348"/>
      <c r="AD184" s="210" t="str">
        <f t="shared" si="113"/>
        <v/>
      </c>
      <c r="AE184" s="345">
        <f t="shared" si="128"/>
        <v>0</v>
      </c>
      <c r="AF184" s="318"/>
      <c r="AG184" s="317"/>
      <c r="AH184" s="315"/>
      <c r="AI184" s="150">
        <f t="shared" si="129"/>
        <v>0</v>
      </c>
      <c r="AJ184" s="151">
        <f t="shared" si="114"/>
        <v>0</v>
      </c>
      <c r="AK184" s="152">
        <f t="shared" si="130"/>
        <v>0</v>
      </c>
      <c r="AL184" s="153">
        <f t="shared" si="131"/>
        <v>0</v>
      </c>
      <c r="AM184" s="153">
        <f t="shared" si="132"/>
        <v>0</v>
      </c>
      <c r="AN184" s="153">
        <f t="shared" si="133"/>
        <v>0</v>
      </c>
      <c r="AO184" s="153">
        <f t="shared" si="134"/>
        <v>0</v>
      </c>
      <c r="AP184" s="587" t="str">
        <f t="shared" si="137"/>
        <v xml:space="preserve"> </v>
      </c>
      <c r="AQ184" s="590" t="str">
        <f t="shared" si="135"/>
        <v xml:space="preserve"> </v>
      </c>
      <c r="AR184" s="590" t="str">
        <f t="shared" si="138"/>
        <v xml:space="preserve"> </v>
      </c>
      <c r="AS184" s="590" t="str">
        <f t="shared" si="139"/>
        <v xml:space="preserve"> </v>
      </c>
      <c r="AT184" s="590" t="str">
        <f t="shared" si="140"/>
        <v xml:space="preserve"> </v>
      </c>
      <c r="AU184" s="590" t="str">
        <f t="shared" si="141"/>
        <v xml:space="preserve"> </v>
      </c>
      <c r="AV184" s="591" t="str">
        <f t="shared" si="142"/>
        <v xml:space="preserve"> </v>
      </c>
      <c r="AW184" s="181" t="str">
        <f t="shared" si="115"/>
        <v/>
      </c>
      <c r="AX184" s="154" t="str">
        <f t="shared" si="116"/>
        <v/>
      </c>
      <c r="AY184" s="178" t="str">
        <f t="shared" si="117"/>
        <v/>
      </c>
      <c r="AZ184" s="169" t="str">
        <f t="shared" si="118"/>
        <v/>
      </c>
      <c r="BA184" s="159" t="str">
        <f t="shared" si="119"/>
        <v/>
      </c>
      <c r="BB184" s="160" t="str">
        <f t="shared" si="120"/>
        <v/>
      </c>
      <c r="BC184" s="171" t="str">
        <f t="shared" si="143"/>
        <v/>
      </c>
      <c r="BD184" s="160" t="str">
        <f t="shared" si="121"/>
        <v/>
      </c>
      <c r="BE184" s="186" t="str">
        <f t="shared" si="122"/>
        <v/>
      </c>
      <c r="BF184" s="160" t="str">
        <f t="shared" si="123"/>
        <v/>
      </c>
      <c r="BG184" s="171" t="str">
        <f t="shared" si="124"/>
        <v/>
      </c>
      <c r="BH184" s="161" t="str">
        <f t="shared" si="125"/>
        <v/>
      </c>
      <c r="BI184" s="609"/>
      <c r="BP184" s="52"/>
      <c r="BU184" s="52"/>
      <c r="BV184" s="52"/>
      <c r="BW184" s="52"/>
      <c r="BX184" s="52"/>
      <c r="BZ184" s="52"/>
      <c r="CB184" s="52"/>
    </row>
    <row r="185" spans="1:80" ht="18.75" x14ac:dyDescent="0.3">
      <c r="A185" s="205"/>
      <c r="B185" s="206"/>
      <c r="C185" s="197">
        <v>174</v>
      </c>
      <c r="D185" s="192"/>
      <c r="E185" s="15"/>
      <c r="F185" s="14"/>
      <c r="G185" s="123"/>
      <c r="H185" s="124"/>
      <c r="I185" s="130"/>
      <c r="J185" s="21"/>
      <c r="K185" s="134"/>
      <c r="L185" s="24"/>
      <c r="M185" s="372"/>
      <c r="N185" s="147" t="str">
        <f t="shared" si="126"/>
        <v/>
      </c>
      <c r="O185" s="23"/>
      <c r="P185" s="23"/>
      <c r="Q185" s="23"/>
      <c r="R185" s="23"/>
      <c r="S185" s="23"/>
      <c r="T185" s="24"/>
      <c r="U185" s="25"/>
      <c r="V185" s="28"/>
      <c r="W185" s="299"/>
      <c r="X185" s="296"/>
      <c r="Y185" s="149">
        <f t="shared" si="112"/>
        <v>0</v>
      </c>
      <c r="Z185" s="148">
        <f t="shared" si="127"/>
        <v>0</v>
      </c>
      <c r="AA185" s="306"/>
      <c r="AB185" s="377">
        <f t="shared" si="136"/>
        <v>0</v>
      </c>
      <c r="AC185" s="348"/>
      <c r="AD185" s="210" t="str">
        <f t="shared" si="113"/>
        <v/>
      </c>
      <c r="AE185" s="345">
        <f t="shared" si="128"/>
        <v>0</v>
      </c>
      <c r="AF185" s="318"/>
      <c r="AG185" s="317"/>
      <c r="AH185" s="315"/>
      <c r="AI185" s="150">
        <f t="shared" si="129"/>
        <v>0</v>
      </c>
      <c r="AJ185" s="151">
        <f t="shared" si="114"/>
        <v>0</v>
      </c>
      <c r="AK185" s="152">
        <f t="shared" si="130"/>
        <v>0</v>
      </c>
      <c r="AL185" s="153">
        <f t="shared" si="131"/>
        <v>0</v>
      </c>
      <c r="AM185" s="153">
        <f t="shared" si="132"/>
        <v>0</v>
      </c>
      <c r="AN185" s="153">
        <f t="shared" si="133"/>
        <v>0</v>
      </c>
      <c r="AO185" s="153">
        <f t="shared" si="134"/>
        <v>0</v>
      </c>
      <c r="AP185" s="587" t="str">
        <f t="shared" si="137"/>
        <v xml:space="preserve"> </v>
      </c>
      <c r="AQ185" s="590" t="str">
        <f t="shared" si="135"/>
        <v xml:space="preserve"> </v>
      </c>
      <c r="AR185" s="590" t="str">
        <f t="shared" si="138"/>
        <v xml:space="preserve"> </v>
      </c>
      <c r="AS185" s="590" t="str">
        <f t="shared" si="139"/>
        <v xml:space="preserve"> </v>
      </c>
      <c r="AT185" s="590" t="str">
        <f t="shared" si="140"/>
        <v xml:space="preserve"> </v>
      </c>
      <c r="AU185" s="590" t="str">
        <f t="shared" si="141"/>
        <v xml:space="preserve"> </v>
      </c>
      <c r="AV185" s="591" t="str">
        <f t="shared" si="142"/>
        <v xml:space="preserve"> </v>
      </c>
      <c r="AW185" s="181" t="str">
        <f t="shared" si="115"/>
        <v/>
      </c>
      <c r="AX185" s="154" t="str">
        <f t="shared" si="116"/>
        <v/>
      </c>
      <c r="AY185" s="178" t="str">
        <f t="shared" si="117"/>
        <v/>
      </c>
      <c r="AZ185" s="169" t="str">
        <f t="shared" si="118"/>
        <v/>
      </c>
      <c r="BA185" s="159" t="str">
        <f t="shared" si="119"/>
        <v/>
      </c>
      <c r="BB185" s="160" t="str">
        <f t="shared" si="120"/>
        <v/>
      </c>
      <c r="BC185" s="171" t="str">
        <f t="shared" si="143"/>
        <v/>
      </c>
      <c r="BD185" s="160" t="str">
        <f t="shared" si="121"/>
        <v/>
      </c>
      <c r="BE185" s="186" t="str">
        <f t="shared" si="122"/>
        <v/>
      </c>
      <c r="BF185" s="160" t="str">
        <f t="shared" si="123"/>
        <v/>
      </c>
      <c r="BG185" s="171" t="str">
        <f t="shared" si="124"/>
        <v/>
      </c>
      <c r="BH185" s="161" t="str">
        <f t="shared" si="125"/>
        <v/>
      </c>
      <c r="BI185" s="609"/>
      <c r="BP185" s="52"/>
      <c r="BU185" s="52"/>
      <c r="BV185" s="52"/>
      <c r="BW185" s="52"/>
      <c r="BX185" s="52"/>
      <c r="BZ185" s="52"/>
      <c r="CB185" s="52"/>
    </row>
    <row r="186" spans="1:80" ht="18.75" x14ac:dyDescent="0.3">
      <c r="A186" s="205"/>
      <c r="B186" s="206"/>
      <c r="C186" s="198">
        <v>175</v>
      </c>
      <c r="D186" s="190"/>
      <c r="E186" s="13"/>
      <c r="F186" s="14"/>
      <c r="G186" s="123"/>
      <c r="H186" s="124"/>
      <c r="I186" s="130"/>
      <c r="J186" s="21"/>
      <c r="K186" s="134"/>
      <c r="L186" s="24"/>
      <c r="M186" s="372"/>
      <c r="N186" s="147" t="str">
        <f t="shared" si="126"/>
        <v/>
      </c>
      <c r="O186" s="23"/>
      <c r="P186" s="23"/>
      <c r="Q186" s="23"/>
      <c r="R186" s="23"/>
      <c r="S186" s="23"/>
      <c r="T186" s="24"/>
      <c r="U186" s="25"/>
      <c r="V186" s="28"/>
      <c r="W186" s="299"/>
      <c r="X186" s="296"/>
      <c r="Y186" s="149">
        <f t="shared" si="112"/>
        <v>0</v>
      </c>
      <c r="Z186" s="148">
        <f t="shared" si="127"/>
        <v>0</v>
      </c>
      <c r="AA186" s="306"/>
      <c r="AB186" s="377">
        <f t="shared" si="136"/>
        <v>0</v>
      </c>
      <c r="AC186" s="348"/>
      <c r="AD186" s="210" t="str">
        <f t="shared" si="113"/>
        <v/>
      </c>
      <c r="AE186" s="345">
        <f t="shared" si="128"/>
        <v>0</v>
      </c>
      <c r="AF186" s="318"/>
      <c r="AG186" s="317"/>
      <c r="AH186" s="315"/>
      <c r="AI186" s="150">
        <f t="shared" si="129"/>
        <v>0</v>
      </c>
      <c r="AJ186" s="151">
        <f t="shared" si="114"/>
        <v>0</v>
      </c>
      <c r="AK186" s="152">
        <f t="shared" si="130"/>
        <v>0</v>
      </c>
      <c r="AL186" s="153">
        <f t="shared" si="131"/>
        <v>0</v>
      </c>
      <c r="AM186" s="153">
        <f t="shared" si="132"/>
        <v>0</v>
      </c>
      <c r="AN186" s="153">
        <f t="shared" si="133"/>
        <v>0</v>
      </c>
      <c r="AO186" s="153">
        <f t="shared" si="134"/>
        <v>0</v>
      </c>
      <c r="AP186" s="587" t="str">
        <f t="shared" si="137"/>
        <v xml:space="preserve"> </v>
      </c>
      <c r="AQ186" s="590" t="str">
        <f t="shared" si="135"/>
        <v xml:space="preserve"> </v>
      </c>
      <c r="AR186" s="590" t="str">
        <f t="shared" si="138"/>
        <v xml:space="preserve"> </v>
      </c>
      <c r="AS186" s="590" t="str">
        <f t="shared" si="139"/>
        <v xml:space="preserve"> </v>
      </c>
      <c r="AT186" s="590" t="str">
        <f t="shared" si="140"/>
        <v xml:space="preserve"> </v>
      </c>
      <c r="AU186" s="590" t="str">
        <f t="shared" si="141"/>
        <v xml:space="preserve"> </v>
      </c>
      <c r="AV186" s="591" t="str">
        <f t="shared" si="142"/>
        <v xml:space="preserve"> </v>
      </c>
      <c r="AW186" s="181" t="str">
        <f t="shared" si="115"/>
        <v/>
      </c>
      <c r="AX186" s="154" t="str">
        <f t="shared" si="116"/>
        <v/>
      </c>
      <c r="AY186" s="178" t="str">
        <f t="shared" si="117"/>
        <v/>
      </c>
      <c r="AZ186" s="169" t="str">
        <f t="shared" si="118"/>
        <v/>
      </c>
      <c r="BA186" s="159" t="str">
        <f t="shared" si="119"/>
        <v/>
      </c>
      <c r="BB186" s="160" t="str">
        <f t="shared" si="120"/>
        <v/>
      </c>
      <c r="BC186" s="171" t="str">
        <f t="shared" si="143"/>
        <v/>
      </c>
      <c r="BD186" s="160" t="str">
        <f t="shared" si="121"/>
        <v/>
      </c>
      <c r="BE186" s="186" t="str">
        <f t="shared" si="122"/>
        <v/>
      </c>
      <c r="BF186" s="160" t="str">
        <f t="shared" si="123"/>
        <v/>
      </c>
      <c r="BG186" s="171" t="str">
        <f t="shared" si="124"/>
        <v/>
      </c>
      <c r="BH186" s="161" t="str">
        <f t="shared" si="125"/>
        <v/>
      </c>
      <c r="BI186" s="609"/>
      <c r="BP186" s="52"/>
      <c r="BU186" s="52"/>
      <c r="BV186" s="52"/>
      <c r="BW186" s="52"/>
      <c r="BX186" s="52"/>
      <c r="BZ186" s="52"/>
      <c r="CB186" s="52"/>
    </row>
    <row r="187" spans="1:80" ht="18.75" x14ac:dyDescent="0.3">
      <c r="A187" s="205"/>
      <c r="B187" s="206"/>
      <c r="C187" s="197">
        <v>176</v>
      </c>
      <c r="D187" s="190"/>
      <c r="E187" s="13"/>
      <c r="F187" s="14"/>
      <c r="G187" s="123"/>
      <c r="H187" s="124"/>
      <c r="I187" s="130"/>
      <c r="J187" s="21"/>
      <c r="K187" s="134"/>
      <c r="L187" s="24"/>
      <c r="M187" s="372"/>
      <c r="N187" s="147" t="str">
        <f t="shared" si="126"/>
        <v/>
      </c>
      <c r="O187" s="23"/>
      <c r="P187" s="23"/>
      <c r="Q187" s="23"/>
      <c r="R187" s="23"/>
      <c r="S187" s="23"/>
      <c r="T187" s="24"/>
      <c r="U187" s="25"/>
      <c r="V187" s="28"/>
      <c r="W187" s="299"/>
      <c r="X187" s="296"/>
      <c r="Y187" s="149">
        <f t="shared" si="112"/>
        <v>0</v>
      </c>
      <c r="Z187" s="148">
        <f t="shared" si="127"/>
        <v>0</v>
      </c>
      <c r="AA187" s="306"/>
      <c r="AB187" s="377">
        <f t="shared" si="136"/>
        <v>0</v>
      </c>
      <c r="AC187" s="348"/>
      <c r="AD187" s="210" t="str">
        <f t="shared" si="113"/>
        <v/>
      </c>
      <c r="AE187" s="345">
        <f t="shared" si="128"/>
        <v>0</v>
      </c>
      <c r="AF187" s="318"/>
      <c r="AG187" s="317"/>
      <c r="AH187" s="315"/>
      <c r="AI187" s="150">
        <f t="shared" si="129"/>
        <v>0</v>
      </c>
      <c r="AJ187" s="151">
        <f t="shared" si="114"/>
        <v>0</v>
      </c>
      <c r="AK187" s="152">
        <f t="shared" si="130"/>
        <v>0</v>
      </c>
      <c r="AL187" s="153">
        <f t="shared" si="131"/>
        <v>0</v>
      </c>
      <c r="AM187" s="153">
        <f t="shared" si="132"/>
        <v>0</v>
      </c>
      <c r="AN187" s="153">
        <f t="shared" si="133"/>
        <v>0</v>
      </c>
      <c r="AO187" s="153">
        <f t="shared" si="134"/>
        <v>0</v>
      </c>
      <c r="AP187" s="587" t="str">
        <f t="shared" si="137"/>
        <v xml:space="preserve"> </v>
      </c>
      <c r="AQ187" s="590" t="str">
        <f t="shared" si="135"/>
        <v xml:space="preserve"> </v>
      </c>
      <c r="AR187" s="590" t="str">
        <f t="shared" si="138"/>
        <v xml:space="preserve"> </v>
      </c>
      <c r="AS187" s="590" t="str">
        <f t="shared" si="139"/>
        <v xml:space="preserve"> </v>
      </c>
      <c r="AT187" s="590" t="str">
        <f t="shared" si="140"/>
        <v xml:space="preserve"> </v>
      </c>
      <c r="AU187" s="590" t="str">
        <f t="shared" si="141"/>
        <v xml:space="preserve"> </v>
      </c>
      <c r="AV187" s="591" t="str">
        <f t="shared" si="142"/>
        <v xml:space="preserve"> </v>
      </c>
      <c r="AW187" s="181" t="str">
        <f t="shared" si="115"/>
        <v/>
      </c>
      <c r="AX187" s="154" t="str">
        <f t="shared" si="116"/>
        <v/>
      </c>
      <c r="AY187" s="178" t="str">
        <f t="shared" si="117"/>
        <v/>
      </c>
      <c r="AZ187" s="169" t="str">
        <f t="shared" si="118"/>
        <v/>
      </c>
      <c r="BA187" s="159" t="str">
        <f t="shared" si="119"/>
        <v/>
      </c>
      <c r="BB187" s="160" t="str">
        <f t="shared" si="120"/>
        <v/>
      </c>
      <c r="BC187" s="171" t="str">
        <f t="shared" si="143"/>
        <v/>
      </c>
      <c r="BD187" s="160" t="str">
        <f t="shared" si="121"/>
        <v/>
      </c>
      <c r="BE187" s="186" t="str">
        <f t="shared" si="122"/>
        <v/>
      </c>
      <c r="BF187" s="160" t="str">
        <f t="shared" si="123"/>
        <v/>
      </c>
      <c r="BG187" s="171" t="str">
        <f t="shared" si="124"/>
        <v/>
      </c>
      <c r="BH187" s="161" t="str">
        <f t="shared" si="125"/>
        <v/>
      </c>
      <c r="BI187" s="609"/>
      <c r="BP187" s="52"/>
      <c r="BU187" s="52"/>
      <c r="BV187" s="52"/>
      <c r="BW187" s="52"/>
      <c r="BX187" s="52"/>
      <c r="BZ187" s="52"/>
      <c r="CB187" s="52"/>
    </row>
    <row r="188" spans="1:80" ht="18.75" x14ac:dyDescent="0.3">
      <c r="A188" s="205"/>
      <c r="B188" s="206"/>
      <c r="C188" s="198">
        <v>177</v>
      </c>
      <c r="D188" s="190"/>
      <c r="E188" s="13"/>
      <c r="F188" s="14"/>
      <c r="G188" s="123"/>
      <c r="H188" s="124"/>
      <c r="I188" s="130"/>
      <c r="J188" s="21"/>
      <c r="K188" s="134"/>
      <c r="L188" s="24"/>
      <c r="M188" s="372"/>
      <c r="N188" s="147" t="str">
        <f t="shared" si="126"/>
        <v/>
      </c>
      <c r="O188" s="23"/>
      <c r="P188" s="23"/>
      <c r="Q188" s="23"/>
      <c r="R188" s="23"/>
      <c r="S188" s="23"/>
      <c r="T188" s="24"/>
      <c r="U188" s="25"/>
      <c r="V188" s="28"/>
      <c r="W188" s="299"/>
      <c r="X188" s="296"/>
      <c r="Y188" s="149">
        <f t="shared" si="112"/>
        <v>0</v>
      </c>
      <c r="Z188" s="148">
        <f t="shared" si="127"/>
        <v>0</v>
      </c>
      <c r="AA188" s="306"/>
      <c r="AB188" s="377">
        <f t="shared" si="136"/>
        <v>0</v>
      </c>
      <c r="AC188" s="348"/>
      <c r="AD188" s="210" t="str">
        <f t="shared" si="113"/>
        <v/>
      </c>
      <c r="AE188" s="345">
        <f t="shared" si="128"/>
        <v>0</v>
      </c>
      <c r="AF188" s="318"/>
      <c r="AG188" s="317"/>
      <c r="AH188" s="315"/>
      <c r="AI188" s="150">
        <f t="shared" si="129"/>
        <v>0</v>
      </c>
      <c r="AJ188" s="151">
        <f t="shared" si="114"/>
        <v>0</v>
      </c>
      <c r="AK188" s="152">
        <f t="shared" si="130"/>
        <v>0</v>
      </c>
      <c r="AL188" s="153">
        <f t="shared" si="131"/>
        <v>0</v>
      </c>
      <c r="AM188" s="153">
        <f t="shared" si="132"/>
        <v>0</v>
      </c>
      <c r="AN188" s="153">
        <f t="shared" si="133"/>
        <v>0</v>
      </c>
      <c r="AO188" s="153">
        <f t="shared" si="134"/>
        <v>0</v>
      </c>
      <c r="AP188" s="587" t="str">
        <f t="shared" si="137"/>
        <v xml:space="preserve"> </v>
      </c>
      <c r="AQ188" s="590" t="str">
        <f t="shared" si="135"/>
        <v xml:space="preserve"> </v>
      </c>
      <c r="AR188" s="590" t="str">
        <f t="shared" si="138"/>
        <v xml:space="preserve"> </v>
      </c>
      <c r="AS188" s="590" t="str">
        <f t="shared" si="139"/>
        <v xml:space="preserve"> </v>
      </c>
      <c r="AT188" s="590" t="str">
        <f t="shared" si="140"/>
        <v xml:space="preserve"> </v>
      </c>
      <c r="AU188" s="590" t="str">
        <f t="shared" si="141"/>
        <v xml:space="preserve"> </v>
      </c>
      <c r="AV188" s="591" t="str">
        <f t="shared" si="142"/>
        <v xml:space="preserve"> </v>
      </c>
      <c r="AW188" s="181" t="str">
        <f t="shared" si="115"/>
        <v/>
      </c>
      <c r="AX188" s="154" t="str">
        <f t="shared" si="116"/>
        <v/>
      </c>
      <c r="AY188" s="178" t="str">
        <f t="shared" si="117"/>
        <v/>
      </c>
      <c r="AZ188" s="169" t="str">
        <f t="shared" si="118"/>
        <v/>
      </c>
      <c r="BA188" s="159" t="str">
        <f t="shared" si="119"/>
        <v/>
      </c>
      <c r="BB188" s="160" t="str">
        <f t="shared" si="120"/>
        <v/>
      </c>
      <c r="BC188" s="171" t="str">
        <f t="shared" si="143"/>
        <v/>
      </c>
      <c r="BD188" s="160" t="str">
        <f t="shared" si="121"/>
        <v/>
      </c>
      <c r="BE188" s="186" t="str">
        <f t="shared" si="122"/>
        <v/>
      </c>
      <c r="BF188" s="160" t="str">
        <f t="shared" si="123"/>
        <v/>
      </c>
      <c r="BG188" s="171" t="str">
        <f t="shared" si="124"/>
        <v/>
      </c>
      <c r="BH188" s="161" t="str">
        <f t="shared" si="125"/>
        <v/>
      </c>
      <c r="BI188" s="609"/>
      <c r="BP188" s="52"/>
      <c r="BU188" s="52"/>
      <c r="BV188" s="52"/>
      <c r="BW188" s="52"/>
      <c r="BX188" s="52"/>
      <c r="BZ188" s="52"/>
      <c r="CB188" s="52"/>
    </row>
    <row r="189" spans="1:80" ht="18.75" x14ac:dyDescent="0.3">
      <c r="A189" s="205"/>
      <c r="B189" s="206"/>
      <c r="C189" s="198">
        <v>178</v>
      </c>
      <c r="D189" s="192"/>
      <c r="E189" s="15"/>
      <c r="F189" s="14"/>
      <c r="G189" s="123"/>
      <c r="H189" s="124"/>
      <c r="I189" s="130"/>
      <c r="J189" s="21"/>
      <c r="K189" s="134"/>
      <c r="L189" s="24"/>
      <c r="M189" s="372"/>
      <c r="N189" s="147" t="str">
        <f t="shared" si="126"/>
        <v/>
      </c>
      <c r="O189" s="23"/>
      <c r="P189" s="23"/>
      <c r="Q189" s="23"/>
      <c r="R189" s="23"/>
      <c r="S189" s="23"/>
      <c r="T189" s="24"/>
      <c r="U189" s="25"/>
      <c r="V189" s="28"/>
      <c r="W189" s="299"/>
      <c r="X189" s="296"/>
      <c r="Y189" s="149">
        <f t="shared" si="112"/>
        <v>0</v>
      </c>
      <c r="Z189" s="148">
        <f t="shared" si="127"/>
        <v>0</v>
      </c>
      <c r="AA189" s="306"/>
      <c r="AB189" s="377">
        <f t="shared" si="136"/>
        <v>0</v>
      </c>
      <c r="AC189" s="348"/>
      <c r="AD189" s="210" t="str">
        <f t="shared" si="113"/>
        <v/>
      </c>
      <c r="AE189" s="345">
        <f t="shared" si="128"/>
        <v>0</v>
      </c>
      <c r="AF189" s="318"/>
      <c r="AG189" s="317"/>
      <c r="AH189" s="315"/>
      <c r="AI189" s="150">
        <f t="shared" si="129"/>
        <v>0</v>
      </c>
      <c r="AJ189" s="151">
        <f t="shared" si="114"/>
        <v>0</v>
      </c>
      <c r="AK189" s="152">
        <f t="shared" si="130"/>
        <v>0</v>
      </c>
      <c r="AL189" s="153">
        <f t="shared" si="131"/>
        <v>0</v>
      </c>
      <c r="AM189" s="153">
        <f t="shared" si="132"/>
        <v>0</v>
      </c>
      <c r="AN189" s="153">
        <f t="shared" si="133"/>
        <v>0</v>
      </c>
      <c r="AO189" s="153">
        <f t="shared" si="134"/>
        <v>0</v>
      </c>
      <c r="AP189" s="587" t="str">
        <f t="shared" si="137"/>
        <v xml:space="preserve"> </v>
      </c>
      <c r="AQ189" s="590" t="str">
        <f t="shared" si="135"/>
        <v xml:space="preserve"> </v>
      </c>
      <c r="AR189" s="590" t="str">
        <f t="shared" si="138"/>
        <v xml:space="preserve"> </v>
      </c>
      <c r="AS189" s="590" t="str">
        <f t="shared" si="139"/>
        <v xml:space="preserve"> </v>
      </c>
      <c r="AT189" s="590" t="str">
        <f t="shared" si="140"/>
        <v xml:space="preserve"> </v>
      </c>
      <c r="AU189" s="590" t="str">
        <f t="shared" si="141"/>
        <v xml:space="preserve"> </v>
      </c>
      <c r="AV189" s="591" t="str">
        <f t="shared" si="142"/>
        <v xml:space="preserve"> </v>
      </c>
      <c r="AW189" s="181" t="str">
        <f t="shared" si="115"/>
        <v/>
      </c>
      <c r="AX189" s="154" t="str">
        <f t="shared" si="116"/>
        <v/>
      </c>
      <c r="AY189" s="178" t="str">
        <f t="shared" si="117"/>
        <v/>
      </c>
      <c r="AZ189" s="169" t="str">
        <f t="shared" si="118"/>
        <v/>
      </c>
      <c r="BA189" s="159" t="str">
        <f t="shared" si="119"/>
        <v/>
      </c>
      <c r="BB189" s="160" t="str">
        <f t="shared" si="120"/>
        <v/>
      </c>
      <c r="BC189" s="171" t="str">
        <f t="shared" si="143"/>
        <v/>
      </c>
      <c r="BD189" s="160" t="str">
        <f t="shared" si="121"/>
        <v/>
      </c>
      <c r="BE189" s="186" t="str">
        <f t="shared" si="122"/>
        <v/>
      </c>
      <c r="BF189" s="160" t="str">
        <f t="shared" si="123"/>
        <v/>
      </c>
      <c r="BG189" s="171" t="str">
        <f t="shared" si="124"/>
        <v/>
      </c>
      <c r="BH189" s="161" t="str">
        <f t="shared" si="125"/>
        <v/>
      </c>
      <c r="BI189" s="609"/>
      <c r="BP189" s="52"/>
      <c r="BU189" s="52"/>
      <c r="BV189" s="52"/>
      <c r="BW189" s="52"/>
      <c r="BX189" s="52"/>
      <c r="BZ189" s="52"/>
      <c r="CB189" s="52"/>
    </row>
    <row r="190" spans="1:80" ht="18.75" x14ac:dyDescent="0.3">
      <c r="A190" s="205"/>
      <c r="B190" s="206"/>
      <c r="C190" s="197">
        <v>179</v>
      </c>
      <c r="D190" s="190"/>
      <c r="E190" s="13"/>
      <c r="F190" s="14"/>
      <c r="G190" s="123"/>
      <c r="H190" s="124"/>
      <c r="I190" s="130"/>
      <c r="J190" s="21"/>
      <c r="K190" s="134"/>
      <c r="L190" s="24"/>
      <c r="M190" s="372"/>
      <c r="N190" s="147" t="str">
        <f t="shared" si="126"/>
        <v/>
      </c>
      <c r="O190" s="23"/>
      <c r="P190" s="23"/>
      <c r="Q190" s="23"/>
      <c r="R190" s="23"/>
      <c r="S190" s="23"/>
      <c r="T190" s="24"/>
      <c r="U190" s="25"/>
      <c r="V190" s="28"/>
      <c r="W190" s="299"/>
      <c r="X190" s="296"/>
      <c r="Y190" s="149">
        <f t="shared" si="112"/>
        <v>0</v>
      </c>
      <c r="Z190" s="148">
        <f t="shared" si="127"/>
        <v>0</v>
      </c>
      <c r="AA190" s="306"/>
      <c r="AB190" s="377">
        <f t="shared" si="136"/>
        <v>0</v>
      </c>
      <c r="AC190" s="348"/>
      <c r="AD190" s="210" t="str">
        <f t="shared" si="113"/>
        <v/>
      </c>
      <c r="AE190" s="345">
        <f t="shared" si="128"/>
        <v>0</v>
      </c>
      <c r="AF190" s="318"/>
      <c r="AG190" s="317"/>
      <c r="AH190" s="315"/>
      <c r="AI190" s="150">
        <f t="shared" si="129"/>
        <v>0</v>
      </c>
      <c r="AJ190" s="151">
        <f t="shared" si="114"/>
        <v>0</v>
      </c>
      <c r="AK190" s="152">
        <f t="shared" si="130"/>
        <v>0</v>
      </c>
      <c r="AL190" s="153">
        <f t="shared" si="131"/>
        <v>0</v>
      </c>
      <c r="AM190" s="153">
        <f t="shared" si="132"/>
        <v>0</v>
      </c>
      <c r="AN190" s="153">
        <f t="shared" si="133"/>
        <v>0</v>
      </c>
      <c r="AO190" s="153">
        <f t="shared" si="134"/>
        <v>0</v>
      </c>
      <c r="AP190" s="587" t="str">
        <f t="shared" si="137"/>
        <v xml:space="preserve"> </v>
      </c>
      <c r="AQ190" s="590" t="str">
        <f t="shared" si="135"/>
        <v xml:space="preserve"> </v>
      </c>
      <c r="AR190" s="590" t="str">
        <f t="shared" si="138"/>
        <v xml:space="preserve"> </v>
      </c>
      <c r="AS190" s="590" t="str">
        <f t="shared" si="139"/>
        <v xml:space="preserve"> </v>
      </c>
      <c r="AT190" s="590" t="str">
        <f t="shared" si="140"/>
        <v xml:space="preserve"> </v>
      </c>
      <c r="AU190" s="590" t="str">
        <f t="shared" si="141"/>
        <v xml:space="preserve"> </v>
      </c>
      <c r="AV190" s="591" t="str">
        <f t="shared" si="142"/>
        <v xml:space="preserve"> </v>
      </c>
      <c r="AW190" s="181" t="str">
        <f t="shared" si="115"/>
        <v/>
      </c>
      <c r="AX190" s="154" t="str">
        <f t="shared" si="116"/>
        <v/>
      </c>
      <c r="AY190" s="178" t="str">
        <f t="shared" si="117"/>
        <v/>
      </c>
      <c r="AZ190" s="169" t="str">
        <f t="shared" si="118"/>
        <v/>
      </c>
      <c r="BA190" s="159" t="str">
        <f t="shared" si="119"/>
        <v/>
      </c>
      <c r="BB190" s="160" t="str">
        <f t="shared" si="120"/>
        <v/>
      </c>
      <c r="BC190" s="171" t="str">
        <f t="shared" si="143"/>
        <v/>
      </c>
      <c r="BD190" s="160" t="str">
        <f t="shared" si="121"/>
        <v/>
      </c>
      <c r="BE190" s="186" t="str">
        <f t="shared" si="122"/>
        <v/>
      </c>
      <c r="BF190" s="160" t="str">
        <f t="shared" si="123"/>
        <v/>
      </c>
      <c r="BG190" s="171" t="str">
        <f t="shared" si="124"/>
        <v/>
      </c>
      <c r="BH190" s="161" t="str">
        <f t="shared" si="125"/>
        <v/>
      </c>
      <c r="BI190" s="609"/>
      <c r="BP190" s="52"/>
      <c r="BU190" s="52"/>
      <c r="BV190" s="52"/>
      <c r="BW190" s="52"/>
      <c r="BX190" s="52"/>
      <c r="BZ190" s="52"/>
      <c r="CB190" s="52"/>
    </row>
    <row r="191" spans="1:80" ht="18.75" x14ac:dyDescent="0.3">
      <c r="A191" s="205"/>
      <c r="B191" s="206"/>
      <c r="C191" s="198">
        <v>180</v>
      </c>
      <c r="D191" s="190"/>
      <c r="E191" s="13"/>
      <c r="F191" s="14"/>
      <c r="G191" s="123"/>
      <c r="H191" s="124"/>
      <c r="I191" s="130"/>
      <c r="J191" s="21"/>
      <c r="K191" s="134"/>
      <c r="L191" s="24"/>
      <c r="M191" s="372"/>
      <c r="N191" s="147" t="str">
        <f t="shared" si="126"/>
        <v/>
      </c>
      <c r="O191" s="23"/>
      <c r="P191" s="23"/>
      <c r="Q191" s="23"/>
      <c r="R191" s="23"/>
      <c r="S191" s="23"/>
      <c r="T191" s="24"/>
      <c r="U191" s="25"/>
      <c r="V191" s="28"/>
      <c r="W191" s="299"/>
      <c r="X191" s="296"/>
      <c r="Y191" s="149">
        <f t="shared" si="112"/>
        <v>0</v>
      </c>
      <c r="Z191" s="148">
        <f t="shared" si="127"/>
        <v>0</v>
      </c>
      <c r="AA191" s="306"/>
      <c r="AB191" s="377">
        <f t="shared" si="136"/>
        <v>0</v>
      </c>
      <c r="AC191" s="348"/>
      <c r="AD191" s="210" t="str">
        <f t="shared" si="113"/>
        <v/>
      </c>
      <c r="AE191" s="345">
        <f t="shared" si="128"/>
        <v>0</v>
      </c>
      <c r="AF191" s="318"/>
      <c r="AG191" s="317"/>
      <c r="AH191" s="315"/>
      <c r="AI191" s="150">
        <f t="shared" si="129"/>
        <v>0</v>
      </c>
      <c r="AJ191" s="151">
        <f t="shared" si="114"/>
        <v>0</v>
      </c>
      <c r="AK191" s="152">
        <f t="shared" si="130"/>
        <v>0</v>
      </c>
      <c r="AL191" s="153">
        <f t="shared" si="131"/>
        <v>0</v>
      </c>
      <c r="AM191" s="153">
        <f t="shared" si="132"/>
        <v>0</v>
      </c>
      <c r="AN191" s="153">
        <f t="shared" si="133"/>
        <v>0</v>
      </c>
      <c r="AO191" s="153">
        <f t="shared" si="134"/>
        <v>0</v>
      </c>
      <c r="AP191" s="587" t="str">
        <f t="shared" si="137"/>
        <v xml:space="preserve"> </v>
      </c>
      <c r="AQ191" s="590" t="str">
        <f t="shared" si="135"/>
        <v xml:space="preserve"> </v>
      </c>
      <c r="AR191" s="590" t="str">
        <f t="shared" si="138"/>
        <v xml:space="preserve"> </v>
      </c>
      <c r="AS191" s="590" t="str">
        <f t="shared" si="139"/>
        <v xml:space="preserve"> </v>
      </c>
      <c r="AT191" s="590" t="str">
        <f t="shared" si="140"/>
        <v xml:space="preserve"> </v>
      </c>
      <c r="AU191" s="590" t="str">
        <f t="shared" si="141"/>
        <v xml:space="preserve"> </v>
      </c>
      <c r="AV191" s="591" t="str">
        <f t="shared" si="142"/>
        <v xml:space="preserve"> </v>
      </c>
      <c r="AW191" s="181" t="str">
        <f t="shared" si="115"/>
        <v/>
      </c>
      <c r="AX191" s="154" t="str">
        <f t="shared" si="116"/>
        <v/>
      </c>
      <c r="AY191" s="178" t="str">
        <f t="shared" si="117"/>
        <v/>
      </c>
      <c r="AZ191" s="169" t="str">
        <f t="shared" si="118"/>
        <v/>
      </c>
      <c r="BA191" s="159" t="str">
        <f t="shared" si="119"/>
        <v/>
      </c>
      <c r="BB191" s="160" t="str">
        <f t="shared" si="120"/>
        <v/>
      </c>
      <c r="BC191" s="171" t="str">
        <f t="shared" si="143"/>
        <v/>
      </c>
      <c r="BD191" s="160" t="str">
        <f t="shared" si="121"/>
        <v/>
      </c>
      <c r="BE191" s="186" t="str">
        <f t="shared" si="122"/>
        <v/>
      </c>
      <c r="BF191" s="160" t="str">
        <f t="shared" si="123"/>
        <v/>
      </c>
      <c r="BG191" s="171" t="str">
        <f t="shared" si="124"/>
        <v/>
      </c>
      <c r="BH191" s="161" t="str">
        <f t="shared" si="125"/>
        <v/>
      </c>
      <c r="BI191" s="609"/>
      <c r="BP191" s="52"/>
      <c r="BU191" s="52"/>
      <c r="BV191" s="52"/>
      <c r="BW191" s="52"/>
      <c r="BX191" s="52"/>
      <c r="BZ191" s="52"/>
      <c r="CB191" s="52"/>
    </row>
    <row r="192" spans="1:80" ht="18.75" x14ac:dyDescent="0.3">
      <c r="A192" s="205"/>
      <c r="B192" s="206"/>
      <c r="C192" s="197">
        <v>181</v>
      </c>
      <c r="D192" s="190"/>
      <c r="E192" s="13"/>
      <c r="F192" s="14"/>
      <c r="G192" s="123"/>
      <c r="H192" s="124"/>
      <c r="I192" s="130"/>
      <c r="J192" s="21"/>
      <c r="K192" s="134"/>
      <c r="L192" s="24"/>
      <c r="M192" s="372"/>
      <c r="N192" s="147" t="str">
        <f t="shared" si="126"/>
        <v/>
      </c>
      <c r="O192" s="23"/>
      <c r="P192" s="23"/>
      <c r="Q192" s="23"/>
      <c r="R192" s="23"/>
      <c r="S192" s="23"/>
      <c r="T192" s="24"/>
      <c r="U192" s="25"/>
      <c r="V192" s="28"/>
      <c r="W192" s="299"/>
      <c r="X192" s="296"/>
      <c r="Y192" s="149">
        <f t="shared" si="112"/>
        <v>0</v>
      </c>
      <c r="Z192" s="148">
        <f t="shared" si="127"/>
        <v>0</v>
      </c>
      <c r="AA192" s="306"/>
      <c r="AB192" s="377">
        <f t="shared" si="136"/>
        <v>0</v>
      </c>
      <c r="AC192" s="348"/>
      <c r="AD192" s="210" t="str">
        <f t="shared" si="113"/>
        <v/>
      </c>
      <c r="AE192" s="345">
        <f t="shared" si="128"/>
        <v>0</v>
      </c>
      <c r="AF192" s="318"/>
      <c r="AG192" s="317"/>
      <c r="AH192" s="315"/>
      <c r="AI192" s="150">
        <f t="shared" si="129"/>
        <v>0</v>
      </c>
      <c r="AJ192" s="151">
        <f t="shared" si="114"/>
        <v>0</v>
      </c>
      <c r="AK192" s="152">
        <f t="shared" si="130"/>
        <v>0</v>
      </c>
      <c r="AL192" s="153">
        <f t="shared" si="131"/>
        <v>0</v>
      </c>
      <c r="AM192" s="153">
        <f t="shared" si="132"/>
        <v>0</v>
      </c>
      <c r="AN192" s="153">
        <f t="shared" si="133"/>
        <v>0</v>
      </c>
      <c r="AO192" s="153">
        <f t="shared" si="134"/>
        <v>0</v>
      </c>
      <c r="AP192" s="587" t="str">
        <f t="shared" si="137"/>
        <v xml:space="preserve"> </v>
      </c>
      <c r="AQ192" s="590" t="str">
        <f t="shared" si="135"/>
        <v xml:space="preserve"> </v>
      </c>
      <c r="AR192" s="590" t="str">
        <f t="shared" si="138"/>
        <v xml:space="preserve"> </v>
      </c>
      <c r="AS192" s="590" t="str">
        <f t="shared" si="139"/>
        <v xml:space="preserve"> </v>
      </c>
      <c r="AT192" s="590" t="str">
        <f t="shared" si="140"/>
        <v xml:space="preserve"> </v>
      </c>
      <c r="AU192" s="590" t="str">
        <f t="shared" si="141"/>
        <v xml:space="preserve"> </v>
      </c>
      <c r="AV192" s="591" t="str">
        <f t="shared" si="142"/>
        <v xml:space="preserve"> </v>
      </c>
      <c r="AW192" s="181" t="str">
        <f t="shared" si="115"/>
        <v/>
      </c>
      <c r="AX192" s="154" t="str">
        <f t="shared" si="116"/>
        <v/>
      </c>
      <c r="AY192" s="178" t="str">
        <f t="shared" si="117"/>
        <v/>
      </c>
      <c r="AZ192" s="169" t="str">
        <f t="shared" si="118"/>
        <v/>
      </c>
      <c r="BA192" s="159" t="str">
        <f t="shared" si="119"/>
        <v/>
      </c>
      <c r="BB192" s="160" t="str">
        <f t="shared" si="120"/>
        <v/>
      </c>
      <c r="BC192" s="171" t="str">
        <f t="shared" si="143"/>
        <v/>
      </c>
      <c r="BD192" s="160" t="str">
        <f t="shared" si="121"/>
        <v/>
      </c>
      <c r="BE192" s="186" t="str">
        <f t="shared" si="122"/>
        <v/>
      </c>
      <c r="BF192" s="160" t="str">
        <f t="shared" si="123"/>
        <v/>
      </c>
      <c r="BG192" s="171" t="str">
        <f t="shared" si="124"/>
        <v/>
      </c>
      <c r="BH192" s="161" t="str">
        <f t="shared" si="125"/>
        <v/>
      </c>
      <c r="BI192" s="609"/>
      <c r="BP192" s="52"/>
      <c r="BU192" s="52"/>
      <c r="BV192" s="52"/>
      <c r="BW192" s="52"/>
      <c r="BX192" s="52"/>
      <c r="BZ192" s="52"/>
      <c r="CB192" s="52"/>
    </row>
    <row r="193" spans="1:80" ht="18.75" x14ac:dyDescent="0.3">
      <c r="A193" s="205"/>
      <c r="B193" s="206"/>
      <c r="C193" s="198">
        <v>182</v>
      </c>
      <c r="D193" s="192"/>
      <c r="E193" s="15"/>
      <c r="F193" s="14"/>
      <c r="G193" s="123"/>
      <c r="H193" s="124"/>
      <c r="I193" s="130"/>
      <c r="J193" s="21"/>
      <c r="K193" s="134"/>
      <c r="L193" s="24"/>
      <c r="M193" s="372"/>
      <c r="N193" s="147" t="str">
        <f t="shared" si="126"/>
        <v/>
      </c>
      <c r="O193" s="23"/>
      <c r="P193" s="23"/>
      <c r="Q193" s="23"/>
      <c r="R193" s="23"/>
      <c r="S193" s="23"/>
      <c r="T193" s="24"/>
      <c r="U193" s="25"/>
      <c r="V193" s="28"/>
      <c r="W193" s="299"/>
      <c r="X193" s="296"/>
      <c r="Y193" s="149">
        <f t="shared" si="112"/>
        <v>0</v>
      </c>
      <c r="Z193" s="148">
        <f t="shared" si="127"/>
        <v>0</v>
      </c>
      <c r="AA193" s="306"/>
      <c r="AB193" s="377">
        <f t="shared" si="136"/>
        <v>0</v>
      </c>
      <c r="AC193" s="348"/>
      <c r="AD193" s="210" t="str">
        <f t="shared" si="113"/>
        <v/>
      </c>
      <c r="AE193" s="345">
        <f t="shared" si="128"/>
        <v>0</v>
      </c>
      <c r="AF193" s="318"/>
      <c r="AG193" s="317"/>
      <c r="AH193" s="315"/>
      <c r="AI193" s="150">
        <f t="shared" si="129"/>
        <v>0</v>
      </c>
      <c r="AJ193" s="151">
        <f t="shared" si="114"/>
        <v>0</v>
      </c>
      <c r="AK193" s="152">
        <f t="shared" si="130"/>
        <v>0</v>
      </c>
      <c r="AL193" s="153">
        <f t="shared" si="131"/>
        <v>0</v>
      </c>
      <c r="AM193" s="153">
        <f t="shared" si="132"/>
        <v>0</v>
      </c>
      <c r="AN193" s="153">
        <f t="shared" si="133"/>
        <v>0</v>
      </c>
      <c r="AO193" s="153">
        <f t="shared" si="134"/>
        <v>0</v>
      </c>
      <c r="AP193" s="587" t="str">
        <f t="shared" si="137"/>
        <v xml:space="preserve"> </v>
      </c>
      <c r="AQ193" s="590" t="str">
        <f t="shared" si="135"/>
        <v xml:space="preserve"> </v>
      </c>
      <c r="AR193" s="590" t="str">
        <f t="shared" si="138"/>
        <v xml:space="preserve"> </v>
      </c>
      <c r="AS193" s="590" t="str">
        <f t="shared" si="139"/>
        <v xml:space="preserve"> </v>
      </c>
      <c r="AT193" s="590" t="str">
        <f t="shared" si="140"/>
        <v xml:space="preserve"> </v>
      </c>
      <c r="AU193" s="590" t="str">
        <f t="shared" si="141"/>
        <v xml:space="preserve"> </v>
      </c>
      <c r="AV193" s="591" t="str">
        <f t="shared" si="142"/>
        <v xml:space="preserve"> </v>
      </c>
      <c r="AW193" s="181" t="str">
        <f t="shared" si="115"/>
        <v/>
      </c>
      <c r="AX193" s="154" t="str">
        <f t="shared" si="116"/>
        <v/>
      </c>
      <c r="AY193" s="178" t="str">
        <f t="shared" si="117"/>
        <v/>
      </c>
      <c r="AZ193" s="169" t="str">
        <f t="shared" si="118"/>
        <v/>
      </c>
      <c r="BA193" s="159" t="str">
        <f t="shared" si="119"/>
        <v/>
      </c>
      <c r="BB193" s="160" t="str">
        <f t="shared" si="120"/>
        <v/>
      </c>
      <c r="BC193" s="171" t="str">
        <f t="shared" si="143"/>
        <v/>
      </c>
      <c r="BD193" s="160" t="str">
        <f t="shared" si="121"/>
        <v/>
      </c>
      <c r="BE193" s="186" t="str">
        <f t="shared" si="122"/>
        <v/>
      </c>
      <c r="BF193" s="160" t="str">
        <f t="shared" si="123"/>
        <v/>
      </c>
      <c r="BG193" s="171" t="str">
        <f t="shared" si="124"/>
        <v/>
      </c>
      <c r="BH193" s="161" t="str">
        <f t="shared" si="125"/>
        <v/>
      </c>
      <c r="BI193" s="609"/>
      <c r="BP193" s="52"/>
      <c r="BU193" s="52"/>
      <c r="BV193" s="52"/>
      <c r="BW193" s="52"/>
      <c r="BX193" s="52"/>
      <c r="BZ193" s="52"/>
      <c r="CB193" s="52"/>
    </row>
    <row r="194" spans="1:80" ht="18.75" x14ac:dyDescent="0.3">
      <c r="A194" s="205"/>
      <c r="B194" s="206"/>
      <c r="C194" s="198">
        <v>183</v>
      </c>
      <c r="D194" s="190"/>
      <c r="E194" s="13"/>
      <c r="F194" s="14"/>
      <c r="G194" s="123"/>
      <c r="H194" s="124"/>
      <c r="I194" s="130"/>
      <c r="J194" s="21"/>
      <c r="K194" s="134"/>
      <c r="L194" s="24"/>
      <c r="M194" s="372"/>
      <c r="N194" s="147" t="str">
        <f t="shared" si="126"/>
        <v/>
      </c>
      <c r="O194" s="23"/>
      <c r="P194" s="23"/>
      <c r="Q194" s="23"/>
      <c r="R194" s="23"/>
      <c r="S194" s="23"/>
      <c r="T194" s="24"/>
      <c r="U194" s="25"/>
      <c r="V194" s="28"/>
      <c r="W194" s="299"/>
      <c r="X194" s="296"/>
      <c r="Y194" s="149">
        <f t="shared" si="112"/>
        <v>0</v>
      </c>
      <c r="Z194" s="148">
        <f t="shared" si="127"/>
        <v>0</v>
      </c>
      <c r="AA194" s="306"/>
      <c r="AB194" s="377">
        <f t="shared" si="136"/>
        <v>0</v>
      </c>
      <c r="AC194" s="348"/>
      <c r="AD194" s="210" t="str">
        <f t="shared" si="113"/>
        <v/>
      </c>
      <c r="AE194" s="345">
        <f t="shared" si="128"/>
        <v>0</v>
      </c>
      <c r="AF194" s="318"/>
      <c r="AG194" s="317"/>
      <c r="AH194" s="315"/>
      <c r="AI194" s="150">
        <f t="shared" si="129"/>
        <v>0</v>
      </c>
      <c r="AJ194" s="151">
        <f t="shared" si="114"/>
        <v>0</v>
      </c>
      <c r="AK194" s="152">
        <f t="shared" si="130"/>
        <v>0</v>
      </c>
      <c r="AL194" s="153">
        <f t="shared" si="131"/>
        <v>0</v>
      </c>
      <c r="AM194" s="153">
        <f t="shared" si="132"/>
        <v>0</v>
      </c>
      <c r="AN194" s="153">
        <f t="shared" si="133"/>
        <v>0</v>
      </c>
      <c r="AO194" s="153">
        <f t="shared" si="134"/>
        <v>0</v>
      </c>
      <c r="AP194" s="587" t="str">
        <f t="shared" si="137"/>
        <v xml:space="preserve"> </v>
      </c>
      <c r="AQ194" s="590" t="str">
        <f t="shared" si="135"/>
        <v xml:space="preserve"> </v>
      </c>
      <c r="AR194" s="590" t="str">
        <f t="shared" si="138"/>
        <v xml:space="preserve"> </v>
      </c>
      <c r="AS194" s="590" t="str">
        <f t="shared" si="139"/>
        <v xml:space="preserve"> </v>
      </c>
      <c r="AT194" s="590" t="str">
        <f t="shared" si="140"/>
        <v xml:space="preserve"> </v>
      </c>
      <c r="AU194" s="590" t="str">
        <f t="shared" si="141"/>
        <v xml:space="preserve"> </v>
      </c>
      <c r="AV194" s="591" t="str">
        <f t="shared" si="142"/>
        <v xml:space="preserve"> </v>
      </c>
      <c r="AW194" s="181" t="str">
        <f t="shared" si="115"/>
        <v/>
      </c>
      <c r="AX194" s="154" t="str">
        <f t="shared" si="116"/>
        <v/>
      </c>
      <c r="AY194" s="178" t="str">
        <f t="shared" si="117"/>
        <v/>
      </c>
      <c r="AZ194" s="169" t="str">
        <f t="shared" si="118"/>
        <v/>
      </c>
      <c r="BA194" s="159" t="str">
        <f t="shared" si="119"/>
        <v/>
      </c>
      <c r="BB194" s="160" t="str">
        <f t="shared" si="120"/>
        <v/>
      </c>
      <c r="BC194" s="171" t="str">
        <f t="shared" si="143"/>
        <v/>
      </c>
      <c r="BD194" s="160" t="str">
        <f t="shared" si="121"/>
        <v/>
      </c>
      <c r="BE194" s="186" t="str">
        <f t="shared" si="122"/>
        <v/>
      </c>
      <c r="BF194" s="160" t="str">
        <f t="shared" si="123"/>
        <v/>
      </c>
      <c r="BG194" s="171" t="str">
        <f t="shared" si="124"/>
        <v/>
      </c>
      <c r="BH194" s="161" t="str">
        <f t="shared" si="125"/>
        <v/>
      </c>
      <c r="BI194" s="609"/>
      <c r="BP194" s="52"/>
      <c r="BU194" s="52"/>
      <c r="BV194" s="52"/>
      <c r="BW194" s="52"/>
      <c r="BX194" s="52"/>
      <c r="BZ194" s="52"/>
      <c r="CB194" s="52"/>
    </row>
    <row r="195" spans="1:80" ht="18.75" x14ac:dyDescent="0.3">
      <c r="A195" s="205"/>
      <c r="B195" s="206"/>
      <c r="C195" s="197">
        <v>184</v>
      </c>
      <c r="D195" s="190"/>
      <c r="E195" s="13"/>
      <c r="F195" s="14"/>
      <c r="G195" s="123"/>
      <c r="H195" s="124"/>
      <c r="I195" s="130"/>
      <c r="J195" s="21"/>
      <c r="K195" s="134"/>
      <c r="L195" s="24"/>
      <c r="M195" s="372"/>
      <c r="N195" s="147" t="str">
        <f t="shared" si="126"/>
        <v/>
      </c>
      <c r="O195" s="23"/>
      <c r="P195" s="23"/>
      <c r="Q195" s="23"/>
      <c r="R195" s="23"/>
      <c r="S195" s="23"/>
      <c r="T195" s="24"/>
      <c r="U195" s="25"/>
      <c r="V195" s="28"/>
      <c r="W195" s="299"/>
      <c r="X195" s="296"/>
      <c r="Y195" s="149">
        <f t="shared" si="112"/>
        <v>0</v>
      </c>
      <c r="Z195" s="148">
        <f t="shared" si="127"/>
        <v>0</v>
      </c>
      <c r="AA195" s="306"/>
      <c r="AB195" s="377">
        <f t="shared" si="136"/>
        <v>0</v>
      </c>
      <c r="AC195" s="348"/>
      <c r="AD195" s="210" t="str">
        <f t="shared" si="113"/>
        <v/>
      </c>
      <c r="AE195" s="345">
        <f t="shared" si="128"/>
        <v>0</v>
      </c>
      <c r="AF195" s="318"/>
      <c r="AG195" s="317"/>
      <c r="AH195" s="315"/>
      <c r="AI195" s="150">
        <f t="shared" si="129"/>
        <v>0</v>
      </c>
      <c r="AJ195" s="151">
        <f t="shared" si="114"/>
        <v>0</v>
      </c>
      <c r="AK195" s="152">
        <f t="shared" si="130"/>
        <v>0</v>
      </c>
      <c r="AL195" s="153">
        <f t="shared" si="131"/>
        <v>0</v>
      </c>
      <c r="AM195" s="153">
        <f t="shared" si="132"/>
        <v>0</v>
      </c>
      <c r="AN195" s="153">
        <f t="shared" si="133"/>
        <v>0</v>
      </c>
      <c r="AO195" s="153">
        <f t="shared" si="134"/>
        <v>0</v>
      </c>
      <c r="AP195" s="587" t="str">
        <f t="shared" si="137"/>
        <v xml:space="preserve"> </v>
      </c>
      <c r="AQ195" s="590" t="str">
        <f t="shared" si="135"/>
        <v xml:space="preserve"> </v>
      </c>
      <c r="AR195" s="590" t="str">
        <f t="shared" si="138"/>
        <v xml:space="preserve"> </v>
      </c>
      <c r="AS195" s="590" t="str">
        <f t="shared" si="139"/>
        <v xml:space="preserve"> </v>
      </c>
      <c r="AT195" s="590" t="str">
        <f t="shared" si="140"/>
        <v xml:space="preserve"> </v>
      </c>
      <c r="AU195" s="590" t="str">
        <f t="shared" si="141"/>
        <v xml:space="preserve"> </v>
      </c>
      <c r="AV195" s="591" t="str">
        <f t="shared" si="142"/>
        <v xml:space="preserve"> </v>
      </c>
      <c r="AW195" s="181" t="str">
        <f t="shared" si="115"/>
        <v/>
      </c>
      <c r="AX195" s="154" t="str">
        <f t="shared" si="116"/>
        <v/>
      </c>
      <c r="AY195" s="178" t="str">
        <f t="shared" si="117"/>
        <v/>
      </c>
      <c r="AZ195" s="169" t="str">
        <f t="shared" si="118"/>
        <v/>
      </c>
      <c r="BA195" s="159" t="str">
        <f t="shared" si="119"/>
        <v/>
      </c>
      <c r="BB195" s="160" t="str">
        <f t="shared" si="120"/>
        <v/>
      </c>
      <c r="BC195" s="171" t="str">
        <f t="shared" si="143"/>
        <v/>
      </c>
      <c r="BD195" s="160" t="str">
        <f t="shared" si="121"/>
        <v/>
      </c>
      <c r="BE195" s="186" t="str">
        <f t="shared" si="122"/>
        <v/>
      </c>
      <c r="BF195" s="160" t="str">
        <f t="shared" si="123"/>
        <v/>
      </c>
      <c r="BG195" s="171" t="str">
        <f t="shared" si="124"/>
        <v/>
      </c>
      <c r="BH195" s="161" t="str">
        <f t="shared" si="125"/>
        <v/>
      </c>
      <c r="BI195" s="609"/>
      <c r="BP195" s="52"/>
      <c r="BU195" s="52"/>
      <c r="BV195" s="52"/>
      <c r="BW195" s="52"/>
      <c r="BX195" s="52"/>
      <c r="BZ195" s="52"/>
      <c r="CB195" s="52"/>
    </row>
    <row r="196" spans="1:80" ht="18.75" x14ac:dyDescent="0.3">
      <c r="A196" s="205"/>
      <c r="B196" s="206"/>
      <c r="C196" s="198">
        <v>185</v>
      </c>
      <c r="D196" s="190"/>
      <c r="E196" s="13"/>
      <c r="F196" s="14"/>
      <c r="G196" s="123"/>
      <c r="H196" s="124"/>
      <c r="I196" s="130"/>
      <c r="J196" s="21"/>
      <c r="K196" s="134"/>
      <c r="L196" s="24"/>
      <c r="M196" s="372"/>
      <c r="N196" s="147" t="str">
        <f t="shared" si="126"/>
        <v/>
      </c>
      <c r="O196" s="23"/>
      <c r="P196" s="23"/>
      <c r="Q196" s="23"/>
      <c r="R196" s="23"/>
      <c r="S196" s="23"/>
      <c r="T196" s="24"/>
      <c r="U196" s="25"/>
      <c r="V196" s="28"/>
      <c r="W196" s="299"/>
      <c r="X196" s="296"/>
      <c r="Y196" s="149">
        <f t="shared" si="112"/>
        <v>0</v>
      </c>
      <c r="Z196" s="148">
        <f t="shared" si="127"/>
        <v>0</v>
      </c>
      <c r="AA196" s="306"/>
      <c r="AB196" s="377">
        <f t="shared" si="136"/>
        <v>0</v>
      </c>
      <c r="AC196" s="348"/>
      <c r="AD196" s="210" t="str">
        <f t="shared" si="113"/>
        <v/>
      </c>
      <c r="AE196" s="345">
        <f t="shared" si="128"/>
        <v>0</v>
      </c>
      <c r="AF196" s="318"/>
      <c r="AG196" s="317"/>
      <c r="AH196" s="315"/>
      <c r="AI196" s="150">
        <f t="shared" si="129"/>
        <v>0</v>
      </c>
      <c r="AJ196" s="151">
        <f t="shared" si="114"/>
        <v>0</v>
      </c>
      <c r="AK196" s="152">
        <f t="shared" si="130"/>
        <v>0</v>
      </c>
      <c r="AL196" s="153">
        <f t="shared" si="131"/>
        <v>0</v>
      </c>
      <c r="AM196" s="153">
        <f t="shared" si="132"/>
        <v>0</v>
      </c>
      <c r="AN196" s="153">
        <f t="shared" si="133"/>
        <v>0</v>
      </c>
      <c r="AO196" s="153">
        <f t="shared" si="134"/>
        <v>0</v>
      </c>
      <c r="AP196" s="587" t="str">
        <f t="shared" si="137"/>
        <v xml:space="preserve"> </v>
      </c>
      <c r="AQ196" s="590" t="str">
        <f t="shared" si="135"/>
        <v xml:space="preserve"> </v>
      </c>
      <c r="AR196" s="590" t="str">
        <f t="shared" si="138"/>
        <v xml:space="preserve"> </v>
      </c>
      <c r="AS196" s="590" t="str">
        <f t="shared" si="139"/>
        <v xml:space="preserve"> </v>
      </c>
      <c r="AT196" s="590" t="str">
        <f t="shared" si="140"/>
        <v xml:space="preserve"> </v>
      </c>
      <c r="AU196" s="590" t="str">
        <f t="shared" si="141"/>
        <v xml:space="preserve"> </v>
      </c>
      <c r="AV196" s="591" t="str">
        <f t="shared" si="142"/>
        <v xml:space="preserve"> </v>
      </c>
      <c r="AW196" s="181" t="str">
        <f t="shared" si="115"/>
        <v/>
      </c>
      <c r="AX196" s="154" t="str">
        <f t="shared" si="116"/>
        <v/>
      </c>
      <c r="AY196" s="178" t="str">
        <f t="shared" si="117"/>
        <v/>
      </c>
      <c r="AZ196" s="169" t="str">
        <f t="shared" si="118"/>
        <v/>
      </c>
      <c r="BA196" s="159" t="str">
        <f t="shared" si="119"/>
        <v/>
      </c>
      <c r="BB196" s="160" t="str">
        <f t="shared" si="120"/>
        <v/>
      </c>
      <c r="BC196" s="171" t="str">
        <f t="shared" si="143"/>
        <v/>
      </c>
      <c r="BD196" s="160" t="str">
        <f t="shared" si="121"/>
        <v/>
      </c>
      <c r="BE196" s="186" t="str">
        <f t="shared" si="122"/>
        <v/>
      </c>
      <c r="BF196" s="160" t="str">
        <f t="shared" si="123"/>
        <v/>
      </c>
      <c r="BG196" s="171" t="str">
        <f t="shared" si="124"/>
        <v/>
      </c>
      <c r="BH196" s="161" t="str">
        <f t="shared" si="125"/>
        <v/>
      </c>
      <c r="BI196" s="609"/>
      <c r="BP196" s="52"/>
      <c r="BU196" s="52"/>
      <c r="BV196" s="52"/>
      <c r="BW196" s="52"/>
      <c r="BX196" s="52"/>
      <c r="BZ196" s="52"/>
      <c r="CB196" s="52"/>
    </row>
    <row r="197" spans="1:80" ht="18.75" x14ac:dyDescent="0.3">
      <c r="A197" s="205"/>
      <c r="B197" s="206"/>
      <c r="C197" s="197">
        <v>186</v>
      </c>
      <c r="D197" s="192"/>
      <c r="E197" s="15"/>
      <c r="F197" s="14"/>
      <c r="G197" s="123"/>
      <c r="H197" s="124"/>
      <c r="I197" s="130"/>
      <c r="J197" s="21"/>
      <c r="K197" s="134"/>
      <c r="L197" s="24"/>
      <c r="M197" s="372"/>
      <c r="N197" s="147" t="str">
        <f t="shared" si="126"/>
        <v/>
      </c>
      <c r="O197" s="23"/>
      <c r="P197" s="23"/>
      <c r="Q197" s="23"/>
      <c r="R197" s="23"/>
      <c r="S197" s="23"/>
      <c r="T197" s="24"/>
      <c r="U197" s="25"/>
      <c r="V197" s="28"/>
      <c r="W197" s="299"/>
      <c r="X197" s="296"/>
      <c r="Y197" s="149">
        <f t="shared" si="112"/>
        <v>0</v>
      </c>
      <c r="Z197" s="148">
        <f t="shared" si="127"/>
        <v>0</v>
      </c>
      <c r="AA197" s="306"/>
      <c r="AB197" s="377">
        <f t="shared" si="136"/>
        <v>0</v>
      </c>
      <c r="AC197" s="348"/>
      <c r="AD197" s="210" t="str">
        <f t="shared" si="113"/>
        <v/>
      </c>
      <c r="AE197" s="345">
        <f t="shared" si="128"/>
        <v>0</v>
      </c>
      <c r="AF197" s="318"/>
      <c r="AG197" s="317"/>
      <c r="AH197" s="315"/>
      <c r="AI197" s="150">
        <f t="shared" si="129"/>
        <v>0</v>
      </c>
      <c r="AJ197" s="151">
        <f t="shared" si="114"/>
        <v>0</v>
      </c>
      <c r="AK197" s="152">
        <f t="shared" si="130"/>
        <v>0</v>
      </c>
      <c r="AL197" s="153">
        <f t="shared" si="131"/>
        <v>0</v>
      </c>
      <c r="AM197" s="153">
        <f t="shared" si="132"/>
        <v>0</v>
      </c>
      <c r="AN197" s="153">
        <f t="shared" si="133"/>
        <v>0</v>
      </c>
      <c r="AO197" s="153">
        <f t="shared" si="134"/>
        <v>0</v>
      </c>
      <c r="AP197" s="587" t="str">
        <f t="shared" si="137"/>
        <v xml:space="preserve"> </v>
      </c>
      <c r="AQ197" s="590" t="str">
        <f t="shared" si="135"/>
        <v xml:space="preserve"> </v>
      </c>
      <c r="AR197" s="590" t="str">
        <f t="shared" si="138"/>
        <v xml:space="preserve"> </v>
      </c>
      <c r="AS197" s="590" t="str">
        <f t="shared" si="139"/>
        <v xml:space="preserve"> </v>
      </c>
      <c r="AT197" s="590" t="str">
        <f t="shared" si="140"/>
        <v xml:space="preserve"> </v>
      </c>
      <c r="AU197" s="590" t="str">
        <f t="shared" si="141"/>
        <v xml:space="preserve"> </v>
      </c>
      <c r="AV197" s="591" t="str">
        <f t="shared" si="142"/>
        <v xml:space="preserve"> </v>
      </c>
      <c r="AW197" s="181" t="str">
        <f t="shared" si="115"/>
        <v/>
      </c>
      <c r="AX197" s="154" t="str">
        <f t="shared" si="116"/>
        <v/>
      </c>
      <c r="AY197" s="178" t="str">
        <f t="shared" si="117"/>
        <v/>
      </c>
      <c r="AZ197" s="169" t="str">
        <f t="shared" si="118"/>
        <v/>
      </c>
      <c r="BA197" s="159" t="str">
        <f t="shared" si="119"/>
        <v/>
      </c>
      <c r="BB197" s="160" t="str">
        <f t="shared" si="120"/>
        <v/>
      </c>
      <c r="BC197" s="171" t="str">
        <f t="shared" si="143"/>
        <v/>
      </c>
      <c r="BD197" s="160" t="str">
        <f t="shared" si="121"/>
        <v/>
      </c>
      <c r="BE197" s="186" t="str">
        <f t="shared" si="122"/>
        <v/>
      </c>
      <c r="BF197" s="160" t="str">
        <f t="shared" si="123"/>
        <v/>
      </c>
      <c r="BG197" s="171" t="str">
        <f t="shared" si="124"/>
        <v/>
      </c>
      <c r="BH197" s="161" t="str">
        <f t="shared" si="125"/>
        <v/>
      </c>
      <c r="BI197" s="609"/>
      <c r="BP197" s="52"/>
      <c r="BU197" s="52"/>
      <c r="BV197" s="52"/>
      <c r="BW197" s="52"/>
      <c r="BX197" s="52"/>
      <c r="BZ197" s="52"/>
      <c r="CB197" s="52"/>
    </row>
    <row r="198" spans="1:80" ht="18.75" x14ac:dyDescent="0.3">
      <c r="A198" s="205"/>
      <c r="B198" s="206"/>
      <c r="C198" s="198">
        <v>187</v>
      </c>
      <c r="D198" s="190"/>
      <c r="E198" s="13"/>
      <c r="F198" s="14"/>
      <c r="G198" s="123"/>
      <c r="H198" s="126"/>
      <c r="I198" s="132"/>
      <c r="J198" s="69"/>
      <c r="K198" s="136"/>
      <c r="L198" s="26"/>
      <c r="M198" s="372"/>
      <c r="N198" s="147" t="str">
        <f t="shared" si="126"/>
        <v/>
      </c>
      <c r="O198" s="23"/>
      <c r="P198" s="23"/>
      <c r="Q198" s="23"/>
      <c r="R198" s="23"/>
      <c r="S198" s="23"/>
      <c r="T198" s="24"/>
      <c r="U198" s="25"/>
      <c r="V198" s="28"/>
      <c r="W198" s="299"/>
      <c r="X198" s="296"/>
      <c r="Y198" s="149">
        <f t="shared" si="112"/>
        <v>0</v>
      </c>
      <c r="Z198" s="148">
        <f t="shared" si="127"/>
        <v>0</v>
      </c>
      <c r="AA198" s="306"/>
      <c r="AB198" s="377">
        <f t="shared" si="136"/>
        <v>0</v>
      </c>
      <c r="AC198" s="348"/>
      <c r="AD198" s="210" t="str">
        <f t="shared" si="113"/>
        <v/>
      </c>
      <c r="AE198" s="345">
        <f t="shared" si="128"/>
        <v>0</v>
      </c>
      <c r="AF198" s="318"/>
      <c r="AG198" s="317"/>
      <c r="AH198" s="315"/>
      <c r="AI198" s="150">
        <f t="shared" si="129"/>
        <v>0</v>
      </c>
      <c r="AJ198" s="151">
        <f t="shared" si="114"/>
        <v>0</v>
      </c>
      <c r="AK198" s="152">
        <f t="shared" si="130"/>
        <v>0</v>
      </c>
      <c r="AL198" s="153">
        <f t="shared" si="131"/>
        <v>0</v>
      </c>
      <c r="AM198" s="153">
        <f t="shared" si="132"/>
        <v>0</v>
      </c>
      <c r="AN198" s="153">
        <f t="shared" si="133"/>
        <v>0</v>
      </c>
      <c r="AO198" s="153">
        <f t="shared" si="134"/>
        <v>0</v>
      </c>
      <c r="AP198" s="587" t="str">
        <f t="shared" si="137"/>
        <v xml:space="preserve"> </v>
      </c>
      <c r="AQ198" s="590" t="str">
        <f t="shared" si="135"/>
        <v xml:space="preserve"> </v>
      </c>
      <c r="AR198" s="590" t="str">
        <f t="shared" si="138"/>
        <v xml:space="preserve"> </v>
      </c>
      <c r="AS198" s="590" t="str">
        <f t="shared" si="139"/>
        <v xml:space="preserve"> </v>
      </c>
      <c r="AT198" s="590" t="str">
        <f t="shared" si="140"/>
        <v xml:space="preserve"> </v>
      </c>
      <c r="AU198" s="590" t="str">
        <f t="shared" si="141"/>
        <v xml:space="preserve"> </v>
      </c>
      <c r="AV198" s="591" t="str">
        <f t="shared" si="142"/>
        <v xml:space="preserve"> </v>
      </c>
      <c r="AW198" s="181" t="str">
        <f t="shared" si="115"/>
        <v/>
      </c>
      <c r="AX198" s="154" t="str">
        <f t="shared" si="116"/>
        <v/>
      </c>
      <c r="AY198" s="178" t="str">
        <f t="shared" si="117"/>
        <v/>
      </c>
      <c r="AZ198" s="169" t="str">
        <f t="shared" si="118"/>
        <v/>
      </c>
      <c r="BA198" s="159" t="str">
        <f t="shared" si="119"/>
        <v/>
      </c>
      <c r="BB198" s="160" t="str">
        <f t="shared" si="120"/>
        <v/>
      </c>
      <c r="BC198" s="171" t="str">
        <f t="shared" si="143"/>
        <v/>
      </c>
      <c r="BD198" s="160" t="str">
        <f t="shared" si="121"/>
        <v/>
      </c>
      <c r="BE198" s="186" t="str">
        <f t="shared" si="122"/>
        <v/>
      </c>
      <c r="BF198" s="160" t="str">
        <f t="shared" si="123"/>
        <v/>
      </c>
      <c r="BG198" s="171" t="str">
        <f t="shared" si="124"/>
        <v/>
      </c>
      <c r="BH198" s="161" t="str">
        <f t="shared" si="125"/>
        <v/>
      </c>
      <c r="BI198" s="609"/>
      <c r="BP198" s="52"/>
      <c r="BU198" s="52"/>
      <c r="BV198" s="52"/>
      <c r="BW198" s="52"/>
      <c r="BX198" s="52"/>
      <c r="BZ198" s="52"/>
      <c r="CB198" s="52"/>
    </row>
    <row r="199" spans="1:80" ht="18.75" x14ac:dyDescent="0.3">
      <c r="A199" s="205"/>
      <c r="B199" s="206"/>
      <c r="C199" s="198">
        <v>188</v>
      </c>
      <c r="D199" s="190"/>
      <c r="E199" s="13"/>
      <c r="F199" s="14"/>
      <c r="G199" s="123"/>
      <c r="H199" s="124"/>
      <c r="I199" s="130"/>
      <c r="J199" s="21"/>
      <c r="K199" s="134"/>
      <c r="L199" s="24"/>
      <c r="M199" s="372"/>
      <c r="N199" s="147" t="str">
        <f t="shared" si="126"/>
        <v/>
      </c>
      <c r="O199" s="23"/>
      <c r="P199" s="23"/>
      <c r="Q199" s="23"/>
      <c r="R199" s="23"/>
      <c r="S199" s="23"/>
      <c r="T199" s="24"/>
      <c r="U199" s="25"/>
      <c r="V199" s="28"/>
      <c r="W199" s="299"/>
      <c r="X199" s="296"/>
      <c r="Y199" s="149">
        <f t="shared" si="112"/>
        <v>0</v>
      </c>
      <c r="Z199" s="148">
        <f t="shared" si="127"/>
        <v>0</v>
      </c>
      <c r="AA199" s="306"/>
      <c r="AB199" s="377">
        <f t="shared" si="136"/>
        <v>0</v>
      </c>
      <c r="AC199" s="348"/>
      <c r="AD199" s="210" t="str">
        <f t="shared" si="113"/>
        <v/>
      </c>
      <c r="AE199" s="345">
        <f t="shared" si="128"/>
        <v>0</v>
      </c>
      <c r="AF199" s="318"/>
      <c r="AG199" s="317"/>
      <c r="AH199" s="315"/>
      <c r="AI199" s="150">
        <f t="shared" si="129"/>
        <v>0</v>
      </c>
      <c r="AJ199" s="151">
        <f t="shared" si="114"/>
        <v>0</v>
      </c>
      <c r="AK199" s="152">
        <f t="shared" si="130"/>
        <v>0</v>
      </c>
      <c r="AL199" s="153">
        <f t="shared" si="131"/>
        <v>0</v>
      </c>
      <c r="AM199" s="153">
        <f t="shared" si="132"/>
        <v>0</v>
      </c>
      <c r="AN199" s="153">
        <f t="shared" si="133"/>
        <v>0</v>
      </c>
      <c r="AO199" s="153">
        <f t="shared" si="134"/>
        <v>0</v>
      </c>
      <c r="AP199" s="587" t="str">
        <f t="shared" si="137"/>
        <v xml:space="preserve"> </v>
      </c>
      <c r="AQ199" s="590" t="str">
        <f t="shared" si="135"/>
        <v xml:space="preserve"> </v>
      </c>
      <c r="AR199" s="590" t="str">
        <f t="shared" si="138"/>
        <v xml:space="preserve"> </v>
      </c>
      <c r="AS199" s="590" t="str">
        <f t="shared" si="139"/>
        <v xml:space="preserve"> </v>
      </c>
      <c r="AT199" s="590" t="str">
        <f t="shared" si="140"/>
        <v xml:space="preserve"> </v>
      </c>
      <c r="AU199" s="590" t="str">
        <f t="shared" si="141"/>
        <v xml:space="preserve"> </v>
      </c>
      <c r="AV199" s="591" t="str">
        <f t="shared" si="142"/>
        <v xml:space="preserve"> </v>
      </c>
      <c r="AW199" s="181" t="str">
        <f t="shared" si="115"/>
        <v/>
      </c>
      <c r="AX199" s="154" t="str">
        <f t="shared" si="116"/>
        <v/>
      </c>
      <c r="AY199" s="178" t="str">
        <f t="shared" si="117"/>
        <v/>
      </c>
      <c r="AZ199" s="169" t="str">
        <f t="shared" si="118"/>
        <v/>
      </c>
      <c r="BA199" s="159" t="str">
        <f t="shared" si="119"/>
        <v/>
      </c>
      <c r="BB199" s="160" t="str">
        <f t="shared" si="120"/>
        <v/>
      </c>
      <c r="BC199" s="171" t="str">
        <f t="shared" si="143"/>
        <v/>
      </c>
      <c r="BD199" s="160" t="str">
        <f t="shared" si="121"/>
        <v/>
      </c>
      <c r="BE199" s="186" t="str">
        <f t="shared" si="122"/>
        <v/>
      </c>
      <c r="BF199" s="160" t="str">
        <f t="shared" si="123"/>
        <v/>
      </c>
      <c r="BG199" s="171" t="str">
        <f t="shared" si="124"/>
        <v/>
      </c>
      <c r="BH199" s="161" t="str">
        <f t="shared" si="125"/>
        <v/>
      </c>
      <c r="BI199" s="609"/>
      <c r="BP199" s="52"/>
      <c r="BU199" s="52"/>
      <c r="BV199" s="52"/>
      <c r="BW199" s="52"/>
      <c r="BX199" s="52"/>
      <c r="BZ199" s="52"/>
      <c r="CB199" s="52"/>
    </row>
    <row r="200" spans="1:80" ht="18.75" x14ac:dyDescent="0.3">
      <c r="A200" s="205"/>
      <c r="B200" s="206"/>
      <c r="C200" s="197">
        <v>189</v>
      </c>
      <c r="D200" s="190"/>
      <c r="E200" s="13"/>
      <c r="F200" s="14"/>
      <c r="G200" s="123"/>
      <c r="H200" s="124"/>
      <c r="I200" s="130"/>
      <c r="J200" s="21"/>
      <c r="K200" s="134"/>
      <c r="L200" s="24"/>
      <c r="M200" s="372"/>
      <c r="N200" s="147" t="str">
        <f t="shared" si="126"/>
        <v/>
      </c>
      <c r="O200" s="23"/>
      <c r="P200" s="23"/>
      <c r="Q200" s="23"/>
      <c r="R200" s="23"/>
      <c r="S200" s="23"/>
      <c r="T200" s="24"/>
      <c r="U200" s="25"/>
      <c r="V200" s="28"/>
      <c r="W200" s="299"/>
      <c r="X200" s="296"/>
      <c r="Y200" s="149">
        <f t="shared" si="112"/>
        <v>0</v>
      </c>
      <c r="Z200" s="148">
        <f t="shared" si="127"/>
        <v>0</v>
      </c>
      <c r="AA200" s="306"/>
      <c r="AB200" s="377">
        <f t="shared" si="136"/>
        <v>0</v>
      </c>
      <c r="AC200" s="348"/>
      <c r="AD200" s="210" t="str">
        <f t="shared" si="113"/>
        <v/>
      </c>
      <c r="AE200" s="345">
        <f t="shared" si="128"/>
        <v>0</v>
      </c>
      <c r="AF200" s="318"/>
      <c r="AG200" s="317"/>
      <c r="AH200" s="315"/>
      <c r="AI200" s="150">
        <f t="shared" si="129"/>
        <v>0</v>
      </c>
      <c r="AJ200" s="151">
        <f t="shared" si="114"/>
        <v>0</v>
      </c>
      <c r="AK200" s="152">
        <f t="shared" si="130"/>
        <v>0</v>
      </c>
      <c r="AL200" s="153">
        <f t="shared" si="131"/>
        <v>0</v>
      </c>
      <c r="AM200" s="153">
        <f t="shared" si="132"/>
        <v>0</v>
      </c>
      <c r="AN200" s="153">
        <f t="shared" si="133"/>
        <v>0</v>
      </c>
      <c r="AO200" s="153">
        <f t="shared" si="134"/>
        <v>0</v>
      </c>
      <c r="AP200" s="587" t="str">
        <f t="shared" si="137"/>
        <v xml:space="preserve"> </v>
      </c>
      <c r="AQ200" s="590" t="str">
        <f t="shared" si="135"/>
        <v xml:space="preserve"> </v>
      </c>
      <c r="AR200" s="590" t="str">
        <f t="shared" si="138"/>
        <v xml:space="preserve"> </v>
      </c>
      <c r="AS200" s="590" t="str">
        <f t="shared" si="139"/>
        <v xml:space="preserve"> </v>
      </c>
      <c r="AT200" s="590" t="str">
        <f t="shared" si="140"/>
        <v xml:space="preserve"> </v>
      </c>
      <c r="AU200" s="590" t="str">
        <f t="shared" si="141"/>
        <v xml:space="preserve"> </v>
      </c>
      <c r="AV200" s="591" t="str">
        <f t="shared" si="142"/>
        <v xml:space="preserve"> </v>
      </c>
      <c r="AW200" s="181" t="str">
        <f t="shared" si="115"/>
        <v/>
      </c>
      <c r="AX200" s="154" t="str">
        <f t="shared" si="116"/>
        <v/>
      </c>
      <c r="AY200" s="178" t="str">
        <f t="shared" si="117"/>
        <v/>
      </c>
      <c r="AZ200" s="169" t="str">
        <f t="shared" si="118"/>
        <v/>
      </c>
      <c r="BA200" s="159" t="str">
        <f t="shared" si="119"/>
        <v/>
      </c>
      <c r="BB200" s="160" t="str">
        <f t="shared" si="120"/>
        <v/>
      </c>
      <c r="BC200" s="171" t="str">
        <f t="shared" si="143"/>
        <v/>
      </c>
      <c r="BD200" s="160" t="str">
        <f t="shared" si="121"/>
        <v/>
      </c>
      <c r="BE200" s="186" t="str">
        <f t="shared" si="122"/>
        <v/>
      </c>
      <c r="BF200" s="160" t="str">
        <f t="shared" si="123"/>
        <v/>
      </c>
      <c r="BG200" s="171" t="str">
        <f t="shared" si="124"/>
        <v/>
      </c>
      <c r="BH200" s="161" t="str">
        <f t="shared" si="125"/>
        <v/>
      </c>
      <c r="BI200" s="609"/>
      <c r="BP200" s="52"/>
      <c r="BU200" s="52"/>
      <c r="BV200" s="52"/>
      <c r="BW200" s="52"/>
      <c r="BX200" s="52"/>
      <c r="BZ200" s="52"/>
      <c r="CB200" s="52"/>
    </row>
    <row r="201" spans="1:80" ht="18.75" x14ac:dyDescent="0.3">
      <c r="A201" s="205"/>
      <c r="B201" s="206"/>
      <c r="C201" s="198">
        <v>190</v>
      </c>
      <c r="D201" s="192"/>
      <c r="E201" s="15"/>
      <c r="F201" s="14"/>
      <c r="G201" s="123"/>
      <c r="H201" s="124"/>
      <c r="I201" s="130"/>
      <c r="J201" s="21"/>
      <c r="K201" s="134"/>
      <c r="L201" s="24"/>
      <c r="M201" s="372"/>
      <c r="N201" s="147" t="str">
        <f t="shared" si="126"/>
        <v/>
      </c>
      <c r="O201" s="23"/>
      <c r="P201" s="23"/>
      <c r="Q201" s="23"/>
      <c r="R201" s="23"/>
      <c r="S201" s="23"/>
      <c r="T201" s="24"/>
      <c r="U201" s="25"/>
      <c r="V201" s="28"/>
      <c r="W201" s="299"/>
      <c r="X201" s="296"/>
      <c r="Y201" s="149">
        <f t="shared" si="112"/>
        <v>0</v>
      </c>
      <c r="Z201" s="148">
        <f t="shared" si="127"/>
        <v>0</v>
      </c>
      <c r="AA201" s="306"/>
      <c r="AB201" s="377">
        <f t="shared" si="136"/>
        <v>0</v>
      </c>
      <c r="AC201" s="348"/>
      <c r="AD201" s="210" t="str">
        <f t="shared" si="113"/>
        <v/>
      </c>
      <c r="AE201" s="345">
        <f t="shared" si="128"/>
        <v>0</v>
      </c>
      <c r="AF201" s="318"/>
      <c r="AG201" s="317"/>
      <c r="AH201" s="315"/>
      <c r="AI201" s="150">
        <f t="shared" si="129"/>
        <v>0</v>
      </c>
      <c r="AJ201" s="151">
        <f t="shared" si="114"/>
        <v>0</v>
      </c>
      <c r="AK201" s="152">
        <f t="shared" si="130"/>
        <v>0</v>
      </c>
      <c r="AL201" s="153">
        <f t="shared" si="131"/>
        <v>0</v>
      </c>
      <c r="AM201" s="153">
        <f t="shared" si="132"/>
        <v>0</v>
      </c>
      <c r="AN201" s="153">
        <f t="shared" si="133"/>
        <v>0</v>
      </c>
      <c r="AO201" s="153">
        <f t="shared" si="134"/>
        <v>0</v>
      </c>
      <c r="AP201" s="587" t="str">
        <f t="shared" si="137"/>
        <v xml:space="preserve"> </v>
      </c>
      <c r="AQ201" s="590" t="str">
        <f t="shared" si="135"/>
        <v xml:space="preserve"> </v>
      </c>
      <c r="AR201" s="590" t="str">
        <f t="shared" si="138"/>
        <v xml:space="preserve"> </v>
      </c>
      <c r="AS201" s="590" t="str">
        <f t="shared" si="139"/>
        <v xml:space="preserve"> </v>
      </c>
      <c r="AT201" s="590" t="str">
        <f t="shared" si="140"/>
        <v xml:space="preserve"> </v>
      </c>
      <c r="AU201" s="590" t="str">
        <f t="shared" si="141"/>
        <v xml:space="preserve"> </v>
      </c>
      <c r="AV201" s="591" t="str">
        <f t="shared" si="142"/>
        <v xml:space="preserve"> </v>
      </c>
      <c r="AW201" s="181" t="str">
        <f t="shared" si="115"/>
        <v/>
      </c>
      <c r="AX201" s="154" t="str">
        <f t="shared" si="116"/>
        <v/>
      </c>
      <c r="AY201" s="178" t="str">
        <f t="shared" si="117"/>
        <v/>
      </c>
      <c r="AZ201" s="169" t="str">
        <f t="shared" si="118"/>
        <v/>
      </c>
      <c r="BA201" s="159" t="str">
        <f t="shared" si="119"/>
        <v/>
      </c>
      <c r="BB201" s="160" t="str">
        <f t="shared" si="120"/>
        <v/>
      </c>
      <c r="BC201" s="171" t="str">
        <f t="shared" si="143"/>
        <v/>
      </c>
      <c r="BD201" s="160" t="str">
        <f t="shared" si="121"/>
        <v/>
      </c>
      <c r="BE201" s="186" t="str">
        <f t="shared" si="122"/>
        <v/>
      </c>
      <c r="BF201" s="160" t="str">
        <f t="shared" si="123"/>
        <v/>
      </c>
      <c r="BG201" s="171" t="str">
        <f t="shared" si="124"/>
        <v/>
      </c>
      <c r="BH201" s="161" t="str">
        <f t="shared" si="125"/>
        <v/>
      </c>
      <c r="BI201" s="609"/>
      <c r="BP201" s="52"/>
      <c r="BU201" s="52"/>
      <c r="BV201" s="52"/>
      <c r="BW201" s="52"/>
      <c r="BX201" s="52"/>
      <c r="BZ201" s="52"/>
      <c r="CB201" s="52"/>
    </row>
    <row r="202" spans="1:80" ht="18.75" x14ac:dyDescent="0.3">
      <c r="A202" s="205"/>
      <c r="B202" s="206"/>
      <c r="C202" s="197">
        <v>191</v>
      </c>
      <c r="D202" s="190"/>
      <c r="E202" s="13"/>
      <c r="F202" s="14"/>
      <c r="G202" s="123"/>
      <c r="H202" s="124"/>
      <c r="I202" s="130"/>
      <c r="J202" s="21"/>
      <c r="K202" s="134"/>
      <c r="L202" s="24"/>
      <c r="M202" s="372"/>
      <c r="N202" s="147" t="str">
        <f t="shared" si="126"/>
        <v/>
      </c>
      <c r="O202" s="23"/>
      <c r="P202" s="23"/>
      <c r="Q202" s="23"/>
      <c r="R202" s="23"/>
      <c r="S202" s="23"/>
      <c r="T202" s="24"/>
      <c r="U202" s="25"/>
      <c r="V202" s="28"/>
      <c r="W202" s="299"/>
      <c r="X202" s="296"/>
      <c r="Y202" s="149">
        <f t="shared" si="112"/>
        <v>0</v>
      </c>
      <c r="Z202" s="148">
        <f t="shared" si="127"/>
        <v>0</v>
      </c>
      <c r="AA202" s="306"/>
      <c r="AB202" s="377">
        <f t="shared" si="136"/>
        <v>0</v>
      </c>
      <c r="AC202" s="348"/>
      <c r="AD202" s="210" t="str">
        <f t="shared" si="113"/>
        <v/>
      </c>
      <c r="AE202" s="345">
        <f t="shared" si="128"/>
        <v>0</v>
      </c>
      <c r="AF202" s="318"/>
      <c r="AG202" s="317"/>
      <c r="AH202" s="315"/>
      <c r="AI202" s="150">
        <f t="shared" si="129"/>
        <v>0</v>
      </c>
      <c r="AJ202" s="151">
        <f t="shared" si="114"/>
        <v>0</v>
      </c>
      <c r="AK202" s="152">
        <f t="shared" si="130"/>
        <v>0</v>
      </c>
      <c r="AL202" s="153">
        <f t="shared" si="131"/>
        <v>0</v>
      </c>
      <c r="AM202" s="153">
        <f t="shared" si="132"/>
        <v>0</v>
      </c>
      <c r="AN202" s="153">
        <f t="shared" si="133"/>
        <v>0</v>
      </c>
      <c r="AO202" s="153">
        <f t="shared" si="134"/>
        <v>0</v>
      </c>
      <c r="AP202" s="587" t="str">
        <f t="shared" si="137"/>
        <v xml:space="preserve"> </v>
      </c>
      <c r="AQ202" s="590" t="str">
        <f t="shared" si="135"/>
        <v xml:space="preserve"> </v>
      </c>
      <c r="AR202" s="590" t="str">
        <f t="shared" si="138"/>
        <v xml:space="preserve"> </v>
      </c>
      <c r="AS202" s="590" t="str">
        <f t="shared" si="139"/>
        <v xml:space="preserve"> </v>
      </c>
      <c r="AT202" s="590" t="str">
        <f t="shared" si="140"/>
        <v xml:space="preserve"> </v>
      </c>
      <c r="AU202" s="590" t="str">
        <f t="shared" si="141"/>
        <v xml:space="preserve"> </v>
      </c>
      <c r="AV202" s="591" t="str">
        <f t="shared" si="142"/>
        <v xml:space="preserve"> </v>
      </c>
      <c r="AW202" s="181" t="str">
        <f t="shared" si="115"/>
        <v/>
      </c>
      <c r="AX202" s="154" t="str">
        <f t="shared" si="116"/>
        <v/>
      </c>
      <c r="AY202" s="178" t="str">
        <f t="shared" si="117"/>
        <v/>
      </c>
      <c r="AZ202" s="169" t="str">
        <f t="shared" si="118"/>
        <v/>
      </c>
      <c r="BA202" s="159" t="str">
        <f t="shared" si="119"/>
        <v/>
      </c>
      <c r="BB202" s="160" t="str">
        <f t="shared" si="120"/>
        <v/>
      </c>
      <c r="BC202" s="171" t="str">
        <f t="shared" si="143"/>
        <v/>
      </c>
      <c r="BD202" s="160" t="str">
        <f t="shared" si="121"/>
        <v/>
      </c>
      <c r="BE202" s="186" t="str">
        <f t="shared" si="122"/>
        <v/>
      </c>
      <c r="BF202" s="160" t="str">
        <f t="shared" si="123"/>
        <v/>
      </c>
      <c r="BG202" s="171" t="str">
        <f t="shared" si="124"/>
        <v/>
      </c>
      <c r="BH202" s="161" t="str">
        <f t="shared" si="125"/>
        <v/>
      </c>
      <c r="BI202" s="609"/>
      <c r="BP202" s="52"/>
      <c r="BU202" s="52"/>
      <c r="BV202" s="52"/>
      <c r="BW202" s="52"/>
      <c r="BX202" s="52"/>
      <c r="BZ202" s="52"/>
      <c r="CB202" s="52"/>
    </row>
    <row r="203" spans="1:80" ht="18.75" x14ac:dyDescent="0.3">
      <c r="A203" s="205"/>
      <c r="B203" s="206"/>
      <c r="C203" s="198">
        <v>192</v>
      </c>
      <c r="D203" s="190"/>
      <c r="E203" s="13"/>
      <c r="F203" s="14"/>
      <c r="G203" s="123"/>
      <c r="H203" s="124"/>
      <c r="I203" s="130"/>
      <c r="J203" s="21"/>
      <c r="K203" s="134"/>
      <c r="L203" s="24"/>
      <c r="M203" s="372"/>
      <c r="N203" s="147" t="str">
        <f t="shared" si="126"/>
        <v/>
      </c>
      <c r="O203" s="23"/>
      <c r="P203" s="23"/>
      <c r="Q203" s="23"/>
      <c r="R203" s="23"/>
      <c r="S203" s="23"/>
      <c r="T203" s="24"/>
      <c r="U203" s="25"/>
      <c r="V203" s="28"/>
      <c r="W203" s="299"/>
      <c r="X203" s="296"/>
      <c r="Y203" s="149">
        <f t="shared" si="112"/>
        <v>0</v>
      </c>
      <c r="Z203" s="148">
        <f t="shared" si="127"/>
        <v>0</v>
      </c>
      <c r="AA203" s="306"/>
      <c r="AB203" s="377">
        <f t="shared" si="136"/>
        <v>0</v>
      </c>
      <c r="AC203" s="348"/>
      <c r="AD203" s="210" t="str">
        <f t="shared" si="113"/>
        <v/>
      </c>
      <c r="AE203" s="345">
        <f t="shared" si="128"/>
        <v>0</v>
      </c>
      <c r="AF203" s="318"/>
      <c r="AG203" s="317"/>
      <c r="AH203" s="315"/>
      <c r="AI203" s="150">
        <f t="shared" si="129"/>
        <v>0</v>
      </c>
      <c r="AJ203" s="151">
        <f t="shared" si="114"/>
        <v>0</v>
      </c>
      <c r="AK203" s="152">
        <f t="shared" si="130"/>
        <v>0</v>
      </c>
      <c r="AL203" s="153">
        <f t="shared" si="131"/>
        <v>0</v>
      </c>
      <c r="AM203" s="153">
        <f t="shared" si="132"/>
        <v>0</v>
      </c>
      <c r="AN203" s="153">
        <f t="shared" si="133"/>
        <v>0</v>
      </c>
      <c r="AO203" s="153">
        <f t="shared" si="134"/>
        <v>0</v>
      </c>
      <c r="AP203" s="587" t="str">
        <f t="shared" si="137"/>
        <v xml:space="preserve"> </v>
      </c>
      <c r="AQ203" s="590" t="str">
        <f t="shared" si="135"/>
        <v xml:space="preserve"> </v>
      </c>
      <c r="AR203" s="590" t="str">
        <f t="shared" si="138"/>
        <v xml:space="preserve"> </v>
      </c>
      <c r="AS203" s="590" t="str">
        <f t="shared" si="139"/>
        <v xml:space="preserve"> </v>
      </c>
      <c r="AT203" s="590" t="str">
        <f t="shared" si="140"/>
        <v xml:space="preserve"> </v>
      </c>
      <c r="AU203" s="590" t="str">
        <f t="shared" si="141"/>
        <v xml:space="preserve"> </v>
      </c>
      <c r="AV203" s="591" t="str">
        <f t="shared" si="142"/>
        <v xml:space="preserve"> </v>
      </c>
      <c r="AW203" s="181" t="str">
        <f t="shared" si="115"/>
        <v/>
      </c>
      <c r="AX203" s="154" t="str">
        <f t="shared" si="116"/>
        <v/>
      </c>
      <c r="AY203" s="178" t="str">
        <f t="shared" si="117"/>
        <v/>
      </c>
      <c r="AZ203" s="169" t="str">
        <f t="shared" si="118"/>
        <v/>
      </c>
      <c r="BA203" s="159" t="str">
        <f t="shared" si="119"/>
        <v/>
      </c>
      <c r="BB203" s="160" t="str">
        <f t="shared" si="120"/>
        <v/>
      </c>
      <c r="BC203" s="171" t="str">
        <f t="shared" si="143"/>
        <v/>
      </c>
      <c r="BD203" s="160" t="str">
        <f t="shared" si="121"/>
        <v/>
      </c>
      <c r="BE203" s="186" t="str">
        <f t="shared" si="122"/>
        <v/>
      </c>
      <c r="BF203" s="160" t="str">
        <f t="shared" si="123"/>
        <v/>
      </c>
      <c r="BG203" s="171" t="str">
        <f t="shared" si="124"/>
        <v/>
      </c>
      <c r="BH203" s="161" t="str">
        <f t="shared" si="125"/>
        <v/>
      </c>
      <c r="BI203" s="609"/>
      <c r="BP203" s="52"/>
      <c r="BU203" s="52"/>
      <c r="BV203" s="52"/>
      <c r="BW203" s="52"/>
      <c r="BX203" s="52"/>
      <c r="BZ203" s="52"/>
      <c r="CB203" s="52"/>
    </row>
    <row r="204" spans="1:80" ht="18.75" x14ac:dyDescent="0.3">
      <c r="A204" s="205"/>
      <c r="B204" s="206"/>
      <c r="C204" s="198">
        <v>193</v>
      </c>
      <c r="D204" s="190"/>
      <c r="E204" s="13"/>
      <c r="F204" s="14"/>
      <c r="G204" s="123"/>
      <c r="H204" s="124"/>
      <c r="I204" s="130"/>
      <c r="J204" s="21"/>
      <c r="K204" s="134"/>
      <c r="L204" s="24"/>
      <c r="M204" s="372"/>
      <c r="N204" s="147" t="str">
        <f t="shared" si="126"/>
        <v/>
      </c>
      <c r="O204" s="23"/>
      <c r="P204" s="23"/>
      <c r="Q204" s="23"/>
      <c r="R204" s="23"/>
      <c r="S204" s="23"/>
      <c r="T204" s="24"/>
      <c r="U204" s="25"/>
      <c r="V204" s="28"/>
      <c r="W204" s="299"/>
      <c r="X204" s="296"/>
      <c r="Y204" s="149">
        <f t="shared" ref="Y204:Y267" si="144">V204+W204+X204</f>
        <v>0</v>
      </c>
      <c r="Z204" s="148">
        <f t="shared" si="127"/>
        <v>0</v>
      </c>
      <c r="AA204" s="306"/>
      <c r="AB204" s="377">
        <f t="shared" si="136"/>
        <v>0</v>
      </c>
      <c r="AC204" s="348"/>
      <c r="AD204" s="210" t="str">
        <f t="shared" ref="AD204:AD267" si="145">IF(F204="x",(0-((V204*10)+(W204*20))),"")</f>
        <v/>
      </c>
      <c r="AE204" s="345">
        <f t="shared" si="128"/>
        <v>0</v>
      </c>
      <c r="AF204" s="318"/>
      <c r="AG204" s="317"/>
      <c r="AH204" s="315"/>
      <c r="AI204" s="150">
        <f t="shared" si="129"/>
        <v>0</v>
      </c>
      <c r="AJ204" s="151">
        <f t="shared" ref="AJ204:AJ267" si="146">(X204*20)+Z204+AA204+AF204</f>
        <v>0</v>
      </c>
      <c r="AK204" s="152">
        <f t="shared" si="130"/>
        <v>0</v>
      </c>
      <c r="AL204" s="153">
        <f t="shared" si="131"/>
        <v>0</v>
      </c>
      <c r="AM204" s="153">
        <f t="shared" si="132"/>
        <v>0</v>
      </c>
      <c r="AN204" s="153">
        <f t="shared" si="133"/>
        <v>0</v>
      </c>
      <c r="AO204" s="153">
        <f t="shared" si="134"/>
        <v>0</v>
      </c>
      <c r="AP204" s="587" t="str">
        <f t="shared" si="137"/>
        <v xml:space="preserve"> </v>
      </c>
      <c r="AQ204" s="590" t="str">
        <f t="shared" si="135"/>
        <v xml:space="preserve"> </v>
      </c>
      <c r="AR204" s="590" t="str">
        <f t="shared" si="138"/>
        <v xml:space="preserve"> </v>
      </c>
      <c r="AS204" s="590" t="str">
        <f t="shared" si="139"/>
        <v xml:space="preserve"> </v>
      </c>
      <c r="AT204" s="590" t="str">
        <f t="shared" si="140"/>
        <v xml:space="preserve"> </v>
      </c>
      <c r="AU204" s="590" t="str">
        <f t="shared" si="141"/>
        <v xml:space="preserve"> </v>
      </c>
      <c r="AV204" s="591" t="str">
        <f t="shared" si="142"/>
        <v xml:space="preserve"> </v>
      </c>
      <c r="AW204" s="181" t="str">
        <f t="shared" ref="AW204:AW267" si="147">IF(N204&gt;0,N204,"")</f>
        <v/>
      </c>
      <c r="AX204" s="154" t="str">
        <f t="shared" ref="AX204:AX267" si="148">IF(AND(K204="x",AW204&gt;0),AW204,"")</f>
        <v/>
      </c>
      <c r="AY204" s="178" t="str">
        <f t="shared" ref="AY204:AY267" si="149">IF(OR(K204="x",F204="x",AW204&lt;=0),"",AW204)</f>
        <v/>
      </c>
      <c r="AZ204" s="169" t="str">
        <f t="shared" ref="AZ204:AZ267" si="150">IF(AND(F204="x",AW204&gt;0),AW204,"")</f>
        <v/>
      </c>
      <c r="BA204" s="159" t="str">
        <f t="shared" ref="BA204:BA267" si="151">IF(V204&gt;0,V204,"")</f>
        <v/>
      </c>
      <c r="BB204" s="160" t="str">
        <f t="shared" ref="BB204:BB267" si="152">IF(AND(K204="x",BA204&gt;0),BA204,"")</f>
        <v/>
      </c>
      <c r="BC204" s="171" t="str">
        <f t="shared" si="143"/>
        <v/>
      </c>
      <c r="BD204" s="160" t="str">
        <f t="shared" ref="BD204:BD267" si="153">IF(AND(F204="x",BA204&gt;0),BA204,"")</f>
        <v/>
      </c>
      <c r="BE204" s="186" t="str">
        <f t="shared" ref="BE204:BE267" si="154">IF(W204&gt;0,W204,"")</f>
        <v/>
      </c>
      <c r="BF204" s="160" t="str">
        <f t="shared" ref="BF204:BF267" si="155">IF(AND(K204="x",BE204&gt;0),BE204,"")</f>
        <v/>
      </c>
      <c r="BG204" s="171" t="str">
        <f t="shared" ref="BG204:BG267" si="156">IF(OR(K204="x",F204="x",BE204&lt;=0),"",BE204)</f>
        <v/>
      </c>
      <c r="BH204" s="161" t="str">
        <f t="shared" ref="BH204:BH267" si="157">IF(AND(F204="x",BE204&gt;0),BE204,"")</f>
        <v/>
      </c>
      <c r="BI204" s="609"/>
      <c r="BP204" s="52"/>
      <c r="BU204" s="52"/>
      <c r="BV204" s="52"/>
      <c r="BW204" s="52"/>
      <c r="BX204" s="52"/>
      <c r="BZ204" s="52"/>
      <c r="CB204" s="52"/>
    </row>
    <row r="205" spans="1:80" ht="18.75" x14ac:dyDescent="0.3">
      <c r="A205" s="205"/>
      <c r="B205" s="206"/>
      <c r="C205" s="197">
        <v>194</v>
      </c>
      <c r="D205" s="192"/>
      <c r="E205" s="15"/>
      <c r="F205" s="14"/>
      <c r="G205" s="123"/>
      <c r="H205" s="124"/>
      <c r="I205" s="130"/>
      <c r="J205" s="21"/>
      <c r="K205" s="134"/>
      <c r="L205" s="24"/>
      <c r="M205" s="372"/>
      <c r="N205" s="147" t="str">
        <f t="shared" ref="N205:N268" si="158">IF((NETWORKDAYS(G205,M205)&gt;0),(NETWORKDAYS(G205,M205)),"")</f>
        <v/>
      </c>
      <c r="O205" s="23"/>
      <c r="P205" s="23"/>
      <c r="Q205" s="23"/>
      <c r="R205" s="23"/>
      <c r="S205" s="23"/>
      <c r="T205" s="24"/>
      <c r="U205" s="25"/>
      <c r="V205" s="28"/>
      <c r="W205" s="299"/>
      <c r="X205" s="296"/>
      <c r="Y205" s="149">
        <f t="shared" si="144"/>
        <v>0</v>
      </c>
      <c r="Z205" s="148">
        <f t="shared" ref="Z205:Z268" si="159">IF((F205="x"),0,((V205*10)+(W205*20)))</f>
        <v>0</v>
      </c>
      <c r="AA205" s="306"/>
      <c r="AB205" s="377">
        <f t="shared" si="136"/>
        <v>0</v>
      </c>
      <c r="AC205" s="348"/>
      <c r="AD205" s="210" t="str">
        <f t="shared" si="145"/>
        <v/>
      </c>
      <c r="AE205" s="345">
        <f t="shared" ref="AE205:AE268" si="160">IF(AND(Z205&gt;0,F205="x"),0,IF(AND(Z205&gt;0,AC205="x"),Z205-60,IF(AND(Z205&gt;0,AB205=-30),Z205+AB205,0)))</f>
        <v>0</v>
      </c>
      <c r="AF205" s="318"/>
      <c r="AG205" s="317"/>
      <c r="AH205" s="315"/>
      <c r="AI205" s="150">
        <f t="shared" ref="AI205:AI268" si="161">IF(AE205&lt;=0,AG205,AE205+AG205)</f>
        <v>0</v>
      </c>
      <c r="AJ205" s="151">
        <f t="shared" si="146"/>
        <v>0</v>
      </c>
      <c r="AK205" s="152">
        <f t="shared" ref="AK205:AK268" si="162">AJ205-AH205</f>
        <v>0</v>
      </c>
      <c r="AL205" s="153">
        <f t="shared" ref="AL205:AL268" si="163">IF(K205="x",AH205,0)</f>
        <v>0</v>
      </c>
      <c r="AM205" s="153">
        <f t="shared" ref="AM205:AM268" si="164">IF(K205="x",AI205,0)</f>
        <v>0</v>
      </c>
      <c r="AN205" s="153">
        <f t="shared" ref="AN205:AN268" si="165">IF(K205="x",AJ205,0)</f>
        <v>0</v>
      </c>
      <c r="AO205" s="153">
        <f t="shared" ref="AO205:AO268" si="166">IF(K205="x",AK205,0)</f>
        <v>0</v>
      </c>
      <c r="AP205" s="587" t="str">
        <f t="shared" si="137"/>
        <v xml:space="preserve"> </v>
      </c>
      <c r="AQ205" s="590" t="str">
        <f t="shared" ref="AQ205:AQ268" si="167">IF(AND(AH205&gt;4.99,AH205&lt;50),AH205," ")</f>
        <v xml:space="preserve"> </v>
      </c>
      <c r="AR205" s="590" t="str">
        <f t="shared" si="138"/>
        <v xml:space="preserve"> </v>
      </c>
      <c r="AS205" s="590" t="str">
        <f t="shared" si="139"/>
        <v xml:space="preserve"> </v>
      </c>
      <c r="AT205" s="590" t="str">
        <f t="shared" si="140"/>
        <v xml:space="preserve"> </v>
      </c>
      <c r="AU205" s="590" t="str">
        <f t="shared" si="141"/>
        <v xml:space="preserve"> </v>
      </c>
      <c r="AV205" s="591" t="str">
        <f t="shared" si="142"/>
        <v xml:space="preserve"> </v>
      </c>
      <c r="AW205" s="181" t="str">
        <f t="shared" si="147"/>
        <v/>
      </c>
      <c r="AX205" s="154" t="str">
        <f t="shared" si="148"/>
        <v/>
      </c>
      <c r="AY205" s="178" t="str">
        <f t="shared" si="149"/>
        <v/>
      </c>
      <c r="AZ205" s="169" t="str">
        <f t="shared" si="150"/>
        <v/>
      </c>
      <c r="BA205" s="159" t="str">
        <f t="shared" si="151"/>
        <v/>
      </c>
      <c r="BB205" s="160" t="str">
        <f t="shared" si="152"/>
        <v/>
      </c>
      <c r="BC205" s="171" t="str">
        <f t="shared" si="143"/>
        <v/>
      </c>
      <c r="BD205" s="160" t="str">
        <f t="shared" si="153"/>
        <v/>
      </c>
      <c r="BE205" s="186" t="str">
        <f t="shared" si="154"/>
        <v/>
      </c>
      <c r="BF205" s="160" t="str">
        <f t="shared" si="155"/>
        <v/>
      </c>
      <c r="BG205" s="171" t="str">
        <f t="shared" si="156"/>
        <v/>
      </c>
      <c r="BH205" s="161" t="str">
        <f t="shared" si="157"/>
        <v/>
      </c>
      <c r="BI205" s="609"/>
      <c r="BP205" s="52"/>
      <c r="BU205" s="52"/>
      <c r="BV205" s="52"/>
      <c r="BW205" s="52"/>
      <c r="BX205" s="52"/>
      <c r="BZ205" s="52"/>
      <c r="CB205" s="52"/>
    </row>
    <row r="206" spans="1:80" ht="18.75" x14ac:dyDescent="0.3">
      <c r="A206" s="205"/>
      <c r="B206" s="206"/>
      <c r="C206" s="198">
        <v>195</v>
      </c>
      <c r="D206" s="190"/>
      <c r="E206" s="13"/>
      <c r="F206" s="14"/>
      <c r="G206" s="123"/>
      <c r="H206" s="124"/>
      <c r="I206" s="130"/>
      <c r="J206" s="21"/>
      <c r="K206" s="134"/>
      <c r="L206" s="24"/>
      <c r="M206" s="372"/>
      <c r="N206" s="147" t="str">
        <f t="shared" si="158"/>
        <v/>
      </c>
      <c r="O206" s="23"/>
      <c r="P206" s="23"/>
      <c r="Q206" s="23"/>
      <c r="R206" s="23"/>
      <c r="S206" s="23"/>
      <c r="T206" s="24"/>
      <c r="U206" s="25"/>
      <c r="V206" s="28"/>
      <c r="W206" s="299"/>
      <c r="X206" s="296"/>
      <c r="Y206" s="149">
        <f t="shared" si="144"/>
        <v>0</v>
      </c>
      <c r="Z206" s="148">
        <f t="shared" si="159"/>
        <v>0</v>
      </c>
      <c r="AA206" s="306"/>
      <c r="AB206" s="377">
        <f t="shared" ref="AB206:AB269" si="168">IF(AND(Z206&gt;=0,F206="x"),0,IF(AND(Z206&gt;0,AC206="x"),0,IF(Z206&gt;0,0-30,0)))</f>
        <v>0</v>
      </c>
      <c r="AC206" s="348"/>
      <c r="AD206" s="210" t="str">
        <f t="shared" si="145"/>
        <v/>
      </c>
      <c r="AE206" s="345">
        <f t="shared" si="160"/>
        <v>0</v>
      </c>
      <c r="AF206" s="318"/>
      <c r="AG206" s="317"/>
      <c r="AH206" s="315"/>
      <c r="AI206" s="150">
        <f t="shared" si="161"/>
        <v>0</v>
      </c>
      <c r="AJ206" s="151">
        <f t="shared" si="146"/>
        <v>0</v>
      </c>
      <c r="AK206" s="152">
        <f t="shared" si="162"/>
        <v>0</v>
      </c>
      <c r="AL206" s="153">
        <f t="shared" si="163"/>
        <v>0</v>
      </c>
      <c r="AM206" s="153">
        <f t="shared" si="164"/>
        <v>0</v>
      </c>
      <c r="AN206" s="153">
        <f t="shared" si="165"/>
        <v>0</v>
      </c>
      <c r="AO206" s="153">
        <f t="shared" si="166"/>
        <v>0</v>
      </c>
      <c r="AP206" s="587" t="str">
        <f t="shared" ref="AP206:AP269" si="169">IF(AND(AH206&gt;0,AH206&lt;5),AH206," ")</f>
        <v xml:space="preserve"> </v>
      </c>
      <c r="AQ206" s="590" t="str">
        <f t="shared" si="167"/>
        <v xml:space="preserve"> </v>
      </c>
      <c r="AR206" s="590" t="str">
        <f t="shared" ref="AR206:AR269" si="170">IF(AND(AH206&gt;49.99,AH206&lt;100),AH206," ")</f>
        <v xml:space="preserve"> </v>
      </c>
      <c r="AS206" s="590" t="str">
        <f t="shared" ref="AS206:AS269" si="171">IF(AND(AH206&gt;99.99,AH206&lt;500),AH206," ")</f>
        <v xml:space="preserve"> </v>
      </c>
      <c r="AT206" s="590" t="str">
        <f t="shared" ref="AT206:AT269" si="172">IF(AND(AH206&gt;499.99,AH206&lt;1000),AH206," ")</f>
        <v xml:space="preserve"> </v>
      </c>
      <c r="AU206" s="590" t="str">
        <f t="shared" ref="AU206:AU269" si="173">IF(AND(AH206&gt;999.99,AH206&lt;10000),AH206," ")</f>
        <v xml:space="preserve"> </v>
      </c>
      <c r="AV206" s="591" t="str">
        <f t="shared" ref="AV206:AV269" si="174">IF(AH206&gt;=10000,AH206," ")</f>
        <v xml:space="preserve"> </v>
      </c>
      <c r="AW206" s="181" t="str">
        <f t="shared" si="147"/>
        <v/>
      </c>
      <c r="AX206" s="154" t="str">
        <f t="shared" si="148"/>
        <v/>
      </c>
      <c r="AY206" s="178" t="str">
        <f t="shared" si="149"/>
        <v/>
      </c>
      <c r="AZ206" s="169" t="str">
        <f t="shared" si="150"/>
        <v/>
      </c>
      <c r="BA206" s="159" t="str">
        <f t="shared" si="151"/>
        <v/>
      </c>
      <c r="BB206" s="160" t="str">
        <f t="shared" si="152"/>
        <v/>
      </c>
      <c r="BC206" s="171" t="str">
        <f t="shared" si="143"/>
        <v/>
      </c>
      <c r="BD206" s="160" t="str">
        <f t="shared" si="153"/>
        <v/>
      </c>
      <c r="BE206" s="186" t="str">
        <f t="shared" si="154"/>
        <v/>
      </c>
      <c r="BF206" s="160" t="str">
        <f t="shared" si="155"/>
        <v/>
      </c>
      <c r="BG206" s="171" t="str">
        <f t="shared" si="156"/>
        <v/>
      </c>
      <c r="BH206" s="161" t="str">
        <f t="shared" si="157"/>
        <v/>
      </c>
      <c r="BI206" s="609"/>
      <c r="BP206" s="52"/>
      <c r="BU206" s="52"/>
      <c r="BV206" s="52"/>
      <c r="BW206" s="52"/>
      <c r="BX206" s="52"/>
      <c r="BZ206" s="52"/>
      <c r="CB206" s="52"/>
    </row>
    <row r="207" spans="1:80" ht="18.75" x14ac:dyDescent="0.3">
      <c r="A207" s="205"/>
      <c r="B207" s="206"/>
      <c r="C207" s="197">
        <v>196</v>
      </c>
      <c r="D207" s="190"/>
      <c r="E207" s="18"/>
      <c r="F207" s="14"/>
      <c r="G207" s="123"/>
      <c r="H207" s="124"/>
      <c r="I207" s="130"/>
      <c r="J207" s="21"/>
      <c r="K207" s="134"/>
      <c r="L207" s="24"/>
      <c r="M207" s="372"/>
      <c r="N207" s="147" t="str">
        <f t="shared" si="158"/>
        <v/>
      </c>
      <c r="O207" s="23"/>
      <c r="P207" s="23"/>
      <c r="Q207" s="23"/>
      <c r="R207" s="23"/>
      <c r="S207" s="23"/>
      <c r="T207" s="24"/>
      <c r="U207" s="25"/>
      <c r="V207" s="28"/>
      <c r="W207" s="299"/>
      <c r="X207" s="296"/>
      <c r="Y207" s="149">
        <f t="shared" si="144"/>
        <v>0</v>
      </c>
      <c r="Z207" s="148">
        <f t="shared" si="159"/>
        <v>0</v>
      </c>
      <c r="AA207" s="306"/>
      <c r="AB207" s="377">
        <f t="shared" si="168"/>
        <v>0</v>
      </c>
      <c r="AC207" s="348"/>
      <c r="AD207" s="210" t="str">
        <f t="shared" si="145"/>
        <v/>
      </c>
      <c r="AE207" s="345">
        <f t="shared" si="160"/>
        <v>0</v>
      </c>
      <c r="AF207" s="318"/>
      <c r="AG207" s="317"/>
      <c r="AH207" s="315"/>
      <c r="AI207" s="150">
        <f t="shared" si="161"/>
        <v>0</v>
      </c>
      <c r="AJ207" s="151">
        <f t="shared" si="146"/>
        <v>0</v>
      </c>
      <c r="AK207" s="152">
        <f t="shared" si="162"/>
        <v>0</v>
      </c>
      <c r="AL207" s="153">
        <f t="shared" si="163"/>
        <v>0</v>
      </c>
      <c r="AM207" s="153">
        <f t="shared" si="164"/>
        <v>0</v>
      </c>
      <c r="AN207" s="153">
        <f t="shared" si="165"/>
        <v>0</v>
      </c>
      <c r="AO207" s="153">
        <f t="shared" si="166"/>
        <v>0</v>
      </c>
      <c r="AP207" s="587" t="str">
        <f t="shared" si="169"/>
        <v xml:space="preserve"> </v>
      </c>
      <c r="AQ207" s="590" t="str">
        <f t="shared" si="167"/>
        <v xml:space="preserve"> </v>
      </c>
      <c r="AR207" s="590" t="str">
        <f t="shared" si="170"/>
        <v xml:space="preserve"> </v>
      </c>
      <c r="AS207" s="590" t="str">
        <f t="shared" si="171"/>
        <v xml:space="preserve"> </v>
      </c>
      <c r="AT207" s="590" t="str">
        <f t="shared" si="172"/>
        <v xml:space="preserve"> </v>
      </c>
      <c r="AU207" s="590" t="str">
        <f t="shared" si="173"/>
        <v xml:space="preserve"> </v>
      </c>
      <c r="AV207" s="591" t="str">
        <f t="shared" si="174"/>
        <v xml:space="preserve"> </v>
      </c>
      <c r="AW207" s="181" t="str">
        <f t="shared" si="147"/>
        <v/>
      </c>
      <c r="AX207" s="154" t="str">
        <f t="shared" si="148"/>
        <v/>
      </c>
      <c r="AY207" s="178" t="str">
        <f t="shared" si="149"/>
        <v/>
      </c>
      <c r="AZ207" s="169" t="str">
        <f t="shared" si="150"/>
        <v/>
      </c>
      <c r="BA207" s="159" t="str">
        <f t="shared" si="151"/>
        <v/>
      </c>
      <c r="BB207" s="160" t="str">
        <f t="shared" si="152"/>
        <v/>
      </c>
      <c r="BC207" s="171" t="str">
        <f t="shared" si="143"/>
        <v/>
      </c>
      <c r="BD207" s="160" t="str">
        <f t="shared" si="153"/>
        <v/>
      </c>
      <c r="BE207" s="186" t="str">
        <f t="shared" si="154"/>
        <v/>
      </c>
      <c r="BF207" s="160" t="str">
        <f t="shared" si="155"/>
        <v/>
      </c>
      <c r="BG207" s="171" t="str">
        <f t="shared" si="156"/>
        <v/>
      </c>
      <c r="BH207" s="161" t="str">
        <f t="shared" si="157"/>
        <v/>
      </c>
      <c r="BI207" s="609"/>
      <c r="BP207" s="52"/>
      <c r="BU207" s="52"/>
      <c r="BV207" s="52"/>
      <c r="BW207" s="52"/>
      <c r="BX207" s="52"/>
      <c r="BZ207" s="52"/>
      <c r="CB207" s="52"/>
    </row>
    <row r="208" spans="1:80" ht="18.75" x14ac:dyDescent="0.3">
      <c r="A208" s="205"/>
      <c r="B208" s="206"/>
      <c r="C208" s="198">
        <v>197</v>
      </c>
      <c r="D208" s="190"/>
      <c r="E208" s="13"/>
      <c r="F208" s="14"/>
      <c r="G208" s="123"/>
      <c r="H208" s="124"/>
      <c r="I208" s="130"/>
      <c r="J208" s="21"/>
      <c r="K208" s="134"/>
      <c r="L208" s="24"/>
      <c r="M208" s="372"/>
      <c r="N208" s="147" t="str">
        <f t="shared" si="158"/>
        <v/>
      </c>
      <c r="O208" s="23"/>
      <c r="P208" s="23"/>
      <c r="Q208" s="23"/>
      <c r="R208" s="23"/>
      <c r="S208" s="23"/>
      <c r="T208" s="24"/>
      <c r="U208" s="25"/>
      <c r="V208" s="28"/>
      <c r="W208" s="299"/>
      <c r="X208" s="296"/>
      <c r="Y208" s="149">
        <f t="shared" si="144"/>
        <v>0</v>
      </c>
      <c r="Z208" s="148">
        <f t="shared" si="159"/>
        <v>0</v>
      </c>
      <c r="AA208" s="306"/>
      <c r="AB208" s="377">
        <f t="shared" si="168"/>
        <v>0</v>
      </c>
      <c r="AC208" s="348"/>
      <c r="AD208" s="210" t="str">
        <f t="shared" si="145"/>
        <v/>
      </c>
      <c r="AE208" s="345">
        <f t="shared" si="160"/>
        <v>0</v>
      </c>
      <c r="AF208" s="318"/>
      <c r="AG208" s="317"/>
      <c r="AH208" s="315"/>
      <c r="AI208" s="150">
        <f t="shared" si="161"/>
        <v>0</v>
      </c>
      <c r="AJ208" s="151">
        <f t="shared" si="146"/>
        <v>0</v>
      </c>
      <c r="AK208" s="152">
        <f t="shared" si="162"/>
        <v>0</v>
      </c>
      <c r="AL208" s="153">
        <f t="shared" si="163"/>
        <v>0</v>
      </c>
      <c r="AM208" s="153">
        <f t="shared" si="164"/>
        <v>0</v>
      </c>
      <c r="AN208" s="153">
        <f t="shared" si="165"/>
        <v>0</v>
      </c>
      <c r="AO208" s="153">
        <f t="shared" si="166"/>
        <v>0</v>
      </c>
      <c r="AP208" s="587" t="str">
        <f t="shared" si="169"/>
        <v xml:space="preserve"> </v>
      </c>
      <c r="AQ208" s="590" t="str">
        <f t="shared" si="167"/>
        <v xml:space="preserve"> </v>
      </c>
      <c r="AR208" s="590" t="str">
        <f t="shared" si="170"/>
        <v xml:space="preserve"> </v>
      </c>
      <c r="AS208" s="590" t="str">
        <f t="shared" si="171"/>
        <v xml:space="preserve"> </v>
      </c>
      <c r="AT208" s="590" t="str">
        <f t="shared" si="172"/>
        <v xml:space="preserve"> </v>
      </c>
      <c r="AU208" s="590" t="str">
        <f t="shared" si="173"/>
        <v xml:space="preserve"> </v>
      </c>
      <c r="AV208" s="591" t="str">
        <f t="shared" si="174"/>
        <v xml:space="preserve"> </v>
      </c>
      <c r="AW208" s="181" t="str">
        <f t="shared" si="147"/>
        <v/>
      </c>
      <c r="AX208" s="154" t="str">
        <f t="shared" si="148"/>
        <v/>
      </c>
      <c r="AY208" s="178" t="str">
        <f t="shared" si="149"/>
        <v/>
      </c>
      <c r="AZ208" s="169" t="str">
        <f t="shared" si="150"/>
        <v/>
      </c>
      <c r="BA208" s="159" t="str">
        <f t="shared" si="151"/>
        <v/>
      </c>
      <c r="BB208" s="160" t="str">
        <f t="shared" si="152"/>
        <v/>
      </c>
      <c r="BC208" s="171" t="str">
        <f t="shared" si="143"/>
        <v/>
      </c>
      <c r="BD208" s="160" t="str">
        <f t="shared" si="153"/>
        <v/>
      </c>
      <c r="BE208" s="186" t="str">
        <f t="shared" si="154"/>
        <v/>
      </c>
      <c r="BF208" s="160" t="str">
        <f t="shared" si="155"/>
        <v/>
      </c>
      <c r="BG208" s="171" t="str">
        <f t="shared" si="156"/>
        <v/>
      </c>
      <c r="BH208" s="161" t="str">
        <f t="shared" si="157"/>
        <v/>
      </c>
      <c r="BI208" s="609"/>
      <c r="BP208" s="52"/>
      <c r="BU208" s="52"/>
      <c r="BV208" s="52"/>
      <c r="BW208" s="52"/>
      <c r="BX208" s="52"/>
      <c r="BZ208" s="52"/>
      <c r="CB208" s="52"/>
    </row>
    <row r="209" spans="1:139" ht="18.75" x14ac:dyDescent="0.3">
      <c r="A209" s="205"/>
      <c r="B209" s="206"/>
      <c r="C209" s="198">
        <v>198</v>
      </c>
      <c r="D209" s="190"/>
      <c r="E209" s="13"/>
      <c r="F209" s="14"/>
      <c r="G209" s="123"/>
      <c r="H209" s="124"/>
      <c r="I209" s="130"/>
      <c r="J209" s="21"/>
      <c r="K209" s="134"/>
      <c r="L209" s="24"/>
      <c r="M209" s="372"/>
      <c r="N209" s="147" t="str">
        <f t="shared" si="158"/>
        <v/>
      </c>
      <c r="O209" s="23"/>
      <c r="P209" s="23"/>
      <c r="Q209" s="23"/>
      <c r="R209" s="23"/>
      <c r="S209" s="23"/>
      <c r="T209" s="24"/>
      <c r="U209" s="25"/>
      <c r="V209" s="28"/>
      <c r="W209" s="299"/>
      <c r="X209" s="296"/>
      <c r="Y209" s="149">
        <f t="shared" si="144"/>
        <v>0</v>
      </c>
      <c r="Z209" s="148">
        <f t="shared" si="159"/>
        <v>0</v>
      </c>
      <c r="AA209" s="306"/>
      <c r="AB209" s="377">
        <f t="shared" si="168"/>
        <v>0</v>
      </c>
      <c r="AC209" s="348"/>
      <c r="AD209" s="210" t="str">
        <f t="shared" si="145"/>
        <v/>
      </c>
      <c r="AE209" s="345">
        <f t="shared" si="160"/>
        <v>0</v>
      </c>
      <c r="AF209" s="318"/>
      <c r="AG209" s="317"/>
      <c r="AH209" s="315"/>
      <c r="AI209" s="150">
        <f t="shared" si="161"/>
        <v>0</v>
      </c>
      <c r="AJ209" s="151">
        <f t="shared" si="146"/>
        <v>0</v>
      </c>
      <c r="AK209" s="152">
        <f t="shared" si="162"/>
        <v>0</v>
      </c>
      <c r="AL209" s="153">
        <f t="shared" si="163"/>
        <v>0</v>
      </c>
      <c r="AM209" s="153">
        <f t="shared" si="164"/>
        <v>0</v>
      </c>
      <c r="AN209" s="153">
        <f t="shared" si="165"/>
        <v>0</v>
      </c>
      <c r="AO209" s="153">
        <f t="shared" si="166"/>
        <v>0</v>
      </c>
      <c r="AP209" s="587" t="str">
        <f t="shared" si="169"/>
        <v xml:space="preserve"> </v>
      </c>
      <c r="AQ209" s="590" t="str">
        <f t="shared" si="167"/>
        <v xml:space="preserve"> </v>
      </c>
      <c r="AR209" s="590" t="str">
        <f t="shared" si="170"/>
        <v xml:space="preserve"> </v>
      </c>
      <c r="AS209" s="590" t="str">
        <f t="shared" si="171"/>
        <v xml:space="preserve"> </v>
      </c>
      <c r="AT209" s="590" t="str">
        <f t="shared" si="172"/>
        <v xml:space="preserve"> </v>
      </c>
      <c r="AU209" s="590" t="str">
        <f t="shared" si="173"/>
        <v xml:space="preserve"> </v>
      </c>
      <c r="AV209" s="591" t="str">
        <f t="shared" si="174"/>
        <v xml:space="preserve"> </v>
      </c>
      <c r="AW209" s="181" t="str">
        <f t="shared" si="147"/>
        <v/>
      </c>
      <c r="AX209" s="154" t="str">
        <f t="shared" si="148"/>
        <v/>
      </c>
      <c r="AY209" s="178" t="str">
        <f t="shared" si="149"/>
        <v/>
      </c>
      <c r="AZ209" s="169" t="str">
        <f t="shared" si="150"/>
        <v/>
      </c>
      <c r="BA209" s="159" t="str">
        <f t="shared" si="151"/>
        <v/>
      </c>
      <c r="BB209" s="160" t="str">
        <f t="shared" si="152"/>
        <v/>
      </c>
      <c r="BC209" s="171" t="str">
        <f t="shared" si="143"/>
        <v/>
      </c>
      <c r="BD209" s="160" t="str">
        <f t="shared" si="153"/>
        <v/>
      </c>
      <c r="BE209" s="186" t="str">
        <f t="shared" si="154"/>
        <v/>
      </c>
      <c r="BF209" s="160" t="str">
        <f t="shared" si="155"/>
        <v/>
      </c>
      <c r="BG209" s="171" t="str">
        <f t="shared" si="156"/>
        <v/>
      </c>
      <c r="BH209" s="161" t="str">
        <f t="shared" si="157"/>
        <v/>
      </c>
      <c r="BI209" s="609"/>
      <c r="BP209" s="52"/>
      <c r="BU209" s="52"/>
      <c r="BV209" s="52"/>
      <c r="BW209" s="52"/>
      <c r="BX209" s="52"/>
      <c r="BZ209" s="52"/>
      <c r="CB209" s="52"/>
    </row>
    <row r="210" spans="1:139" ht="18.75" x14ac:dyDescent="0.3">
      <c r="A210" s="205"/>
      <c r="B210" s="206"/>
      <c r="C210" s="197">
        <v>199</v>
      </c>
      <c r="D210" s="194"/>
      <c r="E210" s="16"/>
      <c r="F210" s="14"/>
      <c r="G210" s="127"/>
      <c r="H210" s="126"/>
      <c r="I210" s="132"/>
      <c r="J210" s="69"/>
      <c r="K210" s="136"/>
      <c r="L210" s="26"/>
      <c r="M210" s="373"/>
      <c r="N210" s="147" t="str">
        <f t="shared" si="158"/>
        <v/>
      </c>
      <c r="O210" s="23"/>
      <c r="P210" s="23"/>
      <c r="Q210" s="23"/>
      <c r="R210" s="23"/>
      <c r="S210" s="23"/>
      <c r="T210" s="26"/>
      <c r="U210" s="27"/>
      <c r="V210" s="28"/>
      <c r="W210" s="300"/>
      <c r="X210" s="299"/>
      <c r="Y210" s="149">
        <f t="shared" si="144"/>
        <v>0</v>
      </c>
      <c r="Z210" s="148">
        <f t="shared" si="159"/>
        <v>0</v>
      </c>
      <c r="AA210" s="307"/>
      <c r="AB210" s="377">
        <f t="shared" si="168"/>
        <v>0</v>
      </c>
      <c r="AC210" s="348"/>
      <c r="AD210" s="210" t="str">
        <f t="shared" si="145"/>
        <v/>
      </c>
      <c r="AE210" s="345">
        <f t="shared" si="160"/>
        <v>0</v>
      </c>
      <c r="AF210" s="319"/>
      <c r="AG210" s="320"/>
      <c r="AH210" s="318"/>
      <c r="AI210" s="150">
        <f t="shared" si="161"/>
        <v>0</v>
      </c>
      <c r="AJ210" s="151">
        <f t="shared" si="146"/>
        <v>0</v>
      </c>
      <c r="AK210" s="152">
        <f t="shared" si="162"/>
        <v>0</v>
      </c>
      <c r="AL210" s="153">
        <f t="shared" si="163"/>
        <v>0</v>
      </c>
      <c r="AM210" s="153">
        <f t="shared" si="164"/>
        <v>0</v>
      </c>
      <c r="AN210" s="153">
        <f t="shared" si="165"/>
        <v>0</v>
      </c>
      <c r="AO210" s="153">
        <f t="shared" si="166"/>
        <v>0</v>
      </c>
      <c r="AP210" s="587" t="str">
        <f t="shared" si="169"/>
        <v xml:space="preserve"> </v>
      </c>
      <c r="AQ210" s="590" t="str">
        <f t="shared" si="167"/>
        <v xml:space="preserve"> </v>
      </c>
      <c r="AR210" s="590" t="str">
        <f t="shared" si="170"/>
        <v xml:space="preserve"> </v>
      </c>
      <c r="AS210" s="590" t="str">
        <f t="shared" si="171"/>
        <v xml:space="preserve"> </v>
      </c>
      <c r="AT210" s="590" t="str">
        <f t="shared" si="172"/>
        <v xml:space="preserve"> </v>
      </c>
      <c r="AU210" s="590" t="str">
        <f t="shared" si="173"/>
        <v xml:space="preserve"> </v>
      </c>
      <c r="AV210" s="591" t="str">
        <f t="shared" si="174"/>
        <v xml:space="preserve"> </v>
      </c>
      <c r="AW210" s="181" t="str">
        <f t="shared" si="147"/>
        <v/>
      </c>
      <c r="AX210" s="154" t="str">
        <f t="shared" si="148"/>
        <v/>
      </c>
      <c r="AY210" s="178" t="str">
        <f t="shared" si="149"/>
        <v/>
      </c>
      <c r="AZ210" s="169" t="str">
        <f t="shared" si="150"/>
        <v/>
      </c>
      <c r="BA210" s="159" t="str">
        <f t="shared" si="151"/>
        <v/>
      </c>
      <c r="BB210" s="160" t="str">
        <f t="shared" si="152"/>
        <v/>
      </c>
      <c r="BC210" s="171" t="str">
        <f t="shared" ref="BC210:BC273" si="175">IF(OR(K210="x",F210="X",BA210&lt;=0),"",BA210)</f>
        <v/>
      </c>
      <c r="BD210" s="160" t="str">
        <f t="shared" si="153"/>
        <v/>
      </c>
      <c r="BE210" s="186" t="str">
        <f t="shared" si="154"/>
        <v/>
      </c>
      <c r="BF210" s="160" t="str">
        <f t="shared" si="155"/>
        <v/>
      </c>
      <c r="BG210" s="171" t="str">
        <f t="shared" si="156"/>
        <v/>
      </c>
      <c r="BH210" s="161" t="str">
        <f t="shared" si="157"/>
        <v/>
      </c>
      <c r="BI210" s="609"/>
      <c r="BP210" s="52"/>
      <c r="BU210" s="52"/>
      <c r="BV210" s="52"/>
      <c r="BW210" s="52"/>
      <c r="BX210" s="52"/>
      <c r="BZ210" s="52"/>
      <c r="CB210" s="52"/>
    </row>
    <row r="211" spans="1:139" s="22" customFormat="1" ht="18.75" x14ac:dyDescent="0.3">
      <c r="A211" s="205"/>
      <c r="B211" s="206"/>
      <c r="C211" s="197">
        <v>200</v>
      </c>
      <c r="D211" s="190"/>
      <c r="E211" s="20"/>
      <c r="F211" s="14"/>
      <c r="G211" s="123"/>
      <c r="H211" s="128"/>
      <c r="I211" s="130"/>
      <c r="J211" s="21"/>
      <c r="K211" s="134"/>
      <c r="L211" s="24"/>
      <c r="M211" s="372"/>
      <c r="N211" s="147" t="str">
        <f t="shared" si="158"/>
        <v/>
      </c>
      <c r="O211" s="23"/>
      <c r="P211" s="23"/>
      <c r="Q211" s="23"/>
      <c r="R211" s="23"/>
      <c r="S211" s="23"/>
      <c r="T211" s="23"/>
      <c r="U211" s="24"/>
      <c r="V211" s="28"/>
      <c r="W211" s="299"/>
      <c r="X211" s="299"/>
      <c r="Y211" s="149">
        <f t="shared" si="144"/>
        <v>0</v>
      </c>
      <c r="Z211" s="148">
        <f t="shared" si="159"/>
        <v>0</v>
      </c>
      <c r="AA211" s="306"/>
      <c r="AB211" s="377">
        <f t="shared" si="168"/>
        <v>0</v>
      </c>
      <c r="AC211" s="348"/>
      <c r="AD211" s="210" t="str">
        <f t="shared" si="145"/>
        <v/>
      </c>
      <c r="AE211" s="345">
        <f t="shared" si="160"/>
        <v>0</v>
      </c>
      <c r="AF211" s="318"/>
      <c r="AG211" s="321"/>
      <c r="AH211" s="318"/>
      <c r="AI211" s="150">
        <f t="shared" si="161"/>
        <v>0</v>
      </c>
      <c r="AJ211" s="151">
        <f t="shared" si="146"/>
        <v>0</v>
      </c>
      <c r="AK211" s="152">
        <f t="shared" si="162"/>
        <v>0</v>
      </c>
      <c r="AL211" s="153">
        <f t="shared" si="163"/>
        <v>0</v>
      </c>
      <c r="AM211" s="153">
        <f t="shared" si="164"/>
        <v>0</v>
      </c>
      <c r="AN211" s="153">
        <f t="shared" si="165"/>
        <v>0</v>
      </c>
      <c r="AO211" s="153">
        <f t="shared" si="166"/>
        <v>0</v>
      </c>
      <c r="AP211" s="587" t="str">
        <f t="shared" si="169"/>
        <v xml:space="preserve"> </v>
      </c>
      <c r="AQ211" s="590" t="str">
        <f t="shared" si="167"/>
        <v xml:space="preserve"> </v>
      </c>
      <c r="AR211" s="590" t="str">
        <f t="shared" si="170"/>
        <v xml:space="preserve"> </v>
      </c>
      <c r="AS211" s="590" t="str">
        <f t="shared" si="171"/>
        <v xml:space="preserve"> </v>
      </c>
      <c r="AT211" s="590" t="str">
        <f t="shared" si="172"/>
        <v xml:space="preserve"> </v>
      </c>
      <c r="AU211" s="590" t="str">
        <f t="shared" si="173"/>
        <v xml:space="preserve"> </v>
      </c>
      <c r="AV211" s="591" t="str">
        <f t="shared" si="174"/>
        <v xml:space="preserve"> </v>
      </c>
      <c r="AW211" s="181" t="str">
        <f t="shared" si="147"/>
        <v/>
      </c>
      <c r="AX211" s="154" t="str">
        <f t="shared" si="148"/>
        <v/>
      </c>
      <c r="AY211" s="178" t="str">
        <f t="shared" si="149"/>
        <v/>
      </c>
      <c r="AZ211" s="169" t="str">
        <f t="shared" si="150"/>
        <v/>
      </c>
      <c r="BA211" s="159" t="str">
        <f t="shared" si="151"/>
        <v/>
      </c>
      <c r="BB211" s="160" t="str">
        <f t="shared" si="152"/>
        <v/>
      </c>
      <c r="BC211" s="171" t="str">
        <f t="shared" si="175"/>
        <v/>
      </c>
      <c r="BD211" s="160" t="str">
        <f t="shared" si="153"/>
        <v/>
      </c>
      <c r="BE211" s="186" t="str">
        <f t="shared" si="154"/>
        <v/>
      </c>
      <c r="BF211" s="160" t="str">
        <f t="shared" si="155"/>
        <v/>
      </c>
      <c r="BG211" s="171" t="str">
        <f t="shared" si="156"/>
        <v/>
      </c>
      <c r="BH211" s="161" t="str">
        <f t="shared" si="157"/>
        <v/>
      </c>
      <c r="BI211" s="609"/>
      <c r="BJ211"/>
      <c r="BK211"/>
      <c r="BL211"/>
      <c r="BM211"/>
      <c r="BN211"/>
      <c r="BO211"/>
      <c r="BP211" s="52"/>
      <c r="BQ211"/>
      <c r="BR211"/>
      <c r="BS211"/>
      <c r="BT211"/>
      <c r="BU211" s="52"/>
      <c r="BV211" s="52"/>
      <c r="BW211" s="52"/>
      <c r="BX211" s="52"/>
      <c r="BY211"/>
      <c r="BZ211" s="52"/>
      <c r="CA211"/>
      <c r="CB211" s="52"/>
      <c r="CC211"/>
      <c r="CD211"/>
      <c r="CE211" s="58"/>
      <c r="CF211" s="58"/>
      <c r="CG211" s="58"/>
      <c r="CH211" s="58"/>
      <c r="CI211" s="58"/>
      <c r="CJ211" s="58"/>
      <c r="CK211" s="58"/>
      <c r="CL211" s="58"/>
      <c r="CM211" s="58"/>
      <c r="CN211" s="58"/>
      <c r="CO211" s="58"/>
      <c r="CP211" s="58"/>
      <c r="CQ211" s="58"/>
      <c r="CR211" s="58"/>
      <c r="CS211" s="58"/>
      <c r="CT211" s="58"/>
      <c r="CU211" s="58"/>
      <c r="CV211" s="58"/>
      <c r="CW211" s="58"/>
      <c r="CX211" s="58"/>
      <c r="CY211" s="58"/>
      <c r="CZ211" s="58"/>
      <c r="DA211" s="58"/>
      <c r="DB211" s="58"/>
      <c r="DC211" s="58"/>
      <c r="DD211" s="58"/>
      <c r="DE211" s="58"/>
      <c r="DF211" s="58"/>
      <c r="DG211" s="58"/>
      <c r="DH211" s="58"/>
      <c r="DI211" s="58"/>
      <c r="DJ211" s="58"/>
      <c r="DK211" s="58"/>
      <c r="DL211" s="58"/>
      <c r="DM211" s="58"/>
      <c r="DN211" s="58"/>
      <c r="DO211" s="58"/>
      <c r="DP211" s="58"/>
      <c r="DQ211" s="58"/>
      <c r="DR211" s="58"/>
      <c r="DS211" s="58"/>
      <c r="DT211" s="58"/>
      <c r="DU211" s="58"/>
      <c r="DV211" s="58"/>
      <c r="DW211" s="58"/>
      <c r="DX211" s="58"/>
      <c r="DY211" s="58"/>
      <c r="DZ211" s="58"/>
      <c r="EA211" s="58"/>
      <c r="EB211" s="58"/>
      <c r="EC211" s="58"/>
      <c r="ED211" s="58"/>
      <c r="EE211" s="58"/>
      <c r="EF211" s="58"/>
      <c r="EG211" s="58"/>
      <c r="EH211" s="58"/>
      <c r="EI211" s="58"/>
    </row>
    <row r="212" spans="1:139" ht="18.75" x14ac:dyDescent="0.3">
      <c r="A212" s="203"/>
      <c r="B212" s="204"/>
      <c r="C212" s="197">
        <v>201</v>
      </c>
      <c r="D212" s="189"/>
      <c r="E212" s="31"/>
      <c r="F212" s="30"/>
      <c r="G212" s="120"/>
      <c r="H212" s="125"/>
      <c r="I212" s="129"/>
      <c r="J212" s="67"/>
      <c r="K212" s="133"/>
      <c r="L212" s="108"/>
      <c r="M212" s="371"/>
      <c r="N212" s="147" t="str">
        <f t="shared" si="158"/>
        <v/>
      </c>
      <c r="O212" s="23"/>
      <c r="P212" s="125"/>
      <c r="Q212" s="125"/>
      <c r="R212" s="125"/>
      <c r="S212" s="125"/>
      <c r="T212" s="125"/>
      <c r="U212" s="122"/>
      <c r="V212" s="28"/>
      <c r="W212" s="296"/>
      <c r="X212" s="296"/>
      <c r="Y212" s="149">
        <f t="shared" si="144"/>
        <v>0</v>
      </c>
      <c r="Z212" s="148">
        <f t="shared" si="159"/>
        <v>0</v>
      </c>
      <c r="AA212" s="305"/>
      <c r="AB212" s="377">
        <f t="shared" si="168"/>
        <v>0</v>
      </c>
      <c r="AC212" s="347"/>
      <c r="AD212" s="210" t="str">
        <f t="shared" si="145"/>
        <v/>
      </c>
      <c r="AE212" s="345">
        <f t="shared" si="160"/>
        <v>0</v>
      </c>
      <c r="AF212" s="310"/>
      <c r="AG212" s="311"/>
      <c r="AH212" s="310"/>
      <c r="AI212" s="150">
        <f t="shared" si="161"/>
        <v>0</v>
      </c>
      <c r="AJ212" s="151">
        <f t="shared" si="146"/>
        <v>0</v>
      </c>
      <c r="AK212" s="152">
        <f t="shared" si="162"/>
        <v>0</v>
      </c>
      <c r="AL212" s="153">
        <f t="shared" si="163"/>
        <v>0</v>
      </c>
      <c r="AM212" s="153">
        <f t="shared" si="164"/>
        <v>0</v>
      </c>
      <c r="AN212" s="153">
        <f t="shared" si="165"/>
        <v>0</v>
      </c>
      <c r="AO212" s="153">
        <f t="shared" si="166"/>
        <v>0</v>
      </c>
      <c r="AP212" s="587" t="str">
        <f t="shared" si="169"/>
        <v xml:space="preserve"> </v>
      </c>
      <c r="AQ212" s="590" t="str">
        <f t="shared" si="167"/>
        <v xml:space="preserve"> </v>
      </c>
      <c r="AR212" s="590" t="str">
        <f t="shared" si="170"/>
        <v xml:space="preserve"> </v>
      </c>
      <c r="AS212" s="590" t="str">
        <f t="shared" si="171"/>
        <v xml:space="preserve"> </v>
      </c>
      <c r="AT212" s="590" t="str">
        <f t="shared" si="172"/>
        <v xml:space="preserve"> </v>
      </c>
      <c r="AU212" s="590" t="str">
        <f t="shared" si="173"/>
        <v xml:space="preserve"> </v>
      </c>
      <c r="AV212" s="591" t="str">
        <f t="shared" si="174"/>
        <v xml:space="preserve"> </v>
      </c>
      <c r="AW212" s="181" t="str">
        <f t="shared" si="147"/>
        <v/>
      </c>
      <c r="AX212" s="154" t="str">
        <f t="shared" si="148"/>
        <v/>
      </c>
      <c r="AY212" s="178" t="str">
        <f t="shared" si="149"/>
        <v/>
      </c>
      <c r="AZ212" s="169" t="str">
        <f t="shared" si="150"/>
        <v/>
      </c>
      <c r="BA212" s="159" t="str">
        <f t="shared" si="151"/>
        <v/>
      </c>
      <c r="BB212" s="160" t="str">
        <f t="shared" si="152"/>
        <v/>
      </c>
      <c r="BC212" s="171" t="str">
        <f t="shared" si="175"/>
        <v/>
      </c>
      <c r="BD212" s="160" t="str">
        <f t="shared" si="153"/>
        <v/>
      </c>
      <c r="BE212" s="186" t="str">
        <f t="shared" si="154"/>
        <v/>
      </c>
      <c r="BF212" s="160" t="str">
        <f t="shared" si="155"/>
        <v/>
      </c>
      <c r="BG212" s="171" t="str">
        <f t="shared" si="156"/>
        <v/>
      </c>
      <c r="BH212" s="161" t="str">
        <f t="shared" si="157"/>
        <v/>
      </c>
      <c r="BI212" s="609"/>
      <c r="BP212" s="52"/>
      <c r="BU212" s="52"/>
      <c r="BV212" s="52"/>
      <c r="BW212" s="52"/>
      <c r="BX212" s="52"/>
      <c r="BZ212" s="52"/>
      <c r="CB212" s="52"/>
    </row>
    <row r="213" spans="1:139" ht="18.75" x14ac:dyDescent="0.3">
      <c r="A213" s="203"/>
      <c r="B213" s="204"/>
      <c r="C213" s="197">
        <v>202</v>
      </c>
      <c r="D213" s="189"/>
      <c r="E213" s="29"/>
      <c r="F213" s="30"/>
      <c r="G213" s="120"/>
      <c r="H213" s="122"/>
      <c r="I213" s="129"/>
      <c r="J213" s="67"/>
      <c r="K213" s="133"/>
      <c r="L213" s="108"/>
      <c r="M213" s="371"/>
      <c r="N213" s="147" t="str">
        <f t="shared" si="158"/>
        <v/>
      </c>
      <c r="O213" s="125"/>
      <c r="P213" s="125"/>
      <c r="Q213" s="125"/>
      <c r="R213" s="125"/>
      <c r="S213" s="125"/>
      <c r="T213" s="122"/>
      <c r="U213" s="298"/>
      <c r="V213" s="28"/>
      <c r="W213" s="296"/>
      <c r="X213" s="296"/>
      <c r="Y213" s="149">
        <f t="shared" si="144"/>
        <v>0</v>
      </c>
      <c r="Z213" s="148">
        <f t="shared" si="159"/>
        <v>0</v>
      </c>
      <c r="AA213" s="305"/>
      <c r="AB213" s="377">
        <f t="shared" si="168"/>
        <v>0</v>
      </c>
      <c r="AC213" s="347"/>
      <c r="AD213" s="210" t="str">
        <f t="shared" si="145"/>
        <v/>
      </c>
      <c r="AE213" s="345">
        <f t="shared" si="160"/>
        <v>0</v>
      </c>
      <c r="AF213" s="310"/>
      <c r="AG213" s="312"/>
      <c r="AH213" s="313"/>
      <c r="AI213" s="150">
        <f t="shared" si="161"/>
        <v>0</v>
      </c>
      <c r="AJ213" s="151">
        <f t="shared" si="146"/>
        <v>0</v>
      </c>
      <c r="AK213" s="152">
        <f t="shared" si="162"/>
        <v>0</v>
      </c>
      <c r="AL213" s="153">
        <f t="shared" si="163"/>
        <v>0</v>
      </c>
      <c r="AM213" s="153">
        <f t="shared" si="164"/>
        <v>0</v>
      </c>
      <c r="AN213" s="153">
        <f t="shared" si="165"/>
        <v>0</v>
      </c>
      <c r="AO213" s="153">
        <f t="shared" si="166"/>
        <v>0</v>
      </c>
      <c r="AP213" s="587" t="str">
        <f t="shared" si="169"/>
        <v xml:space="preserve"> </v>
      </c>
      <c r="AQ213" s="590" t="str">
        <f t="shared" si="167"/>
        <v xml:space="preserve"> </v>
      </c>
      <c r="AR213" s="590" t="str">
        <f t="shared" si="170"/>
        <v xml:space="preserve"> </v>
      </c>
      <c r="AS213" s="590" t="str">
        <f t="shared" si="171"/>
        <v xml:space="preserve"> </v>
      </c>
      <c r="AT213" s="590" t="str">
        <f t="shared" si="172"/>
        <v xml:space="preserve"> </v>
      </c>
      <c r="AU213" s="590" t="str">
        <f t="shared" si="173"/>
        <v xml:space="preserve"> </v>
      </c>
      <c r="AV213" s="591" t="str">
        <f t="shared" si="174"/>
        <v xml:space="preserve"> </v>
      </c>
      <c r="AW213" s="181" t="str">
        <f t="shared" si="147"/>
        <v/>
      </c>
      <c r="AX213" s="154" t="str">
        <f t="shared" si="148"/>
        <v/>
      </c>
      <c r="AY213" s="178" t="str">
        <f t="shared" si="149"/>
        <v/>
      </c>
      <c r="AZ213" s="169" t="str">
        <f t="shared" si="150"/>
        <v/>
      </c>
      <c r="BA213" s="159" t="str">
        <f t="shared" si="151"/>
        <v/>
      </c>
      <c r="BB213" s="160" t="str">
        <f t="shared" si="152"/>
        <v/>
      </c>
      <c r="BC213" s="171" t="str">
        <f t="shared" si="175"/>
        <v/>
      </c>
      <c r="BD213" s="160" t="str">
        <f t="shared" si="153"/>
        <v/>
      </c>
      <c r="BE213" s="186" t="str">
        <f t="shared" si="154"/>
        <v/>
      </c>
      <c r="BF213" s="160" t="str">
        <f t="shared" si="155"/>
        <v/>
      </c>
      <c r="BG213" s="171" t="str">
        <f t="shared" si="156"/>
        <v/>
      </c>
      <c r="BH213" s="161" t="str">
        <f t="shared" si="157"/>
        <v/>
      </c>
      <c r="BI213" s="609"/>
      <c r="BP213" s="52"/>
      <c r="BU213" s="52"/>
      <c r="BV213" s="52"/>
      <c r="BX213" s="52"/>
      <c r="BZ213" s="52"/>
      <c r="CB213" s="52"/>
    </row>
    <row r="214" spans="1:139" ht="18.75" x14ac:dyDescent="0.3">
      <c r="A214" s="203"/>
      <c r="B214" s="204"/>
      <c r="C214" s="197">
        <v>203</v>
      </c>
      <c r="D214" s="189"/>
      <c r="E214" s="29"/>
      <c r="F214" s="30"/>
      <c r="G214" s="123"/>
      <c r="H214" s="124"/>
      <c r="I214" s="130"/>
      <c r="J214" s="21"/>
      <c r="K214" s="134"/>
      <c r="L214" s="24"/>
      <c r="M214" s="372"/>
      <c r="N214" s="147" t="str">
        <f t="shared" si="158"/>
        <v/>
      </c>
      <c r="O214" s="125"/>
      <c r="P214" s="125"/>
      <c r="Q214" s="125"/>
      <c r="R214" s="125"/>
      <c r="S214" s="125"/>
      <c r="T214" s="122"/>
      <c r="U214" s="298"/>
      <c r="V214" s="28"/>
      <c r="W214" s="296"/>
      <c r="X214" s="296"/>
      <c r="Y214" s="149">
        <f t="shared" si="144"/>
        <v>0</v>
      </c>
      <c r="Z214" s="148">
        <f t="shared" si="159"/>
        <v>0</v>
      </c>
      <c r="AA214" s="305"/>
      <c r="AB214" s="377">
        <f t="shared" si="168"/>
        <v>0</v>
      </c>
      <c r="AC214" s="347"/>
      <c r="AD214" s="210" t="str">
        <f t="shared" si="145"/>
        <v/>
      </c>
      <c r="AE214" s="345">
        <f t="shared" si="160"/>
        <v>0</v>
      </c>
      <c r="AF214" s="310"/>
      <c r="AG214" s="312"/>
      <c r="AH214" s="313"/>
      <c r="AI214" s="150">
        <f t="shared" si="161"/>
        <v>0</v>
      </c>
      <c r="AJ214" s="151">
        <f t="shared" si="146"/>
        <v>0</v>
      </c>
      <c r="AK214" s="152">
        <f t="shared" si="162"/>
        <v>0</v>
      </c>
      <c r="AL214" s="153">
        <f t="shared" si="163"/>
        <v>0</v>
      </c>
      <c r="AM214" s="153">
        <f t="shared" si="164"/>
        <v>0</v>
      </c>
      <c r="AN214" s="153">
        <f t="shared" si="165"/>
        <v>0</v>
      </c>
      <c r="AO214" s="153">
        <f t="shared" si="166"/>
        <v>0</v>
      </c>
      <c r="AP214" s="587" t="str">
        <f t="shared" si="169"/>
        <v xml:space="preserve"> </v>
      </c>
      <c r="AQ214" s="590" t="str">
        <f t="shared" si="167"/>
        <v xml:space="preserve"> </v>
      </c>
      <c r="AR214" s="590" t="str">
        <f t="shared" si="170"/>
        <v xml:space="preserve"> </v>
      </c>
      <c r="AS214" s="590" t="str">
        <f t="shared" si="171"/>
        <v xml:space="preserve"> </v>
      </c>
      <c r="AT214" s="590" t="str">
        <f t="shared" si="172"/>
        <v xml:space="preserve"> </v>
      </c>
      <c r="AU214" s="590" t="str">
        <f t="shared" si="173"/>
        <v xml:space="preserve"> </v>
      </c>
      <c r="AV214" s="591" t="str">
        <f t="shared" si="174"/>
        <v xml:space="preserve"> </v>
      </c>
      <c r="AW214" s="181" t="str">
        <f t="shared" si="147"/>
        <v/>
      </c>
      <c r="AX214" s="154" t="str">
        <f t="shared" si="148"/>
        <v/>
      </c>
      <c r="AY214" s="178" t="str">
        <f t="shared" si="149"/>
        <v/>
      </c>
      <c r="AZ214" s="169" t="str">
        <f t="shared" si="150"/>
        <v/>
      </c>
      <c r="BA214" s="159" t="str">
        <f t="shared" si="151"/>
        <v/>
      </c>
      <c r="BB214" s="160" t="str">
        <f t="shared" si="152"/>
        <v/>
      </c>
      <c r="BC214" s="171" t="str">
        <f t="shared" si="175"/>
        <v/>
      </c>
      <c r="BD214" s="160" t="str">
        <f t="shared" si="153"/>
        <v/>
      </c>
      <c r="BE214" s="186" t="str">
        <f t="shared" si="154"/>
        <v/>
      </c>
      <c r="BF214" s="160" t="str">
        <f t="shared" si="155"/>
        <v/>
      </c>
      <c r="BG214" s="171" t="str">
        <f t="shared" si="156"/>
        <v/>
      </c>
      <c r="BH214" s="161" t="str">
        <f t="shared" si="157"/>
        <v/>
      </c>
      <c r="BI214" s="609"/>
      <c r="BP214" s="52"/>
      <c r="BU214" s="52"/>
      <c r="BV214" s="52"/>
      <c r="BX214" s="52"/>
      <c r="BZ214" s="52"/>
      <c r="CB214" s="52"/>
    </row>
    <row r="215" spans="1:139" ht="18.75" x14ac:dyDescent="0.3">
      <c r="A215" s="203"/>
      <c r="B215" s="204"/>
      <c r="C215" s="197">
        <v>204</v>
      </c>
      <c r="D215" s="189"/>
      <c r="E215" s="29"/>
      <c r="F215" s="30"/>
      <c r="G215" s="123"/>
      <c r="H215" s="124"/>
      <c r="I215" s="130"/>
      <c r="J215" s="21"/>
      <c r="K215" s="134"/>
      <c r="L215" s="24"/>
      <c r="M215" s="372"/>
      <c r="N215" s="147" t="str">
        <f t="shared" si="158"/>
        <v/>
      </c>
      <c r="O215" s="125"/>
      <c r="P215" s="125"/>
      <c r="Q215" s="125"/>
      <c r="R215" s="125"/>
      <c r="S215" s="125"/>
      <c r="T215" s="122"/>
      <c r="U215" s="298"/>
      <c r="V215" s="28"/>
      <c r="W215" s="296"/>
      <c r="X215" s="296"/>
      <c r="Y215" s="149">
        <f t="shared" si="144"/>
        <v>0</v>
      </c>
      <c r="Z215" s="148">
        <f t="shared" si="159"/>
        <v>0</v>
      </c>
      <c r="AA215" s="305"/>
      <c r="AB215" s="377">
        <f t="shared" si="168"/>
        <v>0</v>
      </c>
      <c r="AC215" s="347"/>
      <c r="AD215" s="210" t="str">
        <f t="shared" si="145"/>
        <v/>
      </c>
      <c r="AE215" s="345">
        <f t="shared" si="160"/>
        <v>0</v>
      </c>
      <c r="AF215" s="310"/>
      <c r="AG215" s="312"/>
      <c r="AH215" s="313"/>
      <c r="AI215" s="150">
        <f t="shared" si="161"/>
        <v>0</v>
      </c>
      <c r="AJ215" s="151">
        <f t="shared" si="146"/>
        <v>0</v>
      </c>
      <c r="AK215" s="152">
        <f t="shared" si="162"/>
        <v>0</v>
      </c>
      <c r="AL215" s="153">
        <f t="shared" si="163"/>
        <v>0</v>
      </c>
      <c r="AM215" s="153">
        <f t="shared" si="164"/>
        <v>0</v>
      </c>
      <c r="AN215" s="153">
        <f t="shared" si="165"/>
        <v>0</v>
      </c>
      <c r="AO215" s="153">
        <f t="shared" si="166"/>
        <v>0</v>
      </c>
      <c r="AP215" s="587" t="str">
        <f t="shared" si="169"/>
        <v xml:space="preserve"> </v>
      </c>
      <c r="AQ215" s="590" t="str">
        <f t="shared" si="167"/>
        <v xml:space="preserve"> </v>
      </c>
      <c r="AR215" s="590" t="str">
        <f t="shared" si="170"/>
        <v xml:space="preserve"> </v>
      </c>
      <c r="AS215" s="590" t="str">
        <f t="shared" si="171"/>
        <v xml:space="preserve"> </v>
      </c>
      <c r="AT215" s="590" t="str">
        <f t="shared" si="172"/>
        <v xml:space="preserve"> </v>
      </c>
      <c r="AU215" s="590" t="str">
        <f t="shared" si="173"/>
        <v xml:space="preserve"> </v>
      </c>
      <c r="AV215" s="591" t="str">
        <f t="shared" si="174"/>
        <v xml:space="preserve"> </v>
      </c>
      <c r="AW215" s="181" t="str">
        <f t="shared" si="147"/>
        <v/>
      </c>
      <c r="AX215" s="154" t="str">
        <f t="shared" si="148"/>
        <v/>
      </c>
      <c r="AY215" s="178" t="str">
        <f t="shared" si="149"/>
        <v/>
      </c>
      <c r="AZ215" s="169" t="str">
        <f t="shared" si="150"/>
        <v/>
      </c>
      <c r="BA215" s="159" t="str">
        <f t="shared" si="151"/>
        <v/>
      </c>
      <c r="BB215" s="160" t="str">
        <f t="shared" si="152"/>
        <v/>
      </c>
      <c r="BC215" s="171" t="str">
        <f t="shared" si="175"/>
        <v/>
      </c>
      <c r="BD215" s="160" t="str">
        <f t="shared" si="153"/>
        <v/>
      </c>
      <c r="BE215" s="186" t="str">
        <f t="shared" si="154"/>
        <v/>
      </c>
      <c r="BF215" s="160" t="str">
        <f t="shared" si="155"/>
        <v/>
      </c>
      <c r="BG215" s="171" t="str">
        <f t="shared" si="156"/>
        <v/>
      </c>
      <c r="BH215" s="161" t="str">
        <f t="shared" si="157"/>
        <v/>
      </c>
      <c r="BI215" s="609"/>
      <c r="BP215" s="52"/>
      <c r="BU215" s="52"/>
      <c r="BV215" s="52"/>
      <c r="BX215" s="52"/>
      <c r="BZ215" s="52"/>
      <c r="CB215" s="52"/>
    </row>
    <row r="216" spans="1:139" ht="18.75" x14ac:dyDescent="0.3">
      <c r="A216" s="205"/>
      <c r="B216" s="206"/>
      <c r="C216" s="198">
        <v>205</v>
      </c>
      <c r="D216" s="190"/>
      <c r="E216" s="13"/>
      <c r="F216" s="14"/>
      <c r="G216" s="123"/>
      <c r="H216" s="124"/>
      <c r="I216" s="130"/>
      <c r="J216" s="21"/>
      <c r="K216" s="134"/>
      <c r="L216" s="24"/>
      <c r="M216" s="372"/>
      <c r="N216" s="147" t="str">
        <f t="shared" si="158"/>
        <v/>
      </c>
      <c r="O216" s="23"/>
      <c r="P216" s="23"/>
      <c r="Q216" s="23"/>
      <c r="R216" s="23"/>
      <c r="S216" s="23"/>
      <c r="T216" s="24"/>
      <c r="U216" s="25"/>
      <c r="V216" s="28"/>
      <c r="W216" s="296"/>
      <c r="X216" s="296"/>
      <c r="Y216" s="149">
        <f t="shared" si="144"/>
        <v>0</v>
      </c>
      <c r="Z216" s="148">
        <f t="shared" si="159"/>
        <v>0</v>
      </c>
      <c r="AA216" s="306"/>
      <c r="AB216" s="377">
        <f t="shared" si="168"/>
        <v>0</v>
      </c>
      <c r="AC216" s="348"/>
      <c r="AD216" s="210" t="str">
        <f t="shared" si="145"/>
        <v/>
      </c>
      <c r="AE216" s="345">
        <f t="shared" si="160"/>
        <v>0</v>
      </c>
      <c r="AF216" s="318"/>
      <c r="AG216" s="317"/>
      <c r="AH216" s="315"/>
      <c r="AI216" s="150">
        <f t="shared" si="161"/>
        <v>0</v>
      </c>
      <c r="AJ216" s="151">
        <f t="shared" si="146"/>
        <v>0</v>
      </c>
      <c r="AK216" s="152">
        <f t="shared" si="162"/>
        <v>0</v>
      </c>
      <c r="AL216" s="153">
        <f t="shared" si="163"/>
        <v>0</v>
      </c>
      <c r="AM216" s="153">
        <f t="shared" si="164"/>
        <v>0</v>
      </c>
      <c r="AN216" s="153">
        <f t="shared" si="165"/>
        <v>0</v>
      </c>
      <c r="AO216" s="153">
        <f t="shared" si="166"/>
        <v>0</v>
      </c>
      <c r="AP216" s="587" t="str">
        <f t="shared" si="169"/>
        <v xml:space="preserve"> </v>
      </c>
      <c r="AQ216" s="590" t="str">
        <f t="shared" si="167"/>
        <v xml:space="preserve"> </v>
      </c>
      <c r="AR216" s="590" t="str">
        <f t="shared" si="170"/>
        <v xml:space="preserve"> </v>
      </c>
      <c r="AS216" s="590" t="str">
        <f t="shared" si="171"/>
        <v xml:space="preserve"> </v>
      </c>
      <c r="AT216" s="590" t="str">
        <f t="shared" si="172"/>
        <v xml:space="preserve"> </v>
      </c>
      <c r="AU216" s="590" t="str">
        <f t="shared" si="173"/>
        <v xml:space="preserve"> </v>
      </c>
      <c r="AV216" s="591" t="str">
        <f t="shared" si="174"/>
        <v xml:space="preserve"> </v>
      </c>
      <c r="AW216" s="181" t="str">
        <f t="shared" si="147"/>
        <v/>
      </c>
      <c r="AX216" s="154" t="str">
        <f t="shared" si="148"/>
        <v/>
      </c>
      <c r="AY216" s="178" t="str">
        <f t="shared" si="149"/>
        <v/>
      </c>
      <c r="AZ216" s="169" t="str">
        <f t="shared" si="150"/>
        <v/>
      </c>
      <c r="BA216" s="159" t="str">
        <f t="shared" si="151"/>
        <v/>
      </c>
      <c r="BB216" s="160" t="str">
        <f t="shared" si="152"/>
        <v/>
      </c>
      <c r="BC216" s="171" t="str">
        <f t="shared" si="175"/>
        <v/>
      </c>
      <c r="BD216" s="160" t="str">
        <f t="shared" si="153"/>
        <v/>
      </c>
      <c r="BE216" s="186" t="str">
        <f t="shared" si="154"/>
        <v/>
      </c>
      <c r="BF216" s="160" t="str">
        <f t="shared" si="155"/>
        <v/>
      </c>
      <c r="BG216" s="171" t="str">
        <f t="shared" si="156"/>
        <v/>
      </c>
      <c r="BH216" s="161" t="str">
        <f t="shared" si="157"/>
        <v/>
      </c>
      <c r="BI216" s="609"/>
      <c r="BP216" s="52"/>
      <c r="BU216" s="52"/>
      <c r="BV216" s="52"/>
      <c r="BX216" s="52"/>
      <c r="BZ216" s="52"/>
      <c r="CB216" s="52"/>
    </row>
    <row r="217" spans="1:139" ht="18.75" x14ac:dyDescent="0.3">
      <c r="A217" s="205"/>
      <c r="B217" s="206"/>
      <c r="C217" s="197">
        <v>206</v>
      </c>
      <c r="D217" s="190"/>
      <c r="E217" s="13"/>
      <c r="F217" s="14"/>
      <c r="G217" s="123"/>
      <c r="H217" s="124"/>
      <c r="I217" s="130"/>
      <c r="J217" s="21"/>
      <c r="K217" s="134"/>
      <c r="L217" s="24"/>
      <c r="M217" s="372"/>
      <c r="N217" s="147" t="str">
        <f t="shared" si="158"/>
        <v/>
      </c>
      <c r="O217" s="23"/>
      <c r="P217" s="23"/>
      <c r="Q217" s="23"/>
      <c r="R217" s="23"/>
      <c r="S217" s="23"/>
      <c r="T217" s="24"/>
      <c r="U217" s="25"/>
      <c r="V217" s="28"/>
      <c r="W217" s="299"/>
      <c r="X217" s="296"/>
      <c r="Y217" s="149">
        <f t="shared" si="144"/>
        <v>0</v>
      </c>
      <c r="Z217" s="148">
        <f t="shared" si="159"/>
        <v>0</v>
      </c>
      <c r="AA217" s="306"/>
      <c r="AB217" s="377">
        <f t="shared" si="168"/>
        <v>0</v>
      </c>
      <c r="AC217" s="348"/>
      <c r="AD217" s="210" t="str">
        <f t="shared" si="145"/>
        <v/>
      </c>
      <c r="AE217" s="345">
        <f t="shared" si="160"/>
        <v>0</v>
      </c>
      <c r="AF217" s="318"/>
      <c r="AG217" s="317"/>
      <c r="AH217" s="315"/>
      <c r="AI217" s="150">
        <f t="shared" si="161"/>
        <v>0</v>
      </c>
      <c r="AJ217" s="151">
        <f t="shared" si="146"/>
        <v>0</v>
      </c>
      <c r="AK217" s="152">
        <f t="shared" si="162"/>
        <v>0</v>
      </c>
      <c r="AL217" s="153">
        <f t="shared" si="163"/>
        <v>0</v>
      </c>
      <c r="AM217" s="153">
        <f t="shared" si="164"/>
        <v>0</v>
      </c>
      <c r="AN217" s="153">
        <f t="shared" si="165"/>
        <v>0</v>
      </c>
      <c r="AO217" s="153">
        <f t="shared" si="166"/>
        <v>0</v>
      </c>
      <c r="AP217" s="587" t="str">
        <f t="shared" si="169"/>
        <v xml:space="preserve"> </v>
      </c>
      <c r="AQ217" s="590" t="str">
        <f t="shared" si="167"/>
        <v xml:space="preserve"> </v>
      </c>
      <c r="AR217" s="590" t="str">
        <f t="shared" si="170"/>
        <v xml:space="preserve"> </v>
      </c>
      <c r="AS217" s="590" t="str">
        <f t="shared" si="171"/>
        <v xml:space="preserve"> </v>
      </c>
      <c r="AT217" s="590" t="str">
        <f t="shared" si="172"/>
        <v xml:space="preserve"> </v>
      </c>
      <c r="AU217" s="590" t="str">
        <f t="shared" si="173"/>
        <v xml:space="preserve"> </v>
      </c>
      <c r="AV217" s="591" t="str">
        <f t="shared" si="174"/>
        <v xml:space="preserve"> </v>
      </c>
      <c r="AW217" s="181" t="str">
        <f t="shared" si="147"/>
        <v/>
      </c>
      <c r="AX217" s="154" t="str">
        <f t="shared" si="148"/>
        <v/>
      </c>
      <c r="AY217" s="178" t="str">
        <f t="shared" si="149"/>
        <v/>
      </c>
      <c r="AZ217" s="169" t="str">
        <f t="shared" si="150"/>
        <v/>
      </c>
      <c r="BA217" s="159" t="str">
        <f t="shared" si="151"/>
        <v/>
      </c>
      <c r="BB217" s="160" t="str">
        <f t="shared" si="152"/>
        <v/>
      </c>
      <c r="BC217" s="171" t="str">
        <f t="shared" si="175"/>
        <v/>
      </c>
      <c r="BD217" s="160" t="str">
        <f t="shared" si="153"/>
        <v/>
      </c>
      <c r="BE217" s="186" t="str">
        <f t="shared" si="154"/>
        <v/>
      </c>
      <c r="BF217" s="160" t="str">
        <f t="shared" si="155"/>
        <v/>
      </c>
      <c r="BG217" s="171" t="str">
        <f t="shared" si="156"/>
        <v/>
      </c>
      <c r="BH217" s="161" t="str">
        <f t="shared" si="157"/>
        <v/>
      </c>
      <c r="BI217" s="609"/>
      <c r="BP217" s="52"/>
      <c r="BU217" s="52"/>
      <c r="BV217" s="52"/>
      <c r="BX217" s="52"/>
      <c r="BZ217" s="52"/>
      <c r="CB217" s="52"/>
    </row>
    <row r="218" spans="1:139" ht="18.75" x14ac:dyDescent="0.3">
      <c r="A218" s="205"/>
      <c r="B218" s="206"/>
      <c r="C218" s="198">
        <v>207</v>
      </c>
      <c r="D218" s="190"/>
      <c r="E218" s="13"/>
      <c r="F218" s="14"/>
      <c r="G218" s="123"/>
      <c r="H218" s="124"/>
      <c r="I218" s="130"/>
      <c r="J218" s="21"/>
      <c r="K218" s="134"/>
      <c r="L218" s="24"/>
      <c r="M218" s="372"/>
      <c r="N218" s="147" t="str">
        <f t="shared" si="158"/>
        <v/>
      </c>
      <c r="O218" s="23"/>
      <c r="P218" s="23"/>
      <c r="Q218" s="23"/>
      <c r="R218" s="23"/>
      <c r="S218" s="23"/>
      <c r="T218" s="24"/>
      <c r="U218" s="25"/>
      <c r="V218" s="28"/>
      <c r="W218" s="299"/>
      <c r="X218" s="296"/>
      <c r="Y218" s="149">
        <f t="shared" si="144"/>
        <v>0</v>
      </c>
      <c r="Z218" s="148">
        <f t="shared" si="159"/>
        <v>0</v>
      </c>
      <c r="AA218" s="306"/>
      <c r="AB218" s="377">
        <f t="shared" si="168"/>
        <v>0</v>
      </c>
      <c r="AC218" s="348"/>
      <c r="AD218" s="210" t="str">
        <f t="shared" si="145"/>
        <v/>
      </c>
      <c r="AE218" s="345">
        <f t="shared" si="160"/>
        <v>0</v>
      </c>
      <c r="AF218" s="318"/>
      <c r="AG218" s="317"/>
      <c r="AH218" s="315"/>
      <c r="AI218" s="150">
        <f t="shared" si="161"/>
        <v>0</v>
      </c>
      <c r="AJ218" s="151">
        <f t="shared" si="146"/>
        <v>0</v>
      </c>
      <c r="AK218" s="152">
        <f t="shared" si="162"/>
        <v>0</v>
      </c>
      <c r="AL218" s="153">
        <f t="shared" si="163"/>
        <v>0</v>
      </c>
      <c r="AM218" s="153">
        <f t="shared" si="164"/>
        <v>0</v>
      </c>
      <c r="AN218" s="153">
        <f t="shared" si="165"/>
        <v>0</v>
      </c>
      <c r="AO218" s="153">
        <f t="shared" si="166"/>
        <v>0</v>
      </c>
      <c r="AP218" s="587" t="str">
        <f t="shared" si="169"/>
        <v xml:space="preserve"> </v>
      </c>
      <c r="AQ218" s="590" t="str">
        <f t="shared" si="167"/>
        <v xml:space="preserve"> </v>
      </c>
      <c r="AR218" s="590" t="str">
        <f t="shared" si="170"/>
        <v xml:space="preserve"> </v>
      </c>
      <c r="AS218" s="590" t="str">
        <f t="shared" si="171"/>
        <v xml:space="preserve"> </v>
      </c>
      <c r="AT218" s="590" t="str">
        <f t="shared" si="172"/>
        <v xml:space="preserve"> </v>
      </c>
      <c r="AU218" s="590" t="str">
        <f t="shared" si="173"/>
        <v xml:space="preserve"> </v>
      </c>
      <c r="AV218" s="591" t="str">
        <f t="shared" si="174"/>
        <v xml:space="preserve"> </v>
      </c>
      <c r="AW218" s="181" t="str">
        <f t="shared" si="147"/>
        <v/>
      </c>
      <c r="AX218" s="154" t="str">
        <f t="shared" si="148"/>
        <v/>
      </c>
      <c r="AY218" s="178" t="str">
        <f t="shared" si="149"/>
        <v/>
      </c>
      <c r="AZ218" s="169" t="str">
        <f t="shared" si="150"/>
        <v/>
      </c>
      <c r="BA218" s="159" t="str">
        <f t="shared" si="151"/>
        <v/>
      </c>
      <c r="BB218" s="160" t="str">
        <f t="shared" si="152"/>
        <v/>
      </c>
      <c r="BC218" s="171" t="str">
        <f t="shared" si="175"/>
        <v/>
      </c>
      <c r="BD218" s="160" t="str">
        <f t="shared" si="153"/>
        <v/>
      </c>
      <c r="BE218" s="186" t="str">
        <f t="shared" si="154"/>
        <v/>
      </c>
      <c r="BF218" s="160" t="str">
        <f t="shared" si="155"/>
        <v/>
      </c>
      <c r="BG218" s="171" t="str">
        <f t="shared" si="156"/>
        <v/>
      </c>
      <c r="BH218" s="161" t="str">
        <f t="shared" si="157"/>
        <v/>
      </c>
      <c r="BI218" s="609"/>
      <c r="BP218" s="52"/>
      <c r="BU218" s="52"/>
      <c r="BV218" s="52"/>
      <c r="BX218" s="52"/>
      <c r="BZ218" s="52"/>
      <c r="CB218" s="52"/>
    </row>
    <row r="219" spans="1:139" ht="18.75" x14ac:dyDescent="0.3">
      <c r="A219" s="205"/>
      <c r="B219" s="206"/>
      <c r="C219" s="198">
        <v>208</v>
      </c>
      <c r="D219" s="192"/>
      <c r="E219" s="15"/>
      <c r="F219" s="14"/>
      <c r="G219" s="123"/>
      <c r="H219" s="124"/>
      <c r="I219" s="130"/>
      <c r="J219" s="21"/>
      <c r="K219" s="134"/>
      <c r="L219" s="24"/>
      <c r="M219" s="372"/>
      <c r="N219" s="147" t="str">
        <f t="shared" si="158"/>
        <v/>
      </c>
      <c r="O219" s="23"/>
      <c r="P219" s="23"/>
      <c r="Q219" s="23"/>
      <c r="R219" s="23"/>
      <c r="S219" s="23"/>
      <c r="T219" s="24"/>
      <c r="U219" s="25"/>
      <c r="V219" s="28"/>
      <c r="W219" s="299"/>
      <c r="X219" s="296"/>
      <c r="Y219" s="149">
        <f t="shared" si="144"/>
        <v>0</v>
      </c>
      <c r="Z219" s="148">
        <f t="shared" si="159"/>
        <v>0</v>
      </c>
      <c r="AA219" s="306"/>
      <c r="AB219" s="377">
        <f t="shared" si="168"/>
        <v>0</v>
      </c>
      <c r="AC219" s="348"/>
      <c r="AD219" s="210" t="str">
        <f t="shared" si="145"/>
        <v/>
      </c>
      <c r="AE219" s="345">
        <f t="shared" si="160"/>
        <v>0</v>
      </c>
      <c r="AF219" s="318"/>
      <c r="AG219" s="317"/>
      <c r="AH219" s="315"/>
      <c r="AI219" s="150">
        <f t="shared" si="161"/>
        <v>0</v>
      </c>
      <c r="AJ219" s="151">
        <f t="shared" si="146"/>
        <v>0</v>
      </c>
      <c r="AK219" s="152">
        <f t="shared" si="162"/>
        <v>0</v>
      </c>
      <c r="AL219" s="153">
        <f t="shared" si="163"/>
        <v>0</v>
      </c>
      <c r="AM219" s="153">
        <f t="shared" si="164"/>
        <v>0</v>
      </c>
      <c r="AN219" s="153">
        <f t="shared" si="165"/>
        <v>0</v>
      </c>
      <c r="AO219" s="153">
        <f t="shared" si="166"/>
        <v>0</v>
      </c>
      <c r="AP219" s="587" t="str">
        <f t="shared" si="169"/>
        <v xml:space="preserve"> </v>
      </c>
      <c r="AQ219" s="590" t="str">
        <f t="shared" si="167"/>
        <v xml:space="preserve"> </v>
      </c>
      <c r="AR219" s="590" t="str">
        <f t="shared" si="170"/>
        <v xml:space="preserve"> </v>
      </c>
      <c r="AS219" s="590" t="str">
        <f t="shared" si="171"/>
        <v xml:space="preserve"> </v>
      </c>
      <c r="AT219" s="590" t="str">
        <f t="shared" si="172"/>
        <v xml:space="preserve"> </v>
      </c>
      <c r="AU219" s="590" t="str">
        <f t="shared" si="173"/>
        <v xml:space="preserve"> </v>
      </c>
      <c r="AV219" s="591" t="str">
        <f t="shared" si="174"/>
        <v xml:space="preserve"> </v>
      </c>
      <c r="AW219" s="181" t="str">
        <f t="shared" si="147"/>
        <v/>
      </c>
      <c r="AX219" s="154" t="str">
        <f t="shared" si="148"/>
        <v/>
      </c>
      <c r="AY219" s="178" t="str">
        <f t="shared" si="149"/>
        <v/>
      </c>
      <c r="AZ219" s="169" t="str">
        <f t="shared" si="150"/>
        <v/>
      </c>
      <c r="BA219" s="159" t="str">
        <f t="shared" si="151"/>
        <v/>
      </c>
      <c r="BB219" s="160" t="str">
        <f t="shared" si="152"/>
        <v/>
      </c>
      <c r="BC219" s="171" t="str">
        <f t="shared" si="175"/>
        <v/>
      </c>
      <c r="BD219" s="160" t="str">
        <f t="shared" si="153"/>
        <v/>
      </c>
      <c r="BE219" s="186" t="str">
        <f t="shared" si="154"/>
        <v/>
      </c>
      <c r="BF219" s="160" t="str">
        <f t="shared" si="155"/>
        <v/>
      </c>
      <c r="BG219" s="171" t="str">
        <f t="shared" si="156"/>
        <v/>
      </c>
      <c r="BH219" s="161" t="str">
        <f t="shared" si="157"/>
        <v/>
      </c>
      <c r="BI219" s="609"/>
      <c r="BP219" s="52"/>
      <c r="BU219" s="52"/>
      <c r="BV219" s="52"/>
      <c r="BX219" s="52"/>
      <c r="BZ219" s="52"/>
      <c r="CB219" s="52"/>
    </row>
    <row r="220" spans="1:139" ht="18.75" x14ac:dyDescent="0.3">
      <c r="A220" s="205"/>
      <c r="B220" s="206"/>
      <c r="C220" s="197">
        <v>209</v>
      </c>
      <c r="D220" s="193"/>
      <c r="E220" s="13"/>
      <c r="F220" s="14"/>
      <c r="G220" s="123"/>
      <c r="H220" s="124"/>
      <c r="I220" s="130"/>
      <c r="J220" s="21"/>
      <c r="K220" s="134"/>
      <c r="L220" s="24"/>
      <c r="M220" s="372"/>
      <c r="N220" s="147" t="str">
        <f t="shared" si="158"/>
        <v/>
      </c>
      <c r="O220" s="23"/>
      <c r="P220" s="23"/>
      <c r="Q220" s="23"/>
      <c r="R220" s="23"/>
      <c r="S220" s="23"/>
      <c r="T220" s="24"/>
      <c r="U220" s="25"/>
      <c r="V220" s="28"/>
      <c r="W220" s="299"/>
      <c r="X220" s="296"/>
      <c r="Y220" s="149">
        <f t="shared" si="144"/>
        <v>0</v>
      </c>
      <c r="Z220" s="148">
        <f t="shared" si="159"/>
        <v>0</v>
      </c>
      <c r="AA220" s="306"/>
      <c r="AB220" s="377">
        <f t="shared" si="168"/>
        <v>0</v>
      </c>
      <c r="AC220" s="348"/>
      <c r="AD220" s="210" t="str">
        <f t="shared" si="145"/>
        <v/>
      </c>
      <c r="AE220" s="345">
        <f t="shared" si="160"/>
        <v>0</v>
      </c>
      <c r="AF220" s="318"/>
      <c r="AG220" s="317"/>
      <c r="AH220" s="315"/>
      <c r="AI220" s="150">
        <f t="shared" si="161"/>
        <v>0</v>
      </c>
      <c r="AJ220" s="151">
        <f t="shared" si="146"/>
        <v>0</v>
      </c>
      <c r="AK220" s="152">
        <f t="shared" si="162"/>
        <v>0</v>
      </c>
      <c r="AL220" s="153">
        <f t="shared" si="163"/>
        <v>0</v>
      </c>
      <c r="AM220" s="153">
        <f t="shared" si="164"/>
        <v>0</v>
      </c>
      <c r="AN220" s="153">
        <f t="shared" si="165"/>
        <v>0</v>
      </c>
      <c r="AO220" s="153">
        <f t="shared" si="166"/>
        <v>0</v>
      </c>
      <c r="AP220" s="587" t="str">
        <f t="shared" si="169"/>
        <v xml:space="preserve"> </v>
      </c>
      <c r="AQ220" s="590" t="str">
        <f t="shared" si="167"/>
        <v xml:space="preserve"> </v>
      </c>
      <c r="AR220" s="590" t="str">
        <f t="shared" si="170"/>
        <v xml:space="preserve"> </v>
      </c>
      <c r="AS220" s="590" t="str">
        <f t="shared" si="171"/>
        <v xml:space="preserve"> </v>
      </c>
      <c r="AT220" s="590" t="str">
        <f t="shared" si="172"/>
        <v xml:space="preserve"> </v>
      </c>
      <c r="AU220" s="590" t="str">
        <f t="shared" si="173"/>
        <v xml:space="preserve"> </v>
      </c>
      <c r="AV220" s="591" t="str">
        <f t="shared" si="174"/>
        <v xml:space="preserve"> </v>
      </c>
      <c r="AW220" s="181" t="str">
        <f t="shared" si="147"/>
        <v/>
      </c>
      <c r="AX220" s="154" t="str">
        <f t="shared" si="148"/>
        <v/>
      </c>
      <c r="AY220" s="178" t="str">
        <f t="shared" si="149"/>
        <v/>
      </c>
      <c r="AZ220" s="169" t="str">
        <f t="shared" si="150"/>
        <v/>
      </c>
      <c r="BA220" s="159" t="str">
        <f t="shared" si="151"/>
        <v/>
      </c>
      <c r="BB220" s="160" t="str">
        <f t="shared" si="152"/>
        <v/>
      </c>
      <c r="BC220" s="171" t="str">
        <f t="shared" si="175"/>
        <v/>
      </c>
      <c r="BD220" s="160" t="str">
        <f t="shared" si="153"/>
        <v/>
      </c>
      <c r="BE220" s="186" t="str">
        <f t="shared" si="154"/>
        <v/>
      </c>
      <c r="BF220" s="160" t="str">
        <f t="shared" si="155"/>
        <v/>
      </c>
      <c r="BG220" s="171" t="str">
        <f t="shared" si="156"/>
        <v/>
      </c>
      <c r="BH220" s="161" t="str">
        <f t="shared" si="157"/>
        <v/>
      </c>
      <c r="BI220" s="609"/>
      <c r="BP220" s="52"/>
      <c r="BU220" s="52"/>
      <c r="BV220" s="52"/>
      <c r="BX220" s="52"/>
      <c r="BZ220" s="52"/>
      <c r="CB220" s="52"/>
    </row>
    <row r="221" spans="1:139" ht="18.75" x14ac:dyDescent="0.3">
      <c r="A221" s="205"/>
      <c r="B221" s="206"/>
      <c r="C221" s="198">
        <v>210</v>
      </c>
      <c r="D221" s="190"/>
      <c r="E221" s="13"/>
      <c r="F221" s="14"/>
      <c r="G221" s="123"/>
      <c r="H221" s="126"/>
      <c r="I221" s="132"/>
      <c r="J221" s="69"/>
      <c r="K221" s="136"/>
      <c r="L221" s="26"/>
      <c r="M221" s="372"/>
      <c r="N221" s="147" t="str">
        <f t="shared" si="158"/>
        <v/>
      </c>
      <c r="O221" s="23"/>
      <c r="P221" s="23"/>
      <c r="Q221" s="23"/>
      <c r="R221" s="23"/>
      <c r="S221" s="23"/>
      <c r="T221" s="24"/>
      <c r="U221" s="25"/>
      <c r="V221" s="28"/>
      <c r="W221" s="299"/>
      <c r="X221" s="296"/>
      <c r="Y221" s="149">
        <f t="shared" si="144"/>
        <v>0</v>
      </c>
      <c r="Z221" s="148">
        <f t="shared" si="159"/>
        <v>0</v>
      </c>
      <c r="AA221" s="306"/>
      <c r="AB221" s="377">
        <f t="shared" si="168"/>
        <v>0</v>
      </c>
      <c r="AC221" s="348"/>
      <c r="AD221" s="210" t="str">
        <f t="shared" si="145"/>
        <v/>
      </c>
      <c r="AE221" s="345">
        <f t="shared" si="160"/>
        <v>0</v>
      </c>
      <c r="AF221" s="318"/>
      <c r="AG221" s="317"/>
      <c r="AH221" s="315"/>
      <c r="AI221" s="150">
        <f t="shared" si="161"/>
        <v>0</v>
      </c>
      <c r="AJ221" s="151">
        <f t="shared" si="146"/>
        <v>0</v>
      </c>
      <c r="AK221" s="152">
        <f t="shared" si="162"/>
        <v>0</v>
      </c>
      <c r="AL221" s="153">
        <f t="shared" si="163"/>
        <v>0</v>
      </c>
      <c r="AM221" s="153">
        <f t="shared" si="164"/>
        <v>0</v>
      </c>
      <c r="AN221" s="153">
        <f t="shared" si="165"/>
        <v>0</v>
      </c>
      <c r="AO221" s="153">
        <f t="shared" si="166"/>
        <v>0</v>
      </c>
      <c r="AP221" s="587" t="str">
        <f t="shared" si="169"/>
        <v xml:space="preserve"> </v>
      </c>
      <c r="AQ221" s="590" t="str">
        <f t="shared" si="167"/>
        <v xml:space="preserve"> </v>
      </c>
      <c r="AR221" s="590" t="str">
        <f t="shared" si="170"/>
        <v xml:space="preserve"> </v>
      </c>
      <c r="AS221" s="590" t="str">
        <f t="shared" si="171"/>
        <v xml:space="preserve"> </v>
      </c>
      <c r="AT221" s="590" t="str">
        <f t="shared" si="172"/>
        <v xml:space="preserve"> </v>
      </c>
      <c r="AU221" s="590" t="str">
        <f t="shared" si="173"/>
        <v xml:space="preserve"> </v>
      </c>
      <c r="AV221" s="591" t="str">
        <f t="shared" si="174"/>
        <v xml:space="preserve"> </v>
      </c>
      <c r="AW221" s="181" t="str">
        <f t="shared" si="147"/>
        <v/>
      </c>
      <c r="AX221" s="154" t="str">
        <f t="shared" si="148"/>
        <v/>
      </c>
      <c r="AY221" s="178" t="str">
        <f t="shared" si="149"/>
        <v/>
      </c>
      <c r="AZ221" s="169" t="str">
        <f t="shared" si="150"/>
        <v/>
      </c>
      <c r="BA221" s="159" t="str">
        <f t="shared" si="151"/>
        <v/>
      </c>
      <c r="BB221" s="160" t="str">
        <f t="shared" si="152"/>
        <v/>
      </c>
      <c r="BC221" s="171" t="str">
        <f t="shared" si="175"/>
        <v/>
      </c>
      <c r="BD221" s="160" t="str">
        <f t="shared" si="153"/>
        <v/>
      </c>
      <c r="BE221" s="186" t="str">
        <f t="shared" si="154"/>
        <v/>
      </c>
      <c r="BF221" s="160" t="str">
        <f t="shared" si="155"/>
        <v/>
      </c>
      <c r="BG221" s="171" t="str">
        <f t="shared" si="156"/>
        <v/>
      </c>
      <c r="BH221" s="161" t="str">
        <f t="shared" si="157"/>
        <v/>
      </c>
      <c r="BI221" s="609"/>
      <c r="BP221" s="52"/>
      <c r="BU221" s="52"/>
      <c r="BV221" s="52"/>
      <c r="BX221" s="52"/>
      <c r="BZ221" s="52"/>
      <c r="CB221" s="52"/>
    </row>
    <row r="222" spans="1:139" ht="18.75" x14ac:dyDescent="0.3">
      <c r="A222" s="205"/>
      <c r="B222" s="206"/>
      <c r="C222" s="197">
        <v>211</v>
      </c>
      <c r="D222" s="190"/>
      <c r="E222" s="13"/>
      <c r="F222" s="14"/>
      <c r="G222" s="123"/>
      <c r="H222" s="124"/>
      <c r="I222" s="130"/>
      <c r="J222" s="21"/>
      <c r="K222" s="134"/>
      <c r="L222" s="24"/>
      <c r="M222" s="372"/>
      <c r="N222" s="147" t="str">
        <f t="shared" si="158"/>
        <v/>
      </c>
      <c r="O222" s="23"/>
      <c r="P222" s="23"/>
      <c r="Q222" s="23"/>
      <c r="R222" s="23"/>
      <c r="S222" s="23"/>
      <c r="T222" s="24"/>
      <c r="U222" s="25"/>
      <c r="V222" s="28"/>
      <c r="W222" s="299"/>
      <c r="X222" s="296"/>
      <c r="Y222" s="149">
        <f t="shared" si="144"/>
        <v>0</v>
      </c>
      <c r="Z222" s="148">
        <f t="shared" si="159"/>
        <v>0</v>
      </c>
      <c r="AA222" s="306"/>
      <c r="AB222" s="377">
        <f t="shared" si="168"/>
        <v>0</v>
      </c>
      <c r="AC222" s="348"/>
      <c r="AD222" s="210" t="str">
        <f t="shared" si="145"/>
        <v/>
      </c>
      <c r="AE222" s="345">
        <f t="shared" si="160"/>
        <v>0</v>
      </c>
      <c r="AF222" s="318"/>
      <c r="AG222" s="317"/>
      <c r="AH222" s="315"/>
      <c r="AI222" s="150">
        <f t="shared" si="161"/>
        <v>0</v>
      </c>
      <c r="AJ222" s="151">
        <f t="shared" si="146"/>
        <v>0</v>
      </c>
      <c r="AK222" s="152">
        <f t="shared" si="162"/>
        <v>0</v>
      </c>
      <c r="AL222" s="153">
        <f t="shared" si="163"/>
        <v>0</v>
      </c>
      <c r="AM222" s="153">
        <f t="shared" si="164"/>
        <v>0</v>
      </c>
      <c r="AN222" s="153">
        <f t="shared" si="165"/>
        <v>0</v>
      </c>
      <c r="AO222" s="153">
        <f t="shared" si="166"/>
        <v>0</v>
      </c>
      <c r="AP222" s="587" t="str">
        <f t="shared" si="169"/>
        <v xml:space="preserve"> </v>
      </c>
      <c r="AQ222" s="590" t="str">
        <f t="shared" si="167"/>
        <v xml:space="preserve"> </v>
      </c>
      <c r="AR222" s="590" t="str">
        <f t="shared" si="170"/>
        <v xml:space="preserve"> </v>
      </c>
      <c r="AS222" s="590" t="str">
        <f t="shared" si="171"/>
        <v xml:space="preserve"> </v>
      </c>
      <c r="AT222" s="590" t="str">
        <f t="shared" si="172"/>
        <v xml:space="preserve"> </v>
      </c>
      <c r="AU222" s="590" t="str">
        <f t="shared" si="173"/>
        <v xml:space="preserve"> </v>
      </c>
      <c r="AV222" s="591" t="str">
        <f t="shared" si="174"/>
        <v xml:space="preserve"> </v>
      </c>
      <c r="AW222" s="181" t="str">
        <f t="shared" si="147"/>
        <v/>
      </c>
      <c r="AX222" s="154" t="str">
        <f t="shared" si="148"/>
        <v/>
      </c>
      <c r="AY222" s="178" t="str">
        <f t="shared" si="149"/>
        <v/>
      </c>
      <c r="AZ222" s="169" t="str">
        <f t="shared" si="150"/>
        <v/>
      </c>
      <c r="BA222" s="159" t="str">
        <f t="shared" si="151"/>
        <v/>
      </c>
      <c r="BB222" s="160" t="str">
        <f t="shared" si="152"/>
        <v/>
      </c>
      <c r="BC222" s="171" t="str">
        <f t="shared" si="175"/>
        <v/>
      </c>
      <c r="BD222" s="160" t="str">
        <f t="shared" si="153"/>
        <v/>
      </c>
      <c r="BE222" s="186" t="str">
        <f t="shared" si="154"/>
        <v/>
      </c>
      <c r="BF222" s="160" t="str">
        <f t="shared" si="155"/>
        <v/>
      </c>
      <c r="BG222" s="171" t="str">
        <f t="shared" si="156"/>
        <v/>
      </c>
      <c r="BH222" s="161" t="str">
        <f t="shared" si="157"/>
        <v/>
      </c>
      <c r="BI222" s="609"/>
      <c r="BP222" s="52"/>
      <c r="BU222" s="52"/>
      <c r="BV222" s="52"/>
      <c r="BX222" s="52"/>
      <c r="BZ222" s="52"/>
      <c r="CB222" s="52"/>
    </row>
    <row r="223" spans="1:139" ht="18.75" x14ac:dyDescent="0.3">
      <c r="A223" s="205"/>
      <c r="B223" s="206"/>
      <c r="C223" s="198">
        <v>212</v>
      </c>
      <c r="D223" s="192"/>
      <c r="E223" s="15"/>
      <c r="F223" s="14"/>
      <c r="G223" s="123"/>
      <c r="H223" s="124"/>
      <c r="I223" s="130"/>
      <c r="J223" s="21"/>
      <c r="K223" s="134"/>
      <c r="L223" s="24"/>
      <c r="M223" s="372"/>
      <c r="N223" s="147" t="str">
        <f t="shared" si="158"/>
        <v/>
      </c>
      <c r="O223" s="23"/>
      <c r="P223" s="23"/>
      <c r="Q223" s="23"/>
      <c r="R223" s="23"/>
      <c r="S223" s="23"/>
      <c r="T223" s="24"/>
      <c r="U223" s="25"/>
      <c r="V223" s="28"/>
      <c r="W223" s="299"/>
      <c r="X223" s="296"/>
      <c r="Y223" s="149">
        <f t="shared" si="144"/>
        <v>0</v>
      </c>
      <c r="Z223" s="148">
        <f t="shared" si="159"/>
        <v>0</v>
      </c>
      <c r="AA223" s="306"/>
      <c r="AB223" s="377">
        <f t="shared" si="168"/>
        <v>0</v>
      </c>
      <c r="AC223" s="348"/>
      <c r="AD223" s="210" t="str">
        <f t="shared" si="145"/>
        <v/>
      </c>
      <c r="AE223" s="345">
        <f t="shared" si="160"/>
        <v>0</v>
      </c>
      <c r="AF223" s="318"/>
      <c r="AG223" s="317"/>
      <c r="AH223" s="315"/>
      <c r="AI223" s="150">
        <f t="shared" si="161"/>
        <v>0</v>
      </c>
      <c r="AJ223" s="151">
        <f t="shared" si="146"/>
        <v>0</v>
      </c>
      <c r="AK223" s="152">
        <f t="shared" si="162"/>
        <v>0</v>
      </c>
      <c r="AL223" s="153">
        <f t="shared" si="163"/>
        <v>0</v>
      </c>
      <c r="AM223" s="153">
        <f t="shared" si="164"/>
        <v>0</v>
      </c>
      <c r="AN223" s="153">
        <f t="shared" si="165"/>
        <v>0</v>
      </c>
      <c r="AO223" s="153">
        <f t="shared" si="166"/>
        <v>0</v>
      </c>
      <c r="AP223" s="587" t="str">
        <f t="shared" si="169"/>
        <v xml:space="preserve"> </v>
      </c>
      <c r="AQ223" s="590" t="str">
        <f t="shared" si="167"/>
        <v xml:space="preserve"> </v>
      </c>
      <c r="AR223" s="590" t="str">
        <f t="shared" si="170"/>
        <v xml:space="preserve"> </v>
      </c>
      <c r="AS223" s="590" t="str">
        <f t="shared" si="171"/>
        <v xml:space="preserve"> </v>
      </c>
      <c r="AT223" s="590" t="str">
        <f t="shared" si="172"/>
        <v xml:space="preserve"> </v>
      </c>
      <c r="AU223" s="590" t="str">
        <f t="shared" si="173"/>
        <v xml:space="preserve"> </v>
      </c>
      <c r="AV223" s="591" t="str">
        <f t="shared" si="174"/>
        <v xml:space="preserve"> </v>
      </c>
      <c r="AW223" s="181" t="str">
        <f t="shared" si="147"/>
        <v/>
      </c>
      <c r="AX223" s="154" t="str">
        <f t="shared" si="148"/>
        <v/>
      </c>
      <c r="AY223" s="178" t="str">
        <f t="shared" si="149"/>
        <v/>
      </c>
      <c r="AZ223" s="169" t="str">
        <f t="shared" si="150"/>
        <v/>
      </c>
      <c r="BA223" s="159" t="str">
        <f t="shared" si="151"/>
        <v/>
      </c>
      <c r="BB223" s="160" t="str">
        <f t="shared" si="152"/>
        <v/>
      </c>
      <c r="BC223" s="171" t="str">
        <f t="shared" si="175"/>
        <v/>
      </c>
      <c r="BD223" s="160" t="str">
        <f t="shared" si="153"/>
        <v/>
      </c>
      <c r="BE223" s="186" t="str">
        <f t="shared" si="154"/>
        <v/>
      </c>
      <c r="BF223" s="160" t="str">
        <f t="shared" si="155"/>
        <v/>
      </c>
      <c r="BG223" s="171" t="str">
        <f t="shared" si="156"/>
        <v/>
      </c>
      <c r="BH223" s="161" t="str">
        <f t="shared" si="157"/>
        <v/>
      </c>
      <c r="BI223" s="609"/>
      <c r="BP223" s="52"/>
      <c r="BU223" s="52"/>
      <c r="BV223" s="52"/>
      <c r="BX223" s="52"/>
      <c r="BZ223" s="52"/>
      <c r="CB223" s="52"/>
    </row>
    <row r="224" spans="1:139" ht="18.75" x14ac:dyDescent="0.3">
      <c r="A224" s="205"/>
      <c r="B224" s="206"/>
      <c r="C224" s="198">
        <v>213</v>
      </c>
      <c r="D224" s="190"/>
      <c r="E224" s="13"/>
      <c r="F224" s="14"/>
      <c r="G224" s="123"/>
      <c r="H224" s="124"/>
      <c r="I224" s="130"/>
      <c r="J224" s="21"/>
      <c r="K224" s="134"/>
      <c r="L224" s="24"/>
      <c r="M224" s="372"/>
      <c r="N224" s="147" t="str">
        <f t="shared" si="158"/>
        <v/>
      </c>
      <c r="O224" s="23"/>
      <c r="P224" s="23"/>
      <c r="Q224" s="23"/>
      <c r="R224" s="23"/>
      <c r="S224" s="23"/>
      <c r="T224" s="24"/>
      <c r="U224" s="25"/>
      <c r="V224" s="28"/>
      <c r="W224" s="299"/>
      <c r="X224" s="296"/>
      <c r="Y224" s="149">
        <f t="shared" si="144"/>
        <v>0</v>
      </c>
      <c r="Z224" s="148">
        <f t="shared" si="159"/>
        <v>0</v>
      </c>
      <c r="AA224" s="306"/>
      <c r="AB224" s="377">
        <f t="shared" si="168"/>
        <v>0</v>
      </c>
      <c r="AC224" s="348"/>
      <c r="AD224" s="210" t="str">
        <f t="shared" si="145"/>
        <v/>
      </c>
      <c r="AE224" s="345">
        <f t="shared" si="160"/>
        <v>0</v>
      </c>
      <c r="AF224" s="318"/>
      <c r="AG224" s="317"/>
      <c r="AH224" s="315"/>
      <c r="AI224" s="150">
        <f t="shared" si="161"/>
        <v>0</v>
      </c>
      <c r="AJ224" s="151">
        <f t="shared" si="146"/>
        <v>0</v>
      </c>
      <c r="AK224" s="152">
        <f t="shared" si="162"/>
        <v>0</v>
      </c>
      <c r="AL224" s="153">
        <f t="shared" si="163"/>
        <v>0</v>
      </c>
      <c r="AM224" s="153">
        <f t="shared" si="164"/>
        <v>0</v>
      </c>
      <c r="AN224" s="153">
        <f t="shared" si="165"/>
        <v>0</v>
      </c>
      <c r="AO224" s="153">
        <f t="shared" si="166"/>
        <v>0</v>
      </c>
      <c r="AP224" s="587" t="str">
        <f t="shared" si="169"/>
        <v xml:space="preserve"> </v>
      </c>
      <c r="AQ224" s="590" t="str">
        <f t="shared" si="167"/>
        <v xml:space="preserve"> </v>
      </c>
      <c r="AR224" s="590" t="str">
        <f t="shared" si="170"/>
        <v xml:space="preserve"> </v>
      </c>
      <c r="AS224" s="590" t="str">
        <f t="shared" si="171"/>
        <v xml:space="preserve"> </v>
      </c>
      <c r="AT224" s="590" t="str">
        <f t="shared" si="172"/>
        <v xml:space="preserve"> </v>
      </c>
      <c r="AU224" s="590" t="str">
        <f t="shared" si="173"/>
        <v xml:space="preserve"> </v>
      </c>
      <c r="AV224" s="591" t="str">
        <f t="shared" si="174"/>
        <v xml:space="preserve"> </v>
      </c>
      <c r="AW224" s="181" t="str">
        <f t="shared" si="147"/>
        <v/>
      </c>
      <c r="AX224" s="154" t="str">
        <f t="shared" si="148"/>
        <v/>
      </c>
      <c r="AY224" s="178" t="str">
        <f t="shared" si="149"/>
        <v/>
      </c>
      <c r="AZ224" s="169" t="str">
        <f t="shared" si="150"/>
        <v/>
      </c>
      <c r="BA224" s="159" t="str">
        <f t="shared" si="151"/>
        <v/>
      </c>
      <c r="BB224" s="160" t="str">
        <f t="shared" si="152"/>
        <v/>
      </c>
      <c r="BC224" s="171" t="str">
        <f t="shared" si="175"/>
        <v/>
      </c>
      <c r="BD224" s="160" t="str">
        <f t="shared" si="153"/>
        <v/>
      </c>
      <c r="BE224" s="186" t="str">
        <f t="shared" si="154"/>
        <v/>
      </c>
      <c r="BF224" s="160" t="str">
        <f t="shared" si="155"/>
        <v/>
      </c>
      <c r="BG224" s="171" t="str">
        <f t="shared" si="156"/>
        <v/>
      </c>
      <c r="BH224" s="161" t="str">
        <f t="shared" si="157"/>
        <v/>
      </c>
      <c r="BI224" s="609"/>
      <c r="BP224" s="52"/>
      <c r="BU224" s="52"/>
      <c r="BV224" s="52"/>
      <c r="BX224" s="52"/>
      <c r="BZ224" s="52"/>
      <c r="CB224" s="52"/>
    </row>
    <row r="225" spans="1:80" ht="18.75" x14ac:dyDescent="0.3">
      <c r="A225" s="205"/>
      <c r="B225" s="206"/>
      <c r="C225" s="197">
        <v>214</v>
      </c>
      <c r="D225" s="190"/>
      <c r="E225" s="13"/>
      <c r="F225" s="14"/>
      <c r="G225" s="123"/>
      <c r="H225" s="124"/>
      <c r="I225" s="130"/>
      <c r="J225" s="21"/>
      <c r="K225" s="134"/>
      <c r="L225" s="24"/>
      <c r="M225" s="372"/>
      <c r="N225" s="147" t="str">
        <f t="shared" si="158"/>
        <v/>
      </c>
      <c r="O225" s="23"/>
      <c r="P225" s="23"/>
      <c r="Q225" s="23"/>
      <c r="R225" s="23"/>
      <c r="S225" s="23"/>
      <c r="T225" s="24"/>
      <c r="U225" s="25"/>
      <c r="V225" s="28"/>
      <c r="W225" s="299"/>
      <c r="X225" s="296"/>
      <c r="Y225" s="149">
        <f t="shared" si="144"/>
        <v>0</v>
      </c>
      <c r="Z225" s="148">
        <f t="shared" si="159"/>
        <v>0</v>
      </c>
      <c r="AA225" s="306"/>
      <c r="AB225" s="377">
        <f t="shared" si="168"/>
        <v>0</v>
      </c>
      <c r="AC225" s="348"/>
      <c r="AD225" s="210" t="str">
        <f t="shared" si="145"/>
        <v/>
      </c>
      <c r="AE225" s="345">
        <f t="shared" si="160"/>
        <v>0</v>
      </c>
      <c r="AF225" s="318"/>
      <c r="AG225" s="317"/>
      <c r="AH225" s="315"/>
      <c r="AI225" s="150">
        <f t="shared" si="161"/>
        <v>0</v>
      </c>
      <c r="AJ225" s="151">
        <f t="shared" si="146"/>
        <v>0</v>
      </c>
      <c r="AK225" s="152">
        <f t="shared" si="162"/>
        <v>0</v>
      </c>
      <c r="AL225" s="153">
        <f t="shared" si="163"/>
        <v>0</v>
      </c>
      <c r="AM225" s="153">
        <f t="shared" si="164"/>
        <v>0</v>
      </c>
      <c r="AN225" s="153">
        <f t="shared" si="165"/>
        <v>0</v>
      </c>
      <c r="AO225" s="153">
        <f t="shared" si="166"/>
        <v>0</v>
      </c>
      <c r="AP225" s="587" t="str">
        <f t="shared" si="169"/>
        <v xml:space="preserve"> </v>
      </c>
      <c r="AQ225" s="590" t="str">
        <f t="shared" si="167"/>
        <v xml:space="preserve"> </v>
      </c>
      <c r="AR225" s="590" t="str">
        <f t="shared" si="170"/>
        <v xml:space="preserve"> </v>
      </c>
      <c r="AS225" s="590" t="str">
        <f t="shared" si="171"/>
        <v xml:space="preserve"> </v>
      </c>
      <c r="AT225" s="590" t="str">
        <f t="shared" si="172"/>
        <v xml:space="preserve"> </v>
      </c>
      <c r="AU225" s="590" t="str">
        <f t="shared" si="173"/>
        <v xml:space="preserve"> </v>
      </c>
      <c r="AV225" s="591" t="str">
        <f t="shared" si="174"/>
        <v xml:space="preserve"> </v>
      </c>
      <c r="AW225" s="181" t="str">
        <f t="shared" si="147"/>
        <v/>
      </c>
      <c r="AX225" s="154" t="str">
        <f t="shared" si="148"/>
        <v/>
      </c>
      <c r="AY225" s="178" t="str">
        <f t="shared" si="149"/>
        <v/>
      </c>
      <c r="AZ225" s="169" t="str">
        <f t="shared" si="150"/>
        <v/>
      </c>
      <c r="BA225" s="159" t="str">
        <f t="shared" si="151"/>
        <v/>
      </c>
      <c r="BB225" s="160" t="str">
        <f t="shared" si="152"/>
        <v/>
      </c>
      <c r="BC225" s="171" t="str">
        <f t="shared" si="175"/>
        <v/>
      </c>
      <c r="BD225" s="160" t="str">
        <f t="shared" si="153"/>
        <v/>
      </c>
      <c r="BE225" s="186" t="str">
        <f t="shared" si="154"/>
        <v/>
      </c>
      <c r="BF225" s="160" t="str">
        <f t="shared" si="155"/>
        <v/>
      </c>
      <c r="BG225" s="171" t="str">
        <f t="shared" si="156"/>
        <v/>
      </c>
      <c r="BH225" s="161" t="str">
        <f t="shared" si="157"/>
        <v/>
      </c>
      <c r="BI225" s="609"/>
      <c r="BP225" s="52"/>
      <c r="BU225" s="52"/>
      <c r="BV225" s="52"/>
      <c r="BX225" s="52"/>
      <c r="BZ225" s="52"/>
      <c r="CB225" s="52"/>
    </row>
    <row r="226" spans="1:80" ht="18.75" x14ac:dyDescent="0.3">
      <c r="A226" s="205"/>
      <c r="B226" s="206"/>
      <c r="C226" s="198">
        <v>215</v>
      </c>
      <c r="D226" s="190"/>
      <c r="E226" s="13"/>
      <c r="F226" s="14"/>
      <c r="G226" s="123"/>
      <c r="H226" s="124"/>
      <c r="I226" s="130"/>
      <c r="J226" s="21"/>
      <c r="K226" s="134"/>
      <c r="L226" s="24"/>
      <c r="M226" s="372"/>
      <c r="N226" s="147" t="str">
        <f t="shared" si="158"/>
        <v/>
      </c>
      <c r="O226" s="23"/>
      <c r="P226" s="23"/>
      <c r="Q226" s="23"/>
      <c r="R226" s="23"/>
      <c r="S226" s="23"/>
      <c r="T226" s="24"/>
      <c r="U226" s="25"/>
      <c r="V226" s="28"/>
      <c r="W226" s="299"/>
      <c r="X226" s="296"/>
      <c r="Y226" s="149">
        <f t="shared" si="144"/>
        <v>0</v>
      </c>
      <c r="Z226" s="148">
        <f t="shared" si="159"/>
        <v>0</v>
      </c>
      <c r="AA226" s="306"/>
      <c r="AB226" s="377">
        <f t="shared" si="168"/>
        <v>0</v>
      </c>
      <c r="AC226" s="348"/>
      <c r="AD226" s="210" t="str">
        <f t="shared" si="145"/>
        <v/>
      </c>
      <c r="AE226" s="345">
        <f t="shared" si="160"/>
        <v>0</v>
      </c>
      <c r="AF226" s="318"/>
      <c r="AG226" s="317"/>
      <c r="AH226" s="315"/>
      <c r="AI226" s="150">
        <f t="shared" si="161"/>
        <v>0</v>
      </c>
      <c r="AJ226" s="151">
        <f t="shared" si="146"/>
        <v>0</v>
      </c>
      <c r="AK226" s="152">
        <f t="shared" si="162"/>
        <v>0</v>
      </c>
      <c r="AL226" s="153">
        <f t="shared" si="163"/>
        <v>0</v>
      </c>
      <c r="AM226" s="153">
        <f t="shared" si="164"/>
        <v>0</v>
      </c>
      <c r="AN226" s="153">
        <f t="shared" si="165"/>
        <v>0</v>
      </c>
      <c r="AO226" s="153">
        <f t="shared" si="166"/>
        <v>0</v>
      </c>
      <c r="AP226" s="587" t="str">
        <f t="shared" si="169"/>
        <v xml:space="preserve"> </v>
      </c>
      <c r="AQ226" s="590" t="str">
        <f t="shared" si="167"/>
        <v xml:space="preserve"> </v>
      </c>
      <c r="AR226" s="590" t="str">
        <f t="shared" si="170"/>
        <v xml:space="preserve"> </v>
      </c>
      <c r="AS226" s="590" t="str">
        <f t="shared" si="171"/>
        <v xml:space="preserve"> </v>
      </c>
      <c r="AT226" s="590" t="str">
        <f t="shared" si="172"/>
        <v xml:space="preserve"> </v>
      </c>
      <c r="AU226" s="590" t="str">
        <f t="shared" si="173"/>
        <v xml:space="preserve"> </v>
      </c>
      <c r="AV226" s="591" t="str">
        <f t="shared" si="174"/>
        <v xml:space="preserve"> </v>
      </c>
      <c r="AW226" s="181" t="str">
        <f t="shared" si="147"/>
        <v/>
      </c>
      <c r="AX226" s="154" t="str">
        <f t="shared" si="148"/>
        <v/>
      </c>
      <c r="AY226" s="178" t="str">
        <f t="shared" si="149"/>
        <v/>
      </c>
      <c r="AZ226" s="169" t="str">
        <f t="shared" si="150"/>
        <v/>
      </c>
      <c r="BA226" s="159" t="str">
        <f t="shared" si="151"/>
        <v/>
      </c>
      <c r="BB226" s="160" t="str">
        <f t="shared" si="152"/>
        <v/>
      </c>
      <c r="BC226" s="171" t="str">
        <f t="shared" si="175"/>
        <v/>
      </c>
      <c r="BD226" s="160" t="str">
        <f t="shared" si="153"/>
        <v/>
      </c>
      <c r="BE226" s="186" t="str">
        <f t="shared" si="154"/>
        <v/>
      </c>
      <c r="BF226" s="160" t="str">
        <f t="shared" si="155"/>
        <v/>
      </c>
      <c r="BG226" s="171" t="str">
        <f t="shared" si="156"/>
        <v/>
      </c>
      <c r="BH226" s="161" t="str">
        <f t="shared" si="157"/>
        <v/>
      </c>
      <c r="BI226" s="609"/>
      <c r="BP226" s="52"/>
      <c r="BU226" s="52"/>
      <c r="BV226" s="52"/>
      <c r="BX226" s="52"/>
      <c r="BZ226" s="52"/>
      <c r="CB226" s="52"/>
    </row>
    <row r="227" spans="1:80" ht="18.75" x14ac:dyDescent="0.3">
      <c r="A227" s="205"/>
      <c r="B227" s="206"/>
      <c r="C227" s="197">
        <v>216</v>
      </c>
      <c r="D227" s="192"/>
      <c r="E227" s="15"/>
      <c r="F227" s="14"/>
      <c r="G227" s="123"/>
      <c r="H227" s="124"/>
      <c r="I227" s="130"/>
      <c r="J227" s="21"/>
      <c r="K227" s="134"/>
      <c r="L227" s="24"/>
      <c r="M227" s="372"/>
      <c r="N227" s="147" t="str">
        <f t="shared" si="158"/>
        <v/>
      </c>
      <c r="O227" s="23"/>
      <c r="P227" s="23"/>
      <c r="Q227" s="23"/>
      <c r="R227" s="23"/>
      <c r="S227" s="23"/>
      <c r="T227" s="24"/>
      <c r="U227" s="25"/>
      <c r="V227" s="28"/>
      <c r="W227" s="299"/>
      <c r="X227" s="296"/>
      <c r="Y227" s="149">
        <f t="shared" si="144"/>
        <v>0</v>
      </c>
      <c r="Z227" s="148">
        <f t="shared" si="159"/>
        <v>0</v>
      </c>
      <c r="AA227" s="306"/>
      <c r="AB227" s="377">
        <f t="shared" si="168"/>
        <v>0</v>
      </c>
      <c r="AC227" s="348"/>
      <c r="AD227" s="210" t="str">
        <f t="shared" si="145"/>
        <v/>
      </c>
      <c r="AE227" s="345">
        <f t="shared" si="160"/>
        <v>0</v>
      </c>
      <c r="AF227" s="318"/>
      <c r="AG227" s="317"/>
      <c r="AH227" s="315"/>
      <c r="AI227" s="150">
        <f t="shared" si="161"/>
        <v>0</v>
      </c>
      <c r="AJ227" s="151">
        <f t="shared" si="146"/>
        <v>0</v>
      </c>
      <c r="AK227" s="152">
        <f t="shared" si="162"/>
        <v>0</v>
      </c>
      <c r="AL227" s="153">
        <f t="shared" si="163"/>
        <v>0</v>
      </c>
      <c r="AM227" s="153">
        <f t="shared" si="164"/>
        <v>0</v>
      </c>
      <c r="AN227" s="153">
        <f t="shared" si="165"/>
        <v>0</v>
      </c>
      <c r="AO227" s="153">
        <f t="shared" si="166"/>
        <v>0</v>
      </c>
      <c r="AP227" s="587" t="str">
        <f t="shared" si="169"/>
        <v xml:space="preserve"> </v>
      </c>
      <c r="AQ227" s="590" t="str">
        <f t="shared" si="167"/>
        <v xml:space="preserve"> </v>
      </c>
      <c r="AR227" s="590" t="str">
        <f t="shared" si="170"/>
        <v xml:space="preserve"> </v>
      </c>
      <c r="AS227" s="590" t="str">
        <f t="shared" si="171"/>
        <v xml:space="preserve"> </v>
      </c>
      <c r="AT227" s="590" t="str">
        <f t="shared" si="172"/>
        <v xml:space="preserve"> </v>
      </c>
      <c r="AU227" s="590" t="str">
        <f t="shared" si="173"/>
        <v xml:space="preserve"> </v>
      </c>
      <c r="AV227" s="591" t="str">
        <f t="shared" si="174"/>
        <v xml:space="preserve"> </v>
      </c>
      <c r="AW227" s="181" t="str">
        <f t="shared" si="147"/>
        <v/>
      </c>
      <c r="AX227" s="154" t="str">
        <f t="shared" si="148"/>
        <v/>
      </c>
      <c r="AY227" s="178" t="str">
        <f t="shared" si="149"/>
        <v/>
      </c>
      <c r="AZ227" s="169" t="str">
        <f t="shared" si="150"/>
        <v/>
      </c>
      <c r="BA227" s="159" t="str">
        <f t="shared" si="151"/>
        <v/>
      </c>
      <c r="BB227" s="160" t="str">
        <f t="shared" si="152"/>
        <v/>
      </c>
      <c r="BC227" s="171" t="str">
        <f t="shared" si="175"/>
        <v/>
      </c>
      <c r="BD227" s="160" t="str">
        <f t="shared" si="153"/>
        <v/>
      </c>
      <c r="BE227" s="186" t="str">
        <f t="shared" si="154"/>
        <v/>
      </c>
      <c r="BF227" s="160" t="str">
        <f t="shared" si="155"/>
        <v/>
      </c>
      <c r="BG227" s="171" t="str">
        <f t="shared" si="156"/>
        <v/>
      </c>
      <c r="BH227" s="161" t="str">
        <f t="shared" si="157"/>
        <v/>
      </c>
      <c r="BI227" s="609"/>
      <c r="BP227" s="52"/>
      <c r="BU227" s="52"/>
      <c r="BV227" s="52"/>
      <c r="BX227" s="52"/>
      <c r="BZ227" s="52"/>
      <c r="CB227" s="52"/>
    </row>
    <row r="228" spans="1:80" ht="18.75" x14ac:dyDescent="0.3">
      <c r="A228" s="205"/>
      <c r="B228" s="206"/>
      <c r="C228" s="198">
        <v>217</v>
      </c>
      <c r="D228" s="190"/>
      <c r="E228" s="13"/>
      <c r="F228" s="14"/>
      <c r="G228" s="123"/>
      <c r="H228" s="124"/>
      <c r="I228" s="130"/>
      <c r="J228" s="21"/>
      <c r="K228" s="134"/>
      <c r="L228" s="24"/>
      <c r="M228" s="372"/>
      <c r="N228" s="147" t="str">
        <f t="shared" si="158"/>
        <v/>
      </c>
      <c r="O228" s="23"/>
      <c r="P228" s="23"/>
      <c r="Q228" s="23"/>
      <c r="R228" s="23"/>
      <c r="S228" s="23"/>
      <c r="T228" s="24"/>
      <c r="U228" s="25"/>
      <c r="V228" s="28"/>
      <c r="W228" s="299"/>
      <c r="X228" s="296"/>
      <c r="Y228" s="149">
        <f t="shared" si="144"/>
        <v>0</v>
      </c>
      <c r="Z228" s="148">
        <f t="shared" si="159"/>
        <v>0</v>
      </c>
      <c r="AA228" s="306"/>
      <c r="AB228" s="377">
        <f t="shared" si="168"/>
        <v>0</v>
      </c>
      <c r="AC228" s="348"/>
      <c r="AD228" s="210" t="str">
        <f t="shared" si="145"/>
        <v/>
      </c>
      <c r="AE228" s="345">
        <f t="shared" si="160"/>
        <v>0</v>
      </c>
      <c r="AF228" s="318"/>
      <c r="AG228" s="317"/>
      <c r="AH228" s="315"/>
      <c r="AI228" s="150">
        <f t="shared" si="161"/>
        <v>0</v>
      </c>
      <c r="AJ228" s="151">
        <f t="shared" si="146"/>
        <v>0</v>
      </c>
      <c r="AK228" s="152">
        <f t="shared" si="162"/>
        <v>0</v>
      </c>
      <c r="AL228" s="153">
        <f t="shared" si="163"/>
        <v>0</v>
      </c>
      <c r="AM228" s="153">
        <f t="shared" si="164"/>
        <v>0</v>
      </c>
      <c r="AN228" s="153">
        <f t="shared" si="165"/>
        <v>0</v>
      </c>
      <c r="AO228" s="153">
        <f t="shared" si="166"/>
        <v>0</v>
      </c>
      <c r="AP228" s="587" t="str">
        <f t="shared" si="169"/>
        <v xml:space="preserve"> </v>
      </c>
      <c r="AQ228" s="590" t="str">
        <f t="shared" si="167"/>
        <v xml:space="preserve"> </v>
      </c>
      <c r="AR228" s="590" t="str">
        <f t="shared" si="170"/>
        <v xml:space="preserve"> </v>
      </c>
      <c r="AS228" s="590" t="str">
        <f t="shared" si="171"/>
        <v xml:space="preserve"> </v>
      </c>
      <c r="AT228" s="590" t="str">
        <f t="shared" si="172"/>
        <v xml:space="preserve"> </v>
      </c>
      <c r="AU228" s="590" t="str">
        <f t="shared" si="173"/>
        <v xml:space="preserve"> </v>
      </c>
      <c r="AV228" s="591" t="str">
        <f t="shared" si="174"/>
        <v xml:space="preserve"> </v>
      </c>
      <c r="AW228" s="181" t="str">
        <f t="shared" si="147"/>
        <v/>
      </c>
      <c r="AX228" s="154" t="str">
        <f t="shared" si="148"/>
        <v/>
      </c>
      <c r="AY228" s="178" t="str">
        <f t="shared" si="149"/>
        <v/>
      </c>
      <c r="AZ228" s="169" t="str">
        <f t="shared" si="150"/>
        <v/>
      </c>
      <c r="BA228" s="159" t="str">
        <f t="shared" si="151"/>
        <v/>
      </c>
      <c r="BB228" s="160" t="str">
        <f t="shared" si="152"/>
        <v/>
      </c>
      <c r="BC228" s="171" t="str">
        <f t="shared" si="175"/>
        <v/>
      </c>
      <c r="BD228" s="160" t="str">
        <f t="shared" si="153"/>
        <v/>
      </c>
      <c r="BE228" s="186" t="str">
        <f t="shared" si="154"/>
        <v/>
      </c>
      <c r="BF228" s="160" t="str">
        <f t="shared" si="155"/>
        <v/>
      </c>
      <c r="BG228" s="171" t="str">
        <f t="shared" si="156"/>
        <v/>
      </c>
      <c r="BH228" s="161" t="str">
        <f t="shared" si="157"/>
        <v/>
      </c>
      <c r="BI228" s="609"/>
      <c r="BP228" s="52"/>
      <c r="BU228" s="52"/>
      <c r="BV228" s="52"/>
      <c r="BX228" s="52"/>
      <c r="BZ228" s="52"/>
      <c r="CB228" s="52"/>
    </row>
    <row r="229" spans="1:80" ht="18.75" x14ac:dyDescent="0.3">
      <c r="A229" s="205"/>
      <c r="B229" s="206"/>
      <c r="C229" s="198">
        <v>218</v>
      </c>
      <c r="D229" s="190"/>
      <c r="E229" s="13"/>
      <c r="F229" s="14"/>
      <c r="G229" s="123"/>
      <c r="H229" s="124"/>
      <c r="I229" s="130"/>
      <c r="J229" s="21"/>
      <c r="K229" s="134"/>
      <c r="L229" s="24"/>
      <c r="M229" s="372"/>
      <c r="N229" s="147" t="str">
        <f t="shared" si="158"/>
        <v/>
      </c>
      <c r="O229" s="23"/>
      <c r="P229" s="23"/>
      <c r="Q229" s="23"/>
      <c r="R229" s="23"/>
      <c r="S229" s="23"/>
      <c r="T229" s="24"/>
      <c r="U229" s="25"/>
      <c r="V229" s="28"/>
      <c r="W229" s="299"/>
      <c r="X229" s="296"/>
      <c r="Y229" s="149">
        <f t="shared" si="144"/>
        <v>0</v>
      </c>
      <c r="Z229" s="148">
        <f t="shared" si="159"/>
        <v>0</v>
      </c>
      <c r="AA229" s="306"/>
      <c r="AB229" s="377">
        <f t="shared" si="168"/>
        <v>0</v>
      </c>
      <c r="AC229" s="348"/>
      <c r="AD229" s="210" t="str">
        <f t="shared" si="145"/>
        <v/>
      </c>
      <c r="AE229" s="345">
        <f t="shared" si="160"/>
        <v>0</v>
      </c>
      <c r="AF229" s="318"/>
      <c r="AG229" s="317"/>
      <c r="AH229" s="315"/>
      <c r="AI229" s="150">
        <f t="shared" si="161"/>
        <v>0</v>
      </c>
      <c r="AJ229" s="151">
        <f t="shared" si="146"/>
        <v>0</v>
      </c>
      <c r="AK229" s="152">
        <f t="shared" si="162"/>
        <v>0</v>
      </c>
      <c r="AL229" s="153">
        <f t="shared" si="163"/>
        <v>0</v>
      </c>
      <c r="AM229" s="153">
        <f t="shared" si="164"/>
        <v>0</v>
      </c>
      <c r="AN229" s="153">
        <f t="shared" si="165"/>
        <v>0</v>
      </c>
      <c r="AO229" s="153">
        <f t="shared" si="166"/>
        <v>0</v>
      </c>
      <c r="AP229" s="587" t="str">
        <f t="shared" si="169"/>
        <v xml:space="preserve"> </v>
      </c>
      <c r="AQ229" s="590" t="str">
        <f t="shared" si="167"/>
        <v xml:space="preserve"> </v>
      </c>
      <c r="AR229" s="590" t="str">
        <f t="shared" si="170"/>
        <v xml:space="preserve"> </v>
      </c>
      <c r="AS229" s="590" t="str">
        <f t="shared" si="171"/>
        <v xml:space="preserve"> </v>
      </c>
      <c r="AT229" s="590" t="str">
        <f t="shared" si="172"/>
        <v xml:space="preserve"> </v>
      </c>
      <c r="AU229" s="590" t="str">
        <f t="shared" si="173"/>
        <v xml:space="preserve"> </v>
      </c>
      <c r="AV229" s="591" t="str">
        <f t="shared" si="174"/>
        <v xml:space="preserve"> </v>
      </c>
      <c r="AW229" s="181" t="str">
        <f t="shared" si="147"/>
        <v/>
      </c>
      <c r="AX229" s="154" t="str">
        <f t="shared" si="148"/>
        <v/>
      </c>
      <c r="AY229" s="178" t="str">
        <f t="shared" si="149"/>
        <v/>
      </c>
      <c r="AZ229" s="169" t="str">
        <f t="shared" si="150"/>
        <v/>
      </c>
      <c r="BA229" s="159" t="str">
        <f t="shared" si="151"/>
        <v/>
      </c>
      <c r="BB229" s="160" t="str">
        <f t="shared" si="152"/>
        <v/>
      </c>
      <c r="BC229" s="171" t="str">
        <f t="shared" si="175"/>
        <v/>
      </c>
      <c r="BD229" s="160" t="str">
        <f t="shared" si="153"/>
        <v/>
      </c>
      <c r="BE229" s="186" t="str">
        <f t="shared" si="154"/>
        <v/>
      </c>
      <c r="BF229" s="160" t="str">
        <f t="shared" si="155"/>
        <v/>
      </c>
      <c r="BG229" s="171" t="str">
        <f t="shared" si="156"/>
        <v/>
      </c>
      <c r="BH229" s="161" t="str">
        <f t="shared" si="157"/>
        <v/>
      </c>
      <c r="BI229" s="609"/>
      <c r="BP229" s="52"/>
      <c r="BU229" s="52"/>
      <c r="BV229" s="52"/>
      <c r="BX229" s="52"/>
      <c r="BZ229" s="52"/>
      <c r="CB229" s="52"/>
    </row>
    <row r="230" spans="1:80" ht="18.75" x14ac:dyDescent="0.3">
      <c r="A230" s="205"/>
      <c r="B230" s="206"/>
      <c r="C230" s="197">
        <v>219</v>
      </c>
      <c r="D230" s="190"/>
      <c r="E230" s="13"/>
      <c r="F230" s="14"/>
      <c r="G230" s="123"/>
      <c r="H230" s="124"/>
      <c r="I230" s="130"/>
      <c r="J230" s="21"/>
      <c r="K230" s="134"/>
      <c r="L230" s="24"/>
      <c r="M230" s="372"/>
      <c r="N230" s="147" t="str">
        <f t="shared" si="158"/>
        <v/>
      </c>
      <c r="O230" s="23"/>
      <c r="P230" s="23"/>
      <c r="Q230" s="23"/>
      <c r="R230" s="23"/>
      <c r="S230" s="23"/>
      <c r="T230" s="24"/>
      <c r="U230" s="25"/>
      <c r="V230" s="28"/>
      <c r="W230" s="299"/>
      <c r="X230" s="296"/>
      <c r="Y230" s="149">
        <f t="shared" si="144"/>
        <v>0</v>
      </c>
      <c r="Z230" s="148">
        <f t="shared" si="159"/>
        <v>0</v>
      </c>
      <c r="AA230" s="306"/>
      <c r="AB230" s="377">
        <f t="shared" si="168"/>
        <v>0</v>
      </c>
      <c r="AC230" s="348"/>
      <c r="AD230" s="210" t="str">
        <f t="shared" si="145"/>
        <v/>
      </c>
      <c r="AE230" s="345">
        <f t="shared" si="160"/>
        <v>0</v>
      </c>
      <c r="AF230" s="318"/>
      <c r="AG230" s="317"/>
      <c r="AH230" s="315"/>
      <c r="AI230" s="150">
        <f t="shared" si="161"/>
        <v>0</v>
      </c>
      <c r="AJ230" s="151">
        <f t="shared" si="146"/>
        <v>0</v>
      </c>
      <c r="AK230" s="152">
        <f t="shared" si="162"/>
        <v>0</v>
      </c>
      <c r="AL230" s="153">
        <f t="shared" si="163"/>
        <v>0</v>
      </c>
      <c r="AM230" s="153">
        <f t="shared" si="164"/>
        <v>0</v>
      </c>
      <c r="AN230" s="153">
        <f t="shared" si="165"/>
        <v>0</v>
      </c>
      <c r="AO230" s="153">
        <f t="shared" si="166"/>
        <v>0</v>
      </c>
      <c r="AP230" s="587" t="str">
        <f t="shared" si="169"/>
        <v xml:space="preserve"> </v>
      </c>
      <c r="AQ230" s="590" t="str">
        <f t="shared" si="167"/>
        <v xml:space="preserve"> </v>
      </c>
      <c r="AR230" s="590" t="str">
        <f t="shared" si="170"/>
        <v xml:space="preserve"> </v>
      </c>
      <c r="AS230" s="590" t="str">
        <f t="shared" si="171"/>
        <v xml:space="preserve"> </v>
      </c>
      <c r="AT230" s="590" t="str">
        <f t="shared" si="172"/>
        <v xml:space="preserve"> </v>
      </c>
      <c r="AU230" s="590" t="str">
        <f t="shared" si="173"/>
        <v xml:space="preserve"> </v>
      </c>
      <c r="AV230" s="591" t="str">
        <f t="shared" si="174"/>
        <v xml:space="preserve"> </v>
      </c>
      <c r="AW230" s="181" t="str">
        <f t="shared" si="147"/>
        <v/>
      </c>
      <c r="AX230" s="154" t="str">
        <f t="shared" si="148"/>
        <v/>
      </c>
      <c r="AY230" s="178" t="str">
        <f t="shared" si="149"/>
        <v/>
      </c>
      <c r="AZ230" s="169" t="str">
        <f t="shared" si="150"/>
        <v/>
      </c>
      <c r="BA230" s="159" t="str">
        <f t="shared" si="151"/>
        <v/>
      </c>
      <c r="BB230" s="160" t="str">
        <f t="shared" si="152"/>
        <v/>
      </c>
      <c r="BC230" s="171" t="str">
        <f t="shared" si="175"/>
        <v/>
      </c>
      <c r="BD230" s="160" t="str">
        <f t="shared" si="153"/>
        <v/>
      </c>
      <c r="BE230" s="186" t="str">
        <f t="shared" si="154"/>
        <v/>
      </c>
      <c r="BF230" s="160" t="str">
        <f t="shared" si="155"/>
        <v/>
      </c>
      <c r="BG230" s="171" t="str">
        <f t="shared" si="156"/>
        <v/>
      </c>
      <c r="BH230" s="161" t="str">
        <f t="shared" si="157"/>
        <v/>
      </c>
      <c r="BI230" s="609"/>
      <c r="BP230" s="52"/>
      <c r="BU230" s="52"/>
      <c r="BV230" s="52"/>
      <c r="BX230" s="52"/>
      <c r="BZ230" s="52"/>
      <c r="CB230" s="52"/>
    </row>
    <row r="231" spans="1:80" ht="18.75" x14ac:dyDescent="0.3">
      <c r="A231" s="205"/>
      <c r="B231" s="206"/>
      <c r="C231" s="198">
        <v>220</v>
      </c>
      <c r="D231" s="192"/>
      <c r="E231" s="15"/>
      <c r="F231" s="14"/>
      <c r="G231" s="123"/>
      <c r="H231" s="124"/>
      <c r="I231" s="130"/>
      <c r="J231" s="21"/>
      <c r="K231" s="134"/>
      <c r="L231" s="24"/>
      <c r="M231" s="372"/>
      <c r="N231" s="147" t="str">
        <f t="shared" si="158"/>
        <v/>
      </c>
      <c r="O231" s="23"/>
      <c r="P231" s="23"/>
      <c r="Q231" s="23"/>
      <c r="R231" s="23"/>
      <c r="S231" s="23"/>
      <c r="T231" s="24"/>
      <c r="U231" s="25"/>
      <c r="V231" s="28"/>
      <c r="W231" s="299"/>
      <c r="X231" s="296"/>
      <c r="Y231" s="149">
        <f t="shared" si="144"/>
        <v>0</v>
      </c>
      <c r="Z231" s="148">
        <f t="shared" si="159"/>
        <v>0</v>
      </c>
      <c r="AA231" s="306"/>
      <c r="AB231" s="377">
        <f t="shared" si="168"/>
        <v>0</v>
      </c>
      <c r="AC231" s="348"/>
      <c r="AD231" s="210" t="str">
        <f t="shared" si="145"/>
        <v/>
      </c>
      <c r="AE231" s="345">
        <f t="shared" si="160"/>
        <v>0</v>
      </c>
      <c r="AF231" s="318"/>
      <c r="AG231" s="317"/>
      <c r="AH231" s="315"/>
      <c r="AI231" s="150">
        <f t="shared" si="161"/>
        <v>0</v>
      </c>
      <c r="AJ231" s="151">
        <f t="shared" si="146"/>
        <v>0</v>
      </c>
      <c r="AK231" s="152">
        <f t="shared" si="162"/>
        <v>0</v>
      </c>
      <c r="AL231" s="153">
        <f t="shared" si="163"/>
        <v>0</v>
      </c>
      <c r="AM231" s="153">
        <f t="shared" si="164"/>
        <v>0</v>
      </c>
      <c r="AN231" s="153">
        <f t="shared" si="165"/>
        <v>0</v>
      </c>
      <c r="AO231" s="153">
        <f t="shared" si="166"/>
        <v>0</v>
      </c>
      <c r="AP231" s="587" t="str">
        <f t="shared" si="169"/>
        <v xml:space="preserve"> </v>
      </c>
      <c r="AQ231" s="590" t="str">
        <f t="shared" si="167"/>
        <v xml:space="preserve"> </v>
      </c>
      <c r="AR231" s="590" t="str">
        <f t="shared" si="170"/>
        <v xml:space="preserve"> </v>
      </c>
      <c r="AS231" s="590" t="str">
        <f t="shared" si="171"/>
        <v xml:space="preserve"> </v>
      </c>
      <c r="AT231" s="590" t="str">
        <f t="shared" si="172"/>
        <v xml:space="preserve"> </v>
      </c>
      <c r="AU231" s="590" t="str">
        <f t="shared" si="173"/>
        <v xml:space="preserve"> </v>
      </c>
      <c r="AV231" s="591" t="str">
        <f t="shared" si="174"/>
        <v xml:space="preserve"> </v>
      </c>
      <c r="AW231" s="181" t="str">
        <f t="shared" si="147"/>
        <v/>
      </c>
      <c r="AX231" s="154" t="str">
        <f t="shared" si="148"/>
        <v/>
      </c>
      <c r="AY231" s="178" t="str">
        <f t="shared" si="149"/>
        <v/>
      </c>
      <c r="AZ231" s="169" t="str">
        <f t="shared" si="150"/>
        <v/>
      </c>
      <c r="BA231" s="159" t="str">
        <f t="shared" si="151"/>
        <v/>
      </c>
      <c r="BB231" s="160" t="str">
        <f t="shared" si="152"/>
        <v/>
      </c>
      <c r="BC231" s="171" t="str">
        <f t="shared" si="175"/>
        <v/>
      </c>
      <c r="BD231" s="160" t="str">
        <f t="shared" si="153"/>
        <v/>
      </c>
      <c r="BE231" s="186" t="str">
        <f t="shared" si="154"/>
        <v/>
      </c>
      <c r="BF231" s="160" t="str">
        <f t="shared" si="155"/>
        <v/>
      </c>
      <c r="BG231" s="171" t="str">
        <f t="shared" si="156"/>
        <v/>
      </c>
      <c r="BH231" s="161" t="str">
        <f t="shared" si="157"/>
        <v/>
      </c>
      <c r="BI231" s="609"/>
      <c r="BP231" s="52"/>
      <c r="BU231" s="52"/>
      <c r="BV231" s="52"/>
      <c r="BX231" s="52"/>
      <c r="BZ231" s="52"/>
      <c r="CB231" s="52"/>
    </row>
    <row r="232" spans="1:80" ht="18.75" x14ac:dyDescent="0.3">
      <c r="A232" s="205"/>
      <c r="B232" s="206"/>
      <c r="C232" s="197">
        <v>221</v>
      </c>
      <c r="D232" s="190"/>
      <c r="E232" s="13"/>
      <c r="F232" s="14"/>
      <c r="G232" s="123"/>
      <c r="H232" s="124"/>
      <c r="I232" s="130"/>
      <c r="J232" s="21"/>
      <c r="K232" s="134"/>
      <c r="L232" s="24"/>
      <c r="M232" s="372"/>
      <c r="N232" s="147" t="str">
        <f t="shared" si="158"/>
        <v/>
      </c>
      <c r="O232" s="23"/>
      <c r="P232" s="23"/>
      <c r="Q232" s="23"/>
      <c r="R232" s="23"/>
      <c r="S232" s="23"/>
      <c r="T232" s="24"/>
      <c r="U232" s="25"/>
      <c r="V232" s="28"/>
      <c r="W232" s="299"/>
      <c r="X232" s="296"/>
      <c r="Y232" s="149">
        <f t="shared" si="144"/>
        <v>0</v>
      </c>
      <c r="Z232" s="148">
        <f t="shared" si="159"/>
        <v>0</v>
      </c>
      <c r="AA232" s="306"/>
      <c r="AB232" s="377">
        <f t="shared" si="168"/>
        <v>0</v>
      </c>
      <c r="AC232" s="348"/>
      <c r="AD232" s="210" t="str">
        <f t="shared" si="145"/>
        <v/>
      </c>
      <c r="AE232" s="345">
        <f t="shared" si="160"/>
        <v>0</v>
      </c>
      <c r="AF232" s="318"/>
      <c r="AG232" s="317"/>
      <c r="AH232" s="315"/>
      <c r="AI232" s="150">
        <f t="shared" si="161"/>
        <v>0</v>
      </c>
      <c r="AJ232" s="151">
        <f t="shared" si="146"/>
        <v>0</v>
      </c>
      <c r="AK232" s="152">
        <f t="shared" si="162"/>
        <v>0</v>
      </c>
      <c r="AL232" s="153">
        <f t="shared" si="163"/>
        <v>0</v>
      </c>
      <c r="AM232" s="153">
        <f t="shared" si="164"/>
        <v>0</v>
      </c>
      <c r="AN232" s="153">
        <f t="shared" si="165"/>
        <v>0</v>
      </c>
      <c r="AO232" s="153">
        <f t="shared" si="166"/>
        <v>0</v>
      </c>
      <c r="AP232" s="587" t="str">
        <f t="shared" si="169"/>
        <v xml:space="preserve"> </v>
      </c>
      <c r="AQ232" s="590" t="str">
        <f t="shared" si="167"/>
        <v xml:space="preserve"> </v>
      </c>
      <c r="AR232" s="590" t="str">
        <f t="shared" si="170"/>
        <v xml:space="preserve"> </v>
      </c>
      <c r="AS232" s="590" t="str">
        <f t="shared" si="171"/>
        <v xml:space="preserve"> </v>
      </c>
      <c r="AT232" s="590" t="str">
        <f t="shared" si="172"/>
        <v xml:space="preserve"> </v>
      </c>
      <c r="AU232" s="590" t="str">
        <f t="shared" si="173"/>
        <v xml:space="preserve"> </v>
      </c>
      <c r="AV232" s="591" t="str">
        <f t="shared" si="174"/>
        <v xml:space="preserve"> </v>
      </c>
      <c r="AW232" s="181" t="str">
        <f t="shared" si="147"/>
        <v/>
      </c>
      <c r="AX232" s="154" t="str">
        <f t="shared" si="148"/>
        <v/>
      </c>
      <c r="AY232" s="178" t="str">
        <f t="shared" si="149"/>
        <v/>
      </c>
      <c r="AZ232" s="169" t="str">
        <f t="shared" si="150"/>
        <v/>
      </c>
      <c r="BA232" s="159" t="str">
        <f t="shared" si="151"/>
        <v/>
      </c>
      <c r="BB232" s="160" t="str">
        <f t="shared" si="152"/>
        <v/>
      </c>
      <c r="BC232" s="171" t="str">
        <f t="shared" si="175"/>
        <v/>
      </c>
      <c r="BD232" s="160" t="str">
        <f t="shared" si="153"/>
        <v/>
      </c>
      <c r="BE232" s="186" t="str">
        <f t="shared" si="154"/>
        <v/>
      </c>
      <c r="BF232" s="160" t="str">
        <f t="shared" si="155"/>
        <v/>
      </c>
      <c r="BG232" s="171" t="str">
        <f t="shared" si="156"/>
        <v/>
      </c>
      <c r="BH232" s="161" t="str">
        <f t="shared" si="157"/>
        <v/>
      </c>
      <c r="BI232" s="609"/>
      <c r="BP232" s="52"/>
      <c r="BU232" s="52"/>
      <c r="BV232" s="52"/>
      <c r="BX232" s="52"/>
      <c r="BZ232" s="52"/>
      <c r="CB232" s="52"/>
    </row>
    <row r="233" spans="1:80" ht="18.75" x14ac:dyDescent="0.3">
      <c r="A233" s="205"/>
      <c r="B233" s="206"/>
      <c r="C233" s="198">
        <v>222</v>
      </c>
      <c r="D233" s="190"/>
      <c r="E233" s="13"/>
      <c r="F233" s="14"/>
      <c r="G233" s="123"/>
      <c r="H233" s="124"/>
      <c r="I233" s="130"/>
      <c r="J233" s="21"/>
      <c r="K233" s="134"/>
      <c r="L233" s="24"/>
      <c r="M233" s="372"/>
      <c r="N233" s="147" t="str">
        <f t="shared" si="158"/>
        <v/>
      </c>
      <c r="O233" s="23"/>
      <c r="P233" s="23"/>
      <c r="Q233" s="23"/>
      <c r="R233" s="23"/>
      <c r="S233" s="23"/>
      <c r="T233" s="24"/>
      <c r="U233" s="25"/>
      <c r="V233" s="28"/>
      <c r="W233" s="299"/>
      <c r="X233" s="296"/>
      <c r="Y233" s="149">
        <f t="shared" si="144"/>
        <v>0</v>
      </c>
      <c r="Z233" s="148">
        <f t="shared" si="159"/>
        <v>0</v>
      </c>
      <c r="AA233" s="306"/>
      <c r="AB233" s="377">
        <f t="shared" si="168"/>
        <v>0</v>
      </c>
      <c r="AC233" s="348"/>
      <c r="AD233" s="210" t="str">
        <f t="shared" si="145"/>
        <v/>
      </c>
      <c r="AE233" s="345">
        <f t="shared" si="160"/>
        <v>0</v>
      </c>
      <c r="AF233" s="318"/>
      <c r="AG233" s="317"/>
      <c r="AH233" s="315"/>
      <c r="AI233" s="150">
        <f t="shared" si="161"/>
        <v>0</v>
      </c>
      <c r="AJ233" s="151">
        <f t="shared" si="146"/>
        <v>0</v>
      </c>
      <c r="AK233" s="152">
        <f t="shared" si="162"/>
        <v>0</v>
      </c>
      <c r="AL233" s="153">
        <f t="shared" si="163"/>
        <v>0</v>
      </c>
      <c r="AM233" s="153">
        <f t="shared" si="164"/>
        <v>0</v>
      </c>
      <c r="AN233" s="153">
        <f t="shared" si="165"/>
        <v>0</v>
      </c>
      <c r="AO233" s="153">
        <f t="shared" si="166"/>
        <v>0</v>
      </c>
      <c r="AP233" s="587" t="str">
        <f t="shared" si="169"/>
        <v xml:space="preserve"> </v>
      </c>
      <c r="AQ233" s="590" t="str">
        <f t="shared" si="167"/>
        <v xml:space="preserve"> </v>
      </c>
      <c r="AR233" s="590" t="str">
        <f t="shared" si="170"/>
        <v xml:space="preserve"> </v>
      </c>
      <c r="AS233" s="590" t="str">
        <f t="shared" si="171"/>
        <v xml:space="preserve"> </v>
      </c>
      <c r="AT233" s="590" t="str">
        <f t="shared" si="172"/>
        <v xml:space="preserve"> </v>
      </c>
      <c r="AU233" s="590" t="str">
        <f t="shared" si="173"/>
        <v xml:space="preserve"> </v>
      </c>
      <c r="AV233" s="591" t="str">
        <f t="shared" si="174"/>
        <v xml:space="preserve"> </v>
      </c>
      <c r="AW233" s="181" t="str">
        <f t="shared" si="147"/>
        <v/>
      </c>
      <c r="AX233" s="154" t="str">
        <f t="shared" si="148"/>
        <v/>
      </c>
      <c r="AY233" s="178" t="str">
        <f t="shared" si="149"/>
        <v/>
      </c>
      <c r="AZ233" s="169" t="str">
        <f t="shared" si="150"/>
        <v/>
      </c>
      <c r="BA233" s="159" t="str">
        <f t="shared" si="151"/>
        <v/>
      </c>
      <c r="BB233" s="160" t="str">
        <f t="shared" si="152"/>
        <v/>
      </c>
      <c r="BC233" s="171" t="str">
        <f t="shared" si="175"/>
        <v/>
      </c>
      <c r="BD233" s="160" t="str">
        <f t="shared" si="153"/>
        <v/>
      </c>
      <c r="BE233" s="186" t="str">
        <f t="shared" si="154"/>
        <v/>
      </c>
      <c r="BF233" s="160" t="str">
        <f t="shared" si="155"/>
        <v/>
      </c>
      <c r="BG233" s="171" t="str">
        <f t="shared" si="156"/>
        <v/>
      </c>
      <c r="BH233" s="161" t="str">
        <f t="shared" si="157"/>
        <v/>
      </c>
      <c r="BI233" s="609"/>
      <c r="BP233" s="52"/>
      <c r="BU233" s="52"/>
      <c r="BV233" s="52"/>
      <c r="BX233" s="52"/>
      <c r="BZ233" s="52"/>
      <c r="CB233" s="52"/>
    </row>
    <row r="234" spans="1:80" ht="18.75" x14ac:dyDescent="0.3">
      <c r="A234" s="205"/>
      <c r="B234" s="206"/>
      <c r="C234" s="198">
        <v>223</v>
      </c>
      <c r="D234" s="190"/>
      <c r="E234" s="13"/>
      <c r="F234" s="14"/>
      <c r="G234" s="123"/>
      <c r="H234" s="124"/>
      <c r="I234" s="130"/>
      <c r="J234" s="21"/>
      <c r="K234" s="134"/>
      <c r="L234" s="24"/>
      <c r="M234" s="372"/>
      <c r="N234" s="147" t="str">
        <f t="shared" si="158"/>
        <v/>
      </c>
      <c r="O234" s="23"/>
      <c r="P234" s="23"/>
      <c r="Q234" s="23"/>
      <c r="R234" s="23"/>
      <c r="S234" s="23"/>
      <c r="T234" s="24"/>
      <c r="U234" s="25"/>
      <c r="V234" s="28"/>
      <c r="W234" s="299"/>
      <c r="X234" s="296"/>
      <c r="Y234" s="149">
        <f t="shared" si="144"/>
        <v>0</v>
      </c>
      <c r="Z234" s="148">
        <f t="shared" si="159"/>
        <v>0</v>
      </c>
      <c r="AA234" s="306"/>
      <c r="AB234" s="377">
        <f t="shared" si="168"/>
        <v>0</v>
      </c>
      <c r="AC234" s="348"/>
      <c r="AD234" s="210" t="str">
        <f t="shared" si="145"/>
        <v/>
      </c>
      <c r="AE234" s="345">
        <f t="shared" si="160"/>
        <v>0</v>
      </c>
      <c r="AF234" s="318"/>
      <c r="AG234" s="317"/>
      <c r="AH234" s="315"/>
      <c r="AI234" s="150">
        <f t="shared" si="161"/>
        <v>0</v>
      </c>
      <c r="AJ234" s="151">
        <f t="shared" si="146"/>
        <v>0</v>
      </c>
      <c r="AK234" s="152">
        <f t="shared" si="162"/>
        <v>0</v>
      </c>
      <c r="AL234" s="153">
        <f t="shared" si="163"/>
        <v>0</v>
      </c>
      <c r="AM234" s="153">
        <f t="shared" si="164"/>
        <v>0</v>
      </c>
      <c r="AN234" s="153">
        <f t="shared" si="165"/>
        <v>0</v>
      </c>
      <c r="AO234" s="153">
        <f t="shared" si="166"/>
        <v>0</v>
      </c>
      <c r="AP234" s="587" t="str">
        <f t="shared" si="169"/>
        <v xml:space="preserve"> </v>
      </c>
      <c r="AQ234" s="590" t="str">
        <f t="shared" si="167"/>
        <v xml:space="preserve"> </v>
      </c>
      <c r="AR234" s="590" t="str">
        <f t="shared" si="170"/>
        <v xml:space="preserve"> </v>
      </c>
      <c r="AS234" s="590" t="str">
        <f t="shared" si="171"/>
        <v xml:space="preserve"> </v>
      </c>
      <c r="AT234" s="590" t="str">
        <f t="shared" si="172"/>
        <v xml:space="preserve"> </v>
      </c>
      <c r="AU234" s="590" t="str">
        <f t="shared" si="173"/>
        <v xml:space="preserve"> </v>
      </c>
      <c r="AV234" s="591" t="str">
        <f t="shared" si="174"/>
        <v xml:space="preserve"> </v>
      </c>
      <c r="AW234" s="181" t="str">
        <f t="shared" si="147"/>
        <v/>
      </c>
      <c r="AX234" s="154" t="str">
        <f t="shared" si="148"/>
        <v/>
      </c>
      <c r="AY234" s="178" t="str">
        <f t="shared" si="149"/>
        <v/>
      </c>
      <c r="AZ234" s="169" t="str">
        <f t="shared" si="150"/>
        <v/>
      </c>
      <c r="BA234" s="159" t="str">
        <f t="shared" si="151"/>
        <v/>
      </c>
      <c r="BB234" s="160" t="str">
        <f t="shared" si="152"/>
        <v/>
      </c>
      <c r="BC234" s="171" t="str">
        <f t="shared" si="175"/>
        <v/>
      </c>
      <c r="BD234" s="160" t="str">
        <f t="shared" si="153"/>
        <v/>
      </c>
      <c r="BE234" s="186" t="str">
        <f t="shared" si="154"/>
        <v/>
      </c>
      <c r="BF234" s="160" t="str">
        <f t="shared" si="155"/>
        <v/>
      </c>
      <c r="BG234" s="171" t="str">
        <f t="shared" si="156"/>
        <v/>
      </c>
      <c r="BH234" s="161" t="str">
        <f t="shared" si="157"/>
        <v/>
      </c>
      <c r="BI234" s="609"/>
      <c r="BP234" s="52"/>
      <c r="BU234" s="52"/>
      <c r="BV234" s="52"/>
      <c r="BX234" s="52"/>
      <c r="BZ234" s="52"/>
      <c r="CB234" s="52"/>
    </row>
    <row r="235" spans="1:80" ht="18.75" x14ac:dyDescent="0.3">
      <c r="A235" s="205"/>
      <c r="B235" s="206"/>
      <c r="C235" s="197">
        <v>224</v>
      </c>
      <c r="D235" s="192"/>
      <c r="E235" s="15"/>
      <c r="F235" s="14"/>
      <c r="G235" s="123"/>
      <c r="H235" s="124"/>
      <c r="I235" s="130"/>
      <c r="J235" s="21"/>
      <c r="K235" s="134"/>
      <c r="L235" s="24"/>
      <c r="M235" s="372"/>
      <c r="N235" s="147" t="str">
        <f t="shared" si="158"/>
        <v/>
      </c>
      <c r="O235" s="23"/>
      <c r="P235" s="23"/>
      <c r="Q235" s="23"/>
      <c r="R235" s="23"/>
      <c r="S235" s="23"/>
      <c r="T235" s="24"/>
      <c r="U235" s="25"/>
      <c r="V235" s="28"/>
      <c r="W235" s="299"/>
      <c r="X235" s="296"/>
      <c r="Y235" s="149">
        <f t="shared" si="144"/>
        <v>0</v>
      </c>
      <c r="Z235" s="148">
        <f t="shared" si="159"/>
        <v>0</v>
      </c>
      <c r="AA235" s="306"/>
      <c r="AB235" s="377">
        <f t="shared" si="168"/>
        <v>0</v>
      </c>
      <c r="AC235" s="348"/>
      <c r="AD235" s="210" t="str">
        <f t="shared" si="145"/>
        <v/>
      </c>
      <c r="AE235" s="345">
        <f t="shared" si="160"/>
        <v>0</v>
      </c>
      <c r="AF235" s="318"/>
      <c r="AG235" s="317"/>
      <c r="AH235" s="315"/>
      <c r="AI235" s="150">
        <f t="shared" si="161"/>
        <v>0</v>
      </c>
      <c r="AJ235" s="151">
        <f t="shared" si="146"/>
        <v>0</v>
      </c>
      <c r="AK235" s="152">
        <f t="shared" si="162"/>
        <v>0</v>
      </c>
      <c r="AL235" s="153">
        <f t="shared" si="163"/>
        <v>0</v>
      </c>
      <c r="AM235" s="153">
        <f t="shared" si="164"/>
        <v>0</v>
      </c>
      <c r="AN235" s="153">
        <f t="shared" si="165"/>
        <v>0</v>
      </c>
      <c r="AO235" s="153">
        <f t="shared" si="166"/>
        <v>0</v>
      </c>
      <c r="AP235" s="587" t="str">
        <f t="shared" si="169"/>
        <v xml:space="preserve"> </v>
      </c>
      <c r="AQ235" s="590" t="str">
        <f t="shared" si="167"/>
        <v xml:space="preserve"> </v>
      </c>
      <c r="AR235" s="590" t="str">
        <f t="shared" si="170"/>
        <v xml:space="preserve"> </v>
      </c>
      <c r="AS235" s="590" t="str">
        <f t="shared" si="171"/>
        <v xml:space="preserve"> </v>
      </c>
      <c r="AT235" s="590" t="str">
        <f t="shared" si="172"/>
        <v xml:space="preserve"> </v>
      </c>
      <c r="AU235" s="590" t="str">
        <f t="shared" si="173"/>
        <v xml:space="preserve"> </v>
      </c>
      <c r="AV235" s="591" t="str">
        <f t="shared" si="174"/>
        <v xml:space="preserve"> </v>
      </c>
      <c r="AW235" s="181" t="str">
        <f t="shared" si="147"/>
        <v/>
      </c>
      <c r="AX235" s="154" t="str">
        <f t="shared" si="148"/>
        <v/>
      </c>
      <c r="AY235" s="178" t="str">
        <f t="shared" si="149"/>
        <v/>
      </c>
      <c r="AZ235" s="169" t="str">
        <f t="shared" si="150"/>
        <v/>
      </c>
      <c r="BA235" s="159" t="str">
        <f t="shared" si="151"/>
        <v/>
      </c>
      <c r="BB235" s="160" t="str">
        <f t="shared" si="152"/>
        <v/>
      </c>
      <c r="BC235" s="171" t="str">
        <f t="shared" si="175"/>
        <v/>
      </c>
      <c r="BD235" s="160" t="str">
        <f t="shared" si="153"/>
        <v/>
      </c>
      <c r="BE235" s="186" t="str">
        <f t="shared" si="154"/>
        <v/>
      </c>
      <c r="BF235" s="160" t="str">
        <f t="shared" si="155"/>
        <v/>
      </c>
      <c r="BG235" s="171" t="str">
        <f t="shared" si="156"/>
        <v/>
      </c>
      <c r="BH235" s="161" t="str">
        <f t="shared" si="157"/>
        <v/>
      </c>
      <c r="BI235" s="609"/>
      <c r="BP235" s="52"/>
      <c r="BU235" s="52"/>
      <c r="BV235" s="52"/>
      <c r="BX235" s="52"/>
      <c r="BZ235" s="52"/>
      <c r="CB235" s="52"/>
    </row>
    <row r="236" spans="1:80" ht="18.75" x14ac:dyDescent="0.3">
      <c r="A236" s="205"/>
      <c r="B236" s="206"/>
      <c r="C236" s="198">
        <v>225</v>
      </c>
      <c r="D236" s="190"/>
      <c r="E236" s="13"/>
      <c r="F236" s="14"/>
      <c r="G236" s="123"/>
      <c r="H236" s="124"/>
      <c r="I236" s="130"/>
      <c r="J236" s="21"/>
      <c r="K236" s="134"/>
      <c r="L236" s="24"/>
      <c r="M236" s="372"/>
      <c r="N236" s="147" t="str">
        <f t="shared" si="158"/>
        <v/>
      </c>
      <c r="O236" s="23"/>
      <c r="P236" s="23"/>
      <c r="Q236" s="23"/>
      <c r="R236" s="23"/>
      <c r="S236" s="23"/>
      <c r="T236" s="24"/>
      <c r="U236" s="25"/>
      <c r="V236" s="28"/>
      <c r="W236" s="299"/>
      <c r="X236" s="296"/>
      <c r="Y236" s="149">
        <f t="shared" si="144"/>
        <v>0</v>
      </c>
      <c r="Z236" s="148">
        <f t="shared" si="159"/>
        <v>0</v>
      </c>
      <c r="AA236" s="306"/>
      <c r="AB236" s="377">
        <f t="shared" si="168"/>
        <v>0</v>
      </c>
      <c r="AC236" s="348"/>
      <c r="AD236" s="210" t="str">
        <f t="shared" si="145"/>
        <v/>
      </c>
      <c r="AE236" s="345">
        <f t="shared" si="160"/>
        <v>0</v>
      </c>
      <c r="AF236" s="318"/>
      <c r="AG236" s="317"/>
      <c r="AH236" s="315"/>
      <c r="AI236" s="150">
        <f t="shared" si="161"/>
        <v>0</v>
      </c>
      <c r="AJ236" s="151">
        <f t="shared" si="146"/>
        <v>0</v>
      </c>
      <c r="AK236" s="152">
        <f t="shared" si="162"/>
        <v>0</v>
      </c>
      <c r="AL236" s="153">
        <f t="shared" si="163"/>
        <v>0</v>
      </c>
      <c r="AM236" s="153">
        <f t="shared" si="164"/>
        <v>0</v>
      </c>
      <c r="AN236" s="153">
        <f t="shared" si="165"/>
        <v>0</v>
      </c>
      <c r="AO236" s="153">
        <f t="shared" si="166"/>
        <v>0</v>
      </c>
      <c r="AP236" s="587" t="str">
        <f t="shared" si="169"/>
        <v xml:space="preserve"> </v>
      </c>
      <c r="AQ236" s="590" t="str">
        <f t="shared" si="167"/>
        <v xml:space="preserve"> </v>
      </c>
      <c r="AR236" s="590" t="str">
        <f t="shared" si="170"/>
        <v xml:space="preserve"> </v>
      </c>
      <c r="AS236" s="590" t="str">
        <f t="shared" si="171"/>
        <v xml:space="preserve"> </v>
      </c>
      <c r="AT236" s="590" t="str">
        <f t="shared" si="172"/>
        <v xml:space="preserve"> </v>
      </c>
      <c r="AU236" s="590" t="str">
        <f t="shared" si="173"/>
        <v xml:space="preserve"> </v>
      </c>
      <c r="AV236" s="591" t="str">
        <f t="shared" si="174"/>
        <v xml:space="preserve"> </v>
      </c>
      <c r="AW236" s="181" t="str">
        <f t="shared" si="147"/>
        <v/>
      </c>
      <c r="AX236" s="154" t="str">
        <f t="shared" si="148"/>
        <v/>
      </c>
      <c r="AY236" s="178" t="str">
        <f t="shared" si="149"/>
        <v/>
      </c>
      <c r="AZ236" s="169" t="str">
        <f t="shared" si="150"/>
        <v/>
      </c>
      <c r="BA236" s="159" t="str">
        <f t="shared" si="151"/>
        <v/>
      </c>
      <c r="BB236" s="160" t="str">
        <f t="shared" si="152"/>
        <v/>
      </c>
      <c r="BC236" s="171" t="str">
        <f t="shared" si="175"/>
        <v/>
      </c>
      <c r="BD236" s="160" t="str">
        <f t="shared" si="153"/>
        <v/>
      </c>
      <c r="BE236" s="186" t="str">
        <f t="shared" si="154"/>
        <v/>
      </c>
      <c r="BF236" s="160" t="str">
        <f t="shared" si="155"/>
        <v/>
      </c>
      <c r="BG236" s="171" t="str">
        <f t="shared" si="156"/>
        <v/>
      </c>
      <c r="BH236" s="161" t="str">
        <f t="shared" si="157"/>
        <v/>
      </c>
      <c r="BI236" s="609"/>
      <c r="BP236" s="52"/>
      <c r="BU236" s="52"/>
      <c r="BV236" s="52"/>
      <c r="BX236" s="52"/>
      <c r="BZ236" s="52"/>
      <c r="CB236" s="52"/>
    </row>
    <row r="237" spans="1:80" ht="18.75" x14ac:dyDescent="0.3">
      <c r="A237" s="205"/>
      <c r="B237" s="206"/>
      <c r="C237" s="197">
        <v>226</v>
      </c>
      <c r="D237" s="190"/>
      <c r="E237" s="13"/>
      <c r="F237" s="14"/>
      <c r="G237" s="123"/>
      <c r="H237" s="124"/>
      <c r="I237" s="130"/>
      <c r="J237" s="21"/>
      <c r="K237" s="134"/>
      <c r="L237" s="24"/>
      <c r="M237" s="372"/>
      <c r="N237" s="147" t="str">
        <f t="shared" si="158"/>
        <v/>
      </c>
      <c r="O237" s="23"/>
      <c r="P237" s="23"/>
      <c r="Q237" s="23"/>
      <c r="R237" s="23"/>
      <c r="S237" s="23"/>
      <c r="T237" s="24"/>
      <c r="U237" s="25"/>
      <c r="V237" s="28"/>
      <c r="W237" s="299"/>
      <c r="X237" s="296"/>
      <c r="Y237" s="149">
        <f t="shared" si="144"/>
        <v>0</v>
      </c>
      <c r="Z237" s="148">
        <f t="shared" si="159"/>
        <v>0</v>
      </c>
      <c r="AA237" s="306"/>
      <c r="AB237" s="377">
        <f t="shared" si="168"/>
        <v>0</v>
      </c>
      <c r="AC237" s="348"/>
      <c r="AD237" s="210" t="str">
        <f t="shared" si="145"/>
        <v/>
      </c>
      <c r="AE237" s="345">
        <f t="shared" si="160"/>
        <v>0</v>
      </c>
      <c r="AF237" s="318"/>
      <c r="AG237" s="317"/>
      <c r="AH237" s="315"/>
      <c r="AI237" s="150">
        <f t="shared" si="161"/>
        <v>0</v>
      </c>
      <c r="AJ237" s="151">
        <f t="shared" si="146"/>
        <v>0</v>
      </c>
      <c r="AK237" s="152">
        <f t="shared" si="162"/>
        <v>0</v>
      </c>
      <c r="AL237" s="153">
        <f t="shared" si="163"/>
        <v>0</v>
      </c>
      <c r="AM237" s="153">
        <f t="shared" si="164"/>
        <v>0</v>
      </c>
      <c r="AN237" s="153">
        <f t="shared" si="165"/>
        <v>0</v>
      </c>
      <c r="AO237" s="153">
        <f t="shared" si="166"/>
        <v>0</v>
      </c>
      <c r="AP237" s="587" t="str">
        <f t="shared" si="169"/>
        <v xml:space="preserve"> </v>
      </c>
      <c r="AQ237" s="590" t="str">
        <f t="shared" si="167"/>
        <v xml:space="preserve"> </v>
      </c>
      <c r="AR237" s="590" t="str">
        <f t="shared" si="170"/>
        <v xml:space="preserve"> </v>
      </c>
      <c r="AS237" s="590" t="str">
        <f t="shared" si="171"/>
        <v xml:space="preserve"> </v>
      </c>
      <c r="AT237" s="590" t="str">
        <f t="shared" si="172"/>
        <v xml:space="preserve"> </v>
      </c>
      <c r="AU237" s="590" t="str">
        <f t="shared" si="173"/>
        <v xml:space="preserve"> </v>
      </c>
      <c r="AV237" s="591" t="str">
        <f t="shared" si="174"/>
        <v xml:space="preserve"> </v>
      </c>
      <c r="AW237" s="181" t="str">
        <f t="shared" si="147"/>
        <v/>
      </c>
      <c r="AX237" s="154" t="str">
        <f t="shared" si="148"/>
        <v/>
      </c>
      <c r="AY237" s="178" t="str">
        <f t="shared" si="149"/>
        <v/>
      </c>
      <c r="AZ237" s="169" t="str">
        <f t="shared" si="150"/>
        <v/>
      </c>
      <c r="BA237" s="159" t="str">
        <f t="shared" si="151"/>
        <v/>
      </c>
      <c r="BB237" s="160" t="str">
        <f t="shared" si="152"/>
        <v/>
      </c>
      <c r="BC237" s="171" t="str">
        <f t="shared" si="175"/>
        <v/>
      </c>
      <c r="BD237" s="160" t="str">
        <f t="shared" si="153"/>
        <v/>
      </c>
      <c r="BE237" s="186" t="str">
        <f t="shared" si="154"/>
        <v/>
      </c>
      <c r="BF237" s="160" t="str">
        <f t="shared" si="155"/>
        <v/>
      </c>
      <c r="BG237" s="171" t="str">
        <f t="shared" si="156"/>
        <v/>
      </c>
      <c r="BH237" s="161" t="str">
        <f t="shared" si="157"/>
        <v/>
      </c>
      <c r="BI237" s="609"/>
      <c r="BP237" s="52"/>
      <c r="BU237" s="52"/>
      <c r="BV237" s="52"/>
      <c r="BX237" s="52"/>
      <c r="BZ237" s="52"/>
      <c r="CB237" s="52"/>
    </row>
    <row r="238" spans="1:80" ht="18.75" x14ac:dyDescent="0.3">
      <c r="A238" s="205"/>
      <c r="B238" s="206"/>
      <c r="C238" s="198">
        <v>227</v>
      </c>
      <c r="D238" s="190"/>
      <c r="E238" s="13"/>
      <c r="F238" s="14"/>
      <c r="G238" s="123"/>
      <c r="H238" s="124"/>
      <c r="I238" s="130"/>
      <c r="J238" s="21"/>
      <c r="K238" s="134"/>
      <c r="L238" s="24"/>
      <c r="M238" s="372"/>
      <c r="N238" s="147" t="str">
        <f t="shared" si="158"/>
        <v/>
      </c>
      <c r="O238" s="23"/>
      <c r="P238" s="23"/>
      <c r="Q238" s="23"/>
      <c r="R238" s="23"/>
      <c r="S238" s="23"/>
      <c r="T238" s="24"/>
      <c r="U238" s="25"/>
      <c r="V238" s="28"/>
      <c r="W238" s="299"/>
      <c r="X238" s="296"/>
      <c r="Y238" s="149">
        <f t="shared" si="144"/>
        <v>0</v>
      </c>
      <c r="Z238" s="148">
        <f t="shared" si="159"/>
        <v>0</v>
      </c>
      <c r="AA238" s="306"/>
      <c r="AB238" s="377">
        <f t="shared" si="168"/>
        <v>0</v>
      </c>
      <c r="AC238" s="348"/>
      <c r="AD238" s="210" t="str">
        <f t="shared" si="145"/>
        <v/>
      </c>
      <c r="AE238" s="345">
        <f t="shared" si="160"/>
        <v>0</v>
      </c>
      <c r="AF238" s="318"/>
      <c r="AG238" s="317"/>
      <c r="AH238" s="315"/>
      <c r="AI238" s="150">
        <f t="shared" si="161"/>
        <v>0</v>
      </c>
      <c r="AJ238" s="151">
        <f t="shared" si="146"/>
        <v>0</v>
      </c>
      <c r="AK238" s="152">
        <f t="shared" si="162"/>
        <v>0</v>
      </c>
      <c r="AL238" s="153">
        <f t="shared" si="163"/>
        <v>0</v>
      </c>
      <c r="AM238" s="153">
        <f t="shared" si="164"/>
        <v>0</v>
      </c>
      <c r="AN238" s="153">
        <f t="shared" si="165"/>
        <v>0</v>
      </c>
      <c r="AO238" s="153">
        <f t="shared" si="166"/>
        <v>0</v>
      </c>
      <c r="AP238" s="587" t="str">
        <f t="shared" si="169"/>
        <v xml:space="preserve"> </v>
      </c>
      <c r="AQ238" s="590" t="str">
        <f t="shared" si="167"/>
        <v xml:space="preserve"> </v>
      </c>
      <c r="AR238" s="590" t="str">
        <f t="shared" si="170"/>
        <v xml:space="preserve"> </v>
      </c>
      <c r="AS238" s="590" t="str">
        <f t="shared" si="171"/>
        <v xml:space="preserve"> </v>
      </c>
      <c r="AT238" s="590" t="str">
        <f t="shared" si="172"/>
        <v xml:space="preserve"> </v>
      </c>
      <c r="AU238" s="590" t="str">
        <f t="shared" si="173"/>
        <v xml:space="preserve"> </v>
      </c>
      <c r="AV238" s="591" t="str">
        <f t="shared" si="174"/>
        <v xml:space="preserve"> </v>
      </c>
      <c r="AW238" s="181" t="str">
        <f t="shared" si="147"/>
        <v/>
      </c>
      <c r="AX238" s="154" t="str">
        <f t="shared" si="148"/>
        <v/>
      </c>
      <c r="AY238" s="178" t="str">
        <f t="shared" si="149"/>
        <v/>
      </c>
      <c r="AZ238" s="169" t="str">
        <f t="shared" si="150"/>
        <v/>
      </c>
      <c r="BA238" s="159" t="str">
        <f t="shared" si="151"/>
        <v/>
      </c>
      <c r="BB238" s="160" t="str">
        <f t="shared" si="152"/>
        <v/>
      </c>
      <c r="BC238" s="171" t="str">
        <f t="shared" si="175"/>
        <v/>
      </c>
      <c r="BD238" s="160" t="str">
        <f t="shared" si="153"/>
        <v/>
      </c>
      <c r="BE238" s="186" t="str">
        <f t="shared" si="154"/>
        <v/>
      </c>
      <c r="BF238" s="160" t="str">
        <f t="shared" si="155"/>
        <v/>
      </c>
      <c r="BG238" s="171" t="str">
        <f t="shared" si="156"/>
        <v/>
      </c>
      <c r="BH238" s="161" t="str">
        <f t="shared" si="157"/>
        <v/>
      </c>
      <c r="BI238" s="609"/>
      <c r="BP238" s="52"/>
      <c r="BU238" s="52"/>
      <c r="BV238" s="52"/>
      <c r="BX238" s="52"/>
      <c r="BZ238" s="52"/>
      <c r="CB238" s="52"/>
    </row>
    <row r="239" spans="1:80" ht="18.75" x14ac:dyDescent="0.3">
      <c r="A239" s="205"/>
      <c r="B239" s="206"/>
      <c r="C239" s="198">
        <v>228</v>
      </c>
      <c r="D239" s="192"/>
      <c r="E239" s="15"/>
      <c r="F239" s="14"/>
      <c r="G239" s="123"/>
      <c r="H239" s="124"/>
      <c r="I239" s="130"/>
      <c r="J239" s="21"/>
      <c r="K239" s="134"/>
      <c r="L239" s="24"/>
      <c r="M239" s="372"/>
      <c r="N239" s="147" t="str">
        <f t="shared" si="158"/>
        <v/>
      </c>
      <c r="O239" s="23"/>
      <c r="P239" s="23"/>
      <c r="Q239" s="23"/>
      <c r="R239" s="23"/>
      <c r="S239" s="23"/>
      <c r="T239" s="24"/>
      <c r="U239" s="25"/>
      <c r="V239" s="28"/>
      <c r="W239" s="299"/>
      <c r="X239" s="296"/>
      <c r="Y239" s="149">
        <f t="shared" si="144"/>
        <v>0</v>
      </c>
      <c r="Z239" s="148">
        <f t="shared" si="159"/>
        <v>0</v>
      </c>
      <c r="AA239" s="306"/>
      <c r="AB239" s="377">
        <f t="shared" si="168"/>
        <v>0</v>
      </c>
      <c r="AC239" s="348"/>
      <c r="AD239" s="210" t="str">
        <f t="shared" si="145"/>
        <v/>
      </c>
      <c r="AE239" s="345">
        <f t="shared" si="160"/>
        <v>0</v>
      </c>
      <c r="AF239" s="318"/>
      <c r="AG239" s="317"/>
      <c r="AH239" s="315"/>
      <c r="AI239" s="150">
        <f t="shared" si="161"/>
        <v>0</v>
      </c>
      <c r="AJ239" s="151">
        <f t="shared" si="146"/>
        <v>0</v>
      </c>
      <c r="AK239" s="152">
        <f t="shared" si="162"/>
        <v>0</v>
      </c>
      <c r="AL239" s="153">
        <f t="shared" si="163"/>
        <v>0</v>
      </c>
      <c r="AM239" s="153">
        <f t="shared" si="164"/>
        <v>0</v>
      </c>
      <c r="AN239" s="153">
        <f t="shared" si="165"/>
        <v>0</v>
      </c>
      <c r="AO239" s="153">
        <f t="shared" si="166"/>
        <v>0</v>
      </c>
      <c r="AP239" s="587" t="str">
        <f t="shared" si="169"/>
        <v xml:space="preserve"> </v>
      </c>
      <c r="AQ239" s="590" t="str">
        <f t="shared" si="167"/>
        <v xml:space="preserve"> </v>
      </c>
      <c r="AR239" s="590" t="str">
        <f t="shared" si="170"/>
        <v xml:space="preserve"> </v>
      </c>
      <c r="AS239" s="590" t="str">
        <f t="shared" si="171"/>
        <v xml:space="preserve"> </v>
      </c>
      <c r="AT239" s="590" t="str">
        <f t="shared" si="172"/>
        <v xml:space="preserve"> </v>
      </c>
      <c r="AU239" s="590" t="str">
        <f t="shared" si="173"/>
        <v xml:space="preserve"> </v>
      </c>
      <c r="AV239" s="591" t="str">
        <f t="shared" si="174"/>
        <v xml:space="preserve"> </v>
      </c>
      <c r="AW239" s="181" t="str">
        <f t="shared" si="147"/>
        <v/>
      </c>
      <c r="AX239" s="154" t="str">
        <f t="shared" si="148"/>
        <v/>
      </c>
      <c r="AY239" s="178" t="str">
        <f t="shared" si="149"/>
        <v/>
      </c>
      <c r="AZ239" s="169" t="str">
        <f t="shared" si="150"/>
        <v/>
      </c>
      <c r="BA239" s="159" t="str">
        <f t="shared" si="151"/>
        <v/>
      </c>
      <c r="BB239" s="160" t="str">
        <f t="shared" si="152"/>
        <v/>
      </c>
      <c r="BC239" s="171" t="str">
        <f t="shared" si="175"/>
        <v/>
      </c>
      <c r="BD239" s="160" t="str">
        <f t="shared" si="153"/>
        <v/>
      </c>
      <c r="BE239" s="186" t="str">
        <f t="shared" si="154"/>
        <v/>
      </c>
      <c r="BF239" s="160" t="str">
        <f t="shared" si="155"/>
        <v/>
      </c>
      <c r="BG239" s="171" t="str">
        <f t="shared" si="156"/>
        <v/>
      </c>
      <c r="BH239" s="161" t="str">
        <f t="shared" si="157"/>
        <v/>
      </c>
      <c r="BI239" s="609"/>
      <c r="BP239" s="52"/>
      <c r="BU239" s="52"/>
      <c r="BV239" s="52"/>
      <c r="BX239" s="52"/>
      <c r="BZ239" s="52"/>
      <c r="CB239" s="52"/>
    </row>
    <row r="240" spans="1:80" ht="18.75" x14ac:dyDescent="0.3">
      <c r="A240" s="205"/>
      <c r="B240" s="206"/>
      <c r="C240" s="197">
        <v>229</v>
      </c>
      <c r="D240" s="190"/>
      <c r="E240" s="13"/>
      <c r="F240" s="14"/>
      <c r="G240" s="123"/>
      <c r="H240" s="124"/>
      <c r="I240" s="130"/>
      <c r="J240" s="21"/>
      <c r="K240" s="134"/>
      <c r="L240" s="24"/>
      <c r="M240" s="372"/>
      <c r="N240" s="147" t="str">
        <f t="shared" si="158"/>
        <v/>
      </c>
      <c r="O240" s="23"/>
      <c r="P240" s="23"/>
      <c r="Q240" s="23"/>
      <c r="R240" s="23"/>
      <c r="S240" s="23"/>
      <c r="T240" s="24"/>
      <c r="U240" s="25"/>
      <c r="V240" s="28"/>
      <c r="W240" s="299"/>
      <c r="X240" s="296"/>
      <c r="Y240" s="149">
        <f t="shared" si="144"/>
        <v>0</v>
      </c>
      <c r="Z240" s="148">
        <f t="shared" si="159"/>
        <v>0</v>
      </c>
      <c r="AA240" s="306"/>
      <c r="AB240" s="377">
        <f t="shared" si="168"/>
        <v>0</v>
      </c>
      <c r="AC240" s="348"/>
      <c r="AD240" s="210" t="str">
        <f t="shared" si="145"/>
        <v/>
      </c>
      <c r="AE240" s="345">
        <f t="shared" si="160"/>
        <v>0</v>
      </c>
      <c r="AF240" s="318"/>
      <c r="AG240" s="317"/>
      <c r="AH240" s="315"/>
      <c r="AI240" s="150">
        <f t="shared" si="161"/>
        <v>0</v>
      </c>
      <c r="AJ240" s="151">
        <f t="shared" si="146"/>
        <v>0</v>
      </c>
      <c r="AK240" s="152">
        <f t="shared" si="162"/>
        <v>0</v>
      </c>
      <c r="AL240" s="153">
        <f t="shared" si="163"/>
        <v>0</v>
      </c>
      <c r="AM240" s="153">
        <f t="shared" si="164"/>
        <v>0</v>
      </c>
      <c r="AN240" s="153">
        <f t="shared" si="165"/>
        <v>0</v>
      </c>
      <c r="AO240" s="153">
        <f t="shared" si="166"/>
        <v>0</v>
      </c>
      <c r="AP240" s="587" t="str">
        <f t="shared" si="169"/>
        <v xml:space="preserve"> </v>
      </c>
      <c r="AQ240" s="590" t="str">
        <f t="shared" si="167"/>
        <v xml:space="preserve"> </v>
      </c>
      <c r="AR240" s="590" t="str">
        <f t="shared" si="170"/>
        <v xml:space="preserve"> </v>
      </c>
      <c r="AS240" s="590" t="str">
        <f t="shared" si="171"/>
        <v xml:space="preserve"> </v>
      </c>
      <c r="AT240" s="590" t="str">
        <f t="shared" si="172"/>
        <v xml:space="preserve"> </v>
      </c>
      <c r="AU240" s="590" t="str">
        <f t="shared" si="173"/>
        <v xml:space="preserve"> </v>
      </c>
      <c r="AV240" s="591" t="str">
        <f t="shared" si="174"/>
        <v xml:space="preserve"> </v>
      </c>
      <c r="AW240" s="181" t="str">
        <f t="shared" si="147"/>
        <v/>
      </c>
      <c r="AX240" s="154" t="str">
        <f t="shared" si="148"/>
        <v/>
      </c>
      <c r="AY240" s="178" t="str">
        <f t="shared" si="149"/>
        <v/>
      </c>
      <c r="AZ240" s="169" t="str">
        <f t="shared" si="150"/>
        <v/>
      </c>
      <c r="BA240" s="159" t="str">
        <f t="shared" si="151"/>
        <v/>
      </c>
      <c r="BB240" s="160" t="str">
        <f t="shared" si="152"/>
        <v/>
      </c>
      <c r="BC240" s="171" t="str">
        <f t="shared" si="175"/>
        <v/>
      </c>
      <c r="BD240" s="160" t="str">
        <f t="shared" si="153"/>
        <v/>
      </c>
      <c r="BE240" s="186" t="str">
        <f t="shared" si="154"/>
        <v/>
      </c>
      <c r="BF240" s="160" t="str">
        <f t="shared" si="155"/>
        <v/>
      </c>
      <c r="BG240" s="171" t="str">
        <f t="shared" si="156"/>
        <v/>
      </c>
      <c r="BH240" s="161" t="str">
        <f t="shared" si="157"/>
        <v/>
      </c>
      <c r="BI240" s="609"/>
      <c r="BP240" s="52"/>
      <c r="BU240" s="52"/>
      <c r="BV240" s="52"/>
      <c r="BX240" s="52"/>
      <c r="BZ240" s="52"/>
      <c r="CB240" s="52"/>
    </row>
    <row r="241" spans="1:80" ht="18.75" x14ac:dyDescent="0.3">
      <c r="A241" s="205"/>
      <c r="B241" s="206"/>
      <c r="C241" s="198">
        <v>230</v>
      </c>
      <c r="D241" s="190"/>
      <c r="E241" s="13"/>
      <c r="F241" s="14"/>
      <c r="G241" s="123"/>
      <c r="H241" s="124"/>
      <c r="I241" s="130"/>
      <c r="J241" s="21"/>
      <c r="K241" s="134"/>
      <c r="L241" s="24"/>
      <c r="M241" s="372"/>
      <c r="N241" s="147" t="str">
        <f t="shared" si="158"/>
        <v/>
      </c>
      <c r="O241" s="23"/>
      <c r="P241" s="23"/>
      <c r="Q241" s="23"/>
      <c r="R241" s="23"/>
      <c r="S241" s="23"/>
      <c r="T241" s="24"/>
      <c r="U241" s="25"/>
      <c r="V241" s="28"/>
      <c r="W241" s="299"/>
      <c r="X241" s="296"/>
      <c r="Y241" s="149">
        <f t="shared" si="144"/>
        <v>0</v>
      </c>
      <c r="Z241" s="148">
        <f t="shared" si="159"/>
        <v>0</v>
      </c>
      <c r="AA241" s="306"/>
      <c r="AB241" s="377">
        <f t="shared" si="168"/>
        <v>0</v>
      </c>
      <c r="AC241" s="348"/>
      <c r="AD241" s="210" t="str">
        <f t="shared" si="145"/>
        <v/>
      </c>
      <c r="AE241" s="345">
        <f t="shared" si="160"/>
        <v>0</v>
      </c>
      <c r="AF241" s="318"/>
      <c r="AG241" s="317"/>
      <c r="AH241" s="315"/>
      <c r="AI241" s="150">
        <f t="shared" si="161"/>
        <v>0</v>
      </c>
      <c r="AJ241" s="151">
        <f t="shared" si="146"/>
        <v>0</v>
      </c>
      <c r="AK241" s="152">
        <f t="shared" si="162"/>
        <v>0</v>
      </c>
      <c r="AL241" s="153">
        <f t="shared" si="163"/>
        <v>0</v>
      </c>
      <c r="AM241" s="153">
        <f t="shared" si="164"/>
        <v>0</v>
      </c>
      <c r="AN241" s="153">
        <f t="shared" si="165"/>
        <v>0</v>
      </c>
      <c r="AO241" s="153">
        <f t="shared" si="166"/>
        <v>0</v>
      </c>
      <c r="AP241" s="587" t="str">
        <f t="shared" si="169"/>
        <v xml:space="preserve"> </v>
      </c>
      <c r="AQ241" s="590" t="str">
        <f t="shared" si="167"/>
        <v xml:space="preserve"> </v>
      </c>
      <c r="AR241" s="590" t="str">
        <f t="shared" si="170"/>
        <v xml:space="preserve"> </v>
      </c>
      <c r="AS241" s="590" t="str">
        <f t="shared" si="171"/>
        <v xml:space="preserve"> </v>
      </c>
      <c r="AT241" s="590" t="str">
        <f t="shared" si="172"/>
        <v xml:space="preserve"> </v>
      </c>
      <c r="AU241" s="590" t="str">
        <f t="shared" si="173"/>
        <v xml:space="preserve"> </v>
      </c>
      <c r="AV241" s="591" t="str">
        <f t="shared" si="174"/>
        <v xml:space="preserve"> </v>
      </c>
      <c r="AW241" s="181" t="str">
        <f t="shared" si="147"/>
        <v/>
      </c>
      <c r="AX241" s="154" t="str">
        <f t="shared" si="148"/>
        <v/>
      </c>
      <c r="AY241" s="178" t="str">
        <f t="shared" si="149"/>
        <v/>
      </c>
      <c r="AZ241" s="169" t="str">
        <f t="shared" si="150"/>
        <v/>
      </c>
      <c r="BA241" s="159" t="str">
        <f t="shared" si="151"/>
        <v/>
      </c>
      <c r="BB241" s="160" t="str">
        <f t="shared" si="152"/>
        <v/>
      </c>
      <c r="BC241" s="171" t="str">
        <f t="shared" si="175"/>
        <v/>
      </c>
      <c r="BD241" s="160" t="str">
        <f t="shared" si="153"/>
        <v/>
      </c>
      <c r="BE241" s="186" t="str">
        <f t="shared" si="154"/>
        <v/>
      </c>
      <c r="BF241" s="160" t="str">
        <f t="shared" si="155"/>
        <v/>
      </c>
      <c r="BG241" s="171" t="str">
        <f t="shared" si="156"/>
        <v/>
      </c>
      <c r="BH241" s="161" t="str">
        <f t="shared" si="157"/>
        <v/>
      </c>
      <c r="BI241" s="609"/>
      <c r="BP241" s="52"/>
      <c r="BU241" s="52"/>
      <c r="BV241" s="52"/>
      <c r="BX241" s="52"/>
      <c r="BZ241" s="52"/>
      <c r="CB241" s="52"/>
    </row>
    <row r="242" spans="1:80" ht="18.75" x14ac:dyDescent="0.3">
      <c r="A242" s="205"/>
      <c r="B242" s="206"/>
      <c r="C242" s="197">
        <v>231</v>
      </c>
      <c r="D242" s="190"/>
      <c r="E242" s="13"/>
      <c r="F242" s="14"/>
      <c r="G242" s="123"/>
      <c r="H242" s="124"/>
      <c r="I242" s="130"/>
      <c r="J242" s="21"/>
      <c r="K242" s="134"/>
      <c r="L242" s="24"/>
      <c r="M242" s="372"/>
      <c r="N242" s="147" t="str">
        <f t="shared" si="158"/>
        <v/>
      </c>
      <c r="O242" s="23"/>
      <c r="P242" s="23"/>
      <c r="Q242" s="23"/>
      <c r="R242" s="23"/>
      <c r="S242" s="23"/>
      <c r="T242" s="24"/>
      <c r="U242" s="25"/>
      <c r="V242" s="28"/>
      <c r="W242" s="299"/>
      <c r="X242" s="296"/>
      <c r="Y242" s="149">
        <f t="shared" si="144"/>
        <v>0</v>
      </c>
      <c r="Z242" s="148">
        <f t="shared" si="159"/>
        <v>0</v>
      </c>
      <c r="AA242" s="306"/>
      <c r="AB242" s="377">
        <f t="shared" si="168"/>
        <v>0</v>
      </c>
      <c r="AC242" s="348"/>
      <c r="AD242" s="210" t="str">
        <f t="shared" si="145"/>
        <v/>
      </c>
      <c r="AE242" s="345">
        <f t="shared" si="160"/>
        <v>0</v>
      </c>
      <c r="AF242" s="318"/>
      <c r="AG242" s="317"/>
      <c r="AH242" s="315"/>
      <c r="AI242" s="150">
        <f t="shared" si="161"/>
        <v>0</v>
      </c>
      <c r="AJ242" s="151">
        <f t="shared" si="146"/>
        <v>0</v>
      </c>
      <c r="AK242" s="152">
        <f t="shared" si="162"/>
        <v>0</v>
      </c>
      <c r="AL242" s="153">
        <f t="shared" si="163"/>
        <v>0</v>
      </c>
      <c r="AM242" s="153">
        <f t="shared" si="164"/>
        <v>0</v>
      </c>
      <c r="AN242" s="153">
        <f t="shared" si="165"/>
        <v>0</v>
      </c>
      <c r="AO242" s="153">
        <f t="shared" si="166"/>
        <v>0</v>
      </c>
      <c r="AP242" s="587" t="str">
        <f t="shared" si="169"/>
        <v xml:space="preserve"> </v>
      </c>
      <c r="AQ242" s="590" t="str">
        <f t="shared" si="167"/>
        <v xml:space="preserve"> </v>
      </c>
      <c r="AR242" s="590" t="str">
        <f t="shared" si="170"/>
        <v xml:space="preserve"> </v>
      </c>
      <c r="AS242" s="590" t="str">
        <f t="shared" si="171"/>
        <v xml:space="preserve"> </v>
      </c>
      <c r="AT242" s="590" t="str">
        <f t="shared" si="172"/>
        <v xml:space="preserve"> </v>
      </c>
      <c r="AU242" s="590" t="str">
        <f t="shared" si="173"/>
        <v xml:space="preserve"> </v>
      </c>
      <c r="AV242" s="591" t="str">
        <f t="shared" si="174"/>
        <v xml:space="preserve"> </v>
      </c>
      <c r="AW242" s="181" t="str">
        <f t="shared" si="147"/>
        <v/>
      </c>
      <c r="AX242" s="154" t="str">
        <f t="shared" si="148"/>
        <v/>
      </c>
      <c r="AY242" s="178" t="str">
        <f t="shared" si="149"/>
        <v/>
      </c>
      <c r="AZ242" s="169" t="str">
        <f t="shared" si="150"/>
        <v/>
      </c>
      <c r="BA242" s="159" t="str">
        <f t="shared" si="151"/>
        <v/>
      </c>
      <c r="BB242" s="160" t="str">
        <f t="shared" si="152"/>
        <v/>
      </c>
      <c r="BC242" s="171" t="str">
        <f t="shared" si="175"/>
        <v/>
      </c>
      <c r="BD242" s="160" t="str">
        <f t="shared" si="153"/>
        <v/>
      </c>
      <c r="BE242" s="186" t="str">
        <f t="shared" si="154"/>
        <v/>
      </c>
      <c r="BF242" s="160" t="str">
        <f t="shared" si="155"/>
        <v/>
      </c>
      <c r="BG242" s="171" t="str">
        <f t="shared" si="156"/>
        <v/>
      </c>
      <c r="BH242" s="161" t="str">
        <f t="shared" si="157"/>
        <v/>
      </c>
      <c r="BI242" s="609"/>
      <c r="BP242" s="52"/>
      <c r="BU242" s="52"/>
      <c r="BV242" s="52"/>
      <c r="BX242" s="52"/>
      <c r="BZ242" s="52"/>
      <c r="CB242" s="52"/>
    </row>
    <row r="243" spans="1:80" ht="18.75" x14ac:dyDescent="0.3">
      <c r="A243" s="205"/>
      <c r="B243" s="206"/>
      <c r="C243" s="198">
        <v>232</v>
      </c>
      <c r="D243" s="192"/>
      <c r="E243" s="15"/>
      <c r="F243" s="14"/>
      <c r="G243" s="123"/>
      <c r="H243" s="124"/>
      <c r="I243" s="130"/>
      <c r="J243" s="21"/>
      <c r="K243" s="134"/>
      <c r="L243" s="24"/>
      <c r="M243" s="372"/>
      <c r="N243" s="147" t="str">
        <f t="shared" si="158"/>
        <v/>
      </c>
      <c r="O243" s="23"/>
      <c r="P243" s="23"/>
      <c r="Q243" s="23"/>
      <c r="R243" s="23"/>
      <c r="S243" s="23"/>
      <c r="T243" s="24"/>
      <c r="U243" s="25"/>
      <c r="V243" s="28"/>
      <c r="W243" s="299"/>
      <c r="X243" s="296"/>
      <c r="Y243" s="149">
        <f t="shared" si="144"/>
        <v>0</v>
      </c>
      <c r="Z243" s="148">
        <f t="shared" si="159"/>
        <v>0</v>
      </c>
      <c r="AA243" s="306"/>
      <c r="AB243" s="377">
        <f t="shared" si="168"/>
        <v>0</v>
      </c>
      <c r="AC243" s="348"/>
      <c r="AD243" s="210" t="str">
        <f t="shared" si="145"/>
        <v/>
      </c>
      <c r="AE243" s="345">
        <f t="shared" si="160"/>
        <v>0</v>
      </c>
      <c r="AF243" s="318"/>
      <c r="AG243" s="317"/>
      <c r="AH243" s="315"/>
      <c r="AI243" s="150">
        <f t="shared" si="161"/>
        <v>0</v>
      </c>
      <c r="AJ243" s="151">
        <f t="shared" si="146"/>
        <v>0</v>
      </c>
      <c r="AK243" s="152">
        <f t="shared" si="162"/>
        <v>0</v>
      </c>
      <c r="AL243" s="153">
        <f t="shared" si="163"/>
        <v>0</v>
      </c>
      <c r="AM243" s="153">
        <f t="shared" si="164"/>
        <v>0</v>
      </c>
      <c r="AN243" s="153">
        <f t="shared" si="165"/>
        <v>0</v>
      </c>
      <c r="AO243" s="153">
        <f t="shared" si="166"/>
        <v>0</v>
      </c>
      <c r="AP243" s="587" t="str">
        <f t="shared" si="169"/>
        <v xml:space="preserve"> </v>
      </c>
      <c r="AQ243" s="590" t="str">
        <f t="shared" si="167"/>
        <v xml:space="preserve"> </v>
      </c>
      <c r="AR243" s="590" t="str">
        <f t="shared" si="170"/>
        <v xml:space="preserve"> </v>
      </c>
      <c r="AS243" s="590" t="str">
        <f t="shared" si="171"/>
        <v xml:space="preserve"> </v>
      </c>
      <c r="AT243" s="590" t="str">
        <f t="shared" si="172"/>
        <v xml:space="preserve"> </v>
      </c>
      <c r="AU243" s="590" t="str">
        <f t="shared" si="173"/>
        <v xml:space="preserve"> </v>
      </c>
      <c r="AV243" s="591" t="str">
        <f t="shared" si="174"/>
        <v xml:space="preserve"> </v>
      </c>
      <c r="AW243" s="181" t="str">
        <f t="shared" si="147"/>
        <v/>
      </c>
      <c r="AX243" s="154" t="str">
        <f t="shared" si="148"/>
        <v/>
      </c>
      <c r="AY243" s="178" t="str">
        <f t="shared" si="149"/>
        <v/>
      </c>
      <c r="AZ243" s="169" t="str">
        <f t="shared" si="150"/>
        <v/>
      </c>
      <c r="BA243" s="159" t="str">
        <f t="shared" si="151"/>
        <v/>
      </c>
      <c r="BB243" s="160" t="str">
        <f t="shared" si="152"/>
        <v/>
      </c>
      <c r="BC243" s="171" t="str">
        <f t="shared" si="175"/>
        <v/>
      </c>
      <c r="BD243" s="160" t="str">
        <f t="shared" si="153"/>
        <v/>
      </c>
      <c r="BE243" s="186" t="str">
        <f t="shared" si="154"/>
        <v/>
      </c>
      <c r="BF243" s="160" t="str">
        <f t="shared" si="155"/>
        <v/>
      </c>
      <c r="BG243" s="171" t="str">
        <f t="shared" si="156"/>
        <v/>
      </c>
      <c r="BH243" s="161" t="str">
        <f t="shared" si="157"/>
        <v/>
      </c>
      <c r="BI243" s="609"/>
      <c r="BP243" s="52"/>
      <c r="BU243" s="52"/>
      <c r="BV243" s="52"/>
      <c r="BX243" s="52"/>
      <c r="BZ243" s="52"/>
      <c r="CB243" s="52"/>
    </row>
    <row r="244" spans="1:80" ht="18.75" x14ac:dyDescent="0.3">
      <c r="A244" s="205"/>
      <c r="B244" s="206"/>
      <c r="C244" s="198">
        <v>233</v>
      </c>
      <c r="D244" s="190"/>
      <c r="E244" s="13"/>
      <c r="F244" s="14"/>
      <c r="G244" s="123"/>
      <c r="H244" s="124"/>
      <c r="I244" s="130"/>
      <c r="J244" s="21"/>
      <c r="K244" s="134"/>
      <c r="L244" s="24"/>
      <c r="M244" s="372"/>
      <c r="N244" s="147" t="str">
        <f t="shared" si="158"/>
        <v/>
      </c>
      <c r="O244" s="23"/>
      <c r="P244" s="23"/>
      <c r="Q244" s="23"/>
      <c r="R244" s="23"/>
      <c r="S244" s="23"/>
      <c r="T244" s="24"/>
      <c r="U244" s="25"/>
      <c r="V244" s="28"/>
      <c r="W244" s="299"/>
      <c r="X244" s="296"/>
      <c r="Y244" s="149">
        <f t="shared" si="144"/>
        <v>0</v>
      </c>
      <c r="Z244" s="148">
        <f t="shared" si="159"/>
        <v>0</v>
      </c>
      <c r="AA244" s="306"/>
      <c r="AB244" s="377">
        <f t="shared" si="168"/>
        <v>0</v>
      </c>
      <c r="AC244" s="348"/>
      <c r="AD244" s="210" t="str">
        <f t="shared" si="145"/>
        <v/>
      </c>
      <c r="AE244" s="345">
        <f t="shared" si="160"/>
        <v>0</v>
      </c>
      <c r="AF244" s="318"/>
      <c r="AG244" s="317"/>
      <c r="AH244" s="315"/>
      <c r="AI244" s="150">
        <f t="shared" si="161"/>
        <v>0</v>
      </c>
      <c r="AJ244" s="151">
        <f t="shared" si="146"/>
        <v>0</v>
      </c>
      <c r="AK244" s="152">
        <f t="shared" si="162"/>
        <v>0</v>
      </c>
      <c r="AL244" s="153">
        <f t="shared" si="163"/>
        <v>0</v>
      </c>
      <c r="AM244" s="153">
        <f t="shared" si="164"/>
        <v>0</v>
      </c>
      <c r="AN244" s="153">
        <f t="shared" si="165"/>
        <v>0</v>
      </c>
      <c r="AO244" s="153">
        <f t="shared" si="166"/>
        <v>0</v>
      </c>
      <c r="AP244" s="587" t="str">
        <f t="shared" si="169"/>
        <v xml:space="preserve"> </v>
      </c>
      <c r="AQ244" s="590" t="str">
        <f t="shared" si="167"/>
        <v xml:space="preserve"> </v>
      </c>
      <c r="AR244" s="590" t="str">
        <f t="shared" si="170"/>
        <v xml:space="preserve"> </v>
      </c>
      <c r="AS244" s="590" t="str">
        <f t="shared" si="171"/>
        <v xml:space="preserve"> </v>
      </c>
      <c r="AT244" s="590" t="str">
        <f t="shared" si="172"/>
        <v xml:space="preserve"> </v>
      </c>
      <c r="AU244" s="590" t="str">
        <f t="shared" si="173"/>
        <v xml:space="preserve"> </v>
      </c>
      <c r="AV244" s="591" t="str">
        <f t="shared" si="174"/>
        <v xml:space="preserve"> </v>
      </c>
      <c r="AW244" s="181" t="str">
        <f t="shared" si="147"/>
        <v/>
      </c>
      <c r="AX244" s="154" t="str">
        <f t="shared" si="148"/>
        <v/>
      </c>
      <c r="AY244" s="178" t="str">
        <f t="shared" si="149"/>
        <v/>
      </c>
      <c r="AZ244" s="169" t="str">
        <f t="shared" si="150"/>
        <v/>
      </c>
      <c r="BA244" s="159" t="str">
        <f t="shared" si="151"/>
        <v/>
      </c>
      <c r="BB244" s="160" t="str">
        <f t="shared" si="152"/>
        <v/>
      </c>
      <c r="BC244" s="171" t="str">
        <f t="shared" si="175"/>
        <v/>
      </c>
      <c r="BD244" s="160" t="str">
        <f t="shared" si="153"/>
        <v/>
      </c>
      <c r="BE244" s="186" t="str">
        <f t="shared" si="154"/>
        <v/>
      </c>
      <c r="BF244" s="160" t="str">
        <f t="shared" si="155"/>
        <v/>
      </c>
      <c r="BG244" s="171" t="str">
        <f t="shared" si="156"/>
        <v/>
      </c>
      <c r="BH244" s="161" t="str">
        <f t="shared" si="157"/>
        <v/>
      </c>
      <c r="BI244" s="609"/>
      <c r="BP244" s="52"/>
      <c r="BU244" s="52"/>
      <c r="BV244" s="52"/>
      <c r="BX244" s="52"/>
      <c r="BZ244" s="52"/>
      <c r="CB244" s="52"/>
    </row>
    <row r="245" spans="1:80" ht="18.75" x14ac:dyDescent="0.3">
      <c r="A245" s="205"/>
      <c r="B245" s="206"/>
      <c r="C245" s="197">
        <v>234</v>
      </c>
      <c r="D245" s="190"/>
      <c r="E245" s="13"/>
      <c r="F245" s="14"/>
      <c r="G245" s="123"/>
      <c r="H245" s="124"/>
      <c r="I245" s="130"/>
      <c r="J245" s="21"/>
      <c r="K245" s="134"/>
      <c r="L245" s="24"/>
      <c r="M245" s="372"/>
      <c r="N245" s="147" t="str">
        <f t="shared" si="158"/>
        <v/>
      </c>
      <c r="O245" s="23"/>
      <c r="P245" s="23"/>
      <c r="Q245" s="23"/>
      <c r="R245" s="23"/>
      <c r="S245" s="23"/>
      <c r="T245" s="24"/>
      <c r="U245" s="25"/>
      <c r="V245" s="28"/>
      <c r="W245" s="299"/>
      <c r="X245" s="296"/>
      <c r="Y245" s="149">
        <f t="shared" si="144"/>
        <v>0</v>
      </c>
      <c r="Z245" s="148">
        <f t="shared" si="159"/>
        <v>0</v>
      </c>
      <c r="AA245" s="306"/>
      <c r="AB245" s="377">
        <f t="shared" si="168"/>
        <v>0</v>
      </c>
      <c r="AC245" s="348"/>
      <c r="AD245" s="210" t="str">
        <f t="shared" si="145"/>
        <v/>
      </c>
      <c r="AE245" s="345">
        <f t="shared" si="160"/>
        <v>0</v>
      </c>
      <c r="AF245" s="318"/>
      <c r="AG245" s="317"/>
      <c r="AH245" s="315"/>
      <c r="AI245" s="150">
        <f t="shared" si="161"/>
        <v>0</v>
      </c>
      <c r="AJ245" s="151">
        <f t="shared" si="146"/>
        <v>0</v>
      </c>
      <c r="AK245" s="152">
        <f t="shared" si="162"/>
        <v>0</v>
      </c>
      <c r="AL245" s="153">
        <f t="shared" si="163"/>
        <v>0</v>
      </c>
      <c r="AM245" s="153">
        <f t="shared" si="164"/>
        <v>0</v>
      </c>
      <c r="AN245" s="153">
        <f t="shared" si="165"/>
        <v>0</v>
      </c>
      <c r="AO245" s="153">
        <f t="shared" si="166"/>
        <v>0</v>
      </c>
      <c r="AP245" s="587" t="str">
        <f t="shared" si="169"/>
        <v xml:space="preserve"> </v>
      </c>
      <c r="AQ245" s="590" t="str">
        <f t="shared" si="167"/>
        <v xml:space="preserve"> </v>
      </c>
      <c r="AR245" s="590" t="str">
        <f t="shared" si="170"/>
        <v xml:space="preserve"> </v>
      </c>
      <c r="AS245" s="590" t="str">
        <f t="shared" si="171"/>
        <v xml:space="preserve"> </v>
      </c>
      <c r="AT245" s="590" t="str">
        <f t="shared" si="172"/>
        <v xml:space="preserve"> </v>
      </c>
      <c r="AU245" s="590" t="str">
        <f t="shared" si="173"/>
        <v xml:space="preserve"> </v>
      </c>
      <c r="AV245" s="591" t="str">
        <f t="shared" si="174"/>
        <v xml:space="preserve"> </v>
      </c>
      <c r="AW245" s="181" t="str">
        <f t="shared" si="147"/>
        <v/>
      </c>
      <c r="AX245" s="154" t="str">
        <f t="shared" si="148"/>
        <v/>
      </c>
      <c r="AY245" s="178" t="str">
        <f t="shared" si="149"/>
        <v/>
      </c>
      <c r="AZ245" s="169" t="str">
        <f t="shared" si="150"/>
        <v/>
      </c>
      <c r="BA245" s="159" t="str">
        <f t="shared" si="151"/>
        <v/>
      </c>
      <c r="BB245" s="160" t="str">
        <f t="shared" si="152"/>
        <v/>
      </c>
      <c r="BC245" s="171" t="str">
        <f t="shared" si="175"/>
        <v/>
      </c>
      <c r="BD245" s="160" t="str">
        <f t="shared" si="153"/>
        <v/>
      </c>
      <c r="BE245" s="186" t="str">
        <f t="shared" si="154"/>
        <v/>
      </c>
      <c r="BF245" s="160" t="str">
        <f t="shared" si="155"/>
        <v/>
      </c>
      <c r="BG245" s="171" t="str">
        <f t="shared" si="156"/>
        <v/>
      </c>
      <c r="BH245" s="161" t="str">
        <f t="shared" si="157"/>
        <v/>
      </c>
      <c r="BI245" s="609"/>
      <c r="BP245" s="52"/>
      <c r="BU245" s="52"/>
      <c r="BV245" s="52"/>
      <c r="BX245" s="52"/>
      <c r="BZ245" s="52"/>
      <c r="CB245" s="52"/>
    </row>
    <row r="246" spans="1:80" ht="18.75" x14ac:dyDescent="0.3">
      <c r="A246" s="205"/>
      <c r="B246" s="206"/>
      <c r="C246" s="198">
        <v>235</v>
      </c>
      <c r="D246" s="190"/>
      <c r="E246" s="13"/>
      <c r="F246" s="14"/>
      <c r="G246" s="123"/>
      <c r="H246" s="124"/>
      <c r="I246" s="130"/>
      <c r="J246" s="21"/>
      <c r="K246" s="134"/>
      <c r="L246" s="24"/>
      <c r="M246" s="372"/>
      <c r="N246" s="147" t="str">
        <f t="shared" si="158"/>
        <v/>
      </c>
      <c r="O246" s="23"/>
      <c r="P246" s="23"/>
      <c r="Q246" s="23"/>
      <c r="R246" s="23"/>
      <c r="S246" s="23"/>
      <c r="T246" s="24"/>
      <c r="U246" s="25"/>
      <c r="V246" s="28"/>
      <c r="W246" s="299"/>
      <c r="X246" s="296"/>
      <c r="Y246" s="149">
        <f t="shared" si="144"/>
        <v>0</v>
      </c>
      <c r="Z246" s="148">
        <f t="shared" si="159"/>
        <v>0</v>
      </c>
      <c r="AA246" s="306"/>
      <c r="AB246" s="377">
        <f t="shared" si="168"/>
        <v>0</v>
      </c>
      <c r="AC246" s="348"/>
      <c r="AD246" s="210" t="str">
        <f t="shared" si="145"/>
        <v/>
      </c>
      <c r="AE246" s="345">
        <f t="shared" si="160"/>
        <v>0</v>
      </c>
      <c r="AF246" s="318"/>
      <c r="AG246" s="317"/>
      <c r="AH246" s="315"/>
      <c r="AI246" s="150">
        <f t="shared" si="161"/>
        <v>0</v>
      </c>
      <c r="AJ246" s="151">
        <f t="shared" si="146"/>
        <v>0</v>
      </c>
      <c r="AK246" s="152">
        <f t="shared" si="162"/>
        <v>0</v>
      </c>
      <c r="AL246" s="153">
        <f t="shared" si="163"/>
        <v>0</v>
      </c>
      <c r="AM246" s="153">
        <f t="shared" si="164"/>
        <v>0</v>
      </c>
      <c r="AN246" s="153">
        <f t="shared" si="165"/>
        <v>0</v>
      </c>
      <c r="AO246" s="153">
        <f t="shared" si="166"/>
        <v>0</v>
      </c>
      <c r="AP246" s="587" t="str">
        <f t="shared" si="169"/>
        <v xml:space="preserve"> </v>
      </c>
      <c r="AQ246" s="590" t="str">
        <f t="shared" si="167"/>
        <v xml:space="preserve"> </v>
      </c>
      <c r="AR246" s="590" t="str">
        <f t="shared" si="170"/>
        <v xml:space="preserve"> </v>
      </c>
      <c r="AS246" s="590" t="str">
        <f t="shared" si="171"/>
        <v xml:space="preserve"> </v>
      </c>
      <c r="AT246" s="590" t="str">
        <f t="shared" si="172"/>
        <v xml:space="preserve"> </v>
      </c>
      <c r="AU246" s="590" t="str">
        <f t="shared" si="173"/>
        <v xml:space="preserve"> </v>
      </c>
      <c r="AV246" s="591" t="str">
        <f t="shared" si="174"/>
        <v xml:space="preserve"> </v>
      </c>
      <c r="AW246" s="181" t="str">
        <f t="shared" si="147"/>
        <v/>
      </c>
      <c r="AX246" s="154" t="str">
        <f t="shared" si="148"/>
        <v/>
      </c>
      <c r="AY246" s="178" t="str">
        <f t="shared" si="149"/>
        <v/>
      </c>
      <c r="AZ246" s="169" t="str">
        <f t="shared" si="150"/>
        <v/>
      </c>
      <c r="BA246" s="159" t="str">
        <f t="shared" si="151"/>
        <v/>
      </c>
      <c r="BB246" s="160" t="str">
        <f t="shared" si="152"/>
        <v/>
      </c>
      <c r="BC246" s="171" t="str">
        <f t="shared" si="175"/>
        <v/>
      </c>
      <c r="BD246" s="160" t="str">
        <f t="shared" si="153"/>
        <v/>
      </c>
      <c r="BE246" s="186" t="str">
        <f t="shared" si="154"/>
        <v/>
      </c>
      <c r="BF246" s="160" t="str">
        <f t="shared" si="155"/>
        <v/>
      </c>
      <c r="BG246" s="171" t="str">
        <f t="shared" si="156"/>
        <v/>
      </c>
      <c r="BH246" s="161" t="str">
        <f t="shared" si="157"/>
        <v/>
      </c>
      <c r="BI246" s="609"/>
      <c r="BP246" s="52"/>
      <c r="BU246" s="52"/>
      <c r="BV246" s="52"/>
      <c r="BX246" s="52"/>
      <c r="BZ246" s="52"/>
      <c r="CB246" s="52"/>
    </row>
    <row r="247" spans="1:80" ht="18.75" x14ac:dyDescent="0.3">
      <c r="A247" s="205"/>
      <c r="B247" s="206"/>
      <c r="C247" s="197">
        <v>236</v>
      </c>
      <c r="D247" s="192"/>
      <c r="E247" s="15"/>
      <c r="F247" s="14"/>
      <c r="G247" s="123"/>
      <c r="H247" s="124"/>
      <c r="I247" s="130"/>
      <c r="J247" s="21"/>
      <c r="K247" s="134"/>
      <c r="L247" s="24"/>
      <c r="M247" s="372"/>
      <c r="N247" s="147" t="str">
        <f t="shared" si="158"/>
        <v/>
      </c>
      <c r="O247" s="23"/>
      <c r="P247" s="23"/>
      <c r="Q247" s="23"/>
      <c r="R247" s="23"/>
      <c r="S247" s="23"/>
      <c r="T247" s="24"/>
      <c r="U247" s="25"/>
      <c r="V247" s="28"/>
      <c r="W247" s="299"/>
      <c r="X247" s="296"/>
      <c r="Y247" s="149">
        <f t="shared" si="144"/>
        <v>0</v>
      </c>
      <c r="Z247" s="148">
        <f t="shared" si="159"/>
        <v>0</v>
      </c>
      <c r="AA247" s="306"/>
      <c r="AB247" s="377">
        <f t="shared" si="168"/>
        <v>0</v>
      </c>
      <c r="AC247" s="348"/>
      <c r="AD247" s="210" t="str">
        <f t="shared" si="145"/>
        <v/>
      </c>
      <c r="AE247" s="345">
        <f t="shared" si="160"/>
        <v>0</v>
      </c>
      <c r="AF247" s="318"/>
      <c r="AG247" s="317"/>
      <c r="AH247" s="315"/>
      <c r="AI247" s="150">
        <f t="shared" si="161"/>
        <v>0</v>
      </c>
      <c r="AJ247" s="151">
        <f t="shared" si="146"/>
        <v>0</v>
      </c>
      <c r="AK247" s="152">
        <f t="shared" si="162"/>
        <v>0</v>
      </c>
      <c r="AL247" s="153">
        <f t="shared" si="163"/>
        <v>0</v>
      </c>
      <c r="AM247" s="153">
        <f t="shared" si="164"/>
        <v>0</v>
      </c>
      <c r="AN247" s="153">
        <f t="shared" si="165"/>
        <v>0</v>
      </c>
      <c r="AO247" s="153">
        <f t="shared" si="166"/>
        <v>0</v>
      </c>
      <c r="AP247" s="587" t="str">
        <f t="shared" si="169"/>
        <v xml:space="preserve"> </v>
      </c>
      <c r="AQ247" s="590" t="str">
        <f t="shared" si="167"/>
        <v xml:space="preserve"> </v>
      </c>
      <c r="AR247" s="590" t="str">
        <f t="shared" si="170"/>
        <v xml:space="preserve"> </v>
      </c>
      <c r="AS247" s="590" t="str">
        <f t="shared" si="171"/>
        <v xml:space="preserve"> </v>
      </c>
      <c r="AT247" s="590" t="str">
        <f t="shared" si="172"/>
        <v xml:space="preserve"> </v>
      </c>
      <c r="AU247" s="590" t="str">
        <f t="shared" si="173"/>
        <v xml:space="preserve"> </v>
      </c>
      <c r="AV247" s="591" t="str">
        <f t="shared" si="174"/>
        <v xml:space="preserve"> </v>
      </c>
      <c r="AW247" s="181" t="str">
        <f t="shared" si="147"/>
        <v/>
      </c>
      <c r="AX247" s="154" t="str">
        <f t="shared" si="148"/>
        <v/>
      </c>
      <c r="AY247" s="178" t="str">
        <f t="shared" si="149"/>
        <v/>
      </c>
      <c r="AZ247" s="169" t="str">
        <f t="shared" si="150"/>
        <v/>
      </c>
      <c r="BA247" s="159" t="str">
        <f t="shared" si="151"/>
        <v/>
      </c>
      <c r="BB247" s="160" t="str">
        <f t="shared" si="152"/>
        <v/>
      </c>
      <c r="BC247" s="171" t="str">
        <f t="shared" si="175"/>
        <v/>
      </c>
      <c r="BD247" s="160" t="str">
        <f t="shared" si="153"/>
        <v/>
      </c>
      <c r="BE247" s="186" t="str">
        <f t="shared" si="154"/>
        <v/>
      </c>
      <c r="BF247" s="160" t="str">
        <f t="shared" si="155"/>
        <v/>
      </c>
      <c r="BG247" s="171" t="str">
        <f t="shared" si="156"/>
        <v/>
      </c>
      <c r="BH247" s="161" t="str">
        <f t="shared" si="157"/>
        <v/>
      </c>
      <c r="BI247" s="609"/>
      <c r="BP247" s="52"/>
      <c r="BU247" s="52"/>
      <c r="BV247" s="52"/>
      <c r="BX247" s="52"/>
      <c r="BZ247" s="52"/>
      <c r="CB247" s="52"/>
    </row>
    <row r="248" spans="1:80" ht="18.75" x14ac:dyDescent="0.3">
      <c r="A248" s="205"/>
      <c r="B248" s="206"/>
      <c r="C248" s="198">
        <v>237</v>
      </c>
      <c r="D248" s="190"/>
      <c r="E248" s="13"/>
      <c r="F248" s="14"/>
      <c r="G248" s="123"/>
      <c r="H248" s="126"/>
      <c r="I248" s="132"/>
      <c r="J248" s="69"/>
      <c r="K248" s="136"/>
      <c r="L248" s="26"/>
      <c r="M248" s="372"/>
      <c r="N248" s="147" t="str">
        <f t="shared" si="158"/>
        <v/>
      </c>
      <c r="O248" s="23"/>
      <c r="P248" s="23"/>
      <c r="Q248" s="23"/>
      <c r="R248" s="23"/>
      <c r="S248" s="23"/>
      <c r="T248" s="24"/>
      <c r="U248" s="25"/>
      <c r="V248" s="28"/>
      <c r="W248" s="299"/>
      <c r="X248" s="296"/>
      <c r="Y248" s="149">
        <f t="shared" si="144"/>
        <v>0</v>
      </c>
      <c r="Z248" s="148">
        <f t="shared" si="159"/>
        <v>0</v>
      </c>
      <c r="AA248" s="306"/>
      <c r="AB248" s="377">
        <f t="shared" si="168"/>
        <v>0</v>
      </c>
      <c r="AC248" s="348"/>
      <c r="AD248" s="210" t="str">
        <f t="shared" si="145"/>
        <v/>
      </c>
      <c r="AE248" s="345">
        <f t="shared" si="160"/>
        <v>0</v>
      </c>
      <c r="AF248" s="318"/>
      <c r="AG248" s="317"/>
      <c r="AH248" s="315"/>
      <c r="AI248" s="150">
        <f t="shared" si="161"/>
        <v>0</v>
      </c>
      <c r="AJ248" s="151">
        <f t="shared" si="146"/>
        <v>0</v>
      </c>
      <c r="AK248" s="152">
        <f t="shared" si="162"/>
        <v>0</v>
      </c>
      <c r="AL248" s="153">
        <f t="shared" si="163"/>
        <v>0</v>
      </c>
      <c r="AM248" s="153">
        <f t="shared" si="164"/>
        <v>0</v>
      </c>
      <c r="AN248" s="153">
        <f t="shared" si="165"/>
        <v>0</v>
      </c>
      <c r="AO248" s="153">
        <f t="shared" si="166"/>
        <v>0</v>
      </c>
      <c r="AP248" s="587" t="str">
        <f t="shared" si="169"/>
        <v xml:space="preserve"> </v>
      </c>
      <c r="AQ248" s="590" t="str">
        <f t="shared" si="167"/>
        <v xml:space="preserve"> </v>
      </c>
      <c r="AR248" s="590" t="str">
        <f t="shared" si="170"/>
        <v xml:space="preserve"> </v>
      </c>
      <c r="AS248" s="590" t="str">
        <f t="shared" si="171"/>
        <v xml:space="preserve"> </v>
      </c>
      <c r="AT248" s="590" t="str">
        <f t="shared" si="172"/>
        <v xml:space="preserve"> </v>
      </c>
      <c r="AU248" s="590" t="str">
        <f t="shared" si="173"/>
        <v xml:space="preserve"> </v>
      </c>
      <c r="AV248" s="591" t="str">
        <f t="shared" si="174"/>
        <v xml:space="preserve"> </v>
      </c>
      <c r="AW248" s="181" t="str">
        <f t="shared" si="147"/>
        <v/>
      </c>
      <c r="AX248" s="154" t="str">
        <f t="shared" si="148"/>
        <v/>
      </c>
      <c r="AY248" s="178" t="str">
        <f t="shared" si="149"/>
        <v/>
      </c>
      <c r="AZ248" s="169" t="str">
        <f t="shared" si="150"/>
        <v/>
      </c>
      <c r="BA248" s="159" t="str">
        <f t="shared" si="151"/>
        <v/>
      </c>
      <c r="BB248" s="160" t="str">
        <f t="shared" si="152"/>
        <v/>
      </c>
      <c r="BC248" s="171" t="str">
        <f t="shared" si="175"/>
        <v/>
      </c>
      <c r="BD248" s="160" t="str">
        <f t="shared" si="153"/>
        <v/>
      </c>
      <c r="BE248" s="186" t="str">
        <f t="shared" si="154"/>
        <v/>
      </c>
      <c r="BF248" s="160" t="str">
        <f t="shared" si="155"/>
        <v/>
      </c>
      <c r="BG248" s="171" t="str">
        <f t="shared" si="156"/>
        <v/>
      </c>
      <c r="BH248" s="161" t="str">
        <f t="shared" si="157"/>
        <v/>
      </c>
      <c r="BI248" s="609"/>
      <c r="BP248" s="52"/>
      <c r="BU248" s="52"/>
      <c r="BV248" s="52"/>
      <c r="BZ248" s="52"/>
      <c r="CB248" s="52"/>
    </row>
    <row r="249" spans="1:80" ht="18.75" x14ac:dyDescent="0.3">
      <c r="A249" s="205"/>
      <c r="B249" s="206"/>
      <c r="C249" s="198">
        <v>238</v>
      </c>
      <c r="D249" s="190"/>
      <c r="E249" s="13"/>
      <c r="F249" s="14"/>
      <c r="G249" s="123"/>
      <c r="H249" s="124"/>
      <c r="I249" s="130"/>
      <c r="J249" s="21"/>
      <c r="K249" s="134"/>
      <c r="L249" s="24"/>
      <c r="M249" s="372"/>
      <c r="N249" s="147" t="str">
        <f t="shared" si="158"/>
        <v/>
      </c>
      <c r="O249" s="23"/>
      <c r="P249" s="23"/>
      <c r="Q249" s="23"/>
      <c r="R249" s="23"/>
      <c r="S249" s="23"/>
      <c r="T249" s="24"/>
      <c r="U249" s="25"/>
      <c r="V249" s="28"/>
      <c r="W249" s="299"/>
      <c r="X249" s="296"/>
      <c r="Y249" s="149">
        <f t="shared" si="144"/>
        <v>0</v>
      </c>
      <c r="Z249" s="148">
        <f t="shared" si="159"/>
        <v>0</v>
      </c>
      <c r="AA249" s="306"/>
      <c r="AB249" s="377">
        <f t="shared" si="168"/>
        <v>0</v>
      </c>
      <c r="AC249" s="348"/>
      <c r="AD249" s="210" t="str">
        <f t="shared" si="145"/>
        <v/>
      </c>
      <c r="AE249" s="345">
        <f t="shared" si="160"/>
        <v>0</v>
      </c>
      <c r="AF249" s="318"/>
      <c r="AG249" s="317"/>
      <c r="AH249" s="315"/>
      <c r="AI249" s="150">
        <f t="shared" si="161"/>
        <v>0</v>
      </c>
      <c r="AJ249" s="151">
        <f t="shared" si="146"/>
        <v>0</v>
      </c>
      <c r="AK249" s="152">
        <f t="shared" si="162"/>
        <v>0</v>
      </c>
      <c r="AL249" s="153">
        <f t="shared" si="163"/>
        <v>0</v>
      </c>
      <c r="AM249" s="153">
        <f t="shared" si="164"/>
        <v>0</v>
      </c>
      <c r="AN249" s="153">
        <f t="shared" si="165"/>
        <v>0</v>
      </c>
      <c r="AO249" s="153">
        <f t="shared" si="166"/>
        <v>0</v>
      </c>
      <c r="AP249" s="587" t="str">
        <f t="shared" si="169"/>
        <v xml:space="preserve"> </v>
      </c>
      <c r="AQ249" s="590" t="str">
        <f t="shared" si="167"/>
        <v xml:space="preserve"> </v>
      </c>
      <c r="AR249" s="590" t="str">
        <f t="shared" si="170"/>
        <v xml:space="preserve"> </v>
      </c>
      <c r="AS249" s="590" t="str">
        <f t="shared" si="171"/>
        <v xml:space="preserve"> </v>
      </c>
      <c r="AT249" s="590" t="str">
        <f t="shared" si="172"/>
        <v xml:space="preserve"> </v>
      </c>
      <c r="AU249" s="590" t="str">
        <f t="shared" si="173"/>
        <v xml:space="preserve"> </v>
      </c>
      <c r="AV249" s="591" t="str">
        <f t="shared" si="174"/>
        <v xml:space="preserve"> </v>
      </c>
      <c r="AW249" s="181" t="str">
        <f t="shared" si="147"/>
        <v/>
      </c>
      <c r="AX249" s="154" t="str">
        <f t="shared" si="148"/>
        <v/>
      </c>
      <c r="AY249" s="178" t="str">
        <f t="shared" si="149"/>
        <v/>
      </c>
      <c r="AZ249" s="169" t="str">
        <f t="shared" si="150"/>
        <v/>
      </c>
      <c r="BA249" s="159" t="str">
        <f t="shared" si="151"/>
        <v/>
      </c>
      <c r="BB249" s="160" t="str">
        <f t="shared" si="152"/>
        <v/>
      </c>
      <c r="BC249" s="171" t="str">
        <f t="shared" si="175"/>
        <v/>
      </c>
      <c r="BD249" s="160" t="str">
        <f t="shared" si="153"/>
        <v/>
      </c>
      <c r="BE249" s="186" t="str">
        <f t="shared" si="154"/>
        <v/>
      </c>
      <c r="BF249" s="160" t="str">
        <f t="shared" si="155"/>
        <v/>
      </c>
      <c r="BG249" s="171" t="str">
        <f t="shared" si="156"/>
        <v/>
      </c>
      <c r="BH249" s="161" t="str">
        <f t="shared" si="157"/>
        <v/>
      </c>
      <c r="BI249" s="609"/>
      <c r="BP249" s="52"/>
      <c r="BU249" s="52"/>
      <c r="BV249" s="52"/>
      <c r="BZ249" s="52"/>
      <c r="CB249" s="52"/>
    </row>
    <row r="250" spans="1:80" ht="18.75" x14ac:dyDescent="0.3">
      <c r="A250" s="205"/>
      <c r="B250" s="206"/>
      <c r="C250" s="197">
        <v>239</v>
      </c>
      <c r="D250" s="190"/>
      <c r="E250" s="13"/>
      <c r="F250" s="14"/>
      <c r="G250" s="123"/>
      <c r="H250" s="124"/>
      <c r="I250" s="130"/>
      <c r="J250" s="21"/>
      <c r="K250" s="134"/>
      <c r="L250" s="24"/>
      <c r="M250" s="372"/>
      <c r="N250" s="147" t="str">
        <f t="shared" si="158"/>
        <v/>
      </c>
      <c r="O250" s="23"/>
      <c r="P250" s="23"/>
      <c r="Q250" s="23"/>
      <c r="R250" s="23"/>
      <c r="S250" s="23"/>
      <c r="T250" s="24"/>
      <c r="U250" s="25"/>
      <c r="V250" s="28"/>
      <c r="W250" s="299"/>
      <c r="X250" s="296"/>
      <c r="Y250" s="149">
        <f t="shared" si="144"/>
        <v>0</v>
      </c>
      <c r="Z250" s="148">
        <f t="shared" si="159"/>
        <v>0</v>
      </c>
      <c r="AA250" s="306"/>
      <c r="AB250" s="377">
        <f t="shared" si="168"/>
        <v>0</v>
      </c>
      <c r="AC250" s="348"/>
      <c r="AD250" s="210" t="str">
        <f t="shared" si="145"/>
        <v/>
      </c>
      <c r="AE250" s="345">
        <f t="shared" si="160"/>
        <v>0</v>
      </c>
      <c r="AF250" s="318"/>
      <c r="AG250" s="317"/>
      <c r="AH250" s="315"/>
      <c r="AI250" s="150">
        <f t="shared" si="161"/>
        <v>0</v>
      </c>
      <c r="AJ250" s="151">
        <f t="shared" si="146"/>
        <v>0</v>
      </c>
      <c r="AK250" s="152">
        <f t="shared" si="162"/>
        <v>0</v>
      </c>
      <c r="AL250" s="153">
        <f t="shared" si="163"/>
        <v>0</v>
      </c>
      <c r="AM250" s="153">
        <f t="shared" si="164"/>
        <v>0</v>
      </c>
      <c r="AN250" s="153">
        <f t="shared" si="165"/>
        <v>0</v>
      </c>
      <c r="AO250" s="153">
        <f t="shared" si="166"/>
        <v>0</v>
      </c>
      <c r="AP250" s="587" t="str">
        <f t="shared" si="169"/>
        <v xml:space="preserve"> </v>
      </c>
      <c r="AQ250" s="590" t="str">
        <f t="shared" si="167"/>
        <v xml:space="preserve"> </v>
      </c>
      <c r="AR250" s="590" t="str">
        <f t="shared" si="170"/>
        <v xml:space="preserve"> </v>
      </c>
      <c r="AS250" s="590" t="str">
        <f t="shared" si="171"/>
        <v xml:space="preserve"> </v>
      </c>
      <c r="AT250" s="590" t="str">
        <f t="shared" si="172"/>
        <v xml:space="preserve"> </v>
      </c>
      <c r="AU250" s="590" t="str">
        <f t="shared" si="173"/>
        <v xml:space="preserve"> </v>
      </c>
      <c r="AV250" s="591" t="str">
        <f t="shared" si="174"/>
        <v xml:space="preserve"> </v>
      </c>
      <c r="AW250" s="181" t="str">
        <f t="shared" si="147"/>
        <v/>
      </c>
      <c r="AX250" s="154" t="str">
        <f t="shared" si="148"/>
        <v/>
      </c>
      <c r="AY250" s="178" t="str">
        <f t="shared" si="149"/>
        <v/>
      </c>
      <c r="AZ250" s="169" t="str">
        <f t="shared" si="150"/>
        <v/>
      </c>
      <c r="BA250" s="159" t="str">
        <f t="shared" si="151"/>
        <v/>
      </c>
      <c r="BB250" s="160" t="str">
        <f t="shared" si="152"/>
        <v/>
      </c>
      <c r="BC250" s="171" t="str">
        <f t="shared" si="175"/>
        <v/>
      </c>
      <c r="BD250" s="160" t="str">
        <f t="shared" si="153"/>
        <v/>
      </c>
      <c r="BE250" s="186" t="str">
        <f t="shared" si="154"/>
        <v/>
      </c>
      <c r="BF250" s="160" t="str">
        <f t="shared" si="155"/>
        <v/>
      </c>
      <c r="BG250" s="171" t="str">
        <f t="shared" si="156"/>
        <v/>
      </c>
      <c r="BH250" s="161" t="str">
        <f t="shared" si="157"/>
        <v/>
      </c>
      <c r="BI250" s="609"/>
      <c r="BP250" s="52"/>
      <c r="BU250" s="52"/>
      <c r="BV250" s="52"/>
      <c r="BZ250" s="52"/>
      <c r="CB250" s="52"/>
    </row>
    <row r="251" spans="1:80" ht="18.75" x14ac:dyDescent="0.3">
      <c r="A251" s="205"/>
      <c r="B251" s="206"/>
      <c r="C251" s="198">
        <v>240</v>
      </c>
      <c r="D251" s="192"/>
      <c r="E251" s="15"/>
      <c r="F251" s="14"/>
      <c r="G251" s="123"/>
      <c r="H251" s="124"/>
      <c r="I251" s="130"/>
      <c r="J251" s="21"/>
      <c r="K251" s="134"/>
      <c r="L251" s="24"/>
      <c r="M251" s="372"/>
      <c r="N251" s="147" t="str">
        <f t="shared" si="158"/>
        <v/>
      </c>
      <c r="O251" s="23"/>
      <c r="P251" s="23"/>
      <c r="Q251" s="23"/>
      <c r="R251" s="23"/>
      <c r="S251" s="23"/>
      <c r="T251" s="24"/>
      <c r="U251" s="25"/>
      <c r="V251" s="28"/>
      <c r="W251" s="299"/>
      <c r="X251" s="296"/>
      <c r="Y251" s="149">
        <f t="shared" si="144"/>
        <v>0</v>
      </c>
      <c r="Z251" s="148">
        <f t="shared" si="159"/>
        <v>0</v>
      </c>
      <c r="AA251" s="306"/>
      <c r="AB251" s="377">
        <f t="shared" si="168"/>
        <v>0</v>
      </c>
      <c r="AC251" s="348"/>
      <c r="AD251" s="210" t="str">
        <f t="shared" si="145"/>
        <v/>
      </c>
      <c r="AE251" s="345">
        <f t="shared" si="160"/>
        <v>0</v>
      </c>
      <c r="AF251" s="318"/>
      <c r="AG251" s="317"/>
      <c r="AH251" s="315"/>
      <c r="AI251" s="150">
        <f t="shared" si="161"/>
        <v>0</v>
      </c>
      <c r="AJ251" s="151">
        <f t="shared" si="146"/>
        <v>0</v>
      </c>
      <c r="AK251" s="152">
        <f t="shared" si="162"/>
        <v>0</v>
      </c>
      <c r="AL251" s="153">
        <f t="shared" si="163"/>
        <v>0</v>
      </c>
      <c r="AM251" s="153">
        <f t="shared" si="164"/>
        <v>0</v>
      </c>
      <c r="AN251" s="153">
        <f t="shared" si="165"/>
        <v>0</v>
      </c>
      <c r="AO251" s="153">
        <f t="shared" si="166"/>
        <v>0</v>
      </c>
      <c r="AP251" s="587" t="str">
        <f t="shared" si="169"/>
        <v xml:space="preserve"> </v>
      </c>
      <c r="AQ251" s="590" t="str">
        <f t="shared" si="167"/>
        <v xml:space="preserve"> </v>
      </c>
      <c r="AR251" s="590" t="str">
        <f t="shared" si="170"/>
        <v xml:space="preserve"> </v>
      </c>
      <c r="AS251" s="590" t="str">
        <f t="shared" si="171"/>
        <v xml:space="preserve"> </v>
      </c>
      <c r="AT251" s="590" t="str">
        <f t="shared" si="172"/>
        <v xml:space="preserve"> </v>
      </c>
      <c r="AU251" s="590" t="str">
        <f t="shared" si="173"/>
        <v xml:space="preserve"> </v>
      </c>
      <c r="AV251" s="591" t="str">
        <f t="shared" si="174"/>
        <v xml:space="preserve"> </v>
      </c>
      <c r="AW251" s="181" t="str">
        <f t="shared" si="147"/>
        <v/>
      </c>
      <c r="AX251" s="154" t="str">
        <f t="shared" si="148"/>
        <v/>
      </c>
      <c r="AY251" s="178" t="str">
        <f t="shared" si="149"/>
        <v/>
      </c>
      <c r="AZ251" s="169" t="str">
        <f t="shared" si="150"/>
        <v/>
      </c>
      <c r="BA251" s="159" t="str">
        <f t="shared" si="151"/>
        <v/>
      </c>
      <c r="BB251" s="160" t="str">
        <f t="shared" si="152"/>
        <v/>
      </c>
      <c r="BC251" s="171" t="str">
        <f t="shared" si="175"/>
        <v/>
      </c>
      <c r="BD251" s="160" t="str">
        <f t="shared" si="153"/>
        <v/>
      </c>
      <c r="BE251" s="186" t="str">
        <f t="shared" si="154"/>
        <v/>
      </c>
      <c r="BF251" s="160" t="str">
        <f t="shared" si="155"/>
        <v/>
      </c>
      <c r="BG251" s="171" t="str">
        <f t="shared" si="156"/>
        <v/>
      </c>
      <c r="BH251" s="161" t="str">
        <f t="shared" si="157"/>
        <v/>
      </c>
      <c r="BI251" s="609"/>
      <c r="BP251" s="52"/>
      <c r="BU251" s="52"/>
      <c r="BV251" s="52"/>
      <c r="BZ251" s="52"/>
      <c r="CB251" s="52"/>
    </row>
    <row r="252" spans="1:80" ht="18.75" x14ac:dyDescent="0.3">
      <c r="A252" s="205"/>
      <c r="B252" s="206"/>
      <c r="C252" s="197">
        <v>241</v>
      </c>
      <c r="D252" s="190"/>
      <c r="E252" s="13"/>
      <c r="F252" s="14"/>
      <c r="G252" s="123"/>
      <c r="H252" s="124"/>
      <c r="I252" s="130"/>
      <c r="J252" s="21"/>
      <c r="K252" s="134"/>
      <c r="L252" s="24"/>
      <c r="M252" s="372"/>
      <c r="N252" s="147" t="str">
        <f t="shared" si="158"/>
        <v/>
      </c>
      <c r="O252" s="23"/>
      <c r="P252" s="23"/>
      <c r="Q252" s="23"/>
      <c r="R252" s="23"/>
      <c r="S252" s="23"/>
      <c r="T252" s="24"/>
      <c r="U252" s="25"/>
      <c r="V252" s="28"/>
      <c r="W252" s="299"/>
      <c r="X252" s="296"/>
      <c r="Y252" s="149">
        <f t="shared" si="144"/>
        <v>0</v>
      </c>
      <c r="Z252" s="148">
        <f t="shared" si="159"/>
        <v>0</v>
      </c>
      <c r="AA252" s="306"/>
      <c r="AB252" s="377">
        <f t="shared" si="168"/>
        <v>0</v>
      </c>
      <c r="AC252" s="348"/>
      <c r="AD252" s="210" t="str">
        <f t="shared" si="145"/>
        <v/>
      </c>
      <c r="AE252" s="345">
        <f t="shared" si="160"/>
        <v>0</v>
      </c>
      <c r="AF252" s="318"/>
      <c r="AG252" s="317"/>
      <c r="AH252" s="315"/>
      <c r="AI252" s="150">
        <f t="shared" si="161"/>
        <v>0</v>
      </c>
      <c r="AJ252" s="151">
        <f t="shared" si="146"/>
        <v>0</v>
      </c>
      <c r="AK252" s="152">
        <f t="shared" si="162"/>
        <v>0</v>
      </c>
      <c r="AL252" s="153">
        <f t="shared" si="163"/>
        <v>0</v>
      </c>
      <c r="AM252" s="153">
        <f t="shared" si="164"/>
        <v>0</v>
      </c>
      <c r="AN252" s="153">
        <f t="shared" si="165"/>
        <v>0</v>
      </c>
      <c r="AO252" s="153">
        <f t="shared" si="166"/>
        <v>0</v>
      </c>
      <c r="AP252" s="587" t="str">
        <f t="shared" si="169"/>
        <v xml:space="preserve"> </v>
      </c>
      <c r="AQ252" s="590" t="str">
        <f t="shared" si="167"/>
        <v xml:space="preserve"> </v>
      </c>
      <c r="AR252" s="590" t="str">
        <f t="shared" si="170"/>
        <v xml:space="preserve"> </v>
      </c>
      <c r="AS252" s="590" t="str">
        <f t="shared" si="171"/>
        <v xml:space="preserve"> </v>
      </c>
      <c r="AT252" s="590" t="str">
        <f t="shared" si="172"/>
        <v xml:space="preserve"> </v>
      </c>
      <c r="AU252" s="590" t="str">
        <f t="shared" si="173"/>
        <v xml:space="preserve"> </v>
      </c>
      <c r="AV252" s="591" t="str">
        <f t="shared" si="174"/>
        <v xml:space="preserve"> </v>
      </c>
      <c r="AW252" s="181" t="str">
        <f t="shared" si="147"/>
        <v/>
      </c>
      <c r="AX252" s="154" t="str">
        <f t="shared" si="148"/>
        <v/>
      </c>
      <c r="AY252" s="178" t="str">
        <f t="shared" si="149"/>
        <v/>
      </c>
      <c r="AZ252" s="169" t="str">
        <f t="shared" si="150"/>
        <v/>
      </c>
      <c r="BA252" s="159" t="str">
        <f t="shared" si="151"/>
        <v/>
      </c>
      <c r="BB252" s="160" t="str">
        <f t="shared" si="152"/>
        <v/>
      </c>
      <c r="BC252" s="171" t="str">
        <f t="shared" si="175"/>
        <v/>
      </c>
      <c r="BD252" s="160" t="str">
        <f t="shared" si="153"/>
        <v/>
      </c>
      <c r="BE252" s="186" t="str">
        <f t="shared" si="154"/>
        <v/>
      </c>
      <c r="BF252" s="160" t="str">
        <f t="shared" si="155"/>
        <v/>
      </c>
      <c r="BG252" s="171" t="str">
        <f t="shared" si="156"/>
        <v/>
      </c>
      <c r="BH252" s="161" t="str">
        <f t="shared" si="157"/>
        <v/>
      </c>
      <c r="BI252" s="609"/>
      <c r="BP252" s="52"/>
      <c r="BU252" s="52"/>
      <c r="BV252" s="52"/>
      <c r="BZ252" s="52"/>
      <c r="CB252" s="52"/>
    </row>
    <row r="253" spans="1:80" ht="18.75" x14ac:dyDescent="0.3">
      <c r="A253" s="205"/>
      <c r="B253" s="206"/>
      <c r="C253" s="198">
        <v>242</v>
      </c>
      <c r="D253" s="190"/>
      <c r="E253" s="13"/>
      <c r="F253" s="14"/>
      <c r="G253" s="123"/>
      <c r="H253" s="124"/>
      <c r="I253" s="130"/>
      <c r="J253" s="21"/>
      <c r="K253" s="134"/>
      <c r="L253" s="24"/>
      <c r="M253" s="372"/>
      <c r="N253" s="147" t="str">
        <f t="shared" si="158"/>
        <v/>
      </c>
      <c r="O253" s="23"/>
      <c r="P253" s="23"/>
      <c r="Q253" s="23"/>
      <c r="R253" s="23"/>
      <c r="S253" s="23"/>
      <c r="T253" s="24"/>
      <c r="U253" s="25"/>
      <c r="V253" s="28"/>
      <c r="W253" s="299"/>
      <c r="X253" s="296"/>
      <c r="Y253" s="149">
        <f t="shared" si="144"/>
        <v>0</v>
      </c>
      <c r="Z253" s="148">
        <f t="shared" si="159"/>
        <v>0</v>
      </c>
      <c r="AA253" s="306"/>
      <c r="AB253" s="377">
        <f t="shared" si="168"/>
        <v>0</v>
      </c>
      <c r="AC253" s="348"/>
      <c r="AD253" s="210" t="str">
        <f t="shared" si="145"/>
        <v/>
      </c>
      <c r="AE253" s="345">
        <f t="shared" si="160"/>
        <v>0</v>
      </c>
      <c r="AF253" s="318"/>
      <c r="AG253" s="317"/>
      <c r="AH253" s="315"/>
      <c r="AI253" s="150">
        <f t="shared" si="161"/>
        <v>0</v>
      </c>
      <c r="AJ253" s="151">
        <f t="shared" si="146"/>
        <v>0</v>
      </c>
      <c r="AK253" s="152">
        <f t="shared" si="162"/>
        <v>0</v>
      </c>
      <c r="AL253" s="153">
        <f t="shared" si="163"/>
        <v>0</v>
      </c>
      <c r="AM253" s="153">
        <f t="shared" si="164"/>
        <v>0</v>
      </c>
      <c r="AN253" s="153">
        <f t="shared" si="165"/>
        <v>0</v>
      </c>
      <c r="AO253" s="153">
        <f t="shared" si="166"/>
        <v>0</v>
      </c>
      <c r="AP253" s="587" t="str">
        <f t="shared" si="169"/>
        <v xml:space="preserve"> </v>
      </c>
      <c r="AQ253" s="590" t="str">
        <f t="shared" si="167"/>
        <v xml:space="preserve"> </v>
      </c>
      <c r="AR253" s="590" t="str">
        <f t="shared" si="170"/>
        <v xml:space="preserve"> </v>
      </c>
      <c r="AS253" s="590" t="str">
        <f t="shared" si="171"/>
        <v xml:space="preserve"> </v>
      </c>
      <c r="AT253" s="590" t="str">
        <f t="shared" si="172"/>
        <v xml:space="preserve"> </v>
      </c>
      <c r="AU253" s="590" t="str">
        <f t="shared" si="173"/>
        <v xml:space="preserve"> </v>
      </c>
      <c r="AV253" s="591" t="str">
        <f t="shared" si="174"/>
        <v xml:space="preserve"> </v>
      </c>
      <c r="AW253" s="181" t="str">
        <f t="shared" si="147"/>
        <v/>
      </c>
      <c r="AX253" s="154" t="str">
        <f t="shared" si="148"/>
        <v/>
      </c>
      <c r="AY253" s="178" t="str">
        <f t="shared" si="149"/>
        <v/>
      </c>
      <c r="AZ253" s="169" t="str">
        <f t="shared" si="150"/>
        <v/>
      </c>
      <c r="BA253" s="159" t="str">
        <f t="shared" si="151"/>
        <v/>
      </c>
      <c r="BB253" s="160" t="str">
        <f t="shared" si="152"/>
        <v/>
      </c>
      <c r="BC253" s="171" t="str">
        <f t="shared" si="175"/>
        <v/>
      </c>
      <c r="BD253" s="160" t="str">
        <f t="shared" si="153"/>
        <v/>
      </c>
      <c r="BE253" s="186" t="str">
        <f t="shared" si="154"/>
        <v/>
      </c>
      <c r="BF253" s="160" t="str">
        <f t="shared" si="155"/>
        <v/>
      </c>
      <c r="BG253" s="171" t="str">
        <f t="shared" si="156"/>
        <v/>
      </c>
      <c r="BH253" s="161" t="str">
        <f t="shared" si="157"/>
        <v/>
      </c>
      <c r="BI253" s="609"/>
      <c r="BP253" s="52"/>
      <c r="BU253" s="52"/>
      <c r="BV253" s="52"/>
      <c r="BZ253" s="52"/>
      <c r="CB253" s="52"/>
    </row>
    <row r="254" spans="1:80" ht="18.75" x14ac:dyDescent="0.3">
      <c r="A254" s="205"/>
      <c r="B254" s="206"/>
      <c r="C254" s="198">
        <v>243</v>
      </c>
      <c r="D254" s="190"/>
      <c r="E254" s="13"/>
      <c r="F254" s="14"/>
      <c r="G254" s="123"/>
      <c r="H254" s="124"/>
      <c r="I254" s="130"/>
      <c r="J254" s="21"/>
      <c r="K254" s="134"/>
      <c r="L254" s="24"/>
      <c r="M254" s="372"/>
      <c r="N254" s="147" t="str">
        <f t="shared" si="158"/>
        <v/>
      </c>
      <c r="O254" s="23"/>
      <c r="P254" s="23"/>
      <c r="Q254" s="23"/>
      <c r="R254" s="23"/>
      <c r="S254" s="23"/>
      <c r="T254" s="24"/>
      <c r="U254" s="25"/>
      <c r="V254" s="28"/>
      <c r="W254" s="299"/>
      <c r="X254" s="296"/>
      <c r="Y254" s="149">
        <f t="shared" si="144"/>
        <v>0</v>
      </c>
      <c r="Z254" s="148">
        <f t="shared" si="159"/>
        <v>0</v>
      </c>
      <c r="AA254" s="306"/>
      <c r="AB254" s="377">
        <f t="shared" si="168"/>
        <v>0</v>
      </c>
      <c r="AC254" s="348"/>
      <c r="AD254" s="210" t="str">
        <f t="shared" si="145"/>
        <v/>
      </c>
      <c r="AE254" s="345">
        <f t="shared" si="160"/>
        <v>0</v>
      </c>
      <c r="AF254" s="318"/>
      <c r="AG254" s="317"/>
      <c r="AH254" s="315"/>
      <c r="AI254" s="150">
        <f t="shared" si="161"/>
        <v>0</v>
      </c>
      <c r="AJ254" s="151">
        <f t="shared" si="146"/>
        <v>0</v>
      </c>
      <c r="AK254" s="152">
        <f t="shared" si="162"/>
        <v>0</v>
      </c>
      <c r="AL254" s="153">
        <f t="shared" si="163"/>
        <v>0</v>
      </c>
      <c r="AM254" s="153">
        <f t="shared" si="164"/>
        <v>0</v>
      </c>
      <c r="AN254" s="153">
        <f t="shared" si="165"/>
        <v>0</v>
      </c>
      <c r="AO254" s="153">
        <f t="shared" si="166"/>
        <v>0</v>
      </c>
      <c r="AP254" s="587" t="str">
        <f t="shared" si="169"/>
        <v xml:space="preserve"> </v>
      </c>
      <c r="AQ254" s="590" t="str">
        <f t="shared" si="167"/>
        <v xml:space="preserve"> </v>
      </c>
      <c r="AR254" s="590" t="str">
        <f t="shared" si="170"/>
        <v xml:space="preserve"> </v>
      </c>
      <c r="AS254" s="590" t="str">
        <f t="shared" si="171"/>
        <v xml:space="preserve"> </v>
      </c>
      <c r="AT254" s="590" t="str">
        <f t="shared" si="172"/>
        <v xml:space="preserve"> </v>
      </c>
      <c r="AU254" s="590" t="str">
        <f t="shared" si="173"/>
        <v xml:space="preserve"> </v>
      </c>
      <c r="AV254" s="591" t="str">
        <f t="shared" si="174"/>
        <v xml:space="preserve"> </v>
      </c>
      <c r="AW254" s="181" t="str">
        <f t="shared" si="147"/>
        <v/>
      </c>
      <c r="AX254" s="154" t="str">
        <f t="shared" si="148"/>
        <v/>
      </c>
      <c r="AY254" s="178" t="str">
        <f t="shared" si="149"/>
        <v/>
      </c>
      <c r="AZ254" s="169" t="str">
        <f t="shared" si="150"/>
        <v/>
      </c>
      <c r="BA254" s="159" t="str">
        <f t="shared" si="151"/>
        <v/>
      </c>
      <c r="BB254" s="160" t="str">
        <f t="shared" si="152"/>
        <v/>
      </c>
      <c r="BC254" s="171" t="str">
        <f t="shared" si="175"/>
        <v/>
      </c>
      <c r="BD254" s="160" t="str">
        <f t="shared" si="153"/>
        <v/>
      </c>
      <c r="BE254" s="186" t="str">
        <f t="shared" si="154"/>
        <v/>
      </c>
      <c r="BF254" s="160" t="str">
        <f t="shared" si="155"/>
        <v/>
      </c>
      <c r="BG254" s="171" t="str">
        <f t="shared" si="156"/>
        <v/>
      </c>
      <c r="BH254" s="161" t="str">
        <f t="shared" si="157"/>
        <v/>
      </c>
      <c r="BI254" s="609"/>
      <c r="BP254" s="52"/>
      <c r="BU254" s="52"/>
      <c r="BV254" s="52"/>
      <c r="BZ254" s="52"/>
      <c r="CB254" s="52"/>
    </row>
    <row r="255" spans="1:80" ht="18.75" x14ac:dyDescent="0.3">
      <c r="A255" s="205"/>
      <c r="B255" s="206"/>
      <c r="C255" s="197">
        <v>244</v>
      </c>
      <c r="D255" s="192"/>
      <c r="E255" s="15"/>
      <c r="F255" s="14"/>
      <c r="G255" s="123"/>
      <c r="H255" s="124"/>
      <c r="I255" s="130"/>
      <c r="J255" s="21"/>
      <c r="K255" s="134"/>
      <c r="L255" s="24"/>
      <c r="M255" s="372"/>
      <c r="N255" s="147" t="str">
        <f t="shared" si="158"/>
        <v/>
      </c>
      <c r="O255" s="23"/>
      <c r="P255" s="23"/>
      <c r="Q255" s="23"/>
      <c r="R255" s="23"/>
      <c r="S255" s="23"/>
      <c r="T255" s="24"/>
      <c r="U255" s="25"/>
      <c r="V255" s="28"/>
      <c r="W255" s="299"/>
      <c r="X255" s="296"/>
      <c r="Y255" s="149">
        <f t="shared" si="144"/>
        <v>0</v>
      </c>
      <c r="Z255" s="148">
        <f t="shared" si="159"/>
        <v>0</v>
      </c>
      <c r="AA255" s="306"/>
      <c r="AB255" s="377">
        <f t="shared" si="168"/>
        <v>0</v>
      </c>
      <c r="AC255" s="348"/>
      <c r="AD255" s="210" t="str">
        <f t="shared" si="145"/>
        <v/>
      </c>
      <c r="AE255" s="345">
        <f t="shared" si="160"/>
        <v>0</v>
      </c>
      <c r="AF255" s="318"/>
      <c r="AG255" s="317"/>
      <c r="AH255" s="315"/>
      <c r="AI255" s="150">
        <f t="shared" si="161"/>
        <v>0</v>
      </c>
      <c r="AJ255" s="151">
        <f t="shared" si="146"/>
        <v>0</v>
      </c>
      <c r="AK255" s="152">
        <f t="shared" si="162"/>
        <v>0</v>
      </c>
      <c r="AL255" s="153">
        <f t="shared" si="163"/>
        <v>0</v>
      </c>
      <c r="AM255" s="153">
        <f t="shared" si="164"/>
        <v>0</v>
      </c>
      <c r="AN255" s="153">
        <f t="shared" si="165"/>
        <v>0</v>
      </c>
      <c r="AO255" s="153">
        <f t="shared" si="166"/>
        <v>0</v>
      </c>
      <c r="AP255" s="587" t="str">
        <f t="shared" si="169"/>
        <v xml:space="preserve"> </v>
      </c>
      <c r="AQ255" s="590" t="str">
        <f t="shared" si="167"/>
        <v xml:space="preserve"> </v>
      </c>
      <c r="AR255" s="590" t="str">
        <f t="shared" si="170"/>
        <v xml:space="preserve"> </v>
      </c>
      <c r="AS255" s="590" t="str">
        <f t="shared" si="171"/>
        <v xml:space="preserve"> </v>
      </c>
      <c r="AT255" s="590" t="str">
        <f t="shared" si="172"/>
        <v xml:space="preserve"> </v>
      </c>
      <c r="AU255" s="590" t="str">
        <f t="shared" si="173"/>
        <v xml:space="preserve"> </v>
      </c>
      <c r="AV255" s="591" t="str">
        <f t="shared" si="174"/>
        <v xml:space="preserve"> </v>
      </c>
      <c r="AW255" s="181" t="str">
        <f t="shared" si="147"/>
        <v/>
      </c>
      <c r="AX255" s="154" t="str">
        <f t="shared" si="148"/>
        <v/>
      </c>
      <c r="AY255" s="178" t="str">
        <f t="shared" si="149"/>
        <v/>
      </c>
      <c r="AZ255" s="169" t="str">
        <f t="shared" si="150"/>
        <v/>
      </c>
      <c r="BA255" s="159" t="str">
        <f t="shared" si="151"/>
        <v/>
      </c>
      <c r="BB255" s="160" t="str">
        <f t="shared" si="152"/>
        <v/>
      </c>
      <c r="BC255" s="171" t="str">
        <f t="shared" si="175"/>
        <v/>
      </c>
      <c r="BD255" s="160" t="str">
        <f t="shared" si="153"/>
        <v/>
      </c>
      <c r="BE255" s="186" t="str">
        <f t="shared" si="154"/>
        <v/>
      </c>
      <c r="BF255" s="160" t="str">
        <f t="shared" si="155"/>
        <v/>
      </c>
      <c r="BG255" s="171" t="str">
        <f t="shared" si="156"/>
        <v/>
      </c>
      <c r="BH255" s="161" t="str">
        <f t="shared" si="157"/>
        <v/>
      </c>
      <c r="BI255" s="609"/>
      <c r="BP255" s="52"/>
      <c r="BU255" s="52"/>
      <c r="BV255" s="52"/>
      <c r="BZ255" s="52"/>
      <c r="CB255" s="52"/>
    </row>
    <row r="256" spans="1:80" ht="18.75" x14ac:dyDescent="0.3">
      <c r="A256" s="205"/>
      <c r="B256" s="206"/>
      <c r="C256" s="198">
        <v>245</v>
      </c>
      <c r="D256" s="190"/>
      <c r="E256" s="13"/>
      <c r="F256" s="14"/>
      <c r="G256" s="123"/>
      <c r="H256" s="124"/>
      <c r="I256" s="130"/>
      <c r="J256" s="21"/>
      <c r="K256" s="134"/>
      <c r="L256" s="24"/>
      <c r="M256" s="372"/>
      <c r="N256" s="147" t="str">
        <f t="shared" si="158"/>
        <v/>
      </c>
      <c r="O256" s="23"/>
      <c r="P256" s="23"/>
      <c r="Q256" s="23"/>
      <c r="R256" s="23"/>
      <c r="S256" s="23"/>
      <c r="T256" s="24"/>
      <c r="U256" s="25"/>
      <c r="V256" s="28"/>
      <c r="W256" s="299"/>
      <c r="X256" s="296"/>
      <c r="Y256" s="149">
        <f t="shared" si="144"/>
        <v>0</v>
      </c>
      <c r="Z256" s="148">
        <f t="shared" si="159"/>
        <v>0</v>
      </c>
      <c r="AA256" s="306"/>
      <c r="AB256" s="377">
        <f t="shared" si="168"/>
        <v>0</v>
      </c>
      <c r="AC256" s="348"/>
      <c r="AD256" s="210" t="str">
        <f t="shared" si="145"/>
        <v/>
      </c>
      <c r="AE256" s="345">
        <f t="shared" si="160"/>
        <v>0</v>
      </c>
      <c r="AF256" s="318"/>
      <c r="AG256" s="317"/>
      <c r="AH256" s="315"/>
      <c r="AI256" s="150">
        <f t="shared" si="161"/>
        <v>0</v>
      </c>
      <c r="AJ256" s="151">
        <f t="shared" si="146"/>
        <v>0</v>
      </c>
      <c r="AK256" s="152">
        <f t="shared" si="162"/>
        <v>0</v>
      </c>
      <c r="AL256" s="153">
        <f t="shared" si="163"/>
        <v>0</v>
      </c>
      <c r="AM256" s="153">
        <f t="shared" si="164"/>
        <v>0</v>
      </c>
      <c r="AN256" s="153">
        <f t="shared" si="165"/>
        <v>0</v>
      </c>
      <c r="AO256" s="153">
        <f t="shared" si="166"/>
        <v>0</v>
      </c>
      <c r="AP256" s="587" t="str">
        <f t="shared" si="169"/>
        <v xml:space="preserve"> </v>
      </c>
      <c r="AQ256" s="590" t="str">
        <f t="shared" si="167"/>
        <v xml:space="preserve"> </v>
      </c>
      <c r="AR256" s="590" t="str">
        <f t="shared" si="170"/>
        <v xml:space="preserve"> </v>
      </c>
      <c r="AS256" s="590" t="str">
        <f t="shared" si="171"/>
        <v xml:space="preserve"> </v>
      </c>
      <c r="AT256" s="590" t="str">
        <f t="shared" si="172"/>
        <v xml:space="preserve"> </v>
      </c>
      <c r="AU256" s="590" t="str">
        <f t="shared" si="173"/>
        <v xml:space="preserve"> </v>
      </c>
      <c r="AV256" s="591" t="str">
        <f t="shared" si="174"/>
        <v xml:space="preserve"> </v>
      </c>
      <c r="AW256" s="181" t="str">
        <f t="shared" si="147"/>
        <v/>
      </c>
      <c r="AX256" s="154" t="str">
        <f t="shared" si="148"/>
        <v/>
      </c>
      <c r="AY256" s="178" t="str">
        <f t="shared" si="149"/>
        <v/>
      </c>
      <c r="AZ256" s="169" t="str">
        <f t="shared" si="150"/>
        <v/>
      </c>
      <c r="BA256" s="159" t="str">
        <f t="shared" si="151"/>
        <v/>
      </c>
      <c r="BB256" s="160" t="str">
        <f t="shared" si="152"/>
        <v/>
      </c>
      <c r="BC256" s="171" t="str">
        <f t="shared" si="175"/>
        <v/>
      </c>
      <c r="BD256" s="160" t="str">
        <f t="shared" si="153"/>
        <v/>
      </c>
      <c r="BE256" s="186" t="str">
        <f t="shared" si="154"/>
        <v/>
      </c>
      <c r="BF256" s="160" t="str">
        <f t="shared" si="155"/>
        <v/>
      </c>
      <c r="BG256" s="171" t="str">
        <f t="shared" si="156"/>
        <v/>
      </c>
      <c r="BH256" s="161" t="str">
        <f t="shared" si="157"/>
        <v/>
      </c>
      <c r="BI256" s="609"/>
      <c r="BP256" s="52"/>
      <c r="BU256" s="52"/>
      <c r="BV256" s="52"/>
      <c r="BZ256" s="52"/>
      <c r="CB256" s="52"/>
    </row>
    <row r="257" spans="1:80" ht="18.75" x14ac:dyDescent="0.3">
      <c r="A257" s="205"/>
      <c r="B257" s="206"/>
      <c r="C257" s="197">
        <v>246</v>
      </c>
      <c r="D257" s="190"/>
      <c r="E257" s="18"/>
      <c r="F257" s="14"/>
      <c r="G257" s="123"/>
      <c r="H257" s="124"/>
      <c r="I257" s="130"/>
      <c r="J257" s="21"/>
      <c r="K257" s="134"/>
      <c r="L257" s="24"/>
      <c r="M257" s="372"/>
      <c r="N257" s="147" t="str">
        <f t="shared" si="158"/>
        <v/>
      </c>
      <c r="O257" s="23"/>
      <c r="P257" s="23"/>
      <c r="Q257" s="23"/>
      <c r="R257" s="23"/>
      <c r="S257" s="23"/>
      <c r="T257" s="24"/>
      <c r="U257" s="25"/>
      <c r="V257" s="28"/>
      <c r="W257" s="299"/>
      <c r="X257" s="296"/>
      <c r="Y257" s="149">
        <f t="shared" si="144"/>
        <v>0</v>
      </c>
      <c r="Z257" s="148">
        <f t="shared" si="159"/>
        <v>0</v>
      </c>
      <c r="AA257" s="306"/>
      <c r="AB257" s="377">
        <f t="shared" si="168"/>
        <v>0</v>
      </c>
      <c r="AC257" s="348"/>
      <c r="AD257" s="210" t="str">
        <f t="shared" si="145"/>
        <v/>
      </c>
      <c r="AE257" s="345">
        <f t="shared" si="160"/>
        <v>0</v>
      </c>
      <c r="AF257" s="318"/>
      <c r="AG257" s="317"/>
      <c r="AH257" s="315"/>
      <c r="AI257" s="150">
        <f t="shared" si="161"/>
        <v>0</v>
      </c>
      <c r="AJ257" s="151">
        <f t="shared" si="146"/>
        <v>0</v>
      </c>
      <c r="AK257" s="152">
        <f t="shared" si="162"/>
        <v>0</v>
      </c>
      <c r="AL257" s="153">
        <f t="shared" si="163"/>
        <v>0</v>
      </c>
      <c r="AM257" s="153">
        <f t="shared" si="164"/>
        <v>0</v>
      </c>
      <c r="AN257" s="153">
        <f t="shared" si="165"/>
        <v>0</v>
      </c>
      <c r="AO257" s="153">
        <f t="shared" si="166"/>
        <v>0</v>
      </c>
      <c r="AP257" s="587" t="str">
        <f t="shared" si="169"/>
        <v xml:space="preserve"> </v>
      </c>
      <c r="AQ257" s="590" t="str">
        <f t="shared" si="167"/>
        <v xml:space="preserve"> </v>
      </c>
      <c r="AR257" s="590" t="str">
        <f t="shared" si="170"/>
        <v xml:space="preserve"> </v>
      </c>
      <c r="AS257" s="590" t="str">
        <f t="shared" si="171"/>
        <v xml:space="preserve"> </v>
      </c>
      <c r="AT257" s="590" t="str">
        <f t="shared" si="172"/>
        <v xml:space="preserve"> </v>
      </c>
      <c r="AU257" s="590" t="str">
        <f t="shared" si="173"/>
        <v xml:space="preserve"> </v>
      </c>
      <c r="AV257" s="591" t="str">
        <f t="shared" si="174"/>
        <v xml:space="preserve"> </v>
      </c>
      <c r="AW257" s="181" t="str">
        <f t="shared" si="147"/>
        <v/>
      </c>
      <c r="AX257" s="154" t="str">
        <f t="shared" si="148"/>
        <v/>
      </c>
      <c r="AY257" s="178" t="str">
        <f t="shared" si="149"/>
        <v/>
      </c>
      <c r="AZ257" s="169" t="str">
        <f t="shared" si="150"/>
        <v/>
      </c>
      <c r="BA257" s="159" t="str">
        <f t="shared" si="151"/>
        <v/>
      </c>
      <c r="BB257" s="160" t="str">
        <f t="shared" si="152"/>
        <v/>
      </c>
      <c r="BC257" s="171" t="str">
        <f t="shared" si="175"/>
        <v/>
      </c>
      <c r="BD257" s="160" t="str">
        <f t="shared" si="153"/>
        <v/>
      </c>
      <c r="BE257" s="186" t="str">
        <f t="shared" si="154"/>
        <v/>
      </c>
      <c r="BF257" s="160" t="str">
        <f t="shared" si="155"/>
        <v/>
      </c>
      <c r="BG257" s="171" t="str">
        <f t="shared" si="156"/>
        <v/>
      </c>
      <c r="BH257" s="161" t="str">
        <f t="shared" si="157"/>
        <v/>
      </c>
      <c r="BI257" s="609"/>
      <c r="BP257" s="52"/>
      <c r="BU257" s="52"/>
      <c r="BV257" s="52"/>
      <c r="BZ257" s="52"/>
      <c r="CB257" s="52"/>
    </row>
    <row r="258" spans="1:80" ht="18.75" x14ac:dyDescent="0.3">
      <c r="A258" s="205"/>
      <c r="B258" s="206"/>
      <c r="C258" s="198">
        <v>247</v>
      </c>
      <c r="D258" s="190"/>
      <c r="E258" s="13"/>
      <c r="F258" s="14"/>
      <c r="G258" s="123"/>
      <c r="H258" s="124"/>
      <c r="I258" s="130"/>
      <c r="J258" s="21"/>
      <c r="K258" s="134"/>
      <c r="L258" s="24"/>
      <c r="M258" s="372"/>
      <c r="N258" s="147" t="str">
        <f t="shared" si="158"/>
        <v/>
      </c>
      <c r="O258" s="23"/>
      <c r="P258" s="23"/>
      <c r="Q258" s="23"/>
      <c r="R258" s="23"/>
      <c r="S258" s="23"/>
      <c r="T258" s="24"/>
      <c r="U258" s="25"/>
      <c r="V258" s="28"/>
      <c r="W258" s="299"/>
      <c r="X258" s="296"/>
      <c r="Y258" s="149">
        <f t="shared" si="144"/>
        <v>0</v>
      </c>
      <c r="Z258" s="148">
        <f t="shared" si="159"/>
        <v>0</v>
      </c>
      <c r="AA258" s="306"/>
      <c r="AB258" s="377">
        <f t="shared" si="168"/>
        <v>0</v>
      </c>
      <c r="AC258" s="348"/>
      <c r="AD258" s="210" t="str">
        <f t="shared" si="145"/>
        <v/>
      </c>
      <c r="AE258" s="345">
        <f t="shared" si="160"/>
        <v>0</v>
      </c>
      <c r="AF258" s="318"/>
      <c r="AG258" s="317"/>
      <c r="AH258" s="315"/>
      <c r="AI258" s="150">
        <f t="shared" si="161"/>
        <v>0</v>
      </c>
      <c r="AJ258" s="151">
        <f t="shared" si="146"/>
        <v>0</v>
      </c>
      <c r="AK258" s="152">
        <f t="shared" si="162"/>
        <v>0</v>
      </c>
      <c r="AL258" s="153">
        <f t="shared" si="163"/>
        <v>0</v>
      </c>
      <c r="AM258" s="153">
        <f t="shared" si="164"/>
        <v>0</v>
      </c>
      <c r="AN258" s="153">
        <f t="shared" si="165"/>
        <v>0</v>
      </c>
      <c r="AO258" s="153">
        <f t="shared" si="166"/>
        <v>0</v>
      </c>
      <c r="AP258" s="587" t="str">
        <f t="shared" si="169"/>
        <v xml:space="preserve"> </v>
      </c>
      <c r="AQ258" s="590" t="str">
        <f t="shared" si="167"/>
        <v xml:space="preserve"> </v>
      </c>
      <c r="AR258" s="590" t="str">
        <f t="shared" si="170"/>
        <v xml:space="preserve"> </v>
      </c>
      <c r="AS258" s="590" t="str">
        <f t="shared" si="171"/>
        <v xml:space="preserve"> </v>
      </c>
      <c r="AT258" s="590" t="str">
        <f t="shared" si="172"/>
        <v xml:space="preserve"> </v>
      </c>
      <c r="AU258" s="590" t="str">
        <f t="shared" si="173"/>
        <v xml:space="preserve"> </v>
      </c>
      <c r="AV258" s="591" t="str">
        <f t="shared" si="174"/>
        <v xml:space="preserve"> </v>
      </c>
      <c r="AW258" s="181" t="str">
        <f t="shared" si="147"/>
        <v/>
      </c>
      <c r="AX258" s="154" t="str">
        <f t="shared" si="148"/>
        <v/>
      </c>
      <c r="AY258" s="178" t="str">
        <f t="shared" si="149"/>
        <v/>
      </c>
      <c r="AZ258" s="169" t="str">
        <f t="shared" si="150"/>
        <v/>
      </c>
      <c r="BA258" s="159" t="str">
        <f t="shared" si="151"/>
        <v/>
      </c>
      <c r="BB258" s="160" t="str">
        <f t="shared" si="152"/>
        <v/>
      </c>
      <c r="BC258" s="171" t="str">
        <f t="shared" si="175"/>
        <v/>
      </c>
      <c r="BD258" s="160" t="str">
        <f t="shared" si="153"/>
        <v/>
      </c>
      <c r="BE258" s="186" t="str">
        <f t="shared" si="154"/>
        <v/>
      </c>
      <c r="BF258" s="160" t="str">
        <f t="shared" si="155"/>
        <v/>
      </c>
      <c r="BG258" s="171" t="str">
        <f t="shared" si="156"/>
        <v/>
      </c>
      <c r="BH258" s="161" t="str">
        <f t="shared" si="157"/>
        <v/>
      </c>
      <c r="BI258" s="609"/>
      <c r="BP258" s="52"/>
      <c r="BU258" s="52"/>
      <c r="BV258" s="52"/>
      <c r="CB258" s="52"/>
    </row>
    <row r="259" spans="1:80" ht="18.75" x14ac:dyDescent="0.3">
      <c r="A259" s="205"/>
      <c r="B259" s="206"/>
      <c r="C259" s="198">
        <v>248</v>
      </c>
      <c r="D259" s="190"/>
      <c r="E259" s="13"/>
      <c r="F259" s="14"/>
      <c r="G259" s="123"/>
      <c r="H259" s="124"/>
      <c r="I259" s="130"/>
      <c r="J259" s="21"/>
      <c r="K259" s="134"/>
      <c r="L259" s="24"/>
      <c r="M259" s="372"/>
      <c r="N259" s="147" t="str">
        <f t="shared" si="158"/>
        <v/>
      </c>
      <c r="O259" s="23"/>
      <c r="P259" s="23"/>
      <c r="Q259" s="23"/>
      <c r="R259" s="23"/>
      <c r="S259" s="23"/>
      <c r="T259" s="24"/>
      <c r="U259" s="25"/>
      <c r="V259" s="28"/>
      <c r="W259" s="299"/>
      <c r="X259" s="296"/>
      <c r="Y259" s="149">
        <f t="shared" si="144"/>
        <v>0</v>
      </c>
      <c r="Z259" s="148">
        <f t="shared" si="159"/>
        <v>0</v>
      </c>
      <c r="AA259" s="306"/>
      <c r="AB259" s="377">
        <f t="shared" si="168"/>
        <v>0</v>
      </c>
      <c r="AC259" s="348"/>
      <c r="AD259" s="210" t="str">
        <f t="shared" si="145"/>
        <v/>
      </c>
      <c r="AE259" s="345">
        <f t="shared" si="160"/>
        <v>0</v>
      </c>
      <c r="AF259" s="318"/>
      <c r="AG259" s="317"/>
      <c r="AH259" s="315"/>
      <c r="AI259" s="150">
        <f t="shared" si="161"/>
        <v>0</v>
      </c>
      <c r="AJ259" s="151">
        <f t="shared" si="146"/>
        <v>0</v>
      </c>
      <c r="AK259" s="152">
        <f t="shared" si="162"/>
        <v>0</v>
      </c>
      <c r="AL259" s="153">
        <f t="shared" si="163"/>
        <v>0</v>
      </c>
      <c r="AM259" s="153">
        <f t="shared" si="164"/>
        <v>0</v>
      </c>
      <c r="AN259" s="153">
        <f t="shared" si="165"/>
        <v>0</v>
      </c>
      <c r="AO259" s="153">
        <f t="shared" si="166"/>
        <v>0</v>
      </c>
      <c r="AP259" s="587" t="str">
        <f t="shared" si="169"/>
        <v xml:space="preserve"> </v>
      </c>
      <c r="AQ259" s="590" t="str">
        <f t="shared" si="167"/>
        <v xml:space="preserve"> </v>
      </c>
      <c r="AR259" s="590" t="str">
        <f t="shared" si="170"/>
        <v xml:space="preserve"> </v>
      </c>
      <c r="AS259" s="590" t="str">
        <f t="shared" si="171"/>
        <v xml:space="preserve"> </v>
      </c>
      <c r="AT259" s="590" t="str">
        <f t="shared" si="172"/>
        <v xml:space="preserve"> </v>
      </c>
      <c r="AU259" s="590" t="str">
        <f t="shared" si="173"/>
        <v xml:space="preserve"> </v>
      </c>
      <c r="AV259" s="591" t="str">
        <f t="shared" si="174"/>
        <v xml:space="preserve"> </v>
      </c>
      <c r="AW259" s="181" t="str">
        <f t="shared" si="147"/>
        <v/>
      </c>
      <c r="AX259" s="154" t="str">
        <f t="shared" si="148"/>
        <v/>
      </c>
      <c r="AY259" s="178" t="str">
        <f t="shared" si="149"/>
        <v/>
      </c>
      <c r="AZ259" s="169" t="str">
        <f t="shared" si="150"/>
        <v/>
      </c>
      <c r="BA259" s="159" t="str">
        <f t="shared" si="151"/>
        <v/>
      </c>
      <c r="BB259" s="160" t="str">
        <f t="shared" si="152"/>
        <v/>
      </c>
      <c r="BC259" s="171" t="str">
        <f t="shared" si="175"/>
        <v/>
      </c>
      <c r="BD259" s="160" t="str">
        <f t="shared" si="153"/>
        <v/>
      </c>
      <c r="BE259" s="186" t="str">
        <f t="shared" si="154"/>
        <v/>
      </c>
      <c r="BF259" s="160" t="str">
        <f t="shared" si="155"/>
        <v/>
      </c>
      <c r="BG259" s="171" t="str">
        <f t="shared" si="156"/>
        <v/>
      </c>
      <c r="BH259" s="161" t="str">
        <f t="shared" si="157"/>
        <v/>
      </c>
      <c r="BI259" s="609"/>
      <c r="BP259" s="52"/>
      <c r="BU259" s="52"/>
      <c r="BV259" s="52"/>
      <c r="CB259" s="52"/>
    </row>
    <row r="260" spans="1:80" ht="18.75" x14ac:dyDescent="0.3">
      <c r="A260" s="205"/>
      <c r="B260" s="206"/>
      <c r="C260" s="197">
        <v>249</v>
      </c>
      <c r="D260" s="194"/>
      <c r="E260" s="16"/>
      <c r="F260" s="14"/>
      <c r="G260" s="127"/>
      <c r="H260" s="126"/>
      <c r="I260" s="132"/>
      <c r="J260" s="69"/>
      <c r="K260" s="136"/>
      <c r="L260" s="26"/>
      <c r="M260" s="373"/>
      <c r="N260" s="147" t="str">
        <f t="shared" si="158"/>
        <v/>
      </c>
      <c r="O260" s="23"/>
      <c r="P260" s="23"/>
      <c r="Q260" s="23"/>
      <c r="R260" s="23"/>
      <c r="S260" s="23"/>
      <c r="T260" s="26"/>
      <c r="U260" s="27"/>
      <c r="V260" s="28"/>
      <c r="W260" s="300"/>
      <c r="X260" s="299"/>
      <c r="Y260" s="149">
        <f t="shared" si="144"/>
        <v>0</v>
      </c>
      <c r="Z260" s="148">
        <f t="shared" si="159"/>
        <v>0</v>
      </c>
      <c r="AA260" s="307"/>
      <c r="AB260" s="377">
        <f t="shared" si="168"/>
        <v>0</v>
      </c>
      <c r="AC260" s="348"/>
      <c r="AD260" s="210" t="str">
        <f t="shared" si="145"/>
        <v/>
      </c>
      <c r="AE260" s="345">
        <f t="shared" si="160"/>
        <v>0</v>
      </c>
      <c r="AF260" s="319"/>
      <c r="AG260" s="320"/>
      <c r="AH260" s="318"/>
      <c r="AI260" s="150">
        <f t="shared" si="161"/>
        <v>0</v>
      </c>
      <c r="AJ260" s="151">
        <f t="shared" si="146"/>
        <v>0</v>
      </c>
      <c r="AK260" s="152">
        <f t="shared" si="162"/>
        <v>0</v>
      </c>
      <c r="AL260" s="153">
        <f t="shared" si="163"/>
        <v>0</v>
      </c>
      <c r="AM260" s="153">
        <f t="shared" si="164"/>
        <v>0</v>
      </c>
      <c r="AN260" s="153">
        <f t="shared" si="165"/>
        <v>0</v>
      </c>
      <c r="AO260" s="153">
        <f t="shared" si="166"/>
        <v>0</v>
      </c>
      <c r="AP260" s="587" t="str">
        <f t="shared" si="169"/>
        <v xml:space="preserve"> </v>
      </c>
      <c r="AQ260" s="590" t="str">
        <f t="shared" si="167"/>
        <v xml:space="preserve"> </v>
      </c>
      <c r="AR260" s="590" t="str">
        <f t="shared" si="170"/>
        <v xml:space="preserve"> </v>
      </c>
      <c r="AS260" s="590" t="str">
        <f t="shared" si="171"/>
        <v xml:space="preserve"> </v>
      </c>
      <c r="AT260" s="590" t="str">
        <f t="shared" si="172"/>
        <v xml:space="preserve"> </v>
      </c>
      <c r="AU260" s="590" t="str">
        <f t="shared" si="173"/>
        <v xml:space="preserve"> </v>
      </c>
      <c r="AV260" s="591" t="str">
        <f t="shared" si="174"/>
        <v xml:space="preserve"> </v>
      </c>
      <c r="AW260" s="181" t="str">
        <f t="shared" si="147"/>
        <v/>
      </c>
      <c r="AX260" s="154" t="str">
        <f t="shared" si="148"/>
        <v/>
      </c>
      <c r="AY260" s="178" t="str">
        <f t="shared" si="149"/>
        <v/>
      </c>
      <c r="AZ260" s="169" t="str">
        <f t="shared" si="150"/>
        <v/>
      </c>
      <c r="BA260" s="159" t="str">
        <f t="shared" si="151"/>
        <v/>
      </c>
      <c r="BB260" s="160" t="str">
        <f t="shared" si="152"/>
        <v/>
      </c>
      <c r="BC260" s="171" t="str">
        <f t="shared" si="175"/>
        <v/>
      </c>
      <c r="BD260" s="160" t="str">
        <f t="shared" si="153"/>
        <v/>
      </c>
      <c r="BE260" s="186" t="str">
        <f t="shared" si="154"/>
        <v/>
      </c>
      <c r="BF260" s="160" t="str">
        <f t="shared" si="155"/>
        <v/>
      </c>
      <c r="BG260" s="171" t="str">
        <f t="shared" si="156"/>
        <v/>
      </c>
      <c r="BH260" s="161" t="str">
        <f t="shared" si="157"/>
        <v/>
      </c>
      <c r="BI260" s="609"/>
      <c r="BP260" s="52"/>
      <c r="BU260" s="52"/>
      <c r="BV260" s="52"/>
      <c r="CB260" s="52"/>
    </row>
    <row r="261" spans="1:80" ht="18.75" x14ac:dyDescent="0.3">
      <c r="A261" s="205"/>
      <c r="B261" s="206"/>
      <c r="C261" s="198">
        <v>250</v>
      </c>
      <c r="D261" s="190"/>
      <c r="E261" s="20"/>
      <c r="F261" s="14"/>
      <c r="G261" s="123"/>
      <c r="H261" s="128"/>
      <c r="I261" s="130"/>
      <c r="J261" s="21"/>
      <c r="K261" s="134"/>
      <c r="L261" s="24"/>
      <c r="M261" s="372"/>
      <c r="N261" s="147" t="str">
        <f t="shared" si="158"/>
        <v/>
      </c>
      <c r="O261" s="23"/>
      <c r="P261" s="23"/>
      <c r="Q261" s="23"/>
      <c r="R261" s="23"/>
      <c r="S261" s="23"/>
      <c r="T261" s="23"/>
      <c r="U261" s="24"/>
      <c r="V261" s="28"/>
      <c r="W261" s="299"/>
      <c r="X261" s="299"/>
      <c r="Y261" s="149">
        <f t="shared" si="144"/>
        <v>0</v>
      </c>
      <c r="Z261" s="148">
        <f t="shared" si="159"/>
        <v>0</v>
      </c>
      <c r="AA261" s="306"/>
      <c r="AB261" s="377">
        <f t="shared" si="168"/>
        <v>0</v>
      </c>
      <c r="AC261" s="348"/>
      <c r="AD261" s="210" t="str">
        <f t="shared" si="145"/>
        <v/>
      </c>
      <c r="AE261" s="345">
        <f t="shared" si="160"/>
        <v>0</v>
      </c>
      <c r="AF261" s="318"/>
      <c r="AG261" s="321"/>
      <c r="AH261" s="318"/>
      <c r="AI261" s="150">
        <f t="shared" si="161"/>
        <v>0</v>
      </c>
      <c r="AJ261" s="151">
        <f t="shared" si="146"/>
        <v>0</v>
      </c>
      <c r="AK261" s="152">
        <f t="shared" si="162"/>
        <v>0</v>
      </c>
      <c r="AL261" s="153">
        <f t="shared" si="163"/>
        <v>0</v>
      </c>
      <c r="AM261" s="153">
        <f t="shared" si="164"/>
        <v>0</v>
      </c>
      <c r="AN261" s="153">
        <f t="shared" si="165"/>
        <v>0</v>
      </c>
      <c r="AO261" s="153">
        <f t="shared" si="166"/>
        <v>0</v>
      </c>
      <c r="AP261" s="587" t="str">
        <f t="shared" si="169"/>
        <v xml:space="preserve"> </v>
      </c>
      <c r="AQ261" s="590" t="str">
        <f t="shared" si="167"/>
        <v xml:space="preserve"> </v>
      </c>
      <c r="AR261" s="590" t="str">
        <f t="shared" si="170"/>
        <v xml:space="preserve"> </v>
      </c>
      <c r="AS261" s="590" t="str">
        <f t="shared" si="171"/>
        <v xml:space="preserve"> </v>
      </c>
      <c r="AT261" s="590" t="str">
        <f t="shared" si="172"/>
        <v xml:space="preserve"> </v>
      </c>
      <c r="AU261" s="590" t="str">
        <f t="shared" si="173"/>
        <v xml:space="preserve"> </v>
      </c>
      <c r="AV261" s="591" t="str">
        <f t="shared" si="174"/>
        <v xml:space="preserve"> </v>
      </c>
      <c r="AW261" s="181" t="str">
        <f t="shared" si="147"/>
        <v/>
      </c>
      <c r="AX261" s="154" t="str">
        <f t="shared" si="148"/>
        <v/>
      </c>
      <c r="AY261" s="178" t="str">
        <f t="shared" si="149"/>
        <v/>
      </c>
      <c r="AZ261" s="169" t="str">
        <f t="shared" si="150"/>
        <v/>
      </c>
      <c r="BA261" s="159" t="str">
        <f t="shared" si="151"/>
        <v/>
      </c>
      <c r="BB261" s="160" t="str">
        <f t="shared" si="152"/>
        <v/>
      </c>
      <c r="BC261" s="171" t="str">
        <f t="shared" si="175"/>
        <v/>
      </c>
      <c r="BD261" s="160" t="str">
        <f t="shared" si="153"/>
        <v/>
      </c>
      <c r="BE261" s="186" t="str">
        <f t="shared" si="154"/>
        <v/>
      </c>
      <c r="BF261" s="160" t="str">
        <f t="shared" si="155"/>
        <v/>
      </c>
      <c r="BG261" s="171" t="str">
        <f t="shared" si="156"/>
        <v/>
      </c>
      <c r="BH261" s="161" t="str">
        <f t="shared" si="157"/>
        <v/>
      </c>
      <c r="BI261" s="609"/>
      <c r="BP261" s="52"/>
      <c r="BU261" s="52"/>
      <c r="BV261" s="52"/>
      <c r="CB261" s="52"/>
    </row>
    <row r="262" spans="1:80" ht="18.75" x14ac:dyDescent="0.3">
      <c r="A262" s="203"/>
      <c r="B262" s="204"/>
      <c r="C262" s="197">
        <v>251</v>
      </c>
      <c r="D262" s="189"/>
      <c r="E262" s="31"/>
      <c r="F262" s="30"/>
      <c r="G262" s="120"/>
      <c r="H262" s="125"/>
      <c r="I262" s="129"/>
      <c r="J262" s="67"/>
      <c r="K262" s="133"/>
      <c r="L262" s="108"/>
      <c r="M262" s="372"/>
      <c r="N262" s="147" t="str">
        <f t="shared" si="158"/>
        <v/>
      </c>
      <c r="O262" s="295"/>
      <c r="P262" s="125"/>
      <c r="Q262" s="125"/>
      <c r="R262" s="125"/>
      <c r="S262" s="125"/>
      <c r="T262" s="125"/>
      <c r="U262" s="122"/>
      <c r="V262" s="28"/>
      <c r="W262" s="296"/>
      <c r="X262" s="296"/>
      <c r="Y262" s="149">
        <f t="shared" si="144"/>
        <v>0</v>
      </c>
      <c r="Z262" s="148">
        <f t="shared" si="159"/>
        <v>0</v>
      </c>
      <c r="AA262" s="308"/>
      <c r="AB262" s="377">
        <f t="shared" si="168"/>
        <v>0</v>
      </c>
      <c r="AC262" s="348"/>
      <c r="AD262" s="210" t="str">
        <f t="shared" si="145"/>
        <v/>
      </c>
      <c r="AE262" s="345">
        <f t="shared" si="160"/>
        <v>0</v>
      </c>
      <c r="AF262" s="322"/>
      <c r="AG262" s="317"/>
      <c r="AH262" s="315"/>
      <c r="AI262" s="150">
        <f t="shared" si="161"/>
        <v>0</v>
      </c>
      <c r="AJ262" s="151">
        <f t="shared" si="146"/>
        <v>0</v>
      </c>
      <c r="AK262" s="152">
        <f t="shared" si="162"/>
        <v>0</v>
      </c>
      <c r="AL262" s="153">
        <f t="shared" si="163"/>
        <v>0</v>
      </c>
      <c r="AM262" s="153">
        <f t="shared" si="164"/>
        <v>0</v>
      </c>
      <c r="AN262" s="153">
        <f t="shared" si="165"/>
        <v>0</v>
      </c>
      <c r="AO262" s="153">
        <f t="shared" si="166"/>
        <v>0</v>
      </c>
      <c r="AP262" s="587" t="str">
        <f t="shared" si="169"/>
        <v xml:space="preserve"> </v>
      </c>
      <c r="AQ262" s="590" t="str">
        <f t="shared" si="167"/>
        <v xml:space="preserve"> </v>
      </c>
      <c r="AR262" s="590" t="str">
        <f t="shared" si="170"/>
        <v xml:space="preserve"> </v>
      </c>
      <c r="AS262" s="590" t="str">
        <f t="shared" si="171"/>
        <v xml:space="preserve"> </v>
      </c>
      <c r="AT262" s="590" t="str">
        <f t="shared" si="172"/>
        <v xml:space="preserve"> </v>
      </c>
      <c r="AU262" s="590" t="str">
        <f t="shared" si="173"/>
        <v xml:space="preserve"> </v>
      </c>
      <c r="AV262" s="591" t="str">
        <f t="shared" si="174"/>
        <v xml:space="preserve"> </v>
      </c>
      <c r="AW262" s="181" t="str">
        <f t="shared" si="147"/>
        <v/>
      </c>
      <c r="AX262" s="154" t="str">
        <f t="shared" si="148"/>
        <v/>
      </c>
      <c r="AY262" s="178" t="str">
        <f t="shared" si="149"/>
        <v/>
      </c>
      <c r="AZ262" s="169" t="str">
        <f t="shared" si="150"/>
        <v/>
      </c>
      <c r="BA262" s="159" t="str">
        <f t="shared" si="151"/>
        <v/>
      </c>
      <c r="BB262" s="160" t="str">
        <f t="shared" si="152"/>
        <v/>
      </c>
      <c r="BC262" s="171" t="str">
        <f t="shared" si="175"/>
        <v/>
      </c>
      <c r="BD262" s="160" t="str">
        <f t="shared" si="153"/>
        <v/>
      </c>
      <c r="BE262" s="186" t="str">
        <f t="shared" si="154"/>
        <v/>
      </c>
      <c r="BF262" s="160" t="str">
        <f t="shared" si="155"/>
        <v/>
      </c>
      <c r="BG262" s="171" t="str">
        <f t="shared" si="156"/>
        <v/>
      </c>
      <c r="BH262" s="161" t="str">
        <f t="shared" si="157"/>
        <v/>
      </c>
      <c r="BI262" s="609"/>
      <c r="BP262" s="52"/>
      <c r="BU262" s="52"/>
      <c r="BV262" s="52"/>
      <c r="CB262" s="52"/>
    </row>
    <row r="263" spans="1:80" ht="18.75" x14ac:dyDescent="0.3">
      <c r="A263" s="203"/>
      <c r="B263" s="204"/>
      <c r="C263" s="197">
        <v>252</v>
      </c>
      <c r="D263" s="189"/>
      <c r="E263" s="29"/>
      <c r="F263" s="30"/>
      <c r="G263" s="120"/>
      <c r="H263" s="122"/>
      <c r="I263" s="129"/>
      <c r="J263" s="67"/>
      <c r="K263" s="133"/>
      <c r="L263" s="108"/>
      <c r="M263" s="371"/>
      <c r="N263" s="147" t="str">
        <f t="shared" si="158"/>
        <v/>
      </c>
      <c r="O263" s="125"/>
      <c r="P263" s="125"/>
      <c r="Q263" s="125"/>
      <c r="R263" s="125"/>
      <c r="S263" s="125"/>
      <c r="T263" s="122"/>
      <c r="U263" s="298"/>
      <c r="V263" s="28"/>
      <c r="W263" s="296"/>
      <c r="X263" s="296"/>
      <c r="Y263" s="149">
        <f t="shared" si="144"/>
        <v>0</v>
      </c>
      <c r="Z263" s="148">
        <f t="shared" si="159"/>
        <v>0</v>
      </c>
      <c r="AA263" s="305"/>
      <c r="AB263" s="377">
        <f t="shared" si="168"/>
        <v>0</v>
      </c>
      <c r="AC263" s="347"/>
      <c r="AD263" s="210" t="str">
        <f t="shared" si="145"/>
        <v/>
      </c>
      <c r="AE263" s="345">
        <f t="shared" si="160"/>
        <v>0</v>
      </c>
      <c r="AF263" s="310"/>
      <c r="AG263" s="312"/>
      <c r="AH263" s="313"/>
      <c r="AI263" s="150">
        <f t="shared" si="161"/>
        <v>0</v>
      </c>
      <c r="AJ263" s="151">
        <f t="shared" si="146"/>
        <v>0</v>
      </c>
      <c r="AK263" s="152">
        <f t="shared" si="162"/>
        <v>0</v>
      </c>
      <c r="AL263" s="153">
        <f t="shared" si="163"/>
        <v>0</v>
      </c>
      <c r="AM263" s="153">
        <f t="shared" si="164"/>
        <v>0</v>
      </c>
      <c r="AN263" s="153">
        <f t="shared" si="165"/>
        <v>0</v>
      </c>
      <c r="AO263" s="153">
        <f t="shared" si="166"/>
        <v>0</v>
      </c>
      <c r="AP263" s="587" t="str">
        <f t="shared" si="169"/>
        <v xml:space="preserve"> </v>
      </c>
      <c r="AQ263" s="590" t="str">
        <f t="shared" si="167"/>
        <v xml:space="preserve"> </v>
      </c>
      <c r="AR263" s="590" t="str">
        <f t="shared" si="170"/>
        <v xml:space="preserve"> </v>
      </c>
      <c r="AS263" s="590" t="str">
        <f t="shared" si="171"/>
        <v xml:space="preserve"> </v>
      </c>
      <c r="AT263" s="590" t="str">
        <f t="shared" si="172"/>
        <v xml:space="preserve"> </v>
      </c>
      <c r="AU263" s="590" t="str">
        <f t="shared" si="173"/>
        <v xml:space="preserve"> </v>
      </c>
      <c r="AV263" s="591" t="str">
        <f t="shared" si="174"/>
        <v xml:space="preserve"> </v>
      </c>
      <c r="AW263" s="181" t="str">
        <f t="shared" si="147"/>
        <v/>
      </c>
      <c r="AX263" s="154" t="str">
        <f t="shared" si="148"/>
        <v/>
      </c>
      <c r="AY263" s="178" t="str">
        <f t="shared" si="149"/>
        <v/>
      </c>
      <c r="AZ263" s="169" t="str">
        <f t="shared" si="150"/>
        <v/>
      </c>
      <c r="BA263" s="159" t="str">
        <f t="shared" si="151"/>
        <v/>
      </c>
      <c r="BB263" s="160" t="str">
        <f t="shared" si="152"/>
        <v/>
      </c>
      <c r="BC263" s="171" t="str">
        <f t="shared" si="175"/>
        <v/>
      </c>
      <c r="BD263" s="160" t="str">
        <f t="shared" si="153"/>
        <v/>
      </c>
      <c r="BE263" s="186" t="str">
        <f t="shared" si="154"/>
        <v/>
      </c>
      <c r="BF263" s="160" t="str">
        <f t="shared" si="155"/>
        <v/>
      </c>
      <c r="BG263" s="171" t="str">
        <f t="shared" si="156"/>
        <v/>
      </c>
      <c r="BH263" s="161" t="str">
        <f t="shared" si="157"/>
        <v/>
      </c>
      <c r="BI263" s="609"/>
      <c r="BP263" s="52"/>
      <c r="BU263" s="52"/>
      <c r="BV263" s="52"/>
      <c r="CB263" s="52"/>
    </row>
    <row r="264" spans="1:80" ht="18.75" x14ac:dyDescent="0.3">
      <c r="A264" s="203"/>
      <c r="B264" s="204"/>
      <c r="C264" s="197">
        <v>253</v>
      </c>
      <c r="D264" s="189"/>
      <c r="E264" s="29"/>
      <c r="F264" s="30"/>
      <c r="G264" s="123"/>
      <c r="H264" s="124"/>
      <c r="I264" s="130"/>
      <c r="J264" s="21"/>
      <c r="K264" s="134"/>
      <c r="L264" s="24"/>
      <c r="M264" s="372"/>
      <c r="N264" s="147" t="str">
        <f t="shared" si="158"/>
        <v/>
      </c>
      <c r="O264" s="125"/>
      <c r="P264" s="125"/>
      <c r="Q264" s="125"/>
      <c r="R264" s="125"/>
      <c r="S264" s="125"/>
      <c r="T264" s="122"/>
      <c r="U264" s="298"/>
      <c r="V264" s="28"/>
      <c r="W264" s="296"/>
      <c r="X264" s="296"/>
      <c r="Y264" s="149">
        <f t="shared" si="144"/>
        <v>0</v>
      </c>
      <c r="Z264" s="148">
        <f t="shared" si="159"/>
        <v>0</v>
      </c>
      <c r="AA264" s="305"/>
      <c r="AB264" s="377">
        <f t="shared" si="168"/>
        <v>0</v>
      </c>
      <c r="AC264" s="347"/>
      <c r="AD264" s="210" t="str">
        <f t="shared" si="145"/>
        <v/>
      </c>
      <c r="AE264" s="345">
        <f t="shared" si="160"/>
        <v>0</v>
      </c>
      <c r="AF264" s="310"/>
      <c r="AG264" s="312"/>
      <c r="AH264" s="313"/>
      <c r="AI264" s="150">
        <f t="shared" si="161"/>
        <v>0</v>
      </c>
      <c r="AJ264" s="151">
        <f t="shared" si="146"/>
        <v>0</v>
      </c>
      <c r="AK264" s="152">
        <f t="shared" si="162"/>
        <v>0</v>
      </c>
      <c r="AL264" s="153">
        <f t="shared" si="163"/>
        <v>0</v>
      </c>
      <c r="AM264" s="153">
        <f t="shared" si="164"/>
        <v>0</v>
      </c>
      <c r="AN264" s="153">
        <f t="shared" si="165"/>
        <v>0</v>
      </c>
      <c r="AO264" s="153">
        <f t="shared" si="166"/>
        <v>0</v>
      </c>
      <c r="AP264" s="587" t="str">
        <f t="shared" si="169"/>
        <v xml:space="preserve"> </v>
      </c>
      <c r="AQ264" s="590" t="str">
        <f t="shared" si="167"/>
        <v xml:space="preserve"> </v>
      </c>
      <c r="AR264" s="590" t="str">
        <f t="shared" si="170"/>
        <v xml:space="preserve"> </v>
      </c>
      <c r="AS264" s="590" t="str">
        <f t="shared" si="171"/>
        <v xml:space="preserve"> </v>
      </c>
      <c r="AT264" s="590" t="str">
        <f t="shared" si="172"/>
        <v xml:space="preserve"> </v>
      </c>
      <c r="AU264" s="590" t="str">
        <f t="shared" si="173"/>
        <v xml:space="preserve"> </v>
      </c>
      <c r="AV264" s="591" t="str">
        <f t="shared" si="174"/>
        <v xml:space="preserve"> </v>
      </c>
      <c r="AW264" s="181" t="str">
        <f t="shared" si="147"/>
        <v/>
      </c>
      <c r="AX264" s="154" t="str">
        <f t="shared" si="148"/>
        <v/>
      </c>
      <c r="AY264" s="178" t="str">
        <f t="shared" si="149"/>
        <v/>
      </c>
      <c r="AZ264" s="169" t="str">
        <f t="shared" si="150"/>
        <v/>
      </c>
      <c r="BA264" s="159" t="str">
        <f t="shared" si="151"/>
        <v/>
      </c>
      <c r="BB264" s="160" t="str">
        <f t="shared" si="152"/>
        <v/>
      </c>
      <c r="BC264" s="171" t="str">
        <f t="shared" si="175"/>
        <v/>
      </c>
      <c r="BD264" s="160" t="str">
        <f t="shared" si="153"/>
        <v/>
      </c>
      <c r="BE264" s="186" t="str">
        <f t="shared" si="154"/>
        <v/>
      </c>
      <c r="BF264" s="160" t="str">
        <f t="shared" si="155"/>
        <v/>
      </c>
      <c r="BG264" s="171" t="str">
        <f t="shared" si="156"/>
        <v/>
      </c>
      <c r="BH264" s="161" t="str">
        <f t="shared" si="157"/>
        <v/>
      </c>
      <c r="BI264" s="609"/>
      <c r="BP264" s="52"/>
      <c r="BU264" s="52"/>
      <c r="BV264" s="52"/>
      <c r="CB264" s="52"/>
    </row>
    <row r="265" spans="1:80" ht="18.75" x14ac:dyDescent="0.3">
      <c r="A265" s="203"/>
      <c r="B265" s="204"/>
      <c r="C265" s="197">
        <v>254</v>
      </c>
      <c r="D265" s="189"/>
      <c r="E265" s="29"/>
      <c r="F265" s="30"/>
      <c r="G265" s="123"/>
      <c r="H265" s="124"/>
      <c r="I265" s="130"/>
      <c r="J265" s="21"/>
      <c r="K265" s="134"/>
      <c r="L265" s="24"/>
      <c r="M265" s="372"/>
      <c r="N265" s="147" t="str">
        <f t="shared" si="158"/>
        <v/>
      </c>
      <c r="O265" s="125"/>
      <c r="P265" s="125"/>
      <c r="Q265" s="125"/>
      <c r="R265" s="125"/>
      <c r="S265" s="125"/>
      <c r="T265" s="122"/>
      <c r="U265" s="298"/>
      <c r="V265" s="28"/>
      <c r="W265" s="296"/>
      <c r="X265" s="296"/>
      <c r="Y265" s="149">
        <f t="shared" si="144"/>
        <v>0</v>
      </c>
      <c r="Z265" s="148">
        <f t="shared" si="159"/>
        <v>0</v>
      </c>
      <c r="AA265" s="305"/>
      <c r="AB265" s="377">
        <f t="shared" si="168"/>
        <v>0</v>
      </c>
      <c r="AC265" s="347"/>
      <c r="AD265" s="210" t="str">
        <f t="shared" si="145"/>
        <v/>
      </c>
      <c r="AE265" s="345">
        <f t="shared" si="160"/>
        <v>0</v>
      </c>
      <c r="AF265" s="310"/>
      <c r="AG265" s="312"/>
      <c r="AH265" s="313"/>
      <c r="AI265" s="150">
        <f t="shared" si="161"/>
        <v>0</v>
      </c>
      <c r="AJ265" s="151">
        <f t="shared" si="146"/>
        <v>0</v>
      </c>
      <c r="AK265" s="152">
        <f t="shared" si="162"/>
        <v>0</v>
      </c>
      <c r="AL265" s="153">
        <f t="shared" si="163"/>
        <v>0</v>
      </c>
      <c r="AM265" s="153">
        <f t="shared" si="164"/>
        <v>0</v>
      </c>
      <c r="AN265" s="153">
        <f t="shared" si="165"/>
        <v>0</v>
      </c>
      <c r="AO265" s="153">
        <f t="shared" si="166"/>
        <v>0</v>
      </c>
      <c r="AP265" s="587" t="str">
        <f t="shared" si="169"/>
        <v xml:space="preserve"> </v>
      </c>
      <c r="AQ265" s="590" t="str">
        <f t="shared" si="167"/>
        <v xml:space="preserve"> </v>
      </c>
      <c r="AR265" s="590" t="str">
        <f t="shared" si="170"/>
        <v xml:space="preserve"> </v>
      </c>
      <c r="AS265" s="590" t="str">
        <f t="shared" si="171"/>
        <v xml:space="preserve"> </v>
      </c>
      <c r="AT265" s="590" t="str">
        <f t="shared" si="172"/>
        <v xml:space="preserve"> </v>
      </c>
      <c r="AU265" s="590" t="str">
        <f t="shared" si="173"/>
        <v xml:space="preserve"> </v>
      </c>
      <c r="AV265" s="591" t="str">
        <f t="shared" si="174"/>
        <v xml:space="preserve"> </v>
      </c>
      <c r="AW265" s="181" t="str">
        <f t="shared" si="147"/>
        <v/>
      </c>
      <c r="AX265" s="154" t="str">
        <f t="shared" si="148"/>
        <v/>
      </c>
      <c r="AY265" s="178" t="str">
        <f t="shared" si="149"/>
        <v/>
      </c>
      <c r="AZ265" s="169" t="str">
        <f t="shared" si="150"/>
        <v/>
      </c>
      <c r="BA265" s="159" t="str">
        <f t="shared" si="151"/>
        <v/>
      </c>
      <c r="BB265" s="160" t="str">
        <f t="shared" si="152"/>
        <v/>
      </c>
      <c r="BC265" s="171" t="str">
        <f t="shared" si="175"/>
        <v/>
      </c>
      <c r="BD265" s="160" t="str">
        <f t="shared" si="153"/>
        <v/>
      </c>
      <c r="BE265" s="186" t="str">
        <f t="shared" si="154"/>
        <v/>
      </c>
      <c r="BF265" s="160" t="str">
        <f t="shared" si="155"/>
        <v/>
      </c>
      <c r="BG265" s="171" t="str">
        <f t="shared" si="156"/>
        <v/>
      </c>
      <c r="BH265" s="161" t="str">
        <f t="shared" si="157"/>
        <v/>
      </c>
      <c r="BI265" s="609"/>
      <c r="BP265" s="52"/>
      <c r="BU265" s="52"/>
      <c r="BV265" s="52"/>
      <c r="CB265" s="52"/>
    </row>
    <row r="266" spans="1:80" ht="18.75" x14ac:dyDescent="0.3">
      <c r="A266" s="205"/>
      <c r="B266" s="206"/>
      <c r="C266" s="198">
        <v>255</v>
      </c>
      <c r="D266" s="190"/>
      <c r="E266" s="13"/>
      <c r="F266" s="14"/>
      <c r="G266" s="123"/>
      <c r="H266" s="124"/>
      <c r="I266" s="130"/>
      <c r="J266" s="21"/>
      <c r="K266" s="134"/>
      <c r="L266" s="24"/>
      <c r="M266" s="372"/>
      <c r="N266" s="147" t="str">
        <f t="shared" si="158"/>
        <v/>
      </c>
      <c r="O266" s="23"/>
      <c r="P266" s="23"/>
      <c r="Q266" s="23"/>
      <c r="R266" s="23"/>
      <c r="S266" s="23"/>
      <c r="T266" s="24"/>
      <c r="U266" s="25"/>
      <c r="V266" s="28"/>
      <c r="W266" s="296"/>
      <c r="X266" s="296"/>
      <c r="Y266" s="149">
        <f t="shared" si="144"/>
        <v>0</v>
      </c>
      <c r="Z266" s="148">
        <f t="shared" si="159"/>
        <v>0</v>
      </c>
      <c r="AA266" s="306"/>
      <c r="AB266" s="377">
        <f t="shared" si="168"/>
        <v>0</v>
      </c>
      <c r="AC266" s="348"/>
      <c r="AD266" s="210" t="str">
        <f t="shared" si="145"/>
        <v/>
      </c>
      <c r="AE266" s="345">
        <f t="shared" si="160"/>
        <v>0</v>
      </c>
      <c r="AF266" s="318"/>
      <c r="AG266" s="317"/>
      <c r="AH266" s="315"/>
      <c r="AI266" s="150">
        <f t="shared" si="161"/>
        <v>0</v>
      </c>
      <c r="AJ266" s="151">
        <f t="shared" si="146"/>
        <v>0</v>
      </c>
      <c r="AK266" s="152">
        <f t="shared" si="162"/>
        <v>0</v>
      </c>
      <c r="AL266" s="153">
        <f t="shared" si="163"/>
        <v>0</v>
      </c>
      <c r="AM266" s="153">
        <f t="shared" si="164"/>
        <v>0</v>
      </c>
      <c r="AN266" s="153">
        <f t="shared" si="165"/>
        <v>0</v>
      </c>
      <c r="AO266" s="153">
        <f t="shared" si="166"/>
        <v>0</v>
      </c>
      <c r="AP266" s="587" t="str">
        <f t="shared" si="169"/>
        <v xml:space="preserve"> </v>
      </c>
      <c r="AQ266" s="590" t="str">
        <f t="shared" si="167"/>
        <v xml:space="preserve"> </v>
      </c>
      <c r="AR266" s="590" t="str">
        <f t="shared" si="170"/>
        <v xml:space="preserve"> </v>
      </c>
      <c r="AS266" s="590" t="str">
        <f t="shared" si="171"/>
        <v xml:space="preserve"> </v>
      </c>
      <c r="AT266" s="590" t="str">
        <f t="shared" si="172"/>
        <v xml:space="preserve"> </v>
      </c>
      <c r="AU266" s="590" t="str">
        <f t="shared" si="173"/>
        <v xml:space="preserve"> </v>
      </c>
      <c r="AV266" s="591" t="str">
        <f t="shared" si="174"/>
        <v xml:space="preserve"> </v>
      </c>
      <c r="AW266" s="181" t="str">
        <f t="shared" si="147"/>
        <v/>
      </c>
      <c r="AX266" s="154" t="str">
        <f t="shared" si="148"/>
        <v/>
      </c>
      <c r="AY266" s="178" t="str">
        <f t="shared" si="149"/>
        <v/>
      </c>
      <c r="AZ266" s="169" t="str">
        <f t="shared" si="150"/>
        <v/>
      </c>
      <c r="BA266" s="159" t="str">
        <f t="shared" si="151"/>
        <v/>
      </c>
      <c r="BB266" s="160" t="str">
        <f t="shared" si="152"/>
        <v/>
      </c>
      <c r="BC266" s="171" t="str">
        <f t="shared" si="175"/>
        <v/>
      </c>
      <c r="BD266" s="160" t="str">
        <f t="shared" si="153"/>
        <v/>
      </c>
      <c r="BE266" s="186" t="str">
        <f t="shared" si="154"/>
        <v/>
      </c>
      <c r="BF266" s="160" t="str">
        <f t="shared" si="155"/>
        <v/>
      </c>
      <c r="BG266" s="171" t="str">
        <f t="shared" si="156"/>
        <v/>
      </c>
      <c r="BH266" s="161" t="str">
        <f t="shared" si="157"/>
        <v/>
      </c>
      <c r="BI266" s="609"/>
      <c r="BP266" s="52"/>
      <c r="BU266" s="52"/>
      <c r="BV266" s="52"/>
      <c r="CB266" s="52"/>
    </row>
    <row r="267" spans="1:80" ht="18.75" x14ac:dyDescent="0.3">
      <c r="A267" s="205"/>
      <c r="B267" s="206"/>
      <c r="C267" s="197">
        <v>256</v>
      </c>
      <c r="D267" s="190"/>
      <c r="E267" s="13"/>
      <c r="F267" s="14"/>
      <c r="G267" s="123"/>
      <c r="H267" s="124"/>
      <c r="I267" s="130"/>
      <c r="J267" s="21"/>
      <c r="K267" s="134"/>
      <c r="L267" s="24"/>
      <c r="M267" s="372"/>
      <c r="N267" s="147" t="str">
        <f t="shared" si="158"/>
        <v/>
      </c>
      <c r="O267" s="23"/>
      <c r="P267" s="23"/>
      <c r="Q267" s="23"/>
      <c r="R267" s="23"/>
      <c r="S267" s="23"/>
      <c r="T267" s="24"/>
      <c r="U267" s="25"/>
      <c r="V267" s="28"/>
      <c r="W267" s="299"/>
      <c r="X267" s="296"/>
      <c r="Y267" s="149">
        <f t="shared" si="144"/>
        <v>0</v>
      </c>
      <c r="Z267" s="148">
        <f t="shared" si="159"/>
        <v>0</v>
      </c>
      <c r="AA267" s="306"/>
      <c r="AB267" s="377">
        <f t="shared" si="168"/>
        <v>0</v>
      </c>
      <c r="AC267" s="348"/>
      <c r="AD267" s="210" t="str">
        <f t="shared" si="145"/>
        <v/>
      </c>
      <c r="AE267" s="345">
        <f t="shared" si="160"/>
        <v>0</v>
      </c>
      <c r="AF267" s="318"/>
      <c r="AG267" s="317"/>
      <c r="AH267" s="315"/>
      <c r="AI267" s="150">
        <f t="shared" si="161"/>
        <v>0</v>
      </c>
      <c r="AJ267" s="151">
        <f t="shared" si="146"/>
        <v>0</v>
      </c>
      <c r="AK267" s="152">
        <f t="shared" si="162"/>
        <v>0</v>
      </c>
      <c r="AL267" s="153">
        <f t="shared" si="163"/>
        <v>0</v>
      </c>
      <c r="AM267" s="153">
        <f t="shared" si="164"/>
        <v>0</v>
      </c>
      <c r="AN267" s="153">
        <f t="shared" si="165"/>
        <v>0</v>
      </c>
      <c r="AO267" s="153">
        <f t="shared" si="166"/>
        <v>0</v>
      </c>
      <c r="AP267" s="587" t="str">
        <f t="shared" si="169"/>
        <v xml:space="preserve"> </v>
      </c>
      <c r="AQ267" s="590" t="str">
        <f t="shared" si="167"/>
        <v xml:space="preserve"> </v>
      </c>
      <c r="AR267" s="590" t="str">
        <f t="shared" si="170"/>
        <v xml:space="preserve"> </v>
      </c>
      <c r="AS267" s="590" t="str">
        <f t="shared" si="171"/>
        <v xml:space="preserve"> </v>
      </c>
      <c r="AT267" s="590" t="str">
        <f t="shared" si="172"/>
        <v xml:space="preserve"> </v>
      </c>
      <c r="AU267" s="590" t="str">
        <f t="shared" si="173"/>
        <v xml:space="preserve"> </v>
      </c>
      <c r="AV267" s="591" t="str">
        <f t="shared" si="174"/>
        <v xml:space="preserve"> </v>
      </c>
      <c r="AW267" s="181" t="str">
        <f t="shared" si="147"/>
        <v/>
      </c>
      <c r="AX267" s="154" t="str">
        <f t="shared" si="148"/>
        <v/>
      </c>
      <c r="AY267" s="178" t="str">
        <f t="shared" si="149"/>
        <v/>
      </c>
      <c r="AZ267" s="169" t="str">
        <f t="shared" si="150"/>
        <v/>
      </c>
      <c r="BA267" s="159" t="str">
        <f t="shared" si="151"/>
        <v/>
      </c>
      <c r="BB267" s="160" t="str">
        <f t="shared" si="152"/>
        <v/>
      </c>
      <c r="BC267" s="171" t="str">
        <f t="shared" si="175"/>
        <v/>
      </c>
      <c r="BD267" s="160" t="str">
        <f t="shared" si="153"/>
        <v/>
      </c>
      <c r="BE267" s="186" t="str">
        <f t="shared" si="154"/>
        <v/>
      </c>
      <c r="BF267" s="160" t="str">
        <f t="shared" si="155"/>
        <v/>
      </c>
      <c r="BG267" s="171" t="str">
        <f t="shared" si="156"/>
        <v/>
      </c>
      <c r="BH267" s="161" t="str">
        <f t="shared" si="157"/>
        <v/>
      </c>
      <c r="BI267" s="609"/>
      <c r="BP267" s="52"/>
      <c r="BU267" s="52"/>
      <c r="BV267" s="52"/>
      <c r="CB267" s="52"/>
    </row>
    <row r="268" spans="1:80" ht="18.75" x14ac:dyDescent="0.3">
      <c r="A268" s="205"/>
      <c r="B268" s="206"/>
      <c r="C268" s="198">
        <v>257</v>
      </c>
      <c r="D268" s="190"/>
      <c r="E268" s="13"/>
      <c r="F268" s="14"/>
      <c r="G268" s="123"/>
      <c r="H268" s="124"/>
      <c r="I268" s="130"/>
      <c r="J268" s="21"/>
      <c r="K268" s="134"/>
      <c r="L268" s="24"/>
      <c r="M268" s="372"/>
      <c r="N268" s="147" t="str">
        <f t="shared" si="158"/>
        <v/>
      </c>
      <c r="O268" s="23"/>
      <c r="P268" s="23"/>
      <c r="Q268" s="23"/>
      <c r="R268" s="23"/>
      <c r="S268" s="23"/>
      <c r="T268" s="24"/>
      <c r="U268" s="25"/>
      <c r="V268" s="28"/>
      <c r="W268" s="299"/>
      <c r="X268" s="296"/>
      <c r="Y268" s="149">
        <f t="shared" ref="Y268:Y331" si="176">V268+W268+X268</f>
        <v>0</v>
      </c>
      <c r="Z268" s="148">
        <f t="shared" si="159"/>
        <v>0</v>
      </c>
      <c r="AA268" s="306"/>
      <c r="AB268" s="377">
        <f t="shared" si="168"/>
        <v>0</v>
      </c>
      <c r="AC268" s="348"/>
      <c r="AD268" s="210" t="str">
        <f t="shared" ref="AD268:AD331" si="177">IF(F268="x",(0-((V268*10)+(W268*20))),"")</f>
        <v/>
      </c>
      <c r="AE268" s="345">
        <f t="shared" si="160"/>
        <v>0</v>
      </c>
      <c r="AF268" s="318"/>
      <c r="AG268" s="317"/>
      <c r="AH268" s="315"/>
      <c r="AI268" s="150">
        <f t="shared" si="161"/>
        <v>0</v>
      </c>
      <c r="AJ268" s="151">
        <f t="shared" ref="AJ268:AJ331" si="178">(X268*20)+Z268+AA268+AF268</f>
        <v>0</v>
      </c>
      <c r="AK268" s="152">
        <f t="shared" si="162"/>
        <v>0</v>
      </c>
      <c r="AL268" s="153">
        <f t="shared" si="163"/>
        <v>0</v>
      </c>
      <c r="AM268" s="153">
        <f t="shared" si="164"/>
        <v>0</v>
      </c>
      <c r="AN268" s="153">
        <f t="shared" si="165"/>
        <v>0</v>
      </c>
      <c r="AO268" s="153">
        <f t="shared" si="166"/>
        <v>0</v>
      </c>
      <c r="AP268" s="587" t="str">
        <f t="shared" si="169"/>
        <v xml:space="preserve"> </v>
      </c>
      <c r="AQ268" s="590" t="str">
        <f t="shared" si="167"/>
        <v xml:space="preserve"> </v>
      </c>
      <c r="AR268" s="590" t="str">
        <f t="shared" si="170"/>
        <v xml:space="preserve"> </v>
      </c>
      <c r="AS268" s="590" t="str">
        <f t="shared" si="171"/>
        <v xml:space="preserve"> </v>
      </c>
      <c r="AT268" s="590" t="str">
        <f t="shared" si="172"/>
        <v xml:space="preserve"> </v>
      </c>
      <c r="AU268" s="590" t="str">
        <f t="shared" si="173"/>
        <v xml:space="preserve"> </v>
      </c>
      <c r="AV268" s="591" t="str">
        <f t="shared" si="174"/>
        <v xml:space="preserve"> </v>
      </c>
      <c r="AW268" s="181" t="str">
        <f t="shared" ref="AW268:AW331" si="179">IF(N268&gt;0,N268,"")</f>
        <v/>
      </c>
      <c r="AX268" s="154" t="str">
        <f t="shared" ref="AX268:AX331" si="180">IF(AND(K268="x",AW268&gt;0),AW268,"")</f>
        <v/>
      </c>
      <c r="AY268" s="178" t="str">
        <f t="shared" ref="AY268:AY331" si="181">IF(OR(K268="x",F268="x",AW268&lt;=0),"",AW268)</f>
        <v/>
      </c>
      <c r="AZ268" s="169" t="str">
        <f t="shared" ref="AZ268:AZ331" si="182">IF(AND(F268="x",AW268&gt;0),AW268,"")</f>
        <v/>
      </c>
      <c r="BA268" s="159" t="str">
        <f t="shared" ref="BA268:BA331" si="183">IF(V268&gt;0,V268,"")</f>
        <v/>
      </c>
      <c r="BB268" s="160" t="str">
        <f t="shared" ref="BB268:BB331" si="184">IF(AND(K268="x",BA268&gt;0),BA268,"")</f>
        <v/>
      </c>
      <c r="BC268" s="171" t="str">
        <f t="shared" si="175"/>
        <v/>
      </c>
      <c r="BD268" s="160" t="str">
        <f t="shared" ref="BD268:BD331" si="185">IF(AND(F268="x",BA268&gt;0),BA268,"")</f>
        <v/>
      </c>
      <c r="BE268" s="186" t="str">
        <f t="shared" ref="BE268:BE331" si="186">IF(W268&gt;0,W268,"")</f>
        <v/>
      </c>
      <c r="BF268" s="160" t="str">
        <f t="shared" ref="BF268:BF331" si="187">IF(AND(K268="x",BE268&gt;0),BE268,"")</f>
        <v/>
      </c>
      <c r="BG268" s="171" t="str">
        <f t="shared" ref="BG268:BG331" si="188">IF(OR(K268="x",F268="x",BE268&lt;=0),"",BE268)</f>
        <v/>
      </c>
      <c r="BH268" s="161" t="str">
        <f t="shared" ref="BH268:BH331" si="189">IF(AND(F268="x",BE268&gt;0),BE268,"")</f>
        <v/>
      </c>
      <c r="BI268" s="609"/>
      <c r="BP268" s="52"/>
      <c r="BU268" s="52"/>
      <c r="BV268" s="52"/>
      <c r="CB268" s="52"/>
    </row>
    <row r="269" spans="1:80" ht="18.75" x14ac:dyDescent="0.3">
      <c r="A269" s="205"/>
      <c r="B269" s="206"/>
      <c r="C269" s="198">
        <v>258</v>
      </c>
      <c r="D269" s="192"/>
      <c r="E269" s="15"/>
      <c r="F269" s="14"/>
      <c r="G269" s="123"/>
      <c r="H269" s="124"/>
      <c r="I269" s="130"/>
      <c r="J269" s="21"/>
      <c r="K269" s="134"/>
      <c r="L269" s="24"/>
      <c r="M269" s="372"/>
      <c r="N269" s="147" t="str">
        <f t="shared" ref="N269:N332" si="190">IF((NETWORKDAYS(G269,M269)&gt;0),(NETWORKDAYS(G269,M269)),"")</f>
        <v/>
      </c>
      <c r="O269" s="23"/>
      <c r="P269" s="23"/>
      <c r="Q269" s="23"/>
      <c r="R269" s="23"/>
      <c r="S269" s="23"/>
      <c r="T269" s="24"/>
      <c r="U269" s="25"/>
      <c r="V269" s="28"/>
      <c r="W269" s="299"/>
      <c r="X269" s="296"/>
      <c r="Y269" s="149">
        <f t="shared" si="176"/>
        <v>0</v>
      </c>
      <c r="Z269" s="148">
        <f t="shared" ref="Z269:Z332" si="191">IF((F269="x"),0,((V269*10)+(W269*20)))</f>
        <v>0</v>
      </c>
      <c r="AA269" s="306"/>
      <c r="AB269" s="377">
        <f t="shared" si="168"/>
        <v>0</v>
      </c>
      <c r="AC269" s="348"/>
      <c r="AD269" s="210" t="str">
        <f t="shared" si="177"/>
        <v/>
      </c>
      <c r="AE269" s="345">
        <f t="shared" ref="AE269:AE332" si="192">IF(AND(Z269&gt;0,F269="x"),0,IF(AND(Z269&gt;0,AC269="x"),Z269-60,IF(AND(Z269&gt;0,AB269=-30),Z269+AB269,0)))</f>
        <v>0</v>
      </c>
      <c r="AF269" s="318"/>
      <c r="AG269" s="317"/>
      <c r="AH269" s="315"/>
      <c r="AI269" s="150">
        <f t="shared" ref="AI269:AI332" si="193">IF(AE269&lt;=0,AG269,AE269+AG269)</f>
        <v>0</v>
      </c>
      <c r="AJ269" s="151">
        <f t="shared" si="178"/>
        <v>0</v>
      </c>
      <c r="AK269" s="152">
        <f t="shared" ref="AK269:AK332" si="194">AJ269-AH269</f>
        <v>0</v>
      </c>
      <c r="AL269" s="153">
        <f t="shared" ref="AL269:AL332" si="195">IF(K269="x",AH269,0)</f>
        <v>0</v>
      </c>
      <c r="AM269" s="153">
        <f t="shared" ref="AM269:AM332" si="196">IF(K269="x",AI269,0)</f>
        <v>0</v>
      </c>
      <c r="AN269" s="153">
        <f t="shared" ref="AN269:AN332" si="197">IF(K269="x",AJ269,0)</f>
        <v>0</v>
      </c>
      <c r="AO269" s="153">
        <f t="shared" ref="AO269:AO332" si="198">IF(K269="x",AK269,0)</f>
        <v>0</v>
      </c>
      <c r="AP269" s="587" t="str">
        <f t="shared" si="169"/>
        <v xml:space="preserve"> </v>
      </c>
      <c r="AQ269" s="590" t="str">
        <f t="shared" ref="AQ269:AQ332" si="199">IF(AND(AH269&gt;4.99,AH269&lt;50),AH269," ")</f>
        <v xml:space="preserve"> </v>
      </c>
      <c r="AR269" s="590" t="str">
        <f t="shared" si="170"/>
        <v xml:space="preserve"> </v>
      </c>
      <c r="AS269" s="590" t="str">
        <f t="shared" si="171"/>
        <v xml:space="preserve"> </v>
      </c>
      <c r="AT269" s="590" t="str">
        <f t="shared" si="172"/>
        <v xml:space="preserve"> </v>
      </c>
      <c r="AU269" s="590" t="str">
        <f t="shared" si="173"/>
        <v xml:space="preserve"> </v>
      </c>
      <c r="AV269" s="591" t="str">
        <f t="shared" si="174"/>
        <v xml:space="preserve"> </v>
      </c>
      <c r="AW269" s="181" t="str">
        <f t="shared" si="179"/>
        <v/>
      </c>
      <c r="AX269" s="154" t="str">
        <f t="shared" si="180"/>
        <v/>
      </c>
      <c r="AY269" s="178" t="str">
        <f t="shared" si="181"/>
        <v/>
      </c>
      <c r="AZ269" s="169" t="str">
        <f t="shared" si="182"/>
        <v/>
      </c>
      <c r="BA269" s="159" t="str">
        <f t="shared" si="183"/>
        <v/>
      </c>
      <c r="BB269" s="160" t="str">
        <f t="shared" si="184"/>
        <v/>
      </c>
      <c r="BC269" s="171" t="str">
        <f t="shared" si="175"/>
        <v/>
      </c>
      <c r="BD269" s="160" t="str">
        <f t="shared" si="185"/>
        <v/>
      </c>
      <c r="BE269" s="186" t="str">
        <f t="shared" si="186"/>
        <v/>
      </c>
      <c r="BF269" s="160" t="str">
        <f t="shared" si="187"/>
        <v/>
      </c>
      <c r="BG269" s="171" t="str">
        <f t="shared" si="188"/>
        <v/>
      </c>
      <c r="BH269" s="161" t="str">
        <f t="shared" si="189"/>
        <v/>
      </c>
      <c r="BI269" s="609"/>
      <c r="BP269" s="52"/>
      <c r="BU269" s="52"/>
      <c r="BV269" s="52"/>
      <c r="CB269" s="52"/>
    </row>
    <row r="270" spans="1:80" ht="18.75" x14ac:dyDescent="0.3">
      <c r="A270" s="205"/>
      <c r="B270" s="206"/>
      <c r="C270" s="197">
        <v>259</v>
      </c>
      <c r="D270" s="193"/>
      <c r="E270" s="13"/>
      <c r="F270" s="14"/>
      <c r="G270" s="123"/>
      <c r="H270" s="124"/>
      <c r="I270" s="130"/>
      <c r="J270" s="21"/>
      <c r="K270" s="134"/>
      <c r="L270" s="24"/>
      <c r="M270" s="372"/>
      <c r="N270" s="147" t="str">
        <f t="shared" si="190"/>
        <v/>
      </c>
      <c r="O270" s="23"/>
      <c r="P270" s="23"/>
      <c r="Q270" s="23"/>
      <c r="R270" s="23"/>
      <c r="S270" s="23"/>
      <c r="T270" s="24"/>
      <c r="U270" s="25"/>
      <c r="V270" s="28"/>
      <c r="W270" s="299"/>
      <c r="X270" s="296"/>
      <c r="Y270" s="149">
        <f t="shared" si="176"/>
        <v>0</v>
      </c>
      <c r="Z270" s="148">
        <f t="shared" si="191"/>
        <v>0</v>
      </c>
      <c r="AA270" s="306"/>
      <c r="AB270" s="377">
        <f t="shared" ref="AB270:AB333" si="200">IF(AND(Z270&gt;=0,F270="x"),0,IF(AND(Z270&gt;0,AC270="x"),0,IF(Z270&gt;0,0-30,0)))</f>
        <v>0</v>
      </c>
      <c r="AC270" s="348"/>
      <c r="AD270" s="210" t="str">
        <f t="shared" si="177"/>
        <v/>
      </c>
      <c r="AE270" s="345">
        <f t="shared" si="192"/>
        <v>0</v>
      </c>
      <c r="AF270" s="318"/>
      <c r="AG270" s="317"/>
      <c r="AH270" s="315"/>
      <c r="AI270" s="150">
        <f t="shared" si="193"/>
        <v>0</v>
      </c>
      <c r="AJ270" s="151">
        <f t="shared" si="178"/>
        <v>0</v>
      </c>
      <c r="AK270" s="152">
        <f t="shared" si="194"/>
        <v>0</v>
      </c>
      <c r="AL270" s="153">
        <f t="shared" si="195"/>
        <v>0</v>
      </c>
      <c r="AM270" s="153">
        <f t="shared" si="196"/>
        <v>0</v>
      </c>
      <c r="AN270" s="153">
        <f t="shared" si="197"/>
        <v>0</v>
      </c>
      <c r="AO270" s="153">
        <f t="shared" si="198"/>
        <v>0</v>
      </c>
      <c r="AP270" s="587" t="str">
        <f t="shared" ref="AP270:AP333" si="201">IF(AND(AH270&gt;0,AH270&lt;5),AH270," ")</f>
        <v xml:space="preserve"> </v>
      </c>
      <c r="AQ270" s="590" t="str">
        <f t="shared" si="199"/>
        <v xml:space="preserve"> </v>
      </c>
      <c r="AR270" s="590" t="str">
        <f t="shared" ref="AR270:AR333" si="202">IF(AND(AH270&gt;49.99,AH270&lt;100),AH270," ")</f>
        <v xml:space="preserve"> </v>
      </c>
      <c r="AS270" s="590" t="str">
        <f t="shared" ref="AS270:AS333" si="203">IF(AND(AH270&gt;99.99,AH270&lt;500),AH270," ")</f>
        <v xml:space="preserve"> </v>
      </c>
      <c r="AT270" s="590" t="str">
        <f t="shared" ref="AT270:AT333" si="204">IF(AND(AH270&gt;499.99,AH270&lt;1000),AH270," ")</f>
        <v xml:space="preserve"> </v>
      </c>
      <c r="AU270" s="590" t="str">
        <f t="shared" ref="AU270:AU333" si="205">IF(AND(AH270&gt;999.99,AH270&lt;10000),AH270," ")</f>
        <v xml:space="preserve"> </v>
      </c>
      <c r="AV270" s="591" t="str">
        <f t="shared" ref="AV270:AV333" si="206">IF(AH270&gt;=10000,AH270," ")</f>
        <v xml:space="preserve"> </v>
      </c>
      <c r="AW270" s="181" t="str">
        <f t="shared" si="179"/>
        <v/>
      </c>
      <c r="AX270" s="154" t="str">
        <f t="shared" si="180"/>
        <v/>
      </c>
      <c r="AY270" s="178" t="str">
        <f t="shared" si="181"/>
        <v/>
      </c>
      <c r="AZ270" s="169" t="str">
        <f t="shared" si="182"/>
        <v/>
      </c>
      <c r="BA270" s="159" t="str">
        <f t="shared" si="183"/>
        <v/>
      </c>
      <c r="BB270" s="160" t="str">
        <f t="shared" si="184"/>
        <v/>
      </c>
      <c r="BC270" s="171" t="str">
        <f t="shared" si="175"/>
        <v/>
      </c>
      <c r="BD270" s="160" t="str">
        <f t="shared" si="185"/>
        <v/>
      </c>
      <c r="BE270" s="186" t="str">
        <f t="shared" si="186"/>
        <v/>
      </c>
      <c r="BF270" s="160" t="str">
        <f t="shared" si="187"/>
        <v/>
      </c>
      <c r="BG270" s="171" t="str">
        <f t="shared" si="188"/>
        <v/>
      </c>
      <c r="BH270" s="161" t="str">
        <f t="shared" si="189"/>
        <v/>
      </c>
      <c r="BI270" s="609"/>
      <c r="BP270" s="52"/>
      <c r="BU270" s="52"/>
      <c r="BV270" s="52"/>
      <c r="CB270" s="52"/>
    </row>
    <row r="271" spans="1:80" ht="18.75" x14ac:dyDescent="0.3">
      <c r="A271" s="205"/>
      <c r="B271" s="206"/>
      <c r="C271" s="198">
        <v>260</v>
      </c>
      <c r="D271" s="190"/>
      <c r="E271" s="13"/>
      <c r="F271" s="14"/>
      <c r="G271" s="123"/>
      <c r="H271" s="126"/>
      <c r="I271" s="132"/>
      <c r="J271" s="69"/>
      <c r="K271" s="136"/>
      <c r="L271" s="26"/>
      <c r="M271" s="372"/>
      <c r="N271" s="147" t="str">
        <f t="shared" si="190"/>
        <v/>
      </c>
      <c r="O271" s="23"/>
      <c r="P271" s="23"/>
      <c r="Q271" s="23"/>
      <c r="R271" s="23"/>
      <c r="S271" s="23"/>
      <c r="T271" s="24"/>
      <c r="U271" s="25"/>
      <c r="V271" s="28"/>
      <c r="W271" s="299"/>
      <c r="X271" s="296"/>
      <c r="Y271" s="149">
        <f t="shared" si="176"/>
        <v>0</v>
      </c>
      <c r="Z271" s="148">
        <f t="shared" si="191"/>
        <v>0</v>
      </c>
      <c r="AA271" s="306"/>
      <c r="AB271" s="377">
        <f t="shared" si="200"/>
        <v>0</v>
      </c>
      <c r="AC271" s="348"/>
      <c r="AD271" s="210" t="str">
        <f t="shared" si="177"/>
        <v/>
      </c>
      <c r="AE271" s="345">
        <f t="shared" si="192"/>
        <v>0</v>
      </c>
      <c r="AF271" s="318"/>
      <c r="AG271" s="317"/>
      <c r="AH271" s="315"/>
      <c r="AI271" s="150">
        <f t="shared" si="193"/>
        <v>0</v>
      </c>
      <c r="AJ271" s="151">
        <f t="shared" si="178"/>
        <v>0</v>
      </c>
      <c r="AK271" s="152">
        <f t="shared" si="194"/>
        <v>0</v>
      </c>
      <c r="AL271" s="153">
        <f t="shared" si="195"/>
        <v>0</v>
      </c>
      <c r="AM271" s="153">
        <f t="shared" si="196"/>
        <v>0</v>
      </c>
      <c r="AN271" s="153">
        <f t="shared" si="197"/>
        <v>0</v>
      </c>
      <c r="AO271" s="153">
        <f t="shared" si="198"/>
        <v>0</v>
      </c>
      <c r="AP271" s="587" t="str">
        <f t="shared" si="201"/>
        <v xml:space="preserve"> </v>
      </c>
      <c r="AQ271" s="590" t="str">
        <f t="shared" si="199"/>
        <v xml:space="preserve"> </v>
      </c>
      <c r="AR271" s="590" t="str">
        <f t="shared" si="202"/>
        <v xml:space="preserve"> </v>
      </c>
      <c r="AS271" s="590" t="str">
        <f t="shared" si="203"/>
        <v xml:space="preserve"> </v>
      </c>
      <c r="AT271" s="590" t="str">
        <f t="shared" si="204"/>
        <v xml:space="preserve"> </v>
      </c>
      <c r="AU271" s="590" t="str">
        <f t="shared" si="205"/>
        <v xml:space="preserve"> </v>
      </c>
      <c r="AV271" s="591" t="str">
        <f t="shared" si="206"/>
        <v xml:space="preserve"> </v>
      </c>
      <c r="AW271" s="181" t="str">
        <f t="shared" si="179"/>
        <v/>
      </c>
      <c r="AX271" s="154" t="str">
        <f t="shared" si="180"/>
        <v/>
      </c>
      <c r="AY271" s="178" t="str">
        <f t="shared" si="181"/>
        <v/>
      </c>
      <c r="AZ271" s="169" t="str">
        <f t="shared" si="182"/>
        <v/>
      </c>
      <c r="BA271" s="159" t="str">
        <f t="shared" si="183"/>
        <v/>
      </c>
      <c r="BB271" s="160" t="str">
        <f t="shared" si="184"/>
        <v/>
      </c>
      <c r="BC271" s="171" t="str">
        <f t="shared" si="175"/>
        <v/>
      </c>
      <c r="BD271" s="160" t="str">
        <f t="shared" si="185"/>
        <v/>
      </c>
      <c r="BE271" s="186" t="str">
        <f t="shared" si="186"/>
        <v/>
      </c>
      <c r="BF271" s="160" t="str">
        <f t="shared" si="187"/>
        <v/>
      </c>
      <c r="BG271" s="171" t="str">
        <f t="shared" si="188"/>
        <v/>
      </c>
      <c r="BH271" s="161" t="str">
        <f t="shared" si="189"/>
        <v/>
      </c>
      <c r="BI271" s="609"/>
      <c r="BP271" s="52"/>
      <c r="BU271" s="52"/>
      <c r="BV271" s="52"/>
      <c r="CB271" s="52"/>
    </row>
    <row r="272" spans="1:80" ht="18.75" x14ac:dyDescent="0.3">
      <c r="A272" s="205"/>
      <c r="B272" s="206"/>
      <c r="C272" s="197">
        <v>261</v>
      </c>
      <c r="D272" s="190"/>
      <c r="E272" s="13"/>
      <c r="F272" s="14"/>
      <c r="G272" s="123"/>
      <c r="H272" s="124"/>
      <c r="I272" s="130"/>
      <c r="J272" s="21"/>
      <c r="K272" s="134"/>
      <c r="L272" s="24"/>
      <c r="M272" s="372"/>
      <c r="N272" s="147" t="str">
        <f t="shared" si="190"/>
        <v/>
      </c>
      <c r="O272" s="23"/>
      <c r="P272" s="23"/>
      <c r="Q272" s="23"/>
      <c r="R272" s="23"/>
      <c r="S272" s="23"/>
      <c r="T272" s="24"/>
      <c r="U272" s="25"/>
      <c r="V272" s="28"/>
      <c r="W272" s="299"/>
      <c r="X272" s="296"/>
      <c r="Y272" s="149">
        <f t="shared" si="176"/>
        <v>0</v>
      </c>
      <c r="Z272" s="148">
        <f t="shared" si="191"/>
        <v>0</v>
      </c>
      <c r="AA272" s="306"/>
      <c r="AB272" s="377">
        <f t="shared" si="200"/>
        <v>0</v>
      </c>
      <c r="AC272" s="348"/>
      <c r="AD272" s="210" t="str">
        <f t="shared" si="177"/>
        <v/>
      </c>
      <c r="AE272" s="345">
        <f t="shared" si="192"/>
        <v>0</v>
      </c>
      <c r="AF272" s="318"/>
      <c r="AG272" s="317"/>
      <c r="AH272" s="315"/>
      <c r="AI272" s="150">
        <f t="shared" si="193"/>
        <v>0</v>
      </c>
      <c r="AJ272" s="151">
        <f t="shared" si="178"/>
        <v>0</v>
      </c>
      <c r="AK272" s="152">
        <f t="shared" si="194"/>
        <v>0</v>
      </c>
      <c r="AL272" s="153">
        <f t="shared" si="195"/>
        <v>0</v>
      </c>
      <c r="AM272" s="153">
        <f t="shared" si="196"/>
        <v>0</v>
      </c>
      <c r="AN272" s="153">
        <f t="shared" si="197"/>
        <v>0</v>
      </c>
      <c r="AO272" s="153">
        <f t="shared" si="198"/>
        <v>0</v>
      </c>
      <c r="AP272" s="587" t="str">
        <f t="shared" si="201"/>
        <v xml:space="preserve"> </v>
      </c>
      <c r="AQ272" s="590" t="str">
        <f t="shared" si="199"/>
        <v xml:space="preserve"> </v>
      </c>
      <c r="AR272" s="590" t="str">
        <f t="shared" si="202"/>
        <v xml:space="preserve"> </v>
      </c>
      <c r="AS272" s="590" t="str">
        <f t="shared" si="203"/>
        <v xml:space="preserve"> </v>
      </c>
      <c r="AT272" s="590" t="str">
        <f t="shared" si="204"/>
        <v xml:space="preserve"> </v>
      </c>
      <c r="AU272" s="590" t="str">
        <f t="shared" si="205"/>
        <v xml:space="preserve"> </v>
      </c>
      <c r="AV272" s="591" t="str">
        <f t="shared" si="206"/>
        <v xml:space="preserve"> </v>
      </c>
      <c r="AW272" s="181" t="str">
        <f t="shared" si="179"/>
        <v/>
      </c>
      <c r="AX272" s="154" t="str">
        <f t="shared" si="180"/>
        <v/>
      </c>
      <c r="AY272" s="178" t="str">
        <f t="shared" si="181"/>
        <v/>
      </c>
      <c r="AZ272" s="169" t="str">
        <f t="shared" si="182"/>
        <v/>
      </c>
      <c r="BA272" s="159" t="str">
        <f t="shared" si="183"/>
        <v/>
      </c>
      <c r="BB272" s="160" t="str">
        <f t="shared" si="184"/>
        <v/>
      </c>
      <c r="BC272" s="171" t="str">
        <f t="shared" si="175"/>
        <v/>
      </c>
      <c r="BD272" s="160" t="str">
        <f t="shared" si="185"/>
        <v/>
      </c>
      <c r="BE272" s="186" t="str">
        <f t="shared" si="186"/>
        <v/>
      </c>
      <c r="BF272" s="160" t="str">
        <f t="shared" si="187"/>
        <v/>
      </c>
      <c r="BG272" s="171" t="str">
        <f t="shared" si="188"/>
        <v/>
      </c>
      <c r="BH272" s="161" t="str">
        <f t="shared" si="189"/>
        <v/>
      </c>
      <c r="BI272" s="609"/>
      <c r="BP272" s="52"/>
      <c r="BU272" s="52"/>
      <c r="BV272" s="52"/>
      <c r="CB272" s="52"/>
    </row>
    <row r="273" spans="1:80" ht="18.75" x14ac:dyDescent="0.3">
      <c r="A273" s="205"/>
      <c r="B273" s="206"/>
      <c r="C273" s="198">
        <v>262</v>
      </c>
      <c r="D273" s="192"/>
      <c r="E273" s="15"/>
      <c r="F273" s="14"/>
      <c r="G273" s="123"/>
      <c r="H273" s="124"/>
      <c r="I273" s="130"/>
      <c r="J273" s="21"/>
      <c r="K273" s="134"/>
      <c r="L273" s="24"/>
      <c r="M273" s="372"/>
      <c r="N273" s="147" t="str">
        <f t="shared" si="190"/>
        <v/>
      </c>
      <c r="O273" s="23"/>
      <c r="P273" s="23"/>
      <c r="Q273" s="23"/>
      <c r="R273" s="23"/>
      <c r="S273" s="23"/>
      <c r="T273" s="24"/>
      <c r="U273" s="25"/>
      <c r="V273" s="28"/>
      <c r="W273" s="299"/>
      <c r="X273" s="296"/>
      <c r="Y273" s="149">
        <f t="shared" si="176"/>
        <v>0</v>
      </c>
      <c r="Z273" s="148">
        <f t="shared" si="191"/>
        <v>0</v>
      </c>
      <c r="AA273" s="306"/>
      <c r="AB273" s="377">
        <f t="shared" si="200"/>
        <v>0</v>
      </c>
      <c r="AC273" s="348"/>
      <c r="AD273" s="210" t="str">
        <f t="shared" si="177"/>
        <v/>
      </c>
      <c r="AE273" s="345">
        <f t="shared" si="192"/>
        <v>0</v>
      </c>
      <c r="AF273" s="318"/>
      <c r="AG273" s="317"/>
      <c r="AH273" s="315"/>
      <c r="AI273" s="150">
        <f t="shared" si="193"/>
        <v>0</v>
      </c>
      <c r="AJ273" s="151">
        <f t="shared" si="178"/>
        <v>0</v>
      </c>
      <c r="AK273" s="152">
        <f t="shared" si="194"/>
        <v>0</v>
      </c>
      <c r="AL273" s="153">
        <f t="shared" si="195"/>
        <v>0</v>
      </c>
      <c r="AM273" s="153">
        <f t="shared" si="196"/>
        <v>0</v>
      </c>
      <c r="AN273" s="153">
        <f t="shared" si="197"/>
        <v>0</v>
      </c>
      <c r="AO273" s="153">
        <f t="shared" si="198"/>
        <v>0</v>
      </c>
      <c r="AP273" s="587" t="str">
        <f t="shared" si="201"/>
        <v xml:space="preserve"> </v>
      </c>
      <c r="AQ273" s="590" t="str">
        <f t="shared" si="199"/>
        <v xml:space="preserve"> </v>
      </c>
      <c r="AR273" s="590" t="str">
        <f t="shared" si="202"/>
        <v xml:space="preserve"> </v>
      </c>
      <c r="AS273" s="590" t="str">
        <f t="shared" si="203"/>
        <v xml:space="preserve"> </v>
      </c>
      <c r="AT273" s="590" t="str">
        <f t="shared" si="204"/>
        <v xml:space="preserve"> </v>
      </c>
      <c r="AU273" s="590" t="str">
        <f t="shared" si="205"/>
        <v xml:space="preserve"> </v>
      </c>
      <c r="AV273" s="591" t="str">
        <f t="shared" si="206"/>
        <v xml:space="preserve"> </v>
      </c>
      <c r="AW273" s="181" t="str">
        <f t="shared" si="179"/>
        <v/>
      </c>
      <c r="AX273" s="154" t="str">
        <f t="shared" si="180"/>
        <v/>
      </c>
      <c r="AY273" s="178" t="str">
        <f t="shared" si="181"/>
        <v/>
      </c>
      <c r="AZ273" s="169" t="str">
        <f t="shared" si="182"/>
        <v/>
      </c>
      <c r="BA273" s="159" t="str">
        <f t="shared" si="183"/>
        <v/>
      </c>
      <c r="BB273" s="160" t="str">
        <f t="shared" si="184"/>
        <v/>
      </c>
      <c r="BC273" s="171" t="str">
        <f t="shared" si="175"/>
        <v/>
      </c>
      <c r="BD273" s="160" t="str">
        <f t="shared" si="185"/>
        <v/>
      </c>
      <c r="BE273" s="186" t="str">
        <f t="shared" si="186"/>
        <v/>
      </c>
      <c r="BF273" s="160" t="str">
        <f t="shared" si="187"/>
        <v/>
      </c>
      <c r="BG273" s="171" t="str">
        <f t="shared" si="188"/>
        <v/>
      </c>
      <c r="BH273" s="161" t="str">
        <f t="shared" si="189"/>
        <v/>
      </c>
      <c r="BI273" s="609"/>
      <c r="BP273" s="52"/>
      <c r="BU273" s="52"/>
      <c r="BV273" s="52"/>
      <c r="CB273" s="52"/>
    </row>
    <row r="274" spans="1:80" ht="18.75" x14ac:dyDescent="0.3">
      <c r="A274" s="205"/>
      <c r="B274" s="206"/>
      <c r="C274" s="198">
        <v>263</v>
      </c>
      <c r="D274" s="190"/>
      <c r="E274" s="13"/>
      <c r="F274" s="14"/>
      <c r="G274" s="123"/>
      <c r="H274" s="124"/>
      <c r="I274" s="130"/>
      <c r="J274" s="21"/>
      <c r="K274" s="134"/>
      <c r="L274" s="24"/>
      <c r="M274" s="372"/>
      <c r="N274" s="147" t="str">
        <f t="shared" si="190"/>
        <v/>
      </c>
      <c r="O274" s="23"/>
      <c r="P274" s="23"/>
      <c r="Q274" s="23"/>
      <c r="R274" s="23"/>
      <c r="S274" s="23"/>
      <c r="T274" s="24"/>
      <c r="U274" s="25"/>
      <c r="V274" s="28"/>
      <c r="W274" s="299"/>
      <c r="X274" s="296"/>
      <c r="Y274" s="149">
        <f t="shared" si="176"/>
        <v>0</v>
      </c>
      <c r="Z274" s="148">
        <f t="shared" si="191"/>
        <v>0</v>
      </c>
      <c r="AA274" s="306"/>
      <c r="AB274" s="377">
        <f t="shared" si="200"/>
        <v>0</v>
      </c>
      <c r="AC274" s="348"/>
      <c r="AD274" s="210" t="str">
        <f t="shared" si="177"/>
        <v/>
      </c>
      <c r="AE274" s="345">
        <f t="shared" si="192"/>
        <v>0</v>
      </c>
      <c r="AF274" s="318"/>
      <c r="AG274" s="317"/>
      <c r="AH274" s="315"/>
      <c r="AI274" s="150">
        <f t="shared" si="193"/>
        <v>0</v>
      </c>
      <c r="AJ274" s="151">
        <f t="shared" si="178"/>
        <v>0</v>
      </c>
      <c r="AK274" s="152">
        <f t="shared" si="194"/>
        <v>0</v>
      </c>
      <c r="AL274" s="153">
        <f t="shared" si="195"/>
        <v>0</v>
      </c>
      <c r="AM274" s="153">
        <f t="shared" si="196"/>
        <v>0</v>
      </c>
      <c r="AN274" s="153">
        <f t="shared" si="197"/>
        <v>0</v>
      </c>
      <c r="AO274" s="153">
        <f t="shared" si="198"/>
        <v>0</v>
      </c>
      <c r="AP274" s="587" t="str">
        <f t="shared" si="201"/>
        <v xml:space="preserve"> </v>
      </c>
      <c r="AQ274" s="590" t="str">
        <f t="shared" si="199"/>
        <v xml:space="preserve"> </v>
      </c>
      <c r="AR274" s="590" t="str">
        <f t="shared" si="202"/>
        <v xml:space="preserve"> </v>
      </c>
      <c r="AS274" s="590" t="str">
        <f t="shared" si="203"/>
        <v xml:space="preserve"> </v>
      </c>
      <c r="AT274" s="590" t="str">
        <f t="shared" si="204"/>
        <v xml:space="preserve"> </v>
      </c>
      <c r="AU274" s="590" t="str">
        <f t="shared" si="205"/>
        <v xml:space="preserve"> </v>
      </c>
      <c r="AV274" s="591" t="str">
        <f t="shared" si="206"/>
        <v xml:space="preserve"> </v>
      </c>
      <c r="AW274" s="181" t="str">
        <f t="shared" si="179"/>
        <v/>
      </c>
      <c r="AX274" s="154" t="str">
        <f t="shared" si="180"/>
        <v/>
      </c>
      <c r="AY274" s="178" t="str">
        <f t="shared" si="181"/>
        <v/>
      </c>
      <c r="AZ274" s="169" t="str">
        <f t="shared" si="182"/>
        <v/>
      </c>
      <c r="BA274" s="159" t="str">
        <f t="shared" si="183"/>
        <v/>
      </c>
      <c r="BB274" s="160" t="str">
        <f t="shared" si="184"/>
        <v/>
      </c>
      <c r="BC274" s="171" t="str">
        <f t="shared" ref="BC274:BC337" si="207">IF(OR(K274="x",F274="X",BA274&lt;=0),"",BA274)</f>
        <v/>
      </c>
      <c r="BD274" s="160" t="str">
        <f t="shared" si="185"/>
        <v/>
      </c>
      <c r="BE274" s="186" t="str">
        <f t="shared" si="186"/>
        <v/>
      </c>
      <c r="BF274" s="160" t="str">
        <f t="shared" si="187"/>
        <v/>
      </c>
      <c r="BG274" s="171" t="str">
        <f t="shared" si="188"/>
        <v/>
      </c>
      <c r="BH274" s="161" t="str">
        <f t="shared" si="189"/>
        <v/>
      </c>
      <c r="BI274" s="609"/>
      <c r="BP274" s="52"/>
      <c r="BU274" s="52"/>
      <c r="BV274" s="52"/>
      <c r="CB274" s="52"/>
    </row>
    <row r="275" spans="1:80" ht="18.75" x14ac:dyDescent="0.3">
      <c r="A275" s="205"/>
      <c r="B275" s="206"/>
      <c r="C275" s="197">
        <v>264</v>
      </c>
      <c r="D275" s="190"/>
      <c r="E275" s="13"/>
      <c r="F275" s="14"/>
      <c r="G275" s="123"/>
      <c r="H275" s="124"/>
      <c r="I275" s="130"/>
      <c r="J275" s="21"/>
      <c r="K275" s="134"/>
      <c r="L275" s="24"/>
      <c r="M275" s="372"/>
      <c r="N275" s="147" t="str">
        <f t="shared" si="190"/>
        <v/>
      </c>
      <c r="O275" s="23"/>
      <c r="P275" s="23"/>
      <c r="Q275" s="23"/>
      <c r="R275" s="23"/>
      <c r="S275" s="23"/>
      <c r="T275" s="24"/>
      <c r="U275" s="25"/>
      <c r="V275" s="28"/>
      <c r="W275" s="299"/>
      <c r="X275" s="296"/>
      <c r="Y275" s="149">
        <f t="shared" si="176"/>
        <v>0</v>
      </c>
      <c r="Z275" s="148">
        <f t="shared" si="191"/>
        <v>0</v>
      </c>
      <c r="AA275" s="306"/>
      <c r="AB275" s="377">
        <f t="shared" si="200"/>
        <v>0</v>
      </c>
      <c r="AC275" s="348"/>
      <c r="AD275" s="210" t="str">
        <f t="shared" si="177"/>
        <v/>
      </c>
      <c r="AE275" s="345">
        <f t="shared" si="192"/>
        <v>0</v>
      </c>
      <c r="AF275" s="318"/>
      <c r="AG275" s="317"/>
      <c r="AH275" s="315"/>
      <c r="AI275" s="150">
        <f t="shared" si="193"/>
        <v>0</v>
      </c>
      <c r="AJ275" s="151">
        <f t="shared" si="178"/>
        <v>0</v>
      </c>
      <c r="AK275" s="152">
        <f t="shared" si="194"/>
        <v>0</v>
      </c>
      <c r="AL275" s="153">
        <f t="shared" si="195"/>
        <v>0</v>
      </c>
      <c r="AM275" s="153">
        <f t="shared" si="196"/>
        <v>0</v>
      </c>
      <c r="AN275" s="153">
        <f t="shared" si="197"/>
        <v>0</v>
      </c>
      <c r="AO275" s="153">
        <f t="shared" si="198"/>
        <v>0</v>
      </c>
      <c r="AP275" s="587" t="str">
        <f t="shared" si="201"/>
        <v xml:space="preserve"> </v>
      </c>
      <c r="AQ275" s="590" t="str">
        <f t="shared" si="199"/>
        <v xml:space="preserve"> </v>
      </c>
      <c r="AR275" s="590" t="str">
        <f t="shared" si="202"/>
        <v xml:space="preserve"> </v>
      </c>
      <c r="AS275" s="590" t="str">
        <f t="shared" si="203"/>
        <v xml:space="preserve"> </v>
      </c>
      <c r="AT275" s="590" t="str">
        <f t="shared" si="204"/>
        <v xml:space="preserve"> </v>
      </c>
      <c r="AU275" s="590" t="str">
        <f t="shared" si="205"/>
        <v xml:space="preserve"> </v>
      </c>
      <c r="AV275" s="591" t="str">
        <f t="shared" si="206"/>
        <v xml:space="preserve"> </v>
      </c>
      <c r="AW275" s="181" t="str">
        <f t="shared" si="179"/>
        <v/>
      </c>
      <c r="AX275" s="154" t="str">
        <f t="shared" si="180"/>
        <v/>
      </c>
      <c r="AY275" s="178" t="str">
        <f t="shared" si="181"/>
        <v/>
      </c>
      <c r="AZ275" s="169" t="str">
        <f t="shared" si="182"/>
        <v/>
      </c>
      <c r="BA275" s="159" t="str">
        <f t="shared" si="183"/>
        <v/>
      </c>
      <c r="BB275" s="160" t="str">
        <f t="shared" si="184"/>
        <v/>
      </c>
      <c r="BC275" s="171" t="str">
        <f t="shared" si="207"/>
        <v/>
      </c>
      <c r="BD275" s="160" t="str">
        <f t="shared" si="185"/>
        <v/>
      </c>
      <c r="BE275" s="186" t="str">
        <f t="shared" si="186"/>
        <v/>
      </c>
      <c r="BF275" s="160" t="str">
        <f t="shared" si="187"/>
        <v/>
      </c>
      <c r="BG275" s="171" t="str">
        <f t="shared" si="188"/>
        <v/>
      </c>
      <c r="BH275" s="161" t="str">
        <f t="shared" si="189"/>
        <v/>
      </c>
      <c r="BI275" s="609"/>
      <c r="BP275" s="52"/>
      <c r="BU275" s="52"/>
      <c r="BV275" s="52"/>
      <c r="CB275" s="52"/>
    </row>
    <row r="276" spans="1:80" ht="18.75" x14ac:dyDescent="0.3">
      <c r="A276" s="205"/>
      <c r="B276" s="206"/>
      <c r="C276" s="198">
        <v>265</v>
      </c>
      <c r="D276" s="190"/>
      <c r="E276" s="13"/>
      <c r="F276" s="14"/>
      <c r="G276" s="123"/>
      <c r="H276" s="124"/>
      <c r="I276" s="130"/>
      <c r="J276" s="21"/>
      <c r="K276" s="134"/>
      <c r="L276" s="24"/>
      <c r="M276" s="372"/>
      <c r="N276" s="147" t="str">
        <f t="shared" si="190"/>
        <v/>
      </c>
      <c r="O276" s="23"/>
      <c r="P276" s="23"/>
      <c r="Q276" s="23"/>
      <c r="R276" s="23"/>
      <c r="S276" s="23"/>
      <c r="T276" s="24"/>
      <c r="U276" s="25"/>
      <c r="V276" s="28"/>
      <c r="W276" s="299"/>
      <c r="X276" s="296"/>
      <c r="Y276" s="149">
        <f t="shared" si="176"/>
        <v>0</v>
      </c>
      <c r="Z276" s="148">
        <f t="shared" si="191"/>
        <v>0</v>
      </c>
      <c r="AA276" s="306"/>
      <c r="AB276" s="377">
        <f t="shared" si="200"/>
        <v>0</v>
      </c>
      <c r="AC276" s="348"/>
      <c r="AD276" s="210" t="str">
        <f t="shared" si="177"/>
        <v/>
      </c>
      <c r="AE276" s="345">
        <f t="shared" si="192"/>
        <v>0</v>
      </c>
      <c r="AF276" s="318"/>
      <c r="AG276" s="317"/>
      <c r="AH276" s="315"/>
      <c r="AI276" s="150">
        <f t="shared" si="193"/>
        <v>0</v>
      </c>
      <c r="AJ276" s="151">
        <f t="shared" si="178"/>
        <v>0</v>
      </c>
      <c r="AK276" s="152">
        <f t="shared" si="194"/>
        <v>0</v>
      </c>
      <c r="AL276" s="153">
        <f t="shared" si="195"/>
        <v>0</v>
      </c>
      <c r="AM276" s="153">
        <f t="shared" si="196"/>
        <v>0</v>
      </c>
      <c r="AN276" s="153">
        <f t="shared" si="197"/>
        <v>0</v>
      </c>
      <c r="AO276" s="153">
        <f t="shared" si="198"/>
        <v>0</v>
      </c>
      <c r="AP276" s="587" t="str">
        <f t="shared" si="201"/>
        <v xml:space="preserve"> </v>
      </c>
      <c r="AQ276" s="590" t="str">
        <f t="shared" si="199"/>
        <v xml:space="preserve"> </v>
      </c>
      <c r="AR276" s="590" t="str">
        <f t="shared" si="202"/>
        <v xml:space="preserve"> </v>
      </c>
      <c r="AS276" s="590" t="str">
        <f t="shared" si="203"/>
        <v xml:space="preserve"> </v>
      </c>
      <c r="AT276" s="590" t="str">
        <f t="shared" si="204"/>
        <v xml:space="preserve"> </v>
      </c>
      <c r="AU276" s="590" t="str">
        <f t="shared" si="205"/>
        <v xml:space="preserve"> </v>
      </c>
      <c r="AV276" s="591" t="str">
        <f t="shared" si="206"/>
        <v xml:space="preserve"> </v>
      </c>
      <c r="AW276" s="181" t="str">
        <f t="shared" si="179"/>
        <v/>
      </c>
      <c r="AX276" s="154" t="str">
        <f t="shared" si="180"/>
        <v/>
      </c>
      <c r="AY276" s="178" t="str">
        <f t="shared" si="181"/>
        <v/>
      </c>
      <c r="AZ276" s="169" t="str">
        <f t="shared" si="182"/>
        <v/>
      </c>
      <c r="BA276" s="159" t="str">
        <f t="shared" si="183"/>
        <v/>
      </c>
      <c r="BB276" s="160" t="str">
        <f t="shared" si="184"/>
        <v/>
      </c>
      <c r="BC276" s="171" t="str">
        <f t="shared" si="207"/>
        <v/>
      </c>
      <c r="BD276" s="160" t="str">
        <f t="shared" si="185"/>
        <v/>
      </c>
      <c r="BE276" s="186" t="str">
        <f t="shared" si="186"/>
        <v/>
      </c>
      <c r="BF276" s="160" t="str">
        <f t="shared" si="187"/>
        <v/>
      </c>
      <c r="BG276" s="171" t="str">
        <f t="shared" si="188"/>
        <v/>
      </c>
      <c r="BH276" s="161" t="str">
        <f t="shared" si="189"/>
        <v/>
      </c>
      <c r="BI276" s="609"/>
      <c r="BP276" s="52"/>
      <c r="BU276" s="52"/>
      <c r="BV276" s="52"/>
      <c r="CB276" s="52"/>
    </row>
    <row r="277" spans="1:80" ht="18.75" x14ac:dyDescent="0.3">
      <c r="A277" s="205"/>
      <c r="B277" s="206"/>
      <c r="C277" s="197">
        <v>266</v>
      </c>
      <c r="D277" s="192"/>
      <c r="E277" s="15"/>
      <c r="F277" s="14"/>
      <c r="G277" s="123"/>
      <c r="H277" s="124"/>
      <c r="I277" s="130"/>
      <c r="J277" s="21"/>
      <c r="K277" s="134"/>
      <c r="L277" s="24"/>
      <c r="M277" s="372"/>
      <c r="N277" s="147" t="str">
        <f t="shared" si="190"/>
        <v/>
      </c>
      <c r="O277" s="23"/>
      <c r="P277" s="23"/>
      <c r="Q277" s="23"/>
      <c r="R277" s="23"/>
      <c r="S277" s="23"/>
      <c r="T277" s="24"/>
      <c r="U277" s="25"/>
      <c r="V277" s="28"/>
      <c r="W277" s="299"/>
      <c r="X277" s="296"/>
      <c r="Y277" s="149">
        <f t="shared" si="176"/>
        <v>0</v>
      </c>
      <c r="Z277" s="148">
        <f t="shared" si="191"/>
        <v>0</v>
      </c>
      <c r="AA277" s="306"/>
      <c r="AB277" s="377">
        <f t="shared" si="200"/>
        <v>0</v>
      </c>
      <c r="AC277" s="348"/>
      <c r="AD277" s="210" t="str">
        <f t="shared" si="177"/>
        <v/>
      </c>
      <c r="AE277" s="345">
        <f t="shared" si="192"/>
        <v>0</v>
      </c>
      <c r="AF277" s="318"/>
      <c r="AG277" s="317"/>
      <c r="AH277" s="315"/>
      <c r="AI277" s="150">
        <f t="shared" si="193"/>
        <v>0</v>
      </c>
      <c r="AJ277" s="151">
        <f t="shared" si="178"/>
        <v>0</v>
      </c>
      <c r="AK277" s="152">
        <f t="shared" si="194"/>
        <v>0</v>
      </c>
      <c r="AL277" s="153">
        <f t="shared" si="195"/>
        <v>0</v>
      </c>
      <c r="AM277" s="153">
        <f t="shared" si="196"/>
        <v>0</v>
      </c>
      <c r="AN277" s="153">
        <f t="shared" si="197"/>
        <v>0</v>
      </c>
      <c r="AO277" s="153">
        <f t="shared" si="198"/>
        <v>0</v>
      </c>
      <c r="AP277" s="587" t="str">
        <f t="shared" si="201"/>
        <v xml:space="preserve"> </v>
      </c>
      <c r="AQ277" s="590" t="str">
        <f t="shared" si="199"/>
        <v xml:space="preserve"> </v>
      </c>
      <c r="AR277" s="590" t="str">
        <f t="shared" si="202"/>
        <v xml:space="preserve"> </v>
      </c>
      <c r="AS277" s="590" t="str">
        <f t="shared" si="203"/>
        <v xml:space="preserve"> </v>
      </c>
      <c r="AT277" s="590" t="str">
        <f t="shared" si="204"/>
        <v xml:space="preserve"> </v>
      </c>
      <c r="AU277" s="590" t="str">
        <f t="shared" si="205"/>
        <v xml:space="preserve"> </v>
      </c>
      <c r="AV277" s="591" t="str">
        <f t="shared" si="206"/>
        <v xml:space="preserve"> </v>
      </c>
      <c r="AW277" s="181" t="str">
        <f t="shared" si="179"/>
        <v/>
      </c>
      <c r="AX277" s="154" t="str">
        <f t="shared" si="180"/>
        <v/>
      </c>
      <c r="AY277" s="178" t="str">
        <f t="shared" si="181"/>
        <v/>
      </c>
      <c r="AZ277" s="169" t="str">
        <f t="shared" si="182"/>
        <v/>
      </c>
      <c r="BA277" s="159" t="str">
        <f t="shared" si="183"/>
        <v/>
      </c>
      <c r="BB277" s="160" t="str">
        <f t="shared" si="184"/>
        <v/>
      </c>
      <c r="BC277" s="171" t="str">
        <f t="shared" si="207"/>
        <v/>
      </c>
      <c r="BD277" s="160" t="str">
        <f t="shared" si="185"/>
        <v/>
      </c>
      <c r="BE277" s="186" t="str">
        <f t="shared" si="186"/>
        <v/>
      </c>
      <c r="BF277" s="160" t="str">
        <f t="shared" si="187"/>
        <v/>
      </c>
      <c r="BG277" s="171" t="str">
        <f t="shared" si="188"/>
        <v/>
      </c>
      <c r="BH277" s="161" t="str">
        <f t="shared" si="189"/>
        <v/>
      </c>
      <c r="BI277" s="609"/>
      <c r="BP277" s="52"/>
      <c r="BU277" s="52"/>
      <c r="BV277" s="52"/>
      <c r="CB277" s="52"/>
    </row>
    <row r="278" spans="1:80" ht="18.75" x14ac:dyDescent="0.3">
      <c r="A278" s="205"/>
      <c r="B278" s="206"/>
      <c r="C278" s="198">
        <v>267</v>
      </c>
      <c r="D278" s="190"/>
      <c r="E278" s="13"/>
      <c r="F278" s="14"/>
      <c r="G278" s="123"/>
      <c r="H278" s="124"/>
      <c r="I278" s="130"/>
      <c r="J278" s="21"/>
      <c r="K278" s="134"/>
      <c r="L278" s="24"/>
      <c r="M278" s="372"/>
      <c r="N278" s="147" t="str">
        <f t="shared" si="190"/>
        <v/>
      </c>
      <c r="O278" s="23"/>
      <c r="P278" s="23"/>
      <c r="Q278" s="23"/>
      <c r="R278" s="23"/>
      <c r="S278" s="23"/>
      <c r="T278" s="24"/>
      <c r="U278" s="25"/>
      <c r="V278" s="28"/>
      <c r="W278" s="299"/>
      <c r="X278" s="296"/>
      <c r="Y278" s="149">
        <f t="shared" si="176"/>
        <v>0</v>
      </c>
      <c r="Z278" s="148">
        <f t="shared" si="191"/>
        <v>0</v>
      </c>
      <c r="AA278" s="306"/>
      <c r="AB278" s="377">
        <f t="shared" si="200"/>
        <v>0</v>
      </c>
      <c r="AC278" s="348"/>
      <c r="AD278" s="210" t="str">
        <f t="shared" si="177"/>
        <v/>
      </c>
      <c r="AE278" s="345">
        <f t="shared" si="192"/>
        <v>0</v>
      </c>
      <c r="AF278" s="318"/>
      <c r="AG278" s="317"/>
      <c r="AH278" s="315"/>
      <c r="AI278" s="150">
        <f t="shared" si="193"/>
        <v>0</v>
      </c>
      <c r="AJ278" s="151">
        <f t="shared" si="178"/>
        <v>0</v>
      </c>
      <c r="AK278" s="152">
        <f t="shared" si="194"/>
        <v>0</v>
      </c>
      <c r="AL278" s="153">
        <f t="shared" si="195"/>
        <v>0</v>
      </c>
      <c r="AM278" s="153">
        <f t="shared" si="196"/>
        <v>0</v>
      </c>
      <c r="AN278" s="153">
        <f t="shared" si="197"/>
        <v>0</v>
      </c>
      <c r="AO278" s="153">
        <f t="shared" si="198"/>
        <v>0</v>
      </c>
      <c r="AP278" s="587" t="str">
        <f t="shared" si="201"/>
        <v xml:space="preserve"> </v>
      </c>
      <c r="AQ278" s="590" t="str">
        <f t="shared" si="199"/>
        <v xml:space="preserve"> </v>
      </c>
      <c r="AR278" s="590" t="str">
        <f t="shared" si="202"/>
        <v xml:space="preserve"> </v>
      </c>
      <c r="AS278" s="590" t="str">
        <f t="shared" si="203"/>
        <v xml:space="preserve"> </v>
      </c>
      <c r="AT278" s="590" t="str">
        <f t="shared" si="204"/>
        <v xml:space="preserve"> </v>
      </c>
      <c r="AU278" s="590" t="str">
        <f t="shared" si="205"/>
        <v xml:space="preserve"> </v>
      </c>
      <c r="AV278" s="591" t="str">
        <f t="shared" si="206"/>
        <v xml:space="preserve"> </v>
      </c>
      <c r="AW278" s="181" t="str">
        <f t="shared" si="179"/>
        <v/>
      </c>
      <c r="AX278" s="154" t="str">
        <f t="shared" si="180"/>
        <v/>
      </c>
      <c r="AY278" s="178" t="str">
        <f t="shared" si="181"/>
        <v/>
      </c>
      <c r="AZ278" s="169" t="str">
        <f t="shared" si="182"/>
        <v/>
      </c>
      <c r="BA278" s="159" t="str">
        <f t="shared" si="183"/>
        <v/>
      </c>
      <c r="BB278" s="160" t="str">
        <f t="shared" si="184"/>
        <v/>
      </c>
      <c r="BC278" s="171" t="str">
        <f t="shared" si="207"/>
        <v/>
      </c>
      <c r="BD278" s="160" t="str">
        <f t="shared" si="185"/>
        <v/>
      </c>
      <c r="BE278" s="186" t="str">
        <f t="shared" si="186"/>
        <v/>
      </c>
      <c r="BF278" s="160" t="str">
        <f t="shared" si="187"/>
        <v/>
      </c>
      <c r="BG278" s="171" t="str">
        <f t="shared" si="188"/>
        <v/>
      </c>
      <c r="BH278" s="161" t="str">
        <f t="shared" si="189"/>
        <v/>
      </c>
      <c r="BI278" s="609"/>
      <c r="BP278" s="52"/>
      <c r="BU278" s="52"/>
      <c r="BV278" s="52"/>
      <c r="CB278" s="52"/>
    </row>
    <row r="279" spans="1:80" ht="18.75" x14ac:dyDescent="0.3">
      <c r="A279" s="205"/>
      <c r="B279" s="206"/>
      <c r="C279" s="198">
        <v>268</v>
      </c>
      <c r="D279" s="190"/>
      <c r="E279" s="13"/>
      <c r="F279" s="14"/>
      <c r="G279" s="123"/>
      <c r="H279" s="124"/>
      <c r="I279" s="130"/>
      <c r="J279" s="21"/>
      <c r="K279" s="134"/>
      <c r="L279" s="24"/>
      <c r="M279" s="372"/>
      <c r="N279" s="147" t="str">
        <f t="shared" si="190"/>
        <v/>
      </c>
      <c r="O279" s="23"/>
      <c r="P279" s="23"/>
      <c r="Q279" s="23"/>
      <c r="R279" s="23"/>
      <c r="S279" s="23"/>
      <c r="T279" s="24"/>
      <c r="U279" s="25"/>
      <c r="V279" s="28"/>
      <c r="W279" s="299"/>
      <c r="X279" s="296"/>
      <c r="Y279" s="149">
        <f t="shared" si="176"/>
        <v>0</v>
      </c>
      <c r="Z279" s="148">
        <f t="shared" si="191"/>
        <v>0</v>
      </c>
      <c r="AA279" s="306"/>
      <c r="AB279" s="377">
        <f t="shared" si="200"/>
        <v>0</v>
      </c>
      <c r="AC279" s="348"/>
      <c r="AD279" s="210" t="str">
        <f t="shared" si="177"/>
        <v/>
      </c>
      <c r="AE279" s="345">
        <f t="shared" si="192"/>
        <v>0</v>
      </c>
      <c r="AF279" s="318"/>
      <c r="AG279" s="317"/>
      <c r="AH279" s="315"/>
      <c r="AI279" s="150">
        <f t="shared" si="193"/>
        <v>0</v>
      </c>
      <c r="AJ279" s="151">
        <f t="shared" si="178"/>
        <v>0</v>
      </c>
      <c r="AK279" s="152">
        <f t="shared" si="194"/>
        <v>0</v>
      </c>
      <c r="AL279" s="153">
        <f t="shared" si="195"/>
        <v>0</v>
      </c>
      <c r="AM279" s="153">
        <f t="shared" si="196"/>
        <v>0</v>
      </c>
      <c r="AN279" s="153">
        <f t="shared" si="197"/>
        <v>0</v>
      </c>
      <c r="AO279" s="153">
        <f t="shared" si="198"/>
        <v>0</v>
      </c>
      <c r="AP279" s="587" t="str">
        <f t="shared" si="201"/>
        <v xml:space="preserve"> </v>
      </c>
      <c r="AQ279" s="590" t="str">
        <f t="shared" si="199"/>
        <v xml:space="preserve"> </v>
      </c>
      <c r="AR279" s="590" t="str">
        <f t="shared" si="202"/>
        <v xml:space="preserve"> </v>
      </c>
      <c r="AS279" s="590" t="str">
        <f t="shared" si="203"/>
        <v xml:space="preserve"> </v>
      </c>
      <c r="AT279" s="590" t="str">
        <f t="shared" si="204"/>
        <v xml:space="preserve"> </v>
      </c>
      <c r="AU279" s="590" t="str">
        <f t="shared" si="205"/>
        <v xml:space="preserve"> </v>
      </c>
      <c r="AV279" s="591" t="str">
        <f t="shared" si="206"/>
        <v xml:space="preserve"> </v>
      </c>
      <c r="AW279" s="181" t="str">
        <f t="shared" si="179"/>
        <v/>
      </c>
      <c r="AX279" s="154" t="str">
        <f t="shared" si="180"/>
        <v/>
      </c>
      <c r="AY279" s="178" t="str">
        <f t="shared" si="181"/>
        <v/>
      </c>
      <c r="AZ279" s="169" t="str">
        <f t="shared" si="182"/>
        <v/>
      </c>
      <c r="BA279" s="159" t="str">
        <f t="shared" si="183"/>
        <v/>
      </c>
      <c r="BB279" s="160" t="str">
        <f t="shared" si="184"/>
        <v/>
      </c>
      <c r="BC279" s="171" t="str">
        <f t="shared" si="207"/>
        <v/>
      </c>
      <c r="BD279" s="160" t="str">
        <f t="shared" si="185"/>
        <v/>
      </c>
      <c r="BE279" s="186" t="str">
        <f t="shared" si="186"/>
        <v/>
      </c>
      <c r="BF279" s="160" t="str">
        <f t="shared" si="187"/>
        <v/>
      </c>
      <c r="BG279" s="171" t="str">
        <f t="shared" si="188"/>
        <v/>
      </c>
      <c r="BH279" s="161" t="str">
        <f t="shared" si="189"/>
        <v/>
      </c>
      <c r="BI279" s="609"/>
      <c r="BP279" s="52"/>
      <c r="BU279" s="52"/>
      <c r="BV279" s="52"/>
      <c r="CB279" s="52"/>
    </row>
    <row r="280" spans="1:80" ht="18.75" x14ac:dyDescent="0.3">
      <c r="A280" s="205"/>
      <c r="B280" s="206"/>
      <c r="C280" s="197">
        <v>269</v>
      </c>
      <c r="D280" s="190"/>
      <c r="E280" s="13"/>
      <c r="F280" s="14"/>
      <c r="G280" s="123"/>
      <c r="H280" s="124"/>
      <c r="I280" s="130"/>
      <c r="J280" s="21"/>
      <c r="K280" s="134"/>
      <c r="L280" s="24"/>
      <c r="M280" s="372"/>
      <c r="N280" s="147" t="str">
        <f t="shared" si="190"/>
        <v/>
      </c>
      <c r="O280" s="23"/>
      <c r="P280" s="23"/>
      <c r="Q280" s="23"/>
      <c r="R280" s="23"/>
      <c r="S280" s="23"/>
      <c r="T280" s="24"/>
      <c r="U280" s="25"/>
      <c r="V280" s="28"/>
      <c r="W280" s="299"/>
      <c r="X280" s="296"/>
      <c r="Y280" s="149">
        <f t="shared" si="176"/>
        <v>0</v>
      </c>
      <c r="Z280" s="148">
        <f t="shared" si="191"/>
        <v>0</v>
      </c>
      <c r="AA280" s="306"/>
      <c r="AB280" s="377">
        <f t="shared" si="200"/>
        <v>0</v>
      </c>
      <c r="AC280" s="348"/>
      <c r="AD280" s="210" t="str">
        <f t="shared" si="177"/>
        <v/>
      </c>
      <c r="AE280" s="345">
        <f t="shared" si="192"/>
        <v>0</v>
      </c>
      <c r="AF280" s="318"/>
      <c r="AG280" s="317"/>
      <c r="AH280" s="315"/>
      <c r="AI280" s="150">
        <f t="shared" si="193"/>
        <v>0</v>
      </c>
      <c r="AJ280" s="151">
        <f t="shared" si="178"/>
        <v>0</v>
      </c>
      <c r="AK280" s="152">
        <f t="shared" si="194"/>
        <v>0</v>
      </c>
      <c r="AL280" s="153">
        <f t="shared" si="195"/>
        <v>0</v>
      </c>
      <c r="AM280" s="153">
        <f t="shared" si="196"/>
        <v>0</v>
      </c>
      <c r="AN280" s="153">
        <f t="shared" si="197"/>
        <v>0</v>
      </c>
      <c r="AO280" s="153">
        <f t="shared" si="198"/>
        <v>0</v>
      </c>
      <c r="AP280" s="587" t="str">
        <f t="shared" si="201"/>
        <v xml:space="preserve"> </v>
      </c>
      <c r="AQ280" s="590" t="str">
        <f t="shared" si="199"/>
        <v xml:space="preserve"> </v>
      </c>
      <c r="AR280" s="590" t="str">
        <f t="shared" si="202"/>
        <v xml:space="preserve"> </v>
      </c>
      <c r="AS280" s="590" t="str">
        <f t="shared" si="203"/>
        <v xml:space="preserve"> </v>
      </c>
      <c r="AT280" s="590" t="str">
        <f t="shared" si="204"/>
        <v xml:space="preserve"> </v>
      </c>
      <c r="AU280" s="590" t="str">
        <f t="shared" si="205"/>
        <v xml:space="preserve"> </v>
      </c>
      <c r="AV280" s="591" t="str">
        <f t="shared" si="206"/>
        <v xml:space="preserve"> </v>
      </c>
      <c r="AW280" s="181" t="str">
        <f t="shared" si="179"/>
        <v/>
      </c>
      <c r="AX280" s="154" t="str">
        <f t="shared" si="180"/>
        <v/>
      </c>
      <c r="AY280" s="178" t="str">
        <f t="shared" si="181"/>
        <v/>
      </c>
      <c r="AZ280" s="169" t="str">
        <f t="shared" si="182"/>
        <v/>
      </c>
      <c r="BA280" s="159" t="str">
        <f t="shared" si="183"/>
        <v/>
      </c>
      <c r="BB280" s="160" t="str">
        <f t="shared" si="184"/>
        <v/>
      </c>
      <c r="BC280" s="171" t="str">
        <f t="shared" si="207"/>
        <v/>
      </c>
      <c r="BD280" s="160" t="str">
        <f t="shared" si="185"/>
        <v/>
      </c>
      <c r="BE280" s="186" t="str">
        <f t="shared" si="186"/>
        <v/>
      </c>
      <c r="BF280" s="160" t="str">
        <f t="shared" si="187"/>
        <v/>
      </c>
      <c r="BG280" s="171" t="str">
        <f t="shared" si="188"/>
        <v/>
      </c>
      <c r="BH280" s="161" t="str">
        <f t="shared" si="189"/>
        <v/>
      </c>
      <c r="BI280" s="609"/>
      <c r="BP280" s="52"/>
      <c r="BU280" s="52"/>
      <c r="BV280" s="52"/>
      <c r="CB280" s="52"/>
    </row>
    <row r="281" spans="1:80" ht="18.75" x14ac:dyDescent="0.3">
      <c r="A281" s="205"/>
      <c r="B281" s="206"/>
      <c r="C281" s="198">
        <v>270</v>
      </c>
      <c r="D281" s="192"/>
      <c r="E281" s="15"/>
      <c r="F281" s="14"/>
      <c r="G281" s="123"/>
      <c r="H281" s="124"/>
      <c r="I281" s="130"/>
      <c r="J281" s="21"/>
      <c r="K281" s="134"/>
      <c r="L281" s="24"/>
      <c r="M281" s="372"/>
      <c r="N281" s="147" t="str">
        <f t="shared" si="190"/>
        <v/>
      </c>
      <c r="O281" s="23"/>
      <c r="P281" s="23"/>
      <c r="Q281" s="23"/>
      <c r="R281" s="23"/>
      <c r="S281" s="23"/>
      <c r="T281" s="24"/>
      <c r="U281" s="25"/>
      <c r="V281" s="28"/>
      <c r="W281" s="299"/>
      <c r="X281" s="296"/>
      <c r="Y281" s="149">
        <f t="shared" si="176"/>
        <v>0</v>
      </c>
      <c r="Z281" s="148">
        <f t="shared" si="191"/>
        <v>0</v>
      </c>
      <c r="AA281" s="306"/>
      <c r="AB281" s="377">
        <f t="shared" si="200"/>
        <v>0</v>
      </c>
      <c r="AC281" s="348"/>
      <c r="AD281" s="210" t="str">
        <f t="shared" si="177"/>
        <v/>
      </c>
      <c r="AE281" s="345">
        <f t="shared" si="192"/>
        <v>0</v>
      </c>
      <c r="AF281" s="318"/>
      <c r="AG281" s="317"/>
      <c r="AH281" s="315"/>
      <c r="AI281" s="150">
        <f t="shared" si="193"/>
        <v>0</v>
      </c>
      <c r="AJ281" s="151">
        <f t="shared" si="178"/>
        <v>0</v>
      </c>
      <c r="AK281" s="152">
        <f t="shared" si="194"/>
        <v>0</v>
      </c>
      <c r="AL281" s="153">
        <f t="shared" si="195"/>
        <v>0</v>
      </c>
      <c r="AM281" s="153">
        <f t="shared" si="196"/>
        <v>0</v>
      </c>
      <c r="AN281" s="153">
        <f t="shared" si="197"/>
        <v>0</v>
      </c>
      <c r="AO281" s="153">
        <f t="shared" si="198"/>
        <v>0</v>
      </c>
      <c r="AP281" s="587" t="str">
        <f t="shared" si="201"/>
        <v xml:space="preserve"> </v>
      </c>
      <c r="AQ281" s="590" t="str">
        <f t="shared" si="199"/>
        <v xml:space="preserve"> </v>
      </c>
      <c r="AR281" s="590" t="str">
        <f t="shared" si="202"/>
        <v xml:space="preserve"> </v>
      </c>
      <c r="AS281" s="590" t="str">
        <f t="shared" si="203"/>
        <v xml:space="preserve"> </v>
      </c>
      <c r="AT281" s="590" t="str">
        <f t="shared" si="204"/>
        <v xml:space="preserve"> </v>
      </c>
      <c r="AU281" s="590" t="str">
        <f t="shared" si="205"/>
        <v xml:space="preserve"> </v>
      </c>
      <c r="AV281" s="591" t="str">
        <f t="shared" si="206"/>
        <v xml:space="preserve"> </v>
      </c>
      <c r="AW281" s="181" t="str">
        <f t="shared" si="179"/>
        <v/>
      </c>
      <c r="AX281" s="154" t="str">
        <f t="shared" si="180"/>
        <v/>
      </c>
      <c r="AY281" s="178" t="str">
        <f t="shared" si="181"/>
        <v/>
      </c>
      <c r="AZ281" s="169" t="str">
        <f t="shared" si="182"/>
        <v/>
      </c>
      <c r="BA281" s="159" t="str">
        <f t="shared" si="183"/>
        <v/>
      </c>
      <c r="BB281" s="160" t="str">
        <f t="shared" si="184"/>
        <v/>
      </c>
      <c r="BC281" s="171" t="str">
        <f t="shared" si="207"/>
        <v/>
      </c>
      <c r="BD281" s="160" t="str">
        <f t="shared" si="185"/>
        <v/>
      </c>
      <c r="BE281" s="186" t="str">
        <f t="shared" si="186"/>
        <v/>
      </c>
      <c r="BF281" s="160" t="str">
        <f t="shared" si="187"/>
        <v/>
      </c>
      <c r="BG281" s="171" t="str">
        <f t="shared" si="188"/>
        <v/>
      </c>
      <c r="BH281" s="161" t="str">
        <f t="shared" si="189"/>
        <v/>
      </c>
      <c r="BI281" s="609"/>
      <c r="BP281" s="52"/>
      <c r="BU281" s="52"/>
      <c r="BV281" s="52"/>
      <c r="CB281" s="52"/>
    </row>
    <row r="282" spans="1:80" ht="18.75" x14ac:dyDescent="0.3">
      <c r="A282" s="205"/>
      <c r="B282" s="206"/>
      <c r="C282" s="197">
        <v>271</v>
      </c>
      <c r="D282" s="190"/>
      <c r="E282" s="13"/>
      <c r="F282" s="14"/>
      <c r="G282" s="123"/>
      <c r="H282" s="124"/>
      <c r="I282" s="130"/>
      <c r="J282" s="21"/>
      <c r="K282" s="134"/>
      <c r="L282" s="24"/>
      <c r="M282" s="372"/>
      <c r="N282" s="147" t="str">
        <f t="shared" si="190"/>
        <v/>
      </c>
      <c r="O282" s="23"/>
      <c r="P282" s="23"/>
      <c r="Q282" s="23"/>
      <c r="R282" s="23"/>
      <c r="S282" s="23"/>
      <c r="T282" s="24"/>
      <c r="U282" s="25"/>
      <c r="V282" s="28"/>
      <c r="W282" s="299"/>
      <c r="X282" s="296"/>
      <c r="Y282" s="149">
        <f t="shared" si="176"/>
        <v>0</v>
      </c>
      <c r="Z282" s="148">
        <f t="shared" si="191"/>
        <v>0</v>
      </c>
      <c r="AA282" s="306"/>
      <c r="AB282" s="377">
        <f t="shared" si="200"/>
        <v>0</v>
      </c>
      <c r="AC282" s="348"/>
      <c r="AD282" s="210" t="str">
        <f t="shared" si="177"/>
        <v/>
      </c>
      <c r="AE282" s="345">
        <f t="shared" si="192"/>
        <v>0</v>
      </c>
      <c r="AF282" s="318"/>
      <c r="AG282" s="317"/>
      <c r="AH282" s="315"/>
      <c r="AI282" s="150">
        <f t="shared" si="193"/>
        <v>0</v>
      </c>
      <c r="AJ282" s="151">
        <f t="shared" si="178"/>
        <v>0</v>
      </c>
      <c r="AK282" s="152">
        <f t="shared" si="194"/>
        <v>0</v>
      </c>
      <c r="AL282" s="153">
        <f t="shared" si="195"/>
        <v>0</v>
      </c>
      <c r="AM282" s="153">
        <f t="shared" si="196"/>
        <v>0</v>
      </c>
      <c r="AN282" s="153">
        <f t="shared" si="197"/>
        <v>0</v>
      </c>
      <c r="AO282" s="153">
        <f t="shared" si="198"/>
        <v>0</v>
      </c>
      <c r="AP282" s="587" t="str">
        <f t="shared" si="201"/>
        <v xml:space="preserve"> </v>
      </c>
      <c r="AQ282" s="590" t="str">
        <f t="shared" si="199"/>
        <v xml:space="preserve"> </v>
      </c>
      <c r="AR282" s="590" t="str">
        <f t="shared" si="202"/>
        <v xml:space="preserve"> </v>
      </c>
      <c r="AS282" s="590" t="str">
        <f t="shared" si="203"/>
        <v xml:space="preserve"> </v>
      </c>
      <c r="AT282" s="590" t="str">
        <f t="shared" si="204"/>
        <v xml:space="preserve"> </v>
      </c>
      <c r="AU282" s="590" t="str">
        <f t="shared" si="205"/>
        <v xml:space="preserve"> </v>
      </c>
      <c r="AV282" s="591" t="str">
        <f t="shared" si="206"/>
        <v xml:space="preserve"> </v>
      </c>
      <c r="AW282" s="181" t="str">
        <f t="shared" si="179"/>
        <v/>
      </c>
      <c r="AX282" s="154" t="str">
        <f t="shared" si="180"/>
        <v/>
      </c>
      <c r="AY282" s="178" t="str">
        <f t="shared" si="181"/>
        <v/>
      </c>
      <c r="AZ282" s="169" t="str">
        <f t="shared" si="182"/>
        <v/>
      </c>
      <c r="BA282" s="159" t="str">
        <f t="shared" si="183"/>
        <v/>
      </c>
      <c r="BB282" s="160" t="str">
        <f t="shared" si="184"/>
        <v/>
      </c>
      <c r="BC282" s="171" t="str">
        <f t="shared" si="207"/>
        <v/>
      </c>
      <c r="BD282" s="160" t="str">
        <f t="shared" si="185"/>
        <v/>
      </c>
      <c r="BE282" s="186" t="str">
        <f t="shared" si="186"/>
        <v/>
      </c>
      <c r="BF282" s="160" t="str">
        <f t="shared" si="187"/>
        <v/>
      </c>
      <c r="BG282" s="171" t="str">
        <f t="shared" si="188"/>
        <v/>
      </c>
      <c r="BH282" s="161" t="str">
        <f t="shared" si="189"/>
        <v/>
      </c>
      <c r="BI282" s="609"/>
      <c r="BP282" s="52"/>
      <c r="BU282" s="52"/>
      <c r="BV282" s="52"/>
      <c r="CB282" s="52"/>
    </row>
    <row r="283" spans="1:80" ht="18.75" x14ac:dyDescent="0.3">
      <c r="A283" s="205"/>
      <c r="B283" s="206"/>
      <c r="C283" s="198">
        <v>272</v>
      </c>
      <c r="D283" s="190"/>
      <c r="E283" s="13"/>
      <c r="F283" s="14"/>
      <c r="G283" s="123"/>
      <c r="H283" s="124"/>
      <c r="I283" s="130"/>
      <c r="J283" s="21"/>
      <c r="K283" s="134"/>
      <c r="L283" s="24"/>
      <c r="M283" s="372"/>
      <c r="N283" s="147" t="str">
        <f t="shared" si="190"/>
        <v/>
      </c>
      <c r="O283" s="23"/>
      <c r="P283" s="23"/>
      <c r="Q283" s="23"/>
      <c r="R283" s="23"/>
      <c r="S283" s="23"/>
      <c r="T283" s="24"/>
      <c r="U283" s="25"/>
      <c r="V283" s="28"/>
      <c r="W283" s="299"/>
      <c r="X283" s="296"/>
      <c r="Y283" s="149">
        <f t="shared" si="176"/>
        <v>0</v>
      </c>
      <c r="Z283" s="148">
        <f t="shared" si="191"/>
        <v>0</v>
      </c>
      <c r="AA283" s="306"/>
      <c r="AB283" s="377">
        <f t="shared" si="200"/>
        <v>0</v>
      </c>
      <c r="AC283" s="348"/>
      <c r="AD283" s="210" t="str">
        <f t="shared" si="177"/>
        <v/>
      </c>
      <c r="AE283" s="345">
        <f t="shared" si="192"/>
        <v>0</v>
      </c>
      <c r="AF283" s="318"/>
      <c r="AG283" s="317"/>
      <c r="AH283" s="315"/>
      <c r="AI283" s="150">
        <f t="shared" si="193"/>
        <v>0</v>
      </c>
      <c r="AJ283" s="151">
        <f t="shared" si="178"/>
        <v>0</v>
      </c>
      <c r="AK283" s="152">
        <f t="shared" si="194"/>
        <v>0</v>
      </c>
      <c r="AL283" s="153">
        <f t="shared" si="195"/>
        <v>0</v>
      </c>
      <c r="AM283" s="153">
        <f t="shared" si="196"/>
        <v>0</v>
      </c>
      <c r="AN283" s="153">
        <f t="shared" si="197"/>
        <v>0</v>
      </c>
      <c r="AO283" s="153">
        <f t="shared" si="198"/>
        <v>0</v>
      </c>
      <c r="AP283" s="587" t="str">
        <f t="shared" si="201"/>
        <v xml:space="preserve"> </v>
      </c>
      <c r="AQ283" s="590" t="str">
        <f t="shared" si="199"/>
        <v xml:space="preserve"> </v>
      </c>
      <c r="AR283" s="590" t="str">
        <f t="shared" si="202"/>
        <v xml:space="preserve"> </v>
      </c>
      <c r="AS283" s="590" t="str">
        <f t="shared" si="203"/>
        <v xml:space="preserve"> </v>
      </c>
      <c r="AT283" s="590" t="str">
        <f t="shared" si="204"/>
        <v xml:space="preserve"> </v>
      </c>
      <c r="AU283" s="590" t="str">
        <f t="shared" si="205"/>
        <v xml:space="preserve"> </v>
      </c>
      <c r="AV283" s="591" t="str">
        <f t="shared" si="206"/>
        <v xml:space="preserve"> </v>
      </c>
      <c r="AW283" s="181" t="str">
        <f t="shared" si="179"/>
        <v/>
      </c>
      <c r="AX283" s="154" t="str">
        <f t="shared" si="180"/>
        <v/>
      </c>
      <c r="AY283" s="178" t="str">
        <f t="shared" si="181"/>
        <v/>
      </c>
      <c r="AZ283" s="169" t="str">
        <f t="shared" si="182"/>
        <v/>
      </c>
      <c r="BA283" s="159" t="str">
        <f t="shared" si="183"/>
        <v/>
      </c>
      <c r="BB283" s="160" t="str">
        <f t="shared" si="184"/>
        <v/>
      </c>
      <c r="BC283" s="171" t="str">
        <f t="shared" si="207"/>
        <v/>
      </c>
      <c r="BD283" s="160" t="str">
        <f t="shared" si="185"/>
        <v/>
      </c>
      <c r="BE283" s="186" t="str">
        <f t="shared" si="186"/>
        <v/>
      </c>
      <c r="BF283" s="160" t="str">
        <f t="shared" si="187"/>
        <v/>
      </c>
      <c r="BG283" s="171" t="str">
        <f t="shared" si="188"/>
        <v/>
      </c>
      <c r="BH283" s="161" t="str">
        <f t="shared" si="189"/>
        <v/>
      </c>
      <c r="BI283" s="609"/>
      <c r="BP283" s="52"/>
      <c r="BU283" s="52"/>
      <c r="BV283" s="52"/>
      <c r="CB283" s="52"/>
    </row>
    <row r="284" spans="1:80" ht="18.75" x14ac:dyDescent="0.3">
      <c r="A284" s="205"/>
      <c r="B284" s="206"/>
      <c r="C284" s="198">
        <v>273</v>
      </c>
      <c r="D284" s="190"/>
      <c r="E284" s="13"/>
      <c r="F284" s="14"/>
      <c r="G284" s="123"/>
      <c r="H284" s="124"/>
      <c r="I284" s="130"/>
      <c r="J284" s="21"/>
      <c r="K284" s="134"/>
      <c r="L284" s="24"/>
      <c r="M284" s="372"/>
      <c r="N284" s="147" t="str">
        <f t="shared" si="190"/>
        <v/>
      </c>
      <c r="O284" s="23"/>
      <c r="P284" s="23"/>
      <c r="Q284" s="23"/>
      <c r="R284" s="23"/>
      <c r="S284" s="23"/>
      <c r="T284" s="24"/>
      <c r="U284" s="25"/>
      <c r="V284" s="28"/>
      <c r="W284" s="299"/>
      <c r="X284" s="296"/>
      <c r="Y284" s="149">
        <f t="shared" si="176"/>
        <v>0</v>
      </c>
      <c r="Z284" s="148">
        <f t="shared" si="191"/>
        <v>0</v>
      </c>
      <c r="AA284" s="306"/>
      <c r="AB284" s="377">
        <f t="shared" si="200"/>
        <v>0</v>
      </c>
      <c r="AC284" s="348"/>
      <c r="AD284" s="210" t="str">
        <f t="shared" si="177"/>
        <v/>
      </c>
      <c r="AE284" s="345">
        <f t="shared" si="192"/>
        <v>0</v>
      </c>
      <c r="AF284" s="318"/>
      <c r="AG284" s="317"/>
      <c r="AH284" s="315"/>
      <c r="AI284" s="150">
        <f t="shared" si="193"/>
        <v>0</v>
      </c>
      <c r="AJ284" s="151">
        <f t="shared" si="178"/>
        <v>0</v>
      </c>
      <c r="AK284" s="152">
        <f t="shared" si="194"/>
        <v>0</v>
      </c>
      <c r="AL284" s="153">
        <f t="shared" si="195"/>
        <v>0</v>
      </c>
      <c r="AM284" s="153">
        <f t="shared" si="196"/>
        <v>0</v>
      </c>
      <c r="AN284" s="153">
        <f t="shared" si="197"/>
        <v>0</v>
      </c>
      <c r="AO284" s="153">
        <f t="shared" si="198"/>
        <v>0</v>
      </c>
      <c r="AP284" s="587" t="str">
        <f t="shared" si="201"/>
        <v xml:space="preserve"> </v>
      </c>
      <c r="AQ284" s="590" t="str">
        <f t="shared" si="199"/>
        <v xml:space="preserve"> </v>
      </c>
      <c r="AR284" s="590" t="str">
        <f t="shared" si="202"/>
        <v xml:space="preserve"> </v>
      </c>
      <c r="AS284" s="590" t="str">
        <f t="shared" si="203"/>
        <v xml:space="preserve"> </v>
      </c>
      <c r="AT284" s="590" t="str">
        <f t="shared" si="204"/>
        <v xml:space="preserve"> </v>
      </c>
      <c r="AU284" s="590" t="str">
        <f t="shared" si="205"/>
        <v xml:space="preserve"> </v>
      </c>
      <c r="AV284" s="591" t="str">
        <f t="shared" si="206"/>
        <v xml:space="preserve"> </v>
      </c>
      <c r="AW284" s="181" t="str">
        <f t="shared" si="179"/>
        <v/>
      </c>
      <c r="AX284" s="154" t="str">
        <f t="shared" si="180"/>
        <v/>
      </c>
      <c r="AY284" s="178" t="str">
        <f t="shared" si="181"/>
        <v/>
      </c>
      <c r="AZ284" s="169" t="str">
        <f t="shared" si="182"/>
        <v/>
      </c>
      <c r="BA284" s="159" t="str">
        <f t="shared" si="183"/>
        <v/>
      </c>
      <c r="BB284" s="160" t="str">
        <f t="shared" si="184"/>
        <v/>
      </c>
      <c r="BC284" s="171" t="str">
        <f t="shared" si="207"/>
        <v/>
      </c>
      <c r="BD284" s="160" t="str">
        <f t="shared" si="185"/>
        <v/>
      </c>
      <c r="BE284" s="186" t="str">
        <f t="shared" si="186"/>
        <v/>
      </c>
      <c r="BF284" s="160" t="str">
        <f t="shared" si="187"/>
        <v/>
      </c>
      <c r="BG284" s="171" t="str">
        <f t="shared" si="188"/>
        <v/>
      </c>
      <c r="BH284" s="161" t="str">
        <f t="shared" si="189"/>
        <v/>
      </c>
      <c r="BI284" s="609"/>
      <c r="BP284" s="52"/>
      <c r="BU284" s="52"/>
      <c r="BV284" s="52"/>
      <c r="CB284" s="52"/>
    </row>
    <row r="285" spans="1:80" ht="18.75" x14ac:dyDescent="0.3">
      <c r="A285" s="205"/>
      <c r="B285" s="206"/>
      <c r="C285" s="197">
        <v>274</v>
      </c>
      <c r="D285" s="192"/>
      <c r="E285" s="15"/>
      <c r="F285" s="14"/>
      <c r="G285" s="123"/>
      <c r="H285" s="124"/>
      <c r="I285" s="130"/>
      <c r="J285" s="21"/>
      <c r="K285" s="134"/>
      <c r="L285" s="24"/>
      <c r="M285" s="372"/>
      <c r="N285" s="147" t="str">
        <f t="shared" si="190"/>
        <v/>
      </c>
      <c r="O285" s="23"/>
      <c r="P285" s="23"/>
      <c r="Q285" s="23"/>
      <c r="R285" s="23"/>
      <c r="S285" s="23"/>
      <c r="T285" s="24"/>
      <c r="U285" s="25"/>
      <c r="V285" s="28"/>
      <c r="W285" s="299"/>
      <c r="X285" s="296"/>
      <c r="Y285" s="149">
        <f t="shared" si="176"/>
        <v>0</v>
      </c>
      <c r="Z285" s="148">
        <f t="shared" si="191"/>
        <v>0</v>
      </c>
      <c r="AA285" s="306"/>
      <c r="AB285" s="377">
        <f t="shared" si="200"/>
        <v>0</v>
      </c>
      <c r="AC285" s="348"/>
      <c r="AD285" s="210" t="str">
        <f t="shared" si="177"/>
        <v/>
      </c>
      <c r="AE285" s="345">
        <f t="shared" si="192"/>
        <v>0</v>
      </c>
      <c r="AF285" s="318"/>
      <c r="AG285" s="317"/>
      <c r="AH285" s="315"/>
      <c r="AI285" s="150">
        <f t="shared" si="193"/>
        <v>0</v>
      </c>
      <c r="AJ285" s="151">
        <f t="shared" si="178"/>
        <v>0</v>
      </c>
      <c r="AK285" s="152">
        <f t="shared" si="194"/>
        <v>0</v>
      </c>
      <c r="AL285" s="153">
        <f t="shared" si="195"/>
        <v>0</v>
      </c>
      <c r="AM285" s="153">
        <f t="shared" si="196"/>
        <v>0</v>
      </c>
      <c r="AN285" s="153">
        <f t="shared" si="197"/>
        <v>0</v>
      </c>
      <c r="AO285" s="153">
        <f t="shared" si="198"/>
        <v>0</v>
      </c>
      <c r="AP285" s="587" t="str">
        <f t="shared" si="201"/>
        <v xml:space="preserve"> </v>
      </c>
      <c r="AQ285" s="590" t="str">
        <f t="shared" si="199"/>
        <v xml:space="preserve"> </v>
      </c>
      <c r="AR285" s="590" t="str">
        <f t="shared" si="202"/>
        <v xml:space="preserve"> </v>
      </c>
      <c r="AS285" s="590" t="str">
        <f t="shared" si="203"/>
        <v xml:space="preserve"> </v>
      </c>
      <c r="AT285" s="590" t="str">
        <f t="shared" si="204"/>
        <v xml:space="preserve"> </v>
      </c>
      <c r="AU285" s="590" t="str">
        <f t="shared" si="205"/>
        <v xml:space="preserve"> </v>
      </c>
      <c r="AV285" s="591" t="str">
        <f t="shared" si="206"/>
        <v xml:space="preserve"> </v>
      </c>
      <c r="AW285" s="181" t="str">
        <f t="shared" si="179"/>
        <v/>
      </c>
      <c r="AX285" s="154" t="str">
        <f t="shared" si="180"/>
        <v/>
      </c>
      <c r="AY285" s="178" t="str">
        <f t="shared" si="181"/>
        <v/>
      </c>
      <c r="AZ285" s="169" t="str">
        <f t="shared" si="182"/>
        <v/>
      </c>
      <c r="BA285" s="159" t="str">
        <f t="shared" si="183"/>
        <v/>
      </c>
      <c r="BB285" s="160" t="str">
        <f t="shared" si="184"/>
        <v/>
      </c>
      <c r="BC285" s="171" t="str">
        <f t="shared" si="207"/>
        <v/>
      </c>
      <c r="BD285" s="160" t="str">
        <f t="shared" si="185"/>
        <v/>
      </c>
      <c r="BE285" s="186" t="str">
        <f t="shared" si="186"/>
        <v/>
      </c>
      <c r="BF285" s="160" t="str">
        <f t="shared" si="187"/>
        <v/>
      </c>
      <c r="BG285" s="171" t="str">
        <f t="shared" si="188"/>
        <v/>
      </c>
      <c r="BH285" s="161" t="str">
        <f t="shared" si="189"/>
        <v/>
      </c>
      <c r="BI285" s="609"/>
      <c r="BP285" s="52"/>
      <c r="BU285" s="52"/>
      <c r="BV285" s="52"/>
      <c r="CB285" s="52"/>
    </row>
    <row r="286" spans="1:80" ht="18.75" x14ac:dyDescent="0.3">
      <c r="A286" s="205"/>
      <c r="B286" s="206"/>
      <c r="C286" s="198">
        <v>275</v>
      </c>
      <c r="D286" s="190"/>
      <c r="E286" s="13"/>
      <c r="F286" s="14"/>
      <c r="G286" s="123"/>
      <c r="H286" s="124"/>
      <c r="I286" s="130"/>
      <c r="J286" s="21"/>
      <c r="K286" s="134"/>
      <c r="L286" s="24"/>
      <c r="M286" s="372"/>
      <c r="N286" s="147" t="str">
        <f t="shared" si="190"/>
        <v/>
      </c>
      <c r="O286" s="23"/>
      <c r="P286" s="23"/>
      <c r="Q286" s="23"/>
      <c r="R286" s="23"/>
      <c r="S286" s="23"/>
      <c r="T286" s="24"/>
      <c r="U286" s="25"/>
      <c r="V286" s="28"/>
      <c r="W286" s="299"/>
      <c r="X286" s="296"/>
      <c r="Y286" s="149">
        <f t="shared" si="176"/>
        <v>0</v>
      </c>
      <c r="Z286" s="148">
        <f t="shared" si="191"/>
        <v>0</v>
      </c>
      <c r="AA286" s="306"/>
      <c r="AB286" s="377">
        <f t="shared" si="200"/>
        <v>0</v>
      </c>
      <c r="AC286" s="348"/>
      <c r="AD286" s="210" t="str">
        <f t="shared" si="177"/>
        <v/>
      </c>
      <c r="AE286" s="345">
        <f t="shared" si="192"/>
        <v>0</v>
      </c>
      <c r="AF286" s="318"/>
      <c r="AG286" s="317"/>
      <c r="AH286" s="315"/>
      <c r="AI286" s="150">
        <f t="shared" si="193"/>
        <v>0</v>
      </c>
      <c r="AJ286" s="151">
        <f t="shared" si="178"/>
        <v>0</v>
      </c>
      <c r="AK286" s="152">
        <f t="shared" si="194"/>
        <v>0</v>
      </c>
      <c r="AL286" s="153">
        <f t="shared" si="195"/>
        <v>0</v>
      </c>
      <c r="AM286" s="153">
        <f t="shared" si="196"/>
        <v>0</v>
      </c>
      <c r="AN286" s="153">
        <f t="shared" si="197"/>
        <v>0</v>
      </c>
      <c r="AO286" s="153">
        <f t="shared" si="198"/>
        <v>0</v>
      </c>
      <c r="AP286" s="587" t="str">
        <f t="shared" si="201"/>
        <v xml:space="preserve"> </v>
      </c>
      <c r="AQ286" s="590" t="str">
        <f t="shared" si="199"/>
        <v xml:space="preserve"> </v>
      </c>
      <c r="AR286" s="590" t="str">
        <f t="shared" si="202"/>
        <v xml:space="preserve"> </v>
      </c>
      <c r="AS286" s="590" t="str">
        <f t="shared" si="203"/>
        <v xml:space="preserve"> </v>
      </c>
      <c r="AT286" s="590" t="str">
        <f t="shared" si="204"/>
        <v xml:space="preserve"> </v>
      </c>
      <c r="AU286" s="590" t="str">
        <f t="shared" si="205"/>
        <v xml:space="preserve"> </v>
      </c>
      <c r="AV286" s="591" t="str">
        <f t="shared" si="206"/>
        <v xml:space="preserve"> </v>
      </c>
      <c r="AW286" s="181" t="str">
        <f t="shared" si="179"/>
        <v/>
      </c>
      <c r="AX286" s="154" t="str">
        <f t="shared" si="180"/>
        <v/>
      </c>
      <c r="AY286" s="178" t="str">
        <f t="shared" si="181"/>
        <v/>
      </c>
      <c r="AZ286" s="169" t="str">
        <f t="shared" si="182"/>
        <v/>
      </c>
      <c r="BA286" s="159" t="str">
        <f t="shared" si="183"/>
        <v/>
      </c>
      <c r="BB286" s="160" t="str">
        <f t="shared" si="184"/>
        <v/>
      </c>
      <c r="BC286" s="171" t="str">
        <f t="shared" si="207"/>
        <v/>
      </c>
      <c r="BD286" s="160" t="str">
        <f t="shared" si="185"/>
        <v/>
      </c>
      <c r="BE286" s="186" t="str">
        <f t="shared" si="186"/>
        <v/>
      </c>
      <c r="BF286" s="160" t="str">
        <f t="shared" si="187"/>
        <v/>
      </c>
      <c r="BG286" s="171" t="str">
        <f t="shared" si="188"/>
        <v/>
      </c>
      <c r="BH286" s="161" t="str">
        <f t="shared" si="189"/>
        <v/>
      </c>
      <c r="BI286" s="609"/>
      <c r="BP286" s="52"/>
      <c r="BU286" s="52"/>
      <c r="BV286" s="52"/>
      <c r="CB286" s="52"/>
    </row>
    <row r="287" spans="1:80" ht="18.75" x14ac:dyDescent="0.3">
      <c r="A287" s="205"/>
      <c r="B287" s="206"/>
      <c r="C287" s="197">
        <v>276</v>
      </c>
      <c r="D287" s="190"/>
      <c r="E287" s="13"/>
      <c r="F287" s="14"/>
      <c r="G287" s="123"/>
      <c r="H287" s="124"/>
      <c r="I287" s="130"/>
      <c r="J287" s="21"/>
      <c r="K287" s="134"/>
      <c r="L287" s="24"/>
      <c r="M287" s="372"/>
      <c r="N287" s="147" t="str">
        <f t="shared" si="190"/>
        <v/>
      </c>
      <c r="O287" s="23"/>
      <c r="P287" s="23"/>
      <c r="Q287" s="23"/>
      <c r="R287" s="23"/>
      <c r="S287" s="23"/>
      <c r="T287" s="24"/>
      <c r="U287" s="25"/>
      <c r="V287" s="28"/>
      <c r="W287" s="299"/>
      <c r="X287" s="296"/>
      <c r="Y287" s="149">
        <f t="shared" si="176"/>
        <v>0</v>
      </c>
      <c r="Z287" s="148">
        <f t="shared" si="191"/>
        <v>0</v>
      </c>
      <c r="AA287" s="306"/>
      <c r="AB287" s="377">
        <f t="shared" si="200"/>
        <v>0</v>
      </c>
      <c r="AC287" s="348"/>
      <c r="AD287" s="210" t="str">
        <f t="shared" si="177"/>
        <v/>
      </c>
      <c r="AE287" s="345">
        <f t="shared" si="192"/>
        <v>0</v>
      </c>
      <c r="AF287" s="318"/>
      <c r="AG287" s="317"/>
      <c r="AH287" s="315"/>
      <c r="AI287" s="150">
        <f t="shared" si="193"/>
        <v>0</v>
      </c>
      <c r="AJ287" s="151">
        <f t="shared" si="178"/>
        <v>0</v>
      </c>
      <c r="AK287" s="152">
        <f t="shared" si="194"/>
        <v>0</v>
      </c>
      <c r="AL287" s="153">
        <f t="shared" si="195"/>
        <v>0</v>
      </c>
      <c r="AM287" s="153">
        <f t="shared" si="196"/>
        <v>0</v>
      </c>
      <c r="AN287" s="153">
        <f t="shared" si="197"/>
        <v>0</v>
      </c>
      <c r="AO287" s="153">
        <f t="shared" si="198"/>
        <v>0</v>
      </c>
      <c r="AP287" s="587" t="str">
        <f t="shared" si="201"/>
        <v xml:space="preserve"> </v>
      </c>
      <c r="AQ287" s="590" t="str">
        <f t="shared" si="199"/>
        <v xml:space="preserve"> </v>
      </c>
      <c r="AR287" s="590" t="str">
        <f t="shared" si="202"/>
        <v xml:space="preserve"> </v>
      </c>
      <c r="AS287" s="590" t="str">
        <f t="shared" si="203"/>
        <v xml:space="preserve"> </v>
      </c>
      <c r="AT287" s="590" t="str">
        <f t="shared" si="204"/>
        <v xml:space="preserve"> </v>
      </c>
      <c r="AU287" s="590" t="str">
        <f t="shared" si="205"/>
        <v xml:space="preserve"> </v>
      </c>
      <c r="AV287" s="591" t="str">
        <f t="shared" si="206"/>
        <v xml:space="preserve"> </v>
      </c>
      <c r="AW287" s="181" t="str">
        <f t="shared" si="179"/>
        <v/>
      </c>
      <c r="AX287" s="154" t="str">
        <f t="shared" si="180"/>
        <v/>
      </c>
      <c r="AY287" s="178" t="str">
        <f t="shared" si="181"/>
        <v/>
      </c>
      <c r="AZ287" s="169" t="str">
        <f t="shared" si="182"/>
        <v/>
      </c>
      <c r="BA287" s="159" t="str">
        <f t="shared" si="183"/>
        <v/>
      </c>
      <c r="BB287" s="160" t="str">
        <f t="shared" si="184"/>
        <v/>
      </c>
      <c r="BC287" s="171" t="str">
        <f t="shared" si="207"/>
        <v/>
      </c>
      <c r="BD287" s="160" t="str">
        <f t="shared" si="185"/>
        <v/>
      </c>
      <c r="BE287" s="186" t="str">
        <f t="shared" si="186"/>
        <v/>
      </c>
      <c r="BF287" s="160" t="str">
        <f t="shared" si="187"/>
        <v/>
      </c>
      <c r="BG287" s="171" t="str">
        <f t="shared" si="188"/>
        <v/>
      </c>
      <c r="BH287" s="161" t="str">
        <f t="shared" si="189"/>
        <v/>
      </c>
      <c r="BI287" s="609"/>
      <c r="BP287" s="52"/>
      <c r="BU287" s="52"/>
      <c r="BV287" s="52"/>
      <c r="CB287" s="52"/>
    </row>
    <row r="288" spans="1:80" ht="18.75" x14ac:dyDescent="0.3">
      <c r="A288" s="205"/>
      <c r="B288" s="206"/>
      <c r="C288" s="198">
        <v>277</v>
      </c>
      <c r="D288" s="190"/>
      <c r="E288" s="13"/>
      <c r="F288" s="14"/>
      <c r="G288" s="123"/>
      <c r="H288" s="124"/>
      <c r="I288" s="130"/>
      <c r="J288" s="21"/>
      <c r="K288" s="134"/>
      <c r="L288" s="24"/>
      <c r="M288" s="372"/>
      <c r="N288" s="147" t="str">
        <f t="shared" si="190"/>
        <v/>
      </c>
      <c r="O288" s="23"/>
      <c r="P288" s="23"/>
      <c r="Q288" s="23"/>
      <c r="R288" s="23"/>
      <c r="S288" s="23"/>
      <c r="T288" s="24"/>
      <c r="U288" s="25"/>
      <c r="V288" s="28"/>
      <c r="W288" s="299"/>
      <c r="X288" s="296"/>
      <c r="Y288" s="149">
        <f t="shared" si="176"/>
        <v>0</v>
      </c>
      <c r="Z288" s="148">
        <f t="shared" si="191"/>
        <v>0</v>
      </c>
      <c r="AA288" s="306"/>
      <c r="AB288" s="377">
        <f t="shared" si="200"/>
        <v>0</v>
      </c>
      <c r="AC288" s="348"/>
      <c r="AD288" s="210" t="str">
        <f t="shared" si="177"/>
        <v/>
      </c>
      <c r="AE288" s="345">
        <f t="shared" si="192"/>
        <v>0</v>
      </c>
      <c r="AF288" s="318"/>
      <c r="AG288" s="317"/>
      <c r="AH288" s="315"/>
      <c r="AI288" s="150">
        <f t="shared" si="193"/>
        <v>0</v>
      </c>
      <c r="AJ288" s="151">
        <f t="shared" si="178"/>
        <v>0</v>
      </c>
      <c r="AK288" s="152">
        <f t="shared" si="194"/>
        <v>0</v>
      </c>
      <c r="AL288" s="153">
        <f t="shared" si="195"/>
        <v>0</v>
      </c>
      <c r="AM288" s="153">
        <f t="shared" si="196"/>
        <v>0</v>
      </c>
      <c r="AN288" s="153">
        <f t="shared" si="197"/>
        <v>0</v>
      </c>
      <c r="AO288" s="153">
        <f t="shared" si="198"/>
        <v>0</v>
      </c>
      <c r="AP288" s="587" t="str">
        <f t="shared" si="201"/>
        <v xml:space="preserve"> </v>
      </c>
      <c r="AQ288" s="590" t="str">
        <f t="shared" si="199"/>
        <v xml:space="preserve"> </v>
      </c>
      <c r="AR288" s="590" t="str">
        <f t="shared" si="202"/>
        <v xml:space="preserve"> </v>
      </c>
      <c r="AS288" s="590" t="str">
        <f t="shared" si="203"/>
        <v xml:space="preserve"> </v>
      </c>
      <c r="AT288" s="590" t="str">
        <f t="shared" si="204"/>
        <v xml:space="preserve"> </v>
      </c>
      <c r="AU288" s="590" t="str">
        <f t="shared" si="205"/>
        <v xml:space="preserve"> </v>
      </c>
      <c r="AV288" s="591" t="str">
        <f t="shared" si="206"/>
        <v xml:space="preserve"> </v>
      </c>
      <c r="AW288" s="181" t="str">
        <f t="shared" si="179"/>
        <v/>
      </c>
      <c r="AX288" s="154" t="str">
        <f t="shared" si="180"/>
        <v/>
      </c>
      <c r="AY288" s="178" t="str">
        <f t="shared" si="181"/>
        <v/>
      </c>
      <c r="AZ288" s="169" t="str">
        <f t="shared" si="182"/>
        <v/>
      </c>
      <c r="BA288" s="159" t="str">
        <f t="shared" si="183"/>
        <v/>
      </c>
      <c r="BB288" s="160" t="str">
        <f t="shared" si="184"/>
        <v/>
      </c>
      <c r="BC288" s="171" t="str">
        <f t="shared" si="207"/>
        <v/>
      </c>
      <c r="BD288" s="160" t="str">
        <f t="shared" si="185"/>
        <v/>
      </c>
      <c r="BE288" s="186" t="str">
        <f t="shared" si="186"/>
        <v/>
      </c>
      <c r="BF288" s="160" t="str">
        <f t="shared" si="187"/>
        <v/>
      </c>
      <c r="BG288" s="171" t="str">
        <f t="shared" si="188"/>
        <v/>
      </c>
      <c r="BH288" s="161" t="str">
        <f t="shared" si="189"/>
        <v/>
      </c>
      <c r="BI288" s="609"/>
      <c r="BP288" s="52"/>
      <c r="BU288" s="52"/>
      <c r="BV288" s="52"/>
      <c r="CB288" s="52"/>
    </row>
    <row r="289" spans="1:80" ht="18.75" x14ac:dyDescent="0.3">
      <c r="A289" s="205"/>
      <c r="B289" s="206"/>
      <c r="C289" s="198">
        <v>278</v>
      </c>
      <c r="D289" s="192"/>
      <c r="E289" s="15"/>
      <c r="F289" s="14"/>
      <c r="G289" s="123"/>
      <c r="H289" s="124"/>
      <c r="I289" s="130"/>
      <c r="J289" s="21"/>
      <c r="K289" s="134"/>
      <c r="L289" s="24"/>
      <c r="M289" s="372"/>
      <c r="N289" s="147" t="str">
        <f t="shared" si="190"/>
        <v/>
      </c>
      <c r="O289" s="23"/>
      <c r="P289" s="23"/>
      <c r="Q289" s="23"/>
      <c r="R289" s="23"/>
      <c r="S289" s="23"/>
      <c r="T289" s="24"/>
      <c r="U289" s="25"/>
      <c r="V289" s="28"/>
      <c r="W289" s="299"/>
      <c r="X289" s="296"/>
      <c r="Y289" s="149">
        <f t="shared" si="176"/>
        <v>0</v>
      </c>
      <c r="Z289" s="148">
        <f t="shared" si="191"/>
        <v>0</v>
      </c>
      <c r="AA289" s="306"/>
      <c r="AB289" s="377">
        <f t="shared" si="200"/>
        <v>0</v>
      </c>
      <c r="AC289" s="348"/>
      <c r="AD289" s="210" t="str">
        <f t="shared" si="177"/>
        <v/>
      </c>
      <c r="AE289" s="345">
        <f t="shared" si="192"/>
        <v>0</v>
      </c>
      <c r="AF289" s="318"/>
      <c r="AG289" s="317"/>
      <c r="AH289" s="315"/>
      <c r="AI289" s="150">
        <f t="shared" si="193"/>
        <v>0</v>
      </c>
      <c r="AJ289" s="151">
        <f t="shared" si="178"/>
        <v>0</v>
      </c>
      <c r="AK289" s="152">
        <f t="shared" si="194"/>
        <v>0</v>
      </c>
      <c r="AL289" s="153">
        <f t="shared" si="195"/>
        <v>0</v>
      </c>
      <c r="AM289" s="153">
        <f t="shared" si="196"/>
        <v>0</v>
      </c>
      <c r="AN289" s="153">
        <f t="shared" si="197"/>
        <v>0</v>
      </c>
      <c r="AO289" s="153">
        <f t="shared" si="198"/>
        <v>0</v>
      </c>
      <c r="AP289" s="587" t="str">
        <f t="shared" si="201"/>
        <v xml:space="preserve"> </v>
      </c>
      <c r="AQ289" s="590" t="str">
        <f t="shared" si="199"/>
        <v xml:space="preserve"> </v>
      </c>
      <c r="AR289" s="590" t="str">
        <f t="shared" si="202"/>
        <v xml:space="preserve"> </v>
      </c>
      <c r="AS289" s="590" t="str">
        <f t="shared" si="203"/>
        <v xml:space="preserve"> </v>
      </c>
      <c r="AT289" s="590" t="str">
        <f t="shared" si="204"/>
        <v xml:space="preserve"> </v>
      </c>
      <c r="AU289" s="590" t="str">
        <f t="shared" si="205"/>
        <v xml:space="preserve"> </v>
      </c>
      <c r="AV289" s="591" t="str">
        <f t="shared" si="206"/>
        <v xml:space="preserve"> </v>
      </c>
      <c r="AW289" s="181" t="str">
        <f t="shared" si="179"/>
        <v/>
      </c>
      <c r="AX289" s="154" t="str">
        <f t="shared" si="180"/>
        <v/>
      </c>
      <c r="AY289" s="178" t="str">
        <f t="shared" si="181"/>
        <v/>
      </c>
      <c r="AZ289" s="169" t="str">
        <f t="shared" si="182"/>
        <v/>
      </c>
      <c r="BA289" s="159" t="str">
        <f t="shared" si="183"/>
        <v/>
      </c>
      <c r="BB289" s="160" t="str">
        <f t="shared" si="184"/>
        <v/>
      </c>
      <c r="BC289" s="171" t="str">
        <f t="shared" si="207"/>
        <v/>
      </c>
      <c r="BD289" s="160" t="str">
        <f t="shared" si="185"/>
        <v/>
      </c>
      <c r="BE289" s="186" t="str">
        <f t="shared" si="186"/>
        <v/>
      </c>
      <c r="BF289" s="160" t="str">
        <f t="shared" si="187"/>
        <v/>
      </c>
      <c r="BG289" s="171" t="str">
        <f t="shared" si="188"/>
        <v/>
      </c>
      <c r="BH289" s="161" t="str">
        <f t="shared" si="189"/>
        <v/>
      </c>
      <c r="BI289" s="609"/>
      <c r="BP289" s="52"/>
      <c r="BU289" s="52"/>
      <c r="BV289" s="52"/>
      <c r="CB289" s="52"/>
    </row>
    <row r="290" spans="1:80" ht="18.75" x14ac:dyDescent="0.3">
      <c r="A290" s="205"/>
      <c r="B290" s="206"/>
      <c r="C290" s="197">
        <v>279</v>
      </c>
      <c r="D290" s="190"/>
      <c r="E290" s="13"/>
      <c r="F290" s="14"/>
      <c r="G290" s="123"/>
      <c r="H290" s="124"/>
      <c r="I290" s="130"/>
      <c r="J290" s="21"/>
      <c r="K290" s="134"/>
      <c r="L290" s="24"/>
      <c r="M290" s="372"/>
      <c r="N290" s="147" t="str">
        <f t="shared" si="190"/>
        <v/>
      </c>
      <c r="O290" s="23"/>
      <c r="P290" s="23"/>
      <c r="Q290" s="23"/>
      <c r="R290" s="23"/>
      <c r="S290" s="23"/>
      <c r="T290" s="24"/>
      <c r="U290" s="25"/>
      <c r="V290" s="28"/>
      <c r="W290" s="299"/>
      <c r="X290" s="296"/>
      <c r="Y290" s="149">
        <f t="shared" si="176"/>
        <v>0</v>
      </c>
      <c r="Z290" s="148">
        <f t="shared" si="191"/>
        <v>0</v>
      </c>
      <c r="AA290" s="306"/>
      <c r="AB290" s="377">
        <f t="shared" si="200"/>
        <v>0</v>
      </c>
      <c r="AC290" s="348"/>
      <c r="AD290" s="210" t="str">
        <f t="shared" si="177"/>
        <v/>
      </c>
      <c r="AE290" s="345">
        <f t="shared" si="192"/>
        <v>0</v>
      </c>
      <c r="AF290" s="318"/>
      <c r="AG290" s="317"/>
      <c r="AH290" s="315"/>
      <c r="AI290" s="150">
        <f t="shared" si="193"/>
        <v>0</v>
      </c>
      <c r="AJ290" s="151">
        <f t="shared" si="178"/>
        <v>0</v>
      </c>
      <c r="AK290" s="152">
        <f t="shared" si="194"/>
        <v>0</v>
      </c>
      <c r="AL290" s="153">
        <f t="shared" si="195"/>
        <v>0</v>
      </c>
      <c r="AM290" s="153">
        <f t="shared" si="196"/>
        <v>0</v>
      </c>
      <c r="AN290" s="153">
        <f t="shared" si="197"/>
        <v>0</v>
      </c>
      <c r="AO290" s="153">
        <f t="shared" si="198"/>
        <v>0</v>
      </c>
      <c r="AP290" s="587" t="str">
        <f t="shared" si="201"/>
        <v xml:space="preserve"> </v>
      </c>
      <c r="AQ290" s="590" t="str">
        <f t="shared" si="199"/>
        <v xml:space="preserve"> </v>
      </c>
      <c r="AR290" s="590" t="str">
        <f t="shared" si="202"/>
        <v xml:space="preserve"> </v>
      </c>
      <c r="AS290" s="590" t="str">
        <f t="shared" si="203"/>
        <v xml:space="preserve"> </v>
      </c>
      <c r="AT290" s="590" t="str">
        <f t="shared" si="204"/>
        <v xml:space="preserve"> </v>
      </c>
      <c r="AU290" s="590" t="str">
        <f t="shared" si="205"/>
        <v xml:space="preserve"> </v>
      </c>
      <c r="AV290" s="591" t="str">
        <f t="shared" si="206"/>
        <v xml:space="preserve"> </v>
      </c>
      <c r="AW290" s="181" t="str">
        <f t="shared" si="179"/>
        <v/>
      </c>
      <c r="AX290" s="154" t="str">
        <f t="shared" si="180"/>
        <v/>
      </c>
      <c r="AY290" s="178" t="str">
        <f t="shared" si="181"/>
        <v/>
      </c>
      <c r="AZ290" s="169" t="str">
        <f t="shared" si="182"/>
        <v/>
      </c>
      <c r="BA290" s="159" t="str">
        <f t="shared" si="183"/>
        <v/>
      </c>
      <c r="BB290" s="160" t="str">
        <f t="shared" si="184"/>
        <v/>
      </c>
      <c r="BC290" s="171" t="str">
        <f t="shared" si="207"/>
        <v/>
      </c>
      <c r="BD290" s="160" t="str">
        <f t="shared" si="185"/>
        <v/>
      </c>
      <c r="BE290" s="186" t="str">
        <f t="shared" si="186"/>
        <v/>
      </c>
      <c r="BF290" s="160" t="str">
        <f t="shared" si="187"/>
        <v/>
      </c>
      <c r="BG290" s="171" t="str">
        <f t="shared" si="188"/>
        <v/>
      </c>
      <c r="BH290" s="161" t="str">
        <f t="shared" si="189"/>
        <v/>
      </c>
      <c r="BI290" s="609"/>
      <c r="BP290" s="52"/>
      <c r="BU290" s="52"/>
      <c r="BV290" s="52"/>
      <c r="CB290" s="52"/>
    </row>
    <row r="291" spans="1:80" ht="18.75" x14ac:dyDescent="0.3">
      <c r="A291" s="205"/>
      <c r="B291" s="206"/>
      <c r="C291" s="198">
        <v>280</v>
      </c>
      <c r="D291" s="190"/>
      <c r="E291" s="13"/>
      <c r="F291" s="14"/>
      <c r="G291" s="123"/>
      <c r="H291" s="124"/>
      <c r="I291" s="130"/>
      <c r="J291" s="21"/>
      <c r="K291" s="134"/>
      <c r="L291" s="24"/>
      <c r="M291" s="372"/>
      <c r="N291" s="147" t="str">
        <f t="shared" si="190"/>
        <v/>
      </c>
      <c r="O291" s="23"/>
      <c r="P291" s="23"/>
      <c r="Q291" s="23"/>
      <c r="R291" s="23"/>
      <c r="S291" s="23"/>
      <c r="T291" s="24"/>
      <c r="U291" s="25"/>
      <c r="V291" s="28"/>
      <c r="W291" s="299"/>
      <c r="X291" s="296"/>
      <c r="Y291" s="149">
        <f t="shared" si="176"/>
        <v>0</v>
      </c>
      <c r="Z291" s="148">
        <f t="shared" si="191"/>
        <v>0</v>
      </c>
      <c r="AA291" s="306"/>
      <c r="AB291" s="377">
        <f t="shared" si="200"/>
        <v>0</v>
      </c>
      <c r="AC291" s="348"/>
      <c r="AD291" s="210" t="str">
        <f t="shared" si="177"/>
        <v/>
      </c>
      <c r="AE291" s="345">
        <f t="shared" si="192"/>
        <v>0</v>
      </c>
      <c r="AF291" s="318"/>
      <c r="AG291" s="317"/>
      <c r="AH291" s="315"/>
      <c r="AI291" s="150">
        <f t="shared" si="193"/>
        <v>0</v>
      </c>
      <c r="AJ291" s="151">
        <f t="shared" si="178"/>
        <v>0</v>
      </c>
      <c r="AK291" s="152">
        <f t="shared" si="194"/>
        <v>0</v>
      </c>
      <c r="AL291" s="153">
        <f t="shared" si="195"/>
        <v>0</v>
      </c>
      <c r="AM291" s="153">
        <f t="shared" si="196"/>
        <v>0</v>
      </c>
      <c r="AN291" s="153">
        <f t="shared" si="197"/>
        <v>0</v>
      </c>
      <c r="AO291" s="153">
        <f t="shared" si="198"/>
        <v>0</v>
      </c>
      <c r="AP291" s="587" t="str">
        <f t="shared" si="201"/>
        <v xml:space="preserve"> </v>
      </c>
      <c r="AQ291" s="590" t="str">
        <f t="shared" si="199"/>
        <v xml:space="preserve"> </v>
      </c>
      <c r="AR291" s="590" t="str">
        <f t="shared" si="202"/>
        <v xml:space="preserve"> </v>
      </c>
      <c r="AS291" s="590" t="str">
        <f t="shared" si="203"/>
        <v xml:space="preserve"> </v>
      </c>
      <c r="AT291" s="590" t="str">
        <f t="shared" si="204"/>
        <v xml:space="preserve"> </v>
      </c>
      <c r="AU291" s="590" t="str">
        <f t="shared" si="205"/>
        <v xml:space="preserve"> </v>
      </c>
      <c r="AV291" s="591" t="str">
        <f t="shared" si="206"/>
        <v xml:space="preserve"> </v>
      </c>
      <c r="AW291" s="181" t="str">
        <f t="shared" si="179"/>
        <v/>
      </c>
      <c r="AX291" s="154" t="str">
        <f t="shared" si="180"/>
        <v/>
      </c>
      <c r="AY291" s="178" t="str">
        <f t="shared" si="181"/>
        <v/>
      </c>
      <c r="AZ291" s="169" t="str">
        <f t="shared" si="182"/>
        <v/>
      </c>
      <c r="BA291" s="159" t="str">
        <f t="shared" si="183"/>
        <v/>
      </c>
      <c r="BB291" s="160" t="str">
        <f t="shared" si="184"/>
        <v/>
      </c>
      <c r="BC291" s="171" t="str">
        <f t="shared" si="207"/>
        <v/>
      </c>
      <c r="BD291" s="160" t="str">
        <f t="shared" si="185"/>
        <v/>
      </c>
      <c r="BE291" s="186" t="str">
        <f t="shared" si="186"/>
        <v/>
      </c>
      <c r="BF291" s="160" t="str">
        <f t="shared" si="187"/>
        <v/>
      </c>
      <c r="BG291" s="171" t="str">
        <f t="shared" si="188"/>
        <v/>
      </c>
      <c r="BH291" s="161" t="str">
        <f t="shared" si="189"/>
        <v/>
      </c>
      <c r="BI291" s="609"/>
      <c r="BP291" s="52"/>
      <c r="BU291" s="52"/>
      <c r="BV291" s="52"/>
      <c r="CB291" s="52"/>
    </row>
    <row r="292" spans="1:80" ht="18.75" x14ac:dyDescent="0.3">
      <c r="A292" s="205"/>
      <c r="B292" s="206"/>
      <c r="C292" s="197">
        <v>281</v>
      </c>
      <c r="D292" s="190"/>
      <c r="E292" s="13"/>
      <c r="F292" s="14"/>
      <c r="G292" s="123"/>
      <c r="H292" s="124"/>
      <c r="I292" s="130"/>
      <c r="J292" s="21"/>
      <c r="K292" s="134"/>
      <c r="L292" s="24"/>
      <c r="M292" s="372"/>
      <c r="N292" s="147" t="str">
        <f t="shared" si="190"/>
        <v/>
      </c>
      <c r="O292" s="23"/>
      <c r="P292" s="23"/>
      <c r="Q292" s="23"/>
      <c r="R292" s="23"/>
      <c r="S292" s="23"/>
      <c r="T292" s="24"/>
      <c r="U292" s="25"/>
      <c r="V292" s="28"/>
      <c r="W292" s="299"/>
      <c r="X292" s="296"/>
      <c r="Y292" s="149">
        <f t="shared" si="176"/>
        <v>0</v>
      </c>
      <c r="Z292" s="148">
        <f t="shared" si="191"/>
        <v>0</v>
      </c>
      <c r="AA292" s="306"/>
      <c r="AB292" s="377">
        <f t="shared" si="200"/>
        <v>0</v>
      </c>
      <c r="AC292" s="348"/>
      <c r="AD292" s="210" t="str">
        <f t="shared" si="177"/>
        <v/>
      </c>
      <c r="AE292" s="345">
        <f t="shared" si="192"/>
        <v>0</v>
      </c>
      <c r="AF292" s="318"/>
      <c r="AG292" s="317"/>
      <c r="AH292" s="315"/>
      <c r="AI292" s="150">
        <f t="shared" si="193"/>
        <v>0</v>
      </c>
      <c r="AJ292" s="151">
        <f t="shared" si="178"/>
        <v>0</v>
      </c>
      <c r="AK292" s="152">
        <f t="shared" si="194"/>
        <v>0</v>
      </c>
      <c r="AL292" s="153">
        <f t="shared" si="195"/>
        <v>0</v>
      </c>
      <c r="AM292" s="153">
        <f t="shared" si="196"/>
        <v>0</v>
      </c>
      <c r="AN292" s="153">
        <f t="shared" si="197"/>
        <v>0</v>
      </c>
      <c r="AO292" s="153">
        <f t="shared" si="198"/>
        <v>0</v>
      </c>
      <c r="AP292" s="587" t="str">
        <f t="shared" si="201"/>
        <v xml:space="preserve"> </v>
      </c>
      <c r="AQ292" s="590" t="str">
        <f t="shared" si="199"/>
        <v xml:space="preserve"> </v>
      </c>
      <c r="AR292" s="590" t="str">
        <f t="shared" si="202"/>
        <v xml:space="preserve"> </v>
      </c>
      <c r="AS292" s="590" t="str">
        <f t="shared" si="203"/>
        <v xml:space="preserve"> </v>
      </c>
      <c r="AT292" s="590" t="str">
        <f t="shared" si="204"/>
        <v xml:space="preserve"> </v>
      </c>
      <c r="AU292" s="590" t="str">
        <f t="shared" si="205"/>
        <v xml:space="preserve"> </v>
      </c>
      <c r="AV292" s="591" t="str">
        <f t="shared" si="206"/>
        <v xml:space="preserve"> </v>
      </c>
      <c r="AW292" s="181" t="str">
        <f t="shared" si="179"/>
        <v/>
      </c>
      <c r="AX292" s="154" t="str">
        <f t="shared" si="180"/>
        <v/>
      </c>
      <c r="AY292" s="178" t="str">
        <f t="shared" si="181"/>
        <v/>
      </c>
      <c r="AZ292" s="169" t="str">
        <f t="shared" si="182"/>
        <v/>
      </c>
      <c r="BA292" s="159" t="str">
        <f t="shared" si="183"/>
        <v/>
      </c>
      <c r="BB292" s="160" t="str">
        <f t="shared" si="184"/>
        <v/>
      </c>
      <c r="BC292" s="171" t="str">
        <f t="shared" si="207"/>
        <v/>
      </c>
      <c r="BD292" s="160" t="str">
        <f t="shared" si="185"/>
        <v/>
      </c>
      <c r="BE292" s="186" t="str">
        <f t="shared" si="186"/>
        <v/>
      </c>
      <c r="BF292" s="160" t="str">
        <f t="shared" si="187"/>
        <v/>
      </c>
      <c r="BG292" s="171" t="str">
        <f t="shared" si="188"/>
        <v/>
      </c>
      <c r="BH292" s="161" t="str">
        <f t="shared" si="189"/>
        <v/>
      </c>
      <c r="BI292" s="609"/>
      <c r="BP292" s="52"/>
      <c r="BU292" s="52"/>
      <c r="BV292" s="52"/>
      <c r="CB292" s="52"/>
    </row>
    <row r="293" spans="1:80" ht="18.75" x14ac:dyDescent="0.3">
      <c r="A293" s="205"/>
      <c r="B293" s="206"/>
      <c r="C293" s="198">
        <v>282</v>
      </c>
      <c r="D293" s="192"/>
      <c r="E293" s="15"/>
      <c r="F293" s="14"/>
      <c r="G293" s="123"/>
      <c r="H293" s="124"/>
      <c r="I293" s="130"/>
      <c r="J293" s="21"/>
      <c r="K293" s="134"/>
      <c r="L293" s="24"/>
      <c r="M293" s="372"/>
      <c r="N293" s="147" t="str">
        <f t="shared" si="190"/>
        <v/>
      </c>
      <c r="O293" s="23"/>
      <c r="P293" s="23"/>
      <c r="Q293" s="23"/>
      <c r="R293" s="23"/>
      <c r="S293" s="23"/>
      <c r="T293" s="24"/>
      <c r="U293" s="25"/>
      <c r="V293" s="28"/>
      <c r="W293" s="299"/>
      <c r="X293" s="296"/>
      <c r="Y293" s="149">
        <f t="shared" si="176"/>
        <v>0</v>
      </c>
      <c r="Z293" s="148">
        <f t="shared" si="191"/>
        <v>0</v>
      </c>
      <c r="AA293" s="306"/>
      <c r="AB293" s="377">
        <f t="shared" si="200"/>
        <v>0</v>
      </c>
      <c r="AC293" s="348"/>
      <c r="AD293" s="210" t="str">
        <f t="shared" si="177"/>
        <v/>
      </c>
      <c r="AE293" s="345">
        <f t="shared" si="192"/>
        <v>0</v>
      </c>
      <c r="AF293" s="318"/>
      <c r="AG293" s="317"/>
      <c r="AH293" s="315"/>
      <c r="AI293" s="150">
        <f t="shared" si="193"/>
        <v>0</v>
      </c>
      <c r="AJ293" s="151">
        <f t="shared" si="178"/>
        <v>0</v>
      </c>
      <c r="AK293" s="152">
        <f t="shared" si="194"/>
        <v>0</v>
      </c>
      <c r="AL293" s="153">
        <f t="shared" si="195"/>
        <v>0</v>
      </c>
      <c r="AM293" s="153">
        <f t="shared" si="196"/>
        <v>0</v>
      </c>
      <c r="AN293" s="153">
        <f t="shared" si="197"/>
        <v>0</v>
      </c>
      <c r="AO293" s="153">
        <f t="shared" si="198"/>
        <v>0</v>
      </c>
      <c r="AP293" s="587" t="str">
        <f t="shared" si="201"/>
        <v xml:space="preserve"> </v>
      </c>
      <c r="AQ293" s="590" t="str">
        <f t="shared" si="199"/>
        <v xml:space="preserve"> </v>
      </c>
      <c r="AR293" s="590" t="str">
        <f t="shared" si="202"/>
        <v xml:space="preserve"> </v>
      </c>
      <c r="AS293" s="590" t="str">
        <f t="shared" si="203"/>
        <v xml:space="preserve"> </v>
      </c>
      <c r="AT293" s="590" t="str">
        <f t="shared" si="204"/>
        <v xml:space="preserve"> </v>
      </c>
      <c r="AU293" s="590" t="str">
        <f t="shared" si="205"/>
        <v xml:space="preserve"> </v>
      </c>
      <c r="AV293" s="591" t="str">
        <f t="shared" si="206"/>
        <v xml:space="preserve"> </v>
      </c>
      <c r="AW293" s="181" t="str">
        <f t="shared" si="179"/>
        <v/>
      </c>
      <c r="AX293" s="154" t="str">
        <f t="shared" si="180"/>
        <v/>
      </c>
      <c r="AY293" s="178" t="str">
        <f t="shared" si="181"/>
        <v/>
      </c>
      <c r="AZ293" s="169" t="str">
        <f t="shared" si="182"/>
        <v/>
      </c>
      <c r="BA293" s="159" t="str">
        <f t="shared" si="183"/>
        <v/>
      </c>
      <c r="BB293" s="160" t="str">
        <f t="shared" si="184"/>
        <v/>
      </c>
      <c r="BC293" s="171" t="str">
        <f t="shared" si="207"/>
        <v/>
      </c>
      <c r="BD293" s="160" t="str">
        <f t="shared" si="185"/>
        <v/>
      </c>
      <c r="BE293" s="186" t="str">
        <f t="shared" si="186"/>
        <v/>
      </c>
      <c r="BF293" s="160" t="str">
        <f t="shared" si="187"/>
        <v/>
      </c>
      <c r="BG293" s="171" t="str">
        <f t="shared" si="188"/>
        <v/>
      </c>
      <c r="BH293" s="161" t="str">
        <f t="shared" si="189"/>
        <v/>
      </c>
      <c r="BI293" s="609"/>
      <c r="BP293" s="52"/>
      <c r="BU293" s="52"/>
      <c r="BV293" s="52"/>
      <c r="CB293" s="52"/>
    </row>
    <row r="294" spans="1:80" ht="18.75" x14ac:dyDescent="0.3">
      <c r="A294" s="205"/>
      <c r="B294" s="206"/>
      <c r="C294" s="198">
        <v>283</v>
      </c>
      <c r="D294" s="190"/>
      <c r="E294" s="13"/>
      <c r="F294" s="14"/>
      <c r="G294" s="123"/>
      <c r="H294" s="124"/>
      <c r="I294" s="130"/>
      <c r="J294" s="21"/>
      <c r="K294" s="134"/>
      <c r="L294" s="24"/>
      <c r="M294" s="372"/>
      <c r="N294" s="147" t="str">
        <f t="shared" si="190"/>
        <v/>
      </c>
      <c r="O294" s="23"/>
      <c r="P294" s="23"/>
      <c r="Q294" s="23"/>
      <c r="R294" s="23"/>
      <c r="S294" s="23"/>
      <c r="T294" s="24"/>
      <c r="U294" s="25"/>
      <c r="V294" s="28"/>
      <c r="W294" s="299"/>
      <c r="X294" s="296"/>
      <c r="Y294" s="149">
        <f t="shared" si="176"/>
        <v>0</v>
      </c>
      <c r="Z294" s="148">
        <f t="shared" si="191"/>
        <v>0</v>
      </c>
      <c r="AA294" s="306"/>
      <c r="AB294" s="377">
        <f t="shared" si="200"/>
        <v>0</v>
      </c>
      <c r="AC294" s="348"/>
      <c r="AD294" s="210" t="str">
        <f t="shared" si="177"/>
        <v/>
      </c>
      <c r="AE294" s="345">
        <f t="shared" si="192"/>
        <v>0</v>
      </c>
      <c r="AF294" s="318"/>
      <c r="AG294" s="317"/>
      <c r="AH294" s="315"/>
      <c r="AI294" s="150">
        <f t="shared" si="193"/>
        <v>0</v>
      </c>
      <c r="AJ294" s="151">
        <f t="shared" si="178"/>
        <v>0</v>
      </c>
      <c r="AK294" s="152">
        <f t="shared" si="194"/>
        <v>0</v>
      </c>
      <c r="AL294" s="153">
        <f t="shared" si="195"/>
        <v>0</v>
      </c>
      <c r="AM294" s="153">
        <f t="shared" si="196"/>
        <v>0</v>
      </c>
      <c r="AN294" s="153">
        <f t="shared" si="197"/>
        <v>0</v>
      </c>
      <c r="AO294" s="153">
        <f t="shared" si="198"/>
        <v>0</v>
      </c>
      <c r="AP294" s="587" t="str">
        <f t="shared" si="201"/>
        <v xml:space="preserve"> </v>
      </c>
      <c r="AQ294" s="590" t="str">
        <f t="shared" si="199"/>
        <v xml:space="preserve"> </v>
      </c>
      <c r="AR294" s="590" t="str">
        <f t="shared" si="202"/>
        <v xml:space="preserve"> </v>
      </c>
      <c r="AS294" s="590" t="str">
        <f t="shared" si="203"/>
        <v xml:space="preserve"> </v>
      </c>
      <c r="AT294" s="590" t="str">
        <f t="shared" si="204"/>
        <v xml:space="preserve"> </v>
      </c>
      <c r="AU294" s="590" t="str">
        <f t="shared" si="205"/>
        <v xml:space="preserve"> </v>
      </c>
      <c r="AV294" s="591" t="str">
        <f t="shared" si="206"/>
        <v xml:space="preserve"> </v>
      </c>
      <c r="AW294" s="181" t="str">
        <f t="shared" si="179"/>
        <v/>
      </c>
      <c r="AX294" s="154" t="str">
        <f t="shared" si="180"/>
        <v/>
      </c>
      <c r="AY294" s="178" t="str">
        <f t="shared" si="181"/>
        <v/>
      </c>
      <c r="AZ294" s="169" t="str">
        <f t="shared" si="182"/>
        <v/>
      </c>
      <c r="BA294" s="159" t="str">
        <f t="shared" si="183"/>
        <v/>
      </c>
      <c r="BB294" s="160" t="str">
        <f t="shared" si="184"/>
        <v/>
      </c>
      <c r="BC294" s="171" t="str">
        <f t="shared" si="207"/>
        <v/>
      </c>
      <c r="BD294" s="160" t="str">
        <f t="shared" si="185"/>
        <v/>
      </c>
      <c r="BE294" s="186" t="str">
        <f t="shared" si="186"/>
        <v/>
      </c>
      <c r="BF294" s="160" t="str">
        <f t="shared" si="187"/>
        <v/>
      </c>
      <c r="BG294" s="171" t="str">
        <f t="shared" si="188"/>
        <v/>
      </c>
      <c r="BH294" s="161" t="str">
        <f t="shared" si="189"/>
        <v/>
      </c>
      <c r="BI294" s="609"/>
      <c r="BP294" s="52"/>
      <c r="BU294" s="52"/>
      <c r="BV294" s="52"/>
      <c r="CB294" s="52"/>
    </row>
    <row r="295" spans="1:80" ht="18.75" x14ac:dyDescent="0.3">
      <c r="A295" s="205"/>
      <c r="B295" s="206"/>
      <c r="C295" s="197">
        <v>284</v>
      </c>
      <c r="D295" s="190"/>
      <c r="E295" s="13"/>
      <c r="F295" s="14"/>
      <c r="G295" s="123"/>
      <c r="H295" s="124"/>
      <c r="I295" s="130"/>
      <c r="J295" s="21"/>
      <c r="K295" s="134"/>
      <c r="L295" s="24"/>
      <c r="M295" s="372"/>
      <c r="N295" s="147" t="str">
        <f t="shared" si="190"/>
        <v/>
      </c>
      <c r="O295" s="23"/>
      <c r="P295" s="23"/>
      <c r="Q295" s="23"/>
      <c r="R295" s="23"/>
      <c r="S295" s="23"/>
      <c r="T295" s="24"/>
      <c r="U295" s="25"/>
      <c r="V295" s="28"/>
      <c r="W295" s="299"/>
      <c r="X295" s="296"/>
      <c r="Y295" s="149">
        <f t="shared" si="176"/>
        <v>0</v>
      </c>
      <c r="Z295" s="148">
        <f t="shared" si="191"/>
        <v>0</v>
      </c>
      <c r="AA295" s="306"/>
      <c r="AB295" s="377">
        <f t="shared" si="200"/>
        <v>0</v>
      </c>
      <c r="AC295" s="348"/>
      <c r="AD295" s="210" t="str">
        <f t="shared" si="177"/>
        <v/>
      </c>
      <c r="AE295" s="345">
        <f t="shared" si="192"/>
        <v>0</v>
      </c>
      <c r="AF295" s="318"/>
      <c r="AG295" s="317"/>
      <c r="AH295" s="315"/>
      <c r="AI295" s="150">
        <f t="shared" si="193"/>
        <v>0</v>
      </c>
      <c r="AJ295" s="151">
        <f t="shared" si="178"/>
        <v>0</v>
      </c>
      <c r="AK295" s="152">
        <f t="shared" si="194"/>
        <v>0</v>
      </c>
      <c r="AL295" s="153">
        <f t="shared" si="195"/>
        <v>0</v>
      </c>
      <c r="AM295" s="153">
        <f t="shared" si="196"/>
        <v>0</v>
      </c>
      <c r="AN295" s="153">
        <f t="shared" si="197"/>
        <v>0</v>
      </c>
      <c r="AO295" s="153">
        <f t="shared" si="198"/>
        <v>0</v>
      </c>
      <c r="AP295" s="587" t="str">
        <f t="shared" si="201"/>
        <v xml:space="preserve"> </v>
      </c>
      <c r="AQ295" s="590" t="str">
        <f t="shared" si="199"/>
        <v xml:space="preserve"> </v>
      </c>
      <c r="AR295" s="590" t="str">
        <f t="shared" si="202"/>
        <v xml:space="preserve"> </v>
      </c>
      <c r="AS295" s="590" t="str">
        <f t="shared" si="203"/>
        <v xml:space="preserve"> </v>
      </c>
      <c r="AT295" s="590" t="str">
        <f t="shared" si="204"/>
        <v xml:space="preserve"> </v>
      </c>
      <c r="AU295" s="590" t="str">
        <f t="shared" si="205"/>
        <v xml:space="preserve"> </v>
      </c>
      <c r="AV295" s="591" t="str">
        <f t="shared" si="206"/>
        <v xml:space="preserve"> </v>
      </c>
      <c r="AW295" s="181" t="str">
        <f t="shared" si="179"/>
        <v/>
      </c>
      <c r="AX295" s="154" t="str">
        <f t="shared" si="180"/>
        <v/>
      </c>
      <c r="AY295" s="178" t="str">
        <f t="shared" si="181"/>
        <v/>
      </c>
      <c r="AZ295" s="169" t="str">
        <f t="shared" si="182"/>
        <v/>
      </c>
      <c r="BA295" s="159" t="str">
        <f t="shared" si="183"/>
        <v/>
      </c>
      <c r="BB295" s="160" t="str">
        <f t="shared" si="184"/>
        <v/>
      </c>
      <c r="BC295" s="171" t="str">
        <f t="shared" si="207"/>
        <v/>
      </c>
      <c r="BD295" s="160" t="str">
        <f t="shared" si="185"/>
        <v/>
      </c>
      <c r="BE295" s="186" t="str">
        <f t="shared" si="186"/>
        <v/>
      </c>
      <c r="BF295" s="160" t="str">
        <f t="shared" si="187"/>
        <v/>
      </c>
      <c r="BG295" s="171" t="str">
        <f t="shared" si="188"/>
        <v/>
      </c>
      <c r="BH295" s="161" t="str">
        <f t="shared" si="189"/>
        <v/>
      </c>
      <c r="BI295" s="609"/>
      <c r="BP295" s="52"/>
      <c r="BU295" s="52"/>
      <c r="BV295" s="52"/>
      <c r="CB295" s="52"/>
    </row>
    <row r="296" spans="1:80" ht="18.75" x14ac:dyDescent="0.3">
      <c r="A296" s="205"/>
      <c r="B296" s="206"/>
      <c r="C296" s="198">
        <v>285</v>
      </c>
      <c r="D296" s="190"/>
      <c r="E296" s="13"/>
      <c r="F296" s="14"/>
      <c r="G296" s="123"/>
      <c r="H296" s="124"/>
      <c r="I296" s="130"/>
      <c r="J296" s="21"/>
      <c r="K296" s="134"/>
      <c r="L296" s="24"/>
      <c r="M296" s="372"/>
      <c r="N296" s="147" t="str">
        <f t="shared" si="190"/>
        <v/>
      </c>
      <c r="O296" s="23"/>
      <c r="P296" s="23"/>
      <c r="Q296" s="23"/>
      <c r="R296" s="23"/>
      <c r="S296" s="23"/>
      <c r="T296" s="24"/>
      <c r="U296" s="25"/>
      <c r="V296" s="28"/>
      <c r="W296" s="299"/>
      <c r="X296" s="296"/>
      <c r="Y296" s="149">
        <f t="shared" si="176"/>
        <v>0</v>
      </c>
      <c r="Z296" s="148">
        <f t="shared" si="191"/>
        <v>0</v>
      </c>
      <c r="AA296" s="306"/>
      <c r="AB296" s="377">
        <f t="shared" si="200"/>
        <v>0</v>
      </c>
      <c r="AC296" s="348"/>
      <c r="AD296" s="210" t="str">
        <f t="shared" si="177"/>
        <v/>
      </c>
      <c r="AE296" s="345">
        <f t="shared" si="192"/>
        <v>0</v>
      </c>
      <c r="AF296" s="318"/>
      <c r="AG296" s="317"/>
      <c r="AH296" s="315"/>
      <c r="AI296" s="150">
        <f t="shared" si="193"/>
        <v>0</v>
      </c>
      <c r="AJ296" s="151">
        <f t="shared" si="178"/>
        <v>0</v>
      </c>
      <c r="AK296" s="152">
        <f t="shared" si="194"/>
        <v>0</v>
      </c>
      <c r="AL296" s="153">
        <f t="shared" si="195"/>
        <v>0</v>
      </c>
      <c r="AM296" s="153">
        <f t="shared" si="196"/>
        <v>0</v>
      </c>
      <c r="AN296" s="153">
        <f t="shared" si="197"/>
        <v>0</v>
      </c>
      <c r="AO296" s="153">
        <f t="shared" si="198"/>
        <v>0</v>
      </c>
      <c r="AP296" s="587" t="str">
        <f t="shared" si="201"/>
        <v xml:space="preserve"> </v>
      </c>
      <c r="AQ296" s="590" t="str">
        <f t="shared" si="199"/>
        <v xml:space="preserve"> </v>
      </c>
      <c r="AR296" s="590" t="str">
        <f t="shared" si="202"/>
        <v xml:space="preserve"> </v>
      </c>
      <c r="AS296" s="590" t="str">
        <f t="shared" si="203"/>
        <v xml:space="preserve"> </v>
      </c>
      <c r="AT296" s="590" t="str">
        <f t="shared" si="204"/>
        <v xml:space="preserve"> </v>
      </c>
      <c r="AU296" s="590" t="str">
        <f t="shared" si="205"/>
        <v xml:space="preserve"> </v>
      </c>
      <c r="AV296" s="591" t="str">
        <f t="shared" si="206"/>
        <v xml:space="preserve"> </v>
      </c>
      <c r="AW296" s="181" t="str">
        <f t="shared" si="179"/>
        <v/>
      </c>
      <c r="AX296" s="154" t="str">
        <f t="shared" si="180"/>
        <v/>
      </c>
      <c r="AY296" s="178" t="str">
        <f t="shared" si="181"/>
        <v/>
      </c>
      <c r="AZ296" s="169" t="str">
        <f t="shared" si="182"/>
        <v/>
      </c>
      <c r="BA296" s="159" t="str">
        <f t="shared" si="183"/>
        <v/>
      </c>
      <c r="BB296" s="160" t="str">
        <f t="shared" si="184"/>
        <v/>
      </c>
      <c r="BC296" s="171" t="str">
        <f t="shared" si="207"/>
        <v/>
      </c>
      <c r="BD296" s="160" t="str">
        <f t="shared" si="185"/>
        <v/>
      </c>
      <c r="BE296" s="186" t="str">
        <f t="shared" si="186"/>
        <v/>
      </c>
      <c r="BF296" s="160" t="str">
        <f t="shared" si="187"/>
        <v/>
      </c>
      <c r="BG296" s="171" t="str">
        <f t="shared" si="188"/>
        <v/>
      </c>
      <c r="BH296" s="161" t="str">
        <f t="shared" si="189"/>
        <v/>
      </c>
      <c r="BI296" s="609"/>
      <c r="BP296" s="52"/>
      <c r="BU296" s="52"/>
      <c r="BV296" s="52"/>
      <c r="CB296" s="52"/>
    </row>
    <row r="297" spans="1:80" ht="18.75" x14ac:dyDescent="0.3">
      <c r="A297" s="205"/>
      <c r="B297" s="206"/>
      <c r="C297" s="197">
        <v>286</v>
      </c>
      <c r="D297" s="192"/>
      <c r="E297" s="15"/>
      <c r="F297" s="14"/>
      <c r="G297" s="123"/>
      <c r="H297" s="124"/>
      <c r="I297" s="130"/>
      <c r="J297" s="21"/>
      <c r="K297" s="134"/>
      <c r="L297" s="24"/>
      <c r="M297" s="372"/>
      <c r="N297" s="147" t="str">
        <f t="shared" si="190"/>
        <v/>
      </c>
      <c r="O297" s="23"/>
      <c r="P297" s="23"/>
      <c r="Q297" s="23"/>
      <c r="R297" s="23"/>
      <c r="S297" s="23"/>
      <c r="T297" s="24"/>
      <c r="U297" s="25"/>
      <c r="V297" s="28"/>
      <c r="W297" s="299"/>
      <c r="X297" s="296"/>
      <c r="Y297" s="149">
        <f t="shared" si="176"/>
        <v>0</v>
      </c>
      <c r="Z297" s="148">
        <f t="shared" si="191"/>
        <v>0</v>
      </c>
      <c r="AA297" s="306"/>
      <c r="AB297" s="377">
        <f t="shared" si="200"/>
        <v>0</v>
      </c>
      <c r="AC297" s="348"/>
      <c r="AD297" s="210" t="str">
        <f t="shared" si="177"/>
        <v/>
      </c>
      <c r="AE297" s="345">
        <f t="shared" si="192"/>
        <v>0</v>
      </c>
      <c r="AF297" s="318"/>
      <c r="AG297" s="317"/>
      <c r="AH297" s="315"/>
      <c r="AI297" s="150">
        <f t="shared" si="193"/>
        <v>0</v>
      </c>
      <c r="AJ297" s="151">
        <f t="shared" si="178"/>
        <v>0</v>
      </c>
      <c r="AK297" s="152">
        <f t="shared" si="194"/>
        <v>0</v>
      </c>
      <c r="AL297" s="153">
        <f t="shared" si="195"/>
        <v>0</v>
      </c>
      <c r="AM297" s="153">
        <f t="shared" si="196"/>
        <v>0</v>
      </c>
      <c r="AN297" s="153">
        <f t="shared" si="197"/>
        <v>0</v>
      </c>
      <c r="AO297" s="153">
        <f t="shared" si="198"/>
        <v>0</v>
      </c>
      <c r="AP297" s="587" t="str">
        <f t="shared" si="201"/>
        <v xml:space="preserve"> </v>
      </c>
      <c r="AQ297" s="590" t="str">
        <f t="shared" si="199"/>
        <v xml:space="preserve"> </v>
      </c>
      <c r="AR297" s="590" t="str">
        <f t="shared" si="202"/>
        <v xml:space="preserve"> </v>
      </c>
      <c r="AS297" s="590" t="str">
        <f t="shared" si="203"/>
        <v xml:space="preserve"> </v>
      </c>
      <c r="AT297" s="590" t="str">
        <f t="shared" si="204"/>
        <v xml:space="preserve"> </v>
      </c>
      <c r="AU297" s="590" t="str">
        <f t="shared" si="205"/>
        <v xml:space="preserve"> </v>
      </c>
      <c r="AV297" s="591" t="str">
        <f t="shared" si="206"/>
        <v xml:space="preserve"> </v>
      </c>
      <c r="AW297" s="181" t="str">
        <f t="shared" si="179"/>
        <v/>
      </c>
      <c r="AX297" s="154" t="str">
        <f t="shared" si="180"/>
        <v/>
      </c>
      <c r="AY297" s="178" t="str">
        <f t="shared" si="181"/>
        <v/>
      </c>
      <c r="AZ297" s="169" t="str">
        <f t="shared" si="182"/>
        <v/>
      </c>
      <c r="BA297" s="159" t="str">
        <f t="shared" si="183"/>
        <v/>
      </c>
      <c r="BB297" s="160" t="str">
        <f t="shared" si="184"/>
        <v/>
      </c>
      <c r="BC297" s="171" t="str">
        <f t="shared" si="207"/>
        <v/>
      </c>
      <c r="BD297" s="160" t="str">
        <f t="shared" si="185"/>
        <v/>
      </c>
      <c r="BE297" s="186" t="str">
        <f t="shared" si="186"/>
        <v/>
      </c>
      <c r="BF297" s="160" t="str">
        <f t="shared" si="187"/>
        <v/>
      </c>
      <c r="BG297" s="171" t="str">
        <f t="shared" si="188"/>
        <v/>
      </c>
      <c r="BH297" s="161" t="str">
        <f t="shared" si="189"/>
        <v/>
      </c>
      <c r="BI297" s="609"/>
      <c r="BP297" s="52"/>
      <c r="BU297" s="52"/>
      <c r="BV297" s="52"/>
      <c r="CB297" s="52"/>
    </row>
    <row r="298" spans="1:80" ht="18.75" x14ac:dyDescent="0.3">
      <c r="A298" s="205"/>
      <c r="B298" s="206"/>
      <c r="C298" s="198">
        <v>287</v>
      </c>
      <c r="D298" s="190"/>
      <c r="E298" s="13"/>
      <c r="F298" s="14"/>
      <c r="G298" s="123"/>
      <c r="H298" s="126"/>
      <c r="I298" s="132"/>
      <c r="J298" s="69"/>
      <c r="K298" s="136"/>
      <c r="L298" s="26"/>
      <c r="M298" s="372"/>
      <c r="N298" s="147" t="str">
        <f t="shared" si="190"/>
        <v/>
      </c>
      <c r="O298" s="23"/>
      <c r="P298" s="23"/>
      <c r="Q298" s="23"/>
      <c r="R298" s="23"/>
      <c r="S298" s="23"/>
      <c r="T298" s="24"/>
      <c r="U298" s="25"/>
      <c r="V298" s="28"/>
      <c r="W298" s="299"/>
      <c r="X298" s="296"/>
      <c r="Y298" s="149">
        <f t="shared" si="176"/>
        <v>0</v>
      </c>
      <c r="Z298" s="148">
        <f t="shared" si="191"/>
        <v>0</v>
      </c>
      <c r="AA298" s="306"/>
      <c r="AB298" s="377">
        <f t="shared" si="200"/>
        <v>0</v>
      </c>
      <c r="AC298" s="348"/>
      <c r="AD298" s="210" t="str">
        <f t="shared" si="177"/>
        <v/>
      </c>
      <c r="AE298" s="345">
        <f t="shared" si="192"/>
        <v>0</v>
      </c>
      <c r="AF298" s="318"/>
      <c r="AG298" s="317"/>
      <c r="AH298" s="315"/>
      <c r="AI298" s="150">
        <f t="shared" si="193"/>
        <v>0</v>
      </c>
      <c r="AJ298" s="151">
        <f t="shared" si="178"/>
        <v>0</v>
      </c>
      <c r="AK298" s="152">
        <f t="shared" si="194"/>
        <v>0</v>
      </c>
      <c r="AL298" s="153">
        <f t="shared" si="195"/>
        <v>0</v>
      </c>
      <c r="AM298" s="153">
        <f t="shared" si="196"/>
        <v>0</v>
      </c>
      <c r="AN298" s="153">
        <f t="shared" si="197"/>
        <v>0</v>
      </c>
      <c r="AO298" s="153">
        <f t="shared" si="198"/>
        <v>0</v>
      </c>
      <c r="AP298" s="587" t="str">
        <f t="shared" si="201"/>
        <v xml:space="preserve"> </v>
      </c>
      <c r="AQ298" s="590" t="str">
        <f t="shared" si="199"/>
        <v xml:space="preserve"> </v>
      </c>
      <c r="AR298" s="590" t="str">
        <f t="shared" si="202"/>
        <v xml:space="preserve"> </v>
      </c>
      <c r="AS298" s="590" t="str">
        <f t="shared" si="203"/>
        <v xml:space="preserve"> </v>
      </c>
      <c r="AT298" s="590" t="str">
        <f t="shared" si="204"/>
        <v xml:space="preserve"> </v>
      </c>
      <c r="AU298" s="590" t="str">
        <f t="shared" si="205"/>
        <v xml:space="preserve"> </v>
      </c>
      <c r="AV298" s="591" t="str">
        <f t="shared" si="206"/>
        <v xml:space="preserve"> </v>
      </c>
      <c r="AW298" s="181" t="str">
        <f t="shared" si="179"/>
        <v/>
      </c>
      <c r="AX298" s="154" t="str">
        <f t="shared" si="180"/>
        <v/>
      </c>
      <c r="AY298" s="178" t="str">
        <f t="shared" si="181"/>
        <v/>
      </c>
      <c r="AZ298" s="169" t="str">
        <f t="shared" si="182"/>
        <v/>
      </c>
      <c r="BA298" s="159" t="str">
        <f t="shared" si="183"/>
        <v/>
      </c>
      <c r="BB298" s="160" t="str">
        <f t="shared" si="184"/>
        <v/>
      </c>
      <c r="BC298" s="171" t="str">
        <f t="shared" si="207"/>
        <v/>
      </c>
      <c r="BD298" s="160" t="str">
        <f t="shared" si="185"/>
        <v/>
      </c>
      <c r="BE298" s="186" t="str">
        <f t="shared" si="186"/>
        <v/>
      </c>
      <c r="BF298" s="160" t="str">
        <f t="shared" si="187"/>
        <v/>
      </c>
      <c r="BG298" s="171" t="str">
        <f t="shared" si="188"/>
        <v/>
      </c>
      <c r="BH298" s="161" t="str">
        <f t="shared" si="189"/>
        <v/>
      </c>
      <c r="BI298" s="609"/>
      <c r="BP298" s="52"/>
      <c r="BU298" s="52"/>
      <c r="BV298" s="52"/>
      <c r="CB298" s="52"/>
    </row>
    <row r="299" spans="1:80" ht="18.75" x14ac:dyDescent="0.3">
      <c r="A299" s="205"/>
      <c r="B299" s="206"/>
      <c r="C299" s="198">
        <v>288</v>
      </c>
      <c r="D299" s="190"/>
      <c r="E299" s="13"/>
      <c r="F299" s="14"/>
      <c r="G299" s="123"/>
      <c r="H299" s="124"/>
      <c r="I299" s="130"/>
      <c r="J299" s="21"/>
      <c r="K299" s="134"/>
      <c r="L299" s="24"/>
      <c r="M299" s="372"/>
      <c r="N299" s="147" t="str">
        <f t="shared" si="190"/>
        <v/>
      </c>
      <c r="O299" s="23"/>
      <c r="P299" s="23"/>
      <c r="Q299" s="23"/>
      <c r="R299" s="23"/>
      <c r="S299" s="23"/>
      <c r="T299" s="24"/>
      <c r="U299" s="25"/>
      <c r="V299" s="28"/>
      <c r="W299" s="299"/>
      <c r="X299" s="296"/>
      <c r="Y299" s="149">
        <f t="shared" si="176"/>
        <v>0</v>
      </c>
      <c r="Z299" s="148">
        <f t="shared" si="191"/>
        <v>0</v>
      </c>
      <c r="AA299" s="306"/>
      <c r="AB299" s="377">
        <f t="shared" si="200"/>
        <v>0</v>
      </c>
      <c r="AC299" s="348"/>
      <c r="AD299" s="210" t="str">
        <f t="shared" si="177"/>
        <v/>
      </c>
      <c r="AE299" s="345">
        <f t="shared" si="192"/>
        <v>0</v>
      </c>
      <c r="AF299" s="318"/>
      <c r="AG299" s="317"/>
      <c r="AH299" s="315"/>
      <c r="AI299" s="150">
        <f t="shared" si="193"/>
        <v>0</v>
      </c>
      <c r="AJ299" s="151">
        <f t="shared" si="178"/>
        <v>0</v>
      </c>
      <c r="AK299" s="152">
        <f t="shared" si="194"/>
        <v>0</v>
      </c>
      <c r="AL299" s="153">
        <f t="shared" si="195"/>
        <v>0</v>
      </c>
      <c r="AM299" s="153">
        <f t="shared" si="196"/>
        <v>0</v>
      </c>
      <c r="AN299" s="153">
        <f t="shared" si="197"/>
        <v>0</v>
      </c>
      <c r="AO299" s="153">
        <f t="shared" si="198"/>
        <v>0</v>
      </c>
      <c r="AP299" s="587" t="str">
        <f t="shared" si="201"/>
        <v xml:space="preserve"> </v>
      </c>
      <c r="AQ299" s="590" t="str">
        <f t="shared" si="199"/>
        <v xml:space="preserve"> </v>
      </c>
      <c r="AR299" s="590" t="str">
        <f t="shared" si="202"/>
        <v xml:space="preserve"> </v>
      </c>
      <c r="AS299" s="590" t="str">
        <f t="shared" si="203"/>
        <v xml:space="preserve"> </v>
      </c>
      <c r="AT299" s="590" t="str">
        <f t="shared" si="204"/>
        <v xml:space="preserve"> </v>
      </c>
      <c r="AU299" s="590" t="str">
        <f t="shared" si="205"/>
        <v xml:space="preserve"> </v>
      </c>
      <c r="AV299" s="591" t="str">
        <f t="shared" si="206"/>
        <v xml:space="preserve"> </v>
      </c>
      <c r="AW299" s="181" t="str">
        <f t="shared" si="179"/>
        <v/>
      </c>
      <c r="AX299" s="154" t="str">
        <f t="shared" si="180"/>
        <v/>
      </c>
      <c r="AY299" s="178" t="str">
        <f t="shared" si="181"/>
        <v/>
      </c>
      <c r="AZ299" s="169" t="str">
        <f t="shared" si="182"/>
        <v/>
      </c>
      <c r="BA299" s="159" t="str">
        <f t="shared" si="183"/>
        <v/>
      </c>
      <c r="BB299" s="160" t="str">
        <f t="shared" si="184"/>
        <v/>
      </c>
      <c r="BC299" s="171" t="str">
        <f t="shared" si="207"/>
        <v/>
      </c>
      <c r="BD299" s="160" t="str">
        <f t="shared" si="185"/>
        <v/>
      </c>
      <c r="BE299" s="186" t="str">
        <f t="shared" si="186"/>
        <v/>
      </c>
      <c r="BF299" s="160" t="str">
        <f t="shared" si="187"/>
        <v/>
      </c>
      <c r="BG299" s="171" t="str">
        <f t="shared" si="188"/>
        <v/>
      </c>
      <c r="BH299" s="161" t="str">
        <f t="shared" si="189"/>
        <v/>
      </c>
      <c r="BI299" s="609"/>
      <c r="BP299" s="52"/>
      <c r="BU299" s="52"/>
      <c r="BV299" s="52"/>
      <c r="CB299" s="52"/>
    </row>
    <row r="300" spans="1:80" ht="18.75" x14ac:dyDescent="0.3">
      <c r="A300" s="205"/>
      <c r="B300" s="206"/>
      <c r="C300" s="197">
        <v>289</v>
      </c>
      <c r="D300" s="190"/>
      <c r="E300" s="13"/>
      <c r="F300" s="14"/>
      <c r="G300" s="123"/>
      <c r="H300" s="124"/>
      <c r="I300" s="130"/>
      <c r="J300" s="21"/>
      <c r="K300" s="134"/>
      <c r="L300" s="24"/>
      <c r="M300" s="372"/>
      <c r="N300" s="147" t="str">
        <f t="shared" si="190"/>
        <v/>
      </c>
      <c r="O300" s="23"/>
      <c r="P300" s="23"/>
      <c r="Q300" s="23"/>
      <c r="R300" s="23"/>
      <c r="S300" s="23"/>
      <c r="T300" s="24"/>
      <c r="U300" s="25"/>
      <c r="V300" s="28"/>
      <c r="W300" s="299"/>
      <c r="X300" s="296"/>
      <c r="Y300" s="149">
        <f t="shared" si="176"/>
        <v>0</v>
      </c>
      <c r="Z300" s="148">
        <f t="shared" si="191"/>
        <v>0</v>
      </c>
      <c r="AA300" s="306"/>
      <c r="AB300" s="377">
        <f t="shared" si="200"/>
        <v>0</v>
      </c>
      <c r="AC300" s="348"/>
      <c r="AD300" s="210" t="str">
        <f t="shared" si="177"/>
        <v/>
      </c>
      <c r="AE300" s="345">
        <f t="shared" si="192"/>
        <v>0</v>
      </c>
      <c r="AF300" s="318"/>
      <c r="AG300" s="317"/>
      <c r="AH300" s="315"/>
      <c r="AI300" s="150">
        <f t="shared" si="193"/>
        <v>0</v>
      </c>
      <c r="AJ300" s="151">
        <f t="shared" si="178"/>
        <v>0</v>
      </c>
      <c r="AK300" s="152">
        <f t="shared" si="194"/>
        <v>0</v>
      </c>
      <c r="AL300" s="153">
        <f t="shared" si="195"/>
        <v>0</v>
      </c>
      <c r="AM300" s="153">
        <f t="shared" si="196"/>
        <v>0</v>
      </c>
      <c r="AN300" s="153">
        <f t="shared" si="197"/>
        <v>0</v>
      </c>
      <c r="AO300" s="153">
        <f t="shared" si="198"/>
        <v>0</v>
      </c>
      <c r="AP300" s="587" t="str">
        <f t="shared" si="201"/>
        <v xml:space="preserve"> </v>
      </c>
      <c r="AQ300" s="590" t="str">
        <f t="shared" si="199"/>
        <v xml:space="preserve"> </v>
      </c>
      <c r="AR300" s="590" t="str">
        <f t="shared" si="202"/>
        <v xml:space="preserve"> </v>
      </c>
      <c r="AS300" s="590" t="str">
        <f t="shared" si="203"/>
        <v xml:space="preserve"> </v>
      </c>
      <c r="AT300" s="590" t="str">
        <f t="shared" si="204"/>
        <v xml:space="preserve"> </v>
      </c>
      <c r="AU300" s="590" t="str">
        <f t="shared" si="205"/>
        <v xml:space="preserve"> </v>
      </c>
      <c r="AV300" s="591" t="str">
        <f t="shared" si="206"/>
        <v xml:space="preserve"> </v>
      </c>
      <c r="AW300" s="181" t="str">
        <f t="shared" si="179"/>
        <v/>
      </c>
      <c r="AX300" s="154" t="str">
        <f t="shared" si="180"/>
        <v/>
      </c>
      <c r="AY300" s="178" t="str">
        <f t="shared" si="181"/>
        <v/>
      </c>
      <c r="AZ300" s="169" t="str">
        <f t="shared" si="182"/>
        <v/>
      </c>
      <c r="BA300" s="159" t="str">
        <f t="shared" si="183"/>
        <v/>
      </c>
      <c r="BB300" s="160" t="str">
        <f t="shared" si="184"/>
        <v/>
      </c>
      <c r="BC300" s="171" t="str">
        <f t="shared" si="207"/>
        <v/>
      </c>
      <c r="BD300" s="160" t="str">
        <f t="shared" si="185"/>
        <v/>
      </c>
      <c r="BE300" s="186" t="str">
        <f t="shared" si="186"/>
        <v/>
      </c>
      <c r="BF300" s="160" t="str">
        <f t="shared" si="187"/>
        <v/>
      </c>
      <c r="BG300" s="171" t="str">
        <f t="shared" si="188"/>
        <v/>
      </c>
      <c r="BH300" s="161" t="str">
        <f t="shared" si="189"/>
        <v/>
      </c>
      <c r="BI300" s="609"/>
      <c r="BP300" s="52"/>
      <c r="BU300" s="52"/>
      <c r="BV300" s="52"/>
      <c r="CB300" s="52"/>
    </row>
    <row r="301" spans="1:80" ht="18.75" x14ac:dyDescent="0.3">
      <c r="A301" s="205"/>
      <c r="B301" s="206"/>
      <c r="C301" s="198">
        <v>290</v>
      </c>
      <c r="D301" s="192"/>
      <c r="E301" s="15"/>
      <c r="F301" s="14"/>
      <c r="G301" s="123"/>
      <c r="H301" s="124"/>
      <c r="I301" s="130"/>
      <c r="J301" s="21"/>
      <c r="K301" s="134"/>
      <c r="L301" s="24"/>
      <c r="M301" s="372"/>
      <c r="N301" s="147" t="str">
        <f t="shared" si="190"/>
        <v/>
      </c>
      <c r="O301" s="23"/>
      <c r="P301" s="23"/>
      <c r="Q301" s="23"/>
      <c r="R301" s="23"/>
      <c r="S301" s="23"/>
      <c r="T301" s="24"/>
      <c r="U301" s="25"/>
      <c r="V301" s="28"/>
      <c r="W301" s="299"/>
      <c r="X301" s="296"/>
      <c r="Y301" s="149">
        <f t="shared" si="176"/>
        <v>0</v>
      </c>
      <c r="Z301" s="148">
        <f t="shared" si="191"/>
        <v>0</v>
      </c>
      <c r="AA301" s="306"/>
      <c r="AB301" s="377">
        <f t="shared" si="200"/>
        <v>0</v>
      </c>
      <c r="AC301" s="348"/>
      <c r="AD301" s="210" t="str">
        <f t="shared" si="177"/>
        <v/>
      </c>
      <c r="AE301" s="345">
        <f t="shared" si="192"/>
        <v>0</v>
      </c>
      <c r="AF301" s="318"/>
      <c r="AG301" s="317"/>
      <c r="AH301" s="315"/>
      <c r="AI301" s="150">
        <f t="shared" si="193"/>
        <v>0</v>
      </c>
      <c r="AJ301" s="151">
        <f t="shared" si="178"/>
        <v>0</v>
      </c>
      <c r="AK301" s="152">
        <f t="shared" si="194"/>
        <v>0</v>
      </c>
      <c r="AL301" s="153">
        <f t="shared" si="195"/>
        <v>0</v>
      </c>
      <c r="AM301" s="153">
        <f t="shared" si="196"/>
        <v>0</v>
      </c>
      <c r="AN301" s="153">
        <f t="shared" si="197"/>
        <v>0</v>
      </c>
      <c r="AO301" s="153">
        <f t="shared" si="198"/>
        <v>0</v>
      </c>
      <c r="AP301" s="587" t="str">
        <f t="shared" si="201"/>
        <v xml:space="preserve"> </v>
      </c>
      <c r="AQ301" s="590" t="str">
        <f t="shared" si="199"/>
        <v xml:space="preserve"> </v>
      </c>
      <c r="AR301" s="590" t="str">
        <f t="shared" si="202"/>
        <v xml:space="preserve"> </v>
      </c>
      <c r="AS301" s="590" t="str">
        <f t="shared" si="203"/>
        <v xml:space="preserve"> </v>
      </c>
      <c r="AT301" s="590" t="str">
        <f t="shared" si="204"/>
        <v xml:space="preserve"> </v>
      </c>
      <c r="AU301" s="590" t="str">
        <f t="shared" si="205"/>
        <v xml:space="preserve"> </v>
      </c>
      <c r="AV301" s="591" t="str">
        <f t="shared" si="206"/>
        <v xml:space="preserve"> </v>
      </c>
      <c r="AW301" s="181" t="str">
        <f t="shared" si="179"/>
        <v/>
      </c>
      <c r="AX301" s="154" t="str">
        <f t="shared" si="180"/>
        <v/>
      </c>
      <c r="AY301" s="178" t="str">
        <f t="shared" si="181"/>
        <v/>
      </c>
      <c r="AZ301" s="169" t="str">
        <f t="shared" si="182"/>
        <v/>
      </c>
      <c r="BA301" s="159" t="str">
        <f t="shared" si="183"/>
        <v/>
      </c>
      <c r="BB301" s="160" t="str">
        <f t="shared" si="184"/>
        <v/>
      </c>
      <c r="BC301" s="171" t="str">
        <f t="shared" si="207"/>
        <v/>
      </c>
      <c r="BD301" s="160" t="str">
        <f t="shared" si="185"/>
        <v/>
      </c>
      <c r="BE301" s="186" t="str">
        <f t="shared" si="186"/>
        <v/>
      </c>
      <c r="BF301" s="160" t="str">
        <f t="shared" si="187"/>
        <v/>
      </c>
      <c r="BG301" s="171" t="str">
        <f t="shared" si="188"/>
        <v/>
      </c>
      <c r="BH301" s="161" t="str">
        <f t="shared" si="189"/>
        <v/>
      </c>
      <c r="BI301" s="609"/>
      <c r="BP301" s="52"/>
      <c r="BU301" s="52"/>
      <c r="BV301" s="52"/>
      <c r="CB301" s="52"/>
    </row>
    <row r="302" spans="1:80" ht="18.75" x14ac:dyDescent="0.3">
      <c r="A302" s="205"/>
      <c r="B302" s="206"/>
      <c r="C302" s="197">
        <v>291</v>
      </c>
      <c r="D302" s="190"/>
      <c r="E302" s="13"/>
      <c r="F302" s="14"/>
      <c r="G302" s="123"/>
      <c r="H302" s="124"/>
      <c r="I302" s="130"/>
      <c r="J302" s="21"/>
      <c r="K302" s="134"/>
      <c r="L302" s="24"/>
      <c r="M302" s="372"/>
      <c r="N302" s="147" t="str">
        <f t="shared" si="190"/>
        <v/>
      </c>
      <c r="O302" s="23"/>
      <c r="P302" s="23"/>
      <c r="Q302" s="23"/>
      <c r="R302" s="23"/>
      <c r="S302" s="23"/>
      <c r="T302" s="24"/>
      <c r="U302" s="25"/>
      <c r="V302" s="28"/>
      <c r="W302" s="299"/>
      <c r="X302" s="296"/>
      <c r="Y302" s="149">
        <f t="shared" si="176"/>
        <v>0</v>
      </c>
      <c r="Z302" s="148">
        <f t="shared" si="191"/>
        <v>0</v>
      </c>
      <c r="AA302" s="306"/>
      <c r="AB302" s="377">
        <f t="shared" si="200"/>
        <v>0</v>
      </c>
      <c r="AC302" s="348"/>
      <c r="AD302" s="210" t="str">
        <f t="shared" si="177"/>
        <v/>
      </c>
      <c r="AE302" s="345">
        <f t="shared" si="192"/>
        <v>0</v>
      </c>
      <c r="AF302" s="318"/>
      <c r="AG302" s="317"/>
      <c r="AH302" s="315"/>
      <c r="AI302" s="150">
        <f t="shared" si="193"/>
        <v>0</v>
      </c>
      <c r="AJ302" s="151">
        <f t="shared" si="178"/>
        <v>0</v>
      </c>
      <c r="AK302" s="152">
        <f t="shared" si="194"/>
        <v>0</v>
      </c>
      <c r="AL302" s="153">
        <f t="shared" si="195"/>
        <v>0</v>
      </c>
      <c r="AM302" s="153">
        <f t="shared" si="196"/>
        <v>0</v>
      </c>
      <c r="AN302" s="153">
        <f t="shared" si="197"/>
        <v>0</v>
      </c>
      <c r="AO302" s="153">
        <f t="shared" si="198"/>
        <v>0</v>
      </c>
      <c r="AP302" s="587" t="str">
        <f t="shared" si="201"/>
        <v xml:space="preserve"> </v>
      </c>
      <c r="AQ302" s="590" t="str">
        <f t="shared" si="199"/>
        <v xml:space="preserve"> </v>
      </c>
      <c r="AR302" s="590" t="str">
        <f t="shared" si="202"/>
        <v xml:space="preserve"> </v>
      </c>
      <c r="AS302" s="590" t="str">
        <f t="shared" si="203"/>
        <v xml:space="preserve"> </v>
      </c>
      <c r="AT302" s="590" t="str">
        <f t="shared" si="204"/>
        <v xml:space="preserve"> </v>
      </c>
      <c r="AU302" s="590" t="str">
        <f t="shared" si="205"/>
        <v xml:space="preserve"> </v>
      </c>
      <c r="AV302" s="591" t="str">
        <f t="shared" si="206"/>
        <v xml:space="preserve"> </v>
      </c>
      <c r="AW302" s="181" t="str">
        <f t="shared" si="179"/>
        <v/>
      </c>
      <c r="AX302" s="154" t="str">
        <f t="shared" si="180"/>
        <v/>
      </c>
      <c r="AY302" s="178" t="str">
        <f t="shared" si="181"/>
        <v/>
      </c>
      <c r="AZ302" s="169" t="str">
        <f t="shared" si="182"/>
        <v/>
      </c>
      <c r="BA302" s="159" t="str">
        <f t="shared" si="183"/>
        <v/>
      </c>
      <c r="BB302" s="160" t="str">
        <f t="shared" si="184"/>
        <v/>
      </c>
      <c r="BC302" s="171" t="str">
        <f t="shared" si="207"/>
        <v/>
      </c>
      <c r="BD302" s="160" t="str">
        <f t="shared" si="185"/>
        <v/>
      </c>
      <c r="BE302" s="186" t="str">
        <f t="shared" si="186"/>
        <v/>
      </c>
      <c r="BF302" s="160" t="str">
        <f t="shared" si="187"/>
        <v/>
      </c>
      <c r="BG302" s="171" t="str">
        <f t="shared" si="188"/>
        <v/>
      </c>
      <c r="BH302" s="161" t="str">
        <f t="shared" si="189"/>
        <v/>
      </c>
      <c r="BI302" s="609"/>
      <c r="BP302" s="52"/>
      <c r="BU302" s="52"/>
      <c r="BV302" s="52"/>
      <c r="CB302" s="52"/>
    </row>
    <row r="303" spans="1:80" ht="18.75" x14ac:dyDescent="0.3">
      <c r="A303" s="205"/>
      <c r="B303" s="206"/>
      <c r="C303" s="198">
        <v>292</v>
      </c>
      <c r="D303" s="190"/>
      <c r="E303" s="13"/>
      <c r="F303" s="14"/>
      <c r="G303" s="123"/>
      <c r="H303" s="124"/>
      <c r="I303" s="130"/>
      <c r="J303" s="21"/>
      <c r="K303" s="134"/>
      <c r="L303" s="24"/>
      <c r="M303" s="372"/>
      <c r="N303" s="147" t="str">
        <f t="shared" si="190"/>
        <v/>
      </c>
      <c r="O303" s="23"/>
      <c r="P303" s="23"/>
      <c r="Q303" s="23"/>
      <c r="R303" s="23"/>
      <c r="S303" s="23"/>
      <c r="T303" s="24"/>
      <c r="U303" s="25"/>
      <c r="V303" s="28"/>
      <c r="W303" s="299"/>
      <c r="X303" s="296"/>
      <c r="Y303" s="149">
        <f t="shared" si="176"/>
        <v>0</v>
      </c>
      <c r="Z303" s="148">
        <f t="shared" si="191"/>
        <v>0</v>
      </c>
      <c r="AA303" s="306"/>
      <c r="AB303" s="377">
        <f t="shared" si="200"/>
        <v>0</v>
      </c>
      <c r="AC303" s="348"/>
      <c r="AD303" s="210" t="str">
        <f t="shared" si="177"/>
        <v/>
      </c>
      <c r="AE303" s="345">
        <f t="shared" si="192"/>
        <v>0</v>
      </c>
      <c r="AF303" s="318"/>
      <c r="AG303" s="317"/>
      <c r="AH303" s="315"/>
      <c r="AI303" s="150">
        <f t="shared" si="193"/>
        <v>0</v>
      </c>
      <c r="AJ303" s="151">
        <f t="shared" si="178"/>
        <v>0</v>
      </c>
      <c r="AK303" s="152">
        <f t="shared" si="194"/>
        <v>0</v>
      </c>
      <c r="AL303" s="153">
        <f t="shared" si="195"/>
        <v>0</v>
      </c>
      <c r="AM303" s="153">
        <f t="shared" si="196"/>
        <v>0</v>
      </c>
      <c r="AN303" s="153">
        <f t="shared" si="197"/>
        <v>0</v>
      </c>
      <c r="AO303" s="153">
        <f t="shared" si="198"/>
        <v>0</v>
      </c>
      <c r="AP303" s="587" t="str">
        <f t="shared" si="201"/>
        <v xml:space="preserve"> </v>
      </c>
      <c r="AQ303" s="590" t="str">
        <f t="shared" si="199"/>
        <v xml:space="preserve"> </v>
      </c>
      <c r="AR303" s="590" t="str">
        <f t="shared" si="202"/>
        <v xml:space="preserve"> </v>
      </c>
      <c r="AS303" s="590" t="str">
        <f t="shared" si="203"/>
        <v xml:space="preserve"> </v>
      </c>
      <c r="AT303" s="590" t="str">
        <f t="shared" si="204"/>
        <v xml:space="preserve"> </v>
      </c>
      <c r="AU303" s="590" t="str">
        <f t="shared" si="205"/>
        <v xml:space="preserve"> </v>
      </c>
      <c r="AV303" s="591" t="str">
        <f t="shared" si="206"/>
        <v xml:space="preserve"> </v>
      </c>
      <c r="AW303" s="181" t="str">
        <f t="shared" si="179"/>
        <v/>
      </c>
      <c r="AX303" s="154" t="str">
        <f t="shared" si="180"/>
        <v/>
      </c>
      <c r="AY303" s="178" t="str">
        <f t="shared" si="181"/>
        <v/>
      </c>
      <c r="AZ303" s="169" t="str">
        <f t="shared" si="182"/>
        <v/>
      </c>
      <c r="BA303" s="159" t="str">
        <f t="shared" si="183"/>
        <v/>
      </c>
      <c r="BB303" s="160" t="str">
        <f t="shared" si="184"/>
        <v/>
      </c>
      <c r="BC303" s="171" t="str">
        <f t="shared" si="207"/>
        <v/>
      </c>
      <c r="BD303" s="160" t="str">
        <f t="shared" si="185"/>
        <v/>
      </c>
      <c r="BE303" s="186" t="str">
        <f t="shared" si="186"/>
        <v/>
      </c>
      <c r="BF303" s="160" t="str">
        <f t="shared" si="187"/>
        <v/>
      </c>
      <c r="BG303" s="171" t="str">
        <f t="shared" si="188"/>
        <v/>
      </c>
      <c r="BH303" s="161" t="str">
        <f t="shared" si="189"/>
        <v/>
      </c>
      <c r="BI303" s="609"/>
      <c r="BP303" s="52"/>
      <c r="BU303" s="52"/>
      <c r="BV303" s="52"/>
      <c r="CB303" s="52"/>
    </row>
    <row r="304" spans="1:80" ht="18.75" x14ac:dyDescent="0.3">
      <c r="A304" s="205"/>
      <c r="B304" s="206"/>
      <c r="C304" s="198">
        <v>293</v>
      </c>
      <c r="D304" s="190"/>
      <c r="E304" s="13"/>
      <c r="F304" s="14"/>
      <c r="G304" s="123"/>
      <c r="H304" s="124"/>
      <c r="I304" s="130"/>
      <c r="J304" s="21"/>
      <c r="K304" s="134"/>
      <c r="L304" s="24"/>
      <c r="M304" s="372"/>
      <c r="N304" s="147" t="str">
        <f t="shared" si="190"/>
        <v/>
      </c>
      <c r="O304" s="23"/>
      <c r="P304" s="23"/>
      <c r="Q304" s="23"/>
      <c r="R304" s="23"/>
      <c r="S304" s="23"/>
      <c r="T304" s="24"/>
      <c r="U304" s="25"/>
      <c r="V304" s="28"/>
      <c r="W304" s="299"/>
      <c r="X304" s="296"/>
      <c r="Y304" s="149">
        <f t="shared" si="176"/>
        <v>0</v>
      </c>
      <c r="Z304" s="148">
        <f t="shared" si="191"/>
        <v>0</v>
      </c>
      <c r="AA304" s="306"/>
      <c r="AB304" s="377">
        <f t="shared" si="200"/>
        <v>0</v>
      </c>
      <c r="AC304" s="348"/>
      <c r="AD304" s="210" t="str">
        <f t="shared" si="177"/>
        <v/>
      </c>
      <c r="AE304" s="345">
        <f t="shared" si="192"/>
        <v>0</v>
      </c>
      <c r="AF304" s="318"/>
      <c r="AG304" s="317"/>
      <c r="AH304" s="315"/>
      <c r="AI304" s="150">
        <f t="shared" si="193"/>
        <v>0</v>
      </c>
      <c r="AJ304" s="151">
        <f t="shared" si="178"/>
        <v>0</v>
      </c>
      <c r="AK304" s="152">
        <f t="shared" si="194"/>
        <v>0</v>
      </c>
      <c r="AL304" s="153">
        <f t="shared" si="195"/>
        <v>0</v>
      </c>
      <c r="AM304" s="153">
        <f t="shared" si="196"/>
        <v>0</v>
      </c>
      <c r="AN304" s="153">
        <f t="shared" si="197"/>
        <v>0</v>
      </c>
      <c r="AO304" s="153">
        <f t="shared" si="198"/>
        <v>0</v>
      </c>
      <c r="AP304" s="587" t="str">
        <f t="shared" si="201"/>
        <v xml:space="preserve"> </v>
      </c>
      <c r="AQ304" s="590" t="str">
        <f t="shared" si="199"/>
        <v xml:space="preserve"> </v>
      </c>
      <c r="AR304" s="590" t="str">
        <f t="shared" si="202"/>
        <v xml:space="preserve"> </v>
      </c>
      <c r="AS304" s="590" t="str">
        <f t="shared" si="203"/>
        <v xml:space="preserve"> </v>
      </c>
      <c r="AT304" s="590" t="str">
        <f t="shared" si="204"/>
        <v xml:space="preserve"> </v>
      </c>
      <c r="AU304" s="590" t="str">
        <f t="shared" si="205"/>
        <v xml:space="preserve"> </v>
      </c>
      <c r="AV304" s="591" t="str">
        <f t="shared" si="206"/>
        <v xml:space="preserve"> </v>
      </c>
      <c r="AW304" s="181" t="str">
        <f t="shared" si="179"/>
        <v/>
      </c>
      <c r="AX304" s="154" t="str">
        <f t="shared" si="180"/>
        <v/>
      </c>
      <c r="AY304" s="178" t="str">
        <f t="shared" si="181"/>
        <v/>
      </c>
      <c r="AZ304" s="169" t="str">
        <f t="shared" si="182"/>
        <v/>
      </c>
      <c r="BA304" s="159" t="str">
        <f t="shared" si="183"/>
        <v/>
      </c>
      <c r="BB304" s="160" t="str">
        <f t="shared" si="184"/>
        <v/>
      </c>
      <c r="BC304" s="171" t="str">
        <f t="shared" si="207"/>
        <v/>
      </c>
      <c r="BD304" s="160" t="str">
        <f t="shared" si="185"/>
        <v/>
      </c>
      <c r="BE304" s="186" t="str">
        <f t="shared" si="186"/>
        <v/>
      </c>
      <c r="BF304" s="160" t="str">
        <f t="shared" si="187"/>
        <v/>
      </c>
      <c r="BG304" s="171" t="str">
        <f t="shared" si="188"/>
        <v/>
      </c>
      <c r="BH304" s="161" t="str">
        <f t="shared" si="189"/>
        <v/>
      </c>
      <c r="BI304" s="609"/>
      <c r="BP304" s="52"/>
      <c r="BU304" s="52"/>
      <c r="BV304" s="52"/>
      <c r="CB304" s="52"/>
    </row>
    <row r="305" spans="1:139" ht="18.75" x14ac:dyDescent="0.3">
      <c r="A305" s="205"/>
      <c r="B305" s="206"/>
      <c r="C305" s="197">
        <v>294</v>
      </c>
      <c r="D305" s="192"/>
      <c r="E305" s="15"/>
      <c r="F305" s="14"/>
      <c r="G305" s="123"/>
      <c r="H305" s="124"/>
      <c r="I305" s="130"/>
      <c r="J305" s="21"/>
      <c r="K305" s="134"/>
      <c r="L305" s="24"/>
      <c r="M305" s="372"/>
      <c r="N305" s="147" t="str">
        <f t="shared" si="190"/>
        <v/>
      </c>
      <c r="O305" s="23"/>
      <c r="P305" s="23"/>
      <c r="Q305" s="23"/>
      <c r="R305" s="23"/>
      <c r="S305" s="23"/>
      <c r="T305" s="24"/>
      <c r="U305" s="25"/>
      <c r="V305" s="28"/>
      <c r="W305" s="299"/>
      <c r="X305" s="296"/>
      <c r="Y305" s="149">
        <f t="shared" si="176"/>
        <v>0</v>
      </c>
      <c r="Z305" s="148">
        <f t="shared" si="191"/>
        <v>0</v>
      </c>
      <c r="AA305" s="306"/>
      <c r="AB305" s="377">
        <f t="shared" si="200"/>
        <v>0</v>
      </c>
      <c r="AC305" s="348"/>
      <c r="AD305" s="210" t="str">
        <f t="shared" si="177"/>
        <v/>
      </c>
      <c r="AE305" s="345">
        <f t="shared" si="192"/>
        <v>0</v>
      </c>
      <c r="AF305" s="318"/>
      <c r="AG305" s="317"/>
      <c r="AH305" s="315"/>
      <c r="AI305" s="150">
        <f t="shared" si="193"/>
        <v>0</v>
      </c>
      <c r="AJ305" s="151">
        <f t="shared" si="178"/>
        <v>0</v>
      </c>
      <c r="AK305" s="152">
        <f t="shared" si="194"/>
        <v>0</v>
      </c>
      <c r="AL305" s="153">
        <f t="shared" si="195"/>
        <v>0</v>
      </c>
      <c r="AM305" s="153">
        <f t="shared" si="196"/>
        <v>0</v>
      </c>
      <c r="AN305" s="153">
        <f t="shared" si="197"/>
        <v>0</v>
      </c>
      <c r="AO305" s="153">
        <f t="shared" si="198"/>
        <v>0</v>
      </c>
      <c r="AP305" s="587" t="str">
        <f t="shared" si="201"/>
        <v xml:space="preserve"> </v>
      </c>
      <c r="AQ305" s="590" t="str">
        <f t="shared" si="199"/>
        <v xml:space="preserve"> </v>
      </c>
      <c r="AR305" s="590" t="str">
        <f t="shared" si="202"/>
        <v xml:space="preserve"> </v>
      </c>
      <c r="AS305" s="590" t="str">
        <f t="shared" si="203"/>
        <v xml:space="preserve"> </v>
      </c>
      <c r="AT305" s="590" t="str">
        <f t="shared" si="204"/>
        <v xml:space="preserve"> </v>
      </c>
      <c r="AU305" s="590" t="str">
        <f t="shared" si="205"/>
        <v xml:space="preserve"> </v>
      </c>
      <c r="AV305" s="591" t="str">
        <f t="shared" si="206"/>
        <v xml:space="preserve"> </v>
      </c>
      <c r="AW305" s="181" t="str">
        <f t="shared" si="179"/>
        <v/>
      </c>
      <c r="AX305" s="154" t="str">
        <f t="shared" si="180"/>
        <v/>
      </c>
      <c r="AY305" s="178" t="str">
        <f t="shared" si="181"/>
        <v/>
      </c>
      <c r="AZ305" s="169" t="str">
        <f t="shared" si="182"/>
        <v/>
      </c>
      <c r="BA305" s="159" t="str">
        <f t="shared" si="183"/>
        <v/>
      </c>
      <c r="BB305" s="160" t="str">
        <f t="shared" si="184"/>
        <v/>
      </c>
      <c r="BC305" s="171" t="str">
        <f t="shared" si="207"/>
        <v/>
      </c>
      <c r="BD305" s="160" t="str">
        <f t="shared" si="185"/>
        <v/>
      </c>
      <c r="BE305" s="186" t="str">
        <f t="shared" si="186"/>
        <v/>
      </c>
      <c r="BF305" s="160" t="str">
        <f t="shared" si="187"/>
        <v/>
      </c>
      <c r="BG305" s="171" t="str">
        <f t="shared" si="188"/>
        <v/>
      </c>
      <c r="BH305" s="161" t="str">
        <f t="shared" si="189"/>
        <v/>
      </c>
      <c r="BI305" s="609"/>
      <c r="BP305" s="52"/>
      <c r="BU305" s="52"/>
      <c r="BV305" s="52"/>
      <c r="CB305" s="52"/>
    </row>
    <row r="306" spans="1:139" ht="18.75" x14ac:dyDescent="0.3">
      <c r="A306" s="205"/>
      <c r="B306" s="206"/>
      <c r="C306" s="198">
        <v>295</v>
      </c>
      <c r="D306" s="190"/>
      <c r="E306" s="13"/>
      <c r="F306" s="14"/>
      <c r="G306" s="123"/>
      <c r="H306" s="124"/>
      <c r="I306" s="130"/>
      <c r="J306" s="21"/>
      <c r="K306" s="134"/>
      <c r="L306" s="24"/>
      <c r="M306" s="372"/>
      <c r="N306" s="147" t="str">
        <f t="shared" si="190"/>
        <v/>
      </c>
      <c r="O306" s="23"/>
      <c r="P306" s="23"/>
      <c r="Q306" s="23"/>
      <c r="R306" s="23"/>
      <c r="S306" s="23"/>
      <c r="T306" s="24"/>
      <c r="U306" s="25"/>
      <c r="V306" s="28"/>
      <c r="W306" s="299"/>
      <c r="X306" s="296"/>
      <c r="Y306" s="149">
        <f t="shared" si="176"/>
        <v>0</v>
      </c>
      <c r="Z306" s="148">
        <f t="shared" si="191"/>
        <v>0</v>
      </c>
      <c r="AA306" s="306"/>
      <c r="AB306" s="377">
        <f t="shared" si="200"/>
        <v>0</v>
      </c>
      <c r="AC306" s="348"/>
      <c r="AD306" s="210" t="str">
        <f t="shared" si="177"/>
        <v/>
      </c>
      <c r="AE306" s="345">
        <f t="shared" si="192"/>
        <v>0</v>
      </c>
      <c r="AF306" s="318"/>
      <c r="AG306" s="317"/>
      <c r="AH306" s="315"/>
      <c r="AI306" s="150">
        <f t="shared" si="193"/>
        <v>0</v>
      </c>
      <c r="AJ306" s="151">
        <f t="shared" si="178"/>
        <v>0</v>
      </c>
      <c r="AK306" s="152">
        <f t="shared" si="194"/>
        <v>0</v>
      </c>
      <c r="AL306" s="153">
        <f t="shared" si="195"/>
        <v>0</v>
      </c>
      <c r="AM306" s="153">
        <f t="shared" si="196"/>
        <v>0</v>
      </c>
      <c r="AN306" s="153">
        <f t="shared" si="197"/>
        <v>0</v>
      </c>
      <c r="AO306" s="153">
        <f t="shared" si="198"/>
        <v>0</v>
      </c>
      <c r="AP306" s="587" t="str">
        <f t="shared" si="201"/>
        <v xml:space="preserve"> </v>
      </c>
      <c r="AQ306" s="590" t="str">
        <f t="shared" si="199"/>
        <v xml:space="preserve"> </v>
      </c>
      <c r="AR306" s="590" t="str">
        <f t="shared" si="202"/>
        <v xml:space="preserve"> </v>
      </c>
      <c r="AS306" s="590" t="str">
        <f t="shared" si="203"/>
        <v xml:space="preserve"> </v>
      </c>
      <c r="AT306" s="590" t="str">
        <f t="shared" si="204"/>
        <v xml:space="preserve"> </v>
      </c>
      <c r="AU306" s="590" t="str">
        <f t="shared" si="205"/>
        <v xml:space="preserve"> </v>
      </c>
      <c r="AV306" s="591" t="str">
        <f t="shared" si="206"/>
        <v xml:space="preserve"> </v>
      </c>
      <c r="AW306" s="181" t="str">
        <f t="shared" si="179"/>
        <v/>
      </c>
      <c r="AX306" s="154" t="str">
        <f t="shared" si="180"/>
        <v/>
      </c>
      <c r="AY306" s="178" t="str">
        <f t="shared" si="181"/>
        <v/>
      </c>
      <c r="AZ306" s="169" t="str">
        <f t="shared" si="182"/>
        <v/>
      </c>
      <c r="BA306" s="159" t="str">
        <f t="shared" si="183"/>
        <v/>
      </c>
      <c r="BB306" s="160" t="str">
        <f t="shared" si="184"/>
        <v/>
      </c>
      <c r="BC306" s="171" t="str">
        <f t="shared" si="207"/>
        <v/>
      </c>
      <c r="BD306" s="160" t="str">
        <f t="shared" si="185"/>
        <v/>
      </c>
      <c r="BE306" s="186" t="str">
        <f t="shared" si="186"/>
        <v/>
      </c>
      <c r="BF306" s="160" t="str">
        <f t="shared" si="187"/>
        <v/>
      </c>
      <c r="BG306" s="171" t="str">
        <f t="shared" si="188"/>
        <v/>
      </c>
      <c r="BH306" s="161" t="str">
        <f t="shared" si="189"/>
        <v/>
      </c>
      <c r="BI306" s="609"/>
      <c r="BP306" s="52"/>
      <c r="BU306" s="52"/>
      <c r="BV306" s="52"/>
      <c r="CB306" s="52"/>
    </row>
    <row r="307" spans="1:139" ht="18.75" x14ac:dyDescent="0.3">
      <c r="A307" s="205"/>
      <c r="B307" s="206"/>
      <c r="C307" s="197">
        <v>296</v>
      </c>
      <c r="D307" s="190"/>
      <c r="E307" s="18"/>
      <c r="F307" s="14"/>
      <c r="G307" s="123"/>
      <c r="H307" s="124"/>
      <c r="I307" s="130"/>
      <c r="J307" s="21"/>
      <c r="K307" s="134"/>
      <c r="L307" s="24"/>
      <c r="M307" s="372"/>
      <c r="N307" s="147" t="str">
        <f t="shared" si="190"/>
        <v/>
      </c>
      <c r="O307" s="23"/>
      <c r="P307" s="23"/>
      <c r="Q307" s="23"/>
      <c r="R307" s="23"/>
      <c r="S307" s="23"/>
      <c r="T307" s="24"/>
      <c r="U307" s="25"/>
      <c r="V307" s="28"/>
      <c r="W307" s="299"/>
      <c r="X307" s="296"/>
      <c r="Y307" s="149">
        <f t="shared" si="176"/>
        <v>0</v>
      </c>
      <c r="Z307" s="148">
        <f t="shared" si="191"/>
        <v>0</v>
      </c>
      <c r="AA307" s="306"/>
      <c r="AB307" s="377">
        <f t="shared" si="200"/>
        <v>0</v>
      </c>
      <c r="AC307" s="348"/>
      <c r="AD307" s="210" t="str">
        <f t="shared" si="177"/>
        <v/>
      </c>
      <c r="AE307" s="345">
        <f t="shared" si="192"/>
        <v>0</v>
      </c>
      <c r="AF307" s="318"/>
      <c r="AG307" s="317"/>
      <c r="AH307" s="315"/>
      <c r="AI307" s="150">
        <f t="shared" si="193"/>
        <v>0</v>
      </c>
      <c r="AJ307" s="151">
        <f t="shared" si="178"/>
        <v>0</v>
      </c>
      <c r="AK307" s="152">
        <f t="shared" si="194"/>
        <v>0</v>
      </c>
      <c r="AL307" s="153">
        <f t="shared" si="195"/>
        <v>0</v>
      </c>
      <c r="AM307" s="153">
        <f t="shared" si="196"/>
        <v>0</v>
      </c>
      <c r="AN307" s="153">
        <f t="shared" si="197"/>
        <v>0</v>
      </c>
      <c r="AO307" s="153">
        <f t="shared" si="198"/>
        <v>0</v>
      </c>
      <c r="AP307" s="587" t="str">
        <f t="shared" si="201"/>
        <v xml:space="preserve"> </v>
      </c>
      <c r="AQ307" s="590" t="str">
        <f t="shared" si="199"/>
        <v xml:space="preserve"> </v>
      </c>
      <c r="AR307" s="590" t="str">
        <f t="shared" si="202"/>
        <v xml:space="preserve"> </v>
      </c>
      <c r="AS307" s="590" t="str">
        <f t="shared" si="203"/>
        <v xml:space="preserve"> </v>
      </c>
      <c r="AT307" s="590" t="str">
        <f t="shared" si="204"/>
        <v xml:space="preserve"> </v>
      </c>
      <c r="AU307" s="590" t="str">
        <f t="shared" si="205"/>
        <v xml:space="preserve"> </v>
      </c>
      <c r="AV307" s="591" t="str">
        <f t="shared" si="206"/>
        <v xml:space="preserve"> </v>
      </c>
      <c r="AW307" s="181" t="str">
        <f t="shared" si="179"/>
        <v/>
      </c>
      <c r="AX307" s="154" t="str">
        <f t="shared" si="180"/>
        <v/>
      </c>
      <c r="AY307" s="178" t="str">
        <f t="shared" si="181"/>
        <v/>
      </c>
      <c r="AZ307" s="169" t="str">
        <f t="shared" si="182"/>
        <v/>
      </c>
      <c r="BA307" s="159" t="str">
        <f t="shared" si="183"/>
        <v/>
      </c>
      <c r="BB307" s="160" t="str">
        <f t="shared" si="184"/>
        <v/>
      </c>
      <c r="BC307" s="171" t="str">
        <f t="shared" si="207"/>
        <v/>
      </c>
      <c r="BD307" s="160" t="str">
        <f t="shared" si="185"/>
        <v/>
      </c>
      <c r="BE307" s="186" t="str">
        <f t="shared" si="186"/>
        <v/>
      </c>
      <c r="BF307" s="160" t="str">
        <f t="shared" si="187"/>
        <v/>
      </c>
      <c r="BG307" s="171" t="str">
        <f t="shared" si="188"/>
        <v/>
      </c>
      <c r="BH307" s="161" t="str">
        <f t="shared" si="189"/>
        <v/>
      </c>
      <c r="BI307" s="609"/>
      <c r="BP307" s="52"/>
      <c r="BU307" s="52"/>
      <c r="BV307" s="52"/>
      <c r="CB307" s="52"/>
    </row>
    <row r="308" spans="1:139" ht="18.75" x14ac:dyDescent="0.3">
      <c r="A308" s="205"/>
      <c r="B308" s="206"/>
      <c r="C308" s="198">
        <v>297</v>
      </c>
      <c r="D308" s="190"/>
      <c r="E308" s="13"/>
      <c r="F308" s="14"/>
      <c r="G308" s="123"/>
      <c r="H308" s="124"/>
      <c r="I308" s="130"/>
      <c r="J308" s="21"/>
      <c r="K308" s="134"/>
      <c r="L308" s="24"/>
      <c r="M308" s="372"/>
      <c r="N308" s="147" t="str">
        <f t="shared" si="190"/>
        <v/>
      </c>
      <c r="O308" s="23"/>
      <c r="P308" s="23"/>
      <c r="Q308" s="23"/>
      <c r="R308" s="23"/>
      <c r="S308" s="23"/>
      <c r="T308" s="24"/>
      <c r="U308" s="25"/>
      <c r="V308" s="28"/>
      <c r="W308" s="299"/>
      <c r="X308" s="296"/>
      <c r="Y308" s="149">
        <f t="shared" si="176"/>
        <v>0</v>
      </c>
      <c r="Z308" s="148">
        <f t="shared" si="191"/>
        <v>0</v>
      </c>
      <c r="AA308" s="306"/>
      <c r="AB308" s="377">
        <f t="shared" si="200"/>
        <v>0</v>
      </c>
      <c r="AC308" s="348"/>
      <c r="AD308" s="210" t="str">
        <f t="shared" si="177"/>
        <v/>
      </c>
      <c r="AE308" s="345">
        <f t="shared" si="192"/>
        <v>0</v>
      </c>
      <c r="AF308" s="318"/>
      <c r="AG308" s="317"/>
      <c r="AH308" s="315"/>
      <c r="AI308" s="150">
        <f t="shared" si="193"/>
        <v>0</v>
      </c>
      <c r="AJ308" s="151">
        <f t="shared" si="178"/>
        <v>0</v>
      </c>
      <c r="AK308" s="152">
        <f t="shared" si="194"/>
        <v>0</v>
      </c>
      <c r="AL308" s="153">
        <f t="shared" si="195"/>
        <v>0</v>
      </c>
      <c r="AM308" s="153">
        <f t="shared" si="196"/>
        <v>0</v>
      </c>
      <c r="AN308" s="153">
        <f t="shared" si="197"/>
        <v>0</v>
      </c>
      <c r="AO308" s="153">
        <f t="shared" si="198"/>
        <v>0</v>
      </c>
      <c r="AP308" s="587" t="str">
        <f t="shared" si="201"/>
        <v xml:space="preserve"> </v>
      </c>
      <c r="AQ308" s="590" t="str">
        <f t="shared" si="199"/>
        <v xml:space="preserve"> </v>
      </c>
      <c r="AR308" s="590" t="str">
        <f t="shared" si="202"/>
        <v xml:space="preserve"> </v>
      </c>
      <c r="AS308" s="590" t="str">
        <f t="shared" si="203"/>
        <v xml:space="preserve"> </v>
      </c>
      <c r="AT308" s="590" t="str">
        <f t="shared" si="204"/>
        <v xml:space="preserve"> </v>
      </c>
      <c r="AU308" s="590" t="str">
        <f t="shared" si="205"/>
        <v xml:space="preserve"> </v>
      </c>
      <c r="AV308" s="591" t="str">
        <f t="shared" si="206"/>
        <v xml:space="preserve"> </v>
      </c>
      <c r="AW308" s="181" t="str">
        <f t="shared" si="179"/>
        <v/>
      </c>
      <c r="AX308" s="154" t="str">
        <f t="shared" si="180"/>
        <v/>
      </c>
      <c r="AY308" s="178" t="str">
        <f t="shared" si="181"/>
        <v/>
      </c>
      <c r="AZ308" s="169" t="str">
        <f t="shared" si="182"/>
        <v/>
      </c>
      <c r="BA308" s="159" t="str">
        <f t="shared" si="183"/>
        <v/>
      </c>
      <c r="BB308" s="160" t="str">
        <f t="shared" si="184"/>
        <v/>
      </c>
      <c r="BC308" s="171" t="str">
        <f t="shared" si="207"/>
        <v/>
      </c>
      <c r="BD308" s="160" t="str">
        <f t="shared" si="185"/>
        <v/>
      </c>
      <c r="BE308" s="186" t="str">
        <f t="shared" si="186"/>
        <v/>
      </c>
      <c r="BF308" s="160" t="str">
        <f t="shared" si="187"/>
        <v/>
      </c>
      <c r="BG308" s="171" t="str">
        <f t="shared" si="188"/>
        <v/>
      </c>
      <c r="BH308" s="161" t="str">
        <f t="shared" si="189"/>
        <v/>
      </c>
      <c r="BI308" s="609"/>
      <c r="BP308" s="52"/>
      <c r="BU308" s="52"/>
      <c r="BV308" s="52"/>
      <c r="CB308" s="52"/>
    </row>
    <row r="309" spans="1:139" ht="18.75" x14ac:dyDescent="0.3">
      <c r="A309" s="205"/>
      <c r="B309" s="206"/>
      <c r="C309" s="198">
        <v>298</v>
      </c>
      <c r="D309" s="190"/>
      <c r="E309" s="13"/>
      <c r="F309" s="14"/>
      <c r="G309" s="123"/>
      <c r="H309" s="124"/>
      <c r="I309" s="130"/>
      <c r="J309" s="21"/>
      <c r="K309" s="134"/>
      <c r="L309" s="24"/>
      <c r="M309" s="372"/>
      <c r="N309" s="147" t="str">
        <f t="shared" si="190"/>
        <v/>
      </c>
      <c r="O309" s="23"/>
      <c r="P309" s="23"/>
      <c r="Q309" s="23"/>
      <c r="R309" s="23"/>
      <c r="S309" s="23"/>
      <c r="T309" s="24"/>
      <c r="U309" s="25"/>
      <c r="V309" s="28"/>
      <c r="W309" s="299"/>
      <c r="X309" s="296"/>
      <c r="Y309" s="149">
        <f t="shared" si="176"/>
        <v>0</v>
      </c>
      <c r="Z309" s="148">
        <f t="shared" si="191"/>
        <v>0</v>
      </c>
      <c r="AA309" s="306"/>
      <c r="AB309" s="377">
        <f t="shared" si="200"/>
        <v>0</v>
      </c>
      <c r="AC309" s="348"/>
      <c r="AD309" s="210" t="str">
        <f t="shared" si="177"/>
        <v/>
      </c>
      <c r="AE309" s="345">
        <f t="shared" si="192"/>
        <v>0</v>
      </c>
      <c r="AF309" s="318"/>
      <c r="AG309" s="317"/>
      <c r="AH309" s="315"/>
      <c r="AI309" s="150">
        <f t="shared" si="193"/>
        <v>0</v>
      </c>
      <c r="AJ309" s="151">
        <f t="shared" si="178"/>
        <v>0</v>
      </c>
      <c r="AK309" s="152">
        <f t="shared" si="194"/>
        <v>0</v>
      </c>
      <c r="AL309" s="153">
        <f t="shared" si="195"/>
        <v>0</v>
      </c>
      <c r="AM309" s="153">
        <f t="shared" si="196"/>
        <v>0</v>
      </c>
      <c r="AN309" s="153">
        <f t="shared" si="197"/>
        <v>0</v>
      </c>
      <c r="AO309" s="153">
        <f t="shared" si="198"/>
        <v>0</v>
      </c>
      <c r="AP309" s="587" t="str">
        <f t="shared" si="201"/>
        <v xml:space="preserve"> </v>
      </c>
      <c r="AQ309" s="590" t="str">
        <f t="shared" si="199"/>
        <v xml:space="preserve"> </v>
      </c>
      <c r="AR309" s="590" t="str">
        <f t="shared" si="202"/>
        <v xml:space="preserve"> </v>
      </c>
      <c r="AS309" s="590" t="str">
        <f t="shared" si="203"/>
        <v xml:space="preserve"> </v>
      </c>
      <c r="AT309" s="590" t="str">
        <f t="shared" si="204"/>
        <v xml:space="preserve"> </v>
      </c>
      <c r="AU309" s="590" t="str">
        <f t="shared" si="205"/>
        <v xml:space="preserve"> </v>
      </c>
      <c r="AV309" s="591" t="str">
        <f t="shared" si="206"/>
        <v xml:space="preserve"> </v>
      </c>
      <c r="AW309" s="181" t="str">
        <f t="shared" si="179"/>
        <v/>
      </c>
      <c r="AX309" s="154" t="str">
        <f t="shared" si="180"/>
        <v/>
      </c>
      <c r="AY309" s="178" t="str">
        <f t="shared" si="181"/>
        <v/>
      </c>
      <c r="AZ309" s="169" t="str">
        <f t="shared" si="182"/>
        <v/>
      </c>
      <c r="BA309" s="159" t="str">
        <f t="shared" si="183"/>
        <v/>
      </c>
      <c r="BB309" s="160" t="str">
        <f t="shared" si="184"/>
        <v/>
      </c>
      <c r="BC309" s="171" t="str">
        <f t="shared" si="207"/>
        <v/>
      </c>
      <c r="BD309" s="160" t="str">
        <f t="shared" si="185"/>
        <v/>
      </c>
      <c r="BE309" s="186" t="str">
        <f t="shared" si="186"/>
        <v/>
      </c>
      <c r="BF309" s="160" t="str">
        <f t="shared" si="187"/>
        <v/>
      </c>
      <c r="BG309" s="171" t="str">
        <f t="shared" si="188"/>
        <v/>
      </c>
      <c r="BH309" s="161" t="str">
        <f t="shared" si="189"/>
        <v/>
      </c>
      <c r="BI309" s="609"/>
      <c r="BP309" s="52"/>
      <c r="BU309" s="52"/>
      <c r="BV309" s="52"/>
      <c r="CB309" s="52"/>
    </row>
    <row r="310" spans="1:139" ht="18.75" x14ac:dyDescent="0.3">
      <c r="A310" s="205"/>
      <c r="B310" s="206"/>
      <c r="C310" s="197">
        <v>299</v>
      </c>
      <c r="D310" s="194"/>
      <c r="E310" s="16"/>
      <c r="F310" s="14"/>
      <c r="G310" s="127"/>
      <c r="H310" s="126"/>
      <c r="I310" s="132"/>
      <c r="J310" s="69"/>
      <c r="K310" s="136"/>
      <c r="L310" s="26"/>
      <c r="M310" s="373"/>
      <c r="N310" s="147" t="str">
        <f t="shared" si="190"/>
        <v/>
      </c>
      <c r="O310" s="23"/>
      <c r="P310" s="23"/>
      <c r="Q310" s="23"/>
      <c r="R310" s="23"/>
      <c r="S310" s="23"/>
      <c r="T310" s="26"/>
      <c r="U310" s="27"/>
      <c r="V310" s="28"/>
      <c r="W310" s="300"/>
      <c r="X310" s="299"/>
      <c r="Y310" s="149">
        <f t="shared" si="176"/>
        <v>0</v>
      </c>
      <c r="Z310" s="148">
        <f t="shared" si="191"/>
        <v>0</v>
      </c>
      <c r="AA310" s="307"/>
      <c r="AB310" s="377">
        <f t="shared" si="200"/>
        <v>0</v>
      </c>
      <c r="AC310" s="348"/>
      <c r="AD310" s="210" t="str">
        <f t="shared" si="177"/>
        <v/>
      </c>
      <c r="AE310" s="345">
        <f t="shared" si="192"/>
        <v>0</v>
      </c>
      <c r="AF310" s="319"/>
      <c r="AG310" s="320"/>
      <c r="AH310" s="318"/>
      <c r="AI310" s="150">
        <f t="shared" si="193"/>
        <v>0</v>
      </c>
      <c r="AJ310" s="151">
        <f t="shared" si="178"/>
        <v>0</v>
      </c>
      <c r="AK310" s="152">
        <f t="shared" si="194"/>
        <v>0</v>
      </c>
      <c r="AL310" s="153">
        <f t="shared" si="195"/>
        <v>0</v>
      </c>
      <c r="AM310" s="153">
        <f t="shared" si="196"/>
        <v>0</v>
      </c>
      <c r="AN310" s="153">
        <f t="shared" si="197"/>
        <v>0</v>
      </c>
      <c r="AO310" s="153">
        <f t="shared" si="198"/>
        <v>0</v>
      </c>
      <c r="AP310" s="587" t="str">
        <f t="shared" si="201"/>
        <v xml:space="preserve"> </v>
      </c>
      <c r="AQ310" s="590" t="str">
        <f t="shared" si="199"/>
        <v xml:space="preserve"> </v>
      </c>
      <c r="AR310" s="590" t="str">
        <f t="shared" si="202"/>
        <v xml:space="preserve"> </v>
      </c>
      <c r="AS310" s="590" t="str">
        <f t="shared" si="203"/>
        <v xml:space="preserve"> </v>
      </c>
      <c r="AT310" s="590" t="str">
        <f t="shared" si="204"/>
        <v xml:space="preserve"> </v>
      </c>
      <c r="AU310" s="590" t="str">
        <f t="shared" si="205"/>
        <v xml:space="preserve"> </v>
      </c>
      <c r="AV310" s="591" t="str">
        <f t="shared" si="206"/>
        <v xml:space="preserve"> </v>
      </c>
      <c r="AW310" s="181" t="str">
        <f t="shared" si="179"/>
        <v/>
      </c>
      <c r="AX310" s="154" t="str">
        <f t="shared" si="180"/>
        <v/>
      </c>
      <c r="AY310" s="178" t="str">
        <f t="shared" si="181"/>
        <v/>
      </c>
      <c r="AZ310" s="169" t="str">
        <f t="shared" si="182"/>
        <v/>
      </c>
      <c r="BA310" s="159" t="str">
        <f t="shared" si="183"/>
        <v/>
      </c>
      <c r="BB310" s="160" t="str">
        <f t="shared" si="184"/>
        <v/>
      </c>
      <c r="BC310" s="171" t="str">
        <f t="shared" si="207"/>
        <v/>
      </c>
      <c r="BD310" s="160" t="str">
        <f t="shared" si="185"/>
        <v/>
      </c>
      <c r="BE310" s="186" t="str">
        <f t="shared" si="186"/>
        <v/>
      </c>
      <c r="BF310" s="160" t="str">
        <f t="shared" si="187"/>
        <v/>
      </c>
      <c r="BG310" s="171" t="str">
        <f t="shared" si="188"/>
        <v/>
      </c>
      <c r="BH310" s="161" t="str">
        <f t="shared" si="189"/>
        <v/>
      </c>
      <c r="BI310" s="609"/>
      <c r="BP310" s="52"/>
      <c r="BU310" s="52"/>
      <c r="BV310" s="52"/>
      <c r="CB310" s="52"/>
    </row>
    <row r="311" spans="1:139" s="22" customFormat="1" ht="18.75" x14ac:dyDescent="0.3">
      <c r="A311" s="205"/>
      <c r="B311" s="206"/>
      <c r="C311" s="197">
        <v>300</v>
      </c>
      <c r="D311" s="190"/>
      <c r="E311" s="20"/>
      <c r="F311" s="14"/>
      <c r="G311" s="123"/>
      <c r="H311" s="128"/>
      <c r="I311" s="130"/>
      <c r="J311" s="21"/>
      <c r="K311" s="134"/>
      <c r="L311" s="24"/>
      <c r="M311" s="372"/>
      <c r="N311" s="147" t="str">
        <f t="shared" si="190"/>
        <v/>
      </c>
      <c r="O311" s="23"/>
      <c r="P311" s="23"/>
      <c r="Q311" s="23"/>
      <c r="R311" s="23"/>
      <c r="S311" s="23"/>
      <c r="T311" s="23"/>
      <c r="U311" s="24"/>
      <c r="V311" s="28"/>
      <c r="W311" s="299"/>
      <c r="X311" s="299"/>
      <c r="Y311" s="149">
        <f t="shared" si="176"/>
        <v>0</v>
      </c>
      <c r="Z311" s="148">
        <f t="shared" si="191"/>
        <v>0</v>
      </c>
      <c r="AA311" s="306"/>
      <c r="AB311" s="377">
        <f t="shared" si="200"/>
        <v>0</v>
      </c>
      <c r="AC311" s="348"/>
      <c r="AD311" s="210" t="str">
        <f t="shared" si="177"/>
        <v/>
      </c>
      <c r="AE311" s="345">
        <f t="shared" si="192"/>
        <v>0</v>
      </c>
      <c r="AF311" s="318"/>
      <c r="AG311" s="321"/>
      <c r="AH311" s="318"/>
      <c r="AI311" s="150">
        <f t="shared" si="193"/>
        <v>0</v>
      </c>
      <c r="AJ311" s="151">
        <f t="shared" si="178"/>
        <v>0</v>
      </c>
      <c r="AK311" s="152">
        <f t="shared" si="194"/>
        <v>0</v>
      </c>
      <c r="AL311" s="153">
        <f t="shared" si="195"/>
        <v>0</v>
      </c>
      <c r="AM311" s="153">
        <f t="shared" si="196"/>
        <v>0</v>
      </c>
      <c r="AN311" s="153">
        <f t="shared" si="197"/>
        <v>0</v>
      </c>
      <c r="AO311" s="153">
        <f t="shared" si="198"/>
        <v>0</v>
      </c>
      <c r="AP311" s="587" t="str">
        <f t="shared" si="201"/>
        <v xml:space="preserve"> </v>
      </c>
      <c r="AQ311" s="590" t="str">
        <f t="shared" si="199"/>
        <v xml:space="preserve"> </v>
      </c>
      <c r="AR311" s="590" t="str">
        <f t="shared" si="202"/>
        <v xml:space="preserve"> </v>
      </c>
      <c r="AS311" s="590" t="str">
        <f t="shared" si="203"/>
        <v xml:space="preserve"> </v>
      </c>
      <c r="AT311" s="590" t="str">
        <f t="shared" si="204"/>
        <v xml:space="preserve"> </v>
      </c>
      <c r="AU311" s="590" t="str">
        <f t="shared" si="205"/>
        <v xml:space="preserve"> </v>
      </c>
      <c r="AV311" s="591" t="str">
        <f t="shared" si="206"/>
        <v xml:space="preserve"> </v>
      </c>
      <c r="AW311" s="181" t="str">
        <f t="shared" si="179"/>
        <v/>
      </c>
      <c r="AX311" s="154" t="str">
        <f t="shared" si="180"/>
        <v/>
      </c>
      <c r="AY311" s="178" t="str">
        <f t="shared" si="181"/>
        <v/>
      </c>
      <c r="AZ311" s="169" t="str">
        <f t="shared" si="182"/>
        <v/>
      </c>
      <c r="BA311" s="159" t="str">
        <f t="shared" si="183"/>
        <v/>
      </c>
      <c r="BB311" s="160" t="str">
        <f t="shared" si="184"/>
        <v/>
      </c>
      <c r="BC311" s="171" t="str">
        <f t="shared" si="207"/>
        <v/>
      </c>
      <c r="BD311" s="160" t="str">
        <f t="shared" si="185"/>
        <v/>
      </c>
      <c r="BE311" s="186" t="str">
        <f t="shared" si="186"/>
        <v/>
      </c>
      <c r="BF311" s="160" t="str">
        <f t="shared" si="187"/>
        <v/>
      </c>
      <c r="BG311" s="171" t="str">
        <f t="shared" si="188"/>
        <v/>
      </c>
      <c r="BH311" s="161" t="str">
        <f t="shared" si="189"/>
        <v/>
      </c>
      <c r="BI311" s="609"/>
      <c r="BJ311"/>
      <c r="BK311"/>
      <c r="BL311"/>
      <c r="BM311"/>
      <c r="BN311"/>
      <c r="BO311"/>
      <c r="BP311" s="52"/>
      <c r="BQ311"/>
      <c r="BR311"/>
      <c r="BS311"/>
      <c r="BT311"/>
      <c r="BU311" s="52"/>
      <c r="BV311" s="52"/>
      <c r="BW311"/>
      <c r="BX311"/>
      <c r="BY311"/>
      <c r="BZ311"/>
      <c r="CA311"/>
      <c r="CB311" s="52"/>
      <c r="CC311"/>
      <c r="CD311"/>
      <c r="CE311" s="58"/>
      <c r="CF311" s="58"/>
      <c r="CG311" s="58"/>
      <c r="CH311" s="58"/>
      <c r="CI311" s="58"/>
      <c r="CJ311" s="58"/>
      <c r="CK311" s="58"/>
      <c r="CL311" s="58"/>
      <c r="CM311" s="58"/>
      <c r="CN311" s="58"/>
      <c r="CO311" s="58"/>
      <c r="CP311" s="58"/>
      <c r="CQ311" s="58"/>
      <c r="CR311" s="58"/>
      <c r="CS311" s="58"/>
      <c r="CT311" s="58"/>
      <c r="CU311" s="58"/>
      <c r="CV311" s="58"/>
      <c r="CW311" s="58"/>
      <c r="CX311" s="58"/>
      <c r="CY311" s="58"/>
      <c r="CZ311" s="58"/>
      <c r="DA311" s="58"/>
      <c r="DB311" s="58"/>
      <c r="DC311" s="58"/>
      <c r="DD311" s="58"/>
      <c r="DE311" s="58"/>
      <c r="DF311" s="58"/>
      <c r="DG311" s="58"/>
      <c r="DH311" s="58"/>
      <c r="DI311" s="58"/>
      <c r="DJ311" s="58"/>
      <c r="DK311" s="58"/>
      <c r="DL311" s="58"/>
      <c r="DM311" s="58"/>
      <c r="DN311" s="58"/>
      <c r="DO311" s="58"/>
      <c r="DP311" s="58"/>
      <c r="DQ311" s="58"/>
      <c r="DR311" s="58"/>
      <c r="DS311" s="58"/>
      <c r="DT311" s="58"/>
      <c r="DU311" s="58"/>
      <c r="DV311" s="58"/>
      <c r="DW311" s="58"/>
      <c r="DX311" s="58"/>
      <c r="DY311" s="58"/>
      <c r="DZ311" s="58"/>
      <c r="EA311" s="58"/>
      <c r="EB311" s="58"/>
      <c r="EC311" s="58"/>
      <c r="ED311" s="58"/>
      <c r="EE311" s="58"/>
      <c r="EF311" s="58"/>
      <c r="EG311" s="58"/>
      <c r="EH311" s="58"/>
      <c r="EI311" s="58"/>
    </row>
    <row r="312" spans="1:139" ht="18.75" x14ac:dyDescent="0.3">
      <c r="A312" s="203"/>
      <c r="B312" s="204"/>
      <c r="C312" s="197">
        <v>301</v>
      </c>
      <c r="D312" s="189"/>
      <c r="E312" s="31"/>
      <c r="F312" s="30"/>
      <c r="G312" s="120"/>
      <c r="H312" s="125"/>
      <c r="I312" s="129"/>
      <c r="J312" s="67"/>
      <c r="K312" s="133"/>
      <c r="L312" s="108"/>
      <c r="M312" s="371"/>
      <c r="N312" s="147" t="str">
        <f t="shared" si="190"/>
        <v/>
      </c>
      <c r="O312" s="295"/>
      <c r="P312" s="125"/>
      <c r="Q312" s="125"/>
      <c r="R312" s="125"/>
      <c r="S312" s="125"/>
      <c r="T312" s="125"/>
      <c r="U312" s="122"/>
      <c r="V312" s="28"/>
      <c r="W312" s="296"/>
      <c r="X312" s="296"/>
      <c r="Y312" s="149">
        <f t="shared" si="176"/>
        <v>0</v>
      </c>
      <c r="Z312" s="148">
        <f t="shared" si="191"/>
        <v>0</v>
      </c>
      <c r="AA312" s="308"/>
      <c r="AB312" s="377">
        <f t="shared" si="200"/>
        <v>0</v>
      </c>
      <c r="AC312" s="348"/>
      <c r="AD312" s="210" t="str">
        <f t="shared" si="177"/>
        <v/>
      </c>
      <c r="AE312" s="345">
        <f t="shared" si="192"/>
        <v>0</v>
      </c>
      <c r="AF312" s="322"/>
      <c r="AG312" s="317"/>
      <c r="AH312" s="315"/>
      <c r="AI312" s="150">
        <f t="shared" si="193"/>
        <v>0</v>
      </c>
      <c r="AJ312" s="151">
        <f t="shared" si="178"/>
        <v>0</v>
      </c>
      <c r="AK312" s="152">
        <f t="shared" si="194"/>
        <v>0</v>
      </c>
      <c r="AL312" s="153">
        <f t="shared" si="195"/>
        <v>0</v>
      </c>
      <c r="AM312" s="153">
        <f t="shared" si="196"/>
        <v>0</v>
      </c>
      <c r="AN312" s="153">
        <f t="shared" si="197"/>
        <v>0</v>
      </c>
      <c r="AO312" s="153">
        <f t="shared" si="198"/>
        <v>0</v>
      </c>
      <c r="AP312" s="587" t="str">
        <f t="shared" si="201"/>
        <v xml:space="preserve"> </v>
      </c>
      <c r="AQ312" s="590" t="str">
        <f t="shared" si="199"/>
        <v xml:space="preserve"> </v>
      </c>
      <c r="AR312" s="590" t="str">
        <f t="shared" si="202"/>
        <v xml:space="preserve"> </v>
      </c>
      <c r="AS312" s="590" t="str">
        <f t="shared" si="203"/>
        <v xml:space="preserve"> </v>
      </c>
      <c r="AT312" s="590" t="str">
        <f t="shared" si="204"/>
        <v xml:space="preserve"> </v>
      </c>
      <c r="AU312" s="590" t="str">
        <f t="shared" si="205"/>
        <v xml:space="preserve"> </v>
      </c>
      <c r="AV312" s="591" t="str">
        <f t="shared" si="206"/>
        <v xml:space="preserve"> </v>
      </c>
      <c r="AW312" s="181" t="str">
        <f t="shared" si="179"/>
        <v/>
      </c>
      <c r="AX312" s="154" t="str">
        <f t="shared" si="180"/>
        <v/>
      </c>
      <c r="AY312" s="178" t="str">
        <f t="shared" si="181"/>
        <v/>
      </c>
      <c r="AZ312" s="169" t="str">
        <f t="shared" si="182"/>
        <v/>
      </c>
      <c r="BA312" s="159" t="str">
        <f t="shared" si="183"/>
        <v/>
      </c>
      <c r="BB312" s="160" t="str">
        <f t="shared" si="184"/>
        <v/>
      </c>
      <c r="BC312" s="171" t="str">
        <f t="shared" si="207"/>
        <v/>
      </c>
      <c r="BD312" s="160" t="str">
        <f t="shared" si="185"/>
        <v/>
      </c>
      <c r="BE312" s="186" t="str">
        <f t="shared" si="186"/>
        <v/>
      </c>
      <c r="BF312" s="160" t="str">
        <f t="shared" si="187"/>
        <v/>
      </c>
      <c r="BG312" s="171" t="str">
        <f t="shared" si="188"/>
        <v/>
      </c>
      <c r="BH312" s="161" t="str">
        <f t="shared" si="189"/>
        <v/>
      </c>
      <c r="BI312" s="609"/>
      <c r="BP312" s="52"/>
      <c r="BU312" s="52"/>
      <c r="BV312" s="52"/>
      <c r="CB312" s="52"/>
    </row>
    <row r="313" spans="1:139" ht="18.75" x14ac:dyDescent="0.3">
      <c r="A313" s="203"/>
      <c r="B313" s="204"/>
      <c r="C313" s="197">
        <v>302</v>
      </c>
      <c r="D313" s="189"/>
      <c r="E313" s="29"/>
      <c r="F313" s="30"/>
      <c r="G313" s="120"/>
      <c r="H313" s="122"/>
      <c r="I313" s="129"/>
      <c r="J313" s="67"/>
      <c r="K313" s="133"/>
      <c r="L313" s="108"/>
      <c r="M313" s="371"/>
      <c r="N313" s="147" t="str">
        <f t="shared" si="190"/>
        <v/>
      </c>
      <c r="O313" s="125"/>
      <c r="P313" s="125"/>
      <c r="Q313" s="125"/>
      <c r="R313" s="125"/>
      <c r="S313" s="125"/>
      <c r="T313" s="122"/>
      <c r="U313" s="298"/>
      <c r="V313" s="28"/>
      <c r="W313" s="296"/>
      <c r="X313" s="296"/>
      <c r="Y313" s="149">
        <f t="shared" si="176"/>
        <v>0</v>
      </c>
      <c r="Z313" s="148">
        <f t="shared" si="191"/>
        <v>0</v>
      </c>
      <c r="AA313" s="305"/>
      <c r="AB313" s="377">
        <f t="shared" si="200"/>
        <v>0</v>
      </c>
      <c r="AC313" s="347"/>
      <c r="AD313" s="210" t="str">
        <f t="shared" si="177"/>
        <v/>
      </c>
      <c r="AE313" s="345">
        <f t="shared" si="192"/>
        <v>0</v>
      </c>
      <c r="AF313" s="310"/>
      <c r="AG313" s="312"/>
      <c r="AH313" s="313"/>
      <c r="AI313" s="150">
        <f t="shared" si="193"/>
        <v>0</v>
      </c>
      <c r="AJ313" s="151">
        <f t="shared" si="178"/>
        <v>0</v>
      </c>
      <c r="AK313" s="152">
        <f t="shared" si="194"/>
        <v>0</v>
      </c>
      <c r="AL313" s="153">
        <f t="shared" si="195"/>
        <v>0</v>
      </c>
      <c r="AM313" s="153">
        <f t="shared" si="196"/>
        <v>0</v>
      </c>
      <c r="AN313" s="153">
        <f t="shared" si="197"/>
        <v>0</v>
      </c>
      <c r="AO313" s="153">
        <f t="shared" si="198"/>
        <v>0</v>
      </c>
      <c r="AP313" s="587" t="str">
        <f t="shared" si="201"/>
        <v xml:space="preserve"> </v>
      </c>
      <c r="AQ313" s="590" t="str">
        <f t="shared" si="199"/>
        <v xml:space="preserve"> </v>
      </c>
      <c r="AR313" s="590" t="str">
        <f t="shared" si="202"/>
        <v xml:space="preserve"> </v>
      </c>
      <c r="AS313" s="590" t="str">
        <f t="shared" si="203"/>
        <v xml:space="preserve"> </v>
      </c>
      <c r="AT313" s="590" t="str">
        <f t="shared" si="204"/>
        <v xml:space="preserve"> </v>
      </c>
      <c r="AU313" s="590" t="str">
        <f t="shared" si="205"/>
        <v xml:space="preserve"> </v>
      </c>
      <c r="AV313" s="591" t="str">
        <f t="shared" si="206"/>
        <v xml:space="preserve"> </v>
      </c>
      <c r="AW313" s="181" t="str">
        <f t="shared" si="179"/>
        <v/>
      </c>
      <c r="AX313" s="154" t="str">
        <f t="shared" si="180"/>
        <v/>
      </c>
      <c r="AY313" s="178" t="str">
        <f t="shared" si="181"/>
        <v/>
      </c>
      <c r="AZ313" s="169" t="str">
        <f t="shared" si="182"/>
        <v/>
      </c>
      <c r="BA313" s="159" t="str">
        <f t="shared" si="183"/>
        <v/>
      </c>
      <c r="BB313" s="160" t="str">
        <f t="shared" si="184"/>
        <v/>
      </c>
      <c r="BC313" s="171" t="str">
        <f t="shared" si="207"/>
        <v/>
      </c>
      <c r="BD313" s="160" t="str">
        <f t="shared" si="185"/>
        <v/>
      </c>
      <c r="BE313" s="186" t="str">
        <f t="shared" si="186"/>
        <v/>
      </c>
      <c r="BF313" s="160" t="str">
        <f t="shared" si="187"/>
        <v/>
      </c>
      <c r="BG313" s="171" t="str">
        <f t="shared" si="188"/>
        <v/>
      </c>
      <c r="BH313" s="161" t="str">
        <f t="shared" si="189"/>
        <v/>
      </c>
      <c r="BI313" s="609"/>
      <c r="BP313" s="52"/>
      <c r="BU313" s="52"/>
      <c r="BV313" s="52"/>
      <c r="CB313" s="52"/>
    </row>
    <row r="314" spans="1:139" ht="18.75" x14ac:dyDescent="0.3">
      <c r="A314" s="203"/>
      <c r="B314" s="204"/>
      <c r="C314" s="197">
        <v>303</v>
      </c>
      <c r="D314" s="189"/>
      <c r="E314" s="29"/>
      <c r="F314" s="30"/>
      <c r="G314" s="123"/>
      <c r="H314" s="124"/>
      <c r="I314" s="130"/>
      <c r="J314" s="21"/>
      <c r="K314" s="134"/>
      <c r="L314" s="24"/>
      <c r="M314" s="372"/>
      <c r="N314" s="147" t="str">
        <f t="shared" si="190"/>
        <v/>
      </c>
      <c r="O314" s="125"/>
      <c r="P314" s="125"/>
      <c r="Q314" s="125"/>
      <c r="R314" s="125"/>
      <c r="S314" s="125"/>
      <c r="T314" s="122"/>
      <c r="U314" s="298"/>
      <c r="V314" s="28"/>
      <c r="W314" s="296"/>
      <c r="X314" s="296"/>
      <c r="Y314" s="149">
        <f t="shared" si="176"/>
        <v>0</v>
      </c>
      <c r="Z314" s="148">
        <f t="shared" si="191"/>
        <v>0</v>
      </c>
      <c r="AA314" s="305"/>
      <c r="AB314" s="377">
        <f t="shared" si="200"/>
        <v>0</v>
      </c>
      <c r="AC314" s="347"/>
      <c r="AD314" s="210" t="str">
        <f t="shared" si="177"/>
        <v/>
      </c>
      <c r="AE314" s="345">
        <f t="shared" si="192"/>
        <v>0</v>
      </c>
      <c r="AF314" s="310"/>
      <c r="AG314" s="312"/>
      <c r="AH314" s="313"/>
      <c r="AI314" s="150">
        <f t="shared" si="193"/>
        <v>0</v>
      </c>
      <c r="AJ314" s="151">
        <f t="shared" si="178"/>
        <v>0</v>
      </c>
      <c r="AK314" s="152">
        <f t="shared" si="194"/>
        <v>0</v>
      </c>
      <c r="AL314" s="153">
        <f t="shared" si="195"/>
        <v>0</v>
      </c>
      <c r="AM314" s="153">
        <f t="shared" si="196"/>
        <v>0</v>
      </c>
      <c r="AN314" s="153">
        <f t="shared" si="197"/>
        <v>0</v>
      </c>
      <c r="AO314" s="153">
        <f t="shared" si="198"/>
        <v>0</v>
      </c>
      <c r="AP314" s="587" t="str">
        <f t="shared" si="201"/>
        <v xml:space="preserve"> </v>
      </c>
      <c r="AQ314" s="590" t="str">
        <f t="shared" si="199"/>
        <v xml:space="preserve"> </v>
      </c>
      <c r="AR314" s="590" t="str">
        <f t="shared" si="202"/>
        <v xml:space="preserve"> </v>
      </c>
      <c r="AS314" s="590" t="str">
        <f t="shared" si="203"/>
        <v xml:space="preserve"> </v>
      </c>
      <c r="AT314" s="590" t="str">
        <f t="shared" si="204"/>
        <v xml:space="preserve"> </v>
      </c>
      <c r="AU314" s="590" t="str">
        <f t="shared" si="205"/>
        <v xml:space="preserve"> </v>
      </c>
      <c r="AV314" s="591" t="str">
        <f t="shared" si="206"/>
        <v xml:space="preserve"> </v>
      </c>
      <c r="AW314" s="181" t="str">
        <f t="shared" si="179"/>
        <v/>
      </c>
      <c r="AX314" s="154" t="str">
        <f t="shared" si="180"/>
        <v/>
      </c>
      <c r="AY314" s="178" t="str">
        <f t="shared" si="181"/>
        <v/>
      </c>
      <c r="AZ314" s="169" t="str">
        <f t="shared" si="182"/>
        <v/>
      </c>
      <c r="BA314" s="159" t="str">
        <f t="shared" si="183"/>
        <v/>
      </c>
      <c r="BB314" s="160" t="str">
        <f t="shared" si="184"/>
        <v/>
      </c>
      <c r="BC314" s="171" t="str">
        <f t="shared" si="207"/>
        <v/>
      </c>
      <c r="BD314" s="160" t="str">
        <f t="shared" si="185"/>
        <v/>
      </c>
      <c r="BE314" s="186" t="str">
        <f t="shared" si="186"/>
        <v/>
      </c>
      <c r="BF314" s="160" t="str">
        <f t="shared" si="187"/>
        <v/>
      </c>
      <c r="BG314" s="171" t="str">
        <f t="shared" si="188"/>
        <v/>
      </c>
      <c r="BH314" s="161" t="str">
        <f t="shared" si="189"/>
        <v/>
      </c>
      <c r="BI314" s="609"/>
      <c r="BP314" s="52"/>
      <c r="BU314" s="52"/>
      <c r="BV314" s="52"/>
      <c r="CB314" s="52"/>
    </row>
    <row r="315" spans="1:139" ht="18.75" x14ac:dyDescent="0.3">
      <c r="A315" s="203"/>
      <c r="B315" s="204"/>
      <c r="C315" s="197">
        <v>304</v>
      </c>
      <c r="D315" s="189"/>
      <c r="E315" s="29"/>
      <c r="F315" s="30"/>
      <c r="G315" s="123"/>
      <c r="H315" s="124"/>
      <c r="I315" s="130"/>
      <c r="J315" s="21"/>
      <c r="K315" s="134"/>
      <c r="L315" s="24"/>
      <c r="M315" s="372"/>
      <c r="N315" s="147" t="str">
        <f t="shared" si="190"/>
        <v/>
      </c>
      <c r="O315" s="125"/>
      <c r="P315" s="125"/>
      <c r="Q315" s="125"/>
      <c r="R315" s="125"/>
      <c r="S315" s="125"/>
      <c r="T315" s="122"/>
      <c r="U315" s="298"/>
      <c r="V315" s="28"/>
      <c r="W315" s="296"/>
      <c r="X315" s="296"/>
      <c r="Y315" s="149">
        <f t="shared" si="176"/>
        <v>0</v>
      </c>
      <c r="Z315" s="148">
        <f t="shared" si="191"/>
        <v>0</v>
      </c>
      <c r="AA315" s="305"/>
      <c r="AB315" s="377">
        <f t="shared" si="200"/>
        <v>0</v>
      </c>
      <c r="AC315" s="347"/>
      <c r="AD315" s="210" t="str">
        <f t="shared" si="177"/>
        <v/>
      </c>
      <c r="AE315" s="345">
        <f t="shared" si="192"/>
        <v>0</v>
      </c>
      <c r="AF315" s="310"/>
      <c r="AG315" s="312"/>
      <c r="AH315" s="313"/>
      <c r="AI315" s="150">
        <f t="shared" si="193"/>
        <v>0</v>
      </c>
      <c r="AJ315" s="151">
        <f t="shared" si="178"/>
        <v>0</v>
      </c>
      <c r="AK315" s="152">
        <f t="shared" si="194"/>
        <v>0</v>
      </c>
      <c r="AL315" s="153">
        <f t="shared" si="195"/>
        <v>0</v>
      </c>
      <c r="AM315" s="153">
        <f t="shared" si="196"/>
        <v>0</v>
      </c>
      <c r="AN315" s="153">
        <f t="shared" si="197"/>
        <v>0</v>
      </c>
      <c r="AO315" s="153">
        <f t="shared" si="198"/>
        <v>0</v>
      </c>
      <c r="AP315" s="587" t="str">
        <f t="shared" si="201"/>
        <v xml:space="preserve"> </v>
      </c>
      <c r="AQ315" s="590" t="str">
        <f t="shared" si="199"/>
        <v xml:space="preserve"> </v>
      </c>
      <c r="AR315" s="590" t="str">
        <f t="shared" si="202"/>
        <v xml:space="preserve"> </v>
      </c>
      <c r="AS315" s="590" t="str">
        <f t="shared" si="203"/>
        <v xml:space="preserve"> </v>
      </c>
      <c r="AT315" s="590" t="str">
        <f t="shared" si="204"/>
        <v xml:space="preserve"> </v>
      </c>
      <c r="AU315" s="590" t="str">
        <f t="shared" si="205"/>
        <v xml:space="preserve"> </v>
      </c>
      <c r="AV315" s="591" t="str">
        <f t="shared" si="206"/>
        <v xml:space="preserve"> </v>
      </c>
      <c r="AW315" s="181" t="str">
        <f t="shared" si="179"/>
        <v/>
      </c>
      <c r="AX315" s="154" t="str">
        <f t="shared" si="180"/>
        <v/>
      </c>
      <c r="AY315" s="178" t="str">
        <f t="shared" si="181"/>
        <v/>
      </c>
      <c r="AZ315" s="169" t="str">
        <f t="shared" si="182"/>
        <v/>
      </c>
      <c r="BA315" s="159" t="str">
        <f t="shared" si="183"/>
        <v/>
      </c>
      <c r="BB315" s="160" t="str">
        <f t="shared" si="184"/>
        <v/>
      </c>
      <c r="BC315" s="171" t="str">
        <f t="shared" si="207"/>
        <v/>
      </c>
      <c r="BD315" s="160" t="str">
        <f t="shared" si="185"/>
        <v/>
      </c>
      <c r="BE315" s="186" t="str">
        <f t="shared" si="186"/>
        <v/>
      </c>
      <c r="BF315" s="160" t="str">
        <f t="shared" si="187"/>
        <v/>
      </c>
      <c r="BG315" s="171" t="str">
        <f t="shared" si="188"/>
        <v/>
      </c>
      <c r="BH315" s="161" t="str">
        <f t="shared" si="189"/>
        <v/>
      </c>
      <c r="BI315" s="609"/>
      <c r="BP315" s="52"/>
      <c r="BU315" s="52"/>
      <c r="BV315" s="52"/>
      <c r="CB315" s="52"/>
    </row>
    <row r="316" spans="1:139" ht="18.75" x14ac:dyDescent="0.3">
      <c r="A316" s="205"/>
      <c r="B316" s="206"/>
      <c r="C316" s="198">
        <v>305</v>
      </c>
      <c r="D316" s="190"/>
      <c r="E316" s="13"/>
      <c r="F316" s="14"/>
      <c r="G316" s="123"/>
      <c r="H316" s="124"/>
      <c r="I316" s="130"/>
      <c r="J316" s="21"/>
      <c r="K316" s="134"/>
      <c r="L316" s="24"/>
      <c r="M316" s="372"/>
      <c r="N316" s="147" t="str">
        <f t="shared" si="190"/>
        <v/>
      </c>
      <c r="O316" s="23"/>
      <c r="P316" s="23"/>
      <c r="Q316" s="23"/>
      <c r="R316" s="23"/>
      <c r="S316" s="23"/>
      <c r="T316" s="24"/>
      <c r="U316" s="25"/>
      <c r="V316" s="28"/>
      <c r="W316" s="296"/>
      <c r="X316" s="296"/>
      <c r="Y316" s="149">
        <f t="shared" si="176"/>
        <v>0</v>
      </c>
      <c r="Z316" s="148">
        <f t="shared" si="191"/>
        <v>0</v>
      </c>
      <c r="AA316" s="306"/>
      <c r="AB316" s="377">
        <f t="shared" si="200"/>
        <v>0</v>
      </c>
      <c r="AC316" s="348"/>
      <c r="AD316" s="210" t="str">
        <f t="shared" si="177"/>
        <v/>
      </c>
      <c r="AE316" s="345">
        <f t="shared" si="192"/>
        <v>0</v>
      </c>
      <c r="AF316" s="318"/>
      <c r="AG316" s="317"/>
      <c r="AH316" s="315"/>
      <c r="AI316" s="150">
        <f t="shared" si="193"/>
        <v>0</v>
      </c>
      <c r="AJ316" s="151">
        <f t="shared" si="178"/>
        <v>0</v>
      </c>
      <c r="AK316" s="152">
        <f t="shared" si="194"/>
        <v>0</v>
      </c>
      <c r="AL316" s="153">
        <f t="shared" si="195"/>
        <v>0</v>
      </c>
      <c r="AM316" s="153">
        <f t="shared" si="196"/>
        <v>0</v>
      </c>
      <c r="AN316" s="153">
        <f t="shared" si="197"/>
        <v>0</v>
      </c>
      <c r="AO316" s="153">
        <f t="shared" si="198"/>
        <v>0</v>
      </c>
      <c r="AP316" s="587" t="str">
        <f t="shared" si="201"/>
        <v xml:space="preserve"> </v>
      </c>
      <c r="AQ316" s="590" t="str">
        <f t="shared" si="199"/>
        <v xml:space="preserve"> </v>
      </c>
      <c r="AR316" s="590" t="str">
        <f t="shared" si="202"/>
        <v xml:space="preserve"> </v>
      </c>
      <c r="AS316" s="590" t="str">
        <f t="shared" si="203"/>
        <v xml:space="preserve"> </v>
      </c>
      <c r="AT316" s="590" t="str">
        <f t="shared" si="204"/>
        <v xml:space="preserve"> </v>
      </c>
      <c r="AU316" s="590" t="str">
        <f t="shared" si="205"/>
        <v xml:space="preserve"> </v>
      </c>
      <c r="AV316" s="591" t="str">
        <f t="shared" si="206"/>
        <v xml:space="preserve"> </v>
      </c>
      <c r="AW316" s="181" t="str">
        <f t="shared" si="179"/>
        <v/>
      </c>
      <c r="AX316" s="154" t="str">
        <f t="shared" si="180"/>
        <v/>
      </c>
      <c r="AY316" s="178" t="str">
        <f t="shared" si="181"/>
        <v/>
      </c>
      <c r="AZ316" s="169" t="str">
        <f t="shared" si="182"/>
        <v/>
      </c>
      <c r="BA316" s="159" t="str">
        <f t="shared" si="183"/>
        <v/>
      </c>
      <c r="BB316" s="160" t="str">
        <f t="shared" si="184"/>
        <v/>
      </c>
      <c r="BC316" s="171" t="str">
        <f t="shared" si="207"/>
        <v/>
      </c>
      <c r="BD316" s="160" t="str">
        <f t="shared" si="185"/>
        <v/>
      </c>
      <c r="BE316" s="186" t="str">
        <f t="shared" si="186"/>
        <v/>
      </c>
      <c r="BF316" s="160" t="str">
        <f t="shared" si="187"/>
        <v/>
      </c>
      <c r="BG316" s="171" t="str">
        <f t="shared" si="188"/>
        <v/>
      </c>
      <c r="BH316" s="161" t="str">
        <f t="shared" si="189"/>
        <v/>
      </c>
      <c r="BI316" s="609"/>
      <c r="BP316" s="52"/>
      <c r="BU316" s="52"/>
      <c r="BV316" s="52"/>
      <c r="CB316" s="52"/>
    </row>
    <row r="317" spans="1:139" ht="18.75" x14ac:dyDescent="0.3">
      <c r="A317" s="205"/>
      <c r="B317" s="206"/>
      <c r="C317" s="197">
        <v>306</v>
      </c>
      <c r="D317" s="190"/>
      <c r="E317" s="13"/>
      <c r="F317" s="14"/>
      <c r="G317" s="123"/>
      <c r="H317" s="124"/>
      <c r="I317" s="130"/>
      <c r="J317" s="21"/>
      <c r="K317" s="134"/>
      <c r="L317" s="24"/>
      <c r="M317" s="372"/>
      <c r="N317" s="147" t="str">
        <f t="shared" si="190"/>
        <v/>
      </c>
      <c r="O317" s="23"/>
      <c r="P317" s="23"/>
      <c r="Q317" s="23"/>
      <c r="R317" s="23"/>
      <c r="S317" s="23"/>
      <c r="T317" s="24"/>
      <c r="U317" s="25"/>
      <c r="V317" s="28"/>
      <c r="W317" s="299"/>
      <c r="X317" s="296"/>
      <c r="Y317" s="149">
        <f t="shared" si="176"/>
        <v>0</v>
      </c>
      <c r="Z317" s="148">
        <f t="shared" si="191"/>
        <v>0</v>
      </c>
      <c r="AA317" s="306"/>
      <c r="AB317" s="377">
        <f t="shared" si="200"/>
        <v>0</v>
      </c>
      <c r="AC317" s="348"/>
      <c r="AD317" s="210" t="str">
        <f t="shared" si="177"/>
        <v/>
      </c>
      <c r="AE317" s="345">
        <f t="shared" si="192"/>
        <v>0</v>
      </c>
      <c r="AF317" s="318"/>
      <c r="AG317" s="317"/>
      <c r="AH317" s="315"/>
      <c r="AI317" s="150">
        <f t="shared" si="193"/>
        <v>0</v>
      </c>
      <c r="AJ317" s="151">
        <f t="shared" si="178"/>
        <v>0</v>
      </c>
      <c r="AK317" s="152">
        <f t="shared" si="194"/>
        <v>0</v>
      </c>
      <c r="AL317" s="153">
        <f t="shared" si="195"/>
        <v>0</v>
      </c>
      <c r="AM317" s="153">
        <f t="shared" si="196"/>
        <v>0</v>
      </c>
      <c r="AN317" s="153">
        <f t="shared" si="197"/>
        <v>0</v>
      </c>
      <c r="AO317" s="153">
        <f t="shared" si="198"/>
        <v>0</v>
      </c>
      <c r="AP317" s="587" t="str">
        <f t="shared" si="201"/>
        <v xml:space="preserve"> </v>
      </c>
      <c r="AQ317" s="590" t="str">
        <f t="shared" si="199"/>
        <v xml:space="preserve"> </v>
      </c>
      <c r="AR317" s="590" t="str">
        <f t="shared" si="202"/>
        <v xml:space="preserve"> </v>
      </c>
      <c r="AS317" s="590" t="str">
        <f t="shared" si="203"/>
        <v xml:space="preserve"> </v>
      </c>
      <c r="AT317" s="590" t="str">
        <f t="shared" si="204"/>
        <v xml:space="preserve"> </v>
      </c>
      <c r="AU317" s="590" t="str">
        <f t="shared" si="205"/>
        <v xml:space="preserve"> </v>
      </c>
      <c r="AV317" s="591" t="str">
        <f t="shared" si="206"/>
        <v xml:space="preserve"> </v>
      </c>
      <c r="AW317" s="181" t="str">
        <f t="shared" si="179"/>
        <v/>
      </c>
      <c r="AX317" s="154" t="str">
        <f t="shared" si="180"/>
        <v/>
      </c>
      <c r="AY317" s="178" t="str">
        <f t="shared" si="181"/>
        <v/>
      </c>
      <c r="AZ317" s="169" t="str">
        <f t="shared" si="182"/>
        <v/>
      </c>
      <c r="BA317" s="159" t="str">
        <f t="shared" si="183"/>
        <v/>
      </c>
      <c r="BB317" s="160" t="str">
        <f t="shared" si="184"/>
        <v/>
      </c>
      <c r="BC317" s="171" t="str">
        <f t="shared" si="207"/>
        <v/>
      </c>
      <c r="BD317" s="160" t="str">
        <f t="shared" si="185"/>
        <v/>
      </c>
      <c r="BE317" s="186" t="str">
        <f t="shared" si="186"/>
        <v/>
      </c>
      <c r="BF317" s="160" t="str">
        <f t="shared" si="187"/>
        <v/>
      </c>
      <c r="BG317" s="171" t="str">
        <f t="shared" si="188"/>
        <v/>
      </c>
      <c r="BH317" s="161" t="str">
        <f t="shared" si="189"/>
        <v/>
      </c>
      <c r="BI317" s="609"/>
      <c r="BP317" s="52"/>
      <c r="BU317" s="52"/>
      <c r="BV317" s="52"/>
      <c r="CB317" s="52"/>
    </row>
    <row r="318" spans="1:139" ht="18.75" x14ac:dyDescent="0.3">
      <c r="A318" s="205"/>
      <c r="B318" s="206"/>
      <c r="C318" s="198">
        <v>307</v>
      </c>
      <c r="D318" s="190"/>
      <c r="E318" s="13"/>
      <c r="F318" s="14"/>
      <c r="G318" s="123"/>
      <c r="H318" s="124"/>
      <c r="I318" s="130"/>
      <c r="J318" s="21"/>
      <c r="K318" s="134"/>
      <c r="L318" s="24"/>
      <c r="M318" s="372"/>
      <c r="N318" s="147" t="str">
        <f t="shared" si="190"/>
        <v/>
      </c>
      <c r="O318" s="23"/>
      <c r="P318" s="23"/>
      <c r="Q318" s="23"/>
      <c r="R318" s="23"/>
      <c r="S318" s="23"/>
      <c r="T318" s="24"/>
      <c r="U318" s="25"/>
      <c r="V318" s="28"/>
      <c r="W318" s="299"/>
      <c r="X318" s="296"/>
      <c r="Y318" s="149">
        <f t="shared" si="176"/>
        <v>0</v>
      </c>
      <c r="Z318" s="148">
        <f t="shared" si="191"/>
        <v>0</v>
      </c>
      <c r="AA318" s="306"/>
      <c r="AB318" s="377">
        <f t="shared" si="200"/>
        <v>0</v>
      </c>
      <c r="AC318" s="348"/>
      <c r="AD318" s="210" t="str">
        <f t="shared" si="177"/>
        <v/>
      </c>
      <c r="AE318" s="345">
        <f t="shared" si="192"/>
        <v>0</v>
      </c>
      <c r="AF318" s="318"/>
      <c r="AG318" s="317"/>
      <c r="AH318" s="315"/>
      <c r="AI318" s="150">
        <f t="shared" si="193"/>
        <v>0</v>
      </c>
      <c r="AJ318" s="151">
        <f t="shared" si="178"/>
        <v>0</v>
      </c>
      <c r="AK318" s="152">
        <f t="shared" si="194"/>
        <v>0</v>
      </c>
      <c r="AL318" s="153">
        <f t="shared" si="195"/>
        <v>0</v>
      </c>
      <c r="AM318" s="153">
        <f t="shared" si="196"/>
        <v>0</v>
      </c>
      <c r="AN318" s="153">
        <f t="shared" si="197"/>
        <v>0</v>
      </c>
      <c r="AO318" s="153">
        <f t="shared" si="198"/>
        <v>0</v>
      </c>
      <c r="AP318" s="587" t="str">
        <f t="shared" si="201"/>
        <v xml:space="preserve"> </v>
      </c>
      <c r="AQ318" s="590" t="str">
        <f t="shared" si="199"/>
        <v xml:space="preserve"> </v>
      </c>
      <c r="AR318" s="590" t="str">
        <f t="shared" si="202"/>
        <v xml:space="preserve"> </v>
      </c>
      <c r="AS318" s="590" t="str">
        <f t="shared" si="203"/>
        <v xml:space="preserve"> </v>
      </c>
      <c r="AT318" s="590" t="str">
        <f t="shared" si="204"/>
        <v xml:space="preserve"> </v>
      </c>
      <c r="AU318" s="590" t="str">
        <f t="shared" si="205"/>
        <v xml:space="preserve"> </v>
      </c>
      <c r="AV318" s="591" t="str">
        <f t="shared" si="206"/>
        <v xml:space="preserve"> </v>
      </c>
      <c r="AW318" s="181" t="str">
        <f t="shared" si="179"/>
        <v/>
      </c>
      <c r="AX318" s="154" t="str">
        <f t="shared" si="180"/>
        <v/>
      </c>
      <c r="AY318" s="178" t="str">
        <f t="shared" si="181"/>
        <v/>
      </c>
      <c r="AZ318" s="169" t="str">
        <f t="shared" si="182"/>
        <v/>
      </c>
      <c r="BA318" s="159" t="str">
        <f t="shared" si="183"/>
        <v/>
      </c>
      <c r="BB318" s="160" t="str">
        <f t="shared" si="184"/>
        <v/>
      </c>
      <c r="BC318" s="171" t="str">
        <f t="shared" si="207"/>
        <v/>
      </c>
      <c r="BD318" s="160" t="str">
        <f t="shared" si="185"/>
        <v/>
      </c>
      <c r="BE318" s="186" t="str">
        <f t="shared" si="186"/>
        <v/>
      </c>
      <c r="BF318" s="160" t="str">
        <f t="shared" si="187"/>
        <v/>
      </c>
      <c r="BG318" s="171" t="str">
        <f t="shared" si="188"/>
        <v/>
      </c>
      <c r="BH318" s="161" t="str">
        <f t="shared" si="189"/>
        <v/>
      </c>
      <c r="BI318" s="609"/>
      <c r="BP318" s="52"/>
      <c r="BU318" s="52"/>
      <c r="BV318" s="52"/>
      <c r="CB318" s="52"/>
    </row>
    <row r="319" spans="1:139" ht="18.75" x14ac:dyDescent="0.3">
      <c r="A319" s="205"/>
      <c r="B319" s="206"/>
      <c r="C319" s="198">
        <v>308</v>
      </c>
      <c r="D319" s="192"/>
      <c r="E319" s="15"/>
      <c r="F319" s="14"/>
      <c r="G319" s="123"/>
      <c r="H319" s="124"/>
      <c r="I319" s="130"/>
      <c r="J319" s="21"/>
      <c r="K319" s="134"/>
      <c r="L319" s="24"/>
      <c r="M319" s="372"/>
      <c r="N319" s="147" t="str">
        <f t="shared" si="190"/>
        <v/>
      </c>
      <c r="O319" s="23"/>
      <c r="P319" s="23"/>
      <c r="Q319" s="23"/>
      <c r="R319" s="23"/>
      <c r="S319" s="23"/>
      <c r="T319" s="24"/>
      <c r="U319" s="25"/>
      <c r="V319" s="28"/>
      <c r="W319" s="299"/>
      <c r="X319" s="296"/>
      <c r="Y319" s="149">
        <f t="shared" si="176"/>
        <v>0</v>
      </c>
      <c r="Z319" s="148">
        <f t="shared" si="191"/>
        <v>0</v>
      </c>
      <c r="AA319" s="306"/>
      <c r="AB319" s="377">
        <f t="shared" si="200"/>
        <v>0</v>
      </c>
      <c r="AC319" s="348"/>
      <c r="AD319" s="210" t="str">
        <f t="shared" si="177"/>
        <v/>
      </c>
      <c r="AE319" s="345">
        <f t="shared" si="192"/>
        <v>0</v>
      </c>
      <c r="AF319" s="318"/>
      <c r="AG319" s="317"/>
      <c r="AH319" s="315"/>
      <c r="AI319" s="150">
        <f t="shared" si="193"/>
        <v>0</v>
      </c>
      <c r="AJ319" s="151">
        <f t="shared" si="178"/>
        <v>0</v>
      </c>
      <c r="AK319" s="152">
        <f t="shared" si="194"/>
        <v>0</v>
      </c>
      <c r="AL319" s="153">
        <f t="shared" si="195"/>
        <v>0</v>
      </c>
      <c r="AM319" s="153">
        <f t="shared" si="196"/>
        <v>0</v>
      </c>
      <c r="AN319" s="153">
        <f t="shared" si="197"/>
        <v>0</v>
      </c>
      <c r="AO319" s="153">
        <f t="shared" si="198"/>
        <v>0</v>
      </c>
      <c r="AP319" s="587" t="str">
        <f t="shared" si="201"/>
        <v xml:space="preserve"> </v>
      </c>
      <c r="AQ319" s="590" t="str">
        <f t="shared" si="199"/>
        <v xml:space="preserve"> </v>
      </c>
      <c r="AR319" s="590" t="str">
        <f t="shared" si="202"/>
        <v xml:space="preserve"> </v>
      </c>
      <c r="AS319" s="590" t="str">
        <f t="shared" si="203"/>
        <v xml:space="preserve"> </v>
      </c>
      <c r="AT319" s="590" t="str">
        <f t="shared" si="204"/>
        <v xml:space="preserve"> </v>
      </c>
      <c r="AU319" s="590" t="str">
        <f t="shared" si="205"/>
        <v xml:space="preserve"> </v>
      </c>
      <c r="AV319" s="591" t="str">
        <f t="shared" si="206"/>
        <v xml:space="preserve"> </v>
      </c>
      <c r="AW319" s="181" t="str">
        <f t="shared" si="179"/>
        <v/>
      </c>
      <c r="AX319" s="154" t="str">
        <f t="shared" si="180"/>
        <v/>
      </c>
      <c r="AY319" s="178" t="str">
        <f t="shared" si="181"/>
        <v/>
      </c>
      <c r="AZ319" s="169" t="str">
        <f t="shared" si="182"/>
        <v/>
      </c>
      <c r="BA319" s="159" t="str">
        <f t="shared" si="183"/>
        <v/>
      </c>
      <c r="BB319" s="160" t="str">
        <f t="shared" si="184"/>
        <v/>
      </c>
      <c r="BC319" s="171" t="str">
        <f t="shared" si="207"/>
        <v/>
      </c>
      <c r="BD319" s="160" t="str">
        <f t="shared" si="185"/>
        <v/>
      </c>
      <c r="BE319" s="186" t="str">
        <f t="shared" si="186"/>
        <v/>
      </c>
      <c r="BF319" s="160" t="str">
        <f t="shared" si="187"/>
        <v/>
      </c>
      <c r="BG319" s="171" t="str">
        <f t="shared" si="188"/>
        <v/>
      </c>
      <c r="BH319" s="161" t="str">
        <f t="shared" si="189"/>
        <v/>
      </c>
      <c r="BI319" s="609"/>
      <c r="BP319" s="52"/>
      <c r="BU319" s="52"/>
      <c r="BV319" s="52"/>
      <c r="CB319" s="52"/>
    </row>
    <row r="320" spans="1:139" ht="18.75" x14ac:dyDescent="0.3">
      <c r="A320" s="205"/>
      <c r="B320" s="206"/>
      <c r="C320" s="197">
        <v>309</v>
      </c>
      <c r="D320" s="193"/>
      <c r="E320" s="13"/>
      <c r="F320" s="14"/>
      <c r="G320" s="123"/>
      <c r="H320" s="124"/>
      <c r="I320" s="130"/>
      <c r="J320" s="21"/>
      <c r="K320" s="134"/>
      <c r="L320" s="24"/>
      <c r="M320" s="372"/>
      <c r="N320" s="147" t="str">
        <f t="shared" si="190"/>
        <v/>
      </c>
      <c r="O320" s="23"/>
      <c r="P320" s="23"/>
      <c r="Q320" s="23"/>
      <c r="R320" s="23"/>
      <c r="S320" s="23"/>
      <c r="T320" s="24"/>
      <c r="U320" s="25"/>
      <c r="V320" s="28"/>
      <c r="W320" s="299"/>
      <c r="X320" s="296"/>
      <c r="Y320" s="149">
        <f t="shared" si="176"/>
        <v>0</v>
      </c>
      <c r="Z320" s="148">
        <f t="shared" si="191"/>
        <v>0</v>
      </c>
      <c r="AA320" s="306"/>
      <c r="AB320" s="377">
        <f t="shared" si="200"/>
        <v>0</v>
      </c>
      <c r="AC320" s="348"/>
      <c r="AD320" s="210" t="str">
        <f t="shared" si="177"/>
        <v/>
      </c>
      <c r="AE320" s="345">
        <f t="shared" si="192"/>
        <v>0</v>
      </c>
      <c r="AF320" s="318"/>
      <c r="AG320" s="317"/>
      <c r="AH320" s="315"/>
      <c r="AI320" s="150">
        <f t="shared" si="193"/>
        <v>0</v>
      </c>
      <c r="AJ320" s="151">
        <f t="shared" si="178"/>
        <v>0</v>
      </c>
      <c r="AK320" s="152">
        <f t="shared" si="194"/>
        <v>0</v>
      </c>
      <c r="AL320" s="153">
        <f t="shared" si="195"/>
        <v>0</v>
      </c>
      <c r="AM320" s="153">
        <f t="shared" si="196"/>
        <v>0</v>
      </c>
      <c r="AN320" s="153">
        <f t="shared" si="197"/>
        <v>0</v>
      </c>
      <c r="AO320" s="153">
        <f t="shared" si="198"/>
        <v>0</v>
      </c>
      <c r="AP320" s="587" t="str">
        <f t="shared" si="201"/>
        <v xml:space="preserve"> </v>
      </c>
      <c r="AQ320" s="590" t="str">
        <f t="shared" si="199"/>
        <v xml:space="preserve"> </v>
      </c>
      <c r="AR320" s="590" t="str">
        <f t="shared" si="202"/>
        <v xml:space="preserve"> </v>
      </c>
      <c r="AS320" s="590" t="str">
        <f t="shared" si="203"/>
        <v xml:space="preserve"> </v>
      </c>
      <c r="AT320" s="590" t="str">
        <f t="shared" si="204"/>
        <v xml:space="preserve"> </v>
      </c>
      <c r="AU320" s="590" t="str">
        <f t="shared" si="205"/>
        <v xml:space="preserve"> </v>
      </c>
      <c r="AV320" s="591" t="str">
        <f t="shared" si="206"/>
        <v xml:space="preserve"> </v>
      </c>
      <c r="AW320" s="181" t="str">
        <f t="shared" si="179"/>
        <v/>
      </c>
      <c r="AX320" s="154" t="str">
        <f t="shared" si="180"/>
        <v/>
      </c>
      <c r="AY320" s="178" t="str">
        <f t="shared" si="181"/>
        <v/>
      </c>
      <c r="AZ320" s="169" t="str">
        <f t="shared" si="182"/>
        <v/>
      </c>
      <c r="BA320" s="159" t="str">
        <f t="shared" si="183"/>
        <v/>
      </c>
      <c r="BB320" s="160" t="str">
        <f t="shared" si="184"/>
        <v/>
      </c>
      <c r="BC320" s="171" t="str">
        <f t="shared" si="207"/>
        <v/>
      </c>
      <c r="BD320" s="160" t="str">
        <f t="shared" si="185"/>
        <v/>
      </c>
      <c r="BE320" s="186" t="str">
        <f t="shared" si="186"/>
        <v/>
      </c>
      <c r="BF320" s="160" t="str">
        <f t="shared" si="187"/>
        <v/>
      </c>
      <c r="BG320" s="171" t="str">
        <f t="shared" si="188"/>
        <v/>
      </c>
      <c r="BH320" s="161" t="str">
        <f t="shared" si="189"/>
        <v/>
      </c>
      <c r="BI320" s="609"/>
      <c r="BP320" s="52"/>
      <c r="BU320" s="52"/>
      <c r="BV320" s="52"/>
      <c r="CB320" s="52"/>
    </row>
    <row r="321" spans="1:80" ht="18.75" x14ac:dyDescent="0.3">
      <c r="A321" s="205"/>
      <c r="B321" s="206"/>
      <c r="C321" s="198">
        <v>310</v>
      </c>
      <c r="D321" s="190"/>
      <c r="E321" s="13"/>
      <c r="F321" s="14"/>
      <c r="G321" s="123"/>
      <c r="H321" s="126"/>
      <c r="I321" s="132"/>
      <c r="J321" s="69"/>
      <c r="K321" s="136"/>
      <c r="L321" s="26"/>
      <c r="M321" s="372"/>
      <c r="N321" s="147" t="str">
        <f t="shared" si="190"/>
        <v/>
      </c>
      <c r="O321" s="23"/>
      <c r="P321" s="23"/>
      <c r="Q321" s="23"/>
      <c r="R321" s="23"/>
      <c r="S321" s="23"/>
      <c r="T321" s="24"/>
      <c r="U321" s="25"/>
      <c r="V321" s="28"/>
      <c r="W321" s="299"/>
      <c r="X321" s="296"/>
      <c r="Y321" s="149">
        <f t="shared" si="176"/>
        <v>0</v>
      </c>
      <c r="Z321" s="148">
        <f t="shared" si="191"/>
        <v>0</v>
      </c>
      <c r="AA321" s="306"/>
      <c r="AB321" s="377">
        <f t="shared" si="200"/>
        <v>0</v>
      </c>
      <c r="AC321" s="348"/>
      <c r="AD321" s="210" t="str">
        <f t="shared" si="177"/>
        <v/>
      </c>
      <c r="AE321" s="345">
        <f t="shared" si="192"/>
        <v>0</v>
      </c>
      <c r="AF321" s="318"/>
      <c r="AG321" s="317"/>
      <c r="AH321" s="315"/>
      <c r="AI321" s="150">
        <f t="shared" si="193"/>
        <v>0</v>
      </c>
      <c r="AJ321" s="151">
        <f t="shared" si="178"/>
        <v>0</v>
      </c>
      <c r="AK321" s="152">
        <f t="shared" si="194"/>
        <v>0</v>
      </c>
      <c r="AL321" s="153">
        <f t="shared" si="195"/>
        <v>0</v>
      </c>
      <c r="AM321" s="153">
        <f t="shared" si="196"/>
        <v>0</v>
      </c>
      <c r="AN321" s="153">
        <f t="shared" si="197"/>
        <v>0</v>
      </c>
      <c r="AO321" s="153">
        <f t="shared" si="198"/>
        <v>0</v>
      </c>
      <c r="AP321" s="587" t="str">
        <f t="shared" si="201"/>
        <v xml:space="preserve"> </v>
      </c>
      <c r="AQ321" s="590" t="str">
        <f t="shared" si="199"/>
        <v xml:space="preserve"> </v>
      </c>
      <c r="AR321" s="590" t="str">
        <f t="shared" si="202"/>
        <v xml:space="preserve"> </v>
      </c>
      <c r="AS321" s="590" t="str">
        <f t="shared" si="203"/>
        <v xml:space="preserve"> </v>
      </c>
      <c r="AT321" s="590" t="str">
        <f t="shared" si="204"/>
        <v xml:space="preserve"> </v>
      </c>
      <c r="AU321" s="590" t="str">
        <f t="shared" si="205"/>
        <v xml:space="preserve"> </v>
      </c>
      <c r="AV321" s="591" t="str">
        <f t="shared" si="206"/>
        <v xml:space="preserve"> </v>
      </c>
      <c r="AW321" s="181" t="str">
        <f t="shared" si="179"/>
        <v/>
      </c>
      <c r="AX321" s="154" t="str">
        <f t="shared" si="180"/>
        <v/>
      </c>
      <c r="AY321" s="178" t="str">
        <f t="shared" si="181"/>
        <v/>
      </c>
      <c r="AZ321" s="169" t="str">
        <f t="shared" si="182"/>
        <v/>
      </c>
      <c r="BA321" s="159" t="str">
        <f t="shared" si="183"/>
        <v/>
      </c>
      <c r="BB321" s="160" t="str">
        <f t="shared" si="184"/>
        <v/>
      </c>
      <c r="BC321" s="171" t="str">
        <f t="shared" si="207"/>
        <v/>
      </c>
      <c r="BD321" s="160" t="str">
        <f t="shared" si="185"/>
        <v/>
      </c>
      <c r="BE321" s="186" t="str">
        <f t="shared" si="186"/>
        <v/>
      </c>
      <c r="BF321" s="160" t="str">
        <f t="shared" si="187"/>
        <v/>
      </c>
      <c r="BG321" s="171" t="str">
        <f t="shared" si="188"/>
        <v/>
      </c>
      <c r="BH321" s="161" t="str">
        <f t="shared" si="189"/>
        <v/>
      </c>
      <c r="BI321" s="609"/>
      <c r="BP321" s="52"/>
      <c r="BU321" s="52"/>
      <c r="BV321" s="52"/>
      <c r="CB321" s="52"/>
    </row>
    <row r="322" spans="1:80" ht="18.75" x14ac:dyDescent="0.3">
      <c r="A322" s="205"/>
      <c r="B322" s="206"/>
      <c r="C322" s="197">
        <v>311</v>
      </c>
      <c r="D322" s="190"/>
      <c r="E322" s="13"/>
      <c r="F322" s="14"/>
      <c r="G322" s="123"/>
      <c r="H322" s="124"/>
      <c r="I322" s="130"/>
      <c r="J322" s="21"/>
      <c r="K322" s="134"/>
      <c r="L322" s="24"/>
      <c r="M322" s="372"/>
      <c r="N322" s="147" t="str">
        <f t="shared" si="190"/>
        <v/>
      </c>
      <c r="O322" s="23"/>
      <c r="P322" s="23"/>
      <c r="Q322" s="23"/>
      <c r="R322" s="23"/>
      <c r="S322" s="23"/>
      <c r="T322" s="24"/>
      <c r="U322" s="25"/>
      <c r="V322" s="28"/>
      <c r="W322" s="299"/>
      <c r="X322" s="296"/>
      <c r="Y322" s="149">
        <f t="shared" si="176"/>
        <v>0</v>
      </c>
      <c r="Z322" s="148">
        <f t="shared" si="191"/>
        <v>0</v>
      </c>
      <c r="AA322" s="306"/>
      <c r="AB322" s="377">
        <f t="shared" si="200"/>
        <v>0</v>
      </c>
      <c r="AC322" s="348"/>
      <c r="AD322" s="210" t="str">
        <f t="shared" si="177"/>
        <v/>
      </c>
      <c r="AE322" s="345">
        <f t="shared" si="192"/>
        <v>0</v>
      </c>
      <c r="AF322" s="318"/>
      <c r="AG322" s="317"/>
      <c r="AH322" s="315"/>
      <c r="AI322" s="150">
        <f t="shared" si="193"/>
        <v>0</v>
      </c>
      <c r="AJ322" s="151">
        <f t="shared" si="178"/>
        <v>0</v>
      </c>
      <c r="AK322" s="152">
        <f t="shared" si="194"/>
        <v>0</v>
      </c>
      <c r="AL322" s="153">
        <f t="shared" si="195"/>
        <v>0</v>
      </c>
      <c r="AM322" s="153">
        <f t="shared" si="196"/>
        <v>0</v>
      </c>
      <c r="AN322" s="153">
        <f t="shared" si="197"/>
        <v>0</v>
      </c>
      <c r="AO322" s="153">
        <f t="shared" si="198"/>
        <v>0</v>
      </c>
      <c r="AP322" s="587" t="str">
        <f t="shared" si="201"/>
        <v xml:space="preserve"> </v>
      </c>
      <c r="AQ322" s="590" t="str">
        <f t="shared" si="199"/>
        <v xml:space="preserve"> </v>
      </c>
      <c r="AR322" s="590" t="str">
        <f t="shared" si="202"/>
        <v xml:space="preserve"> </v>
      </c>
      <c r="AS322" s="590" t="str">
        <f t="shared" si="203"/>
        <v xml:space="preserve"> </v>
      </c>
      <c r="AT322" s="590" t="str">
        <f t="shared" si="204"/>
        <v xml:space="preserve"> </v>
      </c>
      <c r="AU322" s="590" t="str">
        <f t="shared" si="205"/>
        <v xml:space="preserve"> </v>
      </c>
      <c r="AV322" s="591" t="str">
        <f t="shared" si="206"/>
        <v xml:space="preserve"> </v>
      </c>
      <c r="AW322" s="181" t="str">
        <f t="shared" si="179"/>
        <v/>
      </c>
      <c r="AX322" s="154" t="str">
        <f t="shared" si="180"/>
        <v/>
      </c>
      <c r="AY322" s="178" t="str">
        <f t="shared" si="181"/>
        <v/>
      </c>
      <c r="AZ322" s="169" t="str">
        <f t="shared" si="182"/>
        <v/>
      </c>
      <c r="BA322" s="159" t="str">
        <f t="shared" si="183"/>
        <v/>
      </c>
      <c r="BB322" s="160" t="str">
        <f t="shared" si="184"/>
        <v/>
      </c>
      <c r="BC322" s="171" t="str">
        <f t="shared" si="207"/>
        <v/>
      </c>
      <c r="BD322" s="160" t="str">
        <f t="shared" si="185"/>
        <v/>
      </c>
      <c r="BE322" s="186" t="str">
        <f t="shared" si="186"/>
        <v/>
      </c>
      <c r="BF322" s="160" t="str">
        <f t="shared" si="187"/>
        <v/>
      </c>
      <c r="BG322" s="171" t="str">
        <f t="shared" si="188"/>
        <v/>
      </c>
      <c r="BH322" s="161" t="str">
        <f t="shared" si="189"/>
        <v/>
      </c>
      <c r="BI322" s="609"/>
      <c r="BP322" s="52"/>
      <c r="BU322" s="52"/>
      <c r="BV322" s="52"/>
      <c r="CB322" s="52"/>
    </row>
    <row r="323" spans="1:80" ht="18.75" x14ac:dyDescent="0.3">
      <c r="A323" s="205"/>
      <c r="B323" s="206"/>
      <c r="C323" s="198">
        <v>312</v>
      </c>
      <c r="D323" s="192"/>
      <c r="E323" s="15"/>
      <c r="F323" s="14"/>
      <c r="G323" s="123"/>
      <c r="H323" s="124"/>
      <c r="I323" s="130"/>
      <c r="J323" s="21"/>
      <c r="K323" s="134"/>
      <c r="L323" s="24"/>
      <c r="M323" s="372"/>
      <c r="N323" s="147" t="str">
        <f t="shared" si="190"/>
        <v/>
      </c>
      <c r="O323" s="23"/>
      <c r="P323" s="23"/>
      <c r="Q323" s="23"/>
      <c r="R323" s="23"/>
      <c r="S323" s="23"/>
      <c r="T323" s="24"/>
      <c r="U323" s="25"/>
      <c r="V323" s="28"/>
      <c r="W323" s="299"/>
      <c r="X323" s="296"/>
      <c r="Y323" s="149">
        <f t="shared" si="176"/>
        <v>0</v>
      </c>
      <c r="Z323" s="148">
        <f t="shared" si="191"/>
        <v>0</v>
      </c>
      <c r="AA323" s="306"/>
      <c r="AB323" s="377">
        <f t="shared" si="200"/>
        <v>0</v>
      </c>
      <c r="AC323" s="348"/>
      <c r="AD323" s="210" t="str">
        <f t="shared" si="177"/>
        <v/>
      </c>
      <c r="AE323" s="345">
        <f t="shared" si="192"/>
        <v>0</v>
      </c>
      <c r="AF323" s="318"/>
      <c r="AG323" s="317"/>
      <c r="AH323" s="315"/>
      <c r="AI323" s="150">
        <f t="shared" si="193"/>
        <v>0</v>
      </c>
      <c r="AJ323" s="151">
        <f t="shared" si="178"/>
        <v>0</v>
      </c>
      <c r="AK323" s="152">
        <f t="shared" si="194"/>
        <v>0</v>
      </c>
      <c r="AL323" s="153">
        <f t="shared" si="195"/>
        <v>0</v>
      </c>
      <c r="AM323" s="153">
        <f t="shared" si="196"/>
        <v>0</v>
      </c>
      <c r="AN323" s="153">
        <f t="shared" si="197"/>
        <v>0</v>
      </c>
      <c r="AO323" s="153">
        <f t="shared" si="198"/>
        <v>0</v>
      </c>
      <c r="AP323" s="587" t="str">
        <f t="shared" si="201"/>
        <v xml:space="preserve"> </v>
      </c>
      <c r="AQ323" s="590" t="str">
        <f t="shared" si="199"/>
        <v xml:space="preserve"> </v>
      </c>
      <c r="AR323" s="590" t="str">
        <f t="shared" si="202"/>
        <v xml:space="preserve"> </v>
      </c>
      <c r="AS323" s="590" t="str">
        <f t="shared" si="203"/>
        <v xml:space="preserve"> </v>
      </c>
      <c r="AT323" s="590" t="str">
        <f t="shared" si="204"/>
        <v xml:space="preserve"> </v>
      </c>
      <c r="AU323" s="590" t="str">
        <f t="shared" si="205"/>
        <v xml:space="preserve"> </v>
      </c>
      <c r="AV323" s="591" t="str">
        <f t="shared" si="206"/>
        <v xml:space="preserve"> </v>
      </c>
      <c r="AW323" s="181" t="str">
        <f t="shared" si="179"/>
        <v/>
      </c>
      <c r="AX323" s="154" t="str">
        <f t="shared" si="180"/>
        <v/>
      </c>
      <c r="AY323" s="178" t="str">
        <f t="shared" si="181"/>
        <v/>
      </c>
      <c r="AZ323" s="169" t="str">
        <f t="shared" si="182"/>
        <v/>
      </c>
      <c r="BA323" s="159" t="str">
        <f t="shared" si="183"/>
        <v/>
      </c>
      <c r="BB323" s="160" t="str">
        <f t="shared" si="184"/>
        <v/>
      </c>
      <c r="BC323" s="171" t="str">
        <f t="shared" si="207"/>
        <v/>
      </c>
      <c r="BD323" s="160" t="str">
        <f t="shared" si="185"/>
        <v/>
      </c>
      <c r="BE323" s="186" t="str">
        <f t="shared" si="186"/>
        <v/>
      </c>
      <c r="BF323" s="160" t="str">
        <f t="shared" si="187"/>
        <v/>
      </c>
      <c r="BG323" s="171" t="str">
        <f t="shared" si="188"/>
        <v/>
      </c>
      <c r="BH323" s="161" t="str">
        <f t="shared" si="189"/>
        <v/>
      </c>
      <c r="BI323" s="609"/>
      <c r="BP323" s="52"/>
      <c r="BU323" s="52"/>
      <c r="BV323" s="52"/>
      <c r="CB323" s="52"/>
    </row>
    <row r="324" spans="1:80" ht="18.75" x14ac:dyDescent="0.3">
      <c r="A324" s="205"/>
      <c r="B324" s="206"/>
      <c r="C324" s="198">
        <v>313</v>
      </c>
      <c r="D324" s="190"/>
      <c r="E324" s="13"/>
      <c r="F324" s="14"/>
      <c r="G324" s="123"/>
      <c r="H324" s="124"/>
      <c r="I324" s="130"/>
      <c r="J324" s="21"/>
      <c r="K324" s="134"/>
      <c r="L324" s="24"/>
      <c r="M324" s="372"/>
      <c r="N324" s="147" t="str">
        <f t="shared" si="190"/>
        <v/>
      </c>
      <c r="O324" s="23"/>
      <c r="P324" s="23"/>
      <c r="Q324" s="23"/>
      <c r="R324" s="23"/>
      <c r="S324" s="23"/>
      <c r="T324" s="24"/>
      <c r="U324" s="25"/>
      <c r="V324" s="28"/>
      <c r="W324" s="299"/>
      <c r="X324" s="296"/>
      <c r="Y324" s="149">
        <f t="shared" si="176"/>
        <v>0</v>
      </c>
      <c r="Z324" s="148">
        <f t="shared" si="191"/>
        <v>0</v>
      </c>
      <c r="AA324" s="306"/>
      <c r="AB324" s="377">
        <f t="shared" si="200"/>
        <v>0</v>
      </c>
      <c r="AC324" s="348"/>
      <c r="AD324" s="210" t="str">
        <f t="shared" si="177"/>
        <v/>
      </c>
      <c r="AE324" s="345">
        <f t="shared" si="192"/>
        <v>0</v>
      </c>
      <c r="AF324" s="318"/>
      <c r="AG324" s="317"/>
      <c r="AH324" s="315"/>
      <c r="AI324" s="150">
        <f t="shared" si="193"/>
        <v>0</v>
      </c>
      <c r="AJ324" s="151">
        <f t="shared" si="178"/>
        <v>0</v>
      </c>
      <c r="AK324" s="152">
        <f t="shared" si="194"/>
        <v>0</v>
      </c>
      <c r="AL324" s="153">
        <f t="shared" si="195"/>
        <v>0</v>
      </c>
      <c r="AM324" s="153">
        <f t="shared" si="196"/>
        <v>0</v>
      </c>
      <c r="AN324" s="153">
        <f t="shared" si="197"/>
        <v>0</v>
      </c>
      <c r="AO324" s="153">
        <f t="shared" si="198"/>
        <v>0</v>
      </c>
      <c r="AP324" s="587" t="str">
        <f t="shared" si="201"/>
        <v xml:space="preserve"> </v>
      </c>
      <c r="AQ324" s="590" t="str">
        <f t="shared" si="199"/>
        <v xml:space="preserve"> </v>
      </c>
      <c r="AR324" s="590" t="str">
        <f t="shared" si="202"/>
        <v xml:space="preserve"> </v>
      </c>
      <c r="AS324" s="590" t="str">
        <f t="shared" si="203"/>
        <v xml:space="preserve"> </v>
      </c>
      <c r="AT324" s="590" t="str">
        <f t="shared" si="204"/>
        <v xml:space="preserve"> </v>
      </c>
      <c r="AU324" s="590" t="str">
        <f t="shared" si="205"/>
        <v xml:space="preserve"> </v>
      </c>
      <c r="AV324" s="591" t="str">
        <f t="shared" si="206"/>
        <v xml:space="preserve"> </v>
      </c>
      <c r="AW324" s="181" t="str">
        <f t="shared" si="179"/>
        <v/>
      </c>
      <c r="AX324" s="154" t="str">
        <f t="shared" si="180"/>
        <v/>
      </c>
      <c r="AY324" s="178" t="str">
        <f t="shared" si="181"/>
        <v/>
      </c>
      <c r="AZ324" s="169" t="str">
        <f t="shared" si="182"/>
        <v/>
      </c>
      <c r="BA324" s="159" t="str">
        <f t="shared" si="183"/>
        <v/>
      </c>
      <c r="BB324" s="160" t="str">
        <f t="shared" si="184"/>
        <v/>
      </c>
      <c r="BC324" s="171" t="str">
        <f t="shared" si="207"/>
        <v/>
      </c>
      <c r="BD324" s="160" t="str">
        <f t="shared" si="185"/>
        <v/>
      </c>
      <c r="BE324" s="186" t="str">
        <f t="shared" si="186"/>
        <v/>
      </c>
      <c r="BF324" s="160" t="str">
        <f t="shared" si="187"/>
        <v/>
      </c>
      <c r="BG324" s="171" t="str">
        <f t="shared" si="188"/>
        <v/>
      </c>
      <c r="BH324" s="161" t="str">
        <f t="shared" si="189"/>
        <v/>
      </c>
      <c r="BI324" s="609"/>
      <c r="BP324" s="52"/>
      <c r="BU324" s="52"/>
      <c r="BV324" s="52"/>
      <c r="CB324" s="52"/>
    </row>
    <row r="325" spans="1:80" ht="18.75" x14ac:dyDescent="0.3">
      <c r="A325" s="205"/>
      <c r="B325" s="206"/>
      <c r="C325" s="197">
        <v>314</v>
      </c>
      <c r="D325" s="190"/>
      <c r="E325" s="13"/>
      <c r="F325" s="14"/>
      <c r="G325" s="123"/>
      <c r="H325" s="124"/>
      <c r="I325" s="130"/>
      <c r="J325" s="21"/>
      <c r="K325" s="134"/>
      <c r="L325" s="24"/>
      <c r="M325" s="372"/>
      <c r="N325" s="147" t="str">
        <f t="shared" si="190"/>
        <v/>
      </c>
      <c r="O325" s="23"/>
      <c r="P325" s="23"/>
      <c r="Q325" s="23"/>
      <c r="R325" s="23"/>
      <c r="S325" s="23"/>
      <c r="T325" s="24"/>
      <c r="U325" s="25"/>
      <c r="V325" s="28"/>
      <c r="W325" s="299"/>
      <c r="X325" s="296"/>
      <c r="Y325" s="149">
        <f t="shared" si="176"/>
        <v>0</v>
      </c>
      <c r="Z325" s="148">
        <f t="shared" si="191"/>
        <v>0</v>
      </c>
      <c r="AA325" s="306"/>
      <c r="AB325" s="377">
        <f t="shared" si="200"/>
        <v>0</v>
      </c>
      <c r="AC325" s="348"/>
      <c r="AD325" s="210" t="str">
        <f t="shared" si="177"/>
        <v/>
      </c>
      <c r="AE325" s="345">
        <f t="shared" si="192"/>
        <v>0</v>
      </c>
      <c r="AF325" s="318"/>
      <c r="AG325" s="317"/>
      <c r="AH325" s="315"/>
      <c r="AI325" s="150">
        <f t="shared" si="193"/>
        <v>0</v>
      </c>
      <c r="AJ325" s="151">
        <f t="shared" si="178"/>
        <v>0</v>
      </c>
      <c r="AK325" s="152">
        <f t="shared" si="194"/>
        <v>0</v>
      </c>
      <c r="AL325" s="153">
        <f t="shared" si="195"/>
        <v>0</v>
      </c>
      <c r="AM325" s="153">
        <f t="shared" si="196"/>
        <v>0</v>
      </c>
      <c r="AN325" s="153">
        <f t="shared" si="197"/>
        <v>0</v>
      </c>
      <c r="AO325" s="153">
        <f t="shared" si="198"/>
        <v>0</v>
      </c>
      <c r="AP325" s="587" t="str">
        <f t="shared" si="201"/>
        <v xml:space="preserve"> </v>
      </c>
      <c r="AQ325" s="590" t="str">
        <f t="shared" si="199"/>
        <v xml:space="preserve"> </v>
      </c>
      <c r="AR325" s="590" t="str">
        <f t="shared" si="202"/>
        <v xml:space="preserve"> </v>
      </c>
      <c r="AS325" s="590" t="str">
        <f t="shared" si="203"/>
        <v xml:space="preserve"> </v>
      </c>
      <c r="AT325" s="590" t="str">
        <f t="shared" si="204"/>
        <v xml:space="preserve"> </v>
      </c>
      <c r="AU325" s="590" t="str">
        <f t="shared" si="205"/>
        <v xml:space="preserve"> </v>
      </c>
      <c r="AV325" s="591" t="str">
        <f t="shared" si="206"/>
        <v xml:space="preserve"> </v>
      </c>
      <c r="AW325" s="181" t="str">
        <f t="shared" si="179"/>
        <v/>
      </c>
      <c r="AX325" s="154" t="str">
        <f t="shared" si="180"/>
        <v/>
      </c>
      <c r="AY325" s="178" t="str">
        <f t="shared" si="181"/>
        <v/>
      </c>
      <c r="AZ325" s="169" t="str">
        <f t="shared" si="182"/>
        <v/>
      </c>
      <c r="BA325" s="159" t="str">
        <f t="shared" si="183"/>
        <v/>
      </c>
      <c r="BB325" s="160" t="str">
        <f t="shared" si="184"/>
        <v/>
      </c>
      <c r="BC325" s="171" t="str">
        <f t="shared" si="207"/>
        <v/>
      </c>
      <c r="BD325" s="160" t="str">
        <f t="shared" si="185"/>
        <v/>
      </c>
      <c r="BE325" s="186" t="str">
        <f t="shared" si="186"/>
        <v/>
      </c>
      <c r="BF325" s="160" t="str">
        <f t="shared" si="187"/>
        <v/>
      </c>
      <c r="BG325" s="171" t="str">
        <f t="shared" si="188"/>
        <v/>
      </c>
      <c r="BH325" s="161" t="str">
        <f t="shared" si="189"/>
        <v/>
      </c>
      <c r="BI325" s="609"/>
      <c r="BP325" s="52"/>
      <c r="BU325" s="52"/>
      <c r="BV325" s="52"/>
      <c r="CB325" s="52"/>
    </row>
    <row r="326" spans="1:80" ht="18.75" x14ac:dyDescent="0.3">
      <c r="A326" s="205"/>
      <c r="B326" s="206"/>
      <c r="C326" s="198">
        <v>315</v>
      </c>
      <c r="D326" s="190"/>
      <c r="E326" s="13"/>
      <c r="F326" s="14"/>
      <c r="G326" s="123"/>
      <c r="H326" s="124"/>
      <c r="I326" s="130"/>
      <c r="J326" s="21"/>
      <c r="K326" s="134"/>
      <c r="L326" s="24"/>
      <c r="M326" s="372"/>
      <c r="N326" s="147" t="str">
        <f t="shared" si="190"/>
        <v/>
      </c>
      <c r="O326" s="23"/>
      <c r="P326" s="23"/>
      <c r="Q326" s="23"/>
      <c r="R326" s="23"/>
      <c r="S326" s="23"/>
      <c r="T326" s="24"/>
      <c r="U326" s="25"/>
      <c r="V326" s="28"/>
      <c r="W326" s="299"/>
      <c r="X326" s="296"/>
      <c r="Y326" s="149">
        <f t="shared" si="176"/>
        <v>0</v>
      </c>
      <c r="Z326" s="148">
        <f t="shared" si="191"/>
        <v>0</v>
      </c>
      <c r="AA326" s="306"/>
      <c r="AB326" s="377">
        <f t="shared" si="200"/>
        <v>0</v>
      </c>
      <c r="AC326" s="348"/>
      <c r="AD326" s="210" t="str">
        <f t="shared" si="177"/>
        <v/>
      </c>
      <c r="AE326" s="345">
        <f t="shared" si="192"/>
        <v>0</v>
      </c>
      <c r="AF326" s="318"/>
      <c r="AG326" s="317"/>
      <c r="AH326" s="315"/>
      <c r="AI326" s="150">
        <f t="shared" si="193"/>
        <v>0</v>
      </c>
      <c r="AJ326" s="151">
        <f t="shared" si="178"/>
        <v>0</v>
      </c>
      <c r="AK326" s="152">
        <f t="shared" si="194"/>
        <v>0</v>
      </c>
      <c r="AL326" s="153">
        <f t="shared" si="195"/>
        <v>0</v>
      </c>
      <c r="AM326" s="153">
        <f t="shared" si="196"/>
        <v>0</v>
      </c>
      <c r="AN326" s="153">
        <f t="shared" si="197"/>
        <v>0</v>
      </c>
      <c r="AO326" s="153">
        <f t="shared" si="198"/>
        <v>0</v>
      </c>
      <c r="AP326" s="587" t="str">
        <f t="shared" si="201"/>
        <v xml:space="preserve"> </v>
      </c>
      <c r="AQ326" s="590" t="str">
        <f t="shared" si="199"/>
        <v xml:space="preserve"> </v>
      </c>
      <c r="AR326" s="590" t="str">
        <f t="shared" si="202"/>
        <v xml:space="preserve"> </v>
      </c>
      <c r="AS326" s="590" t="str">
        <f t="shared" si="203"/>
        <v xml:space="preserve"> </v>
      </c>
      <c r="AT326" s="590" t="str">
        <f t="shared" si="204"/>
        <v xml:space="preserve"> </v>
      </c>
      <c r="AU326" s="590" t="str">
        <f t="shared" si="205"/>
        <v xml:space="preserve"> </v>
      </c>
      <c r="AV326" s="591" t="str">
        <f t="shared" si="206"/>
        <v xml:space="preserve"> </v>
      </c>
      <c r="AW326" s="181" t="str">
        <f t="shared" si="179"/>
        <v/>
      </c>
      <c r="AX326" s="154" t="str">
        <f t="shared" si="180"/>
        <v/>
      </c>
      <c r="AY326" s="178" t="str">
        <f t="shared" si="181"/>
        <v/>
      </c>
      <c r="AZ326" s="169" t="str">
        <f t="shared" si="182"/>
        <v/>
      </c>
      <c r="BA326" s="159" t="str">
        <f t="shared" si="183"/>
        <v/>
      </c>
      <c r="BB326" s="160" t="str">
        <f t="shared" si="184"/>
        <v/>
      </c>
      <c r="BC326" s="171" t="str">
        <f t="shared" si="207"/>
        <v/>
      </c>
      <c r="BD326" s="160" t="str">
        <f t="shared" si="185"/>
        <v/>
      </c>
      <c r="BE326" s="186" t="str">
        <f t="shared" si="186"/>
        <v/>
      </c>
      <c r="BF326" s="160" t="str">
        <f t="shared" si="187"/>
        <v/>
      </c>
      <c r="BG326" s="171" t="str">
        <f t="shared" si="188"/>
        <v/>
      </c>
      <c r="BH326" s="161" t="str">
        <f t="shared" si="189"/>
        <v/>
      </c>
      <c r="BI326" s="609"/>
      <c r="BP326" s="52"/>
      <c r="BU326" s="52"/>
      <c r="BV326" s="52"/>
      <c r="CB326" s="52"/>
    </row>
    <row r="327" spans="1:80" ht="18.75" x14ac:dyDescent="0.3">
      <c r="A327" s="205"/>
      <c r="B327" s="206"/>
      <c r="C327" s="197">
        <v>316</v>
      </c>
      <c r="D327" s="192"/>
      <c r="E327" s="15"/>
      <c r="F327" s="14"/>
      <c r="G327" s="123"/>
      <c r="H327" s="124"/>
      <c r="I327" s="130"/>
      <c r="J327" s="21"/>
      <c r="K327" s="134"/>
      <c r="L327" s="24"/>
      <c r="M327" s="372"/>
      <c r="N327" s="147" t="str">
        <f t="shared" si="190"/>
        <v/>
      </c>
      <c r="O327" s="23"/>
      <c r="P327" s="23"/>
      <c r="Q327" s="23"/>
      <c r="R327" s="23"/>
      <c r="S327" s="23"/>
      <c r="T327" s="24"/>
      <c r="U327" s="25"/>
      <c r="V327" s="28"/>
      <c r="W327" s="299"/>
      <c r="X327" s="296"/>
      <c r="Y327" s="149">
        <f t="shared" si="176"/>
        <v>0</v>
      </c>
      <c r="Z327" s="148">
        <f t="shared" si="191"/>
        <v>0</v>
      </c>
      <c r="AA327" s="306"/>
      <c r="AB327" s="377">
        <f t="shared" si="200"/>
        <v>0</v>
      </c>
      <c r="AC327" s="348"/>
      <c r="AD327" s="210" t="str">
        <f t="shared" si="177"/>
        <v/>
      </c>
      <c r="AE327" s="345">
        <f t="shared" si="192"/>
        <v>0</v>
      </c>
      <c r="AF327" s="318"/>
      <c r="AG327" s="317"/>
      <c r="AH327" s="315"/>
      <c r="AI327" s="150">
        <f t="shared" si="193"/>
        <v>0</v>
      </c>
      <c r="AJ327" s="151">
        <f t="shared" si="178"/>
        <v>0</v>
      </c>
      <c r="AK327" s="152">
        <f t="shared" si="194"/>
        <v>0</v>
      </c>
      <c r="AL327" s="153">
        <f t="shared" si="195"/>
        <v>0</v>
      </c>
      <c r="AM327" s="153">
        <f t="shared" si="196"/>
        <v>0</v>
      </c>
      <c r="AN327" s="153">
        <f t="shared" si="197"/>
        <v>0</v>
      </c>
      <c r="AO327" s="153">
        <f t="shared" si="198"/>
        <v>0</v>
      </c>
      <c r="AP327" s="587" t="str">
        <f t="shared" si="201"/>
        <v xml:space="preserve"> </v>
      </c>
      <c r="AQ327" s="590" t="str">
        <f t="shared" si="199"/>
        <v xml:space="preserve"> </v>
      </c>
      <c r="AR327" s="590" t="str">
        <f t="shared" si="202"/>
        <v xml:space="preserve"> </v>
      </c>
      <c r="AS327" s="590" t="str">
        <f t="shared" si="203"/>
        <v xml:space="preserve"> </v>
      </c>
      <c r="AT327" s="590" t="str">
        <f t="shared" si="204"/>
        <v xml:space="preserve"> </v>
      </c>
      <c r="AU327" s="590" t="str">
        <f t="shared" si="205"/>
        <v xml:space="preserve"> </v>
      </c>
      <c r="AV327" s="591" t="str">
        <f t="shared" si="206"/>
        <v xml:space="preserve"> </v>
      </c>
      <c r="AW327" s="181" t="str">
        <f t="shared" si="179"/>
        <v/>
      </c>
      <c r="AX327" s="154" t="str">
        <f t="shared" si="180"/>
        <v/>
      </c>
      <c r="AY327" s="178" t="str">
        <f t="shared" si="181"/>
        <v/>
      </c>
      <c r="AZ327" s="169" t="str">
        <f t="shared" si="182"/>
        <v/>
      </c>
      <c r="BA327" s="159" t="str">
        <f t="shared" si="183"/>
        <v/>
      </c>
      <c r="BB327" s="160" t="str">
        <f t="shared" si="184"/>
        <v/>
      </c>
      <c r="BC327" s="171" t="str">
        <f t="shared" si="207"/>
        <v/>
      </c>
      <c r="BD327" s="160" t="str">
        <f t="shared" si="185"/>
        <v/>
      </c>
      <c r="BE327" s="186" t="str">
        <f t="shared" si="186"/>
        <v/>
      </c>
      <c r="BF327" s="160" t="str">
        <f t="shared" si="187"/>
        <v/>
      </c>
      <c r="BG327" s="171" t="str">
        <f t="shared" si="188"/>
        <v/>
      </c>
      <c r="BH327" s="161" t="str">
        <f t="shared" si="189"/>
        <v/>
      </c>
      <c r="BI327" s="609"/>
      <c r="BP327" s="52"/>
      <c r="BU327" s="52"/>
      <c r="BV327" s="52"/>
      <c r="CB327" s="52"/>
    </row>
    <row r="328" spans="1:80" ht="18.75" x14ac:dyDescent="0.3">
      <c r="A328" s="205"/>
      <c r="B328" s="206"/>
      <c r="C328" s="198">
        <v>317</v>
      </c>
      <c r="D328" s="190"/>
      <c r="E328" s="13"/>
      <c r="F328" s="14"/>
      <c r="G328" s="123"/>
      <c r="H328" s="124"/>
      <c r="I328" s="130"/>
      <c r="J328" s="21"/>
      <c r="K328" s="134"/>
      <c r="L328" s="24"/>
      <c r="M328" s="372"/>
      <c r="N328" s="147" t="str">
        <f t="shared" si="190"/>
        <v/>
      </c>
      <c r="O328" s="23"/>
      <c r="P328" s="23"/>
      <c r="Q328" s="23"/>
      <c r="R328" s="23"/>
      <c r="S328" s="23"/>
      <c r="T328" s="24"/>
      <c r="U328" s="25"/>
      <c r="V328" s="28"/>
      <c r="W328" s="299"/>
      <c r="X328" s="296"/>
      <c r="Y328" s="149">
        <f t="shared" si="176"/>
        <v>0</v>
      </c>
      <c r="Z328" s="148">
        <f t="shared" si="191"/>
        <v>0</v>
      </c>
      <c r="AA328" s="306"/>
      <c r="AB328" s="377">
        <f t="shared" si="200"/>
        <v>0</v>
      </c>
      <c r="AC328" s="348"/>
      <c r="AD328" s="210" t="str">
        <f t="shared" si="177"/>
        <v/>
      </c>
      <c r="AE328" s="345">
        <f t="shared" si="192"/>
        <v>0</v>
      </c>
      <c r="AF328" s="318"/>
      <c r="AG328" s="317"/>
      <c r="AH328" s="315"/>
      <c r="AI328" s="150">
        <f t="shared" si="193"/>
        <v>0</v>
      </c>
      <c r="AJ328" s="151">
        <f t="shared" si="178"/>
        <v>0</v>
      </c>
      <c r="AK328" s="152">
        <f t="shared" si="194"/>
        <v>0</v>
      </c>
      <c r="AL328" s="153">
        <f t="shared" si="195"/>
        <v>0</v>
      </c>
      <c r="AM328" s="153">
        <f t="shared" si="196"/>
        <v>0</v>
      </c>
      <c r="AN328" s="153">
        <f t="shared" si="197"/>
        <v>0</v>
      </c>
      <c r="AO328" s="153">
        <f t="shared" si="198"/>
        <v>0</v>
      </c>
      <c r="AP328" s="587" t="str">
        <f t="shared" si="201"/>
        <v xml:space="preserve"> </v>
      </c>
      <c r="AQ328" s="590" t="str">
        <f t="shared" si="199"/>
        <v xml:space="preserve"> </v>
      </c>
      <c r="AR328" s="590" t="str">
        <f t="shared" si="202"/>
        <v xml:space="preserve"> </v>
      </c>
      <c r="AS328" s="590" t="str">
        <f t="shared" si="203"/>
        <v xml:space="preserve"> </v>
      </c>
      <c r="AT328" s="590" t="str">
        <f t="shared" si="204"/>
        <v xml:space="preserve"> </v>
      </c>
      <c r="AU328" s="590" t="str">
        <f t="shared" si="205"/>
        <v xml:space="preserve"> </v>
      </c>
      <c r="AV328" s="591" t="str">
        <f t="shared" si="206"/>
        <v xml:space="preserve"> </v>
      </c>
      <c r="AW328" s="181" t="str">
        <f t="shared" si="179"/>
        <v/>
      </c>
      <c r="AX328" s="154" t="str">
        <f t="shared" si="180"/>
        <v/>
      </c>
      <c r="AY328" s="178" t="str">
        <f t="shared" si="181"/>
        <v/>
      </c>
      <c r="AZ328" s="169" t="str">
        <f t="shared" si="182"/>
        <v/>
      </c>
      <c r="BA328" s="159" t="str">
        <f t="shared" si="183"/>
        <v/>
      </c>
      <c r="BB328" s="160" t="str">
        <f t="shared" si="184"/>
        <v/>
      </c>
      <c r="BC328" s="171" t="str">
        <f t="shared" si="207"/>
        <v/>
      </c>
      <c r="BD328" s="160" t="str">
        <f t="shared" si="185"/>
        <v/>
      </c>
      <c r="BE328" s="186" t="str">
        <f t="shared" si="186"/>
        <v/>
      </c>
      <c r="BF328" s="160" t="str">
        <f t="shared" si="187"/>
        <v/>
      </c>
      <c r="BG328" s="171" t="str">
        <f t="shared" si="188"/>
        <v/>
      </c>
      <c r="BH328" s="161" t="str">
        <f t="shared" si="189"/>
        <v/>
      </c>
      <c r="BI328" s="609"/>
      <c r="BP328" s="52"/>
      <c r="BU328" s="52"/>
      <c r="BV328" s="52"/>
      <c r="CB328" s="52"/>
    </row>
    <row r="329" spans="1:80" ht="18.75" x14ac:dyDescent="0.3">
      <c r="A329" s="205"/>
      <c r="B329" s="206"/>
      <c r="C329" s="198">
        <v>318</v>
      </c>
      <c r="D329" s="190"/>
      <c r="E329" s="13"/>
      <c r="F329" s="14"/>
      <c r="G329" s="123"/>
      <c r="H329" s="124"/>
      <c r="I329" s="130"/>
      <c r="J329" s="21"/>
      <c r="K329" s="134"/>
      <c r="L329" s="24"/>
      <c r="M329" s="372"/>
      <c r="N329" s="147" t="str">
        <f t="shared" si="190"/>
        <v/>
      </c>
      <c r="O329" s="23"/>
      <c r="P329" s="23"/>
      <c r="Q329" s="23"/>
      <c r="R329" s="23"/>
      <c r="S329" s="23"/>
      <c r="T329" s="24"/>
      <c r="U329" s="25"/>
      <c r="V329" s="28"/>
      <c r="W329" s="299"/>
      <c r="X329" s="296"/>
      <c r="Y329" s="149">
        <f t="shared" si="176"/>
        <v>0</v>
      </c>
      <c r="Z329" s="148">
        <f t="shared" si="191"/>
        <v>0</v>
      </c>
      <c r="AA329" s="306"/>
      <c r="AB329" s="377">
        <f t="shared" si="200"/>
        <v>0</v>
      </c>
      <c r="AC329" s="348"/>
      <c r="AD329" s="210" t="str">
        <f t="shared" si="177"/>
        <v/>
      </c>
      <c r="AE329" s="345">
        <f t="shared" si="192"/>
        <v>0</v>
      </c>
      <c r="AF329" s="318"/>
      <c r="AG329" s="317"/>
      <c r="AH329" s="315"/>
      <c r="AI329" s="150">
        <f t="shared" si="193"/>
        <v>0</v>
      </c>
      <c r="AJ329" s="151">
        <f t="shared" si="178"/>
        <v>0</v>
      </c>
      <c r="AK329" s="152">
        <f t="shared" si="194"/>
        <v>0</v>
      </c>
      <c r="AL329" s="153">
        <f t="shared" si="195"/>
        <v>0</v>
      </c>
      <c r="AM329" s="153">
        <f t="shared" si="196"/>
        <v>0</v>
      </c>
      <c r="AN329" s="153">
        <f t="shared" si="197"/>
        <v>0</v>
      </c>
      <c r="AO329" s="153">
        <f t="shared" si="198"/>
        <v>0</v>
      </c>
      <c r="AP329" s="587" t="str">
        <f t="shared" si="201"/>
        <v xml:space="preserve"> </v>
      </c>
      <c r="AQ329" s="590" t="str">
        <f t="shared" si="199"/>
        <v xml:space="preserve"> </v>
      </c>
      <c r="AR329" s="590" t="str">
        <f t="shared" si="202"/>
        <v xml:space="preserve"> </v>
      </c>
      <c r="AS329" s="590" t="str">
        <f t="shared" si="203"/>
        <v xml:space="preserve"> </v>
      </c>
      <c r="AT329" s="590" t="str">
        <f t="shared" si="204"/>
        <v xml:space="preserve"> </v>
      </c>
      <c r="AU329" s="590" t="str">
        <f t="shared" si="205"/>
        <v xml:space="preserve"> </v>
      </c>
      <c r="AV329" s="591" t="str">
        <f t="shared" si="206"/>
        <v xml:space="preserve"> </v>
      </c>
      <c r="AW329" s="181" t="str">
        <f t="shared" si="179"/>
        <v/>
      </c>
      <c r="AX329" s="154" t="str">
        <f t="shared" si="180"/>
        <v/>
      </c>
      <c r="AY329" s="178" t="str">
        <f t="shared" si="181"/>
        <v/>
      </c>
      <c r="AZ329" s="169" t="str">
        <f t="shared" si="182"/>
        <v/>
      </c>
      <c r="BA329" s="159" t="str">
        <f t="shared" si="183"/>
        <v/>
      </c>
      <c r="BB329" s="160" t="str">
        <f t="shared" si="184"/>
        <v/>
      </c>
      <c r="BC329" s="171" t="str">
        <f t="shared" si="207"/>
        <v/>
      </c>
      <c r="BD329" s="160" t="str">
        <f t="shared" si="185"/>
        <v/>
      </c>
      <c r="BE329" s="186" t="str">
        <f t="shared" si="186"/>
        <v/>
      </c>
      <c r="BF329" s="160" t="str">
        <f t="shared" si="187"/>
        <v/>
      </c>
      <c r="BG329" s="171" t="str">
        <f t="shared" si="188"/>
        <v/>
      </c>
      <c r="BH329" s="161" t="str">
        <f t="shared" si="189"/>
        <v/>
      </c>
      <c r="BI329" s="609"/>
      <c r="BP329" s="52"/>
      <c r="BU329" s="52"/>
      <c r="BV329" s="52"/>
      <c r="CB329" s="52"/>
    </row>
    <row r="330" spans="1:80" ht="18.75" x14ac:dyDescent="0.3">
      <c r="A330" s="205"/>
      <c r="B330" s="206"/>
      <c r="C330" s="197">
        <v>319</v>
      </c>
      <c r="D330" s="190"/>
      <c r="E330" s="13"/>
      <c r="F330" s="14"/>
      <c r="G330" s="123"/>
      <c r="H330" s="124"/>
      <c r="I330" s="130"/>
      <c r="J330" s="21"/>
      <c r="K330" s="134"/>
      <c r="L330" s="24"/>
      <c r="M330" s="372"/>
      <c r="N330" s="147" t="str">
        <f t="shared" si="190"/>
        <v/>
      </c>
      <c r="O330" s="23"/>
      <c r="P330" s="23"/>
      <c r="Q330" s="23"/>
      <c r="R330" s="23"/>
      <c r="S330" s="23"/>
      <c r="T330" s="24"/>
      <c r="U330" s="25"/>
      <c r="V330" s="28"/>
      <c r="W330" s="299"/>
      <c r="X330" s="296"/>
      <c r="Y330" s="149">
        <f t="shared" si="176"/>
        <v>0</v>
      </c>
      <c r="Z330" s="148">
        <f t="shared" si="191"/>
        <v>0</v>
      </c>
      <c r="AA330" s="306"/>
      <c r="AB330" s="377">
        <f t="shared" si="200"/>
        <v>0</v>
      </c>
      <c r="AC330" s="348"/>
      <c r="AD330" s="210" t="str">
        <f t="shared" si="177"/>
        <v/>
      </c>
      <c r="AE330" s="345">
        <f t="shared" si="192"/>
        <v>0</v>
      </c>
      <c r="AF330" s="318"/>
      <c r="AG330" s="317"/>
      <c r="AH330" s="315"/>
      <c r="AI330" s="150">
        <f t="shared" si="193"/>
        <v>0</v>
      </c>
      <c r="AJ330" s="151">
        <f t="shared" si="178"/>
        <v>0</v>
      </c>
      <c r="AK330" s="152">
        <f t="shared" si="194"/>
        <v>0</v>
      </c>
      <c r="AL330" s="153">
        <f t="shared" si="195"/>
        <v>0</v>
      </c>
      <c r="AM330" s="153">
        <f t="shared" si="196"/>
        <v>0</v>
      </c>
      <c r="AN330" s="153">
        <f t="shared" si="197"/>
        <v>0</v>
      </c>
      <c r="AO330" s="153">
        <f t="shared" si="198"/>
        <v>0</v>
      </c>
      <c r="AP330" s="587" t="str">
        <f t="shared" si="201"/>
        <v xml:space="preserve"> </v>
      </c>
      <c r="AQ330" s="590" t="str">
        <f t="shared" si="199"/>
        <v xml:space="preserve"> </v>
      </c>
      <c r="AR330" s="590" t="str">
        <f t="shared" si="202"/>
        <v xml:space="preserve"> </v>
      </c>
      <c r="AS330" s="590" t="str">
        <f t="shared" si="203"/>
        <v xml:space="preserve"> </v>
      </c>
      <c r="AT330" s="590" t="str">
        <f t="shared" si="204"/>
        <v xml:space="preserve"> </v>
      </c>
      <c r="AU330" s="590" t="str">
        <f t="shared" si="205"/>
        <v xml:space="preserve"> </v>
      </c>
      <c r="AV330" s="591" t="str">
        <f t="shared" si="206"/>
        <v xml:space="preserve"> </v>
      </c>
      <c r="AW330" s="181" t="str">
        <f t="shared" si="179"/>
        <v/>
      </c>
      <c r="AX330" s="154" t="str">
        <f t="shared" si="180"/>
        <v/>
      </c>
      <c r="AY330" s="178" t="str">
        <f t="shared" si="181"/>
        <v/>
      </c>
      <c r="AZ330" s="169" t="str">
        <f t="shared" si="182"/>
        <v/>
      </c>
      <c r="BA330" s="159" t="str">
        <f t="shared" si="183"/>
        <v/>
      </c>
      <c r="BB330" s="160" t="str">
        <f t="shared" si="184"/>
        <v/>
      </c>
      <c r="BC330" s="171" t="str">
        <f t="shared" si="207"/>
        <v/>
      </c>
      <c r="BD330" s="160" t="str">
        <f t="shared" si="185"/>
        <v/>
      </c>
      <c r="BE330" s="186" t="str">
        <f t="shared" si="186"/>
        <v/>
      </c>
      <c r="BF330" s="160" t="str">
        <f t="shared" si="187"/>
        <v/>
      </c>
      <c r="BG330" s="171" t="str">
        <f t="shared" si="188"/>
        <v/>
      </c>
      <c r="BH330" s="161" t="str">
        <f t="shared" si="189"/>
        <v/>
      </c>
      <c r="BI330" s="609"/>
      <c r="BP330" s="52"/>
      <c r="BU330" s="52"/>
      <c r="BV330" s="52"/>
      <c r="CB330" s="52"/>
    </row>
    <row r="331" spans="1:80" ht="18.75" x14ac:dyDescent="0.3">
      <c r="A331" s="205"/>
      <c r="B331" s="206"/>
      <c r="C331" s="198">
        <v>320</v>
      </c>
      <c r="D331" s="192"/>
      <c r="E331" s="15"/>
      <c r="F331" s="14"/>
      <c r="G331" s="123"/>
      <c r="H331" s="124"/>
      <c r="I331" s="130"/>
      <c r="J331" s="21"/>
      <c r="K331" s="134"/>
      <c r="L331" s="24"/>
      <c r="M331" s="372"/>
      <c r="N331" s="147" t="str">
        <f t="shared" si="190"/>
        <v/>
      </c>
      <c r="O331" s="23"/>
      <c r="P331" s="23"/>
      <c r="Q331" s="23"/>
      <c r="R331" s="23"/>
      <c r="S331" s="23"/>
      <c r="T331" s="24"/>
      <c r="U331" s="25"/>
      <c r="V331" s="28"/>
      <c r="W331" s="299"/>
      <c r="X331" s="296"/>
      <c r="Y331" s="149">
        <f t="shared" si="176"/>
        <v>0</v>
      </c>
      <c r="Z331" s="148">
        <f t="shared" si="191"/>
        <v>0</v>
      </c>
      <c r="AA331" s="306"/>
      <c r="AB331" s="377">
        <f t="shared" si="200"/>
        <v>0</v>
      </c>
      <c r="AC331" s="348"/>
      <c r="AD331" s="210" t="str">
        <f t="shared" si="177"/>
        <v/>
      </c>
      <c r="AE331" s="345">
        <f t="shared" si="192"/>
        <v>0</v>
      </c>
      <c r="AF331" s="318"/>
      <c r="AG331" s="317"/>
      <c r="AH331" s="315"/>
      <c r="AI331" s="150">
        <f t="shared" si="193"/>
        <v>0</v>
      </c>
      <c r="AJ331" s="151">
        <f t="shared" si="178"/>
        <v>0</v>
      </c>
      <c r="AK331" s="152">
        <f t="shared" si="194"/>
        <v>0</v>
      </c>
      <c r="AL331" s="153">
        <f t="shared" si="195"/>
        <v>0</v>
      </c>
      <c r="AM331" s="153">
        <f t="shared" si="196"/>
        <v>0</v>
      </c>
      <c r="AN331" s="153">
        <f t="shared" si="197"/>
        <v>0</v>
      </c>
      <c r="AO331" s="153">
        <f t="shared" si="198"/>
        <v>0</v>
      </c>
      <c r="AP331" s="587" t="str">
        <f t="shared" si="201"/>
        <v xml:space="preserve"> </v>
      </c>
      <c r="AQ331" s="590" t="str">
        <f t="shared" si="199"/>
        <v xml:space="preserve"> </v>
      </c>
      <c r="AR331" s="590" t="str">
        <f t="shared" si="202"/>
        <v xml:space="preserve"> </v>
      </c>
      <c r="AS331" s="590" t="str">
        <f t="shared" si="203"/>
        <v xml:space="preserve"> </v>
      </c>
      <c r="AT331" s="590" t="str">
        <f t="shared" si="204"/>
        <v xml:space="preserve"> </v>
      </c>
      <c r="AU331" s="590" t="str">
        <f t="shared" si="205"/>
        <v xml:space="preserve"> </v>
      </c>
      <c r="AV331" s="591" t="str">
        <f t="shared" si="206"/>
        <v xml:space="preserve"> </v>
      </c>
      <c r="AW331" s="181" t="str">
        <f t="shared" si="179"/>
        <v/>
      </c>
      <c r="AX331" s="154" t="str">
        <f t="shared" si="180"/>
        <v/>
      </c>
      <c r="AY331" s="178" t="str">
        <f t="shared" si="181"/>
        <v/>
      </c>
      <c r="AZ331" s="169" t="str">
        <f t="shared" si="182"/>
        <v/>
      </c>
      <c r="BA331" s="159" t="str">
        <f t="shared" si="183"/>
        <v/>
      </c>
      <c r="BB331" s="160" t="str">
        <f t="shared" si="184"/>
        <v/>
      </c>
      <c r="BC331" s="171" t="str">
        <f t="shared" si="207"/>
        <v/>
      </c>
      <c r="BD331" s="160" t="str">
        <f t="shared" si="185"/>
        <v/>
      </c>
      <c r="BE331" s="186" t="str">
        <f t="shared" si="186"/>
        <v/>
      </c>
      <c r="BF331" s="160" t="str">
        <f t="shared" si="187"/>
        <v/>
      </c>
      <c r="BG331" s="171" t="str">
        <f t="shared" si="188"/>
        <v/>
      </c>
      <c r="BH331" s="161" t="str">
        <f t="shared" si="189"/>
        <v/>
      </c>
      <c r="BI331" s="609"/>
      <c r="BP331" s="52"/>
      <c r="BU331" s="52"/>
      <c r="BV331" s="52"/>
      <c r="CB331" s="52"/>
    </row>
    <row r="332" spans="1:80" ht="18.75" x14ac:dyDescent="0.3">
      <c r="A332" s="205"/>
      <c r="B332" s="206"/>
      <c r="C332" s="197">
        <v>321</v>
      </c>
      <c r="D332" s="190"/>
      <c r="E332" s="13"/>
      <c r="F332" s="14"/>
      <c r="G332" s="123"/>
      <c r="H332" s="124"/>
      <c r="I332" s="130"/>
      <c r="J332" s="21"/>
      <c r="K332" s="134"/>
      <c r="L332" s="24"/>
      <c r="M332" s="372"/>
      <c r="N332" s="147" t="str">
        <f t="shared" si="190"/>
        <v/>
      </c>
      <c r="O332" s="23"/>
      <c r="P332" s="23"/>
      <c r="Q332" s="23"/>
      <c r="R332" s="23"/>
      <c r="S332" s="23"/>
      <c r="T332" s="24"/>
      <c r="U332" s="25"/>
      <c r="V332" s="28"/>
      <c r="W332" s="299"/>
      <c r="X332" s="296"/>
      <c r="Y332" s="149">
        <f t="shared" ref="Y332:Y395" si="208">V332+W332+X332</f>
        <v>0</v>
      </c>
      <c r="Z332" s="148">
        <f t="shared" si="191"/>
        <v>0</v>
      </c>
      <c r="AA332" s="306"/>
      <c r="AB332" s="377">
        <f t="shared" si="200"/>
        <v>0</v>
      </c>
      <c r="AC332" s="348"/>
      <c r="AD332" s="210" t="str">
        <f t="shared" ref="AD332:AD395" si="209">IF(F332="x",(0-((V332*10)+(W332*20))),"")</f>
        <v/>
      </c>
      <c r="AE332" s="345">
        <f t="shared" si="192"/>
        <v>0</v>
      </c>
      <c r="AF332" s="318"/>
      <c r="AG332" s="317"/>
      <c r="AH332" s="315"/>
      <c r="AI332" s="150">
        <f t="shared" si="193"/>
        <v>0</v>
      </c>
      <c r="AJ332" s="151">
        <f t="shared" ref="AJ332:AJ395" si="210">(X332*20)+Z332+AA332+AF332</f>
        <v>0</v>
      </c>
      <c r="AK332" s="152">
        <f t="shared" si="194"/>
        <v>0</v>
      </c>
      <c r="AL332" s="153">
        <f t="shared" si="195"/>
        <v>0</v>
      </c>
      <c r="AM332" s="153">
        <f t="shared" si="196"/>
        <v>0</v>
      </c>
      <c r="AN332" s="153">
        <f t="shared" si="197"/>
        <v>0</v>
      </c>
      <c r="AO332" s="153">
        <f t="shared" si="198"/>
        <v>0</v>
      </c>
      <c r="AP332" s="587" t="str">
        <f t="shared" si="201"/>
        <v xml:space="preserve"> </v>
      </c>
      <c r="AQ332" s="590" t="str">
        <f t="shared" si="199"/>
        <v xml:space="preserve"> </v>
      </c>
      <c r="AR332" s="590" t="str">
        <f t="shared" si="202"/>
        <v xml:space="preserve"> </v>
      </c>
      <c r="AS332" s="590" t="str">
        <f t="shared" si="203"/>
        <v xml:space="preserve"> </v>
      </c>
      <c r="AT332" s="590" t="str">
        <f t="shared" si="204"/>
        <v xml:space="preserve"> </v>
      </c>
      <c r="AU332" s="590" t="str">
        <f t="shared" si="205"/>
        <v xml:space="preserve"> </v>
      </c>
      <c r="AV332" s="591" t="str">
        <f t="shared" si="206"/>
        <v xml:space="preserve"> </v>
      </c>
      <c r="AW332" s="181" t="str">
        <f t="shared" ref="AW332:AW395" si="211">IF(N332&gt;0,N332,"")</f>
        <v/>
      </c>
      <c r="AX332" s="154" t="str">
        <f t="shared" ref="AX332:AX395" si="212">IF(AND(K332="x",AW332&gt;0),AW332,"")</f>
        <v/>
      </c>
      <c r="AY332" s="178" t="str">
        <f t="shared" ref="AY332:AY395" si="213">IF(OR(K332="x",F332="x",AW332&lt;=0),"",AW332)</f>
        <v/>
      </c>
      <c r="AZ332" s="169" t="str">
        <f t="shared" ref="AZ332:AZ395" si="214">IF(AND(F332="x",AW332&gt;0),AW332,"")</f>
        <v/>
      </c>
      <c r="BA332" s="159" t="str">
        <f t="shared" ref="BA332:BA395" si="215">IF(V332&gt;0,V332,"")</f>
        <v/>
      </c>
      <c r="BB332" s="160" t="str">
        <f t="shared" ref="BB332:BB395" si="216">IF(AND(K332="x",BA332&gt;0),BA332,"")</f>
        <v/>
      </c>
      <c r="BC332" s="171" t="str">
        <f t="shared" si="207"/>
        <v/>
      </c>
      <c r="BD332" s="160" t="str">
        <f t="shared" ref="BD332:BD395" si="217">IF(AND(F332="x",BA332&gt;0),BA332,"")</f>
        <v/>
      </c>
      <c r="BE332" s="186" t="str">
        <f t="shared" ref="BE332:BE395" si="218">IF(W332&gt;0,W332,"")</f>
        <v/>
      </c>
      <c r="BF332" s="160" t="str">
        <f t="shared" ref="BF332:BF395" si="219">IF(AND(K332="x",BE332&gt;0),BE332,"")</f>
        <v/>
      </c>
      <c r="BG332" s="171" t="str">
        <f t="shared" ref="BG332:BG395" si="220">IF(OR(K332="x",F332="x",BE332&lt;=0),"",BE332)</f>
        <v/>
      </c>
      <c r="BH332" s="161" t="str">
        <f t="shared" ref="BH332:BH395" si="221">IF(AND(F332="x",BE332&gt;0),BE332,"")</f>
        <v/>
      </c>
      <c r="BI332" s="609"/>
      <c r="BP332" s="52"/>
      <c r="BU332" s="52"/>
      <c r="BV332" s="52"/>
      <c r="CB332" s="52"/>
    </row>
    <row r="333" spans="1:80" ht="18.75" x14ac:dyDescent="0.3">
      <c r="A333" s="205"/>
      <c r="B333" s="206"/>
      <c r="C333" s="198">
        <v>322</v>
      </c>
      <c r="D333" s="190"/>
      <c r="E333" s="13"/>
      <c r="F333" s="14"/>
      <c r="G333" s="123"/>
      <c r="H333" s="124"/>
      <c r="I333" s="130"/>
      <c r="J333" s="21"/>
      <c r="K333" s="134"/>
      <c r="L333" s="24"/>
      <c r="M333" s="372"/>
      <c r="N333" s="147" t="str">
        <f t="shared" ref="N333:N396" si="222">IF((NETWORKDAYS(G333,M333)&gt;0),(NETWORKDAYS(G333,M333)),"")</f>
        <v/>
      </c>
      <c r="O333" s="23"/>
      <c r="P333" s="23"/>
      <c r="Q333" s="23"/>
      <c r="R333" s="23"/>
      <c r="S333" s="23"/>
      <c r="T333" s="24"/>
      <c r="U333" s="25"/>
      <c r="V333" s="28"/>
      <c r="W333" s="299"/>
      <c r="X333" s="296"/>
      <c r="Y333" s="149">
        <f t="shared" si="208"/>
        <v>0</v>
      </c>
      <c r="Z333" s="148">
        <f t="shared" ref="Z333:Z396" si="223">IF((F333="x"),0,((V333*10)+(W333*20)))</f>
        <v>0</v>
      </c>
      <c r="AA333" s="306"/>
      <c r="AB333" s="377">
        <f t="shared" si="200"/>
        <v>0</v>
      </c>
      <c r="AC333" s="348"/>
      <c r="AD333" s="210" t="str">
        <f t="shared" si="209"/>
        <v/>
      </c>
      <c r="AE333" s="345">
        <f t="shared" ref="AE333:AE396" si="224">IF(AND(Z333&gt;0,F333="x"),0,IF(AND(Z333&gt;0,AC333="x"),Z333-60,IF(AND(Z333&gt;0,AB333=-30),Z333+AB333,0)))</f>
        <v>0</v>
      </c>
      <c r="AF333" s="318"/>
      <c r="AG333" s="317"/>
      <c r="AH333" s="315"/>
      <c r="AI333" s="150">
        <f t="shared" ref="AI333:AI396" si="225">IF(AE333&lt;=0,AG333,AE333+AG333)</f>
        <v>0</v>
      </c>
      <c r="AJ333" s="151">
        <f t="shared" si="210"/>
        <v>0</v>
      </c>
      <c r="AK333" s="152">
        <f t="shared" ref="AK333:AK396" si="226">AJ333-AH333</f>
        <v>0</v>
      </c>
      <c r="AL333" s="153">
        <f t="shared" ref="AL333:AL396" si="227">IF(K333="x",AH333,0)</f>
        <v>0</v>
      </c>
      <c r="AM333" s="153">
        <f t="shared" ref="AM333:AM396" si="228">IF(K333="x",AI333,0)</f>
        <v>0</v>
      </c>
      <c r="AN333" s="153">
        <f t="shared" ref="AN333:AN396" si="229">IF(K333="x",AJ333,0)</f>
        <v>0</v>
      </c>
      <c r="AO333" s="153">
        <f t="shared" ref="AO333:AO396" si="230">IF(K333="x",AK333,0)</f>
        <v>0</v>
      </c>
      <c r="AP333" s="587" t="str">
        <f t="shared" si="201"/>
        <v xml:space="preserve"> </v>
      </c>
      <c r="AQ333" s="590" t="str">
        <f t="shared" ref="AQ333:AQ396" si="231">IF(AND(AH333&gt;4.99,AH333&lt;50),AH333," ")</f>
        <v xml:space="preserve"> </v>
      </c>
      <c r="AR333" s="590" t="str">
        <f t="shared" si="202"/>
        <v xml:space="preserve"> </v>
      </c>
      <c r="AS333" s="590" t="str">
        <f t="shared" si="203"/>
        <v xml:space="preserve"> </v>
      </c>
      <c r="AT333" s="590" t="str">
        <f t="shared" si="204"/>
        <v xml:space="preserve"> </v>
      </c>
      <c r="AU333" s="590" t="str">
        <f t="shared" si="205"/>
        <v xml:space="preserve"> </v>
      </c>
      <c r="AV333" s="591" t="str">
        <f t="shared" si="206"/>
        <v xml:space="preserve"> </v>
      </c>
      <c r="AW333" s="181" t="str">
        <f t="shared" si="211"/>
        <v/>
      </c>
      <c r="AX333" s="154" t="str">
        <f t="shared" si="212"/>
        <v/>
      </c>
      <c r="AY333" s="178" t="str">
        <f t="shared" si="213"/>
        <v/>
      </c>
      <c r="AZ333" s="169" t="str">
        <f t="shared" si="214"/>
        <v/>
      </c>
      <c r="BA333" s="159" t="str">
        <f t="shared" si="215"/>
        <v/>
      </c>
      <c r="BB333" s="160" t="str">
        <f t="shared" si="216"/>
        <v/>
      </c>
      <c r="BC333" s="171" t="str">
        <f t="shared" si="207"/>
        <v/>
      </c>
      <c r="BD333" s="160" t="str">
        <f t="shared" si="217"/>
        <v/>
      </c>
      <c r="BE333" s="186" t="str">
        <f t="shared" si="218"/>
        <v/>
      </c>
      <c r="BF333" s="160" t="str">
        <f t="shared" si="219"/>
        <v/>
      </c>
      <c r="BG333" s="171" t="str">
        <f t="shared" si="220"/>
        <v/>
      </c>
      <c r="BH333" s="161" t="str">
        <f t="shared" si="221"/>
        <v/>
      </c>
      <c r="BI333" s="609"/>
      <c r="BP333" s="52"/>
      <c r="BU333" s="52"/>
      <c r="BV333" s="52"/>
      <c r="CB333" s="52"/>
    </row>
    <row r="334" spans="1:80" ht="18.75" x14ac:dyDescent="0.3">
      <c r="A334" s="205"/>
      <c r="B334" s="206"/>
      <c r="C334" s="198">
        <v>323</v>
      </c>
      <c r="D334" s="190"/>
      <c r="E334" s="13"/>
      <c r="F334" s="14"/>
      <c r="G334" s="123"/>
      <c r="H334" s="124"/>
      <c r="I334" s="130"/>
      <c r="J334" s="21"/>
      <c r="K334" s="134"/>
      <c r="L334" s="24"/>
      <c r="M334" s="372"/>
      <c r="N334" s="147" t="str">
        <f t="shared" si="222"/>
        <v/>
      </c>
      <c r="O334" s="23"/>
      <c r="P334" s="23"/>
      <c r="Q334" s="23"/>
      <c r="R334" s="23"/>
      <c r="S334" s="23"/>
      <c r="T334" s="24"/>
      <c r="U334" s="25"/>
      <c r="V334" s="28"/>
      <c r="W334" s="299"/>
      <c r="X334" s="296"/>
      <c r="Y334" s="149">
        <f t="shared" si="208"/>
        <v>0</v>
      </c>
      <c r="Z334" s="148">
        <f t="shared" si="223"/>
        <v>0</v>
      </c>
      <c r="AA334" s="306"/>
      <c r="AB334" s="377">
        <f t="shared" ref="AB334:AB397" si="232">IF(AND(Z334&gt;=0,F334="x"),0,IF(AND(Z334&gt;0,AC334="x"),0,IF(Z334&gt;0,0-30,0)))</f>
        <v>0</v>
      </c>
      <c r="AC334" s="348"/>
      <c r="AD334" s="210" t="str">
        <f t="shared" si="209"/>
        <v/>
      </c>
      <c r="AE334" s="345">
        <f t="shared" si="224"/>
        <v>0</v>
      </c>
      <c r="AF334" s="318"/>
      <c r="AG334" s="317"/>
      <c r="AH334" s="315"/>
      <c r="AI334" s="150">
        <f t="shared" si="225"/>
        <v>0</v>
      </c>
      <c r="AJ334" s="151">
        <f t="shared" si="210"/>
        <v>0</v>
      </c>
      <c r="AK334" s="152">
        <f t="shared" si="226"/>
        <v>0</v>
      </c>
      <c r="AL334" s="153">
        <f t="shared" si="227"/>
        <v>0</v>
      </c>
      <c r="AM334" s="153">
        <f t="shared" si="228"/>
        <v>0</v>
      </c>
      <c r="AN334" s="153">
        <f t="shared" si="229"/>
        <v>0</v>
      </c>
      <c r="AO334" s="153">
        <f t="shared" si="230"/>
        <v>0</v>
      </c>
      <c r="AP334" s="587" t="str">
        <f t="shared" ref="AP334:AP397" si="233">IF(AND(AH334&gt;0,AH334&lt;5),AH334," ")</f>
        <v xml:space="preserve"> </v>
      </c>
      <c r="AQ334" s="590" t="str">
        <f t="shared" si="231"/>
        <v xml:space="preserve"> </v>
      </c>
      <c r="AR334" s="590" t="str">
        <f t="shared" ref="AR334:AR397" si="234">IF(AND(AH334&gt;49.99,AH334&lt;100),AH334," ")</f>
        <v xml:space="preserve"> </v>
      </c>
      <c r="AS334" s="590" t="str">
        <f t="shared" ref="AS334:AS397" si="235">IF(AND(AH334&gt;99.99,AH334&lt;500),AH334," ")</f>
        <v xml:space="preserve"> </v>
      </c>
      <c r="AT334" s="590" t="str">
        <f t="shared" ref="AT334:AT397" si="236">IF(AND(AH334&gt;499.99,AH334&lt;1000),AH334," ")</f>
        <v xml:space="preserve"> </v>
      </c>
      <c r="AU334" s="590" t="str">
        <f t="shared" ref="AU334:AU397" si="237">IF(AND(AH334&gt;999.99,AH334&lt;10000),AH334," ")</f>
        <v xml:space="preserve"> </v>
      </c>
      <c r="AV334" s="591" t="str">
        <f t="shared" ref="AV334:AV397" si="238">IF(AH334&gt;=10000,AH334," ")</f>
        <v xml:space="preserve"> </v>
      </c>
      <c r="AW334" s="181" t="str">
        <f t="shared" si="211"/>
        <v/>
      </c>
      <c r="AX334" s="154" t="str">
        <f t="shared" si="212"/>
        <v/>
      </c>
      <c r="AY334" s="178" t="str">
        <f t="shared" si="213"/>
        <v/>
      </c>
      <c r="AZ334" s="169" t="str">
        <f t="shared" si="214"/>
        <v/>
      </c>
      <c r="BA334" s="159" t="str">
        <f t="shared" si="215"/>
        <v/>
      </c>
      <c r="BB334" s="160" t="str">
        <f t="shared" si="216"/>
        <v/>
      </c>
      <c r="BC334" s="171" t="str">
        <f t="shared" si="207"/>
        <v/>
      </c>
      <c r="BD334" s="160" t="str">
        <f t="shared" si="217"/>
        <v/>
      </c>
      <c r="BE334" s="186" t="str">
        <f t="shared" si="218"/>
        <v/>
      </c>
      <c r="BF334" s="160" t="str">
        <f t="shared" si="219"/>
        <v/>
      </c>
      <c r="BG334" s="171" t="str">
        <f t="shared" si="220"/>
        <v/>
      </c>
      <c r="BH334" s="161" t="str">
        <f t="shared" si="221"/>
        <v/>
      </c>
      <c r="BI334" s="609"/>
      <c r="BP334" s="52"/>
      <c r="BU334" s="52"/>
      <c r="BV334" s="52"/>
      <c r="CB334" s="52"/>
    </row>
    <row r="335" spans="1:80" ht="18.75" x14ac:dyDescent="0.3">
      <c r="A335" s="205"/>
      <c r="B335" s="206"/>
      <c r="C335" s="197">
        <v>324</v>
      </c>
      <c r="D335" s="192"/>
      <c r="E335" s="15"/>
      <c r="F335" s="14"/>
      <c r="G335" s="123"/>
      <c r="H335" s="124"/>
      <c r="I335" s="130"/>
      <c r="J335" s="21"/>
      <c r="K335" s="134"/>
      <c r="L335" s="24"/>
      <c r="M335" s="372"/>
      <c r="N335" s="147" t="str">
        <f t="shared" si="222"/>
        <v/>
      </c>
      <c r="O335" s="23"/>
      <c r="P335" s="23"/>
      <c r="Q335" s="23"/>
      <c r="R335" s="23"/>
      <c r="S335" s="23"/>
      <c r="T335" s="24"/>
      <c r="U335" s="25"/>
      <c r="V335" s="28"/>
      <c r="W335" s="299"/>
      <c r="X335" s="296"/>
      <c r="Y335" s="149">
        <f t="shared" si="208"/>
        <v>0</v>
      </c>
      <c r="Z335" s="148">
        <f t="shared" si="223"/>
        <v>0</v>
      </c>
      <c r="AA335" s="306"/>
      <c r="AB335" s="377">
        <f t="shared" si="232"/>
        <v>0</v>
      </c>
      <c r="AC335" s="348"/>
      <c r="AD335" s="210" t="str">
        <f t="shared" si="209"/>
        <v/>
      </c>
      <c r="AE335" s="345">
        <f t="shared" si="224"/>
        <v>0</v>
      </c>
      <c r="AF335" s="318"/>
      <c r="AG335" s="317"/>
      <c r="AH335" s="315"/>
      <c r="AI335" s="150">
        <f t="shared" si="225"/>
        <v>0</v>
      </c>
      <c r="AJ335" s="151">
        <f t="shared" si="210"/>
        <v>0</v>
      </c>
      <c r="AK335" s="152">
        <f t="shared" si="226"/>
        <v>0</v>
      </c>
      <c r="AL335" s="153">
        <f t="shared" si="227"/>
        <v>0</v>
      </c>
      <c r="AM335" s="153">
        <f t="shared" si="228"/>
        <v>0</v>
      </c>
      <c r="AN335" s="153">
        <f t="shared" si="229"/>
        <v>0</v>
      </c>
      <c r="AO335" s="153">
        <f t="shared" si="230"/>
        <v>0</v>
      </c>
      <c r="AP335" s="587" t="str">
        <f t="shared" si="233"/>
        <v xml:space="preserve"> </v>
      </c>
      <c r="AQ335" s="590" t="str">
        <f t="shared" si="231"/>
        <v xml:space="preserve"> </v>
      </c>
      <c r="AR335" s="590" t="str">
        <f t="shared" si="234"/>
        <v xml:space="preserve"> </v>
      </c>
      <c r="AS335" s="590" t="str">
        <f t="shared" si="235"/>
        <v xml:space="preserve"> </v>
      </c>
      <c r="AT335" s="590" t="str">
        <f t="shared" si="236"/>
        <v xml:space="preserve"> </v>
      </c>
      <c r="AU335" s="590" t="str">
        <f t="shared" si="237"/>
        <v xml:space="preserve"> </v>
      </c>
      <c r="AV335" s="591" t="str">
        <f t="shared" si="238"/>
        <v xml:space="preserve"> </v>
      </c>
      <c r="AW335" s="181" t="str">
        <f t="shared" si="211"/>
        <v/>
      </c>
      <c r="AX335" s="154" t="str">
        <f t="shared" si="212"/>
        <v/>
      </c>
      <c r="AY335" s="178" t="str">
        <f t="shared" si="213"/>
        <v/>
      </c>
      <c r="AZ335" s="169" t="str">
        <f t="shared" si="214"/>
        <v/>
      </c>
      <c r="BA335" s="159" t="str">
        <f t="shared" si="215"/>
        <v/>
      </c>
      <c r="BB335" s="160" t="str">
        <f t="shared" si="216"/>
        <v/>
      </c>
      <c r="BC335" s="171" t="str">
        <f t="shared" si="207"/>
        <v/>
      </c>
      <c r="BD335" s="160" t="str">
        <f t="shared" si="217"/>
        <v/>
      </c>
      <c r="BE335" s="186" t="str">
        <f t="shared" si="218"/>
        <v/>
      </c>
      <c r="BF335" s="160" t="str">
        <f t="shared" si="219"/>
        <v/>
      </c>
      <c r="BG335" s="171" t="str">
        <f t="shared" si="220"/>
        <v/>
      </c>
      <c r="BH335" s="161" t="str">
        <f t="shared" si="221"/>
        <v/>
      </c>
      <c r="BI335" s="609"/>
      <c r="BP335" s="52"/>
      <c r="BU335" s="52"/>
      <c r="BV335" s="52"/>
      <c r="CB335" s="52"/>
    </row>
    <row r="336" spans="1:80" ht="18.75" x14ac:dyDescent="0.3">
      <c r="A336" s="205"/>
      <c r="B336" s="206"/>
      <c r="C336" s="198">
        <v>325</v>
      </c>
      <c r="D336" s="190"/>
      <c r="E336" s="13"/>
      <c r="F336" s="14"/>
      <c r="G336" s="123"/>
      <c r="H336" s="124"/>
      <c r="I336" s="130"/>
      <c r="J336" s="21"/>
      <c r="K336" s="134"/>
      <c r="L336" s="24"/>
      <c r="M336" s="372"/>
      <c r="N336" s="147" t="str">
        <f t="shared" si="222"/>
        <v/>
      </c>
      <c r="O336" s="23"/>
      <c r="P336" s="23"/>
      <c r="Q336" s="23"/>
      <c r="R336" s="23"/>
      <c r="S336" s="23"/>
      <c r="T336" s="24"/>
      <c r="U336" s="25"/>
      <c r="V336" s="28"/>
      <c r="W336" s="299"/>
      <c r="X336" s="296"/>
      <c r="Y336" s="149">
        <f t="shared" si="208"/>
        <v>0</v>
      </c>
      <c r="Z336" s="148">
        <f t="shared" si="223"/>
        <v>0</v>
      </c>
      <c r="AA336" s="306"/>
      <c r="AB336" s="377">
        <f t="shared" si="232"/>
        <v>0</v>
      </c>
      <c r="AC336" s="348"/>
      <c r="AD336" s="210" t="str">
        <f t="shared" si="209"/>
        <v/>
      </c>
      <c r="AE336" s="345">
        <f t="shared" si="224"/>
        <v>0</v>
      </c>
      <c r="AF336" s="318"/>
      <c r="AG336" s="317"/>
      <c r="AH336" s="315"/>
      <c r="AI336" s="150">
        <f t="shared" si="225"/>
        <v>0</v>
      </c>
      <c r="AJ336" s="151">
        <f t="shared" si="210"/>
        <v>0</v>
      </c>
      <c r="AK336" s="152">
        <f t="shared" si="226"/>
        <v>0</v>
      </c>
      <c r="AL336" s="153">
        <f t="shared" si="227"/>
        <v>0</v>
      </c>
      <c r="AM336" s="153">
        <f t="shared" si="228"/>
        <v>0</v>
      </c>
      <c r="AN336" s="153">
        <f t="shared" si="229"/>
        <v>0</v>
      </c>
      <c r="AO336" s="153">
        <f t="shared" si="230"/>
        <v>0</v>
      </c>
      <c r="AP336" s="587" t="str">
        <f t="shared" si="233"/>
        <v xml:space="preserve"> </v>
      </c>
      <c r="AQ336" s="590" t="str">
        <f t="shared" si="231"/>
        <v xml:space="preserve"> </v>
      </c>
      <c r="AR336" s="590" t="str">
        <f t="shared" si="234"/>
        <v xml:space="preserve"> </v>
      </c>
      <c r="AS336" s="590" t="str">
        <f t="shared" si="235"/>
        <v xml:space="preserve"> </v>
      </c>
      <c r="AT336" s="590" t="str">
        <f t="shared" si="236"/>
        <v xml:space="preserve"> </v>
      </c>
      <c r="AU336" s="590" t="str">
        <f t="shared" si="237"/>
        <v xml:space="preserve"> </v>
      </c>
      <c r="AV336" s="591" t="str">
        <f t="shared" si="238"/>
        <v xml:space="preserve"> </v>
      </c>
      <c r="AW336" s="181" t="str">
        <f t="shared" si="211"/>
        <v/>
      </c>
      <c r="AX336" s="154" t="str">
        <f t="shared" si="212"/>
        <v/>
      </c>
      <c r="AY336" s="178" t="str">
        <f t="shared" si="213"/>
        <v/>
      </c>
      <c r="AZ336" s="169" t="str">
        <f t="shared" si="214"/>
        <v/>
      </c>
      <c r="BA336" s="159" t="str">
        <f t="shared" si="215"/>
        <v/>
      </c>
      <c r="BB336" s="160" t="str">
        <f t="shared" si="216"/>
        <v/>
      </c>
      <c r="BC336" s="171" t="str">
        <f t="shared" si="207"/>
        <v/>
      </c>
      <c r="BD336" s="160" t="str">
        <f t="shared" si="217"/>
        <v/>
      </c>
      <c r="BE336" s="186" t="str">
        <f t="shared" si="218"/>
        <v/>
      </c>
      <c r="BF336" s="160" t="str">
        <f t="shared" si="219"/>
        <v/>
      </c>
      <c r="BG336" s="171" t="str">
        <f t="shared" si="220"/>
        <v/>
      </c>
      <c r="BH336" s="161" t="str">
        <f t="shared" si="221"/>
        <v/>
      </c>
      <c r="BI336" s="609"/>
      <c r="BP336" s="52"/>
      <c r="BU336" s="52"/>
      <c r="BV336" s="52"/>
      <c r="CB336" s="52"/>
    </row>
    <row r="337" spans="1:80" ht="18.75" x14ac:dyDescent="0.3">
      <c r="A337" s="205"/>
      <c r="B337" s="206"/>
      <c r="C337" s="197">
        <v>326</v>
      </c>
      <c r="D337" s="190"/>
      <c r="E337" s="13"/>
      <c r="F337" s="14"/>
      <c r="G337" s="123"/>
      <c r="H337" s="124"/>
      <c r="I337" s="130"/>
      <c r="J337" s="21"/>
      <c r="K337" s="134"/>
      <c r="L337" s="24"/>
      <c r="M337" s="372"/>
      <c r="N337" s="147" t="str">
        <f t="shared" si="222"/>
        <v/>
      </c>
      <c r="O337" s="23"/>
      <c r="P337" s="23"/>
      <c r="Q337" s="23"/>
      <c r="R337" s="23"/>
      <c r="S337" s="23"/>
      <c r="T337" s="24"/>
      <c r="U337" s="25"/>
      <c r="V337" s="28"/>
      <c r="W337" s="299"/>
      <c r="X337" s="296"/>
      <c r="Y337" s="149">
        <f t="shared" si="208"/>
        <v>0</v>
      </c>
      <c r="Z337" s="148">
        <f t="shared" si="223"/>
        <v>0</v>
      </c>
      <c r="AA337" s="306"/>
      <c r="AB337" s="377">
        <f t="shared" si="232"/>
        <v>0</v>
      </c>
      <c r="AC337" s="348"/>
      <c r="AD337" s="210" t="str">
        <f t="shared" si="209"/>
        <v/>
      </c>
      <c r="AE337" s="345">
        <f t="shared" si="224"/>
        <v>0</v>
      </c>
      <c r="AF337" s="318"/>
      <c r="AG337" s="317"/>
      <c r="AH337" s="315"/>
      <c r="AI337" s="150">
        <f t="shared" si="225"/>
        <v>0</v>
      </c>
      <c r="AJ337" s="151">
        <f t="shared" si="210"/>
        <v>0</v>
      </c>
      <c r="AK337" s="152">
        <f t="shared" si="226"/>
        <v>0</v>
      </c>
      <c r="AL337" s="153">
        <f t="shared" si="227"/>
        <v>0</v>
      </c>
      <c r="AM337" s="153">
        <f t="shared" si="228"/>
        <v>0</v>
      </c>
      <c r="AN337" s="153">
        <f t="shared" si="229"/>
        <v>0</v>
      </c>
      <c r="AO337" s="153">
        <f t="shared" si="230"/>
        <v>0</v>
      </c>
      <c r="AP337" s="587" t="str">
        <f t="shared" si="233"/>
        <v xml:space="preserve"> </v>
      </c>
      <c r="AQ337" s="590" t="str">
        <f t="shared" si="231"/>
        <v xml:space="preserve"> </v>
      </c>
      <c r="AR337" s="590" t="str">
        <f t="shared" si="234"/>
        <v xml:space="preserve"> </v>
      </c>
      <c r="AS337" s="590" t="str">
        <f t="shared" si="235"/>
        <v xml:space="preserve"> </v>
      </c>
      <c r="AT337" s="590" t="str">
        <f t="shared" si="236"/>
        <v xml:space="preserve"> </v>
      </c>
      <c r="AU337" s="590" t="str">
        <f t="shared" si="237"/>
        <v xml:space="preserve"> </v>
      </c>
      <c r="AV337" s="591" t="str">
        <f t="shared" si="238"/>
        <v xml:space="preserve"> </v>
      </c>
      <c r="AW337" s="181" t="str">
        <f t="shared" si="211"/>
        <v/>
      </c>
      <c r="AX337" s="154" t="str">
        <f t="shared" si="212"/>
        <v/>
      </c>
      <c r="AY337" s="178" t="str">
        <f t="shared" si="213"/>
        <v/>
      </c>
      <c r="AZ337" s="169" t="str">
        <f t="shared" si="214"/>
        <v/>
      </c>
      <c r="BA337" s="159" t="str">
        <f t="shared" si="215"/>
        <v/>
      </c>
      <c r="BB337" s="160" t="str">
        <f t="shared" si="216"/>
        <v/>
      </c>
      <c r="BC337" s="171" t="str">
        <f t="shared" si="207"/>
        <v/>
      </c>
      <c r="BD337" s="160" t="str">
        <f t="shared" si="217"/>
        <v/>
      </c>
      <c r="BE337" s="186" t="str">
        <f t="shared" si="218"/>
        <v/>
      </c>
      <c r="BF337" s="160" t="str">
        <f t="shared" si="219"/>
        <v/>
      </c>
      <c r="BG337" s="171" t="str">
        <f t="shared" si="220"/>
        <v/>
      </c>
      <c r="BH337" s="161" t="str">
        <f t="shared" si="221"/>
        <v/>
      </c>
      <c r="BI337" s="609"/>
      <c r="BP337" s="52"/>
      <c r="BU337" s="52"/>
      <c r="BV337" s="52"/>
      <c r="CB337" s="52"/>
    </row>
    <row r="338" spans="1:80" ht="18.75" x14ac:dyDescent="0.3">
      <c r="A338" s="205"/>
      <c r="B338" s="206"/>
      <c r="C338" s="198">
        <v>327</v>
      </c>
      <c r="D338" s="190"/>
      <c r="E338" s="13"/>
      <c r="F338" s="14"/>
      <c r="G338" s="123"/>
      <c r="H338" s="124"/>
      <c r="I338" s="130"/>
      <c r="J338" s="21"/>
      <c r="K338" s="134"/>
      <c r="L338" s="24"/>
      <c r="M338" s="372"/>
      <c r="N338" s="147" t="str">
        <f t="shared" si="222"/>
        <v/>
      </c>
      <c r="O338" s="23"/>
      <c r="P338" s="23"/>
      <c r="Q338" s="23"/>
      <c r="R338" s="23"/>
      <c r="S338" s="23"/>
      <c r="T338" s="24"/>
      <c r="U338" s="25"/>
      <c r="V338" s="28"/>
      <c r="W338" s="299"/>
      <c r="X338" s="296"/>
      <c r="Y338" s="149">
        <f t="shared" si="208"/>
        <v>0</v>
      </c>
      <c r="Z338" s="148">
        <f t="shared" si="223"/>
        <v>0</v>
      </c>
      <c r="AA338" s="306"/>
      <c r="AB338" s="377">
        <f t="shared" si="232"/>
        <v>0</v>
      </c>
      <c r="AC338" s="348"/>
      <c r="AD338" s="210" t="str">
        <f t="shared" si="209"/>
        <v/>
      </c>
      <c r="AE338" s="345">
        <f t="shared" si="224"/>
        <v>0</v>
      </c>
      <c r="AF338" s="318"/>
      <c r="AG338" s="317"/>
      <c r="AH338" s="315"/>
      <c r="AI338" s="150">
        <f t="shared" si="225"/>
        <v>0</v>
      </c>
      <c r="AJ338" s="151">
        <f t="shared" si="210"/>
        <v>0</v>
      </c>
      <c r="AK338" s="152">
        <f t="shared" si="226"/>
        <v>0</v>
      </c>
      <c r="AL338" s="153">
        <f t="shared" si="227"/>
        <v>0</v>
      </c>
      <c r="AM338" s="153">
        <f t="shared" si="228"/>
        <v>0</v>
      </c>
      <c r="AN338" s="153">
        <f t="shared" si="229"/>
        <v>0</v>
      </c>
      <c r="AO338" s="153">
        <f t="shared" si="230"/>
        <v>0</v>
      </c>
      <c r="AP338" s="587" t="str">
        <f t="shared" si="233"/>
        <v xml:space="preserve"> </v>
      </c>
      <c r="AQ338" s="590" t="str">
        <f t="shared" si="231"/>
        <v xml:space="preserve"> </v>
      </c>
      <c r="AR338" s="590" t="str">
        <f t="shared" si="234"/>
        <v xml:space="preserve"> </v>
      </c>
      <c r="AS338" s="590" t="str">
        <f t="shared" si="235"/>
        <v xml:space="preserve"> </v>
      </c>
      <c r="AT338" s="590" t="str">
        <f t="shared" si="236"/>
        <v xml:space="preserve"> </v>
      </c>
      <c r="AU338" s="590" t="str">
        <f t="shared" si="237"/>
        <v xml:space="preserve"> </v>
      </c>
      <c r="AV338" s="591" t="str">
        <f t="shared" si="238"/>
        <v xml:space="preserve"> </v>
      </c>
      <c r="AW338" s="181" t="str">
        <f t="shared" si="211"/>
        <v/>
      </c>
      <c r="AX338" s="154" t="str">
        <f t="shared" si="212"/>
        <v/>
      </c>
      <c r="AY338" s="178" t="str">
        <f t="shared" si="213"/>
        <v/>
      </c>
      <c r="AZ338" s="169" t="str">
        <f t="shared" si="214"/>
        <v/>
      </c>
      <c r="BA338" s="159" t="str">
        <f t="shared" si="215"/>
        <v/>
      </c>
      <c r="BB338" s="160" t="str">
        <f t="shared" si="216"/>
        <v/>
      </c>
      <c r="BC338" s="171" t="str">
        <f t="shared" ref="BC338:BC401" si="239">IF(OR(K338="x",F338="X",BA338&lt;=0),"",BA338)</f>
        <v/>
      </c>
      <c r="BD338" s="160" t="str">
        <f t="shared" si="217"/>
        <v/>
      </c>
      <c r="BE338" s="186" t="str">
        <f t="shared" si="218"/>
        <v/>
      </c>
      <c r="BF338" s="160" t="str">
        <f t="shared" si="219"/>
        <v/>
      </c>
      <c r="BG338" s="171" t="str">
        <f t="shared" si="220"/>
        <v/>
      </c>
      <c r="BH338" s="161" t="str">
        <f t="shared" si="221"/>
        <v/>
      </c>
      <c r="BI338" s="609"/>
      <c r="BP338" s="52"/>
      <c r="BU338" s="52"/>
      <c r="BV338" s="52"/>
      <c r="CB338" s="52"/>
    </row>
    <row r="339" spans="1:80" ht="18.75" x14ac:dyDescent="0.3">
      <c r="A339" s="205"/>
      <c r="B339" s="206"/>
      <c r="C339" s="198">
        <v>328</v>
      </c>
      <c r="D339" s="192"/>
      <c r="E339" s="15"/>
      <c r="F339" s="14"/>
      <c r="G339" s="123"/>
      <c r="H339" s="124"/>
      <c r="I339" s="130"/>
      <c r="J339" s="21"/>
      <c r="K339" s="134"/>
      <c r="L339" s="24"/>
      <c r="M339" s="372"/>
      <c r="N339" s="147" t="str">
        <f t="shared" si="222"/>
        <v/>
      </c>
      <c r="O339" s="23"/>
      <c r="P339" s="23"/>
      <c r="Q339" s="23"/>
      <c r="R339" s="23"/>
      <c r="S339" s="23"/>
      <c r="T339" s="24"/>
      <c r="U339" s="25"/>
      <c r="V339" s="28"/>
      <c r="W339" s="299"/>
      <c r="X339" s="296"/>
      <c r="Y339" s="149">
        <f t="shared" si="208"/>
        <v>0</v>
      </c>
      <c r="Z339" s="148">
        <f t="shared" si="223"/>
        <v>0</v>
      </c>
      <c r="AA339" s="306"/>
      <c r="AB339" s="377">
        <f t="shared" si="232"/>
        <v>0</v>
      </c>
      <c r="AC339" s="348"/>
      <c r="AD339" s="210" t="str">
        <f t="shared" si="209"/>
        <v/>
      </c>
      <c r="AE339" s="345">
        <f t="shared" si="224"/>
        <v>0</v>
      </c>
      <c r="AF339" s="318"/>
      <c r="AG339" s="317"/>
      <c r="AH339" s="315"/>
      <c r="AI339" s="150">
        <f t="shared" si="225"/>
        <v>0</v>
      </c>
      <c r="AJ339" s="151">
        <f t="shared" si="210"/>
        <v>0</v>
      </c>
      <c r="AK339" s="152">
        <f t="shared" si="226"/>
        <v>0</v>
      </c>
      <c r="AL339" s="153">
        <f t="shared" si="227"/>
        <v>0</v>
      </c>
      <c r="AM339" s="153">
        <f t="shared" si="228"/>
        <v>0</v>
      </c>
      <c r="AN339" s="153">
        <f t="shared" si="229"/>
        <v>0</v>
      </c>
      <c r="AO339" s="153">
        <f t="shared" si="230"/>
        <v>0</v>
      </c>
      <c r="AP339" s="587" t="str">
        <f t="shared" si="233"/>
        <v xml:space="preserve"> </v>
      </c>
      <c r="AQ339" s="590" t="str">
        <f t="shared" si="231"/>
        <v xml:space="preserve"> </v>
      </c>
      <c r="AR339" s="590" t="str">
        <f t="shared" si="234"/>
        <v xml:space="preserve"> </v>
      </c>
      <c r="AS339" s="590" t="str">
        <f t="shared" si="235"/>
        <v xml:space="preserve"> </v>
      </c>
      <c r="AT339" s="590" t="str">
        <f t="shared" si="236"/>
        <v xml:space="preserve"> </v>
      </c>
      <c r="AU339" s="590" t="str">
        <f t="shared" si="237"/>
        <v xml:space="preserve"> </v>
      </c>
      <c r="AV339" s="591" t="str">
        <f t="shared" si="238"/>
        <v xml:space="preserve"> </v>
      </c>
      <c r="AW339" s="181" t="str">
        <f t="shared" si="211"/>
        <v/>
      </c>
      <c r="AX339" s="154" t="str">
        <f t="shared" si="212"/>
        <v/>
      </c>
      <c r="AY339" s="178" t="str">
        <f t="shared" si="213"/>
        <v/>
      </c>
      <c r="AZ339" s="169" t="str">
        <f t="shared" si="214"/>
        <v/>
      </c>
      <c r="BA339" s="159" t="str">
        <f t="shared" si="215"/>
        <v/>
      </c>
      <c r="BB339" s="160" t="str">
        <f t="shared" si="216"/>
        <v/>
      </c>
      <c r="BC339" s="171" t="str">
        <f t="shared" si="239"/>
        <v/>
      </c>
      <c r="BD339" s="160" t="str">
        <f t="shared" si="217"/>
        <v/>
      </c>
      <c r="BE339" s="186" t="str">
        <f t="shared" si="218"/>
        <v/>
      </c>
      <c r="BF339" s="160" t="str">
        <f t="shared" si="219"/>
        <v/>
      </c>
      <c r="BG339" s="171" t="str">
        <f t="shared" si="220"/>
        <v/>
      </c>
      <c r="BH339" s="161" t="str">
        <f t="shared" si="221"/>
        <v/>
      </c>
      <c r="BI339" s="609"/>
      <c r="BP339" s="52"/>
      <c r="BU339" s="52"/>
      <c r="BV339" s="52"/>
      <c r="CB339" s="52"/>
    </row>
    <row r="340" spans="1:80" ht="18.75" x14ac:dyDescent="0.3">
      <c r="A340" s="205"/>
      <c r="B340" s="206"/>
      <c r="C340" s="197">
        <v>329</v>
      </c>
      <c r="D340" s="190"/>
      <c r="E340" s="13"/>
      <c r="F340" s="14"/>
      <c r="G340" s="123"/>
      <c r="H340" s="124"/>
      <c r="I340" s="130"/>
      <c r="J340" s="21"/>
      <c r="K340" s="134"/>
      <c r="L340" s="24"/>
      <c r="M340" s="372"/>
      <c r="N340" s="147" t="str">
        <f t="shared" si="222"/>
        <v/>
      </c>
      <c r="O340" s="23"/>
      <c r="P340" s="23"/>
      <c r="Q340" s="23"/>
      <c r="R340" s="23"/>
      <c r="S340" s="23"/>
      <c r="T340" s="24"/>
      <c r="U340" s="25"/>
      <c r="V340" s="28"/>
      <c r="W340" s="299"/>
      <c r="X340" s="296"/>
      <c r="Y340" s="149">
        <f t="shared" si="208"/>
        <v>0</v>
      </c>
      <c r="Z340" s="148">
        <f t="shared" si="223"/>
        <v>0</v>
      </c>
      <c r="AA340" s="306"/>
      <c r="AB340" s="377">
        <f t="shared" si="232"/>
        <v>0</v>
      </c>
      <c r="AC340" s="348"/>
      <c r="AD340" s="210" t="str">
        <f t="shared" si="209"/>
        <v/>
      </c>
      <c r="AE340" s="345">
        <f t="shared" si="224"/>
        <v>0</v>
      </c>
      <c r="AF340" s="318"/>
      <c r="AG340" s="317"/>
      <c r="AH340" s="315"/>
      <c r="AI340" s="150">
        <f t="shared" si="225"/>
        <v>0</v>
      </c>
      <c r="AJ340" s="151">
        <f t="shared" si="210"/>
        <v>0</v>
      </c>
      <c r="AK340" s="152">
        <f t="shared" si="226"/>
        <v>0</v>
      </c>
      <c r="AL340" s="153">
        <f t="shared" si="227"/>
        <v>0</v>
      </c>
      <c r="AM340" s="153">
        <f t="shared" si="228"/>
        <v>0</v>
      </c>
      <c r="AN340" s="153">
        <f t="shared" si="229"/>
        <v>0</v>
      </c>
      <c r="AO340" s="153">
        <f t="shared" si="230"/>
        <v>0</v>
      </c>
      <c r="AP340" s="587" t="str">
        <f t="shared" si="233"/>
        <v xml:space="preserve"> </v>
      </c>
      <c r="AQ340" s="590" t="str">
        <f t="shared" si="231"/>
        <v xml:space="preserve"> </v>
      </c>
      <c r="AR340" s="590" t="str">
        <f t="shared" si="234"/>
        <v xml:space="preserve"> </v>
      </c>
      <c r="AS340" s="590" t="str">
        <f t="shared" si="235"/>
        <v xml:space="preserve"> </v>
      </c>
      <c r="AT340" s="590" t="str">
        <f t="shared" si="236"/>
        <v xml:space="preserve"> </v>
      </c>
      <c r="AU340" s="590" t="str">
        <f t="shared" si="237"/>
        <v xml:space="preserve"> </v>
      </c>
      <c r="AV340" s="591" t="str">
        <f t="shared" si="238"/>
        <v xml:space="preserve"> </v>
      </c>
      <c r="AW340" s="181" t="str">
        <f t="shared" si="211"/>
        <v/>
      </c>
      <c r="AX340" s="154" t="str">
        <f t="shared" si="212"/>
        <v/>
      </c>
      <c r="AY340" s="178" t="str">
        <f t="shared" si="213"/>
        <v/>
      </c>
      <c r="AZ340" s="169" t="str">
        <f t="shared" si="214"/>
        <v/>
      </c>
      <c r="BA340" s="159" t="str">
        <f t="shared" si="215"/>
        <v/>
      </c>
      <c r="BB340" s="160" t="str">
        <f t="shared" si="216"/>
        <v/>
      </c>
      <c r="BC340" s="171" t="str">
        <f t="shared" si="239"/>
        <v/>
      </c>
      <c r="BD340" s="160" t="str">
        <f t="shared" si="217"/>
        <v/>
      </c>
      <c r="BE340" s="186" t="str">
        <f t="shared" si="218"/>
        <v/>
      </c>
      <c r="BF340" s="160" t="str">
        <f t="shared" si="219"/>
        <v/>
      </c>
      <c r="BG340" s="171" t="str">
        <f t="shared" si="220"/>
        <v/>
      </c>
      <c r="BH340" s="161" t="str">
        <f t="shared" si="221"/>
        <v/>
      </c>
      <c r="BI340" s="609"/>
      <c r="BP340" s="52"/>
      <c r="BU340" s="52"/>
      <c r="BV340" s="52"/>
      <c r="CB340" s="52"/>
    </row>
    <row r="341" spans="1:80" ht="18.75" x14ac:dyDescent="0.3">
      <c r="A341" s="205"/>
      <c r="B341" s="206"/>
      <c r="C341" s="198">
        <v>330</v>
      </c>
      <c r="D341" s="190"/>
      <c r="E341" s="13"/>
      <c r="F341" s="14"/>
      <c r="G341" s="123"/>
      <c r="H341" s="124"/>
      <c r="I341" s="130"/>
      <c r="J341" s="21"/>
      <c r="K341" s="134"/>
      <c r="L341" s="24"/>
      <c r="M341" s="372"/>
      <c r="N341" s="147" t="str">
        <f t="shared" si="222"/>
        <v/>
      </c>
      <c r="O341" s="23"/>
      <c r="P341" s="23"/>
      <c r="Q341" s="23"/>
      <c r="R341" s="23"/>
      <c r="S341" s="23"/>
      <c r="T341" s="24"/>
      <c r="U341" s="25"/>
      <c r="V341" s="28"/>
      <c r="W341" s="299"/>
      <c r="X341" s="296"/>
      <c r="Y341" s="149">
        <f t="shared" si="208"/>
        <v>0</v>
      </c>
      <c r="Z341" s="148">
        <f t="shared" si="223"/>
        <v>0</v>
      </c>
      <c r="AA341" s="306"/>
      <c r="AB341" s="377">
        <f t="shared" si="232"/>
        <v>0</v>
      </c>
      <c r="AC341" s="348"/>
      <c r="AD341" s="210" t="str">
        <f t="shared" si="209"/>
        <v/>
      </c>
      <c r="AE341" s="345">
        <f t="shared" si="224"/>
        <v>0</v>
      </c>
      <c r="AF341" s="318"/>
      <c r="AG341" s="317"/>
      <c r="AH341" s="315"/>
      <c r="AI341" s="150">
        <f t="shared" si="225"/>
        <v>0</v>
      </c>
      <c r="AJ341" s="151">
        <f t="shared" si="210"/>
        <v>0</v>
      </c>
      <c r="AK341" s="152">
        <f t="shared" si="226"/>
        <v>0</v>
      </c>
      <c r="AL341" s="153">
        <f t="shared" si="227"/>
        <v>0</v>
      </c>
      <c r="AM341" s="153">
        <f t="shared" si="228"/>
        <v>0</v>
      </c>
      <c r="AN341" s="153">
        <f t="shared" si="229"/>
        <v>0</v>
      </c>
      <c r="AO341" s="153">
        <f t="shared" si="230"/>
        <v>0</v>
      </c>
      <c r="AP341" s="587" t="str">
        <f t="shared" si="233"/>
        <v xml:space="preserve"> </v>
      </c>
      <c r="AQ341" s="590" t="str">
        <f t="shared" si="231"/>
        <v xml:space="preserve"> </v>
      </c>
      <c r="AR341" s="590" t="str">
        <f t="shared" si="234"/>
        <v xml:space="preserve"> </v>
      </c>
      <c r="AS341" s="590" t="str">
        <f t="shared" si="235"/>
        <v xml:space="preserve"> </v>
      </c>
      <c r="AT341" s="590" t="str">
        <f t="shared" si="236"/>
        <v xml:space="preserve"> </v>
      </c>
      <c r="AU341" s="590" t="str">
        <f t="shared" si="237"/>
        <v xml:space="preserve"> </v>
      </c>
      <c r="AV341" s="591" t="str">
        <f t="shared" si="238"/>
        <v xml:space="preserve"> </v>
      </c>
      <c r="AW341" s="181" t="str">
        <f t="shared" si="211"/>
        <v/>
      </c>
      <c r="AX341" s="154" t="str">
        <f t="shared" si="212"/>
        <v/>
      </c>
      <c r="AY341" s="178" t="str">
        <f t="shared" si="213"/>
        <v/>
      </c>
      <c r="AZ341" s="169" t="str">
        <f t="shared" si="214"/>
        <v/>
      </c>
      <c r="BA341" s="159" t="str">
        <f t="shared" si="215"/>
        <v/>
      </c>
      <c r="BB341" s="160" t="str">
        <f t="shared" si="216"/>
        <v/>
      </c>
      <c r="BC341" s="171" t="str">
        <f t="shared" si="239"/>
        <v/>
      </c>
      <c r="BD341" s="160" t="str">
        <f t="shared" si="217"/>
        <v/>
      </c>
      <c r="BE341" s="186" t="str">
        <f t="shared" si="218"/>
        <v/>
      </c>
      <c r="BF341" s="160" t="str">
        <f t="shared" si="219"/>
        <v/>
      </c>
      <c r="BG341" s="171" t="str">
        <f t="shared" si="220"/>
        <v/>
      </c>
      <c r="BH341" s="161" t="str">
        <f t="shared" si="221"/>
        <v/>
      </c>
      <c r="BI341" s="609"/>
      <c r="BP341" s="52"/>
      <c r="BU341" s="52"/>
      <c r="BV341" s="52"/>
      <c r="CB341" s="52"/>
    </row>
    <row r="342" spans="1:80" ht="18.75" x14ac:dyDescent="0.3">
      <c r="A342" s="205"/>
      <c r="B342" s="206"/>
      <c r="C342" s="197">
        <v>331</v>
      </c>
      <c r="D342" s="190"/>
      <c r="E342" s="13"/>
      <c r="F342" s="14"/>
      <c r="G342" s="123"/>
      <c r="H342" s="124"/>
      <c r="I342" s="130"/>
      <c r="J342" s="21"/>
      <c r="K342" s="134"/>
      <c r="L342" s="24"/>
      <c r="M342" s="372"/>
      <c r="N342" s="147" t="str">
        <f t="shared" si="222"/>
        <v/>
      </c>
      <c r="O342" s="23"/>
      <c r="P342" s="23"/>
      <c r="Q342" s="23"/>
      <c r="R342" s="23"/>
      <c r="S342" s="23"/>
      <c r="T342" s="24"/>
      <c r="U342" s="25"/>
      <c r="V342" s="28"/>
      <c r="W342" s="299"/>
      <c r="X342" s="296"/>
      <c r="Y342" s="149">
        <f t="shared" si="208"/>
        <v>0</v>
      </c>
      <c r="Z342" s="148">
        <f t="shared" si="223"/>
        <v>0</v>
      </c>
      <c r="AA342" s="306"/>
      <c r="AB342" s="377">
        <f t="shared" si="232"/>
        <v>0</v>
      </c>
      <c r="AC342" s="348"/>
      <c r="AD342" s="210" t="str">
        <f t="shared" si="209"/>
        <v/>
      </c>
      <c r="AE342" s="345">
        <f t="shared" si="224"/>
        <v>0</v>
      </c>
      <c r="AF342" s="318"/>
      <c r="AG342" s="317"/>
      <c r="AH342" s="315"/>
      <c r="AI342" s="150">
        <f t="shared" si="225"/>
        <v>0</v>
      </c>
      <c r="AJ342" s="151">
        <f t="shared" si="210"/>
        <v>0</v>
      </c>
      <c r="AK342" s="152">
        <f t="shared" si="226"/>
        <v>0</v>
      </c>
      <c r="AL342" s="153">
        <f t="shared" si="227"/>
        <v>0</v>
      </c>
      <c r="AM342" s="153">
        <f t="shared" si="228"/>
        <v>0</v>
      </c>
      <c r="AN342" s="153">
        <f t="shared" si="229"/>
        <v>0</v>
      </c>
      <c r="AO342" s="153">
        <f t="shared" si="230"/>
        <v>0</v>
      </c>
      <c r="AP342" s="587" t="str">
        <f t="shared" si="233"/>
        <v xml:space="preserve"> </v>
      </c>
      <c r="AQ342" s="590" t="str">
        <f t="shared" si="231"/>
        <v xml:space="preserve"> </v>
      </c>
      <c r="AR342" s="590" t="str">
        <f t="shared" si="234"/>
        <v xml:space="preserve"> </v>
      </c>
      <c r="AS342" s="590" t="str">
        <f t="shared" si="235"/>
        <v xml:space="preserve"> </v>
      </c>
      <c r="AT342" s="590" t="str">
        <f t="shared" si="236"/>
        <v xml:space="preserve"> </v>
      </c>
      <c r="AU342" s="590" t="str">
        <f t="shared" si="237"/>
        <v xml:space="preserve"> </v>
      </c>
      <c r="AV342" s="591" t="str">
        <f t="shared" si="238"/>
        <v xml:space="preserve"> </v>
      </c>
      <c r="AW342" s="181" t="str">
        <f t="shared" si="211"/>
        <v/>
      </c>
      <c r="AX342" s="154" t="str">
        <f t="shared" si="212"/>
        <v/>
      </c>
      <c r="AY342" s="178" t="str">
        <f t="shared" si="213"/>
        <v/>
      </c>
      <c r="AZ342" s="169" t="str">
        <f t="shared" si="214"/>
        <v/>
      </c>
      <c r="BA342" s="159" t="str">
        <f t="shared" si="215"/>
        <v/>
      </c>
      <c r="BB342" s="160" t="str">
        <f t="shared" si="216"/>
        <v/>
      </c>
      <c r="BC342" s="171" t="str">
        <f t="shared" si="239"/>
        <v/>
      </c>
      <c r="BD342" s="160" t="str">
        <f t="shared" si="217"/>
        <v/>
      </c>
      <c r="BE342" s="186" t="str">
        <f t="shared" si="218"/>
        <v/>
      </c>
      <c r="BF342" s="160" t="str">
        <f t="shared" si="219"/>
        <v/>
      </c>
      <c r="BG342" s="171" t="str">
        <f t="shared" si="220"/>
        <v/>
      </c>
      <c r="BH342" s="161" t="str">
        <f t="shared" si="221"/>
        <v/>
      </c>
      <c r="BI342" s="609"/>
      <c r="BP342" s="52"/>
      <c r="BU342" s="52"/>
      <c r="BV342" s="52"/>
      <c r="CB342" s="52"/>
    </row>
    <row r="343" spans="1:80" ht="18.75" x14ac:dyDescent="0.3">
      <c r="A343" s="205"/>
      <c r="B343" s="206"/>
      <c r="C343" s="198">
        <v>332</v>
      </c>
      <c r="D343" s="192"/>
      <c r="E343" s="15"/>
      <c r="F343" s="14"/>
      <c r="G343" s="123"/>
      <c r="H343" s="124"/>
      <c r="I343" s="130"/>
      <c r="J343" s="21"/>
      <c r="K343" s="134"/>
      <c r="L343" s="24"/>
      <c r="M343" s="372"/>
      <c r="N343" s="147" t="str">
        <f t="shared" si="222"/>
        <v/>
      </c>
      <c r="O343" s="23"/>
      <c r="P343" s="23"/>
      <c r="Q343" s="23"/>
      <c r="R343" s="23"/>
      <c r="S343" s="23"/>
      <c r="T343" s="24"/>
      <c r="U343" s="25"/>
      <c r="V343" s="28"/>
      <c r="W343" s="299"/>
      <c r="X343" s="296"/>
      <c r="Y343" s="149">
        <f t="shared" si="208"/>
        <v>0</v>
      </c>
      <c r="Z343" s="148">
        <f t="shared" si="223"/>
        <v>0</v>
      </c>
      <c r="AA343" s="306"/>
      <c r="AB343" s="377">
        <f t="shared" si="232"/>
        <v>0</v>
      </c>
      <c r="AC343" s="348"/>
      <c r="AD343" s="210" t="str">
        <f t="shared" si="209"/>
        <v/>
      </c>
      <c r="AE343" s="345">
        <f t="shared" si="224"/>
        <v>0</v>
      </c>
      <c r="AF343" s="318"/>
      <c r="AG343" s="317"/>
      <c r="AH343" s="315"/>
      <c r="AI343" s="150">
        <f t="shared" si="225"/>
        <v>0</v>
      </c>
      <c r="AJ343" s="151">
        <f t="shared" si="210"/>
        <v>0</v>
      </c>
      <c r="AK343" s="152">
        <f t="shared" si="226"/>
        <v>0</v>
      </c>
      <c r="AL343" s="153">
        <f t="shared" si="227"/>
        <v>0</v>
      </c>
      <c r="AM343" s="153">
        <f t="shared" si="228"/>
        <v>0</v>
      </c>
      <c r="AN343" s="153">
        <f t="shared" si="229"/>
        <v>0</v>
      </c>
      <c r="AO343" s="153">
        <f t="shared" si="230"/>
        <v>0</v>
      </c>
      <c r="AP343" s="587" t="str">
        <f t="shared" si="233"/>
        <v xml:space="preserve"> </v>
      </c>
      <c r="AQ343" s="590" t="str">
        <f t="shared" si="231"/>
        <v xml:space="preserve"> </v>
      </c>
      <c r="AR343" s="590" t="str">
        <f t="shared" si="234"/>
        <v xml:space="preserve"> </v>
      </c>
      <c r="AS343" s="590" t="str">
        <f t="shared" si="235"/>
        <v xml:space="preserve"> </v>
      </c>
      <c r="AT343" s="590" t="str">
        <f t="shared" si="236"/>
        <v xml:space="preserve"> </v>
      </c>
      <c r="AU343" s="590" t="str">
        <f t="shared" si="237"/>
        <v xml:space="preserve"> </v>
      </c>
      <c r="AV343" s="591" t="str">
        <f t="shared" si="238"/>
        <v xml:space="preserve"> </v>
      </c>
      <c r="AW343" s="181" t="str">
        <f t="shared" si="211"/>
        <v/>
      </c>
      <c r="AX343" s="154" t="str">
        <f t="shared" si="212"/>
        <v/>
      </c>
      <c r="AY343" s="178" t="str">
        <f t="shared" si="213"/>
        <v/>
      </c>
      <c r="AZ343" s="169" t="str">
        <f t="shared" si="214"/>
        <v/>
      </c>
      <c r="BA343" s="159" t="str">
        <f t="shared" si="215"/>
        <v/>
      </c>
      <c r="BB343" s="160" t="str">
        <f t="shared" si="216"/>
        <v/>
      </c>
      <c r="BC343" s="171" t="str">
        <f t="shared" si="239"/>
        <v/>
      </c>
      <c r="BD343" s="160" t="str">
        <f t="shared" si="217"/>
        <v/>
      </c>
      <c r="BE343" s="186" t="str">
        <f t="shared" si="218"/>
        <v/>
      </c>
      <c r="BF343" s="160" t="str">
        <f t="shared" si="219"/>
        <v/>
      </c>
      <c r="BG343" s="171" t="str">
        <f t="shared" si="220"/>
        <v/>
      </c>
      <c r="BH343" s="161" t="str">
        <f t="shared" si="221"/>
        <v/>
      </c>
      <c r="BI343" s="609"/>
      <c r="BP343" s="52"/>
      <c r="BU343" s="52"/>
      <c r="BV343" s="52"/>
      <c r="CB343" s="52"/>
    </row>
    <row r="344" spans="1:80" ht="18.75" x14ac:dyDescent="0.3">
      <c r="A344" s="205"/>
      <c r="B344" s="206"/>
      <c r="C344" s="198">
        <v>333</v>
      </c>
      <c r="D344" s="190"/>
      <c r="E344" s="13"/>
      <c r="F344" s="14"/>
      <c r="G344" s="123"/>
      <c r="H344" s="124"/>
      <c r="I344" s="130"/>
      <c r="J344" s="21"/>
      <c r="K344" s="134"/>
      <c r="L344" s="24"/>
      <c r="M344" s="372"/>
      <c r="N344" s="147" t="str">
        <f t="shared" si="222"/>
        <v/>
      </c>
      <c r="O344" s="23"/>
      <c r="P344" s="23"/>
      <c r="Q344" s="23"/>
      <c r="R344" s="23"/>
      <c r="S344" s="23"/>
      <c r="T344" s="24"/>
      <c r="U344" s="25"/>
      <c r="V344" s="28"/>
      <c r="W344" s="299"/>
      <c r="X344" s="296"/>
      <c r="Y344" s="149">
        <f t="shared" si="208"/>
        <v>0</v>
      </c>
      <c r="Z344" s="148">
        <f t="shared" si="223"/>
        <v>0</v>
      </c>
      <c r="AA344" s="306"/>
      <c r="AB344" s="377">
        <f t="shared" si="232"/>
        <v>0</v>
      </c>
      <c r="AC344" s="348"/>
      <c r="AD344" s="210" t="str">
        <f t="shared" si="209"/>
        <v/>
      </c>
      <c r="AE344" s="345">
        <f t="shared" si="224"/>
        <v>0</v>
      </c>
      <c r="AF344" s="318"/>
      <c r="AG344" s="317"/>
      <c r="AH344" s="315"/>
      <c r="AI344" s="150">
        <f t="shared" si="225"/>
        <v>0</v>
      </c>
      <c r="AJ344" s="151">
        <f t="shared" si="210"/>
        <v>0</v>
      </c>
      <c r="AK344" s="152">
        <f t="shared" si="226"/>
        <v>0</v>
      </c>
      <c r="AL344" s="153">
        <f t="shared" si="227"/>
        <v>0</v>
      </c>
      <c r="AM344" s="153">
        <f t="shared" si="228"/>
        <v>0</v>
      </c>
      <c r="AN344" s="153">
        <f t="shared" si="229"/>
        <v>0</v>
      </c>
      <c r="AO344" s="153">
        <f t="shared" si="230"/>
        <v>0</v>
      </c>
      <c r="AP344" s="587" t="str">
        <f t="shared" si="233"/>
        <v xml:space="preserve"> </v>
      </c>
      <c r="AQ344" s="590" t="str">
        <f t="shared" si="231"/>
        <v xml:space="preserve"> </v>
      </c>
      <c r="AR344" s="590" t="str">
        <f t="shared" si="234"/>
        <v xml:space="preserve"> </v>
      </c>
      <c r="AS344" s="590" t="str">
        <f t="shared" si="235"/>
        <v xml:space="preserve"> </v>
      </c>
      <c r="AT344" s="590" t="str">
        <f t="shared" si="236"/>
        <v xml:space="preserve"> </v>
      </c>
      <c r="AU344" s="590" t="str">
        <f t="shared" si="237"/>
        <v xml:space="preserve"> </v>
      </c>
      <c r="AV344" s="591" t="str">
        <f t="shared" si="238"/>
        <v xml:space="preserve"> </v>
      </c>
      <c r="AW344" s="181" t="str">
        <f t="shared" si="211"/>
        <v/>
      </c>
      <c r="AX344" s="154" t="str">
        <f t="shared" si="212"/>
        <v/>
      </c>
      <c r="AY344" s="178" t="str">
        <f t="shared" si="213"/>
        <v/>
      </c>
      <c r="AZ344" s="169" t="str">
        <f t="shared" si="214"/>
        <v/>
      </c>
      <c r="BA344" s="159" t="str">
        <f t="shared" si="215"/>
        <v/>
      </c>
      <c r="BB344" s="160" t="str">
        <f t="shared" si="216"/>
        <v/>
      </c>
      <c r="BC344" s="171" t="str">
        <f t="shared" si="239"/>
        <v/>
      </c>
      <c r="BD344" s="160" t="str">
        <f t="shared" si="217"/>
        <v/>
      </c>
      <c r="BE344" s="186" t="str">
        <f t="shared" si="218"/>
        <v/>
      </c>
      <c r="BF344" s="160" t="str">
        <f t="shared" si="219"/>
        <v/>
      </c>
      <c r="BG344" s="171" t="str">
        <f t="shared" si="220"/>
        <v/>
      </c>
      <c r="BH344" s="161" t="str">
        <f t="shared" si="221"/>
        <v/>
      </c>
      <c r="BI344" s="609"/>
      <c r="BP344" s="52"/>
      <c r="BU344" s="52"/>
      <c r="BV344" s="52"/>
      <c r="CB344" s="52"/>
    </row>
    <row r="345" spans="1:80" ht="18.75" x14ac:dyDescent="0.3">
      <c r="A345" s="205"/>
      <c r="B345" s="206"/>
      <c r="C345" s="197">
        <v>334</v>
      </c>
      <c r="D345" s="190"/>
      <c r="E345" s="13"/>
      <c r="F345" s="14"/>
      <c r="G345" s="123"/>
      <c r="H345" s="124"/>
      <c r="I345" s="130"/>
      <c r="J345" s="21"/>
      <c r="K345" s="134"/>
      <c r="L345" s="24"/>
      <c r="M345" s="372"/>
      <c r="N345" s="147" t="str">
        <f t="shared" si="222"/>
        <v/>
      </c>
      <c r="O345" s="23"/>
      <c r="P345" s="23"/>
      <c r="Q345" s="23"/>
      <c r="R345" s="23"/>
      <c r="S345" s="23"/>
      <c r="T345" s="24"/>
      <c r="U345" s="25"/>
      <c r="V345" s="28"/>
      <c r="W345" s="299"/>
      <c r="X345" s="296"/>
      <c r="Y345" s="149">
        <f t="shared" si="208"/>
        <v>0</v>
      </c>
      <c r="Z345" s="148">
        <f t="shared" si="223"/>
        <v>0</v>
      </c>
      <c r="AA345" s="306"/>
      <c r="AB345" s="377">
        <f t="shared" si="232"/>
        <v>0</v>
      </c>
      <c r="AC345" s="348"/>
      <c r="AD345" s="210" t="str">
        <f t="shared" si="209"/>
        <v/>
      </c>
      <c r="AE345" s="345">
        <f t="shared" si="224"/>
        <v>0</v>
      </c>
      <c r="AF345" s="318"/>
      <c r="AG345" s="317"/>
      <c r="AH345" s="315"/>
      <c r="AI345" s="150">
        <f t="shared" si="225"/>
        <v>0</v>
      </c>
      <c r="AJ345" s="151">
        <f t="shared" si="210"/>
        <v>0</v>
      </c>
      <c r="AK345" s="152">
        <f t="shared" si="226"/>
        <v>0</v>
      </c>
      <c r="AL345" s="153">
        <f t="shared" si="227"/>
        <v>0</v>
      </c>
      <c r="AM345" s="153">
        <f t="shared" si="228"/>
        <v>0</v>
      </c>
      <c r="AN345" s="153">
        <f t="shared" si="229"/>
        <v>0</v>
      </c>
      <c r="AO345" s="153">
        <f t="shared" si="230"/>
        <v>0</v>
      </c>
      <c r="AP345" s="587" t="str">
        <f t="shared" si="233"/>
        <v xml:space="preserve"> </v>
      </c>
      <c r="AQ345" s="590" t="str">
        <f t="shared" si="231"/>
        <v xml:space="preserve"> </v>
      </c>
      <c r="AR345" s="590" t="str">
        <f t="shared" si="234"/>
        <v xml:space="preserve"> </v>
      </c>
      <c r="AS345" s="590" t="str">
        <f t="shared" si="235"/>
        <v xml:space="preserve"> </v>
      </c>
      <c r="AT345" s="590" t="str">
        <f t="shared" si="236"/>
        <v xml:space="preserve"> </v>
      </c>
      <c r="AU345" s="590" t="str">
        <f t="shared" si="237"/>
        <v xml:space="preserve"> </v>
      </c>
      <c r="AV345" s="591" t="str">
        <f t="shared" si="238"/>
        <v xml:space="preserve"> </v>
      </c>
      <c r="AW345" s="181" t="str">
        <f t="shared" si="211"/>
        <v/>
      </c>
      <c r="AX345" s="154" t="str">
        <f t="shared" si="212"/>
        <v/>
      </c>
      <c r="AY345" s="178" t="str">
        <f t="shared" si="213"/>
        <v/>
      </c>
      <c r="AZ345" s="169" t="str">
        <f t="shared" si="214"/>
        <v/>
      </c>
      <c r="BA345" s="159" t="str">
        <f t="shared" si="215"/>
        <v/>
      </c>
      <c r="BB345" s="160" t="str">
        <f t="shared" si="216"/>
        <v/>
      </c>
      <c r="BC345" s="171" t="str">
        <f t="shared" si="239"/>
        <v/>
      </c>
      <c r="BD345" s="160" t="str">
        <f t="shared" si="217"/>
        <v/>
      </c>
      <c r="BE345" s="186" t="str">
        <f t="shared" si="218"/>
        <v/>
      </c>
      <c r="BF345" s="160" t="str">
        <f t="shared" si="219"/>
        <v/>
      </c>
      <c r="BG345" s="171" t="str">
        <f t="shared" si="220"/>
        <v/>
      </c>
      <c r="BH345" s="161" t="str">
        <f t="shared" si="221"/>
        <v/>
      </c>
      <c r="BI345" s="609"/>
      <c r="BP345" s="52"/>
      <c r="BU345" s="52"/>
      <c r="BV345" s="52"/>
      <c r="CB345" s="52"/>
    </row>
    <row r="346" spans="1:80" ht="18.75" x14ac:dyDescent="0.3">
      <c r="A346" s="205"/>
      <c r="B346" s="206"/>
      <c r="C346" s="198">
        <v>335</v>
      </c>
      <c r="D346" s="190"/>
      <c r="E346" s="13"/>
      <c r="F346" s="14"/>
      <c r="G346" s="123"/>
      <c r="H346" s="124"/>
      <c r="I346" s="130"/>
      <c r="J346" s="21"/>
      <c r="K346" s="134"/>
      <c r="L346" s="24"/>
      <c r="M346" s="372"/>
      <c r="N346" s="147" t="str">
        <f t="shared" si="222"/>
        <v/>
      </c>
      <c r="O346" s="23"/>
      <c r="P346" s="23"/>
      <c r="Q346" s="23"/>
      <c r="R346" s="23"/>
      <c r="S346" s="23"/>
      <c r="T346" s="24"/>
      <c r="U346" s="25"/>
      <c r="V346" s="28"/>
      <c r="W346" s="299"/>
      <c r="X346" s="296"/>
      <c r="Y346" s="149">
        <f t="shared" si="208"/>
        <v>0</v>
      </c>
      <c r="Z346" s="148">
        <f t="shared" si="223"/>
        <v>0</v>
      </c>
      <c r="AA346" s="306"/>
      <c r="AB346" s="377">
        <f t="shared" si="232"/>
        <v>0</v>
      </c>
      <c r="AC346" s="348"/>
      <c r="AD346" s="210" t="str">
        <f t="shared" si="209"/>
        <v/>
      </c>
      <c r="AE346" s="345">
        <f t="shared" si="224"/>
        <v>0</v>
      </c>
      <c r="AF346" s="318"/>
      <c r="AG346" s="317"/>
      <c r="AH346" s="315"/>
      <c r="AI346" s="150">
        <f t="shared" si="225"/>
        <v>0</v>
      </c>
      <c r="AJ346" s="151">
        <f t="shared" si="210"/>
        <v>0</v>
      </c>
      <c r="AK346" s="152">
        <f t="shared" si="226"/>
        <v>0</v>
      </c>
      <c r="AL346" s="153">
        <f t="shared" si="227"/>
        <v>0</v>
      </c>
      <c r="AM346" s="153">
        <f t="shared" si="228"/>
        <v>0</v>
      </c>
      <c r="AN346" s="153">
        <f t="shared" si="229"/>
        <v>0</v>
      </c>
      <c r="AO346" s="153">
        <f t="shared" si="230"/>
        <v>0</v>
      </c>
      <c r="AP346" s="587" t="str">
        <f t="shared" si="233"/>
        <v xml:space="preserve"> </v>
      </c>
      <c r="AQ346" s="590" t="str">
        <f t="shared" si="231"/>
        <v xml:space="preserve"> </v>
      </c>
      <c r="AR346" s="590" t="str">
        <f t="shared" si="234"/>
        <v xml:space="preserve"> </v>
      </c>
      <c r="AS346" s="590" t="str">
        <f t="shared" si="235"/>
        <v xml:space="preserve"> </v>
      </c>
      <c r="AT346" s="590" t="str">
        <f t="shared" si="236"/>
        <v xml:space="preserve"> </v>
      </c>
      <c r="AU346" s="590" t="str">
        <f t="shared" si="237"/>
        <v xml:space="preserve"> </v>
      </c>
      <c r="AV346" s="591" t="str">
        <f t="shared" si="238"/>
        <v xml:space="preserve"> </v>
      </c>
      <c r="AW346" s="181" t="str">
        <f t="shared" si="211"/>
        <v/>
      </c>
      <c r="AX346" s="154" t="str">
        <f t="shared" si="212"/>
        <v/>
      </c>
      <c r="AY346" s="178" t="str">
        <f t="shared" si="213"/>
        <v/>
      </c>
      <c r="AZ346" s="169" t="str">
        <f t="shared" si="214"/>
        <v/>
      </c>
      <c r="BA346" s="159" t="str">
        <f t="shared" si="215"/>
        <v/>
      </c>
      <c r="BB346" s="160" t="str">
        <f t="shared" si="216"/>
        <v/>
      </c>
      <c r="BC346" s="171" t="str">
        <f t="shared" si="239"/>
        <v/>
      </c>
      <c r="BD346" s="160" t="str">
        <f t="shared" si="217"/>
        <v/>
      </c>
      <c r="BE346" s="186" t="str">
        <f t="shared" si="218"/>
        <v/>
      </c>
      <c r="BF346" s="160" t="str">
        <f t="shared" si="219"/>
        <v/>
      </c>
      <c r="BG346" s="171" t="str">
        <f t="shared" si="220"/>
        <v/>
      </c>
      <c r="BH346" s="161" t="str">
        <f t="shared" si="221"/>
        <v/>
      </c>
      <c r="BI346" s="609"/>
      <c r="BP346" s="52"/>
      <c r="BU346" s="52"/>
      <c r="BV346" s="52"/>
      <c r="CB346" s="52"/>
    </row>
    <row r="347" spans="1:80" ht="18.75" x14ac:dyDescent="0.3">
      <c r="A347" s="205"/>
      <c r="B347" s="206"/>
      <c r="C347" s="197">
        <v>336</v>
      </c>
      <c r="D347" s="192"/>
      <c r="E347" s="15"/>
      <c r="F347" s="14"/>
      <c r="G347" s="123"/>
      <c r="H347" s="124"/>
      <c r="I347" s="130"/>
      <c r="J347" s="21"/>
      <c r="K347" s="134"/>
      <c r="L347" s="24"/>
      <c r="M347" s="372"/>
      <c r="N347" s="147" t="str">
        <f t="shared" si="222"/>
        <v/>
      </c>
      <c r="O347" s="23"/>
      <c r="P347" s="23"/>
      <c r="Q347" s="23"/>
      <c r="R347" s="23"/>
      <c r="S347" s="23"/>
      <c r="T347" s="24"/>
      <c r="U347" s="25"/>
      <c r="V347" s="28"/>
      <c r="W347" s="299"/>
      <c r="X347" s="296"/>
      <c r="Y347" s="149">
        <f t="shared" si="208"/>
        <v>0</v>
      </c>
      <c r="Z347" s="148">
        <f t="shared" si="223"/>
        <v>0</v>
      </c>
      <c r="AA347" s="306"/>
      <c r="AB347" s="377">
        <f t="shared" si="232"/>
        <v>0</v>
      </c>
      <c r="AC347" s="348"/>
      <c r="AD347" s="210" t="str">
        <f t="shared" si="209"/>
        <v/>
      </c>
      <c r="AE347" s="345">
        <f t="shared" si="224"/>
        <v>0</v>
      </c>
      <c r="AF347" s="318"/>
      <c r="AG347" s="317"/>
      <c r="AH347" s="315"/>
      <c r="AI347" s="150">
        <f t="shared" si="225"/>
        <v>0</v>
      </c>
      <c r="AJ347" s="151">
        <f t="shared" si="210"/>
        <v>0</v>
      </c>
      <c r="AK347" s="152">
        <f t="shared" si="226"/>
        <v>0</v>
      </c>
      <c r="AL347" s="153">
        <f t="shared" si="227"/>
        <v>0</v>
      </c>
      <c r="AM347" s="153">
        <f t="shared" si="228"/>
        <v>0</v>
      </c>
      <c r="AN347" s="153">
        <f t="shared" si="229"/>
        <v>0</v>
      </c>
      <c r="AO347" s="153">
        <f t="shared" si="230"/>
        <v>0</v>
      </c>
      <c r="AP347" s="587" t="str">
        <f t="shared" si="233"/>
        <v xml:space="preserve"> </v>
      </c>
      <c r="AQ347" s="590" t="str">
        <f t="shared" si="231"/>
        <v xml:space="preserve"> </v>
      </c>
      <c r="AR347" s="590" t="str">
        <f t="shared" si="234"/>
        <v xml:space="preserve"> </v>
      </c>
      <c r="AS347" s="590" t="str">
        <f t="shared" si="235"/>
        <v xml:space="preserve"> </v>
      </c>
      <c r="AT347" s="590" t="str">
        <f t="shared" si="236"/>
        <v xml:space="preserve"> </v>
      </c>
      <c r="AU347" s="590" t="str">
        <f t="shared" si="237"/>
        <v xml:space="preserve"> </v>
      </c>
      <c r="AV347" s="591" t="str">
        <f t="shared" si="238"/>
        <v xml:space="preserve"> </v>
      </c>
      <c r="AW347" s="181" t="str">
        <f t="shared" si="211"/>
        <v/>
      </c>
      <c r="AX347" s="154" t="str">
        <f t="shared" si="212"/>
        <v/>
      </c>
      <c r="AY347" s="178" t="str">
        <f t="shared" si="213"/>
        <v/>
      </c>
      <c r="AZ347" s="169" t="str">
        <f t="shared" si="214"/>
        <v/>
      </c>
      <c r="BA347" s="159" t="str">
        <f t="shared" si="215"/>
        <v/>
      </c>
      <c r="BB347" s="160" t="str">
        <f t="shared" si="216"/>
        <v/>
      </c>
      <c r="BC347" s="171" t="str">
        <f t="shared" si="239"/>
        <v/>
      </c>
      <c r="BD347" s="160" t="str">
        <f t="shared" si="217"/>
        <v/>
      </c>
      <c r="BE347" s="186" t="str">
        <f t="shared" si="218"/>
        <v/>
      </c>
      <c r="BF347" s="160" t="str">
        <f t="shared" si="219"/>
        <v/>
      </c>
      <c r="BG347" s="171" t="str">
        <f t="shared" si="220"/>
        <v/>
      </c>
      <c r="BH347" s="161" t="str">
        <f t="shared" si="221"/>
        <v/>
      </c>
      <c r="BI347" s="609"/>
      <c r="BP347" s="52"/>
      <c r="BU347" s="52"/>
      <c r="BV347" s="52"/>
      <c r="CB347" s="52"/>
    </row>
    <row r="348" spans="1:80" ht="18.75" x14ac:dyDescent="0.3">
      <c r="A348" s="205"/>
      <c r="B348" s="206"/>
      <c r="C348" s="198">
        <v>337</v>
      </c>
      <c r="D348" s="190"/>
      <c r="E348" s="13"/>
      <c r="F348" s="14"/>
      <c r="G348" s="123"/>
      <c r="H348" s="126"/>
      <c r="I348" s="132"/>
      <c r="J348" s="69"/>
      <c r="K348" s="136"/>
      <c r="L348" s="26"/>
      <c r="M348" s="372"/>
      <c r="N348" s="147" t="str">
        <f t="shared" si="222"/>
        <v/>
      </c>
      <c r="O348" s="23"/>
      <c r="P348" s="23"/>
      <c r="Q348" s="23"/>
      <c r="R348" s="23"/>
      <c r="S348" s="23"/>
      <c r="T348" s="24"/>
      <c r="U348" s="25"/>
      <c r="V348" s="28"/>
      <c r="W348" s="299"/>
      <c r="X348" s="296"/>
      <c r="Y348" s="149">
        <f t="shared" si="208"/>
        <v>0</v>
      </c>
      <c r="Z348" s="148">
        <f t="shared" si="223"/>
        <v>0</v>
      </c>
      <c r="AA348" s="306"/>
      <c r="AB348" s="377">
        <f t="shared" si="232"/>
        <v>0</v>
      </c>
      <c r="AC348" s="348"/>
      <c r="AD348" s="210" t="str">
        <f t="shared" si="209"/>
        <v/>
      </c>
      <c r="AE348" s="345">
        <f t="shared" si="224"/>
        <v>0</v>
      </c>
      <c r="AF348" s="318"/>
      <c r="AG348" s="317"/>
      <c r="AH348" s="315"/>
      <c r="AI348" s="150">
        <f t="shared" si="225"/>
        <v>0</v>
      </c>
      <c r="AJ348" s="151">
        <f t="shared" si="210"/>
        <v>0</v>
      </c>
      <c r="AK348" s="152">
        <f t="shared" si="226"/>
        <v>0</v>
      </c>
      <c r="AL348" s="153">
        <f t="shared" si="227"/>
        <v>0</v>
      </c>
      <c r="AM348" s="153">
        <f t="shared" si="228"/>
        <v>0</v>
      </c>
      <c r="AN348" s="153">
        <f t="shared" si="229"/>
        <v>0</v>
      </c>
      <c r="AO348" s="153">
        <f t="shared" si="230"/>
        <v>0</v>
      </c>
      <c r="AP348" s="587" t="str">
        <f t="shared" si="233"/>
        <v xml:space="preserve"> </v>
      </c>
      <c r="AQ348" s="590" t="str">
        <f t="shared" si="231"/>
        <v xml:space="preserve"> </v>
      </c>
      <c r="AR348" s="590" t="str">
        <f t="shared" si="234"/>
        <v xml:space="preserve"> </v>
      </c>
      <c r="AS348" s="590" t="str">
        <f t="shared" si="235"/>
        <v xml:space="preserve"> </v>
      </c>
      <c r="AT348" s="590" t="str">
        <f t="shared" si="236"/>
        <v xml:space="preserve"> </v>
      </c>
      <c r="AU348" s="590" t="str">
        <f t="shared" si="237"/>
        <v xml:space="preserve"> </v>
      </c>
      <c r="AV348" s="591" t="str">
        <f t="shared" si="238"/>
        <v xml:space="preserve"> </v>
      </c>
      <c r="AW348" s="181" t="str">
        <f t="shared" si="211"/>
        <v/>
      </c>
      <c r="AX348" s="154" t="str">
        <f t="shared" si="212"/>
        <v/>
      </c>
      <c r="AY348" s="178" t="str">
        <f t="shared" si="213"/>
        <v/>
      </c>
      <c r="AZ348" s="169" t="str">
        <f t="shared" si="214"/>
        <v/>
      </c>
      <c r="BA348" s="159" t="str">
        <f t="shared" si="215"/>
        <v/>
      </c>
      <c r="BB348" s="160" t="str">
        <f t="shared" si="216"/>
        <v/>
      </c>
      <c r="BC348" s="171" t="str">
        <f t="shared" si="239"/>
        <v/>
      </c>
      <c r="BD348" s="160" t="str">
        <f t="shared" si="217"/>
        <v/>
      </c>
      <c r="BE348" s="186" t="str">
        <f t="shared" si="218"/>
        <v/>
      </c>
      <c r="BF348" s="160" t="str">
        <f t="shared" si="219"/>
        <v/>
      </c>
      <c r="BG348" s="171" t="str">
        <f t="shared" si="220"/>
        <v/>
      </c>
      <c r="BH348" s="161" t="str">
        <f t="shared" si="221"/>
        <v/>
      </c>
      <c r="BI348" s="609"/>
      <c r="BP348" s="52"/>
      <c r="BU348" s="52"/>
      <c r="BV348" s="52"/>
      <c r="CB348" s="52"/>
    </row>
    <row r="349" spans="1:80" ht="18.75" x14ac:dyDescent="0.3">
      <c r="A349" s="205"/>
      <c r="B349" s="206"/>
      <c r="C349" s="198">
        <v>338</v>
      </c>
      <c r="D349" s="190"/>
      <c r="E349" s="13"/>
      <c r="F349" s="14"/>
      <c r="G349" s="123"/>
      <c r="H349" s="124"/>
      <c r="I349" s="130"/>
      <c r="J349" s="21"/>
      <c r="K349" s="134"/>
      <c r="L349" s="24"/>
      <c r="M349" s="372"/>
      <c r="N349" s="147" t="str">
        <f t="shared" si="222"/>
        <v/>
      </c>
      <c r="O349" s="23"/>
      <c r="P349" s="23"/>
      <c r="Q349" s="23"/>
      <c r="R349" s="23"/>
      <c r="S349" s="23"/>
      <c r="T349" s="24"/>
      <c r="U349" s="25"/>
      <c r="V349" s="28"/>
      <c r="W349" s="299"/>
      <c r="X349" s="296"/>
      <c r="Y349" s="149">
        <f t="shared" si="208"/>
        <v>0</v>
      </c>
      <c r="Z349" s="148">
        <f t="shared" si="223"/>
        <v>0</v>
      </c>
      <c r="AA349" s="306"/>
      <c r="AB349" s="377">
        <f t="shared" si="232"/>
        <v>0</v>
      </c>
      <c r="AC349" s="348"/>
      <c r="AD349" s="210" t="str">
        <f t="shared" si="209"/>
        <v/>
      </c>
      <c r="AE349" s="345">
        <f t="shared" si="224"/>
        <v>0</v>
      </c>
      <c r="AF349" s="318"/>
      <c r="AG349" s="317"/>
      <c r="AH349" s="315"/>
      <c r="AI349" s="150">
        <f t="shared" si="225"/>
        <v>0</v>
      </c>
      <c r="AJ349" s="151">
        <f t="shared" si="210"/>
        <v>0</v>
      </c>
      <c r="AK349" s="152">
        <f t="shared" si="226"/>
        <v>0</v>
      </c>
      <c r="AL349" s="153">
        <f t="shared" si="227"/>
        <v>0</v>
      </c>
      <c r="AM349" s="153">
        <f t="shared" si="228"/>
        <v>0</v>
      </c>
      <c r="AN349" s="153">
        <f t="shared" si="229"/>
        <v>0</v>
      </c>
      <c r="AO349" s="153">
        <f t="shared" si="230"/>
        <v>0</v>
      </c>
      <c r="AP349" s="587" t="str">
        <f t="shared" si="233"/>
        <v xml:space="preserve"> </v>
      </c>
      <c r="AQ349" s="590" t="str">
        <f t="shared" si="231"/>
        <v xml:space="preserve"> </v>
      </c>
      <c r="AR349" s="590" t="str">
        <f t="shared" si="234"/>
        <v xml:space="preserve"> </v>
      </c>
      <c r="AS349" s="590" t="str">
        <f t="shared" si="235"/>
        <v xml:space="preserve"> </v>
      </c>
      <c r="AT349" s="590" t="str">
        <f t="shared" si="236"/>
        <v xml:space="preserve"> </v>
      </c>
      <c r="AU349" s="590" t="str">
        <f t="shared" si="237"/>
        <v xml:space="preserve"> </v>
      </c>
      <c r="AV349" s="591" t="str">
        <f t="shared" si="238"/>
        <v xml:space="preserve"> </v>
      </c>
      <c r="AW349" s="181" t="str">
        <f t="shared" si="211"/>
        <v/>
      </c>
      <c r="AX349" s="154" t="str">
        <f t="shared" si="212"/>
        <v/>
      </c>
      <c r="AY349" s="178" t="str">
        <f t="shared" si="213"/>
        <v/>
      </c>
      <c r="AZ349" s="169" t="str">
        <f t="shared" si="214"/>
        <v/>
      </c>
      <c r="BA349" s="159" t="str">
        <f t="shared" si="215"/>
        <v/>
      </c>
      <c r="BB349" s="160" t="str">
        <f t="shared" si="216"/>
        <v/>
      </c>
      <c r="BC349" s="171" t="str">
        <f t="shared" si="239"/>
        <v/>
      </c>
      <c r="BD349" s="160" t="str">
        <f t="shared" si="217"/>
        <v/>
      </c>
      <c r="BE349" s="186" t="str">
        <f t="shared" si="218"/>
        <v/>
      </c>
      <c r="BF349" s="160" t="str">
        <f t="shared" si="219"/>
        <v/>
      </c>
      <c r="BG349" s="171" t="str">
        <f t="shared" si="220"/>
        <v/>
      </c>
      <c r="BH349" s="161" t="str">
        <f t="shared" si="221"/>
        <v/>
      </c>
      <c r="BI349" s="609"/>
      <c r="BP349" s="52"/>
      <c r="BU349" s="52"/>
      <c r="BV349" s="52"/>
      <c r="CB349" s="52"/>
    </row>
    <row r="350" spans="1:80" ht="18.75" x14ac:dyDescent="0.3">
      <c r="A350" s="205"/>
      <c r="B350" s="206"/>
      <c r="C350" s="197">
        <v>339</v>
      </c>
      <c r="D350" s="190"/>
      <c r="E350" s="13"/>
      <c r="F350" s="14"/>
      <c r="G350" s="123"/>
      <c r="H350" s="124"/>
      <c r="I350" s="130"/>
      <c r="J350" s="21"/>
      <c r="K350" s="134"/>
      <c r="L350" s="24"/>
      <c r="M350" s="372"/>
      <c r="N350" s="147" t="str">
        <f t="shared" si="222"/>
        <v/>
      </c>
      <c r="O350" s="23"/>
      <c r="P350" s="23"/>
      <c r="Q350" s="23"/>
      <c r="R350" s="23"/>
      <c r="S350" s="23"/>
      <c r="T350" s="24"/>
      <c r="U350" s="25"/>
      <c r="V350" s="28"/>
      <c r="W350" s="299"/>
      <c r="X350" s="296"/>
      <c r="Y350" s="149">
        <f t="shared" si="208"/>
        <v>0</v>
      </c>
      <c r="Z350" s="148">
        <f t="shared" si="223"/>
        <v>0</v>
      </c>
      <c r="AA350" s="306"/>
      <c r="AB350" s="377">
        <f t="shared" si="232"/>
        <v>0</v>
      </c>
      <c r="AC350" s="348"/>
      <c r="AD350" s="210" t="str">
        <f t="shared" si="209"/>
        <v/>
      </c>
      <c r="AE350" s="345">
        <f t="shared" si="224"/>
        <v>0</v>
      </c>
      <c r="AF350" s="318"/>
      <c r="AG350" s="317"/>
      <c r="AH350" s="315"/>
      <c r="AI350" s="150">
        <f t="shared" si="225"/>
        <v>0</v>
      </c>
      <c r="AJ350" s="151">
        <f t="shared" si="210"/>
        <v>0</v>
      </c>
      <c r="AK350" s="152">
        <f t="shared" si="226"/>
        <v>0</v>
      </c>
      <c r="AL350" s="153">
        <f t="shared" si="227"/>
        <v>0</v>
      </c>
      <c r="AM350" s="153">
        <f t="shared" si="228"/>
        <v>0</v>
      </c>
      <c r="AN350" s="153">
        <f t="shared" si="229"/>
        <v>0</v>
      </c>
      <c r="AO350" s="153">
        <f t="shared" si="230"/>
        <v>0</v>
      </c>
      <c r="AP350" s="587" t="str">
        <f t="shared" si="233"/>
        <v xml:space="preserve"> </v>
      </c>
      <c r="AQ350" s="590" t="str">
        <f t="shared" si="231"/>
        <v xml:space="preserve"> </v>
      </c>
      <c r="AR350" s="590" t="str">
        <f t="shared" si="234"/>
        <v xml:space="preserve"> </v>
      </c>
      <c r="AS350" s="590" t="str">
        <f t="shared" si="235"/>
        <v xml:space="preserve"> </v>
      </c>
      <c r="AT350" s="590" t="str">
        <f t="shared" si="236"/>
        <v xml:space="preserve"> </v>
      </c>
      <c r="AU350" s="590" t="str">
        <f t="shared" si="237"/>
        <v xml:space="preserve"> </v>
      </c>
      <c r="AV350" s="591" t="str">
        <f t="shared" si="238"/>
        <v xml:space="preserve"> </v>
      </c>
      <c r="AW350" s="181" t="str">
        <f t="shared" si="211"/>
        <v/>
      </c>
      <c r="AX350" s="154" t="str">
        <f t="shared" si="212"/>
        <v/>
      </c>
      <c r="AY350" s="178" t="str">
        <f t="shared" si="213"/>
        <v/>
      </c>
      <c r="AZ350" s="169" t="str">
        <f t="shared" si="214"/>
        <v/>
      </c>
      <c r="BA350" s="159" t="str">
        <f t="shared" si="215"/>
        <v/>
      </c>
      <c r="BB350" s="160" t="str">
        <f t="shared" si="216"/>
        <v/>
      </c>
      <c r="BC350" s="171" t="str">
        <f t="shared" si="239"/>
        <v/>
      </c>
      <c r="BD350" s="160" t="str">
        <f t="shared" si="217"/>
        <v/>
      </c>
      <c r="BE350" s="186" t="str">
        <f t="shared" si="218"/>
        <v/>
      </c>
      <c r="BF350" s="160" t="str">
        <f t="shared" si="219"/>
        <v/>
      </c>
      <c r="BG350" s="171" t="str">
        <f t="shared" si="220"/>
        <v/>
      </c>
      <c r="BH350" s="161" t="str">
        <f t="shared" si="221"/>
        <v/>
      </c>
      <c r="BI350" s="609"/>
      <c r="BP350" s="52"/>
      <c r="BU350" s="52"/>
      <c r="BV350" s="52"/>
      <c r="CB350" s="52"/>
    </row>
    <row r="351" spans="1:80" ht="18.75" x14ac:dyDescent="0.3">
      <c r="A351" s="205"/>
      <c r="B351" s="206"/>
      <c r="C351" s="198">
        <v>340</v>
      </c>
      <c r="D351" s="192"/>
      <c r="E351" s="15"/>
      <c r="F351" s="14"/>
      <c r="G351" s="123"/>
      <c r="H351" s="124"/>
      <c r="I351" s="130"/>
      <c r="J351" s="21"/>
      <c r="K351" s="134"/>
      <c r="L351" s="24"/>
      <c r="M351" s="372"/>
      <c r="N351" s="147" t="str">
        <f t="shared" si="222"/>
        <v/>
      </c>
      <c r="O351" s="23"/>
      <c r="P351" s="23"/>
      <c r="Q351" s="23"/>
      <c r="R351" s="23"/>
      <c r="S351" s="23"/>
      <c r="T351" s="24"/>
      <c r="U351" s="25"/>
      <c r="V351" s="28"/>
      <c r="W351" s="299"/>
      <c r="X351" s="296"/>
      <c r="Y351" s="149">
        <f t="shared" si="208"/>
        <v>0</v>
      </c>
      <c r="Z351" s="148">
        <f t="shared" si="223"/>
        <v>0</v>
      </c>
      <c r="AA351" s="306"/>
      <c r="AB351" s="377">
        <f t="shared" si="232"/>
        <v>0</v>
      </c>
      <c r="AC351" s="348"/>
      <c r="AD351" s="210" t="str">
        <f t="shared" si="209"/>
        <v/>
      </c>
      <c r="AE351" s="345">
        <f t="shared" si="224"/>
        <v>0</v>
      </c>
      <c r="AF351" s="318"/>
      <c r="AG351" s="317"/>
      <c r="AH351" s="315"/>
      <c r="AI351" s="150">
        <f t="shared" si="225"/>
        <v>0</v>
      </c>
      <c r="AJ351" s="151">
        <f t="shared" si="210"/>
        <v>0</v>
      </c>
      <c r="AK351" s="152">
        <f t="shared" si="226"/>
        <v>0</v>
      </c>
      <c r="AL351" s="153">
        <f t="shared" si="227"/>
        <v>0</v>
      </c>
      <c r="AM351" s="153">
        <f t="shared" si="228"/>
        <v>0</v>
      </c>
      <c r="AN351" s="153">
        <f t="shared" si="229"/>
        <v>0</v>
      </c>
      <c r="AO351" s="153">
        <f t="shared" si="230"/>
        <v>0</v>
      </c>
      <c r="AP351" s="587" t="str">
        <f t="shared" si="233"/>
        <v xml:space="preserve"> </v>
      </c>
      <c r="AQ351" s="590" t="str">
        <f t="shared" si="231"/>
        <v xml:space="preserve"> </v>
      </c>
      <c r="AR351" s="590" t="str">
        <f t="shared" si="234"/>
        <v xml:space="preserve"> </v>
      </c>
      <c r="AS351" s="590" t="str">
        <f t="shared" si="235"/>
        <v xml:space="preserve"> </v>
      </c>
      <c r="AT351" s="590" t="str">
        <f t="shared" si="236"/>
        <v xml:space="preserve"> </v>
      </c>
      <c r="AU351" s="590" t="str">
        <f t="shared" si="237"/>
        <v xml:space="preserve"> </v>
      </c>
      <c r="AV351" s="591" t="str">
        <f t="shared" si="238"/>
        <v xml:space="preserve"> </v>
      </c>
      <c r="AW351" s="181" t="str">
        <f t="shared" si="211"/>
        <v/>
      </c>
      <c r="AX351" s="154" t="str">
        <f t="shared" si="212"/>
        <v/>
      </c>
      <c r="AY351" s="178" t="str">
        <f t="shared" si="213"/>
        <v/>
      </c>
      <c r="AZ351" s="169" t="str">
        <f t="shared" si="214"/>
        <v/>
      </c>
      <c r="BA351" s="159" t="str">
        <f t="shared" si="215"/>
        <v/>
      </c>
      <c r="BB351" s="160" t="str">
        <f t="shared" si="216"/>
        <v/>
      </c>
      <c r="BC351" s="171" t="str">
        <f t="shared" si="239"/>
        <v/>
      </c>
      <c r="BD351" s="160" t="str">
        <f t="shared" si="217"/>
        <v/>
      </c>
      <c r="BE351" s="186" t="str">
        <f t="shared" si="218"/>
        <v/>
      </c>
      <c r="BF351" s="160" t="str">
        <f t="shared" si="219"/>
        <v/>
      </c>
      <c r="BG351" s="171" t="str">
        <f t="shared" si="220"/>
        <v/>
      </c>
      <c r="BH351" s="161" t="str">
        <f t="shared" si="221"/>
        <v/>
      </c>
      <c r="BI351" s="609"/>
      <c r="BP351" s="52"/>
      <c r="BU351" s="52"/>
      <c r="BV351" s="52"/>
      <c r="CB351" s="52"/>
    </row>
    <row r="352" spans="1:80" ht="18.75" x14ac:dyDescent="0.3">
      <c r="A352" s="205"/>
      <c r="B352" s="206"/>
      <c r="C352" s="197">
        <v>341</v>
      </c>
      <c r="D352" s="190"/>
      <c r="E352" s="13"/>
      <c r="F352" s="14"/>
      <c r="G352" s="123"/>
      <c r="H352" s="124"/>
      <c r="I352" s="130"/>
      <c r="J352" s="21"/>
      <c r="K352" s="134"/>
      <c r="L352" s="24"/>
      <c r="M352" s="372"/>
      <c r="N352" s="147" t="str">
        <f t="shared" si="222"/>
        <v/>
      </c>
      <c r="O352" s="23"/>
      <c r="P352" s="23"/>
      <c r="Q352" s="23"/>
      <c r="R352" s="23"/>
      <c r="S352" s="23"/>
      <c r="T352" s="24"/>
      <c r="U352" s="25"/>
      <c r="V352" s="28"/>
      <c r="W352" s="299"/>
      <c r="X352" s="296"/>
      <c r="Y352" s="149">
        <f t="shared" si="208"/>
        <v>0</v>
      </c>
      <c r="Z352" s="148">
        <f t="shared" si="223"/>
        <v>0</v>
      </c>
      <c r="AA352" s="306"/>
      <c r="AB352" s="377">
        <f t="shared" si="232"/>
        <v>0</v>
      </c>
      <c r="AC352" s="348"/>
      <c r="AD352" s="210" t="str">
        <f t="shared" si="209"/>
        <v/>
      </c>
      <c r="AE352" s="345">
        <f t="shared" si="224"/>
        <v>0</v>
      </c>
      <c r="AF352" s="318"/>
      <c r="AG352" s="317"/>
      <c r="AH352" s="315"/>
      <c r="AI352" s="150">
        <f t="shared" si="225"/>
        <v>0</v>
      </c>
      <c r="AJ352" s="151">
        <f t="shared" si="210"/>
        <v>0</v>
      </c>
      <c r="AK352" s="152">
        <f t="shared" si="226"/>
        <v>0</v>
      </c>
      <c r="AL352" s="153">
        <f t="shared" si="227"/>
        <v>0</v>
      </c>
      <c r="AM352" s="153">
        <f t="shared" si="228"/>
        <v>0</v>
      </c>
      <c r="AN352" s="153">
        <f t="shared" si="229"/>
        <v>0</v>
      </c>
      <c r="AO352" s="153">
        <f t="shared" si="230"/>
        <v>0</v>
      </c>
      <c r="AP352" s="587" t="str">
        <f t="shared" si="233"/>
        <v xml:space="preserve"> </v>
      </c>
      <c r="AQ352" s="590" t="str">
        <f t="shared" si="231"/>
        <v xml:space="preserve"> </v>
      </c>
      <c r="AR352" s="590" t="str">
        <f t="shared" si="234"/>
        <v xml:space="preserve"> </v>
      </c>
      <c r="AS352" s="590" t="str">
        <f t="shared" si="235"/>
        <v xml:space="preserve"> </v>
      </c>
      <c r="AT352" s="590" t="str">
        <f t="shared" si="236"/>
        <v xml:space="preserve"> </v>
      </c>
      <c r="AU352" s="590" t="str">
        <f t="shared" si="237"/>
        <v xml:space="preserve"> </v>
      </c>
      <c r="AV352" s="591" t="str">
        <f t="shared" si="238"/>
        <v xml:space="preserve"> </v>
      </c>
      <c r="AW352" s="181" t="str">
        <f t="shared" si="211"/>
        <v/>
      </c>
      <c r="AX352" s="154" t="str">
        <f t="shared" si="212"/>
        <v/>
      </c>
      <c r="AY352" s="178" t="str">
        <f t="shared" si="213"/>
        <v/>
      </c>
      <c r="AZ352" s="169" t="str">
        <f t="shared" si="214"/>
        <v/>
      </c>
      <c r="BA352" s="159" t="str">
        <f t="shared" si="215"/>
        <v/>
      </c>
      <c r="BB352" s="160" t="str">
        <f t="shared" si="216"/>
        <v/>
      </c>
      <c r="BC352" s="171" t="str">
        <f t="shared" si="239"/>
        <v/>
      </c>
      <c r="BD352" s="160" t="str">
        <f t="shared" si="217"/>
        <v/>
      </c>
      <c r="BE352" s="186" t="str">
        <f t="shared" si="218"/>
        <v/>
      </c>
      <c r="BF352" s="160" t="str">
        <f t="shared" si="219"/>
        <v/>
      </c>
      <c r="BG352" s="171" t="str">
        <f t="shared" si="220"/>
        <v/>
      </c>
      <c r="BH352" s="161" t="str">
        <f t="shared" si="221"/>
        <v/>
      </c>
      <c r="BI352" s="609"/>
      <c r="BP352" s="52"/>
      <c r="BU352" s="52"/>
      <c r="BV352" s="52"/>
      <c r="CB352" s="52"/>
    </row>
    <row r="353" spans="1:139" ht="18.75" x14ac:dyDescent="0.3">
      <c r="A353" s="205"/>
      <c r="B353" s="206"/>
      <c r="C353" s="198">
        <v>342</v>
      </c>
      <c r="D353" s="190"/>
      <c r="E353" s="13"/>
      <c r="F353" s="14"/>
      <c r="G353" s="123"/>
      <c r="H353" s="124"/>
      <c r="I353" s="130"/>
      <c r="J353" s="21"/>
      <c r="K353" s="134"/>
      <c r="L353" s="24"/>
      <c r="M353" s="372"/>
      <c r="N353" s="147" t="str">
        <f t="shared" si="222"/>
        <v/>
      </c>
      <c r="O353" s="23"/>
      <c r="P353" s="23"/>
      <c r="Q353" s="23"/>
      <c r="R353" s="23"/>
      <c r="S353" s="23"/>
      <c r="T353" s="24"/>
      <c r="U353" s="25"/>
      <c r="V353" s="28"/>
      <c r="W353" s="299"/>
      <c r="X353" s="296"/>
      <c r="Y353" s="149">
        <f t="shared" si="208"/>
        <v>0</v>
      </c>
      <c r="Z353" s="148">
        <f t="shared" si="223"/>
        <v>0</v>
      </c>
      <c r="AA353" s="306"/>
      <c r="AB353" s="377">
        <f t="shared" si="232"/>
        <v>0</v>
      </c>
      <c r="AC353" s="348"/>
      <c r="AD353" s="210" t="str">
        <f t="shared" si="209"/>
        <v/>
      </c>
      <c r="AE353" s="345">
        <f t="shared" si="224"/>
        <v>0</v>
      </c>
      <c r="AF353" s="318"/>
      <c r="AG353" s="317"/>
      <c r="AH353" s="315"/>
      <c r="AI353" s="150">
        <f t="shared" si="225"/>
        <v>0</v>
      </c>
      <c r="AJ353" s="151">
        <f t="shared" si="210"/>
        <v>0</v>
      </c>
      <c r="AK353" s="152">
        <f t="shared" si="226"/>
        <v>0</v>
      </c>
      <c r="AL353" s="153">
        <f t="shared" si="227"/>
        <v>0</v>
      </c>
      <c r="AM353" s="153">
        <f t="shared" si="228"/>
        <v>0</v>
      </c>
      <c r="AN353" s="153">
        <f t="shared" si="229"/>
        <v>0</v>
      </c>
      <c r="AO353" s="153">
        <f t="shared" si="230"/>
        <v>0</v>
      </c>
      <c r="AP353" s="587" t="str">
        <f t="shared" si="233"/>
        <v xml:space="preserve"> </v>
      </c>
      <c r="AQ353" s="590" t="str">
        <f t="shared" si="231"/>
        <v xml:space="preserve"> </v>
      </c>
      <c r="AR353" s="590" t="str">
        <f t="shared" si="234"/>
        <v xml:space="preserve"> </v>
      </c>
      <c r="AS353" s="590" t="str">
        <f t="shared" si="235"/>
        <v xml:space="preserve"> </v>
      </c>
      <c r="AT353" s="590" t="str">
        <f t="shared" si="236"/>
        <v xml:space="preserve"> </v>
      </c>
      <c r="AU353" s="590" t="str">
        <f t="shared" si="237"/>
        <v xml:space="preserve"> </v>
      </c>
      <c r="AV353" s="591" t="str">
        <f t="shared" si="238"/>
        <v xml:space="preserve"> </v>
      </c>
      <c r="AW353" s="181" t="str">
        <f t="shared" si="211"/>
        <v/>
      </c>
      <c r="AX353" s="154" t="str">
        <f t="shared" si="212"/>
        <v/>
      </c>
      <c r="AY353" s="178" t="str">
        <f t="shared" si="213"/>
        <v/>
      </c>
      <c r="AZ353" s="169" t="str">
        <f t="shared" si="214"/>
        <v/>
      </c>
      <c r="BA353" s="159" t="str">
        <f t="shared" si="215"/>
        <v/>
      </c>
      <c r="BB353" s="160" t="str">
        <f t="shared" si="216"/>
        <v/>
      </c>
      <c r="BC353" s="171" t="str">
        <f t="shared" si="239"/>
        <v/>
      </c>
      <c r="BD353" s="160" t="str">
        <f t="shared" si="217"/>
        <v/>
      </c>
      <c r="BE353" s="186" t="str">
        <f t="shared" si="218"/>
        <v/>
      </c>
      <c r="BF353" s="160" t="str">
        <f t="shared" si="219"/>
        <v/>
      </c>
      <c r="BG353" s="171" t="str">
        <f t="shared" si="220"/>
        <v/>
      </c>
      <c r="BH353" s="161" t="str">
        <f t="shared" si="221"/>
        <v/>
      </c>
      <c r="BI353" s="609"/>
      <c r="BP353" s="52"/>
      <c r="BU353" s="52"/>
      <c r="BV353" s="52"/>
      <c r="CB353" s="52"/>
    </row>
    <row r="354" spans="1:139" ht="18.75" x14ac:dyDescent="0.3">
      <c r="A354" s="205"/>
      <c r="B354" s="206"/>
      <c r="C354" s="198">
        <v>343</v>
      </c>
      <c r="D354" s="190"/>
      <c r="E354" s="13"/>
      <c r="F354" s="14"/>
      <c r="G354" s="123"/>
      <c r="H354" s="124"/>
      <c r="I354" s="130"/>
      <c r="J354" s="21"/>
      <c r="K354" s="134"/>
      <c r="L354" s="24"/>
      <c r="M354" s="372"/>
      <c r="N354" s="147" t="str">
        <f t="shared" si="222"/>
        <v/>
      </c>
      <c r="O354" s="23"/>
      <c r="P354" s="23"/>
      <c r="Q354" s="23"/>
      <c r="R354" s="23"/>
      <c r="S354" s="23"/>
      <c r="T354" s="24"/>
      <c r="U354" s="25"/>
      <c r="V354" s="28"/>
      <c r="W354" s="299"/>
      <c r="X354" s="296"/>
      <c r="Y354" s="149">
        <f t="shared" si="208"/>
        <v>0</v>
      </c>
      <c r="Z354" s="148">
        <f t="shared" si="223"/>
        <v>0</v>
      </c>
      <c r="AA354" s="306"/>
      <c r="AB354" s="377">
        <f t="shared" si="232"/>
        <v>0</v>
      </c>
      <c r="AC354" s="348"/>
      <c r="AD354" s="210" t="str">
        <f t="shared" si="209"/>
        <v/>
      </c>
      <c r="AE354" s="345">
        <f t="shared" si="224"/>
        <v>0</v>
      </c>
      <c r="AF354" s="318"/>
      <c r="AG354" s="317"/>
      <c r="AH354" s="315"/>
      <c r="AI354" s="150">
        <f t="shared" si="225"/>
        <v>0</v>
      </c>
      <c r="AJ354" s="151">
        <f t="shared" si="210"/>
        <v>0</v>
      </c>
      <c r="AK354" s="152">
        <f t="shared" si="226"/>
        <v>0</v>
      </c>
      <c r="AL354" s="153">
        <f t="shared" si="227"/>
        <v>0</v>
      </c>
      <c r="AM354" s="153">
        <f t="shared" si="228"/>
        <v>0</v>
      </c>
      <c r="AN354" s="153">
        <f t="shared" si="229"/>
        <v>0</v>
      </c>
      <c r="AO354" s="153">
        <f t="shared" si="230"/>
        <v>0</v>
      </c>
      <c r="AP354" s="587" t="str">
        <f t="shared" si="233"/>
        <v xml:space="preserve"> </v>
      </c>
      <c r="AQ354" s="590" t="str">
        <f t="shared" si="231"/>
        <v xml:space="preserve"> </v>
      </c>
      <c r="AR354" s="590" t="str">
        <f t="shared" si="234"/>
        <v xml:space="preserve"> </v>
      </c>
      <c r="AS354" s="590" t="str">
        <f t="shared" si="235"/>
        <v xml:space="preserve"> </v>
      </c>
      <c r="AT354" s="590" t="str">
        <f t="shared" si="236"/>
        <v xml:space="preserve"> </v>
      </c>
      <c r="AU354" s="590" t="str">
        <f t="shared" si="237"/>
        <v xml:space="preserve"> </v>
      </c>
      <c r="AV354" s="591" t="str">
        <f t="shared" si="238"/>
        <v xml:space="preserve"> </v>
      </c>
      <c r="AW354" s="181" t="str">
        <f t="shared" si="211"/>
        <v/>
      </c>
      <c r="AX354" s="154" t="str">
        <f t="shared" si="212"/>
        <v/>
      </c>
      <c r="AY354" s="178" t="str">
        <f t="shared" si="213"/>
        <v/>
      </c>
      <c r="AZ354" s="169" t="str">
        <f t="shared" si="214"/>
        <v/>
      </c>
      <c r="BA354" s="159" t="str">
        <f t="shared" si="215"/>
        <v/>
      </c>
      <c r="BB354" s="160" t="str">
        <f t="shared" si="216"/>
        <v/>
      </c>
      <c r="BC354" s="171" t="str">
        <f t="shared" si="239"/>
        <v/>
      </c>
      <c r="BD354" s="160" t="str">
        <f t="shared" si="217"/>
        <v/>
      </c>
      <c r="BE354" s="186" t="str">
        <f t="shared" si="218"/>
        <v/>
      </c>
      <c r="BF354" s="160" t="str">
        <f t="shared" si="219"/>
        <v/>
      </c>
      <c r="BG354" s="171" t="str">
        <f t="shared" si="220"/>
        <v/>
      </c>
      <c r="BH354" s="161" t="str">
        <f t="shared" si="221"/>
        <v/>
      </c>
      <c r="BI354" s="609"/>
      <c r="BP354" s="52"/>
      <c r="BU354" s="52"/>
      <c r="BV354" s="52"/>
      <c r="CB354" s="52"/>
    </row>
    <row r="355" spans="1:139" ht="18.75" x14ac:dyDescent="0.3">
      <c r="A355" s="205"/>
      <c r="B355" s="206"/>
      <c r="C355" s="197">
        <v>344</v>
      </c>
      <c r="D355" s="192"/>
      <c r="E355" s="15"/>
      <c r="F355" s="14"/>
      <c r="G355" s="123"/>
      <c r="H355" s="124"/>
      <c r="I355" s="130"/>
      <c r="J355" s="21"/>
      <c r="K355" s="134"/>
      <c r="L355" s="24"/>
      <c r="M355" s="372"/>
      <c r="N355" s="147" t="str">
        <f t="shared" si="222"/>
        <v/>
      </c>
      <c r="O355" s="23"/>
      <c r="P355" s="23"/>
      <c r="Q355" s="23"/>
      <c r="R355" s="23"/>
      <c r="S355" s="23"/>
      <c r="T355" s="24"/>
      <c r="U355" s="25"/>
      <c r="V355" s="28"/>
      <c r="W355" s="299"/>
      <c r="X355" s="296"/>
      <c r="Y355" s="149">
        <f t="shared" si="208"/>
        <v>0</v>
      </c>
      <c r="Z355" s="148">
        <f t="shared" si="223"/>
        <v>0</v>
      </c>
      <c r="AA355" s="306"/>
      <c r="AB355" s="377">
        <f t="shared" si="232"/>
        <v>0</v>
      </c>
      <c r="AC355" s="348"/>
      <c r="AD355" s="210" t="str">
        <f t="shared" si="209"/>
        <v/>
      </c>
      <c r="AE355" s="345">
        <f t="shared" si="224"/>
        <v>0</v>
      </c>
      <c r="AF355" s="318"/>
      <c r="AG355" s="317"/>
      <c r="AH355" s="315"/>
      <c r="AI355" s="150">
        <f t="shared" si="225"/>
        <v>0</v>
      </c>
      <c r="AJ355" s="151">
        <f t="shared" si="210"/>
        <v>0</v>
      </c>
      <c r="AK355" s="152">
        <f t="shared" si="226"/>
        <v>0</v>
      </c>
      <c r="AL355" s="153">
        <f t="shared" si="227"/>
        <v>0</v>
      </c>
      <c r="AM355" s="153">
        <f t="shared" si="228"/>
        <v>0</v>
      </c>
      <c r="AN355" s="153">
        <f t="shared" si="229"/>
        <v>0</v>
      </c>
      <c r="AO355" s="153">
        <f t="shared" si="230"/>
        <v>0</v>
      </c>
      <c r="AP355" s="587" t="str">
        <f t="shared" si="233"/>
        <v xml:space="preserve"> </v>
      </c>
      <c r="AQ355" s="590" t="str">
        <f t="shared" si="231"/>
        <v xml:space="preserve"> </v>
      </c>
      <c r="AR355" s="590" t="str">
        <f t="shared" si="234"/>
        <v xml:space="preserve"> </v>
      </c>
      <c r="AS355" s="590" t="str">
        <f t="shared" si="235"/>
        <v xml:space="preserve"> </v>
      </c>
      <c r="AT355" s="590" t="str">
        <f t="shared" si="236"/>
        <v xml:space="preserve"> </v>
      </c>
      <c r="AU355" s="590" t="str">
        <f t="shared" si="237"/>
        <v xml:space="preserve"> </v>
      </c>
      <c r="AV355" s="591" t="str">
        <f t="shared" si="238"/>
        <v xml:space="preserve"> </v>
      </c>
      <c r="AW355" s="181" t="str">
        <f t="shared" si="211"/>
        <v/>
      </c>
      <c r="AX355" s="154" t="str">
        <f t="shared" si="212"/>
        <v/>
      </c>
      <c r="AY355" s="178" t="str">
        <f t="shared" si="213"/>
        <v/>
      </c>
      <c r="AZ355" s="169" t="str">
        <f t="shared" si="214"/>
        <v/>
      </c>
      <c r="BA355" s="159" t="str">
        <f t="shared" si="215"/>
        <v/>
      </c>
      <c r="BB355" s="160" t="str">
        <f t="shared" si="216"/>
        <v/>
      </c>
      <c r="BC355" s="171" t="str">
        <f t="shared" si="239"/>
        <v/>
      </c>
      <c r="BD355" s="160" t="str">
        <f t="shared" si="217"/>
        <v/>
      </c>
      <c r="BE355" s="186" t="str">
        <f t="shared" si="218"/>
        <v/>
      </c>
      <c r="BF355" s="160" t="str">
        <f t="shared" si="219"/>
        <v/>
      </c>
      <c r="BG355" s="171" t="str">
        <f t="shared" si="220"/>
        <v/>
      </c>
      <c r="BH355" s="161" t="str">
        <f t="shared" si="221"/>
        <v/>
      </c>
      <c r="BI355" s="609"/>
      <c r="BP355" s="52"/>
      <c r="BU355" s="52"/>
      <c r="BV355" s="52"/>
      <c r="CB355" s="52"/>
    </row>
    <row r="356" spans="1:139" ht="18.75" x14ac:dyDescent="0.3">
      <c r="A356" s="205"/>
      <c r="B356" s="206"/>
      <c r="C356" s="198">
        <v>345</v>
      </c>
      <c r="D356" s="190"/>
      <c r="E356" s="13"/>
      <c r="F356" s="14"/>
      <c r="G356" s="123"/>
      <c r="H356" s="124"/>
      <c r="I356" s="130"/>
      <c r="J356" s="21"/>
      <c r="K356" s="134"/>
      <c r="L356" s="24"/>
      <c r="M356" s="372"/>
      <c r="N356" s="147" t="str">
        <f t="shared" si="222"/>
        <v/>
      </c>
      <c r="O356" s="23"/>
      <c r="P356" s="23"/>
      <c r="Q356" s="23"/>
      <c r="R356" s="23"/>
      <c r="S356" s="23"/>
      <c r="T356" s="24"/>
      <c r="U356" s="25"/>
      <c r="V356" s="28"/>
      <c r="W356" s="299"/>
      <c r="X356" s="296"/>
      <c r="Y356" s="149">
        <f t="shared" si="208"/>
        <v>0</v>
      </c>
      <c r="Z356" s="148">
        <f t="shared" si="223"/>
        <v>0</v>
      </c>
      <c r="AA356" s="306"/>
      <c r="AB356" s="377">
        <f t="shared" si="232"/>
        <v>0</v>
      </c>
      <c r="AC356" s="348"/>
      <c r="AD356" s="210" t="str">
        <f t="shared" si="209"/>
        <v/>
      </c>
      <c r="AE356" s="345">
        <f t="shared" si="224"/>
        <v>0</v>
      </c>
      <c r="AF356" s="318"/>
      <c r="AG356" s="317"/>
      <c r="AH356" s="315"/>
      <c r="AI356" s="150">
        <f t="shared" si="225"/>
        <v>0</v>
      </c>
      <c r="AJ356" s="151">
        <f t="shared" si="210"/>
        <v>0</v>
      </c>
      <c r="AK356" s="152">
        <f t="shared" si="226"/>
        <v>0</v>
      </c>
      <c r="AL356" s="153">
        <f t="shared" si="227"/>
        <v>0</v>
      </c>
      <c r="AM356" s="153">
        <f t="shared" si="228"/>
        <v>0</v>
      </c>
      <c r="AN356" s="153">
        <f t="shared" si="229"/>
        <v>0</v>
      </c>
      <c r="AO356" s="153">
        <f t="shared" si="230"/>
        <v>0</v>
      </c>
      <c r="AP356" s="587" t="str">
        <f t="shared" si="233"/>
        <v xml:space="preserve"> </v>
      </c>
      <c r="AQ356" s="590" t="str">
        <f t="shared" si="231"/>
        <v xml:space="preserve"> </v>
      </c>
      <c r="AR356" s="590" t="str">
        <f t="shared" si="234"/>
        <v xml:space="preserve"> </v>
      </c>
      <c r="AS356" s="590" t="str">
        <f t="shared" si="235"/>
        <v xml:space="preserve"> </v>
      </c>
      <c r="AT356" s="590" t="str">
        <f t="shared" si="236"/>
        <v xml:space="preserve"> </v>
      </c>
      <c r="AU356" s="590" t="str">
        <f t="shared" si="237"/>
        <v xml:space="preserve"> </v>
      </c>
      <c r="AV356" s="591" t="str">
        <f t="shared" si="238"/>
        <v xml:space="preserve"> </v>
      </c>
      <c r="AW356" s="181" t="str">
        <f t="shared" si="211"/>
        <v/>
      </c>
      <c r="AX356" s="154" t="str">
        <f t="shared" si="212"/>
        <v/>
      </c>
      <c r="AY356" s="178" t="str">
        <f t="shared" si="213"/>
        <v/>
      </c>
      <c r="AZ356" s="169" t="str">
        <f t="shared" si="214"/>
        <v/>
      </c>
      <c r="BA356" s="159" t="str">
        <f t="shared" si="215"/>
        <v/>
      </c>
      <c r="BB356" s="160" t="str">
        <f t="shared" si="216"/>
        <v/>
      </c>
      <c r="BC356" s="171" t="str">
        <f t="shared" si="239"/>
        <v/>
      </c>
      <c r="BD356" s="160" t="str">
        <f t="shared" si="217"/>
        <v/>
      </c>
      <c r="BE356" s="186" t="str">
        <f t="shared" si="218"/>
        <v/>
      </c>
      <c r="BF356" s="160" t="str">
        <f t="shared" si="219"/>
        <v/>
      </c>
      <c r="BG356" s="171" t="str">
        <f t="shared" si="220"/>
        <v/>
      </c>
      <c r="BH356" s="161" t="str">
        <f t="shared" si="221"/>
        <v/>
      </c>
      <c r="BI356" s="609"/>
      <c r="BP356" s="52"/>
      <c r="BU356" s="52"/>
      <c r="BV356" s="52"/>
      <c r="CB356" s="52"/>
    </row>
    <row r="357" spans="1:139" ht="18.75" x14ac:dyDescent="0.3">
      <c r="A357" s="205"/>
      <c r="B357" s="206"/>
      <c r="C357" s="197">
        <v>346</v>
      </c>
      <c r="D357" s="190"/>
      <c r="E357" s="18"/>
      <c r="F357" s="14"/>
      <c r="G357" s="123"/>
      <c r="H357" s="124"/>
      <c r="I357" s="130"/>
      <c r="J357" s="21"/>
      <c r="K357" s="134"/>
      <c r="L357" s="24"/>
      <c r="M357" s="372"/>
      <c r="N357" s="147" t="str">
        <f t="shared" si="222"/>
        <v/>
      </c>
      <c r="O357" s="23"/>
      <c r="P357" s="23"/>
      <c r="Q357" s="23"/>
      <c r="R357" s="23"/>
      <c r="S357" s="23"/>
      <c r="T357" s="24"/>
      <c r="U357" s="25"/>
      <c r="V357" s="28"/>
      <c r="W357" s="299"/>
      <c r="X357" s="296"/>
      <c r="Y357" s="149">
        <f t="shared" si="208"/>
        <v>0</v>
      </c>
      <c r="Z357" s="148">
        <f t="shared" si="223"/>
        <v>0</v>
      </c>
      <c r="AA357" s="306"/>
      <c r="AB357" s="377">
        <f t="shared" si="232"/>
        <v>0</v>
      </c>
      <c r="AC357" s="348"/>
      <c r="AD357" s="210" t="str">
        <f t="shared" si="209"/>
        <v/>
      </c>
      <c r="AE357" s="345">
        <f t="shared" si="224"/>
        <v>0</v>
      </c>
      <c r="AF357" s="318"/>
      <c r="AG357" s="317"/>
      <c r="AH357" s="315"/>
      <c r="AI357" s="150">
        <f t="shared" si="225"/>
        <v>0</v>
      </c>
      <c r="AJ357" s="151">
        <f t="shared" si="210"/>
        <v>0</v>
      </c>
      <c r="AK357" s="152">
        <f t="shared" si="226"/>
        <v>0</v>
      </c>
      <c r="AL357" s="153">
        <f t="shared" si="227"/>
        <v>0</v>
      </c>
      <c r="AM357" s="153">
        <f t="shared" si="228"/>
        <v>0</v>
      </c>
      <c r="AN357" s="153">
        <f t="shared" si="229"/>
        <v>0</v>
      </c>
      <c r="AO357" s="153">
        <f t="shared" si="230"/>
        <v>0</v>
      </c>
      <c r="AP357" s="587" t="str">
        <f t="shared" si="233"/>
        <v xml:space="preserve"> </v>
      </c>
      <c r="AQ357" s="590" t="str">
        <f t="shared" si="231"/>
        <v xml:space="preserve"> </v>
      </c>
      <c r="AR357" s="590" t="str">
        <f t="shared" si="234"/>
        <v xml:space="preserve"> </v>
      </c>
      <c r="AS357" s="590" t="str">
        <f t="shared" si="235"/>
        <v xml:space="preserve"> </v>
      </c>
      <c r="AT357" s="590" t="str">
        <f t="shared" si="236"/>
        <v xml:space="preserve"> </v>
      </c>
      <c r="AU357" s="590" t="str">
        <f t="shared" si="237"/>
        <v xml:space="preserve"> </v>
      </c>
      <c r="AV357" s="591" t="str">
        <f t="shared" si="238"/>
        <v xml:space="preserve"> </v>
      </c>
      <c r="AW357" s="181" t="str">
        <f t="shared" si="211"/>
        <v/>
      </c>
      <c r="AX357" s="154" t="str">
        <f t="shared" si="212"/>
        <v/>
      </c>
      <c r="AY357" s="178" t="str">
        <f t="shared" si="213"/>
        <v/>
      </c>
      <c r="AZ357" s="169" t="str">
        <f t="shared" si="214"/>
        <v/>
      </c>
      <c r="BA357" s="159" t="str">
        <f t="shared" si="215"/>
        <v/>
      </c>
      <c r="BB357" s="160" t="str">
        <f t="shared" si="216"/>
        <v/>
      </c>
      <c r="BC357" s="171" t="str">
        <f t="shared" si="239"/>
        <v/>
      </c>
      <c r="BD357" s="160" t="str">
        <f t="shared" si="217"/>
        <v/>
      </c>
      <c r="BE357" s="186" t="str">
        <f t="shared" si="218"/>
        <v/>
      </c>
      <c r="BF357" s="160" t="str">
        <f t="shared" si="219"/>
        <v/>
      </c>
      <c r="BG357" s="171" t="str">
        <f t="shared" si="220"/>
        <v/>
      </c>
      <c r="BH357" s="161" t="str">
        <f t="shared" si="221"/>
        <v/>
      </c>
      <c r="BI357" s="609"/>
      <c r="BP357" s="52"/>
      <c r="BU357" s="52"/>
      <c r="BV357" s="52"/>
      <c r="CB357" s="52"/>
    </row>
    <row r="358" spans="1:139" ht="18.75" x14ac:dyDescent="0.3">
      <c r="A358" s="205"/>
      <c r="B358" s="206"/>
      <c r="C358" s="198">
        <v>347</v>
      </c>
      <c r="D358" s="190"/>
      <c r="E358" s="13"/>
      <c r="F358" s="14"/>
      <c r="G358" s="123"/>
      <c r="H358" s="124"/>
      <c r="I358" s="130"/>
      <c r="J358" s="21"/>
      <c r="K358" s="134"/>
      <c r="L358" s="24"/>
      <c r="M358" s="372"/>
      <c r="N358" s="147" t="str">
        <f t="shared" si="222"/>
        <v/>
      </c>
      <c r="O358" s="23"/>
      <c r="P358" s="23"/>
      <c r="Q358" s="23"/>
      <c r="R358" s="23"/>
      <c r="S358" s="23"/>
      <c r="T358" s="24"/>
      <c r="U358" s="25"/>
      <c r="V358" s="28"/>
      <c r="W358" s="299"/>
      <c r="X358" s="296"/>
      <c r="Y358" s="149">
        <f t="shared" si="208"/>
        <v>0</v>
      </c>
      <c r="Z358" s="148">
        <f t="shared" si="223"/>
        <v>0</v>
      </c>
      <c r="AA358" s="306"/>
      <c r="AB358" s="377">
        <f t="shared" si="232"/>
        <v>0</v>
      </c>
      <c r="AC358" s="348"/>
      <c r="AD358" s="210" t="str">
        <f t="shared" si="209"/>
        <v/>
      </c>
      <c r="AE358" s="345">
        <f t="shared" si="224"/>
        <v>0</v>
      </c>
      <c r="AF358" s="318"/>
      <c r="AG358" s="317"/>
      <c r="AH358" s="315"/>
      <c r="AI358" s="150">
        <f t="shared" si="225"/>
        <v>0</v>
      </c>
      <c r="AJ358" s="151">
        <f t="shared" si="210"/>
        <v>0</v>
      </c>
      <c r="AK358" s="152">
        <f t="shared" si="226"/>
        <v>0</v>
      </c>
      <c r="AL358" s="153">
        <f t="shared" si="227"/>
        <v>0</v>
      </c>
      <c r="AM358" s="153">
        <f t="shared" si="228"/>
        <v>0</v>
      </c>
      <c r="AN358" s="153">
        <f t="shared" si="229"/>
        <v>0</v>
      </c>
      <c r="AO358" s="153">
        <f t="shared" si="230"/>
        <v>0</v>
      </c>
      <c r="AP358" s="587" t="str">
        <f t="shared" si="233"/>
        <v xml:space="preserve"> </v>
      </c>
      <c r="AQ358" s="590" t="str">
        <f t="shared" si="231"/>
        <v xml:space="preserve"> </v>
      </c>
      <c r="AR358" s="590" t="str">
        <f t="shared" si="234"/>
        <v xml:space="preserve"> </v>
      </c>
      <c r="AS358" s="590" t="str">
        <f t="shared" si="235"/>
        <v xml:space="preserve"> </v>
      </c>
      <c r="AT358" s="590" t="str">
        <f t="shared" si="236"/>
        <v xml:space="preserve"> </v>
      </c>
      <c r="AU358" s="590" t="str">
        <f t="shared" si="237"/>
        <v xml:space="preserve"> </v>
      </c>
      <c r="AV358" s="591" t="str">
        <f t="shared" si="238"/>
        <v xml:space="preserve"> </v>
      </c>
      <c r="AW358" s="181" t="str">
        <f t="shared" si="211"/>
        <v/>
      </c>
      <c r="AX358" s="154" t="str">
        <f t="shared" si="212"/>
        <v/>
      </c>
      <c r="AY358" s="178" t="str">
        <f t="shared" si="213"/>
        <v/>
      </c>
      <c r="AZ358" s="169" t="str">
        <f t="shared" si="214"/>
        <v/>
      </c>
      <c r="BA358" s="159" t="str">
        <f t="shared" si="215"/>
        <v/>
      </c>
      <c r="BB358" s="160" t="str">
        <f t="shared" si="216"/>
        <v/>
      </c>
      <c r="BC358" s="171" t="str">
        <f t="shared" si="239"/>
        <v/>
      </c>
      <c r="BD358" s="160" t="str">
        <f t="shared" si="217"/>
        <v/>
      </c>
      <c r="BE358" s="186" t="str">
        <f t="shared" si="218"/>
        <v/>
      </c>
      <c r="BF358" s="160" t="str">
        <f t="shared" si="219"/>
        <v/>
      </c>
      <c r="BG358" s="171" t="str">
        <f t="shared" si="220"/>
        <v/>
      </c>
      <c r="BH358" s="161" t="str">
        <f t="shared" si="221"/>
        <v/>
      </c>
      <c r="BI358" s="609"/>
      <c r="BP358" s="52"/>
      <c r="BU358" s="52"/>
      <c r="BV358" s="52"/>
      <c r="CB358" s="52"/>
    </row>
    <row r="359" spans="1:139" ht="18.75" x14ac:dyDescent="0.3">
      <c r="A359" s="205"/>
      <c r="B359" s="206"/>
      <c r="C359" s="198">
        <v>348</v>
      </c>
      <c r="D359" s="190"/>
      <c r="E359" s="13"/>
      <c r="F359" s="14"/>
      <c r="G359" s="123"/>
      <c r="H359" s="124"/>
      <c r="I359" s="130"/>
      <c r="J359" s="21"/>
      <c r="K359" s="134"/>
      <c r="L359" s="24"/>
      <c r="M359" s="372"/>
      <c r="N359" s="147" t="str">
        <f t="shared" si="222"/>
        <v/>
      </c>
      <c r="O359" s="23"/>
      <c r="P359" s="23"/>
      <c r="Q359" s="23"/>
      <c r="R359" s="23"/>
      <c r="S359" s="23"/>
      <c r="T359" s="24"/>
      <c r="U359" s="25"/>
      <c r="V359" s="28"/>
      <c r="W359" s="299"/>
      <c r="X359" s="296"/>
      <c r="Y359" s="149">
        <f t="shared" si="208"/>
        <v>0</v>
      </c>
      <c r="Z359" s="148">
        <f t="shared" si="223"/>
        <v>0</v>
      </c>
      <c r="AA359" s="306"/>
      <c r="AB359" s="377">
        <f t="shared" si="232"/>
        <v>0</v>
      </c>
      <c r="AC359" s="348"/>
      <c r="AD359" s="210" t="str">
        <f t="shared" si="209"/>
        <v/>
      </c>
      <c r="AE359" s="345">
        <f t="shared" si="224"/>
        <v>0</v>
      </c>
      <c r="AF359" s="318"/>
      <c r="AG359" s="317"/>
      <c r="AH359" s="315"/>
      <c r="AI359" s="150">
        <f t="shared" si="225"/>
        <v>0</v>
      </c>
      <c r="AJ359" s="151">
        <f t="shared" si="210"/>
        <v>0</v>
      </c>
      <c r="AK359" s="152">
        <f t="shared" si="226"/>
        <v>0</v>
      </c>
      <c r="AL359" s="153">
        <f t="shared" si="227"/>
        <v>0</v>
      </c>
      <c r="AM359" s="153">
        <f t="shared" si="228"/>
        <v>0</v>
      </c>
      <c r="AN359" s="153">
        <f t="shared" si="229"/>
        <v>0</v>
      </c>
      <c r="AO359" s="153">
        <f t="shared" si="230"/>
        <v>0</v>
      </c>
      <c r="AP359" s="587" t="str">
        <f t="shared" si="233"/>
        <v xml:space="preserve"> </v>
      </c>
      <c r="AQ359" s="590" t="str">
        <f t="shared" si="231"/>
        <v xml:space="preserve"> </v>
      </c>
      <c r="AR359" s="590" t="str">
        <f t="shared" si="234"/>
        <v xml:space="preserve"> </v>
      </c>
      <c r="AS359" s="590" t="str">
        <f t="shared" si="235"/>
        <v xml:space="preserve"> </v>
      </c>
      <c r="AT359" s="590" t="str">
        <f t="shared" si="236"/>
        <v xml:space="preserve"> </v>
      </c>
      <c r="AU359" s="590" t="str">
        <f t="shared" si="237"/>
        <v xml:space="preserve"> </v>
      </c>
      <c r="AV359" s="591" t="str">
        <f t="shared" si="238"/>
        <v xml:space="preserve"> </v>
      </c>
      <c r="AW359" s="181" t="str">
        <f t="shared" si="211"/>
        <v/>
      </c>
      <c r="AX359" s="154" t="str">
        <f t="shared" si="212"/>
        <v/>
      </c>
      <c r="AY359" s="178" t="str">
        <f t="shared" si="213"/>
        <v/>
      </c>
      <c r="AZ359" s="169" t="str">
        <f t="shared" si="214"/>
        <v/>
      </c>
      <c r="BA359" s="159" t="str">
        <f t="shared" si="215"/>
        <v/>
      </c>
      <c r="BB359" s="160" t="str">
        <f t="shared" si="216"/>
        <v/>
      </c>
      <c r="BC359" s="171" t="str">
        <f t="shared" si="239"/>
        <v/>
      </c>
      <c r="BD359" s="160" t="str">
        <f t="shared" si="217"/>
        <v/>
      </c>
      <c r="BE359" s="186" t="str">
        <f t="shared" si="218"/>
        <v/>
      </c>
      <c r="BF359" s="160" t="str">
        <f t="shared" si="219"/>
        <v/>
      </c>
      <c r="BG359" s="171" t="str">
        <f t="shared" si="220"/>
        <v/>
      </c>
      <c r="BH359" s="161" t="str">
        <f t="shared" si="221"/>
        <v/>
      </c>
      <c r="BI359" s="609"/>
      <c r="BP359" s="52"/>
      <c r="BU359" s="52"/>
      <c r="BV359" s="52"/>
      <c r="CB359" s="52"/>
    </row>
    <row r="360" spans="1:139" ht="18.75" x14ac:dyDescent="0.3">
      <c r="A360" s="205"/>
      <c r="B360" s="206"/>
      <c r="C360" s="197">
        <v>349</v>
      </c>
      <c r="D360" s="194"/>
      <c r="E360" s="16"/>
      <c r="F360" s="14"/>
      <c r="G360" s="127"/>
      <c r="H360" s="126"/>
      <c r="I360" s="132"/>
      <c r="J360" s="69"/>
      <c r="K360" s="136"/>
      <c r="L360" s="26"/>
      <c r="M360" s="373"/>
      <c r="N360" s="147" t="str">
        <f t="shared" si="222"/>
        <v/>
      </c>
      <c r="O360" s="23"/>
      <c r="P360" s="23"/>
      <c r="Q360" s="23"/>
      <c r="R360" s="23"/>
      <c r="S360" s="23"/>
      <c r="T360" s="26"/>
      <c r="U360" s="27"/>
      <c r="V360" s="28"/>
      <c r="W360" s="300"/>
      <c r="X360" s="299"/>
      <c r="Y360" s="149">
        <f t="shared" si="208"/>
        <v>0</v>
      </c>
      <c r="Z360" s="148">
        <f t="shared" si="223"/>
        <v>0</v>
      </c>
      <c r="AA360" s="307"/>
      <c r="AB360" s="377">
        <f t="shared" si="232"/>
        <v>0</v>
      </c>
      <c r="AC360" s="348"/>
      <c r="AD360" s="210" t="str">
        <f t="shared" si="209"/>
        <v/>
      </c>
      <c r="AE360" s="345">
        <f t="shared" si="224"/>
        <v>0</v>
      </c>
      <c r="AF360" s="319"/>
      <c r="AG360" s="320"/>
      <c r="AH360" s="318"/>
      <c r="AI360" s="150">
        <f t="shared" si="225"/>
        <v>0</v>
      </c>
      <c r="AJ360" s="151">
        <f t="shared" si="210"/>
        <v>0</v>
      </c>
      <c r="AK360" s="152">
        <f t="shared" si="226"/>
        <v>0</v>
      </c>
      <c r="AL360" s="153">
        <f t="shared" si="227"/>
        <v>0</v>
      </c>
      <c r="AM360" s="153">
        <f t="shared" si="228"/>
        <v>0</v>
      </c>
      <c r="AN360" s="153">
        <f t="shared" si="229"/>
        <v>0</v>
      </c>
      <c r="AO360" s="153">
        <f t="shared" si="230"/>
        <v>0</v>
      </c>
      <c r="AP360" s="587" t="str">
        <f t="shared" si="233"/>
        <v xml:space="preserve"> </v>
      </c>
      <c r="AQ360" s="590" t="str">
        <f t="shared" si="231"/>
        <v xml:space="preserve"> </v>
      </c>
      <c r="AR360" s="590" t="str">
        <f t="shared" si="234"/>
        <v xml:space="preserve"> </v>
      </c>
      <c r="AS360" s="590" t="str">
        <f t="shared" si="235"/>
        <v xml:space="preserve"> </v>
      </c>
      <c r="AT360" s="590" t="str">
        <f t="shared" si="236"/>
        <v xml:space="preserve"> </v>
      </c>
      <c r="AU360" s="590" t="str">
        <f t="shared" si="237"/>
        <v xml:space="preserve"> </v>
      </c>
      <c r="AV360" s="591" t="str">
        <f t="shared" si="238"/>
        <v xml:space="preserve"> </v>
      </c>
      <c r="AW360" s="181" t="str">
        <f t="shared" si="211"/>
        <v/>
      </c>
      <c r="AX360" s="154" t="str">
        <f t="shared" si="212"/>
        <v/>
      </c>
      <c r="AY360" s="178" t="str">
        <f t="shared" si="213"/>
        <v/>
      </c>
      <c r="AZ360" s="169" t="str">
        <f t="shared" si="214"/>
        <v/>
      </c>
      <c r="BA360" s="159" t="str">
        <f t="shared" si="215"/>
        <v/>
      </c>
      <c r="BB360" s="160" t="str">
        <f t="shared" si="216"/>
        <v/>
      </c>
      <c r="BC360" s="171" t="str">
        <f t="shared" si="239"/>
        <v/>
      </c>
      <c r="BD360" s="160" t="str">
        <f t="shared" si="217"/>
        <v/>
      </c>
      <c r="BE360" s="186" t="str">
        <f t="shared" si="218"/>
        <v/>
      </c>
      <c r="BF360" s="160" t="str">
        <f t="shared" si="219"/>
        <v/>
      </c>
      <c r="BG360" s="171" t="str">
        <f t="shared" si="220"/>
        <v/>
      </c>
      <c r="BH360" s="161" t="str">
        <f t="shared" si="221"/>
        <v/>
      </c>
      <c r="BI360" s="609"/>
      <c r="BP360" s="52"/>
      <c r="BU360" s="52"/>
      <c r="BV360" s="52"/>
      <c r="CB360" s="52"/>
    </row>
    <row r="361" spans="1:139" s="22" customFormat="1" ht="18.75" x14ac:dyDescent="0.3">
      <c r="A361" s="205"/>
      <c r="B361" s="206"/>
      <c r="C361" s="197">
        <v>350</v>
      </c>
      <c r="D361" s="190"/>
      <c r="E361" s="20"/>
      <c r="F361" s="14"/>
      <c r="G361" s="123"/>
      <c r="H361" s="128"/>
      <c r="I361" s="130"/>
      <c r="J361" s="21"/>
      <c r="K361" s="134"/>
      <c r="L361" s="24"/>
      <c r="M361" s="372"/>
      <c r="N361" s="147" t="str">
        <f t="shared" si="222"/>
        <v/>
      </c>
      <c r="O361" s="23"/>
      <c r="P361" s="23"/>
      <c r="Q361" s="23"/>
      <c r="R361" s="23"/>
      <c r="S361" s="23"/>
      <c r="T361" s="23"/>
      <c r="U361" s="24"/>
      <c r="V361" s="28"/>
      <c r="W361" s="299"/>
      <c r="X361" s="299"/>
      <c r="Y361" s="149">
        <f t="shared" si="208"/>
        <v>0</v>
      </c>
      <c r="Z361" s="148">
        <f t="shared" si="223"/>
        <v>0</v>
      </c>
      <c r="AA361" s="306"/>
      <c r="AB361" s="377">
        <f t="shared" si="232"/>
        <v>0</v>
      </c>
      <c r="AC361" s="348"/>
      <c r="AD361" s="210" t="str">
        <f t="shared" si="209"/>
        <v/>
      </c>
      <c r="AE361" s="345">
        <f t="shared" si="224"/>
        <v>0</v>
      </c>
      <c r="AF361" s="318"/>
      <c r="AG361" s="321"/>
      <c r="AH361" s="318"/>
      <c r="AI361" s="150">
        <f t="shared" si="225"/>
        <v>0</v>
      </c>
      <c r="AJ361" s="151">
        <f t="shared" si="210"/>
        <v>0</v>
      </c>
      <c r="AK361" s="152">
        <f t="shared" si="226"/>
        <v>0</v>
      </c>
      <c r="AL361" s="153">
        <f t="shared" si="227"/>
        <v>0</v>
      </c>
      <c r="AM361" s="153">
        <f t="shared" si="228"/>
        <v>0</v>
      </c>
      <c r="AN361" s="153">
        <f t="shared" si="229"/>
        <v>0</v>
      </c>
      <c r="AO361" s="153">
        <f t="shared" si="230"/>
        <v>0</v>
      </c>
      <c r="AP361" s="587" t="str">
        <f t="shared" si="233"/>
        <v xml:space="preserve"> </v>
      </c>
      <c r="AQ361" s="590" t="str">
        <f t="shared" si="231"/>
        <v xml:space="preserve"> </v>
      </c>
      <c r="AR361" s="590" t="str">
        <f t="shared" si="234"/>
        <v xml:space="preserve"> </v>
      </c>
      <c r="AS361" s="590" t="str">
        <f t="shared" si="235"/>
        <v xml:space="preserve"> </v>
      </c>
      <c r="AT361" s="590" t="str">
        <f t="shared" si="236"/>
        <v xml:space="preserve"> </v>
      </c>
      <c r="AU361" s="590" t="str">
        <f t="shared" si="237"/>
        <v xml:space="preserve"> </v>
      </c>
      <c r="AV361" s="591" t="str">
        <f t="shared" si="238"/>
        <v xml:space="preserve"> </v>
      </c>
      <c r="AW361" s="181" t="str">
        <f t="shared" si="211"/>
        <v/>
      </c>
      <c r="AX361" s="154" t="str">
        <f t="shared" si="212"/>
        <v/>
      </c>
      <c r="AY361" s="178" t="str">
        <f t="shared" si="213"/>
        <v/>
      </c>
      <c r="AZ361" s="169" t="str">
        <f t="shared" si="214"/>
        <v/>
      </c>
      <c r="BA361" s="159" t="str">
        <f t="shared" si="215"/>
        <v/>
      </c>
      <c r="BB361" s="160" t="str">
        <f t="shared" si="216"/>
        <v/>
      </c>
      <c r="BC361" s="171" t="str">
        <f t="shared" si="239"/>
        <v/>
      </c>
      <c r="BD361" s="160" t="str">
        <f t="shared" si="217"/>
        <v/>
      </c>
      <c r="BE361" s="186" t="str">
        <f t="shared" si="218"/>
        <v/>
      </c>
      <c r="BF361" s="160" t="str">
        <f t="shared" si="219"/>
        <v/>
      </c>
      <c r="BG361" s="171" t="str">
        <f t="shared" si="220"/>
        <v/>
      </c>
      <c r="BH361" s="161" t="str">
        <f t="shared" si="221"/>
        <v/>
      </c>
      <c r="BI361" s="609"/>
      <c r="BJ361"/>
      <c r="BK361"/>
      <c r="BL361"/>
      <c r="BM361"/>
      <c r="BN361"/>
      <c r="BO361"/>
      <c r="BP361" s="52"/>
      <c r="BQ361"/>
      <c r="BR361"/>
      <c r="BS361"/>
      <c r="BT361"/>
      <c r="BU361" s="52"/>
      <c r="BV361" s="52"/>
      <c r="BW361"/>
      <c r="BX361"/>
      <c r="BY361"/>
      <c r="BZ361"/>
      <c r="CA361"/>
      <c r="CB361" s="52"/>
      <c r="CC361"/>
      <c r="CD361"/>
      <c r="CE361" s="58"/>
      <c r="CF361" s="58"/>
      <c r="CG361" s="58"/>
      <c r="CH361" s="58"/>
      <c r="CI361" s="58"/>
      <c r="CJ361" s="58"/>
      <c r="CK361" s="58"/>
      <c r="CL361" s="58"/>
      <c r="CM361" s="58"/>
      <c r="CN361" s="58"/>
      <c r="CO361" s="58"/>
      <c r="CP361" s="58"/>
      <c r="CQ361" s="58"/>
      <c r="CR361" s="58"/>
      <c r="CS361" s="58"/>
      <c r="CT361" s="58"/>
      <c r="CU361" s="58"/>
      <c r="CV361" s="58"/>
      <c r="CW361" s="58"/>
      <c r="CX361" s="58"/>
      <c r="CY361" s="58"/>
      <c r="CZ361" s="58"/>
      <c r="DA361" s="58"/>
      <c r="DB361" s="58"/>
      <c r="DC361" s="58"/>
      <c r="DD361" s="58"/>
      <c r="DE361" s="58"/>
      <c r="DF361" s="58"/>
      <c r="DG361" s="58"/>
      <c r="DH361" s="58"/>
      <c r="DI361" s="58"/>
      <c r="DJ361" s="58"/>
      <c r="DK361" s="58"/>
      <c r="DL361" s="58"/>
      <c r="DM361" s="58"/>
      <c r="DN361" s="58"/>
      <c r="DO361" s="58"/>
      <c r="DP361" s="58"/>
      <c r="DQ361" s="58"/>
      <c r="DR361" s="58"/>
      <c r="DS361" s="58"/>
      <c r="DT361" s="58"/>
      <c r="DU361" s="58"/>
      <c r="DV361" s="58"/>
      <c r="DW361" s="58"/>
      <c r="DX361" s="58"/>
      <c r="DY361" s="58"/>
      <c r="DZ361" s="58"/>
      <c r="EA361" s="58"/>
      <c r="EB361" s="58"/>
      <c r="EC361" s="58"/>
      <c r="ED361" s="58"/>
      <c r="EE361" s="58"/>
      <c r="EF361" s="58"/>
      <c r="EG361" s="58"/>
      <c r="EH361" s="58"/>
      <c r="EI361" s="58"/>
    </row>
    <row r="362" spans="1:139" ht="18.75" x14ac:dyDescent="0.3">
      <c r="A362" s="203"/>
      <c r="B362" s="204"/>
      <c r="C362" s="197">
        <v>351</v>
      </c>
      <c r="D362" s="189"/>
      <c r="E362" s="31"/>
      <c r="F362" s="30"/>
      <c r="G362" s="120"/>
      <c r="H362" s="125"/>
      <c r="I362" s="129"/>
      <c r="J362" s="67"/>
      <c r="K362" s="133"/>
      <c r="L362" s="108"/>
      <c r="M362" s="372"/>
      <c r="N362" s="147" t="str">
        <f t="shared" si="222"/>
        <v/>
      </c>
      <c r="O362" s="23"/>
      <c r="P362" s="125"/>
      <c r="Q362" s="125"/>
      <c r="R362" s="125"/>
      <c r="S362" s="125"/>
      <c r="T362" s="125"/>
      <c r="U362" s="122"/>
      <c r="V362" s="28"/>
      <c r="W362" s="296"/>
      <c r="X362" s="296"/>
      <c r="Y362" s="149">
        <f t="shared" si="208"/>
        <v>0</v>
      </c>
      <c r="Z362" s="148">
        <f t="shared" si="223"/>
        <v>0</v>
      </c>
      <c r="AA362" s="306"/>
      <c r="AB362" s="377">
        <f t="shared" si="232"/>
        <v>0</v>
      </c>
      <c r="AC362" s="348"/>
      <c r="AD362" s="210" t="str">
        <f t="shared" si="209"/>
        <v/>
      </c>
      <c r="AE362" s="345">
        <f t="shared" si="224"/>
        <v>0</v>
      </c>
      <c r="AF362" s="318"/>
      <c r="AG362" s="317"/>
      <c r="AH362" s="315"/>
      <c r="AI362" s="150">
        <f t="shared" si="225"/>
        <v>0</v>
      </c>
      <c r="AJ362" s="151">
        <f t="shared" si="210"/>
        <v>0</v>
      </c>
      <c r="AK362" s="152">
        <f t="shared" si="226"/>
        <v>0</v>
      </c>
      <c r="AL362" s="153">
        <f t="shared" si="227"/>
        <v>0</v>
      </c>
      <c r="AM362" s="153">
        <f t="shared" si="228"/>
        <v>0</v>
      </c>
      <c r="AN362" s="153">
        <f t="shared" si="229"/>
        <v>0</v>
      </c>
      <c r="AO362" s="153">
        <f t="shared" si="230"/>
        <v>0</v>
      </c>
      <c r="AP362" s="587" t="str">
        <f t="shared" si="233"/>
        <v xml:space="preserve"> </v>
      </c>
      <c r="AQ362" s="590" t="str">
        <f t="shared" si="231"/>
        <v xml:space="preserve"> </v>
      </c>
      <c r="AR362" s="590" t="str">
        <f t="shared" si="234"/>
        <v xml:space="preserve"> </v>
      </c>
      <c r="AS362" s="590" t="str">
        <f t="shared" si="235"/>
        <v xml:space="preserve"> </v>
      </c>
      <c r="AT362" s="590" t="str">
        <f t="shared" si="236"/>
        <v xml:space="preserve"> </v>
      </c>
      <c r="AU362" s="590" t="str">
        <f t="shared" si="237"/>
        <v xml:space="preserve"> </v>
      </c>
      <c r="AV362" s="591" t="str">
        <f t="shared" si="238"/>
        <v xml:space="preserve"> </v>
      </c>
      <c r="AW362" s="181" t="str">
        <f t="shared" si="211"/>
        <v/>
      </c>
      <c r="AX362" s="154" t="str">
        <f t="shared" si="212"/>
        <v/>
      </c>
      <c r="AY362" s="178" t="str">
        <f t="shared" si="213"/>
        <v/>
      </c>
      <c r="AZ362" s="169" t="str">
        <f t="shared" si="214"/>
        <v/>
      </c>
      <c r="BA362" s="159" t="str">
        <f t="shared" si="215"/>
        <v/>
      </c>
      <c r="BB362" s="160" t="str">
        <f t="shared" si="216"/>
        <v/>
      </c>
      <c r="BC362" s="171" t="str">
        <f t="shared" si="239"/>
        <v/>
      </c>
      <c r="BD362" s="160" t="str">
        <f t="shared" si="217"/>
        <v/>
      </c>
      <c r="BE362" s="186" t="str">
        <f t="shared" si="218"/>
        <v/>
      </c>
      <c r="BF362" s="160" t="str">
        <f t="shared" si="219"/>
        <v/>
      </c>
      <c r="BG362" s="171" t="str">
        <f t="shared" si="220"/>
        <v/>
      </c>
      <c r="BH362" s="161" t="str">
        <f t="shared" si="221"/>
        <v/>
      </c>
      <c r="BI362" s="609"/>
      <c r="BP362" s="52"/>
      <c r="BU362" s="52"/>
      <c r="BV362" s="52"/>
      <c r="CB362" s="52"/>
    </row>
    <row r="363" spans="1:139" ht="18.75" x14ac:dyDescent="0.3">
      <c r="A363" s="203"/>
      <c r="B363" s="204"/>
      <c r="C363" s="197">
        <v>352</v>
      </c>
      <c r="D363" s="189"/>
      <c r="E363" s="29"/>
      <c r="F363" s="30"/>
      <c r="G363" s="120"/>
      <c r="H363" s="122"/>
      <c r="I363" s="129"/>
      <c r="J363" s="67"/>
      <c r="K363" s="133"/>
      <c r="L363" s="108"/>
      <c r="M363" s="371"/>
      <c r="N363" s="147" t="str">
        <f t="shared" si="222"/>
        <v/>
      </c>
      <c r="O363" s="125"/>
      <c r="P363" s="125"/>
      <c r="Q363" s="125"/>
      <c r="R363" s="125"/>
      <c r="S363" s="125"/>
      <c r="T363" s="122"/>
      <c r="U363" s="298"/>
      <c r="V363" s="28"/>
      <c r="W363" s="296"/>
      <c r="X363" s="296"/>
      <c r="Y363" s="149">
        <f t="shared" si="208"/>
        <v>0</v>
      </c>
      <c r="Z363" s="148">
        <f t="shared" si="223"/>
        <v>0</v>
      </c>
      <c r="AA363" s="305"/>
      <c r="AB363" s="377">
        <f t="shared" si="232"/>
        <v>0</v>
      </c>
      <c r="AC363" s="347"/>
      <c r="AD363" s="210" t="str">
        <f t="shared" si="209"/>
        <v/>
      </c>
      <c r="AE363" s="345">
        <f t="shared" si="224"/>
        <v>0</v>
      </c>
      <c r="AF363" s="310"/>
      <c r="AG363" s="312"/>
      <c r="AH363" s="313"/>
      <c r="AI363" s="150">
        <f t="shared" si="225"/>
        <v>0</v>
      </c>
      <c r="AJ363" s="151">
        <f t="shared" si="210"/>
        <v>0</v>
      </c>
      <c r="AK363" s="152">
        <f t="shared" si="226"/>
        <v>0</v>
      </c>
      <c r="AL363" s="153">
        <f t="shared" si="227"/>
        <v>0</v>
      </c>
      <c r="AM363" s="153">
        <f t="shared" si="228"/>
        <v>0</v>
      </c>
      <c r="AN363" s="153">
        <f t="shared" si="229"/>
        <v>0</v>
      </c>
      <c r="AO363" s="153">
        <f t="shared" si="230"/>
        <v>0</v>
      </c>
      <c r="AP363" s="587" t="str">
        <f t="shared" si="233"/>
        <v xml:space="preserve"> </v>
      </c>
      <c r="AQ363" s="590" t="str">
        <f t="shared" si="231"/>
        <v xml:space="preserve"> </v>
      </c>
      <c r="AR363" s="590" t="str">
        <f t="shared" si="234"/>
        <v xml:space="preserve"> </v>
      </c>
      <c r="AS363" s="590" t="str">
        <f t="shared" si="235"/>
        <v xml:space="preserve"> </v>
      </c>
      <c r="AT363" s="590" t="str">
        <f t="shared" si="236"/>
        <v xml:space="preserve"> </v>
      </c>
      <c r="AU363" s="590" t="str">
        <f t="shared" si="237"/>
        <v xml:space="preserve"> </v>
      </c>
      <c r="AV363" s="591" t="str">
        <f t="shared" si="238"/>
        <v xml:space="preserve"> </v>
      </c>
      <c r="AW363" s="181" t="str">
        <f t="shared" si="211"/>
        <v/>
      </c>
      <c r="AX363" s="154" t="str">
        <f t="shared" si="212"/>
        <v/>
      </c>
      <c r="AY363" s="178" t="str">
        <f t="shared" si="213"/>
        <v/>
      </c>
      <c r="AZ363" s="169" t="str">
        <f t="shared" si="214"/>
        <v/>
      </c>
      <c r="BA363" s="159" t="str">
        <f t="shared" si="215"/>
        <v/>
      </c>
      <c r="BB363" s="160" t="str">
        <f t="shared" si="216"/>
        <v/>
      </c>
      <c r="BC363" s="171" t="str">
        <f t="shared" si="239"/>
        <v/>
      </c>
      <c r="BD363" s="160" t="str">
        <f t="shared" si="217"/>
        <v/>
      </c>
      <c r="BE363" s="186" t="str">
        <f t="shared" si="218"/>
        <v/>
      </c>
      <c r="BF363" s="160" t="str">
        <f t="shared" si="219"/>
        <v/>
      </c>
      <c r="BG363" s="171" t="str">
        <f t="shared" si="220"/>
        <v/>
      </c>
      <c r="BH363" s="161" t="str">
        <f t="shared" si="221"/>
        <v/>
      </c>
      <c r="BI363" s="609"/>
      <c r="BP363" s="52"/>
      <c r="BU363" s="52"/>
      <c r="BV363" s="52"/>
      <c r="CB363" s="52"/>
    </row>
    <row r="364" spans="1:139" ht="18.75" x14ac:dyDescent="0.3">
      <c r="A364" s="203"/>
      <c r="B364" s="204"/>
      <c r="C364" s="197">
        <v>353</v>
      </c>
      <c r="D364" s="189"/>
      <c r="E364" s="29"/>
      <c r="F364" s="30"/>
      <c r="G364" s="123"/>
      <c r="H364" s="124"/>
      <c r="I364" s="130"/>
      <c r="J364" s="21"/>
      <c r="K364" s="134"/>
      <c r="L364" s="24"/>
      <c r="M364" s="372"/>
      <c r="N364" s="147" t="str">
        <f t="shared" si="222"/>
        <v/>
      </c>
      <c r="O364" s="125"/>
      <c r="P364" s="125"/>
      <c r="Q364" s="125"/>
      <c r="R364" s="125"/>
      <c r="S364" s="125"/>
      <c r="T364" s="122"/>
      <c r="U364" s="298"/>
      <c r="V364" s="28"/>
      <c r="W364" s="296"/>
      <c r="X364" s="296"/>
      <c r="Y364" s="149">
        <f t="shared" si="208"/>
        <v>0</v>
      </c>
      <c r="Z364" s="148">
        <f t="shared" si="223"/>
        <v>0</v>
      </c>
      <c r="AA364" s="305"/>
      <c r="AB364" s="377">
        <f t="shared" si="232"/>
        <v>0</v>
      </c>
      <c r="AC364" s="347"/>
      <c r="AD364" s="210" t="str">
        <f t="shared" si="209"/>
        <v/>
      </c>
      <c r="AE364" s="345">
        <f t="shared" si="224"/>
        <v>0</v>
      </c>
      <c r="AF364" s="310"/>
      <c r="AG364" s="312"/>
      <c r="AH364" s="313"/>
      <c r="AI364" s="150">
        <f t="shared" si="225"/>
        <v>0</v>
      </c>
      <c r="AJ364" s="151">
        <f t="shared" si="210"/>
        <v>0</v>
      </c>
      <c r="AK364" s="152">
        <f t="shared" si="226"/>
        <v>0</v>
      </c>
      <c r="AL364" s="153">
        <f t="shared" si="227"/>
        <v>0</v>
      </c>
      <c r="AM364" s="153">
        <f t="shared" si="228"/>
        <v>0</v>
      </c>
      <c r="AN364" s="153">
        <f t="shared" si="229"/>
        <v>0</v>
      </c>
      <c r="AO364" s="153">
        <f t="shared" si="230"/>
        <v>0</v>
      </c>
      <c r="AP364" s="587" t="str">
        <f t="shared" si="233"/>
        <v xml:space="preserve"> </v>
      </c>
      <c r="AQ364" s="590" t="str">
        <f t="shared" si="231"/>
        <v xml:space="preserve"> </v>
      </c>
      <c r="AR364" s="590" t="str">
        <f t="shared" si="234"/>
        <v xml:space="preserve"> </v>
      </c>
      <c r="AS364" s="590" t="str">
        <f t="shared" si="235"/>
        <v xml:space="preserve"> </v>
      </c>
      <c r="AT364" s="590" t="str">
        <f t="shared" si="236"/>
        <v xml:space="preserve"> </v>
      </c>
      <c r="AU364" s="590" t="str">
        <f t="shared" si="237"/>
        <v xml:space="preserve"> </v>
      </c>
      <c r="AV364" s="591" t="str">
        <f t="shared" si="238"/>
        <v xml:space="preserve"> </v>
      </c>
      <c r="AW364" s="181" t="str">
        <f t="shared" si="211"/>
        <v/>
      </c>
      <c r="AX364" s="154" t="str">
        <f t="shared" si="212"/>
        <v/>
      </c>
      <c r="AY364" s="178" t="str">
        <f t="shared" si="213"/>
        <v/>
      </c>
      <c r="AZ364" s="169" t="str">
        <f t="shared" si="214"/>
        <v/>
      </c>
      <c r="BA364" s="159" t="str">
        <f t="shared" si="215"/>
        <v/>
      </c>
      <c r="BB364" s="160" t="str">
        <f t="shared" si="216"/>
        <v/>
      </c>
      <c r="BC364" s="171" t="str">
        <f t="shared" si="239"/>
        <v/>
      </c>
      <c r="BD364" s="160" t="str">
        <f t="shared" si="217"/>
        <v/>
      </c>
      <c r="BE364" s="186" t="str">
        <f t="shared" si="218"/>
        <v/>
      </c>
      <c r="BF364" s="160" t="str">
        <f t="shared" si="219"/>
        <v/>
      </c>
      <c r="BG364" s="171" t="str">
        <f t="shared" si="220"/>
        <v/>
      </c>
      <c r="BH364" s="161" t="str">
        <f t="shared" si="221"/>
        <v/>
      </c>
      <c r="BI364" s="609"/>
      <c r="BP364" s="52"/>
      <c r="BU364" s="52"/>
      <c r="BV364" s="52"/>
      <c r="CB364" s="52"/>
    </row>
    <row r="365" spans="1:139" ht="18.75" x14ac:dyDescent="0.3">
      <c r="A365" s="203"/>
      <c r="B365" s="204"/>
      <c r="C365" s="197">
        <v>354</v>
      </c>
      <c r="D365" s="189"/>
      <c r="E365" s="29"/>
      <c r="F365" s="30"/>
      <c r="G365" s="123"/>
      <c r="H365" s="124"/>
      <c r="I365" s="130"/>
      <c r="J365" s="21"/>
      <c r="K365" s="134"/>
      <c r="L365" s="24"/>
      <c r="M365" s="372"/>
      <c r="N365" s="147" t="str">
        <f t="shared" si="222"/>
        <v/>
      </c>
      <c r="O365" s="125"/>
      <c r="P365" s="125"/>
      <c r="Q365" s="125"/>
      <c r="R365" s="125"/>
      <c r="S365" s="125"/>
      <c r="T365" s="122"/>
      <c r="U365" s="298"/>
      <c r="V365" s="28"/>
      <c r="W365" s="296"/>
      <c r="X365" s="296"/>
      <c r="Y365" s="149">
        <f t="shared" si="208"/>
        <v>0</v>
      </c>
      <c r="Z365" s="148">
        <f t="shared" si="223"/>
        <v>0</v>
      </c>
      <c r="AA365" s="305"/>
      <c r="AB365" s="377">
        <f t="shared" si="232"/>
        <v>0</v>
      </c>
      <c r="AC365" s="347"/>
      <c r="AD365" s="210" t="str">
        <f t="shared" si="209"/>
        <v/>
      </c>
      <c r="AE365" s="345">
        <f t="shared" si="224"/>
        <v>0</v>
      </c>
      <c r="AF365" s="310"/>
      <c r="AG365" s="312"/>
      <c r="AH365" s="313"/>
      <c r="AI365" s="150">
        <f t="shared" si="225"/>
        <v>0</v>
      </c>
      <c r="AJ365" s="151">
        <f t="shared" si="210"/>
        <v>0</v>
      </c>
      <c r="AK365" s="152">
        <f t="shared" si="226"/>
        <v>0</v>
      </c>
      <c r="AL365" s="153">
        <f t="shared" si="227"/>
        <v>0</v>
      </c>
      <c r="AM365" s="153">
        <f t="shared" si="228"/>
        <v>0</v>
      </c>
      <c r="AN365" s="153">
        <f t="shared" si="229"/>
        <v>0</v>
      </c>
      <c r="AO365" s="153">
        <f t="shared" si="230"/>
        <v>0</v>
      </c>
      <c r="AP365" s="587" t="str">
        <f t="shared" si="233"/>
        <v xml:space="preserve"> </v>
      </c>
      <c r="AQ365" s="590" t="str">
        <f t="shared" si="231"/>
        <v xml:space="preserve"> </v>
      </c>
      <c r="AR365" s="590" t="str">
        <f t="shared" si="234"/>
        <v xml:space="preserve"> </v>
      </c>
      <c r="AS365" s="590" t="str">
        <f t="shared" si="235"/>
        <v xml:space="preserve"> </v>
      </c>
      <c r="AT365" s="590" t="str">
        <f t="shared" si="236"/>
        <v xml:space="preserve"> </v>
      </c>
      <c r="AU365" s="590" t="str">
        <f t="shared" si="237"/>
        <v xml:space="preserve"> </v>
      </c>
      <c r="AV365" s="591" t="str">
        <f t="shared" si="238"/>
        <v xml:space="preserve"> </v>
      </c>
      <c r="AW365" s="181" t="str">
        <f t="shared" si="211"/>
        <v/>
      </c>
      <c r="AX365" s="154" t="str">
        <f t="shared" si="212"/>
        <v/>
      </c>
      <c r="AY365" s="178" t="str">
        <f t="shared" si="213"/>
        <v/>
      </c>
      <c r="AZ365" s="169" t="str">
        <f t="shared" si="214"/>
        <v/>
      </c>
      <c r="BA365" s="159" t="str">
        <f t="shared" si="215"/>
        <v/>
      </c>
      <c r="BB365" s="160" t="str">
        <f t="shared" si="216"/>
        <v/>
      </c>
      <c r="BC365" s="171" t="str">
        <f t="shared" si="239"/>
        <v/>
      </c>
      <c r="BD365" s="160" t="str">
        <f t="shared" si="217"/>
        <v/>
      </c>
      <c r="BE365" s="186" t="str">
        <f t="shared" si="218"/>
        <v/>
      </c>
      <c r="BF365" s="160" t="str">
        <f t="shared" si="219"/>
        <v/>
      </c>
      <c r="BG365" s="171" t="str">
        <f t="shared" si="220"/>
        <v/>
      </c>
      <c r="BH365" s="161" t="str">
        <f t="shared" si="221"/>
        <v/>
      </c>
      <c r="BI365" s="609"/>
      <c r="BP365" s="52"/>
      <c r="BU365" s="52"/>
      <c r="BV365" s="52"/>
      <c r="CB365" s="52"/>
    </row>
    <row r="366" spans="1:139" ht="18.75" x14ac:dyDescent="0.3">
      <c r="A366" s="205"/>
      <c r="B366" s="206"/>
      <c r="C366" s="198">
        <v>355</v>
      </c>
      <c r="D366" s="190"/>
      <c r="E366" s="13"/>
      <c r="F366" s="14"/>
      <c r="G366" s="123"/>
      <c r="H366" s="124"/>
      <c r="I366" s="130"/>
      <c r="J366" s="21"/>
      <c r="K366" s="134"/>
      <c r="L366" s="24"/>
      <c r="M366" s="372"/>
      <c r="N366" s="147" t="str">
        <f t="shared" si="222"/>
        <v/>
      </c>
      <c r="O366" s="23"/>
      <c r="P366" s="23"/>
      <c r="Q366" s="23"/>
      <c r="R366" s="23"/>
      <c r="S366" s="23"/>
      <c r="T366" s="24"/>
      <c r="U366" s="25"/>
      <c r="V366" s="28"/>
      <c r="W366" s="296"/>
      <c r="X366" s="296"/>
      <c r="Y366" s="149">
        <f t="shared" si="208"/>
        <v>0</v>
      </c>
      <c r="Z366" s="148">
        <f t="shared" si="223"/>
        <v>0</v>
      </c>
      <c r="AA366" s="306"/>
      <c r="AB366" s="377">
        <f t="shared" si="232"/>
        <v>0</v>
      </c>
      <c r="AC366" s="348"/>
      <c r="AD366" s="210" t="str">
        <f t="shared" si="209"/>
        <v/>
      </c>
      <c r="AE366" s="345">
        <f t="shared" si="224"/>
        <v>0</v>
      </c>
      <c r="AF366" s="318"/>
      <c r="AG366" s="317"/>
      <c r="AH366" s="315"/>
      <c r="AI366" s="150">
        <f t="shared" si="225"/>
        <v>0</v>
      </c>
      <c r="AJ366" s="151">
        <f t="shared" si="210"/>
        <v>0</v>
      </c>
      <c r="AK366" s="152">
        <f t="shared" si="226"/>
        <v>0</v>
      </c>
      <c r="AL366" s="153">
        <f t="shared" si="227"/>
        <v>0</v>
      </c>
      <c r="AM366" s="153">
        <f t="shared" si="228"/>
        <v>0</v>
      </c>
      <c r="AN366" s="153">
        <f t="shared" si="229"/>
        <v>0</v>
      </c>
      <c r="AO366" s="153">
        <f t="shared" si="230"/>
        <v>0</v>
      </c>
      <c r="AP366" s="587" t="str">
        <f t="shared" si="233"/>
        <v xml:space="preserve"> </v>
      </c>
      <c r="AQ366" s="590" t="str">
        <f t="shared" si="231"/>
        <v xml:space="preserve"> </v>
      </c>
      <c r="AR366" s="590" t="str">
        <f t="shared" si="234"/>
        <v xml:space="preserve"> </v>
      </c>
      <c r="AS366" s="590" t="str">
        <f t="shared" si="235"/>
        <v xml:space="preserve"> </v>
      </c>
      <c r="AT366" s="590" t="str">
        <f t="shared" si="236"/>
        <v xml:space="preserve"> </v>
      </c>
      <c r="AU366" s="590" t="str">
        <f t="shared" si="237"/>
        <v xml:space="preserve"> </v>
      </c>
      <c r="AV366" s="591" t="str">
        <f t="shared" si="238"/>
        <v xml:space="preserve"> </v>
      </c>
      <c r="AW366" s="181" t="str">
        <f t="shared" si="211"/>
        <v/>
      </c>
      <c r="AX366" s="154" t="str">
        <f t="shared" si="212"/>
        <v/>
      </c>
      <c r="AY366" s="178" t="str">
        <f t="shared" si="213"/>
        <v/>
      </c>
      <c r="AZ366" s="169" t="str">
        <f t="shared" si="214"/>
        <v/>
      </c>
      <c r="BA366" s="159" t="str">
        <f t="shared" si="215"/>
        <v/>
      </c>
      <c r="BB366" s="160" t="str">
        <f t="shared" si="216"/>
        <v/>
      </c>
      <c r="BC366" s="171" t="str">
        <f t="shared" si="239"/>
        <v/>
      </c>
      <c r="BD366" s="160" t="str">
        <f t="shared" si="217"/>
        <v/>
      </c>
      <c r="BE366" s="186" t="str">
        <f t="shared" si="218"/>
        <v/>
      </c>
      <c r="BF366" s="160" t="str">
        <f t="shared" si="219"/>
        <v/>
      </c>
      <c r="BG366" s="171" t="str">
        <f t="shared" si="220"/>
        <v/>
      </c>
      <c r="BH366" s="161" t="str">
        <f t="shared" si="221"/>
        <v/>
      </c>
      <c r="BI366" s="609"/>
      <c r="BP366" s="52"/>
      <c r="BU366" s="52"/>
      <c r="BV366" s="52"/>
      <c r="CB366" s="52"/>
    </row>
    <row r="367" spans="1:139" ht="18.75" x14ac:dyDescent="0.3">
      <c r="A367" s="205"/>
      <c r="B367" s="206"/>
      <c r="C367" s="197">
        <v>356</v>
      </c>
      <c r="D367" s="190"/>
      <c r="E367" s="13"/>
      <c r="F367" s="14"/>
      <c r="G367" s="123"/>
      <c r="H367" s="124"/>
      <c r="I367" s="130"/>
      <c r="J367" s="21"/>
      <c r="K367" s="134"/>
      <c r="L367" s="24"/>
      <c r="M367" s="372"/>
      <c r="N367" s="147" t="str">
        <f t="shared" si="222"/>
        <v/>
      </c>
      <c r="O367" s="23"/>
      <c r="P367" s="23"/>
      <c r="Q367" s="23"/>
      <c r="R367" s="23"/>
      <c r="S367" s="23"/>
      <c r="T367" s="24"/>
      <c r="U367" s="25"/>
      <c r="V367" s="28"/>
      <c r="W367" s="299"/>
      <c r="X367" s="296"/>
      <c r="Y367" s="149">
        <f t="shared" si="208"/>
        <v>0</v>
      </c>
      <c r="Z367" s="148">
        <f t="shared" si="223"/>
        <v>0</v>
      </c>
      <c r="AA367" s="306"/>
      <c r="AB367" s="377">
        <f t="shared" si="232"/>
        <v>0</v>
      </c>
      <c r="AC367" s="348"/>
      <c r="AD367" s="210" t="str">
        <f t="shared" si="209"/>
        <v/>
      </c>
      <c r="AE367" s="345">
        <f t="shared" si="224"/>
        <v>0</v>
      </c>
      <c r="AF367" s="318"/>
      <c r="AG367" s="317"/>
      <c r="AH367" s="315"/>
      <c r="AI367" s="150">
        <f t="shared" si="225"/>
        <v>0</v>
      </c>
      <c r="AJ367" s="151">
        <f t="shared" si="210"/>
        <v>0</v>
      </c>
      <c r="AK367" s="152">
        <f t="shared" si="226"/>
        <v>0</v>
      </c>
      <c r="AL367" s="153">
        <f t="shared" si="227"/>
        <v>0</v>
      </c>
      <c r="AM367" s="153">
        <f t="shared" si="228"/>
        <v>0</v>
      </c>
      <c r="AN367" s="153">
        <f t="shared" si="229"/>
        <v>0</v>
      </c>
      <c r="AO367" s="153">
        <f t="shared" si="230"/>
        <v>0</v>
      </c>
      <c r="AP367" s="587" t="str">
        <f t="shared" si="233"/>
        <v xml:space="preserve"> </v>
      </c>
      <c r="AQ367" s="590" t="str">
        <f t="shared" si="231"/>
        <v xml:space="preserve"> </v>
      </c>
      <c r="AR367" s="590" t="str">
        <f t="shared" si="234"/>
        <v xml:space="preserve"> </v>
      </c>
      <c r="AS367" s="590" t="str">
        <f t="shared" si="235"/>
        <v xml:space="preserve"> </v>
      </c>
      <c r="AT367" s="590" t="str">
        <f t="shared" si="236"/>
        <v xml:space="preserve"> </v>
      </c>
      <c r="AU367" s="590" t="str">
        <f t="shared" si="237"/>
        <v xml:space="preserve"> </v>
      </c>
      <c r="AV367" s="591" t="str">
        <f t="shared" si="238"/>
        <v xml:space="preserve"> </v>
      </c>
      <c r="AW367" s="181" t="str">
        <f t="shared" si="211"/>
        <v/>
      </c>
      <c r="AX367" s="154" t="str">
        <f t="shared" si="212"/>
        <v/>
      </c>
      <c r="AY367" s="178" t="str">
        <f t="shared" si="213"/>
        <v/>
      </c>
      <c r="AZ367" s="169" t="str">
        <f t="shared" si="214"/>
        <v/>
      </c>
      <c r="BA367" s="159" t="str">
        <f t="shared" si="215"/>
        <v/>
      </c>
      <c r="BB367" s="160" t="str">
        <f t="shared" si="216"/>
        <v/>
      </c>
      <c r="BC367" s="171" t="str">
        <f t="shared" si="239"/>
        <v/>
      </c>
      <c r="BD367" s="160" t="str">
        <f t="shared" si="217"/>
        <v/>
      </c>
      <c r="BE367" s="186" t="str">
        <f t="shared" si="218"/>
        <v/>
      </c>
      <c r="BF367" s="160" t="str">
        <f t="shared" si="219"/>
        <v/>
      </c>
      <c r="BG367" s="171" t="str">
        <f t="shared" si="220"/>
        <v/>
      </c>
      <c r="BH367" s="161" t="str">
        <f t="shared" si="221"/>
        <v/>
      </c>
      <c r="BI367" s="609"/>
      <c r="BP367" s="52"/>
      <c r="BU367" s="52"/>
      <c r="BV367" s="52"/>
      <c r="CB367" s="52"/>
    </row>
    <row r="368" spans="1:139" ht="18.75" x14ac:dyDescent="0.3">
      <c r="A368" s="205"/>
      <c r="B368" s="206"/>
      <c r="C368" s="198">
        <v>357</v>
      </c>
      <c r="D368" s="190"/>
      <c r="E368" s="13"/>
      <c r="F368" s="14"/>
      <c r="G368" s="123"/>
      <c r="H368" s="124"/>
      <c r="I368" s="130"/>
      <c r="J368" s="21"/>
      <c r="K368" s="134"/>
      <c r="L368" s="24"/>
      <c r="M368" s="372"/>
      <c r="N368" s="147" t="str">
        <f t="shared" si="222"/>
        <v/>
      </c>
      <c r="O368" s="23"/>
      <c r="P368" s="23"/>
      <c r="Q368" s="23"/>
      <c r="R368" s="23"/>
      <c r="S368" s="23"/>
      <c r="T368" s="24"/>
      <c r="U368" s="25"/>
      <c r="V368" s="28"/>
      <c r="W368" s="299"/>
      <c r="X368" s="296"/>
      <c r="Y368" s="149">
        <f t="shared" si="208"/>
        <v>0</v>
      </c>
      <c r="Z368" s="148">
        <f t="shared" si="223"/>
        <v>0</v>
      </c>
      <c r="AA368" s="306"/>
      <c r="AB368" s="377">
        <f t="shared" si="232"/>
        <v>0</v>
      </c>
      <c r="AC368" s="348"/>
      <c r="AD368" s="210" t="str">
        <f t="shared" si="209"/>
        <v/>
      </c>
      <c r="AE368" s="345">
        <f t="shared" si="224"/>
        <v>0</v>
      </c>
      <c r="AF368" s="318"/>
      <c r="AG368" s="317"/>
      <c r="AH368" s="315"/>
      <c r="AI368" s="150">
        <f t="shared" si="225"/>
        <v>0</v>
      </c>
      <c r="AJ368" s="151">
        <f t="shared" si="210"/>
        <v>0</v>
      </c>
      <c r="AK368" s="152">
        <f t="shared" si="226"/>
        <v>0</v>
      </c>
      <c r="AL368" s="153">
        <f t="shared" si="227"/>
        <v>0</v>
      </c>
      <c r="AM368" s="153">
        <f t="shared" si="228"/>
        <v>0</v>
      </c>
      <c r="AN368" s="153">
        <f t="shared" si="229"/>
        <v>0</v>
      </c>
      <c r="AO368" s="153">
        <f t="shared" si="230"/>
        <v>0</v>
      </c>
      <c r="AP368" s="587" t="str">
        <f t="shared" si="233"/>
        <v xml:space="preserve"> </v>
      </c>
      <c r="AQ368" s="590" t="str">
        <f t="shared" si="231"/>
        <v xml:space="preserve"> </v>
      </c>
      <c r="AR368" s="590" t="str">
        <f t="shared" si="234"/>
        <v xml:space="preserve"> </v>
      </c>
      <c r="AS368" s="590" t="str">
        <f t="shared" si="235"/>
        <v xml:space="preserve"> </v>
      </c>
      <c r="AT368" s="590" t="str">
        <f t="shared" si="236"/>
        <v xml:space="preserve"> </v>
      </c>
      <c r="AU368" s="590" t="str">
        <f t="shared" si="237"/>
        <v xml:space="preserve"> </v>
      </c>
      <c r="AV368" s="591" t="str">
        <f t="shared" si="238"/>
        <v xml:space="preserve"> </v>
      </c>
      <c r="AW368" s="181" t="str">
        <f t="shared" si="211"/>
        <v/>
      </c>
      <c r="AX368" s="154" t="str">
        <f t="shared" si="212"/>
        <v/>
      </c>
      <c r="AY368" s="178" t="str">
        <f t="shared" si="213"/>
        <v/>
      </c>
      <c r="AZ368" s="169" t="str">
        <f t="shared" si="214"/>
        <v/>
      </c>
      <c r="BA368" s="159" t="str">
        <f t="shared" si="215"/>
        <v/>
      </c>
      <c r="BB368" s="160" t="str">
        <f t="shared" si="216"/>
        <v/>
      </c>
      <c r="BC368" s="171" t="str">
        <f t="shared" si="239"/>
        <v/>
      </c>
      <c r="BD368" s="160" t="str">
        <f t="shared" si="217"/>
        <v/>
      </c>
      <c r="BE368" s="186" t="str">
        <f t="shared" si="218"/>
        <v/>
      </c>
      <c r="BF368" s="160" t="str">
        <f t="shared" si="219"/>
        <v/>
      </c>
      <c r="BG368" s="171" t="str">
        <f t="shared" si="220"/>
        <v/>
      </c>
      <c r="BH368" s="161" t="str">
        <f t="shared" si="221"/>
        <v/>
      </c>
      <c r="BI368" s="609"/>
      <c r="BP368" s="52"/>
      <c r="BU368" s="52"/>
      <c r="BV368" s="52"/>
      <c r="CB368" s="52"/>
    </row>
    <row r="369" spans="1:80" ht="18.75" x14ac:dyDescent="0.3">
      <c r="A369" s="205"/>
      <c r="B369" s="206"/>
      <c r="C369" s="198">
        <v>358</v>
      </c>
      <c r="D369" s="192"/>
      <c r="E369" s="15"/>
      <c r="F369" s="14"/>
      <c r="G369" s="123"/>
      <c r="H369" s="124"/>
      <c r="I369" s="130"/>
      <c r="J369" s="21"/>
      <c r="K369" s="134"/>
      <c r="L369" s="24"/>
      <c r="M369" s="372"/>
      <c r="N369" s="147" t="str">
        <f t="shared" si="222"/>
        <v/>
      </c>
      <c r="O369" s="23"/>
      <c r="P369" s="23"/>
      <c r="Q369" s="23"/>
      <c r="R369" s="23"/>
      <c r="S369" s="23"/>
      <c r="T369" s="24"/>
      <c r="U369" s="25"/>
      <c r="V369" s="28"/>
      <c r="W369" s="299"/>
      <c r="X369" s="296"/>
      <c r="Y369" s="149">
        <f t="shared" si="208"/>
        <v>0</v>
      </c>
      <c r="Z369" s="148">
        <f t="shared" si="223"/>
        <v>0</v>
      </c>
      <c r="AA369" s="306"/>
      <c r="AB369" s="377">
        <f t="shared" si="232"/>
        <v>0</v>
      </c>
      <c r="AC369" s="348"/>
      <c r="AD369" s="210" t="str">
        <f t="shared" si="209"/>
        <v/>
      </c>
      <c r="AE369" s="345">
        <f t="shared" si="224"/>
        <v>0</v>
      </c>
      <c r="AF369" s="318"/>
      <c r="AG369" s="317"/>
      <c r="AH369" s="315"/>
      <c r="AI369" s="150">
        <f t="shared" si="225"/>
        <v>0</v>
      </c>
      <c r="AJ369" s="151">
        <f t="shared" si="210"/>
        <v>0</v>
      </c>
      <c r="AK369" s="152">
        <f t="shared" si="226"/>
        <v>0</v>
      </c>
      <c r="AL369" s="153">
        <f t="shared" si="227"/>
        <v>0</v>
      </c>
      <c r="AM369" s="153">
        <f t="shared" si="228"/>
        <v>0</v>
      </c>
      <c r="AN369" s="153">
        <f t="shared" si="229"/>
        <v>0</v>
      </c>
      <c r="AO369" s="153">
        <f t="shared" si="230"/>
        <v>0</v>
      </c>
      <c r="AP369" s="587" t="str">
        <f t="shared" si="233"/>
        <v xml:space="preserve"> </v>
      </c>
      <c r="AQ369" s="590" t="str">
        <f t="shared" si="231"/>
        <v xml:space="preserve"> </v>
      </c>
      <c r="AR369" s="590" t="str">
        <f t="shared" si="234"/>
        <v xml:space="preserve"> </v>
      </c>
      <c r="AS369" s="590" t="str">
        <f t="shared" si="235"/>
        <v xml:space="preserve"> </v>
      </c>
      <c r="AT369" s="590" t="str">
        <f t="shared" si="236"/>
        <v xml:space="preserve"> </v>
      </c>
      <c r="AU369" s="590" t="str">
        <f t="shared" si="237"/>
        <v xml:space="preserve"> </v>
      </c>
      <c r="AV369" s="591" t="str">
        <f t="shared" si="238"/>
        <v xml:space="preserve"> </v>
      </c>
      <c r="AW369" s="181" t="str">
        <f t="shared" si="211"/>
        <v/>
      </c>
      <c r="AX369" s="154" t="str">
        <f t="shared" si="212"/>
        <v/>
      </c>
      <c r="AY369" s="178" t="str">
        <f t="shared" si="213"/>
        <v/>
      </c>
      <c r="AZ369" s="169" t="str">
        <f t="shared" si="214"/>
        <v/>
      </c>
      <c r="BA369" s="159" t="str">
        <f t="shared" si="215"/>
        <v/>
      </c>
      <c r="BB369" s="160" t="str">
        <f t="shared" si="216"/>
        <v/>
      </c>
      <c r="BC369" s="171" t="str">
        <f t="shared" si="239"/>
        <v/>
      </c>
      <c r="BD369" s="160" t="str">
        <f t="shared" si="217"/>
        <v/>
      </c>
      <c r="BE369" s="186" t="str">
        <f t="shared" si="218"/>
        <v/>
      </c>
      <c r="BF369" s="160" t="str">
        <f t="shared" si="219"/>
        <v/>
      </c>
      <c r="BG369" s="171" t="str">
        <f t="shared" si="220"/>
        <v/>
      </c>
      <c r="BH369" s="161" t="str">
        <f t="shared" si="221"/>
        <v/>
      </c>
      <c r="BI369" s="609"/>
      <c r="BP369" s="52"/>
      <c r="BU369" s="52"/>
      <c r="BV369" s="52"/>
      <c r="CB369" s="52"/>
    </row>
    <row r="370" spans="1:80" ht="18.75" x14ac:dyDescent="0.3">
      <c r="A370" s="205"/>
      <c r="B370" s="206"/>
      <c r="C370" s="197">
        <v>359</v>
      </c>
      <c r="D370" s="193"/>
      <c r="E370" s="13"/>
      <c r="F370" s="14"/>
      <c r="G370" s="123"/>
      <c r="H370" s="124"/>
      <c r="I370" s="130"/>
      <c r="J370" s="21"/>
      <c r="K370" s="134"/>
      <c r="L370" s="24"/>
      <c r="M370" s="372"/>
      <c r="N370" s="147" t="str">
        <f t="shared" si="222"/>
        <v/>
      </c>
      <c r="O370" s="23"/>
      <c r="P370" s="23"/>
      <c r="Q370" s="23"/>
      <c r="R370" s="23"/>
      <c r="S370" s="23"/>
      <c r="T370" s="24"/>
      <c r="U370" s="25"/>
      <c r="V370" s="28"/>
      <c r="W370" s="299"/>
      <c r="X370" s="296"/>
      <c r="Y370" s="149">
        <f t="shared" si="208"/>
        <v>0</v>
      </c>
      <c r="Z370" s="148">
        <f t="shared" si="223"/>
        <v>0</v>
      </c>
      <c r="AA370" s="306"/>
      <c r="AB370" s="377">
        <f t="shared" si="232"/>
        <v>0</v>
      </c>
      <c r="AC370" s="348"/>
      <c r="AD370" s="210" t="str">
        <f t="shared" si="209"/>
        <v/>
      </c>
      <c r="AE370" s="345">
        <f t="shared" si="224"/>
        <v>0</v>
      </c>
      <c r="AF370" s="318"/>
      <c r="AG370" s="317"/>
      <c r="AH370" s="315"/>
      <c r="AI370" s="150">
        <f t="shared" si="225"/>
        <v>0</v>
      </c>
      <c r="AJ370" s="151">
        <f t="shared" si="210"/>
        <v>0</v>
      </c>
      <c r="AK370" s="152">
        <f t="shared" si="226"/>
        <v>0</v>
      </c>
      <c r="AL370" s="153">
        <f t="shared" si="227"/>
        <v>0</v>
      </c>
      <c r="AM370" s="153">
        <f t="shared" si="228"/>
        <v>0</v>
      </c>
      <c r="AN370" s="153">
        <f t="shared" si="229"/>
        <v>0</v>
      </c>
      <c r="AO370" s="153">
        <f t="shared" si="230"/>
        <v>0</v>
      </c>
      <c r="AP370" s="587" t="str">
        <f t="shared" si="233"/>
        <v xml:space="preserve"> </v>
      </c>
      <c r="AQ370" s="590" t="str">
        <f t="shared" si="231"/>
        <v xml:space="preserve"> </v>
      </c>
      <c r="AR370" s="590" t="str">
        <f t="shared" si="234"/>
        <v xml:space="preserve"> </v>
      </c>
      <c r="AS370" s="590" t="str">
        <f t="shared" si="235"/>
        <v xml:space="preserve"> </v>
      </c>
      <c r="AT370" s="590" t="str">
        <f t="shared" si="236"/>
        <v xml:space="preserve"> </v>
      </c>
      <c r="AU370" s="590" t="str">
        <f t="shared" si="237"/>
        <v xml:space="preserve"> </v>
      </c>
      <c r="AV370" s="591" t="str">
        <f t="shared" si="238"/>
        <v xml:space="preserve"> </v>
      </c>
      <c r="AW370" s="181" t="str">
        <f t="shared" si="211"/>
        <v/>
      </c>
      <c r="AX370" s="154" t="str">
        <f t="shared" si="212"/>
        <v/>
      </c>
      <c r="AY370" s="178" t="str">
        <f t="shared" si="213"/>
        <v/>
      </c>
      <c r="AZ370" s="169" t="str">
        <f t="shared" si="214"/>
        <v/>
      </c>
      <c r="BA370" s="159" t="str">
        <f t="shared" si="215"/>
        <v/>
      </c>
      <c r="BB370" s="160" t="str">
        <f t="shared" si="216"/>
        <v/>
      </c>
      <c r="BC370" s="171" t="str">
        <f t="shared" si="239"/>
        <v/>
      </c>
      <c r="BD370" s="160" t="str">
        <f t="shared" si="217"/>
        <v/>
      </c>
      <c r="BE370" s="186" t="str">
        <f t="shared" si="218"/>
        <v/>
      </c>
      <c r="BF370" s="160" t="str">
        <f t="shared" si="219"/>
        <v/>
      </c>
      <c r="BG370" s="171" t="str">
        <f t="shared" si="220"/>
        <v/>
      </c>
      <c r="BH370" s="161" t="str">
        <f t="shared" si="221"/>
        <v/>
      </c>
      <c r="BI370" s="609"/>
      <c r="BP370" s="52"/>
      <c r="BU370" s="52"/>
      <c r="BV370" s="52"/>
      <c r="CB370" s="52"/>
    </row>
    <row r="371" spans="1:80" ht="18.75" x14ac:dyDescent="0.3">
      <c r="A371" s="205"/>
      <c r="B371" s="206"/>
      <c r="C371" s="198">
        <v>360</v>
      </c>
      <c r="D371" s="190"/>
      <c r="E371" s="13"/>
      <c r="F371" s="14"/>
      <c r="G371" s="123"/>
      <c r="H371" s="126"/>
      <c r="I371" s="132"/>
      <c r="J371" s="69"/>
      <c r="K371" s="136"/>
      <c r="L371" s="26"/>
      <c r="M371" s="372"/>
      <c r="N371" s="147" t="str">
        <f t="shared" si="222"/>
        <v/>
      </c>
      <c r="O371" s="23"/>
      <c r="P371" s="23"/>
      <c r="Q371" s="23"/>
      <c r="R371" s="23"/>
      <c r="S371" s="23"/>
      <c r="T371" s="24"/>
      <c r="U371" s="25"/>
      <c r="V371" s="28"/>
      <c r="W371" s="299"/>
      <c r="X371" s="296"/>
      <c r="Y371" s="149">
        <f t="shared" si="208"/>
        <v>0</v>
      </c>
      <c r="Z371" s="148">
        <f t="shared" si="223"/>
        <v>0</v>
      </c>
      <c r="AA371" s="306"/>
      <c r="AB371" s="377">
        <f t="shared" si="232"/>
        <v>0</v>
      </c>
      <c r="AC371" s="348"/>
      <c r="AD371" s="210" t="str">
        <f t="shared" si="209"/>
        <v/>
      </c>
      <c r="AE371" s="345">
        <f t="shared" si="224"/>
        <v>0</v>
      </c>
      <c r="AF371" s="318"/>
      <c r="AG371" s="317"/>
      <c r="AH371" s="315"/>
      <c r="AI371" s="150">
        <f t="shared" si="225"/>
        <v>0</v>
      </c>
      <c r="AJ371" s="151">
        <f t="shared" si="210"/>
        <v>0</v>
      </c>
      <c r="AK371" s="152">
        <f t="shared" si="226"/>
        <v>0</v>
      </c>
      <c r="AL371" s="153">
        <f t="shared" si="227"/>
        <v>0</v>
      </c>
      <c r="AM371" s="153">
        <f t="shared" si="228"/>
        <v>0</v>
      </c>
      <c r="AN371" s="153">
        <f t="shared" si="229"/>
        <v>0</v>
      </c>
      <c r="AO371" s="153">
        <f t="shared" si="230"/>
        <v>0</v>
      </c>
      <c r="AP371" s="587" t="str">
        <f t="shared" si="233"/>
        <v xml:space="preserve"> </v>
      </c>
      <c r="AQ371" s="590" t="str">
        <f t="shared" si="231"/>
        <v xml:space="preserve"> </v>
      </c>
      <c r="AR371" s="590" t="str">
        <f t="shared" si="234"/>
        <v xml:space="preserve"> </v>
      </c>
      <c r="AS371" s="590" t="str">
        <f t="shared" si="235"/>
        <v xml:space="preserve"> </v>
      </c>
      <c r="AT371" s="590" t="str">
        <f t="shared" si="236"/>
        <v xml:space="preserve"> </v>
      </c>
      <c r="AU371" s="590" t="str">
        <f t="shared" si="237"/>
        <v xml:space="preserve"> </v>
      </c>
      <c r="AV371" s="591" t="str">
        <f t="shared" si="238"/>
        <v xml:space="preserve"> </v>
      </c>
      <c r="AW371" s="181" t="str">
        <f t="shared" si="211"/>
        <v/>
      </c>
      <c r="AX371" s="154" t="str">
        <f t="shared" si="212"/>
        <v/>
      </c>
      <c r="AY371" s="178" t="str">
        <f t="shared" si="213"/>
        <v/>
      </c>
      <c r="AZ371" s="169" t="str">
        <f t="shared" si="214"/>
        <v/>
      </c>
      <c r="BA371" s="159" t="str">
        <f t="shared" si="215"/>
        <v/>
      </c>
      <c r="BB371" s="160" t="str">
        <f t="shared" si="216"/>
        <v/>
      </c>
      <c r="BC371" s="171" t="str">
        <f t="shared" si="239"/>
        <v/>
      </c>
      <c r="BD371" s="160" t="str">
        <f t="shared" si="217"/>
        <v/>
      </c>
      <c r="BE371" s="186" t="str">
        <f t="shared" si="218"/>
        <v/>
      </c>
      <c r="BF371" s="160" t="str">
        <f t="shared" si="219"/>
        <v/>
      </c>
      <c r="BG371" s="171" t="str">
        <f t="shared" si="220"/>
        <v/>
      </c>
      <c r="BH371" s="161" t="str">
        <f t="shared" si="221"/>
        <v/>
      </c>
      <c r="BI371" s="609"/>
      <c r="BP371" s="52"/>
      <c r="BU371" s="52"/>
      <c r="BV371" s="52"/>
      <c r="CB371" s="52"/>
    </row>
    <row r="372" spans="1:80" ht="18.75" x14ac:dyDescent="0.3">
      <c r="A372" s="205"/>
      <c r="B372" s="206"/>
      <c r="C372" s="197">
        <v>361</v>
      </c>
      <c r="D372" s="190"/>
      <c r="E372" s="13"/>
      <c r="F372" s="14"/>
      <c r="G372" s="123"/>
      <c r="H372" s="124"/>
      <c r="I372" s="130"/>
      <c r="J372" s="21"/>
      <c r="K372" s="134"/>
      <c r="L372" s="24"/>
      <c r="M372" s="372"/>
      <c r="N372" s="147" t="str">
        <f t="shared" si="222"/>
        <v/>
      </c>
      <c r="O372" s="23"/>
      <c r="P372" s="23"/>
      <c r="Q372" s="23"/>
      <c r="R372" s="23"/>
      <c r="S372" s="23"/>
      <c r="T372" s="24"/>
      <c r="U372" s="25"/>
      <c r="V372" s="28"/>
      <c r="W372" s="299"/>
      <c r="X372" s="296"/>
      <c r="Y372" s="149">
        <f t="shared" si="208"/>
        <v>0</v>
      </c>
      <c r="Z372" s="148">
        <f t="shared" si="223"/>
        <v>0</v>
      </c>
      <c r="AA372" s="306"/>
      <c r="AB372" s="377">
        <f t="shared" si="232"/>
        <v>0</v>
      </c>
      <c r="AC372" s="348"/>
      <c r="AD372" s="210" t="str">
        <f t="shared" si="209"/>
        <v/>
      </c>
      <c r="AE372" s="345">
        <f t="shared" si="224"/>
        <v>0</v>
      </c>
      <c r="AF372" s="318"/>
      <c r="AG372" s="317"/>
      <c r="AH372" s="315"/>
      <c r="AI372" s="150">
        <f t="shared" si="225"/>
        <v>0</v>
      </c>
      <c r="AJ372" s="151">
        <f t="shared" si="210"/>
        <v>0</v>
      </c>
      <c r="AK372" s="152">
        <f t="shared" si="226"/>
        <v>0</v>
      </c>
      <c r="AL372" s="153">
        <f t="shared" si="227"/>
        <v>0</v>
      </c>
      <c r="AM372" s="153">
        <f t="shared" si="228"/>
        <v>0</v>
      </c>
      <c r="AN372" s="153">
        <f t="shared" si="229"/>
        <v>0</v>
      </c>
      <c r="AO372" s="153">
        <f t="shared" si="230"/>
        <v>0</v>
      </c>
      <c r="AP372" s="587" t="str">
        <f t="shared" si="233"/>
        <v xml:space="preserve"> </v>
      </c>
      <c r="AQ372" s="590" t="str">
        <f t="shared" si="231"/>
        <v xml:space="preserve"> </v>
      </c>
      <c r="AR372" s="590" t="str">
        <f t="shared" si="234"/>
        <v xml:space="preserve"> </v>
      </c>
      <c r="AS372" s="590" t="str">
        <f t="shared" si="235"/>
        <v xml:space="preserve"> </v>
      </c>
      <c r="AT372" s="590" t="str">
        <f t="shared" si="236"/>
        <v xml:space="preserve"> </v>
      </c>
      <c r="AU372" s="590" t="str">
        <f t="shared" si="237"/>
        <v xml:space="preserve"> </v>
      </c>
      <c r="AV372" s="591" t="str">
        <f t="shared" si="238"/>
        <v xml:space="preserve"> </v>
      </c>
      <c r="AW372" s="181" t="str">
        <f t="shared" si="211"/>
        <v/>
      </c>
      <c r="AX372" s="154" t="str">
        <f t="shared" si="212"/>
        <v/>
      </c>
      <c r="AY372" s="178" t="str">
        <f t="shared" si="213"/>
        <v/>
      </c>
      <c r="AZ372" s="169" t="str">
        <f t="shared" si="214"/>
        <v/>
      </c>
      <c r="BA372" s="159" t="str">
        <f t="shared" si="215"/>
        <v/>
      </c>
      <c r="BB372" s="160" t="str">
        <f t="shared" si="216"/>
        <v/>
      </c>
      <c r="BC372" s="171" t="str">
        <f t="shared" si="239"/>
        <v/>
      </c>
      <c r="BD372" s="160" t="str">
        <f t="shared" si="217"/>
        <v/>
      </c>
      <c r="BE372" s="186" t="str">
        <f t="shared" si="218"/>
        <v/>
      </c>
      <c r="BF372" s="160" t="str">
        <f t="shared" si="219"/>
        <v/>
      </c>
      <c r="BG372" s="171" t="str">
        <f t="shared" si="220"/>
        <v/>
      </c>
      <c r="BH372" s="161" t="str">
        <f t="shared" si="221"/>
        <v/>
      </c>
      <c r="BI372" s="609"/>
      <c r="BP372" s="52"/>
      <c r="BU372" s="52"/>
      <c r="BV372" s="52"/>
      <c r="CB372" s="52"/>
    </row>
    <row r="373" spans="1:80" ht="18.75" x14ac:dyDescent="0.3">
      <c r="A373" s="205"/>
      <c r="B373" s="206"/>
      <c r="C373" s="198">
        <v>362</v>
      </c>
      <c r="D373" s="192"/>
      <c r="E373" s="15"/>
      <c r="F373" s="14"/>
      <c r="G373" s="123"/>
      <c r="H373" s="124"/>
      <c r="I373" s="130"/>
      <c r="J373" s="21"/>
      <c r="K373" s="134"/>
      <c r="L373" s="24"/>
      <c r="M373" s="372"/>
      <c r="N373" s="147" t="str">
        <f t="shared" si="222"/>
        <v/>
      </c>
      <c r="O373" s="23"/>
      <c r="P373" s="23"/>
      <c r="Q373" s="23"/>
      <c r="R373" s="23"/>
      <c r="S373" s="23"/>
      <c r="T373" s="24"/>
      <c r="U373" s="25"/>
      <c r="V373" s="28"/>
      <c r="W373" s="299"/>
      <c r="X373" s="296"/>
      <c r="Y373" s="149">
        <f t="shared" si="208"/>
        <v>0</v>
      </c>
      <c r="Z373" s="148">
        <f t="shared" si="223"/>
        <v>0</v>
      </c>
      <c r="AA373" s="306"/>
      <c r="AB373" s="377">
        <f t="shared" si="232"/>
        <v>0</v>
      </c>
      <c r="AC373" s="348"/>
      <c r="AD373" s="210" t="str">
        <f t="shared" si="209"/>
        <v/>
      </c>
      <c r="AE373" s="345">
        <f t="shared" si="224"/>
        <v>0</v>
      </c>
      <c r="AF373" s="318"/>
      <c r="AG373" s="317"/>
      <c r="AH373" s="315"/>
      <c r="AI373" s="150">
        <f t="shared" si="225"/>
        <v>0</v>
      </c>
      <c r="AJ373" s="151">
        <f t="shared" si="210"/>
        <v>0</v>
      </c>
      <c r="AK373" s="152">
        <f t="shared" si="226"/>
        <v>0</v>
      </c>
      <c r="AL373" s="153">
        <f t="shared" si="227"/>
        <v>0</v>
      </c>
      <c r="AM373" s="153">
        <f t="shared" si="228"/>
        <v>0</v>
      </c>
      <c r="AN373" s="153">
        <f t="shared" si="229"/>
        <v>0</v>
      </c>
      <c r="AO373" s="153">
        <f t="shared" si="230"/>
        <v>0</v>
      </c>
      <c r="AP373" s="587" t="str">
        <f t="shared" si="233"/>
        <v xml:space="preserve"> </v>
      </c>
      <c r="AQ373" s="590" t="str">
        <f t="shared" si="231"/>
        <v xml:space="preserve"> </v>
      </c>
      <c r="AR373" s="590" t="str">
        <f t="shared" si="234"/>
        <v xml:space="preserve"> </v>
      </c>
      <c r="AS373" s="590" t="str">
        <f t="shared" si="235"/>
        <v xml:space="preserve"> </v>
      </c>
      <c r="AT373" s="590" t="str">
        <f t="shared" si="236"/>
        <v xml:space="preserve"> </v>
      </c>
      <c r="AU373" s="590" t="str">
        <f t="shared" si="237"/>
        <v xml:space="preserve"> </v>
      </c>
      <c r="AV373" s="591" t="str">
        <f t="shared" si="238"/>
        <v xml:space="preserve"> </v>
      </c>
      <c r="AW373" s="181" t="str">
        <f t="shared" si="211"/>
        <v/>
      </c>
      <c r="AX373" s="154" t="str">
        <f t="shared" si="212"/>
        <v/>
      </c>
      <c r="AY373" s="178" t="str">
        <f t="shared" si="213"/>
        <v/>
      </c>
      <c r="AZ373" s="169" t="str">
        <f t="shared" si="214"/>
        <v/>
      </c>
      <c r="BA373" s="159" t="str">
        <f t="shared" si="215"/>
        <v/>
      </c>
      <c r="BB373" s="160" t="str">
        <f t="shared" si="216"/>
        <v/>
      </c>
      <c r="BC373" s="171" t="str">
        <f t="shared" si="239"/>
        <v/>
      </c>
      <c r="BD373" s="160" t="str">
        <f t="shared" si="217"/>
        <v/>
      </c>
      <c r="BE373" s="186" t="str">
        <f t="shared" si="218"/>
        <v/>
      </c>
      <c r="BF373" s="160" t="str">
        <f t="shared" si="219"/>
        <v/>
      </c>
      <c r="BG373" s="171" t="str">
        <f t="shared" si="220"/>
        <v/>
      </c>
      <c r="BH373" s="161" t="str">
        <f t="shared" si="221"/>
        <v/>
      </c>
      <c r="BI373" s="609"/>
      <c r="BP373" s="52"/>
      <c r="BU373" s="52"/>
      <c r="BV373" s="52"/>
      <c r="CB373" s="52"/>
    </row>
    <row r="374" spans="1:80" ht="18.75" x14ac:dyDescent="0.3">
      <c r="A374" s="205"/>
      <c r="B374" s="206"/>
      <c r="C374" s="198">
        <v>363</v>
      </c>
      <c r="D374" s="190"/>
      <c r="E374" s="13"/>
      <c r="F374" s="14"/>
      <c r="G374" s="123"/>
      <c r="H374" s="124"/>
      <c r="I374" s="130"/>
      <c r="J374" s="21"/>
      <c r="K374" s="134"/>
      <c r="L374" s="24"/>
      <c r="M374" s="372"/>
      <c r="N374" s="147" t="str">
        <f t="shared" si="222"/>
        <v/>
      </c>
      <c r="O374" s="23"/>
      <c r="P374" s="23"/>
      <c r="Q374" s="23"/>
      <c r="R374" s="23"/>
      <c r="S374" s="23"/>
      <c r="T374" s="24"/>
      <c r="U374" s="25"/>
      <c r="V374" s="28"/>
      <c r="W374" s="299"/>
      <c r="X374" s="296"/>
      <c r="Y374" s="149">
        <f t="shared" si="208"/>
        <v>0</v>
      </c>
      <c r="Z374" s="148">
        <f t="shared" si="223"/>
        <v>0</v>
      </c>
      <c r="AA374" s="306"/>
      <c r="AB374" s="377">
        <f t="shared" si="232"/>
        <v>0</v>
      </c>
      <c r="AC374" s="348"/>
      <c r="AD374" s="210" t="str">
        <f t="shared" si="209"/>
        <v/>
      </c>
      <c r="AE374" s="345">
        <f t="shared" si="224"/>
        <v>0</v>
      </c>
      <c r="AF374" s="318"/>
      <c r="AG374" s="317"/>
      <c r="AH374" s="315"/>
      <c r="AI374" s="150">
        <f t="shared" si="225"/>
        <v>0</v>
      </c>
      <c r="AJ374" s="151">
        <f t="shared" si="210"/>
        <v>0</v>
      </c>
      <c r="AK374" s="152">
        <f t="shared" si="226"/>
        <v>0</v>
      </c>
      <c r="AL374" s="153">
        <f t="shared" si="227"/>
        <v>0</v>
      </c>
      <c r="AM374" s="153">
        <f t="shared" si="228"/>
        <v>0</v>
      </c>
      <c r="AN374" s="153">
        <f t="shared" si="229"/>
        <v>0</v>
      </c>
      <c r="AO374" s="153">
        <f t="shared" si="230"/>
        <v>0</v>
      </c>
      <c r="AP374" s="587" t="str">
        <f t="shared" si="233"/>
        <v xml:space="preserve"> </v>
      </c>
      <c r="AQ374" s="590" t="str">
        <f t="shared" si="231"/>
        <v xml:space="preserve"> </v>
      </c>
      <c r="AR374" s="590" t="str">
        <f t="shared" si="234"/>
        <v xml:space="preserve"> </v>
      </c>
      <c r="AS374" s="590" t="str">
        <f t="shared" si="235"/>
        <v xml:space="preserve"> </v>
      </c>
      <c r="AT374" s="590" t="str">
        <f t="shared" si="236"/>
        <v xml:space="preserve"> </v>
      </c>
      <c r="AU374" s="590" t="str">
        <f t="shared" si="237"/>
        <v xml:space="preserve"> </v>
      </c>
      <c r="AV374" s="591" t="str">
        <f t="shared" si="238"/>
        <v xml:space="preserve"> </v>
      </c>
      <c r="AW374" s="181" t="str">
        <f t="shared" si="211"/>
        <v/>
      </c>
      <c r="AX374" s="154" t="str">
        <f t="shared" si="212"/>
        <v/>
      </c>
      <c r="AY374" s="178" t="str">
        <f t="shared" si="213"/>
        <v/>
      </c>
      <c r="AZ374" s="169" t="str">
        <f t="shared" si="214"/>
        <v/>
      </c>
      <c r="BA374" s="159" t="str">
        <f t="shared" si="215"/>
        <v/>
      </c>
      <c r="BB374" s="160" t="str">
        <f t="shared" si="216"/>
        <v/>
      </c>
      <c r="BC374" s="171" t="str">
        <f t="shared" si="239"/>
        <v/>
      </c>
      <c r="BD374" s="160" t="str">
        <f t="shared" si="217"/>
        <v/>
      </c>
      <c r="BE374" s="186" t="str">
        <f t="shared" si="218"/>
        <v/>
      </c>
      <c r="BF374" s="160" t="str">
        <f t="shared" si="219"/>
        <v/>
      </c>
      <c r="BG374" s="171" t="str">
        <f t="shared" si="220"/>
        <v/>
      </c>
      <c r="BH374" s="161" t="str">
        <f t="shared" si="221"/>
        <v/>
      </c>
      <c r="BI374" s="609"/>
      <c r="BP374" s="52"/>
      <c r="BU374" s="52"/>
      <c r="BV374" s="52"/>
      <c r="CB374" s="52"/>
    </row>
    <row r="375" spans="1:80" ht="18.75" x14ac:dyDescent="0.3">
      <c r="A375" s="205"/>
      <c r="B375" s="206"/>
      <c r="C375" s="197">
        <v>364</v>
      </c>
      <c r="D375" s="190"/>
      <c r="E375" s="13"/>
      <c r="F375" s="14"/>
      <c r="G375" s="123"/>
      <c r="H375" s="124"/>
      <c r="I375" s="130"/>
      <c r="J375" s="21"/>
      <c r="K375" s="134"/>
      <c r="L375" s="24"/>
      <c r="M375" s="372"/>
      <c r="N375" s="147" t="str">
        <f t="shared" si="222"/>
        <v/>
      </c>
      <c r="O375" s="23"/>
      <c r="P375" s="23"/>
      <c r="Q375" s="23"/>
      <c r="R375" s="23"/>
      <c r="S375" s="23"/>
      <c r="T375" s="24"/>
      <c r="U375" s="25"/>
      <c r="V375" s="28"/>
      <c r="W375" s="299"/>
      <c r="X375" s="296"/>
      <c r="Y375" s="149">
        <f t="shared" si="208"/>
        <v>0</v>
      </c>
      <c r="Z375" s="148">
        <f t="shared" si="223"/>
        <v>0</v>
      </c>
      <c r="AA375" s="306"/>
      <c r="AB375" s="377">
        <f t="shared" si="232"/>
        <v>0</v>
      </c>
      <c r="AC375" s="348"/>
      <c r="AD375" s="210" t="str">
        <f t="shared" si="209"/>
        <v/>
      </c>
      <c r="AE375" s="345">
        <f t="shared" si="224"/>
        <v>0</v>
      </c>
      <c r="AF375" s="318"/>
      <c r="AG375" s="317"/>
      <c r="AH375" s="315"/>
      <c r="AI375" s="150">
        <f t="shared" si="225"/>
        <v>0</v>
      </c>
      <c r="AJ375" s="151">
        <f t="shared" si="210"/>
        <v>0</v>
      </c>
      <c r="AK375" s="152">
        <f t="shared" si="226"/>
        <v>0</v>
      </c>
      <c r="AL375" s="153">
        <f t="shared" si="227"/>
        <v>0</v>
      </c>
      <c r="AM375" s="153">
        <f t="shared" si="228"/>
        <v>0</v>
      </c>
      <c r="AN375" s="153">
        <f t="shared" si="229"/>
        <v>0</v>
      </c>
      <c r="AO375" s="153">
        <f t="shared" si="230"/>
        <v>0</v>
      </c>
      <c r="AP375" s="587" t="str">
        <f t="shared" si="233"/>
        <v xml:space="preserve"> </v>
      </c>
      <c r="AQ375" s="590" t="str">
        <f t="shared" si="231"/>
        <v xml:space="preserve"> </v>
      </c>
      <c r="AR375" s="590" t="str">
        <f t="shared" si="234"/>
        <v xml:space="preserve"> </v>
      </c>
      <c r="AS375" s="590" t="str">
        <f t="shared" si="235"/>
        <v xml:space="preserve"> </v>
      </c>
      <c r="AT375" s="590" t="str">
        <f t="shared" si="236"/>
        <v xml:space="preserve"> </v>
      </c>
      <c r="AU375" s="590" t="str">
        <f t="shared" si="237"/>
        <v xml:space="preserve"> </v>
      </c>
      <c r="AV375" s="591" t="str">
        <f t="shared" si="238"/>
        <v xml:space="preserve"> </v>
      </c>
      <c r="AW375" s="181" t="str">
        <f t="shared" si="211"/>
        <v/>
      </c>
      <c r="AX375" s="154" t="str">
        <f t="shared" si="212"/>
        <v/>
      </c>
      <c r="AY375" s="178" t="str">
        <f t="shared" si="213"/>
        <v/>
      </c>
      <c r="AZ375" s="169" t="str">
        <f t="shared" si="214"/>
        <v/>
      </c>
      <c r="BA375" s="159" t="str">
        <f t="shared" si="215"/>
        <v/>
      </c>
      <c r="BB375" s="160" t="str">
        <f t="shared" si="216"/>
        <v/>
      </c>
      <c r="BC375" s="171" t="str">
        <f t="shared" si="239"/>
        <v/>
      </c>
      <c r="BD375" s="160" t="str">
        <f t="shared" si="217"/>
        <v/>
      </c>
      <c r="BE375" s="186" t="str">
        <f t="shared" si="218"/>
        <v/>
      </c>
      <c r="BF375" s="160" t="str">
        <f t="shared" si="219"/>
        <v/>
      </c>
      <c r="BG375" s="171" t="str">
        <f t="shared" si="220"/>
        <v/>
      </c>
      <c r="BH375" s="161" t="str">
        <f t="shared" si="221"/>
        <v/>
      </c>
      <c r="BI375" s="609"/>
      <c r="BP375" s="52"/>
      <c r="BU375" s="52"/>
      <c r="BV375" s="52"/>
      <c r="CB375" s="52"/>
    </row>
    <row r="376" spans="1:80" ht="18.75" x14ac:dyDescent="0.3">
      <c r="A376" s="205"/>
      <c r="B376" s="206"/>
      <c r="C376" s="198">
        <v>365</v>
      </c>
      <c r="D376" s="190"/>
      <c r="E376" s="13"/>
      <c r="F376" s="14"/>
      <c r="G376" s="123"/>
      <c r="H376" s="124"/>
      <c r="I376" s="130"/>
      <c r="J376" s="21"/>
      <c r="K376" s="134"/>
      <c r="L376" s="24"/>
      <c r="M376" s="372"/>
      <c r="N376" s="147" t="str">
        <f t="shared" si="222"/>
        <v/>
      </c>
      <c r="O376" s="23"/>
      <c r="P376" s="23"/>
      <c r="Q376" s="23"/>
      <c r="R376" s="23"/>
      <c r="S376" s="23"/>
      <c r="T376" s="24"/>
      <c r="U376" s="25"/>
      <c r="V376" s="28"/>
      <c r="W376" s="299"/>
      <c r="X376" s="296"/>
      <c r="Y376" s="149">
        <f t="shared" si="208"/>
        <v>0</v>
      </c>
      <c r="Z376" s="148">
        <f t="shared" si="223"/>
        <v>0</v>
      </c>
      <c r="AA376" s="306"/>
      <c r="AB376" s="377">
        <f t="shared" si="232"/>
        <v>0</v>
      </c>
      <c r="AC376" s="348"/>
      <c r="AD376" s="210" t="str">
        <f t="shared" si="209"/>
        <v/>
      </c>
      <c r="AE376" s="345">
        <f t="shared" si="224"/>
        <v>0</v>
      </c>
      <c r="AF376" s="318"/>
      <c r="AG376" s="317"/>
      <c r="AH376" s="315"/>
      <c r="AI376" s="150">
        <f t="shared" si="225"/>
        <v>0</v>
      </c>
      <c r="AJ376" s="151">
        <f t="shared" si="210"/>
        <v>0</v>
      </c>
      <c r="AK376" s="152">
        <f t="shared" si="226"/>
        <v>0</v>
      </c>
      <c r="AL376" s="153">
        <f t="shared" si="227"/>
        <v>0</v>
      </c>
      <c r="AM376" s="153">
        <f t="shared" si="228"/>
        <v>0</v>
      </c>
      <c r="AN376" s="153">
        <f t="shared" si="229"/>
        <v>0</v>
      </c>
      <c r="AO376" s="153">
        <f t="shared" si="230"/>
        <v>0</v>
      </c>
      <c r="AP376" s="587" t="str">
        <f t="shared" si="233"/>
        <v xml:space="preserve"> </v>
      </c>
      <c r="AQ376" s="590" t="str">
        <f t="shared" si="231"/>
        <v xml:space="preserve"> </v>
      </c>
      <c r="AR376" s="590" t="str">
        <f t="shared" si="234"/>
        <v xml:space="preserve"> </v>
      </c>
      <c r="AS376" s="590" t="str">
        <f t="shared" si="235"/>
        <v xml:space="preserve"> </v>
      </c>
      <c r="AT376" s="590" t="str">
        <f t="shared" si="236"/>
        <v xml:space="preserve"> </v>
      </c>
      <c r="AU376" s="590" t="str">
        <f t="shared" si="237"/>
        <v xml:space="preserve"> </v>
      </c>
      <c r="AV376" s="591" t="str">
        <f t="shared" si="238"/>
        <v xml:space="preserve"> </v>
      </c>
      <c r="AW376" s="181" t="str">
        <f t="shared" si="211"/>
        <v/>
      </c>
      <c r="AX376" s="154" t="str">
        <f t="shared" si="212"/>
        <v/>
      </c>
      <c r="AY376" s="178" t="str">
        <f t="shared" si="213"/>
        <v/>
      </c>
      <c r="AZ376" s="169" t="str">
        <f t="shared" si="214"/>
        <v/>
      </c>
      <c r="BA376" s="159" t="str">
        <f t="shared" si="215"/>
        <v/>
      </c>
      <c r="BB376" s="160" t="str">
        <f t="shared" si="216"/>
        <v/>
      </c>
      <c r="BC376" s="171" t="str">
        <f t="shared" si="239"/>
        <v/>
      </c>
      <c r="BD376" s="160" t="str">
        <f t="shared" si="217"/>
        <v/>
      </c>
      <c r="BE376" s="186" t="str">
        <f t="shared" si="218"/>
        <v/>
      </c>
      <c r="BF376" s="160" t="str">
        <f t="shared" si="219"/>
        <v/>
      </c>
      <c r="BG376" s="171" t="str">
        <f t="shared" si="220"/>
        <v/>
      </c>
      <c r="BH376" s="161" t="str">
        <f t="shared" si="221"/>
        <v/>
      </c>
      <c r="BI376" s="609"/>
      <c r="BP376" s="52"/>
      <c r="BU376" s="52"/>
      <c r="BV376" s="52"/>
      <c r="CB376" s="52"/>
    </row>
    <row r="377" spans="1:80" ht="18.75" x14ac:dyDescent="0.3">
      <c r="A377" s="205"/>
      <c r="B377" s="206"/>
      <c r="C377" s="197">
        <v>366</v>
      </c>
      <c r="D377" s="192"/>
      <c r="E377" s="15"/>
      <c r="F377" s="14"/>
      <c r="G377" s="123"/>
      <c r="H377" s="124"/>
      <c r="I377" s="130"/>
      <c r="J377" s="21"/>
      <c r="K377" s="134"/>
      <c r="L377" s="24"/>
      <c r="M377" s="372"/>
      <c r="N377" s="147" t="str">
        <f t="shared" si="222"/>
        <v/>
      </c>
      <c r="O377" s="23"/>
      <c r="P377" s="23"/>
      <c r="Q377" s="23"/>
      <c r="R377" s="23"/>
      <c r="S377" s="23"/>
      <c r="T377" s="24"/>
      <c r="U377" s="25"/>
      <c r="V377" s="28"/>
      <c r="W377" s="299"/>
      <c r="X377" s="296"/>
      <c r="Y377" s="149">
        <f t="shared" si="208"/>
        <v>0</v>
      </c>
      <c r="Z377" s="148">
        <f t="shared" si="223"/>
        <v>0</v>
      </c>
      <c r="AA377" s="306"/>
      <c r="AB377" s="377">
        <f t="shared" si="232"/>
        <v>0</v>
      </c>
      <c r="AC377" s="348"/>
      <c r="AD377" s="210" t="str">
        <f t="shared" si="209"/>
        <v/>
      </c>
      <c r="AE377" s="345">
        <f t="shared" si="224"/>
        <v>0</v>
      </c>
      <c r="AF377" s="318"/>
      <c r="AG377" s="317"/>
      <c r="AH377" s="315"/>
      <c r="AI377" s="150">
        <f t="shared" si="225"/>
        <v>0</v>
      </c>
      <c r="AJ377" s="151">
        <f t="shared" si="210"/>
        <v>0</v>
      </c>
      <c r="AK377" s="152">
        <f t="shared" si="226"/>
        <v>0</v>
      </c>
      <c r="AL377" s="153">
        <f t="shared" si="227"/>
        <v>0</v>
      </c>
      <c r="AM377" s="153">
        <f t="shared" si="228"/>
        <v>0</v>
      </c>
      <c r="AN377" s="153">
        <f t="shared" si="229"/>
        <v>0</v>
      </c>
      <c r="AO377" s="153">
        <f t="shared" si="230"/>
        <v>0</v>
      </c>
      <c r="AP377" s="587" t="str">
        <f t="shared" si="233"/>
        <v xml:space="preserve"> </v>
      </c>
      <c r="AQ377" s="590" t="str">
        <f t="shared" si="231"/>
        <v xml:space="preserve"> </v>
      </c>
      <c r="AR377" s="590" t="str">
        <f t="shared" si="234"/>
        <v xml:space="preserve"> </v>
      </c>
      <c r="AS377" s="590" t="str">
        <f t="shared" si="235"/>
        <v xml:space="preserve"> </v>
      </c>
      <c r="AT377" s="590" t="str">
        <f t="shared" si="236"/>
        <v xml:space="preserve"> </v>
      </c>
      <c r="AU377" s="590" t="str">
        <f t="shared" si="237"/>
        <v xml:space="preserve"> </v>
      </c>
      <c r="AV377" s="591" t="str">
        <f t="shared" si="238"/>
        <v xml:space="preserve"> </v>
      </c>
      <c r="AW377" s="181" t="str">
        <f t="shared" si="211"/>
        <v/>
      </c>
      <c r="AX377" s="154" t="str">
        <f t="shared" si="212"/>
        <v/>
      </c>
      <c r="AY377" s="178" t="str">
        <f t="shared" si="213"/>
        <v/>
      </c>
      <c r="AZ377" s="169" t="str">
        <f t="shared" si="214"/>
        <v/>
      </c>
      <c r="BA377" s="159" t="str">
        <f t="shared" si="215"/>
        <v/>
      </c>
      <c r="BB377" s="160" t="str">
        <f t="shared" si="216"/>
        <v/>
      </c>
      <c r="BC377" s="171" t="str">
        <f t="shared" si="239"/>
        <v/>
      </c>
      <c r="BD377" s="160" t="str">
        <f t="shared" si="217"/>
        <v/>
      </c>
      <c r="BE377" s="186" t="str">
        <f t="shared" si="218"/>
        <v/>
      </c>
      <c r="BF377" s="160" t="str">
        <f t="shared" si="219"/>
        <v/>
      </c>
      <c r="BG377" s="171" t="str">
        <f t="shared" si="220"/>
        <v/>
      </c>
      <c r="BH377" s="161" t="str">
        <f t="shared" si="221"/>
        <v/>
      </c>
      <c r="BI377" s="609"/>
      <c r="BP377" s="52"/>
      <c r="BU377" s="52"/>
      <c r="BV377" s="52"/>
      <c r="CB377" s="52"/>
    </row>
    <row r="378" spans="1:80" ht="18.75" x14ac:dyDescent="0.3">
      <c r="A378" s="205"/>
      <c r="B378" s="206"/>
      <c r="C378" s="198">
        <v>367</v>
      </c>
      <c r="D378" s="190"/>
      <c r="E378" s="13"/>
      <c r="F378" s="14"/>
      <c r="G378" s="123"/>
      <c r="H378" s="124"/>
      <c r="I378" s="130"/>
      <c r="J378" s="21"/>
      <c r="K378" s="134"/>
      <c r="L378" s="24"/>
      <c r="M378" s="372"/>
      <c r="N378" s="147" t="str">
        <f t="shared" si="222"/>
        <v/>
      </c>
      <c r="O378" s="23"/>
      <c r="P378" s="23"/>
      <c r="Q378" s="23"/>
      <c r="R378" s="23"/>
      <c r="S378" s="23"/>
      <c r="T378" s="24"/>
      <c r="U378" s="25"/>
      <c r="V378" s="28"/>
      <c r="W378" s="299"/>
      <c r="X378" s="296"/>
      <c r="Y378" s="149">
        <f t="shared" si="208"/>
        <v>0</v>
      </c>
      <c r="Z378" s="148">
        <f t="shared" si="223"/>
        <v>0</v>
      </c>
      <c r="AA378" s="306"/>
      <c r="AB378" s="377">
        <f t="shared" si="232"/>
        <v>0</v>
      </c>
      <c r="AC378" s="348"/>
      <c r="AD378" s="210" t="str">
        <f t="shared" si="209"/>
        <v/>
      </c>
      <c r="AE378" s="345">
        <f t="shared" si="224"/>
        <v>0</v>
      </c>
      <c r="AF378" s="318"/>
      <c r="AG378" s="317"/>
      <c r="AH378" s="315"/>
      <c r="AI378" s="150">
        <f t="shared" si="225"/>
        <v>0</v>
      </c>
      <c r="AJ378" s="151">
        <f t="shared" si="210"/>
        <v>0</v>
      </c>
      <c r="AK378" s="152">
        <f t="shared" si="226"/>
        <v>0</v>
      </c>
      <c r="AL378" s="153">
        <f t="shared" si="227"/>
        <v>0</v>
      </c>
      <c r="AM378" s="153">
        <f t="shared" si="228"/>
        <v>0</v>
      </c>
      <c r="AN378" s="153">
        <f t="shared" si="229"/>
        <v>0</v>
      </c>
      <c r="AO378" s="153">
        <f t="shared" si="230"/>
        <v>0</v>
      </c>
      <c r="AP378" s="587" t="str">
        <f t="shared" si="233"/>
        <v xml:space="preserve"> </v>
      </c>
      <c r="AQ378" s="590" t="str">
        <f t="shared" si="231"/>
        <v xml:space="preserve"> </v>
      </c>
      <c r="AR378" s="590" t="str">
        <f t="shared" si="234"/>
        <v xml:space="preserve"> </v>
      </c>
      <c r="AS378" s="590" t="str">
        <f t="shared" si="235"/>
        <v xml:space="preserve"> </v>
      </c>
      <c r="AT378" s="590" t="str">
        <f t="shared" si="236"/>
        <v xml:space="preserve"> </v>
      </c>
      <c r="AU378" s="590" t="str">
        <f t="shared" si="237"/>
        <v xml:space="preserve"> </v>
      </c>
      <c r="AV378" s="591" t="str">
        <f t="shared" si="238"/>
        <v xml:space="preserve"> </v>
      </c>
      <c r="AW378" s="181" t="str">
        <f t="shared" si="211"/>
        <v/>
      </c>
      <c r="AX378" s="154" t="str">
        <f t="shared" si="212"/>
        <v/>
      </c>
      <c r="AY378" s="178" t="str">
        <f t="shared" si="213"/>
        <v/>
      </c>
      <c r="AZ378" s="169" t="str">
        <f t="shared" si="214"/>
        <v/>
      </c>
      <c r="BA378" s="159" t="str">
        <f t="shared" si="215"/>
        <v/>
      </c>
      <c r="BB378" s="160" t="str">
        <f t="shared" si="216"/>
        <v/>
      </c>
      <c r="BC378" s="171" t="str">
        <f t="shared" si="239"/>
        <v/>
      </c>
      <c r="BD378" s="160" t="str">
        <f t="shared" si="217"/>
        <v/>
      </c>
      <c r="BE378" s="186" t="str">
        <f t="shared" si="218"/>
        <v/>
      </c>
      <c r="BF378" s="160" t="str">
        <f t="shared" si="219"/>
        <v/>
      </c>
      <c r="BG378" s="171" t="str">
        <f t="shared" si="220"/>
        <v/>
      </c>
      <c r="BH378" s="161" t="str">
        <f t="shared" si="221"/>
        <v/>
      </c>
      <c r="BI378" s="609"/>
      <c r="BP378" s="52"/>
      <c r="BU378" s="52"/>
      <c r="BV378" s="52"/>
      <c r="CB378" s="52"/>
    </row>
    <row r="379" spans="1:80" ht="18.75" x14ac:dyDescent="0.3">
      <c r="A379" s="205"/>
      <c r="B379" s="206"/>
      <c r="C379" s="198">
        <v>368</v>
      </c>
      <c r="D379" s="190"/>
      <c r="E379" s="13"/>
      <c r="F379" s="14"/>
      <c r="G379" s="123"/>
      <c r="H379" s="124"/>
      <c r="I379" s="130"/>
      <c r="J379" s="21"/>
      <c r="K379" s="134"/>
      <c r="L379" s="24"/>
      <c r="M379" s="372"/>
      <c r="N379" s="147" t="str">
        <f t="shared" si="222"/>
        <v/>
      </c>
      <c r="O379" s="23"/>
      <c r="P379" s="23"/>
      <c r="Q379" s="23"/>
      <c r="R379" s="23"/>
      <c r="S379" s="23"/>
      <c r="T379" s="24"/>
      <c r="U379" s="25"/>
      <c r="V379" s="28"/>
      <c r="W379" s="299"/>
      <c r="X379" s="296"/>
      <c r="Y379" s="149">
        <f t="shared" si="208"/>
        <v>0</v>
      </c>
      <c r="Z379" s="148">
        <f t="shared" si="223"/>
        <v>0</v>
      </c>
      <c r="AA379" s="306"/>
      <c r="AB379" s="377">
        <f t="shared" si="232"/>
        <v>0</v>
      </c>
      <c r="AC379" s="348"/>
      <c r="AD379" s="210" t="str">
        <f t="shared" si="209"/>
        <v/>
      </c>
      <c r="AE379" s="345">
        <f t="shared" si="224"/>
        <v>0</v>
      </c>
      <c r="AF379" s="318"/>
      <c r="AG379" s="317"/>
      <c r="AH379" s="315"/>
      <c r="AI379" s="150">
        <f t="shared" si="225"/>
        <v>0</v>
      </c>
      <c r="AJ379" s="151">
        <f t="shared" si="210"/>
        <v>0</v>
      </c>
      <c r="AK379" s="152">
        <f t="shared" si="226"/>
        <v>0</v>
      </c>
      <c r="AL379" s="153">
        <f t="shared" si="227"/>
        <v>0</v>
      </c>
      <c r="AM379" s="153">
        <f t="shared" si="228"/>
        <v>0</v>
      </c>
      <c r="AN379" s="153">
        <f t="shared" si="229"/>
        <v>0</v>
      </c>
      <c r="AO379" s="153">
        <f t="shared" si="230"/>
        <v>0</v>
      </c>
      <c r="AP379" s="587" t="str">
        <f t="shared" si="233"/>
        <v xml:space="preserve"> </v>
      </c>
      <c r="AQ379" s="590" t="str">
        <f t="shared" si="231"/>
        <v xml:space="preserve"> </v>
      </c>
      <c r="AR379" s="590" t="str">
        <f t="shared" si="234"/>
        <v xml:space="preserve"> </v>
      </c>
      <c r="AS379" s="590" t="str">
        <f t="shared" si="235"/>
        <v xml:space="preserve"> </v>
      </c>
      <c r="AT379" s="590" t="str">
        <f t="shared" si="236"/>
        <v xml:space="preserve"> </v>
      </c>
      <c r="AU379" s="590" t="str">
        <f t="shared" si="237"/>
        <v xml:space="preserve"> </v>
      </c>
      <c r="AV379" s="591" t="str">
        <f t="shared" si="238"/>
        <v xml:space="preserve"> </v>
      </c>
      <c r="AW379" s="181" t="str">
        <f t="shared" si="211"/>
        <v/>
      </c>
      <c r="AX379" s="154" t="str">
        <f t="shared" si="212"/>
        <v/>
      </c>
      <c r="AY379" s="178" t="str">
        <f t="shared" si="213"/>
        <v/>
      </c>
      <c r="AZ379" s="169" t="str">
        <f t="shared" si="214"/>
        <v/>
      </c>
      <c r="BA379" s="159" t="str">
        <f t="shared" si="215"/>
        <v/>
      </c>
      <c r="BB379" s="160" t="str">
        <f t="shared" si="216"/>
        <v/>
      </c>
      <c r="BC379" s="171" t="str">
        <f t="shared" si="239"/>
        <v/>
      </c>
      <c r="BD379" s="160" t="str">
        <f t="shared" si="217"/>
        <v/>
      </c>
      <c r="BE379" s="186" t="str">
        <f t="shared" si="218"/>
        <v/>
      </c>
      <c r="BF379" s="160" t="str">
        <f t="shared" si="219"/>
        <v/>
      </c>
      <c r="BG379" s="171" t="str">
        <f t="shared" si="220"/>
        <v/>
      </c>
      <c r="BH379" s="161" t="str">
        <f t="shared" si="221"/>
        <v/>
      </c>
      <c r="BI379" s="609"/>
      <c r="BP379" s="52"/>
      <c r="BU379" s="52"/>
      <c r="BV379" s="52"/>
      <c r="CB379" s="52"/>
    </row>
    <row r="380" spans="1:80" ht="18.75" x14ac:dyDescent="0.3">
      <c r="A380" s="205"/>
      <c r="B380" s="206"/>
      <c r="C380" s="197">
        <v>369</v>
      </c>
      <c r="D380" s="190"/>
      <c r="E380" s="13"/>
      <c r="F380" s="14"/>
      <c r="G380" s="123"/>
      <c r="H380" s="124"/>
      <c r="I380" s="130"/>
      <c r="J380" s="21"/>
      <c r="K380" s="134"/>
      <c r="L380" s="24"/>
      <c r="M380" s="372"/>
      <c r="N380" s="147" t="str">
        <f t="shared" si="222"/>
        <v/>
      </c>
      <c r="O380" s="23"/>
      <c r="P380" s="23"/>
      <c r="Q380" s="23"/>
      <c r="R380" s="23"/>
      <c r="S380" s="23"/>
      <c r="T380" s="24"/>
      <c r="U380" s="25"/>
      <c r="V380" s="28"/>
      <c r="W380" s="299"/>
      <c r="X380" s="296"/>
      <c r="Y380" s="149">
        <f t="shared" si="208"/>
        <v>0</v>
      </c>
      <c r="Z380" s="148">
        <f t="shared" si="223"/>
        <v>0</v>
      </c>
      <c r="AA380" s="306"/>
      <c r="AB380" s="377">
        <f t="shared" si="232"/>
        <v>0</v>
      </c>
      <c r="AC380" s="348"/>
      <c r="AD380" s="210" t="str">
        <f t="shared" si="209"/>
        <v/>
      </c>
      <c r="AE380" s="345">
        <f t="shared" si="224"/>
        <v>0</v>
      </c>
      <c r="AF380" s="318"/>
      <c r="AG380" s="317"/>
      <c r="AH380" s="315"/>
      <c r="AI380" s="150">
        <f t="shared" si="225"/>
        <v>0</v>
      </c>
      <c r="AJ380" s="151">
        <f t="shared" si="210"/>
        <v>0</v>
      </c>
      <c r="AK380" s="152">
        <f t="shared" si="226"/>
        <v>0</v>
      </c>
      <c r="AL380" s="153">
        <f t="shared" si="227"/>
        <v>0</v>
      </c>
      <c r="AM380" s="153">
        <f t="shared" si="228"/>
        <v>0</v>
      </c>
      <c r="AN380" s="153">
        <f t="shared" si="229"/>
        <v>0</v>
      </c>
      <c r="AO380" s="153">
        <f t="shared" si="230"/>
        <v>0</v>
      </c>
      <c r="AP380" s="587" t="str">
        <f t="shared" si="233"/>
        <v xml:space="preserve"> </v>
      </c>
      <c r="AQ380" s="590" t="str">
        <f t="shared" si="231"/>
        <v xml:space="preserve"> </v>
      </c>
      <c r="AR380" s="590" t="str">
        <f t="shared" si="234"/>
        <v xml:space="preserve"> </v>
      </c>
      <c r="AS380" s="590" t="str">
        <f t="shared" si="235"/>
        <v xml:space="preserve"> </v>
      </c>
      <c r="AT380" s="590" t="str">
        <f t="shared" si="236"/>
        <v xml:space="preserve"> </v>
      </c>
      <c r="AU380" s="590" t="str">
        <f t="shared" si="237"/>
        <v xml:space="preserve"> </v>
      </c>
      <c r="AV380" s="591" t="str">
        <f t="shared" si="238"/>
        <v xml:space="preserve"> </v>
      </c>
      <c r="AW380" s="181" t="str">
        <f t="shared" si="211"/>
        <v/>
      </c>
      <c r="AX380" s="154" t="str">
        <f t="shared" si="212"/>
        <v/>
      </c>
      <c r="AY380" s="178" t="str">
        <f t="shared" si="213"/>
        <v/>
      </c>
      <c r="AZ380" s="169" t="str">
        <f t="shared" si="214"/>
        <v/>
      </c>
      <c r="BA380" s="159" t="str">
        <f t="shared" si="215"/>
        <v/>
      </c>
      <c r="BB380" s="160" t="str">
        <f t="shared" si="216"/>
        <v/>
      </c>
      <c r="BC380" s="171" t="str">
        <f t="shared" si="239"/>
        <v/>
      </c>
      <c r="BD380" s="160" t="str">
        <f t="shared" si="217"/>
        <v/>
      </c>
      <c r="BE380" s="186" t="str">
        <f t="shared" si="218"/>
        <v/>
      </c>
      <c r="BF380" s="160" t="str">
        <f t="shared" si="219"/>
        <v/>
      </c>
      <c r="BG380" s="171" t="str">
        <f t="shared" si="220"/>
        <v/>
      </c>
      <c r="BH380" s="161" t="str">
        <f t="shared" si="221"/>
        <v/>
      </c>
      <c r="BI380" s="609"/>
      <c r="BP380" s="52"/>
      <c r="BU380" s="52"/>
      <c r="BV380" s="52"/>
      <c r="CB380" s="52"/>
    </row>
    <row r="381" spans="1:80" ht="18.75" x14ac:dyDescent="0.3">
      <c r="A381" s="205"/>
      <c r="B381" s="206"/>
      <c r="C381" s="198">
        <v>370</v>
      </c>
      <c r="D381" s="192"/>
      <c r="E381" s="15"/>
      <c r="F381" s="14"/>
      <c r="G381" s="123"/>
      <c r="H381" s="124"/>
      <c r="I381" s="130"/>
      <c r="J381" s="21"/>
      <c r="K381" s="134"/>
      <c r="L381" s="24"/>
      <c r="M381" s="372"/>
      <c r="N381" s="147" t="str">
        <f t="shared" si="222"/>
        <v/>
      </c>
      <c r="O381" s="23"/>
      <c r="P381" s="23"/>
      <c r="Q381" s="23"/>
      <c r="R381" s="23"/>
      <c r="S381" s="23"/>
      <c r="T381" s="24"/>
      <c r="U381" s="25"/>
      <c r="V381" s="28"/>
      <c r="W381" s="299"/>
      <c r="X381" s="296"/>
      <c r="Y381" s="149">
        <f t="shared" si="208"/>
        <v>0</v>
      </c>
      <c r="Z381" s="148">
        <f t="shared" si="223"/>
        <v>0</v>
      </c>
      <c r="AA381" s="306"/>
      <c r="AB381" s="377">
        <f t="shared" si="232"/>
        <v>0</v>
      </c>
      <c r="AC381" s="348"/>
      <c r="AD381" s="210" t="str">
        <f t="shared" si="209"/>
        <v/>
      </c>
      <c r="AE381" s="345">
        <f t="shared" si="224"/>
        <v>0</v>
      </c>
      <c r="AF381" s="318"/>
      <c r="AG381" s="317"/>
      <c r="AH381" s="315"/>
      <c r="AI381" s="150">
        <f t="shared" si="225"/>
        <v>0</v>
      </c>
      <c r="AJ381" s="151">
        <f t="shared" si="210"/>
        <v>0</v>
      </c>
      <c r="AK381" s="152">
        <f t="shared" si="226"/>
        <v>0</v>
      </c>
      <c r="AL381" s="153">
        <f t="shared" si="227"/>
        <v>0</v>
      </c>
      <c r="AM381" s="153">
        <f t="shared" si="228"/>
        <v>0</v>
      </c>
      <c r="AN381" s="153">
        <f t="shared" si="229"/>
        <v>0</v>
      </c>
      <c r="AO381" s="153">
        <f t="shared" si="230"/>
        <v>0</v>
      </c>
      <c r="AP381" s="587" t="str">
        <f t="shared" si="233"/>
        <v xml:space="preserve"> </v>
      </c>
      <c r="AQ381" s="590" t="str">
        <f t="shared" si="231"/>
        <v xml:space="preserve"> </v>
      </c>
      <c r="AR381" s="590" t="str">
        <f t="shared" si="234"/>
        <v xml:space="preserve"> </v>
      </c>
      <c r="AS381" s="590" t="str">
        <f t="shared" si="235"/>
        <v xml:space="preserve"> </v>
      </c>
      <c r="AT381" s="590" t="str">
        <f t="shared" si="236"/>
        <v xml:space="preserve"> </v>
      </c>
      <c r="AU381" s="590" t="str">
        <f t="shared" si="237"/>
        <v xml:space="preserve"> </v>
      </c>
      <c r="AV381" s="591" t="str">
        <f t="shared" si="238"/>
        <v xml:space="preserve"> </v>
      </c>
      <c r="AW381" s="181" t="str">
        <f t="shared" si="211"/>
        <v/>
      </c>
      <c r="AX381" s="154" t="str">
        <f t="shared" si="212"/>
        <v/>
      </c>
      <c r="AY381" s="178" t="str">
        <f t="shared" si="213"/>
        <v/>
      </c>
      <c r="AZ381" s="169" t="str">
        <f t="shared" si="214"/>
        <v/>
      </c>
      <c r="BA381" s="159" t="str">
        <f t="shared" si="215"/>
        <v/>
      </c>
      <c r="BB381" s="160" t="str">
        <f t="shared" si="216"/>
        <v/>
      </c>
      <c r="BC381" s="171" t="str">
        <f t="shared" si="239"/>
        <v/>
      </c>
      <c r="BD381" s="160" t="str">
        <f t="shared" si="217"/>
        <v/>
      </c>
      <c r="BE381" s="186" t="str">
        <f t="shared" si="218"/>
        <v/>
      </c>
      <c r="BF381" s="160" t="str">
        <f t="shared" si="219"/>
        <v/>
      </c>
      <c r="BG381" s="171" t="str">
        <f t="shared" si="220"/>
        <v/>
      </c>
      <c r="BH381" s="161" t="str">
        <f t="shared" si="221"/>
        <v/>
      </c>
      <c r="BI381" s="609"/>
      <c r="BP381" s="52"/>
      <c r="BU381" s="52"/>
      <c r="BV381" s="52"/>
      <c r="CB381" s="52"/>
    </row>
    <row r="382" spans="1:80" ht="18.75" x14ac:dyDescent="0.3">
      <c r="A382" s="205"/>
      <c r="B382" s="206"/>
      <c r="C382" s="197">
        <v>371</v>
      </c>
      <c r="D382" s="190"/>
      <c r="E382" s="13"/>
      <c r="F382" s="14"/>
      <c r="G382" s="123"/>
      <c r="H382" s="124"/>
      <c r="I382" s="130"/>
      <c r="J382" s="21"/>
      <c r="K382" s="134"/>
      <c r="L382" s="24"/>
      <c r="M382" s="372"/>
      <c r="N382" s="147" t="str">
        <f t="shared" si="222"/>
        <v/>
      </c>
      <c r="O382" s="23"/>
      <c r="P382" s="23"/>
      <c r="Q382" s="23"/>
      <c r="R382" s="23"/>
      <c r="S382" s="23"/>
      <c r="T382" s="24"/>
      <c r="U382" s="25"/>
      <c r="V382" s="28"/>
      <c r="W382" s="299"/>
      <c r="X382" s="296"/>
      <c r="Y382" s="149">
        <f t="shared" si="208"/>
        <v>0</v>
      </c>
      <c r="Z382" s="148">
        <f t="shared" si="223"/>
        <v>0</v>
      </c>
      <c r="AA382" s="306"/>
      <c r="AB382" s="377">
        <f t="shared" si="232"/>
        <v>0</v>
      </c>
      <c r="AC382" s="348"/>
      <c r="AD382" s="210" t="str">
        <f t="shared" si="209"/>
        <v/>
      </c>
      <c r="AE382" s="345">
        <f t="shared" si="224"/>
        <v>0</v>
      </c>
      <c r="AF382" s="318"/>
      <c r="AG382" s="317"/>
      <c r="AH382" s="315"/>
      <c r="AI382" s="150">
        <f t="shared" si="225"/>
        <v>0</v>
      </c>
      <c r="AJ382" s="151">
        <f t="shared" si="210"/>
        <v>0</v>
      </c>
      <c r="AK382" s="152">
        <f t="shared" si="226"/>
        <v>0</v>
      </c>
      <c r="AL382" s="153">
        <f t="shared" si="227"/>
        <v>0</v>
      </c>
      <c r="AM382" s="153">
        <f t="shared" si="228"/>
        <v>0</v>
      </c>
      <c r="AN382" s="153">
        <f t="shared" si="229"/>
        <v>0</v>
      </c>
      <c r="AO382" s="153">
        <f t="shared" si="230"/>
        <v>0</v>
      </c>
      <c r="AP382" s="587" t="str">
        <f t="shared" si="233"/>
        <v xml:space="preserve"> </v>
      </c>
      <c r="AQ382" s="590" t="str">
        <f t="shared" si="231"/>
        <v xml:space="preserve"> </v>
      </c>
      <c r="AR382" s="590" t="str">
        <f t="shared" si="234"/>
        <v xml:space="preserve"> </v>
      </c>
      <c r="AS382" s="590" t="str">
        <f t="shared" si="235"/>
        <v xml:space="preserve"> </v>
      </c>
      <c r="AT382" s="590" t="str">
        <f t="shared" si="236"/>
        <v xml:space="preserve"> </v>
      </c>
      <c r="AU382" s="590" t="str">
        <f t="shared" si="237"/>
        <v xml:space="preserve"> </v>
      </c>
      <c r="AV382" s="591" t="str">
        <f t="shared" si="238"/>
        <v xml:space="preserve"> </v>
      </c>
      <c r="AW382" s="181" t="str">
        <f t="shared" si="211"/>
        <v/>
      </c>
      <c r="AX382" s="154" t="str">
        <f t="shared" si="212"/>
        <v/>
      </c>
      <c r="AY382" s="178" t="str">
        <f t="shared" si="213"/>
        <v/>
      </c>
      <c r="AZ382" s="169" t="str">
        <f t="shared" si="214"/>
        <v/>
      </c>
      <c r="BA382" s="159" t="str">
        <f t="shared" si="215"/>
        <v/>
      </c>
      <c r="BB382" s="160" t="str">
        <f t="shared" si="216"/>
        <v/>
      </c>
      <c r="BC382" s="171" t="str">
        <f t="shared" si="239"/>
        <v/>
      </c>
      <c r="BD382" s="160" t="str">
        <f t="shared" si="217"/>
        <v/>
      </c>
      <c r="BE382" s="186" t="str">
        <f t="shared" si="218"/>
        <v/>
      </c>
      <c r="BF382" s="160" t="str">
        <f t="shared" si="219"/>
        <v/>
      </c>
      <c r="BG382" s="171" t="str">
        <f t="shared" si="220"/>
        <v/>
      </c>
      <c r="BH382" s="161" t="str">
        <f t="shared" si="221"/>
        <v/>
      </c>
      <c r="BI382" s="609"/>
      <c r="BP382" s="52"/>
      <c r="BU382" s="52"/>
      <c r="BV382" s="52"/>
      <c r="CB382" s="52"/>
    </row>
    <row r="383" spans="1:80" ht="18.75" x14ac:dyDescent="0.3">
      <c r="A383" s="205"/>
      <c r="B383" s="206"/>
      <c r="C383" s="198">
        <v>372</v>
      </c>
      <c r="D383" s="190"/>
      <c r="E383" s="13"/>
      <c r="F383" s="14"/>
      <c r="G383" s="123"/>
      <c r="H383" s="124"/>
      <c r="I383" s="130"/>
      <c r="J383" s="21"/>
      <c r="K383" s="134"/>
      <c r="L383" s="24"/>
      <c r="M383" s="372"/>
      <c r="N383" s="147" t="str">
        <f t="shared" si="222"/>
        <v/>
      </c>
      <c r="O383" s="23"/>
      <c r="P383" s="23"/>
      <c r="Q383" s="23"/>
      <c r="R383" s="23"/>
      <c r="S383" s="23"/>
      <c r="T383" s="24"/>
      <c r="U383" s="25"/>
      <c r="V383" s="28"/>
      <c r="W383" s="299"/>
      <c r="X383" s="296"/>
      <c r="Y383" s="149">
        <f t="shared" si="208"/>
        <v>0</v>
      </c>
      <c r="Z383" s="148">
        <f t="shared" si="223"/>
        <v>0</v>
      </c>
      <c r="AA383" s="306"/>
      <c r="AB383" s="377">
        <f t="shared" si="232"/>
        <v>0</v>
      </c>
      <c r="AC383" s="348"/>
      <c r="AD383" s="210" t="str">
        <f t="shared" si="209"/>
        <v/>
      </c>
      <c r="AE383" s="345">
        <f t="shared" si="224"/>
        <v>0</v>
      </c>
      <c r="AF383" s="318"/>
      <c r="AG383" s="317"/>
      <c r="AH383" s="315"/>
      <c r="AI383" s="150">
        <f t="shared" si="225"/>
        <v>0</v>
      </c>
      <c r="AJ383" s="151">
        <f t="shared" si="210"/>
        <v>0</v>
      </c>
      <c r="AK383" s="152">
        <f t="shared" si="226"/>
        <v>0</v>
      </c>
      <c r="AL383" s="153">
        <f t="shared" si="227"/>
        <v>0</v>
      </c>
      <c r="AM383" s="153">
        <f t="shared" si="228"/>
        <v>0</v>
      </c>
      <c r="AN383" s="153">
        <f t="shared" si="229"/>
        <v>0</v>
      </c>
      <c r="AO383" s="153">
        <f t="shared" si="230"/>
        <v>0</v>
      </c>
      <c r="AP383" s="587" t="str">
        <f t="shared" si="233"/>
        <v xml:space="preserve"> </v>
      </c>
      <c r="AQ383" s="590" t="str">
        <f t="shared" si="231"/>
        <v xml:space="preserve"> </v>
      </c>
      <c r="AR383" s="590" t="str">
        <f t="shared" si="234"/>
        <v xml:space="preserve"> </v>
      </c>
      <c r="AS383" s="590" t="str">
        <f t="shared" si="235"/>
        <v xml:space="preserve"> </v>
      </c>
      <c r="AT383" s="590" t="str">
        <f t="shared" si="236"/>
        <v xml:space="preserve"> </v>
      </c>
      <c r="AU383" s="590" t="str">
        <f t="shared" si="237"/>
        <v xml:space="preserve"> </v>
      </c>
      <c r="AV383" s="591" t="str">
        <f t="shared" si="238"/>
        <v xml:space="preserve"> </v>
      </c>
      <c r="AW383" s="181" t="str">
        <f t="shared" si="211"/>
        <v/>
      </c>
      <c r="AX383" s="154" t="str">
        <f t="shared" si="212"/>
        <v/>
      </c>
      <c r="AY383" s="178" t="str">
        <f t="shared" si="213"/>
        <v/>
      </c>
      <c r="AZ383" s="169" t="str">
        <f t="shared" si="214"/>
        <v/>
      </c>
      <c r="BA383" s="159" t="str">
        <f t="shared" si="215"/>
        <v/>
      </c>
      <c r="BB383" s="160" t="str">
        <f t="shared" si="216"/>
        <v/>
      </c>
      <c r="BC383" s="171" t="str">
        <f t="shared" si="239"/>
        <v/>
      </c>
      <c r="BD383" s="160" t="str">
        <f t="shared" si="217"/>
        <v/>
      </c>
      <c r="BE383" s="186" t="str">
        <f t="shared" si="218"/>
        <v/>
      </c>
      <c r="BF383" s="160" t="str">
        <f t="shared" si="219"/>
        <v/>
      </c>
      <c r="BG383" s="171" t="str">
        <f t="shared" si="220"/>
        <v/>
      </c>
      <c r="BH383" s="161" t="str">
        <f t="shared" si="221"/>
        <v/>
      </c>
      <c r="BI383" s="609"/>
      <c r="BP383" s="52"/>
      <c r="BU383" s="52"/>
      <c r="BV383" s="52"/>
      <c r="CB383" s="52"/>
    </row>
    <row r="384" spans="1:80" ht="18.75" x14ac:dyDescent="0.3">
      <c r="A384" s="205"/>
      <c r="B384" s="206"/>
      <c r="C384" s="198">
        <v>373</v>
      </c>
      <c r="D384" s="190"/>
      <c r="E384" s="13"/>
      <c r="F384" s="14"/>
      <c r="G384" s="123"/>
      <c r="H384" s="124"/>
      <c r="I384" s="130"/>
      <c r="J384" s="21"/>
      <c r="K384" s="134"/>
      <c r="L384" s="24"/>
      <c r="M384" s="372"/>
      <c r="N384" s="147" t="str">
        <f t="shared" si="222"/>
        <v/>
      </c>
      <c r="O384" s="23"/>
      <c r="P384" s="23"/>
      <c r="Q384" s="23"/>
      <c r="R384" s="23"/>
      <c r="S384" s="23"/>
      <c r="T384" s="24"/>
      <c r="U384" s="25"/>
      <c r="V384" s="28"/>
      <c r="W384" s="299"/>
      <c r="X384" s="296"/>
      <c r="Y384" s="149">
        <f t="shared" si="208"/>
        <v>0</v>
      </c>
      <c r="Z384" s="148">
        <f t="shared" si="223"/>
        <v>0</v>
      </c>
      <c r="AA384" s="306"/>
      <c r="AB384" s="377">
        <f t="shared" si="232"/>
        <v>0</v>
      </c>
      <c r="AC384" s="348"/>
      <c r="AD384" s="210" t="str">
        <f t="shared" si="209"/>
        <v/>
      </c>
      <c r="AE384" s="345">
        <f t="shared" si="224"/>
        <v>0</v>
      </c>
      <c r="AF384" s="318"/>
      <c r="AG384" s="317"/>
      <c r="AH384" s="315"/>
      <c r="AI384" s="150">
        <f t="shared" si="225"/>
        <v>0</v>
      </c>
      <c r="AJ384" s="151">
        <f t="shared" si="210"/>
        <v>0</v>
      </c>
      <c r="AK384" s="152">
        <f t="shared" si="226"/>
        <v>0</v>
      </c>
      <c r="AL384" s="153">
        <f t="shared" si="227"/>
        <v>0</v>
      </c>
      <c r="AM384" s="153">
        <f t="shared" si="228"/>
        <v>0</v>
      </c>
      <c r="AN384" s="153">
        <f t="shared" si="229"/>
        <v>0</v>
      </c>
      <c r="AO384" s="153">
        <f t="shared" si="230"/>
        <v>0</v>
      </c>
      <c r="AP384" s="587" t="str">
        <f t="shared" si="233"/>
        <v xml:space="preserve"> </v>
      </c>
      <c r="AQ384" s="590" t="str">
        <f t="shared" si="231"/>
        <v xml:space="preserve"> </v>
      </c>
      <c r="AR384" s="590" t="str">
        <f t="shared" si="234"/>
        <v xml:space="preserve"> </v>
      </c>
      <c r="AS384" s="590" t="str">
        <f t="shared" si="235"/>
        <v xml:space="preserve"> </v>
      </c>
      <c r="AT384" s="590" t="str">
        <f t="shared" si="236"/>
        <v xml:space="preserve"> </v>
      </c>
      <c r="AU384" s="590" t="str">
        <f t="shared" si="237"/>
        <v xml:space="preserve"> </v>
      </c>
      <c r="AV384" s="591" t="str">
        <f t="shared" si="238"/>
        <v xml:space="preserve"> </v>
      </c>
      <c r="AW384" s="181" t="str">
        <f t="shared" si="211"/>
        <v/>
      </c>
      <c r="AX384" s="154" t="str">
        <f t="shared" si="212"/>
        <v/>
      </c>
      <c r="AY384" s="178" t="str">
        <f t="shared" si="213"/>
        <v/>
      </c>
      <c r="AZ384" s="169" t="str">
        <f t="shared" si="214"/>
        <v/>
      </c>
      <c r="BA384" s="159" t="str">
        <f t="shared" si="215"/>
        <v/>
      </c>
      <c r="BB384" s="160" t="str">
        <f t="shared" si="216"/>
        <v/>
      </c>
      <c r="BC384" s="171" t="str">
        <f t="shared" si="239"/>
        <v/>
      </c>
      <c r="BD384" s="160" t="str">
        <f t="shared" si="217"/>
        <v/>
      </c>
      <c r="BE384" s="186" t="str">
        <f t="shared" si="218"/>
        <v/>
      </c>
      <c r="BF384" s="160" t="str">
        <f t="shared" si="219"/>
        <v/>
      </c>
      <c r="BG384" s="171" t="str">
        <f t="shared" si="220"/>
        <v/>
      </c>
      <c r="BH384" s="161" t="str">
        <f t="shared" si="221"/>
        <v/>
      </c>
      <c r="BI384" s="609"/>
      <c r="BP384" s="52"/>
      <c r="BU384" s="52"/>
      <c r="BV384" s="52"/>
      <c r="CB384" s="52"/>
    </row>
    <row r="385" spans="1:80" ht="18.75" x14ac:dyDescent="0.3">
      <c r="A385" s="205"/>
      <c r="B385" s="206"/>
      <c r="C385" s="197">
        <v>374</v>
      </c>
      <c r="D385" s="192"/>
      <c r="E385" s="15"/>
      <c r="F385" s="14"/>
      <c r="G385" s="123"/>
      <c r="H385" s="124"/>
      <c r="I385" s="130"/>
      <c r="J385" s="21"/>
      <c r="K385" s="134"/>
      <c r="L385" s="24"/>
      <c r="M385" s="372"/>
      <c r="N385" s="147" t="str">
        <f t="shared" si="222"/>
        <v/>
      </c>
      <c r="O385" s="23"/>
      <c r="P385" s="23"/>
      <c r="Q385" s="23"/>
      <c r="R385" s="23"/>
      <c r="S385" s="23"/>
      <c r="T385" s="24"/>
      <c r="U385" s="25"/>
      <c r="V385" s="28"/>
      <c r="W385" s="299"/>
      <c r="X385" s="296"/>
      <c r="Y385" s="149">
        <f t="shared" si="208"/>
        <v>0</v>
      </c>
      <c r="Z385" s="148">
        <f t="shared" si="223"/>
        <v>0</v>
      </c>
      <c r="AA385" s="306"/>
      <c r="AB385" s="377">
        <f t="shared" si="232"/>
        <v>0</v>
      </c>
      <c r="AC385" s="348"/>
      <c r="AD385" s="210" t="str">
        <f t="shared" si="209"/>
        <v/>
      </c>
      <c r="AE385" s="345">
        <f t="shared" si="224"/>
        <v>0</v>
      </c>
      <c r="AF385" s="318"/>
      <c r="AG385" s="317"/>
      <c r="AH385" s="315"/>
      <c r="AI385" s="150">
        <f t="shared" si="225"/>
        <v>0</v>
      </c>
      <c r="AJ385" s="151">
        <f t="shared" si="210"/>
        <v>0</v>
      </c>
      <c r="AK385" s="152">
        <f t="shared" si="226"/>
        <v>0</v>
      </c>
      <c r="AL385" s="153">
        <f t="shared" si="227"/>
        <v>0</v>
      </c>
      <c r="AM385" s="153">
        <f t="shared" si="228"/>
        <v>0</v>
      </c>
      <c r="AN385" s="153">
        <f t="shared" si="229"/>
        <v>0</v>
      </c>
      <c r="AO385" s="153">
        <f t="shared" si="230"/>
        <v>0</v>
      </c>
      <c r="AP385" s="587" t="str">
        <f t="shared" si="233"/>
        <v xml:space="preserve"> </v>
      </c>
      <c r="AQ385" s="590" t="str">
        <f t="shared" si="231"/>
        <v xml:space="preserve"> </v>
      </c>
      <c r="AR385" s="590" t="str">
        <f t="shared" si="234"/>
        <v xml:space="preserve"> </v>
      </c>
      <c r="AS385" s="590" t="str">
        <f t="shared" si="235"/>
        <v xml:space="preserve"> </v>
      </c>
      <c r="AT385" s="590" t="str">
        <f t="shared" si="236"/>
        <v xml:space="preserve"> </v>
      </c>
      <c r="AU385" s="590" t="str">
        <f t="shared" si="237"/>
        <v xml:space="preserve"> </v>
      </c>
      <c r="AV385" s="591" t="str">
        <f t="shared" si="238"/>
        <v xml:space="preserve"> </v>
      </c>
      <c r="AW385" s="181" t="str">
        <f t="shared" si="211"/>
        <v/>
      </c>
      <c r="AX385" s="154" t="str">
        <f t="shared" si="212"/>
        <v/>
      </c>
      <c r="AY385" s="178" t="str">
        <f t="shared" si="213"/>
        <v/>
      </c>
      <c r="AZ385" s="169" t="str">
        <f t="shared" si="214"/>
        <v/>
      </c>
      <c r="BA385" s="159" t="str">
        <f t="shared" si="215"/>
        <v/>
      </c>
      <c r="BB385" s="160" t="str">
        <f t="shared" si="216"/>
        <v/>
      </c>
      <c r="BC385" s="171" t="str">
        <f t="shared" si="239"/>
        <v/>
      </c>
      <c r="BD385" s="160" t="str">
        <f t="shared" si="217"/>
        <v/>
      </c>
      <c r="BE385" s="186" t="str">
        <f t="shared" si="218"/>
        <v/>
      </c>
      <c r="BF385" s="160" t="str">
        <f t="shared" si="219"/>
        <v/>
      </c>
      <c r="BG385" s="171" t="str">
        <f t="shared" si="220"/>
        <v/>
      </c>
      <c r="BH385" s="161" t="str">
        <f t="shared" si="221"/>
        <v/>
      </c>
      <c r="BI385" s="609"/>
      <c r="BP385" s="52"/>
      <c r="BU385" s="52"/>
      <c r="BV385" s="52"/>
      <c r="CB385" s="52"/>
    </row>
    <row r="386" spans="1:80" ht="18.75" x14ac:dyDescent="0.3">
      <c r="A386" s="205"/>
      <c r="B386" s="206"/>
      <c r="C386" s="198">
        <v>375</v>
      </c>
      <c r="D386" s="190"/>
      <c r="E386" s="13"/>
      <c r="F386" s="14"/>
      <c r="G386" s="123"/>
      <c r="H386" s="124"/>
      <c r="I386" s="130"/>
      <c r="J386" s="21"/>
      <c r="K386" s="134"/>
      <c r="L386" s="24"/>
      <c r="M386" s="372"/>
      <c r="N386" s="147" t="str">
        <f t="shared" si="222"/>
        <v/>
      </c>
      <c r="O386" s="23"/>
      <c r="P386" s="23"/>
      <c r="Q386" s="23"/>
      <c r="R386" s="23"/>
      <c r="S386" s="23"/>
      <c r="T386" s="24"/>
      <c r="U386" s="25"/>
      <c r="V386" s="28"/>
      <c r="W386" s="299"/>
      <c r="X386" s="296"/>
      <c r="Y386" s="149">
        <f t="shared" si="208"/>
        <v>0</v>
      </c>
      <c r="Z386" s="148">
        <f t="shared" si="223"/>
        <v>0</v>
      </c>
      <c r="AA386" s="306"/>
      <c r="AB386" s="377">
        <f t="shared" si="232"/>
        <v>0</v>
      </c>
      <c r="AC386" s="348"/>
      <c r="AD386" s="210" t="str">
        <f t="shared" si="209"/>
        <v/>
      </c>
      <c r="AE386" s="345">
        <f t="shared" si="224"/>
        <v>0</v>
      </c>
      <c r="AF386" s="318"/>
      <c r="AG386" s="317"/>
      <c r="AH386" s="315"/>
      <c r="AI386" s="150">
        <f t="shared" si="225"/>
        <v>0</v>
      </c>
      <c r="AJ386" s="151">
        <f t="shared" si="210"/>
        <v>0</v>
      </c>
      <c r="AK386" s="152">
        <f t="shared" si="226"/>
        <v>0</v>
      </c>
      <c r="AL386" s="153">
        <f t="shared" si="227"/>
        <v>0</v>
      </c>
      <c r="AM386" s="153">
        <f t="shared" si="228"/>
        <v>0</v>
      </c>
      <c r="AN386" s="153">
        <f t="shared" si="229"/>
        <v>0</v>
      </c>
      <c r="AO386" s="153">
        <f t="shared" si="230"/>
        <v>0</v>
      </c>
      <c r="AP386" s="587" t="str">
        <f t="shared" si="233"/>
        <v xml:space="preserve"> </v>
      </c>
      <c r="AQ386" s="590" t="str">
        <f t="shared" si="231"/>
        <v xml:space="preserve"> </v>
      </c>
      <c r="AR386" s="590" t="str">
        <f t="shared" si="234"/>
        <v xml:space="preserve"> </v>
      </c>
      <c r="AS386" s="590" t="str">
        <f t="shared" si="235"/>
        <v xml:space="preserve"> </v>
      </c>
      <c r="AT386" s="590" t="str">
        <f t="shared" si="236"/>
        <v xml:space="preserve"> </v>
      </c>
      <c r="AU386" s="590" t="str">
        <f t="shared" si="237"/>
        <v xml:space="preserve"> </v>
      </c>
      <c r="AV386" s="591" t="str">
        <f t="shared" si="238"/>
        <v xml:space="preserve"> </v>
      </c>
      <c r="AW386" s="181" t="str">
        <f t="shared" si="211"/>
        <v/>
      </c>
      <c r="AX386" s="154" t="str">
        <f t="shared" si="212"/>
        <v/>
      </c>
      <c r="AY386" s="178" t="str">
        <f t="shared" si="213"/>
        <v/>
      </c>
      <c r="AZ386" s="169" t="str">
        <f t="shared" si="214"/>
        <v/>
      </c>
      <c r="BA386" s="159" t="str">
        <f t="shared" si="215"/>
        <v/>
      </c>
      <c r="BB386" s="160" t="str">
        <f t="shared" si="216"/>
        <v/>
      </c>
      <c r="BC386" s="171" t="str">
        <f t="shared" si="239"/>
        <v/>
      </c>
      <c r="BD386" s="160" t="str">
        <f t="shared" si="217"/>
        <v/>
      </c>
      <c r="BE386" s="186" t="str">
        <f t="shared" si="218"/>
        <v/>
      </c>
      <c r="BF386" s="160" t="str">
        <f t="shared" si="219"/>
        <v/>
      </c>
      <c r="BG386" s="171" t="str">
        <f t="shared" si="220"/>
        <v/>
      </c>
      <c r="BH386" s="161" t="str">
        <f t="shared" si="221"/>
        <v/>
      </c>
      <c r="BI386" s="609"/>
      <c r="BP386" s="52"/>
      <c r="BU386" s="52"/>
      <c r="BV386" s="52"/>
      <c r="CB386" s="52"/>
    </row>
    <row r="387" spans="1:80" ht="18.75" x14ac:dyDescent="0.3">
      <c r="A387" s="205"/>
      <c r="B387" s="206"/>
      <c r="C387" s="197">
        <v>376</v>
      </c>
      <c r="D387" s="190"/>
      <c r="E387" s="13"/>
      <c r="F387" s="14"/>
      <c r="G387" s="123"/>
      <c r="H387" s="124"/>
      <c r="I387" s="130"/>
      <c r="J387" s="21"/>
      <c r="K387" s="134"/>
      <c r="L387" s="24"/>
      <c r="M387" s="372"/>
      <c r="N387" s="147" t="str">
        <f t="shared" si="222"/>
        <v/>
      </c>
      <c r="O387" s="23"/>
      <c r="P387" s="23"/>
      <c r="Q387" s="23"/>
      <c r="R387" s="23"/>
      <c r="S387" s="23"/>
      <c r="T387" s="24"/>
      <c r="U387" s="25"/>
      <c r="V387" s="28"/>
      <c r="W387" s="299"/>
      <c r="X387" s="296"/>
      <c r="Y387" s="149">
        <f t="shared" si="208"/>
        <v>0</v>
      </c>
      <c r="Z387" s="148">
        <f t="shared" si="223"/>
        <v>0</v>
      </c>
      <c r="AA387" s="306"/>
      <c r="AB387" s="377">
        <f t="shared" si="232"/>
        <v>0</v>
      </c>
      <c r="AC387" s="348"/>
      <c r="AD387" s="210" t="str">
        <f t="shared" si="209"/>
        <v/>
      </c>
      <c r="AE387" s="345">
        <f t="shared" si="224"/>
        <v>0</v>
      </c>
      <c r="AF387" s="318"/>
      <c r="AG387" s="317"/>
      <c r="AH387" s="315"/>
      <c r="AI387" s="150">
        <f t="shared" si="225"/>
        <v>0</v>
      </c>
      <c r="AJ387" s="151">
        <f t="shared" si="210"/>
        <v>0</v>
      </c>
      <c r="AK387" s="152">
        <f t="shared" si="226"/>
        <v>0</v>
      </c>
      <c r="AL387" s="153">
        <f t="shared" si="227"/>
        <v>0</v>
      </c>
      <c r="AM387" s="153">
        <f t="shared" si="228"/>
        <v>0</v>
      </c>
      <c r="AN387" s="153">
        <f t="shared" si="229"/>
        <v>0</v>
      </c>
      <c r="AO387" s="153">
        <f t="shared" si="230"/>
        <v>0</v>
      </c>
      <c r="AP387" s="587" t="str">
        <f t="shared" si="233"/>
        <v xml:space="preserve"> </v>
      </c>
      <c r="AQ387" s="590" t="str">
        <f t="shared" si="231"/>
        <v xml:space="preserve"> </v>
      </c>
      <c r="AR387" s="590" t="str">
        <f t="shared" si="234"/>
        <v xml:space="preserve"> </v>
      </c>
      <c r="AS387" s="590" t="str">
        <f t="shared" si="235"/>
        <v xml:space="preserve"> </v>
      </c>
      <c r="AT387" s="590" t="str">
        <f t="shared" si="236"/>
        <v xml:space="preserve"> </v>
      </c>
      <c r="AU387" s="590" t="str">
        <f t="shared" si="237"/>
        <v xml:space="preserve"> </v>
      </c>
      <c r="AV387" s="591" t="str">
        <f t="shared" si="238"/>
        <v xml:space="preserve"> </v>
      </c>
      <c r="AW387" s="181" t="str">
        <f t="shared" si="211"/>
        <v/>
      </c>
      <c r="AX387" s="154" t="str">
        <f t="shared" si="212"/>
        <v/>
      </c>
      <c r="AY387" s="178" t="str">
        <f t="shared" si="213"/>
        <v/>
      </c>
      <c r="AZ387" s="169" t="str">
        <f t="shared" si="214"/>
        <v/>
      </c>
      <c r="BA387" s="159" t="str">
        <f t="shared" si="215"/>
        <v/>
      </c>
      <c r="BB387" s="160" t="str">
        <f t="shared" si="216"/>
        <v/>
      </c>
      <c r="BC387" s="171" t="str">
        <f t="shared" si="239"/>
        <v/>
      </c>
      <c r="BD387" s="160" t="str">
        <f t="shared" si="217"/>
        <v/>
      </c>
      <c r="BE387" s="186" t="str">
        <f t="shared" si="218"/>
        <v/>
      </c>
      <c r="BF387" s="160" t="str">
        <f t="shared" si="219"/>
        <v/>
      </c>
      <c r="BG387" s="171" t="str">
        <f t="shared" si="220"/>
        <v/>
      </c>
      <c r="BH387" s="161" t="str">
        <f t="shared" si="221"/>
        <v/>
      </c>
      <c r="BI387" s="609"/>
      <c r="BP387" s="52"/>
      <c r="BU387" s="52"/>
      <c r="BV387" s="52"/>
      <c r="CB387" s="52"/>
    </row>
    <row r="388" spans="1:80" ht="18.75" x14ac:dyDescent="0.3">
      <c r="A388" s="205"/>
      <c r="B388" s="206"/>
      <c r="C388" s="198">
        <v>377</v>
      </c>
      <c r="D388" s="190"/>
      <c r="E388" s="13"/>
      <c r="F388" s="14"/>
      <c r="G388" s="123"/>
      <c r="H388" s="124"/>
      <c r="I388" s="130"/>
      <c r="J388" s="21"/>
      <c r="K388" s="134"/>
      <c r="L388" s="24"/>
      <c r="M388" s="372"/>
      <c r="N388" s="147" t="str">
        <f t="shared" si="222"/>
        <v/>
      </c>
      <c r="O388" s="23"/>
      <c r="P388" s="23"/>
      <c r="Q388" s="23"/>
      <c r="R388" s="23"/>
      <c r="S388" s="23"/>
      <c r="T388" s="24"/>
      <c r="U388" s="25"/>
      <c r="V388" s="28"/>
      <c r="W388" s="299"/>
      <c r="X388" s="296"/>
      <c r="Y388" s="149">
        <f t="shared" si="208"/>
        <v>0</v>
      </c>
      <c r="Z388" s="148">
        <f t="shared" si="223"/>
        <v>0</v>
      </c>
      <c r="AA388" s="306"/>
      <c r="AB388" s="377">
        <f t="shared" si="232"/>
        <v>0</v>
      </c>
      <c r="AC388" s="348"/>
      <c r="AD388" s="210" t="str">
        <f t="shared" si="209"/>
        <v/>
      </c>
      <c r="AE388" s="345">
        <f t="shared" si="224"/>
        <v>0</v>
      </c>
      <c r="AF388" s="318"/>
      <c r="AG388" s="317"/>
      <c r="AH388" s="315"/>
      <c r="AI388" s="150">
        <f t="shared" si="225"/>
        <v>0</v>
      </c>
      <c r="AJ388" s="151">
        <f t="shared" si="210"/>
        <v>0</v>
      </c>
      <c r="AK388" s="152">
        <f t="shared" si="226"/>
        <v>0</v>
      </c>
      <c r="AL388" s="153">
        <f t="shared" si="227"/>
        <v>0</v>
      </c>
      <c r="AM388" s="153">
        <f t="shared" si="228"/>
        <v>0</v>
      </c>
      <c r="AN388" s="153">
        <f t="shared" si="229"/>
        <v>0</v>
      </c>
      <c r="AO388" s="153">
        <f t="shared" si="230"/>
        <v>0</v>
      </c>
      <c r="AP388" s="587" t="str">
        <f t="shared" si="233"/>
        <v xml:space="preserve"> </v>
      </c>
      <c r="AQ388" s="590" t="str">
        <f t="shared" si="231"/>
        <v xml:space="preserve"> </v>
      </c>
      <c r="AR388" s="590" t="str">
        <f t="shared" si="234"/>
        <v xml:space="preserve"> </v>
      </c>
      <c r="AS388" s="590" t="str">
        <f t="shared" si="235"/>
        <v xml:space="preserve"> </v>
      </c>
      <c r="AT388" s="590" t="str">
        <f t="shared" si="236"/>
        <v xml:space="preserve"> </v>
      </c>
      <c r="AU388" s="590" t="str">
        <f t="shared" si="237"/>
        <v xml:space="preserve"> </v>
      </c>
      <c r="AV388" s="591" t="str">
        <f t="shared" si="238"/>
        <v xml:space="preserve"> </v>
      </c>
      <c r="AW388" s="181" t="str">
        <f t="shared" si="211"/>
        <v/>
      </c>
      <c r="AX388" s="154" t="str">
        <f t="shared" si="212"/>
        <v/>
      </c>
      <c r="AY388" s="178" t="str">
        <f t="shared" si="213"/>
        <v/>
      </c>
      <c r="AZ388" s="169" t="str">
        <f t="shared" si="214"/>
        <v/>
      </c>
      <c r="BA388" s="159" t="str">
        <f t="shared" si="215"/>
        <v/>
      </c>
      <c r="BB388" s="160" t="str">
        <f t="shared" si="216"/>
        <v/>
      </c>
      <c r="BC388" s="171" t="str">
        <f t="shared" si="239"/>
        <v/>
      </c>
      <c r="BD388" s="160" t="str">
        <f t="shared" si="217"/>
        <v/>
      </c>
      <c r="BE388" s="186" t="str">
        <f t="shared" si="218"/>
        <v/>
      </c>
      <c r="BF388" s="160" t="str">
        <f t="shared" si="219"/>
        <v/>
      </c>
      <c r="BG388" s="171" t="str">
        <f t="shared" si="220"/>
        <v/>
      </c>
      <c r="BH388" s="161" t="str">
        <f t="shared" si="221"/>
        <v/>
      </c>
      <c r="BI388" s="609"/>
      <c r="BP388" s="52"/>
      <c r="BU388" s="52"/>
      <c r="BV388" s="52"/>
      <c r="CB388" s="52"/>
    </row>
    <row r="389" spans="1:80" ht="18.75" x14ac:dyDescent="0.3">
      <c r="A389" s="205"/>
      <c r="B389" s="206"/>
      <c r="C389" s="198">
        <v>378</v>
      </c>
      <c r="D389" s="192"/>
      <c r="E389" s="15"/>
      <c r="F389" s="14"/>
      <c r="G389" s="123"/>
      <c r="H389" s="124"/>
      <c r="I389" s="130"/>
      <c r="J389" s="21"/>
      <c r="K389" s="134"/>
      <c r="L389" s="24"/>
      <c r="M389" s="372"/>
      <c r="N389" s="147" t="str">
        <f t="shared" si="222"/>
        <v/>
      </c>
      <c r="O389" s="23"/>
      <c r="P389" s="23"/>
      <c r="Q389" s="23"/>
      <c r="R389" s="23"/>
      <c r="S389" s="23"/>
      <c r="T389" s="24"/>
      <c r="U389" s="25"/>
      <c r="V389" s="28"/>
      <c r="W389" s="299"/>
      <c r="X389" s="296"/>
      <c r="Y389" s="149">
        <f t="shared" si="208"/>
        <v>0</v>
      </c>
      <c r="Z389" s="148">
        <f t="shared" si="223"/>
        <v>0</v>
      </c>
      <c r="AA389" s="306"/>
      <c r="AB389" s="377">
        <f t="shared" si="232"/>
        <v>0</v>
      </c>
      <c r="AC389" s="348"/>
      <c r="AD389" s="210" t="str">
        <f t="shared" si="209"/>
        <v/>
      </c>
      <c r="AE389" s="345">
        <f t="shared" si="224"/>
        <v>0</v>
      </c>
      <c r="AF389" s="318"/>
      <c r="AG389" s="317"/>
      <c r="AH389" s="315"/>
      <c r="AI389" s="150">
        <f t="shared" si="225"/>
        <v>0</v>
      </c>
      <c r="AJ389" s="151">
        <f t="shared" si="210"/>
        <v>0</v>
      </c>
      <c r="AK389" s="152">
        <f t="shared" si="226"/>
        <v>0</v>
      </c>
      <c r="AL389" s="153">
        <f t="shared" si="227"/>
        <v>0</v>
      </c>
      <c r="AM389" s="153">
        <f t="shared" si="228"/>
        <v>0</v>
      </c>
      <c r="AN389" s="153">
        <f t="shared" si="229"/>
        <v>0</v>
      </c>
      <c r="AO389" s="153">
        <f t="shared" si="230"/>
        <v>0</v>
      </c>
      <c r="AP389" s="587" t="str">
        <f t="shared" si="233"/>
        <v xml:space="preserve"> </v>
      </c>
      <c r="AQ389" s="590" t="str">
        <f t="shared" si="231"/>
        <v xml:space="preserve"> </v>
      </c>
      <c r="AR389" s="590" t="str">
        <f t="shared" si="234"/>
        <v xml:space="preserve"> </v>
      </c>
      <c r="AS389" s="590" t="str">
        <f t="shared" si="235"/>
        <v xml:space="preserve"> </v>
      </c>
      <c r="AT389" s="590" t="str">
        <f t="shared" si="236"/>
        <v xml:space="preserve"> </v>
      </c>
      <c r="AU389" s="590" t="str">
        <f t="shared" si="237"/>
        <v xml:space="preserve"> </v>
      </c>
      <c r="AV389" s="591" t="str">
        <f t="shared" si="238"/>
        <v xml:space="preserve"> </v>
      </c>
      <c r="AW389" s="181" t="str">
        <f t="shared" si="211"/>
        <v/>
      </c>
      <c r="AX389" s="154" t="str">
        <f t="shared" si="212"/>
        <v/>
      </c>
      <c r="AY389" s="178" t="str">
        <f t="shared" si="213"/>
        <v/>
      </c>
      <c r="AZ389" s="169" t="str">
        <f t="shared" si="214"/>
        <v/>
      </c>
      <c r="BA389" s="159" t="str">
        <f t="shared" si="215"/>
        <v/>
      </c>
      <c r="BB389" s="160" t="str">
        <f t="shared" si="216"/>
        <v/>
      </c>
      <c r="BC389" s="171" t="str">
        <f t="shared" si="239"/>
        <v/>
      </c>
      <c r="BD389" s="160" t="str">
        <f t="shared" si="217"/>
        <v/>
      </c>
      <c r="BE389" s="186" t="str">
        <f t="shared" si="218"/>
        <v/>
      </c>
      <c r="BF389" s="160" t="str">
        <f t="shared" si="219"/>
        <v/>
      </c>
      <c r="BG389" s="171" t="str">
        <f t="shared" si="220"/>
        <v/>
      </c>
      <c r="BH389" s="161" t="str">
        <f t="shared" si="221"/>
        <v/>
      </c>
      <c r="BI389" s="609"/>
      <c r="BP389" s="52"/>
      <c r="BU389" s="52"/>
      <c r="BV389" s="52"/>
      <c r="CB389" s="52"/>
    </row>
    <row r="390" spans="1:80" ht="18.75" x14ac:dyDescent="0.3">
      <c r="A390" s="205"/>
      <c r="B390" s="206"/>
      <c r="C390" s="197">
        <v>379</v>
      </c>
      <c r="D390" s="190"/>
      <c r="E390" s="13"/>
      <c r="F390" s="14"/>
      <c r="G390" s="123"/>
      <c r="H390" s="124"/>
      <c r="I390" s="130"/>
      <c r="J390" s="21"/>
      <c r="K390" s="134"/>
      <c r="L390" s="24"/>
      <c r="M390" s="372"/>
      <c r="N390" s="147" t="str">
        <f t="shared" si="222"/>
        <v/>
      </c>
      <c r="O390" s="23"/>
      <c r="P390" s="23"/>
      <c r="Q390" s="23"/>
      <c r="R390" s="23"/>
      <c r="S390" s="23"/>
      <c r="T390" s="24"/>
      <c r="U390" s="25"/>
      <c r="V390" s="28"/>
      <c r="W390" s="299"/>
      <c r="X390" s="296"/>
      <c r="Y390" s="149">
        <f t="shared" si="208"/>
        <v>0</v>
      </c>
      <c r="Z390" s="148">
        <f t="shared" si="223"/>
        <v>0</v>
      </c>
      <c r="AA390" s="306"/>
      <c r="AB390" s="377">
        <f t="shared" si="232"/>
        <v>0</v>
      </c>
      <c r="AC390" s="348"/>
      <c r="AD390" s="210" t="str">
        <f t="shared" si="209"/>
        <v/>
      </c>
      <c r="AE390" s="345">
        <f t="shared" si="224"/>
        <v>0</v>
      </c>
      <c r="AF390" s="318"/>
      <c r="AG390" s="317"/>
      <c r="AH390" s="315"/>
      <c r="AI390" s="150">
        <f t="shared" si="225"/>
        <v>0</v>
      </c>
      <c r="AJ390" s="151">
        <f t="shared" si="210"/>
        <v>0</v>
      </c>
      <c r="AK390" s="152">
        <f t="shared" si="226"/>
        <v>0</v>
      </c>
      <c r="AL390" s="153">
        <f t="shared" si="227"/>
        <v>0</v>
      </c>
      <c r="AM390" s="153">
        <f t="shared" si="228"/>
        <v>0</v>
      </c>
      <c r="AN390" s="153">
        <f t="shared" si="229"/>
        <v>0</v>
      </c>
      <c r="AO390" s="153">
        <f t="shared" si="230"/>
        <v>0</v>
      </c>
      <c r="AP390" s="587" t="str">
        <f t="shared" si="233"/>
        <v xml:space="preserve"> </v>
      </c>
      <c r="AQ390" s="590" t="str">
        <f t="shared" si="231"/>
        <v xml:space="preserve"> </v>
      </c>
      <c r="AR390" s="590" t="str">
        <f t="shared" si="234"/>
        <v xml:space="preserve"> </v>
      </c>
      <c r="AS390" s="590" t="str">
        <f t="shared" si="235"/>
        <v xml:space="preserve"> </v>
      </c>
      <c r="AT390" s="590" t="str">
        <f t="shared" si="236"/>
        <v xml:space="preserve"> </v>
      </c>
      <c r="AU390" s="590" t="str">
        <f t="shared" si="237"/>
        <v xml:space="preserve"> </v>
      </c>
      <c r="AV390" s="591" t="str">
        <f t="shared" si="238"/>
        <v xml:space="preserve"> </v>
      </c>
      <c r="AW390" s="181" t="str">
        <f t="shared" si="211"/>
        <v/>
      </c>
      <c r="AX390" s="154" t="str">
        <f t="shared" si="212"/>
        <v/>
      </c>
      <c r="AY390" s="178" t="str">
        <f t="shared" si="213"/>
        <v/>
      </c>
      <c r="AZ390" s="169" t="str">
        <f t="shared" si="214"/>
        <v/>
      </c>
      <c r="BA390" s="159" t="str">
        <f t="shared" si="215"/>
        <v/>
      </c>
      <c r="BB390" s="160" t="str">
        <f t="shared" si="216"/>
        <v/>
      </c>
      <c r="BC390" s="171" t="str">
        <f t="shared" si="239"/>
        <v/>
      </c>
      <c r="BD390" s="160" t="str">
        <f t="shared" si="217"/>
        <v/>
      </c>
      <c r="BE390" s="186" t="str">
        <f t="shared" si="218"/>
        <v/>
      </c>
      <c r="BF390" s="160" t="str">
        <f t="shared" si="219"/>
        <v/>
      </c>
      <c r="BG390" s="171" t="str">
        <f t="shared" si="220"/>
        <v/>
      </c>
      <c r="BH390" s="161" t="str">
        <f t="shared" si="221"/>
        <v/>
      </c>
      <c r="BI390" s="609"/>
      <c r="BP390" s="52"/>
      <c r="BU390" s="52"/>
      <c r="BV390" s="52"/>
      <c r="CB390" s="52"/>
    </row>
    <row r="391" spans="1:80" ht="18.75" x14ac:dyDescent="0.3">
      <c r="A391" s="205"/>
      <c r="B391" s="206"/>
      <c r="C391" s="198">
        <v>380</v>
      </c>
      <c r="D391" s="190"/>
      <c r="E391" s="13"/>
      <c r="F391" s="14"/>
      <c r="G391" s="123"/>
      <c r="H391" s="124"/>
      <c r="I391" s="130"/>
      <c r="J391" s="21"/>
      <c r="K391" s="134"/>
      <c r="L391" s="24"/>
      <c r="M391" s="372"/>
      <c r="N391" s="147" t="str">
        <f t="shared" si="222"/>
        <v/>
      </c>
      <c r="O391" s="23"/>
      <c r="P391" s="23"/>
      <c r="Q391" s="23"/>
      <c r="R391" s="23"/>
      <c r="S391" s="23"/>
      <c r="T391" s="24"/>
      <c r="U391" s="25"/>
      <c r="V391" s="28"/>
      <c r="W391" s="299"/>
      <c r="X391" s="296"/>
      <c r="Y391" s="149">
        <f t="shared" si="208"/>
        <v>0</v>
      </c>
      <c r="Z391" s="148">
        <f t="shared" si="223"/>
        <v>0</v>
      </c>
      <c r="AA391" s="306"/>
      <c r="AB391" s="377">
        <f t="shared" si="232"/>
        <v>0</v>
      </c>
      <c r="AC391" s="348"/>
      <c r="AD391" s="210" t="str">
        <f t="shared" si="209"/>
        <v/>
      </c>
      <c r="AE391" s="345">
        <f t="shared" si="224"/>
        <v>0</v>
      </c>
      <c r="AF391" s="318"/>
      <c r="AG391" s="317"/>
      <c r="AH391" s="315"/>
      <c r="AI391" s="150">
        <f t="shared" si="225"/>
        <v>0</v>
      </c>
      <c r="AJ391" s="151">
        <f t="shared" si="210"/>
        <v>0</v>
      </c>
      <c r="AK391" s="152">
        <f t="shared" si="226"/>
        <v>0</v>
      </c>
      <c r="AL391" s="153">
        <f t="shared" si="227"/>
        <v>0</v>
      </c>
      <c r="AM391" s="153">
        <f t="shared" si="228"/>
        <v>0</v>
      </c>
      <c r="AN391" s="153">
        <f t="shared" si="229"/>
        <v>0</v>
      </c>
      <c r="AO391" s="153">
        <f t="shared" si="230"/>
        <v>0</v>
      </c>
      <c r="AP391" s="587" t="str">
        <f t="shared" si="233"/>
        <v xml:space="preserve"> </v>
      </c>
      <c r="AQ391" s="590" t="str">
        <f t="shared" si="231"/>
        <v xml:space="preserve"> </v>
      </c>
      <c r="AR391" s="590" t="str">
        <f t="shared" si="234"/>
        <v xml:space="preserve"> </v>
      </c>
      <c r="AS391" s="590" t="str">
        <f t="shared" si="235"/>
        <v xml:space="preserve"> </v>
      </c>
      <c r="AT391" s="590" t="str">
        <f t="shared" si="236"/>
        <v xml:space="preserve"> </v>
      </c>
      <c r="AU391" s="590" t="str">
        <f t="shared" si="237"/>
        <v xml:space="preserve"> </v>
      </c>
      <c r="AV391" s="591" t="str">
        <f t="shared" si="238"/>
        <v xml:space="preserve"> </v>
      </c>
      <c r="AW391" s="181" t="str">
        <f t="shared" si="211"/>
        <v/>
      </c>
      <c r="AX391" s="154" t="str">
        <f t="shared" si="212"/>
        <v/>
      </c>
      <c r="AY391" s="178" t="str">
        <f t="shared" si="213"/>
        <v/>
      </c>
      <c r="AZ391" s="169" t="str">
        <f t="shared" si="214"/>
        <v/>
      </c>
      <c r="BA391" s="159" t="str">
        <f t="shared" si="215"/>
        <v/>
      </c>
      <c r="BB391" s="160" t="str">
        <f t="shared" si="216"/>
        <v/>
      </c>
      <c r="BC391" s="171" t="str">
        <f t="shared" si="239"/>
        <v/>
      </c>
      <c r="BD391" s="160" t="str">
        <f t="shared" si="217"/>
        <v/>
      </c>
      <c r="BE391" s="186" t="str">
        <f t="shared" si="218"/>
        <v/>
      </c>
      <c r="BF391" s="160" t="str">
        <f t="shared" si="219"/>
        <v/>
      </c>
      <c r="BG391" s="171" t="str">
        <f t="shared" si="220"/>
        <v/>
      </c>
      <c r="BH391" s="161" t="str">
        <f t="shared" si="221"/>
        <v/>
      </c>
      <c r="BI391" s="609"/>
      <c r="BP391" s="52"/>
      <c r="BU391" s="52"/>
      <c r="BV391" s="52"/>
      <c r="CB391" s="52"/>
    </row>
    <row r="392" spans="1:80" ht="18.75" x14ac:dyDescent="0.3">
      <c r="A392" s="205"/>
      <c r="B392" s="206"/>
      <c r="C392" s="197">
        <v>381</v>
      </c>
      <c r="D392" s="190"/>
      <c r="E392" s="13"/>
      <c r="F392" s="14"/>
      <c r="G392" s="123"/>
      <c r="H392" s="124"/>
      <c r="I392" s="130"/>
      <c r="J392" s="21"/>
      <c r="K392" s="134"/>
      <c r="L392" s="24"/>
      <c r="M392" s="372"/>
      <c r="N392" s="147" t="str">
        <f t="shared" si="222"/>
        <v/>
      </c>
      <c r="O392" s="23"/>
      <c r="P392" s="23"/>
      <c r="Q392" s="23"/>
      <c r="R392" s="23"/>
      <c r="S392" s="23"/>
      <c r="T392" s="24"/>
      <c r="U392" s="25"/>
      <c r="V392" s="28"/>
      <c r="W392" s="299"/>
      <c r="X392" s="296"/>
      <c r="Y392" s="149">
        <f t="shared" si="208"/>
        <v>0</v>
      </c>
      <c r="Z392" s="148">
        <f t="shared" si="223"/>
        <v>0</v>
      </c>
      <c r="AA392" s="306"/>
      <c r="AB392" s="377">
        <f t="shared" si="232"/>
        <v>0</v>
      </c>
      <c r="AC392" s="348"/>
      <c r="AD392" s="210" t="str">
        <f t="shared" si="209"/>
        <v/>
      </c>
      <c r="AE392" s="345">
        <f t="shared" si="224"/>
        <v>0</v>
      </c>
      <c r="AF392" s="318"/>
      <c r="AG392" s="317"/>
      <c r="AH392" s="315"/>
      <c r="AI392" s="150">
        <f t="shared" si="225"/>
        <v>0</v>
      </c>
      <c r="AJ392" s="151">
        <f t="shared" si="210"/>
        <v>0</v>
      </c>
      <c r="AK392" s="152">
        <f t="shared" si="226"/>
        <v>0</v>
      </c>
      <c r="AL392" s="153">
        <f t="shared" si="227"/>
        <v>0</v>
      </c>
      <c r="AM392" s="153">
        <f t="shared" si="228"/>
        <v>0</v>
      </c>
      <c r="AN392" s="153">
        <f t="shared" si="229"/>
        <v>0</v>
      </c>
      <c r="AO392" s="153">
        <f t="shared" si="230"/>
        <v>0</v>
      </c>
      <c r="AP392" s="587" t="str">
        <f t="shared" si="233"/>
        <v xml:space="preserve"> </v>
      </c>
      <c r="AQ392" s="590" t="str">
        <f t="shared" si="231"/>
        <v xml:space="preserve"> </v>
      </c>
      <c r="AR392" s="590" t="str">
        <f t="shared" si="234"/>
        <v xml:space="preserve"> </v>
      </c>
      <c r="AS392" s="590" t="str">
        <f t="shared" si="235"/>
        <v xml:space="preserve"> </v>
      </c>
      <c r="AT392" s="590" t="str">
        <f t="shared" si="236"/>
        <v xml:space="preserve"> </v>
      </c>
      <c r="AU392" s="590" t="str">
        <f t="shared" si="237"/>
        <v xml:space="preserve"> </v>
      </c>
      <c r="AV392" s="591" t="str">
        <f t="shared" si="238"/>
        <v xml:space="preserve"> </v>
      </c>
      <c r="AW392" s="181" t="str">
        <f t="shared" si="211"/>
        <v/>
      </c>
      <c r="AX392" s="154" t="str">
        <f t="shared" si="212"/>
        <v/>
      </c>
      <c r="AY392" s="178" t="str">
        <f t="shared" si="213"/>
        <v/>
      </c>
      <c r="AZ392" s="169" t="str">
        <f t="shared" si="214"/>
        <v/>
      </c>
      <c r="BA392" s="159" t="str">
        <f t="shared" si="215"/>
        <v/>
      </c>
      <c r="BB392" s="160" t="str">
        <f t="shared" si="216"/>
        <v/>
      </c>
      <c r="BC392" s="171" t="str">
        <f t="shared" si="239"/>
        <v/>
      </c>
      <c r="BD392" s="160" t="str">
        <f t="shared" si="217"/>
        <v/>
      </c>
      <c r="BE392" s="186" t="str">
        <f t="shared" si="218"/>
        <v/>
      </c>
      <c r="BF392" s="160" t="str">
        <f t="shared" si="219"/>
        <v/>
      </c>
      <c r="BG392" s="171" t="str">
        <f t="shared" si="220"/>
        <v/>
      </c>
      <c r="BH392" s="161" t="str">
        <f t="shared" si="221"/>
        <v/>
      </c>
      <c r="BI392" s="609"/>
      <c r="BP392" s="52"/>
      <c r="BU392" s="52"/>
      <c r="BV392" s="52"/>
      <c r="CB392" s="52"/>
    </row>
    <row r="393" spans="1:80" ht="18.75" x14ac:dyDescent="0.3">
      <c r="A393" s="205"/>
      <c r="B393" s="206"/>
      <c r="C393" s="198">
        <v>382</v>
      </c>
      <c r="D393" s="192"/>
      <c r="E393" s="15"/>
      <c r="F393" s="14"/>
      <c r="G393" s="123"/>
      <c r="H393" s="124"/>
      <c r="I393" s="130"/>
      <c r="J393" s="21"/>
      <c r="K393" s="134"/>
      <c r="L393" s="24"/>
      <c r="M393" s="372"/>
      <c r="N393" s="147" t="str">
        <f t="shared" si="222"/>
        <v/>
      </c>
      <c r="O393" s="23"/>
      <c r="P393" s="23"/>
      <c r="Q393" s="23"/>
      <c r="R393" s="23"/>
      <c r="S393" s="23"/>
      <c r="T393" s="24"/>
      <c r="U393" s="25"/>
      <c r="V393" s="28"/>
      <c r="W393" s="299"/>
      <c r="X393" s="296"/>
      <c r="Y393" s="149">
        <f t="shared" si="208"/>
        <v>0</v>
      </c>
      <c r="Z393" s="148">
        <f t="shared" si="223"/>
        <v>0</v>
      </c>
      <c r="AA393" s="306"/>
      <c r="AB393" s="377">
        <f t="shared" si="232"/>
        <v>0</v>
      </c>
      <c r="AC393" s="348"/>
      <c r="AD393" s="210" t="str">
        <f t="shared" si="209"/>
        <v/>
      </c>
      <c r="AE393" s="345">
        <f t="shared" si="224"/>
        <v>0</v>
      </c>
      <c r="AF393" s="318"/>
      <c r="AG393" s="317"/>
      <c r="AH393" s="315"/>
      <c r="AI393" s="150">
        <f t="shared" si="225"/>
        <v>0</v>
      </c>
      <c r="AJ393" s="151">
        <f t="shared" si="210"/>
        <v>0</v>
      </c>
      <c r="AK393" s="152">
        <f t="shared" si="226"/>
        <v>0</v>
      </c>
      <c r="AL393" s="153">
        <f t="shared" si="227"/>
        <v>0</v>
      </c>
      <c r="AM393" s="153">
        <f t="shared" si="228"/>
        <v>0</v>
      </c>
      <c r="AN393" s="153">
        <f t="shared" si="229"/>
        <v>0</v>
      </c>
      <c r="AO393" s="153">
        <f t="shared" si="230"/>
        <v>0</v>
      </c>
      <c r="AP393" s="587" t="str">
        <f t="shared" si="233"/>
        <v xml:space="preserve"> </v>
      </c>
      <c r="AQ393" s="590" t="str">
        <f t="shared" si="231"/>
        <v xml:space="preserve"> </v>
      </c>
      <c r="AR393" s="590" t="str">
        <f t="shared" si="234"/>
        <v xml:space="preserve"> </v>
      </c>
      <c r="AS393" s="590" t="str">
        <f t="shared" si="235"/>
        <v xml:space="preserve"> </v>
      </c>
      <c r="AT393" s="590" t="str">
        <f t="shared" si="236"/>
        <v xml:space="preserve"> </v>
      </c>
      <c r="AU393" s="590" t="str">
        <f t="shared" si="237"/>
        <v xml:space="preserve"> </v>
      </c>
      <c r="AV393" s="591" t="str">
        <f t="shared" si="238"/>
        <v xml:space="preserve"> </v>
      </c>
      <c r="AW393" s="181" t="str">
        <f t="shared" si="211"/>
        <v/>
      </c>
      <c r="AX393" s="154" t="str">
        <f t="shared" si="212"/>
        <v/>
      </c>
      <c r="AY393" s="178" t="str">
        <f t="shared" si="213"/>
        <v/>
      </c>
      <c r="AZ393" s="169" t="str">
        <f t="shared" si="214"/>
        <v/>
      </c>
      <c r="BA393" s="159" t="str">
        <f t="shared" si="215"/>
        <v/>
      </c>
      <c r="BB393" s="160" t="str">
        <f t="shared" si="216"/>
        <v/>
      </c>
      <c r="BC393" s="171" t="str">
        <f t="shared" si="239"/>
        <v/>
      </c>
      <c r="BD393" s="160" t="str">
        <f t="shared" si="217"/>
        <v/>
      </c>
      <c r="BE393" s="186" t="str">
        <f t="shared" si="218"/>
        <v/>
      </c>
      <c r="BF393" s="160" t="str">
        <f t="shared" si="219"/>
        <v/>
      </c>
      <c r="BG393" s="171" t="str">
        <f t="shared" si="220"/>
        <v/>
      </c>
      <c r="BH393" s="161" t="str">
        <f t="shared" si="221"/>
        <v/>
      </c>
      <c r="BI393" s="609"/>
      <c r="BP393" s="52"/>
      <c r="BU393" s="52"/>
      <c r="BV393" s="52"/>
      <c r="CB393" s="52"/>
    </row>
    <row r="394" spans="1:80" ht="18.75" x14ac:dyDescent="0.3">
      <c r="A394" s="205"/>
      <c r="B394" s="206"/>
      <c r="C394" s="198">
        <v>383</v>
      </c>
      <c r="D394" s="190"/>
      <c r="E394" s="13"/>
      <c r="F394" s="14"/>
      <c r="G394" s="123"/>
      <c r="H394" s="124"/>
      <c r="I394" s="130"/>
      <c r="J394" s="21"/>
      <c r="K394" s="134"/>
      <c r="L394" s="24"/>
      <c r="M394" s="372"/>
      <c r="N394" s="147" t="str">
        <f t="shared" si="222"/>
        <v/>
      </c>
      <c r="O394" s="23"/>
      <c r="P394" s="23"/>
      <c r="Q394" s="23"/>
      <c r="R394" s="23"/>
      <c r="S394" s="23"/>
      <c r="T394" s="24"/>
      <c r="U394" s="25"/>
      <c r="V394" s="28"/>
      <c r="W394" s="299"/>
      <c r="X394" s="296"/>
      <c r="Y394" s="149">
        <f t="shared" si="208"/>
        <v>0</v>
      </c>
      <c r="Z394" s="148">
        <f t="shared" si="223"/>
        <v>0</v>
      </c>
      <c r="AA394" s="306"/>
      <c r="AB394" s="377">
        <f t="shared" si="232"/>
        <v>0</v>
      </c>
      <c r="AC394" s="348"/>
      <c r="AD394" s="210" t="str">
        <f t="shared" si="209"/>
        <v/>
      </c>
      <c r="AE394" s="345">
        <f t="shared" si="224"/>
        <v>0</v>
      </c>
      <c r="AF394" s="318"/>
      <c r="AG394" s="317"/>
      <c r="AH394" s="315"/>
      <c r="AI394" s="150">
        <f t="shared" si="225"/>
        <v>0</v>
      </c>
      <c r="AJ394" s="151">
        <f t="shared" si="210"/>
        <v>0</v>
      </c>
      <c r="AK394" s="152">
        <f t="shared" si="226"/>
        <v>0</v>
      </c>
      <c r="AL394" s="153">
        <f t="shared" si="227"/>
        <v>0</v>
      </c>
      <c r="AM394" s="153">
        <f t="shared" si="228"/>
        <v>0</v>
      </c>
      <c r="AN394" s="153">
        <f t="shared" si="229"/>
        <v>0</v>
      </c>
      <c r="AO394" s="153">
        <f t="shared" si="230"/>
        <v>0</v>
      </c>
      <c r="AP394" s="587" t="str">
        <f t="shared" si="233"/>
        <v xml:space="preserve"> </v>
      </c>
      <c r="AQ394" s="590" t="str">
        <f t="shared" si="231"/>
        <v xml:space="preserve"> </v>
      </c>
      <c r="AR394" s="590" t="str">
        <f t="shared" si="234"/>
        <v xml:space="preserve"> </v>
      </c>
      <c r="AS394" s="590" t="str">
        <f t="shared" si="235"/>
        <v xml:space="preserve"> </v>
      </c>
      <c r="AT394" s="590" t="str">
        <f t="shared" si="236"/>
        <v xml:space="preserve"> </v>
      </c>
      <c r="AU394" s="590" t="str">
        <f t="shared" si="237"/>
        <v xml:space="preserve"> </v>
      </c>
      <c r="AV394" s="591" t="str">
        <f t="shared" si="238"/>
        <v xml:space="preserve"> </v>
      </c>
      <c r="AW394" s="181" t="str">
        <f t="shared" si="211"/>
        <v/>
      </c>
      <c r="AX394" s="154" t="str">
        <f t="shared" si="212"/>
        <v/>
      </c>
      <c r="AY394" s="178" t="str">
        <f t="shared" si="213"/>
        <v/>
      </c>
      <c r="AZ394" s="169" t="str">
        <f t="shared" si="214"/>
        <v/>
      </c>
      <c r="BA394" s="159" t="str">
        <f t="shared" si="215"/>
        <v/>
      </c>
      <c r="BB394" s="160" t="str">
        <f t="shared" si="216"/>
        <v/>
      </c>
      <c r="BC394" s="171" t="str">
        <f t="shared" si="239"/>
        <v/>
      </c>
      <c r="BD394" s="160" t="str">
        <f t="shared" si="217"/>
        <v/>
      </c>
      <c r="BE394" s="186" t="str">
        <f t="shared" si="218"/>
        <v/>
      </c>
      <c r="BF394" s="160" t="str">
        <f t="shared" si="219"/>
        <v/>
      </c>
      <c r="BG394" s="171" t="str">
        <f t="shared" si="220"/>
        <v/>
      </c>
      <c r="BH394" s="161" t="str">
        <f t="shared" si="221"/>
        <v/>
      </c>
      <c r="BI394" s="609"/>
      <c r="BP394" s="52"/>
      <c r="BU394" s="52"/>
      <c r="BV394" s="52"/>
      <c r="CB394" s="52"/>
    </row>
    <row r="395" spans="1:80" ht="18.75" x14ac:dyDescent="0.3">
      <c r="A395" s="205"/>
      <c r="B395" s="206"/>
      <c r="C395" s="197">
        <v>384</v>
      </c>
      <c r="D395" s="190"/>
      <c r="E395" s="13"/>
      <c r="F395" s="14"/>
      <c r="G395" s="123"/>
      <c r="H395" s="124"/>
      <c r="I395" s="130"/>
      <c r="J395" s="21"/>
      <c r="K395" s="134"/>
      <c r="L395" s="24"/>
      <c r="M395" s="372"/>
      <c r="N395" s="147" t="str">
        <f t="shared" si="222"/>
        <v/>
      </c>
      <c r="O395" s="23"/>
      <c r="P395" s="23"/>
      <c r="Q395" s="23"/>
      <c r="R395" s="23"/>
      <c r="S395" s="23"/>
      <c r="T395" s="24"/>
      <c r="U395" s="25"/>
      <c r="V395" s="28"/>
      <c r="W395" s="299"/>
      <c r="X395" s="296"/>
      <c r="Y395" s="149">
        <f t="shared" si="208"/>
        <v>0</v>
      </c>
      <c r="Z395" s="148">
        <f t="shared" si="223"/>
        <v>0</v>
      </c>
      <c r="AA395" s="306"/>
      <c r="AB395" s="377">
        <f t="shared" si="232"/>
        <v>0</v>
      </c>
      <c r="AC395" s="348"/>
      <c r="AD395" s="210" t="str">
        <f t="shared" si="209"/>
        <v/>
      </c>
      <c r="AE395" s="345">
        <f t="shared" si="224"/>
        <v>0</v>
      </c>
      <c r="AF395" s="318"/>
      <c r="AG395" s="317"/>
      <c r="AH395" s="315"/>
      <c r="AI395" s="150">
        <f t="shared" si="225"/>
        <v>0</v>
      </c>
      <c r="AJ395" s="151">
        <f t="shared" si="210"/>
        <v>0</v>
      </c>
      <c r="AK395" s="152">
        <f t="shared" si="226"/>
        <v>0</v>
      </c>
      <c r="AL395" s="153">
        <f t="shared" si="227"/>
        <v>0</v>
      </c>
      <c r="AM395" s="153">
        <f t="shared" si="228"/>
        <v>0</v>
      </c>
      <c r="AN395" s="153">
        <f t="shared" si="229"/>
        <v>0</v>
      </c>
      <c r="AO395" s="153">
        <f t="shared" si="230"/>
        <v>0</v>
      </c>
      <c r="AP395" s="587" t="str">
        <f t="shared" si="233"/>
        <v xml:space="preserve"> </v>
      </c>
      <c r="AQ395" s="590" t="str">
        <f t="shared" si="231"/>
        <v xml:space="preserve"> </v>
      </c>
      <c r="AR395" s="590" t="str">
        <f t="shared" si="234"/>
        <v xml:space="preserve"> </v>
      </c>
      <c r="AS395" s="590" t="str">
        <f t="shared" si="235"/>
        <v xml:space="preserve"> </v>
      </c>
      <c r="AT395" s="590" t="str">
        <f t="shared" si="236"/>
        <v xml:space="preserve"> </v>
      </c>
      <c r="AU395" s="590" t="str">
        <f t="shared" si="237"/>
        <v xml:space="preserve"> </v>
      </c>
      <c r="AV395" s="591" t="str">
        <f t="shared" si="238"/>
        <v xml:space="preserve"> </v>
      </c>
      <c r="AW395" s="181" t="str">
        <f t="shared" si="211"/>
        <v/>
      </c>
      <c r="AX395" s="154" t="str">
        <f t="shared" si="212"/>
        <v/>
      </c>
      <c r="AY395" s="178" t="str">
        <f t="shared" si="213"/>
        <v/>
      </c>
      <c r="AZ395" s="169" t="str">
        <f t="shared" si="214"/>
        <v/>
      </c>
      <c r="BA395" s="159" t="str">
        <f t="shared" si="215"/>
        <v/>
      </c>
      <c r="BB395" s="160" t="str">
        <f t="shared" si="216"/>
        <v/>
      </c>
      <c r="BC395" s="171" t="str">
        <f t="shared" si="239"/>
        <v/>
      </c>
      <c r="BD395" s="160" t="str">
        <f t="shared" si="217"/>
        <v/>
      </c>
      <c r="BE395" s="186" t="str">
        <f t="shared" si="218"/>
        <v/>
      </c>
      <c r="BF395" s="160" t="str">
        <f t="shared" si="219"/>
        <v/>
      </c>
      <c r="BG395" s="171" t="str">
        <f t="shared" si="220"/>
        <v/>
      </c>
      <c r="BH395" s="161" t="str">
        <f t="shared" si="221"/>
        <v/>
      </c>
      <c r="BI395" s="609"/>
      <c r="BP395" s="52"/>
      <c r="BU395" s="52"/>
      <c r="BV395" s="52"/>
      <c r="CB395" s="52"/>
    </row>
    <row r="396" spans="1:80" ht="18.75" x14ac:dyDescent="0.3">
      <c r="A396" s="205"/>
      <c r="B396" s="206"/>
      <c r="C396" s="198">
        <v>385</v>
      </c>
      <c r="D396" s="190"/>
      <c r="E396" s="13"/>
      <c r="F396" s="14"/>
      <c r="G396" s="123"/>
      <c r="H396" s="124"/>
      <c r="I396" s="130"/>
      <c r="J396" s="21"/>
      <c r="K396" s="134"/>
      <c r="L396" s="24"/>
      <c r="M396" s="372"/>
      <c r="N396" s="147" t="str">
        <f t="shared" si="222"/>
        <v/>
      </c>
      <c r="O396" s="23"/>
      <c r="P396" s="23"/>
      <c r="Q396" s="23"/>
      <c r="R396" s="23"/>
      <c r="S396" s="23"/>
      <c r="T396" s="24"/>
      <c r="U396" s="25"/>
      <c r="V396" s="28"/>
      <c r="W396" s="299"/>
      <c r="X396" s="296"/>
      <c r="Y396" s="149">
        <f t="shared" ref="Y396:Y459" si="240">V396+W396+X396</f>
        <v>0</v>
      </c>
      <c r="Z396" s="148">
        <f t="shared" si="223"/>
        <v>0</v>
      </c>
      <c r="AA396" s="306"/>
      <c r="AB396" s="377">
        <f t="shared" si="232"/>
        <v>0</v>
      </c>
      <c r="AC396" s="348"/>
      <c r="AD396" s="210" t="str">
        <f t="shared" ref="AD396:AD459" si="241">IF(F396="x",(0-((V396*10)+(W396*20))),"")</f>
        <v/>
      </c>
      <c r="AE396" s="345">
        <f t="shared" si="224"/>
        <v>0</v>
      </c>
      <c r="AF396" s="318"/>
      <c r="AG396" s="317"/>
      <c r="AH396" s="315"/>
      <c r="AI396" s="150">
        <f t="shared" si="225"/>
        <v>0</v>
      </c>
      <c r="AJ396" s="151">
        <f t="shared" ref="AJ396:AJ459" si="242">(X396*20)+Z396+AA396+AF396</f>
        <v>0</v>
      </c>
      <c r="AK396" s="152">
        <f t="shared" si="226"/>
        <v>0</v>
      </c>
      <c r="AL396" s="153">
        <f t="shared" si="227"/>
        <v>0</v>
      </c>
      <c r="AM396" s="153">
        <f t="shared" si="228"/>
        <v>0</v>
      </c>
      <c r="AN396" s="153">
        <f t="shared" si="229"/>
        <v>0</v>
      </c>
      <c r="AO396" s="153">
        <f t="shared" si="230"/>
        <v>0</v>
      </c>
      <c r="AP396" s="587" t="str">
        <f t="shared" si="233"/>
        <v xml:space="preserve"> </v>
      </c>
      <c r="AQ396" s="590" t="str">
        <f t="shared" si="231"/>
        <v xml:space="preserve"> </v>
      </c>
      <c r="AR396" s="590" t="str">
        <f t="shared" si="234"/>
        <v xml:space="preserve"> </v>
      </c>
      <c r="AS396" s="590" t="str">
        <f t="shared" si="235"/>
        <v xml:space="preserve"> </v>
      </c>
      <c r="AT396" s="590" t="str">
        <f t="shared" si="236"/>
        <v xml:space="preserve"> </v>
      </c>
      <c r="AU396" s="590" t="str">
        <f t="shared" si="237"/>
        <v xml:space="preserve"> </v>
      </c>
      <c r="AV396" s="591" t="str">
        <f t="shared" si="238"/>
        <v xml:space="preserve"> </v>
      </c>
      <c r="AW396" s="181" t="str">
        <f t="shared" ref="AW396:AW459" si="243">IF(N396&gt;0,N396,"")</f>
        <v/>
      </c>
      <c r="AX396" s="154" t="str">
        <f t="shared" ref="AX396:AX459" si="244">IF(AND(K396="x",AW396&gt;0),AW396,"")</f>
        <v/>
      </c>
      <c r="AY396" s="178" t="str">
        <f t="shared" ref="AY396:AY459" si="245">IF(OR(K396="x",F396="x",AW396&lt;=0),"",AW396)</f>
        <v/>
      </c>
      <c r="AZ396" s="169" t="str">
        <f t="shared" ref="AZ396:AZ459" si="246">IF(AND(F396="x",AW396&gt;0),AW396,"")</f>
        <v/>
      </c>
      <c r="BA396" s="159" t="str">
        <f t="shared" ref="BA396:BA459" si="247">IF(V396&gt;0,V396,"")</f>
        <v/>
      </c>
      <c r="BB396" s="160" t="str">
        <f t="shared" ref="BB396:BB459" si="248">IF(AND(K396="x",BA396&gt;0),BA396,"")</f>
        <v/>
      </c>
      <c r="BC396" s="171" t="str">
        <f t="shared" si="239"/>
        <v/>
      </c>
      <c r="BD396" s="160" t="str">
        <f t="shared" ref="BD396:BD459" si="249">IF(AND(F396="x",BA396&gt;0),BA396,"")</f>
        <v/>
      </c>
      <c r="BE396" s="186" t="str">
        <f t="shared" ref="BE396:BE459" si="250">IF(W396&gt;0,W396,"")</f>
        <v/>
      </c>
      <c r="BF396" s="160" t="str">
        <f t="shared" ref="BF396:BF459" si="251">IF(AND(K396="x",BE396&gt;0),BE396,"")</f>
        <v/>
      </c>
      <c r="BG396" s="171" t="str">
        <f t="shared" ref="BG396:BG459" si="252">IF(OR(K396="x",F396="x",BE396&lt;=0),"",BE396)</f>
        <v/>
      </c>
      <c r="BH396" s="161" t="str">
        <f t="shared" ref="BH396:BH459" si="253">IF(AND(F396="x",BE396&gt;0),BE396,"")</f>
        <v/>
      </c>
      <c r="BI396" s="609"/>
      <c r="BP396" s="52"/>
      <c r="BU396" s="52"/>
      <c r="BV396" s="52"/>
      <c r="CB396" s="52"/>
    </row>
    <row r="397" spans="1:80" ht="18.75" x14ac:dyDescent="0.3">
      <c r="A397" s="205"/>
      <c r="B397" s="206"/>
      <c r="C397" s="197">
        <v>386</v>
      </c>
      <c r="D397" s="192"/>
      <c r="E397" s="15"/>
      <c r="F397" s="14"/>
      <c r="G397" s="123"/>
      <c r="H397" s="124"/>
      <c r="I397" s="130"/>
      <c r="J397" s="21"/>
      <c r="K397" s="134"/>
      <c r="L397" s="24"/>
      <c r="M397" s="372"/>
      <c r="N397" s="147" t="str">
        <f t="shared" ref="N397:N460" si="254">IF((NETWORKDAYS(G397,M397)&gt;0),(NETWORKDAYS(G397,M397)),"")</f>
        <v/>
      </c>
      <c r="O397" s="23"/>
      <c r="P397" s="23"/>
      <c r="Q397" s="23"/>
      <c r="R397" s="23"/>
      <c r="S397" s="23"/>
      <c r="T397" s="24"/>
      <c r="U397" s="25"/>
      <c r="V397" s="28"/>
      <c r="W397" s="299"/>
      <c r="X397" s="296"/>
      <c r="Y397" s="149">
        <f t="shared" si="240"/>
        <v>0</v>
      </c>
      <c r="Z397" s="148">
        <f t="shared" ref="Z397:Z460" si="255">IF((F397="x"),0,((V397*10)+(W397*20)))</f>
        <v>0</v>
      </c>
      <c r="AA397" s="306"/>
      <c r="AB397" s="377">
        <f t="shared" si="232"/>
        <v>0</v>
      </c>
      <c r="AC397" s="348"/>
      <c r="AD397" s="210" t="str">
        <f t="shared" si="241"/>
        <v/>
      </c>
      <c r="AE397" s="345">
        <f t="shared" ref="AE397:AE460" si="256">IF(AND(Z397&gt;0,F397="x"),0,IF(AND(Z397&gt;0,AC397="x"),Z397-60,IF(AND(Z397&gt;0,AB397=-30),Z397+AB397,0)))</f>
        <v>0</v>
      </c>
      <c r="AF397" s="318"/>
      <c r="AG397" s="317"/>
      <c r="AH397" s="315"/>
      <c r="AI397" s="150">
        <f t="shared" ref="AI397:AI460" si="257">IF(AE397&lt;=0,AG397,AE397+AG397)</f>
        <v>0</v>
      </c>
      <c r="AJ397" s="151">
        <f t="shared" si="242"/>
        <v>0</v>
      </c>
      <c r="AK397" s="152">
        <f t="shared" ref="AK397:AK460" si="258">AJ397-AH397</f>
        <v>0</v>
      </c>
      <c r="AL397" s="153">
        <f t="shared" ref="AL397:AL460" si="259">IF(K397="x",AH397,0)</f>
        <v>0</v>
      </c>
      <c r="AM397" s="153">
        <f t="shared" ref="AM397:AM460" si="260">IF(K397="x",AI397,0)</f>
        <v>0</v>
      </c>
      <c r="AN397" s="153">
        <f t="shared" ref="AN397:AN460" si="261">IF(K397="x",AJ397,0)</f>
        <v>0</v>
      </c>
      <c r="AO397" s="153">
        <f t="shared" ref="AO397:AO460" si="262">IF(K397="x",AK397,0)</f>
        <v>0</v>
      </c>
      <c r="AP397" s="587" t="str">
        <f t="shared" si="233"/>
        <v xml:space="preserve"> </v>
      </c>
      <c r="AQ397" s="590" t="str">
        <f t="shared" ref="AQ397:AQ460" si="263">IF(AND(AH397&gt;4.99,AH397&lt;50),AH397," ")</f>
        <v xml:space="preserve"> </v>
      </c>
      <c r="AR397" s="590" t="str">
        <f t="shared" si="234"/>
        <v xml:space="preserve"> </v>
      </c>
      <c r="AS397" s="590" t="str">
        <f t="shared" si="235"/>
        <v xml:space="preserve"> </v>
      </c>
      <c r="AT397" s="590" t="str">
        <f t="shared" si="236"/>
        <v xml:space="preserve"> </v>
      </c>
      <c r="AU397" s="590" t="str">
        <f t="shared" si="237"/>
        <v xml:space="preserve"> </v>
      </c>
      <c r="AV397" s="591" t="str">
        <f t="shared" si="238"/>
        <v xml:space="preserve"> </v>
      </c>
      <c r="AW397" s="181" t="str">
        <f t="shared" si="243"/>
        <v/>
      </c>
      <c r="AX397" s="154" t="str">
        <f t="shared" si="244"/>
        <v/>
      </c>
      <c r="AY397" s="178" t="str">
        <f t="shared" si="245"/>
        <v/>
      </c>
      <c r="AZ397" s="169" t="str">
        <f t="shared" si="246"/>
        <v/>
      </c>
      <c r="BA397" s="159" t="str">
        <f t="shared" si="247"/>
        <v/>
      </c>
      <c r="BB397" s="160" t="str">
        <f t="shared" si="248"/>
        <v/>
      </c>
      <c r="BC397" s="171" t="str">
        <f t="shared" si="239"/>
        <v/>
      </c>
      <c r="BD397" s="160" t="str">
        <f t="shared" si="249"/>
        <v/>
      </c>
      <c r="BE397" s="186" t="str">
        <f t="shared" si="250"/>
        <v/>
      </c>
      <c r="BF397" s="160" t="str">
        <f t="shared" si="251"/>
        <v/>
      </c>
      <c r="BG397" s="171" t="str">
        <f t="shared" si="252"/>
        <v/>
      </c>
      <c r="BH397" s="161" t="str">
        <f t="shared" si="253"/>
        <v/>
      </c>
      <c r="BI397" s="609"/>
      <c r="BP397" s="52"/>
      <c r="BU397" s="52"/>
      <c r="BV397" s="52"/>
      <c r="CB397" s="52"/>
    </row>
    <row r="398" spans="1:80" ht="18.75" x14ac:dyDescent="0.3">
      <c r="A398" s="205"/>
      <c r="B398" s="206"/>
      <c r="C398" s="198">
        <v>387</v>
      </c>
      <c r="D398" s="190"/>
      <c r="E398" s="13"/>
      <c r="F398" s="14"/>
      <c r="G398" s="123"/>
      <c r="H398" s="126"/>
      <c r="I398" s="132"/>
      <c r="J398" s="69"/>
      <c r="K398" s="136"/>
      <c r="L398" s="26"/>
      <c r="M398" s="372"/>
      <c r="N398" s="147" t="str">
        <f t="shared" si="254"/>
        <v/>
      </c>
      <c r="O398" s="23"/>
      <c r="P398" s="23"/>
      <c r="Q398" s="23"/>
      <c r="R398" s="23"/>
      <c r="S398" s="23"/>
      <c r="T398" s="24"/>
      <c r="U398" s="25"/>
      <c r="V398" s="28"/>
      <c r="W398" s="299"/>
      <c r="X398" s="296"/>
      <c r="Y398" s="149">
        <f t="shared" si="240"/>
        <v>0</v>
      </c>
      <c r="Z398" s="148">
        <f t="shared" si="255"/>
        <v>0</v>
      </c>
      <c r="AA398" s="306"/>
      <c r="AB398" s="377">
        <f t="shared" ref="AB398:AB461" si="264">IF(AND(Z398&gt;=0,F398="x"),0,IF(AND(Z398&gt;0,AC398="x"),0,IF(Z398&gt;0,0-30,0)))</f>
        <v>0</v>
      </c>
      <c r="AC398" s="348"/>
      <c r="AD398" s="210" t="str">
        <f t="shared" si="241"/>
        <v/>
      </c>
      <c r="AE398" s="345">
        <f t="shared" si="256"/>
        <v>0</v>
      </c>
      <c r="AF398" s="318"/>
      <c r="AG398" s="317"/>
      <c r="AH398" s="315"/>
      <c r="AI398" s="150">
        <f t="shared" si="257"/>
        <v>0</v>
      </c>
      <c r="AJ398" s="151">
        <f t="shared" si="242"/>
        <v>0</v>
      </c>
      <c r="AK398" s="152">
        <f t="shared" si="258"/>
        <v>0</v>
      </c>
      <c r="AL398" s="153">
        <f t="shared" si="259"/>
        <v>0</v>
      </c>
      <c r="AM398" s="153">
        <f t="shared" si="260"/>
        <v>0</v>
      </c>
      <c r="AN398" s="153">
        <f t="shared" si="261"/>
        <v>0</v>
      </c>
      <c r="AO398" s="153">
        <f t="shared" si="262"/>
        <v>0</v>
      </c>
      <c r="AP398" s="587" t="str">
        <f t="shared" ref="AP398:AP461" si="265">IF(AND(AH398&gt;0,AH398&lt;5),AH398," ")</f>
        <v xml:space="preserve"> </v>
      </c>
      <c r="AQ398" s="590" t="str">
        <f t="shared" si="263"/>
        <v xml:space="preserve"> </v>
      </c>
      <c r="AR398" s="590" t="str">
        <f t="shared" ref="AR398:AR461" si="266">IF(AND(AH398&gt;49.99,AH398&lt;100),AH398," ")</f>
        <v xml:space="preserve"> </v>
      </c>
      <c r="AS398" s="590" t="str">
        <f t="shared" ref="AS398:AS461" si="267">IF(AND(AH398&gt;99.99,AH398&lt;500),AH398," ")</f>
        <v xml:space="preserve"> </v>
      </c>
      <c r="AT398" s="590" t="str">
        <f t="shared" ref="AT398:AT461" si="268">IF(AND(AH398&gt;499.99,AH398&lt;1000),AH398," ")</f>
        <v xml:space="preserve"> </v>
      </c>
      <c r="AU398" s="590" t="str">
        <f t="shared" ref="AU398:AU461" si="269">IF(AND(AH398&gt;999.99,AH398&lt;10000),AH398," ")</f>
        <v xml:space="preserve"> </v>
      </c>
      <c r="AV398" s="591" t="str">
        <f t="shared" ref="AV398:AV461" si="270">IF(AH398&gt;=10000,AH398," ")</f>
        <v xml:space="preserve"> </v>
      </c>
      <c r="AW398" s="181" t="str">
        <f t="shared" si="243"/>
        <v/>
      </c>
      <c r="AX398" s="154" t="str">
        <f t="shared" si="244"/>
        <v/>
      </c>
      <c r="AY398" s="178" t="str">
        <f t="shared" si="245"/>
        <v/>
      </c>
      <c r="AZ398" s="169" t="str">
        <f t="shared" si="246"/>
        <v/>
      </c>
      <c r="BA398" s="159" t="str">
        <f t="shared" si="247"/>
        <v/>
      </c>
      <c r="BB398" s="160" t="str">
        <f t="shared" si="248"/>
        <v/>
      </c>
      <c r="BC398" s="171" t="str">
        <f t="shared" si="239"/>
        <v/>
      </c>
      <c r="BD398" s="160" t="str">
        <f t="shared" si="249"/>
        <v/>
      </c>
      <c r="BE398" s="186" t="str">
        <f t="shared" si="250"/>
        <v/>
      </c>
      <c r="BF398" s="160" t="str">
        <f t="shared" si="251"/>
        <v/>
      </c>
      <c r="BG398" s="171" t="str">
        <f t="shared" si="252"/>
        <v/>
      </c>
      <c r="BH398" s="161" t="str">
        <f t="shared" si="253"/>
        <v/>
      </c>
      <c r="BI398" s="609"/>
      <c r="BP398" s="52"/>
      <c r="BU398" s="52"/>
      <c r="BV398" s="52"/>
      <c r="CB398" s="52"/>
    </row>
    <row r="399" spans="1:80" ht="18.75" x14ac:dyDescent="0.3">
      <c r="A399" s="205"/>
      <c r="B399" s="206"/>
      <c r="C399" s="198">
        <v>388</v>
      </c>
      <c r="D399" s="190"/>
      <c r="E399" s="13"/>
      <c r="F399" s="14"/>
      <c r="G399" s="123"/>
      <c r="H399" s="124"/>
      <c r="I399" s="130"/>
      <c r="J399" s="21"/>
      <c r="K399" s="134"/>
      <c r="L399" s="24"/>
      <c r="M399" s="372"/>
      <c r="N399" s="147" t="str">
        <f t="shared" si="254"/>
        <v/>
      </c>
      <c r="O399" s="23"/>
      <c r="P399" s="23"/>
      <c r="Q399" s="23"/>
      <c r="R399" s="23"/>
      <c r="S399" s="23"/>
      <c r="T399" s="24"/>
      <c r="U399" s="25"/>
      <c r="V399" s="28"/>
      <c r="W399" s="299"/>
      <c r="X399" s="296"/>
      <c r="Y399" s="149">
        <f t="shared" si="240"/>
        <v>0</v>
      </c>
      <c r="Z399" s="148">
        <f t="shared" si="255"/>
        <v>0</v>
      </c>
      <c r="AA399" s="306"/>
      <c r="AB399" s="377">
        <f t="shared" si="264"/>
        <v>0</v>
      </c>
      <c r="AC399" s="348"/>
      <c r="AD399" s="210" t="str">
        <f t="shared" si="241"/>
        <v/>
      </c>
      <c r="AE399" s="345">
        <f t="shared" si="256"/>
        <v>0</v>
      </c>
      <c r="AF399" s="318"/>
      <c r="AG399" s="317"/>
      <c r="AH399" s="315"/>
      <c r="AI399" s="150">
        <f t="shared" si="257"/>
        <v>0</v>
      </c>
      <c r="AJ399" s="151">
        <f t="shared" si="242"/>
        <v>0</v>
      </c>
      <c r="AK399" s="152">
        <f t="shared" si="258"/>
        <v>0</v>
      </c>
      <c r="AL399" s="153">
        <f t="shared" si="259"/>
        <v>0</v>
      </c>
      <c r="AM399" s="153">
        <f t="shared" si="260"/>
        <v>0</v>
      </c>
      <c r="AN399" s="153">
        <f t="shared" si="261"/>
        <v>0</v>
      </c>
      <c r="AO399" s="153">
        <f t="shared" si="262"/>
        <v>0</v>
      </c>
      <c r="AP399" s="587" t="str">
        <f t="shared" si="265"/>
        <v xml:space="preserve"> </v>
      </c>
      <c r="AQ399" s="590" t="str">
        <f t="shared" si="263"/>
        <v xml:space="preserve"> </v>
      </c>
      <c r="AR399" s="590" t="str">
        <f t="shared" si="266"/>
        <v xml:space="preserve"> </v>
      </c>
      <c r="AS399" s="590" t="str">
        <f t="shared" si="267"/>
        <v xml:space="preserve"> </v>
      </c>
      <c r="AT399" s="590" t="str">
        <f t="shared" si="268"/>
        <v xml:space="preserve"> </v>
      </c>
      <c r="AU399" s="590" t="str">
        <f t="shared" si="269"/>
        <v xml:space="preserve"> </v>
      </c>
      <c r="AV399" s="591" t="str">
        <f t="shared" si="270"/>
        <v xml:space="preserve"> </v>
      </c>
      <c r="AW399" s="181" t="str">
        <f t="shared" si="243"/>
        <v/>
      </c>
      <c r="AX399" s="154" t="str">
        <f t="shared" si="244"/>
        <v/>
      </c>
      <c r="AY399" s="178" t="str">
        <f t="shared" si="245"/>
        <v/>
      </c>
      <c r="AZ399" s="169" t="str">
        <f t="shared" si="246"/>
        <v/>
      </c>
      <c r="BA399" s="159" t="str">
        <f t="shared" si="247"/>
        <v/>
      </c>
      <c r="BB399" s="160" t="str">
        <f t="shared" si="248"/>
        <v/>
      </c>
      <c r="BC399" s="171" t="str">
        <f t="shared" si="239"/>
        <v/>
      </c>
      <c r="BD399" s="160" t="str">
        <f t="shared" si="249"/>
        <v/>
      </c>
      <c r="BE399" s="186" t="str">
        <f t="shared" si="250"/>
        <v/>
      </c>
      <c r="BF399" s="160" t="str">
        <f t="shared" si="251"/>
        <v/>
      </c>
      <c r="BG399" s="171" t="str">
        <f t="shared" si="252"/>
        <v/>
      </c>
      <c r="BH399" s="161" t="str">
        <f t="shared" si="253"/>
        <v/>
      </c>
      <c r="BI399" s="609"/>
      <c r="BP399" s="52"/>
      <c r="BU399" s="52"/>
      <c r="BV399" s="52"/>
      <c r="CB399" s="52"/>
    </row>
    <row r="400" spans="1:80" ht="18.75" x14ac:dyDescent="0.3">
      <c r="A400" s="205"/>
      <c r="B400" s="206"/>
      <c r="C400" s="197">
        <v>389</v>
      </c>
      <c r="D400" s="190"/>
      <c r="E400" s="13"/>
      <c r="F400" s="14"/>
      <c r="G400" s="123"/>
      <c r="H400" s="124"/>
      <c r="I400" s="130"/>
      <c r="J400" s="21"/>
      <c r="K400" s="134"/>
      <c r="L400" s="24"/>
      <c r="M400" s="372"/>
      <c r="N400" s="147" t="str">
        <f t="shared" si="254"/>
        <v/>
      </c>
      <c r="O400" s="23"/>
      <c r="P400" s="23"/>
      <c r="Q400" s="23"/>
      <c r="R400" s="23"/>
      <c r="S400" s="23"/>
      <c r="T400" s="24"/>
      <c r="U400" s="25"/>
      <c r="V400" s="28"/>
      <c r="W400" s="299"/>
      <c r="X400" s="296"/>
      <c r="Y400" s="149">
        <f t="shared" si="240"/>
        <v>0</v>
      </c>
      <c r="Z400" s="148">
        <f t="shared" si="255"/>
        <v>0</v>
      </c>
      <c r="AA400" s="306"/>
      <c r="AB400" s="377">
        <f t="shared" si="264"/>
        <v>0</v>
      </c>
      <c r="AC400" s="348"/>
      <c r="AD400" s="210" t="str">
        <f t="shared" si="241"/>
        <v/>
      </c>
      <c r="AE400" s="345">
        <f t="shared" si="256"/>
        <v>0</v>
      </c>
      <c r="AF400" s="318"/>
      <c r="AG400" s="317"/>
      <c r="AH400" s="315"/>
      <c r="AI400" s="150">
        <f t="shared" si="257"/>
        <v>0</v>
      </c>
      <c r="AJ400" s="151">
        <f t="shared" si="242"/>
        <v>0</v>
      </c>
      <c r="AK400" s="152">
        <f t="shared" si="258"/>
        <v>0</v>
      </c>
      <c r="AL400" s="153">
        <f t="shared" si="259"/>
        <v>0</v>
      </c>
      <c r="AM400" s="153">
        <f t="shared" si="260"/>
        <v>0</v>
      </c>
      <c r="AN400" s="153">
        <f t="shared" si="261"/>
        <v>0</v>
      </c>
      <c r="AO400" s="153">
        <f t="shared" si="262"/>
        <v>0</v>
      </c>
      <c r="AP400" s="587" t="str">
        <f t="shared" si="265"/>
        <v xml:space="preserve"> </v>
      </c>
      <c r="AQ400" s="590" t="str">
        <f t="shared" si="263"/>
        <v xml:space="preserve"> </v>
      </c>
      <c r="AR400" s="590" t="str">
        <f t="shared" si="266"/>
        <v xml:space="preserve"> </v>
      </c>
      <c r="AS400" s="590" t="str">
        <f t="shared" si="267"/>
        <v xml:space="preserve"> </v>
      </c>
      <c r="AT400" s="590" t="str">
        <f t="shared" si="268"/>
        <v xml:space="preserve"> </v>
      </c>
      <c r="AU400" s="590" t="str">
        <f t="shared" si="269"/>
        <v xml:space="preserve"> </v>
      </c>
      <c r="AV400" s="591" t="str">
        <f t="shared" si="270"/>
        <v xml:space="preserve"> </v>
      </c>
      <c r="AW400" s="181" t="str">
        <f t="shared" si="243"/>
        <v/>
      </c>
      <c r="AX400" s="154" t="str">
        <f t="shared" si="244"/>
        <v/>
      </c>
      <c r="AY400" s="178" t="str">
        <f t="shared" si="245"/>
        <v/>
      </c>
      <c r="AZ400" s="169" t="str">
        <f t="shared" si="246"/>
        <v/>
      </c>
      <c r="BA400" s="159" t="str">
        <f t="shared" si="247"/>
        <v/>
      </c>
      <c r="BB400" s="160" t="str">
        <f t="shared" si="248"/>
        <v/>
      </c>
      <c r="BC400" s="171" t="str">
        <f t="shared" si="239"/>
        <v/>
      </c>
      <c r="BD400" s="160" t="str">
        <f t="shared" si="249"/>
        <v/>
      </c>
      <c r="BE400" s="186" t="str">
        <f t="shared" si="250"/>
        <v/>
      </c>
      <c r="BF400" s="160" t="str">
        <f t="shared" si="251"/>
        <v/>
      </c>
      <c r="BG400" s="171" t="str">
        <f t="shared" si="252"/>
        <v/>
      </c>
      <c r="BH400" s="161" t="str">
        <f t="shared" si="253"/>
        <v/>
      </c>
      <c r="BI400" s="609"/>
      <c r="BP400" s="52"/>
      <c r="BU400" s="52"/>
      <c r="BV400" s="52"/>
      <c r="CB400" s="52"/>
    </row>
    <row r="401" spans="1:139" ht="18.75" x14ac:dyDescent="0.3">
      <c r="A401" s="205"/>
      <c r="B401" s="206"/>
      <c r="C401" s="198">
        <v>390</v>
      </c>
      <c r="D401" s="192"/>
      <c r="E401" s="15"/>
      <c r="F401" s="14"/>
      <c r="G401" s="123"/>
      <c r="H401" s="124"/>
      <c r="I401" s="130"/>
      <c r="J401" s="21"/>
      <c r="K401" s="134"/>
      <c r="L401" s="24"/>
      <c r="M401" s="372"/>
      <c r="N401" s="147" t="str">
        <f t="shared" si="254"/>
        <v/>
      </c>
      <c r="O401" s="23"/>
      <c r="P401" s="23"/>
      <c r="Q401" s="23"/>
      <c r="R401" s="23"/>
      <c r="S401" s="23"/>
      <c r="T401" s="24"/>
      <c r="U401" s="25"/>
      <c r="V401" s="28"/>
      <c r="W401" s="299"/>
      <c r="X401" s="296"/>
      <c r="Y401" s="149">
        <f t="shared" si="240"/>
        <v>0</v>
      </c>
      <c r="Z401" s="148">
        <f t="shared" si="255"/>
        <v>0</v>
      </c>
      <c r="AA401" s="306"/>
      <c r="AB401" s="377">
        <f t="shared" si="264"/>
        <v>0</v>
      </c>
      <c r="AC401" s="348"/>
      <c r="AD401" s="210" t="str">
        <f t="shared" si="241"/>
        <v/>
      </c>
      <c r="AE401" s="345">
        <f t="shared" si="256"/>
        <v>0</v>
      </c>
      <c r="AF401" s="318"/>
      <c r="AG401" s="317"/>
      <c r="AH401" s="315"/>
      <c r="AI401" s="150">
        <f t="shared" si="257"/>
        <v>0</v>
      </c>
      <c r="AJ401" s="151">
        <f t="shared" si="242"/>
        <v>0</v>
      </c>
      <c r="AK401" s="152">
        <f t="shared" si="258"/>
        <v>0</v>
      </c>
      <c r="AL401" s="153">
        <f t="shared" si="259"/>
        <v>0</v>
      </c>
      <c r="AM401" s="153">
        <f t="shared" si="260"/>
        <v>0</v>
      </c>
      <c r="AN401" s="153">
        <f t="shared" si="261"/>
        <v>0</v>
      </c>
      <c r="AO401" s="153">
        <f t="shared" si="262"/>
        <v>0</v>
      </c>
      <c r="AP401" s="587" t="str">
        <f t="shared" si="265"/>
        <v xml:space="preserve"> </v>
      </c>
      <c r="AQ401" s="590" t="str">
        <f t="shared" si="263"/>
        <v xml:space="preserve"> </v>
      </c>
      <c r="AR401" s="590" t="str">
        <f t="shared" si="266"/>
        <v xml:space="preserve"> </v>
      </c>
      <c r="AS401" s="590" t="str">
        <f t="shared" si="267"/>
        <v xml:space="preserve"> </v>
      </c>
      <c r="AT401" s="590" t="str">
        <f t="shared" si="268"/>
        <v xml:space="preserve"> </v>
      </c>
      <c r="AU401" s="590" t="str">
        <f t="shared" si="269"/>
        <v xml:space="preserve"> </v>
      </c>
      <c r="AV401" s="591" t="str">
        <f t="shared" si="270"/>
        <v xml:space="preserve"> </v>
      </c>
      <c r="AW401" s="181" t="str">
        <f t="shared" si="243"/>
        <v/>
      </c>
      <c r="AX401" s="154" t="str">
        <f t="shared" si="244"/>
        <v/>
      </c>
      <c r="AY401" s="178" t="str">
        <f t="shared" si="245"/>
        <v/>
      </c>
      <c r="AZ401" s="169" t="str">
        <f t="shared" si="246"/>
        <v/>
      </c>
      <c r="BA401" s="159" t="str">
        <f t="shared" si="247"/>
        <v/>
      </c>
      <c r="BB401" s="160" t="str">
        <f t="shared" si="248"/>
        <v/>
      </c>
      <c r="BC401" s="171" t="str">
        <f t="shared" si="239"/>
        <v/>
      </c>
      <c r="BD401" s="160" t="str">
        <f t="shared" si="249"/>
        <v/>
      </c>
      <c r="BE401" s="186" t="str">
        <f t="shared" si="250"/>
        <v/>
      </c>
      <c r="BF401" s="160" t="str">
        <f t="shared" si="251"/>
        <v/>
      </c>
      <c r="BG401" s="171" t="str">
        <f t="shared" si="252"/>
        <v/>
      </c>
      <c r="BH401" s="161" t="str">
        <f t="shared" si="253"/>
        <v/>
      </c>
      <c r="BI401" s="609"/>
      <c r="BP401" s="52"/>
      <c r="BU401" s="52"/>
      <c r="BV401" s="52"/>
      <c r="CB401" s="52"/>
    </row>
    <row r="402" spans="1:139" ht="18.75" x14ac:dyDescent="0.3">
      <c r="A402" s="205"/>
      <c r="B402" s="206"/>
      <c r="C402" s="197">
        <v>391</v>
      </c>
      <c r="D402" s="190"/>
      <c r="E402" s="13"/>
      <c r="F402" s="14"/>
      <c r="G402" s="123"/>
      <c r="H402" s="124"/>
      <c r="I402" s="130"/>
      <c r="J402" s="21"/>
      <c r="K402" s="134"/>
      <c r="L402" s="24"/>
      <c r="M402" s="372"/>
      <c r="N402" s="147" t="str">
        <f t="shared" si="254"/>
        <v/>
      </c>
      <c r="O402" s="23"/>
      <c r="P402" s="23"/>
      <c r="Q402" s="23"/>
      <c r="R402" s="23"/>
      <c r="S402" s="23"/>
      <c r="T402" s="24"/>
      <c r="U402" s="25"/>
      <c r="V402" s="28"/>
      <c r="W402" s="299"/>
      <c r="X402" s="296"/>
      <c r="Y402" s="149">
        <f t="shared" si="240"/>
        <v>0</v>
      </c>
      <c r="Z402" s="148">
        <f t="shared" si="255"/>
        <v>0</v>
      </c>
      <c r="AA402" s="306"/>
      <c r="AB402" s="377">
        <f t="shared" si="264"/>
        <v>0</v>
      </c>
      <c r="AC402" s="348"/>
      <c r="AD402" s="210" t="str">
        <f t="shared" si="241"/>
        <v/>
      </c>
      <c r="AE402" s="345">
        <f t="shared" si="256"/>
        <v>0</v>
      </c>
      <c r="AF402" s="318"/>
      <c r="AG402" s="317"/>
      <c r="AH402" s="315"/>
      <c r="AI402" s="150">
        <f t="shared" si="257"/>
        <v>0</v>
      </c>
      <c r="AJ402" s="151">
        <f t="shared" si="242"/>
        <v>0</v>
      </c>
      <c r="AK402" s="152">
        <f t="shared" si="258"/>
        <v>0</v>
      </c>
      <c r="AL402" s="153">
        <f t="shared" si="259"/>
        <v>0</v>
      </c>
      <c r="AM402" s="153">
        <f t="shared" si="260"/>
        <v>0</v>
      </c>
      <c r="AN402" s="153">
        <f t="shared" si="261"/>
        <v>0</v>
      </c>
      <c r="AO402" s="153">
        <f t="shared" si="262"/>
        <v>0</v>
      </c>
      <c r="AP402" s="587" t="str">
        <f t="shared" si="265"/>
        <v xml:space="preserve"> </v>
      </c>
      <c r="AQ402" s="590" t="str">
        <f t="shared" si="263"/>
        <v xml:space="preserve"> </v>
      </c>
      <c r="AR402" s="590" t="str">
        <f t="shared" si="266"/>
        <v xml:space="preserve"> </v>
      </c>
      <c r="AS402" s="590" t="str">
        <f t="shared" si="267"/>
        <v xml:space="preserve"> </v>
      </c>
      <c r="AT402" s="590" t="str">
        <f t="shared" si="268"/>
        <v xml:space="preserve"> </v>
      </c>
      <c r="AU402" s="590" t="str">
        <f t="shared" si="269"/>
        <v xml:space="preserve"> </v>
      </c>
      <c r="AV402" s="591" t="str">
        <f t="shared" si="270"/>
        <v xml:space="preserve"> </v>
      </c>
      <c r="AW402" s="181" t="str">
        <f t="shared" si="243"/>
        <v/>
      </c>
      <c r="AX402" s="154" t="str">
        <f t="shared" si="244"/>
        <v/>
      </c>
      <c r="AY402" s="178" t="str">
        <f t="shared" si="245"/>
        <v/>
      </c>
      <c r="AZ402" s="169" t="str">
        <f t="shared" si="246"/>
        <v/>
      </c>
      <c r="BA402" s="159" t="str">
        <f t="shared" si="247"/>
        <v/>
      </c>
      <c r="BB402" s="160" t="str">
        <f t="shared" si="248"/>
        <v/>
      </c>
      <c r="BC402" s="171" t="str">
        <f t="shared" ref="BC402:BC465" si="271">IF(OR(K402="x",F402="X",BA402&lt;=0),"",BA402)</f>
        <v/>
      </c>
      <c r="BD402" s="160" t="str">
        <f t="shared" si="249"/>
        <v/>
      </c>
      <c r="BE402" s="186" t="str">
        <f t="shared" si="250"/>
        <v/>
      </c>
      <c r="BF402" s="160" t="str">
        <f t="shared" si="251"/>
        <v/>
      </c>
      <c r="BG402" s="171" t="str">
        <f t="shared" si="252"/>
        <v/>
      </c>
      <c r="BH402" s="161" t="str">
        <f t="shared" si="253"/>
        <v/>
      </c>
      <c r="BI402" s="609"/>
      <c r="BP402" s="52"/>
      <c r="BU402" s="52"/>
      <c r="BV402" s="52"/>
      <c r="CB402" s="52"/>
    </row>
    <row r="403" spans="1:139" ht="18.75" x14ac:dyDescent="0.3">
      <c r="A403" s="205"/>
      <c r="B403" s="206"/>
      <c r="C403" s="198">
        <v>392</v>
      </c>
      <c r="D403" s="190"/>
      <c r="E403" s="13"/>
      <c r="F403" s="14"/>
      <c r="G403" s="123"/>
      <c r="H403" s="124"/>
      <c r="I403" s="130"/>
      <c r="J403" s="21"/>
      <c r="K403" s="134"/>
      <c r="L403" s="24"/>
      <c r="M403" s="372"/>
      <c r="N403" s="147" t="str">
        <f t="shared" si="254"/>
        <v/>
      </c>
      <c r="O403" s="23"/>
      <c r="P403" s="23"/>
      <c r="Q403" s="23"/>
      <c r="R403" s="23"/>
      <c r="S403" s="23"/>
      <c r="T403" s="24"/>
      <c r="U403" s="25"/>
      <c r="V403" s="28"/>
      <c r="W403" s="299"/>
      <c r="X403" s="296"/>
      <c r="Y403" s="149">
        <f t="shared" si="240"/>
        <v>0</v>
      </c>
      <c r="Z403" s="148">
        <f t="shared" si="255"/>
        <v>0</v>
      </c>
      <c r="AA403" s="306"/>
      <c r="AB403" s="377">
        <f t="shared" si="264"/>
        <v>0</v>
      </c>
      <c r="AC403" s="348"/>
      <c r="AD403" s="210" t="str">
        <f t="shared" si="241"/>
        <v/>
      </c>
      <c r="AE403" s="345">
        <f t="shared" si="256"/>
        <v>0</v>
      </c>
      <c r="AF403" s="318"/>
      <c r="AG403" s="317"/>
      <c r="AH403" s="315"/>
      <c r="AI403" s="150">
        <f t="shared" si="257"/>
        <v>0</v>
      </c>
      <c r="AJ403" s="151">
        <f t="shared" si="242"/>
        <v>0</v>
      </c>
      <c r="AK403" s="152">
        <f t="shared" si="258"/>
        <v>0</v>
      </c>
      <c r="AL403" s="153">
        <f t="shared" si="259"/>
        <v>0</v>
      </c>
      <c r="AM403" s="153">
        <f t="shared" si="260"/>
        <v>0</v>
      </c>
      <c r="AN403" s="153">
        <f t="shared" si="261"/>
        <v>0</v>
      </c>
      <c r="AO403" s="153">
        <f t="shared" si="262"/>
        <v>0</v>
      </c>
      <c r="AP403" s="587" t="str">
        <f t="shared" si="265"/>
        <v xml:space="preserve"> </v>
      </c>
      <c r="AQ403" s="590" t="str">
        <f t="shared" si="263"/>
        <v xml:space="preserve"> </v>
      </c>
      <c r="AR403" s="590" t="str">
        <f t="shared" si="266"/>
        <v xml:space="preserve"> </v>
      </c>
      <c r="AS403" s="590" t="str">
        <f t="shared" si="267"/>
        <v xml:space="preserve"> </v>
      </c>
      <c r="AT403" s="590" t="str">
        <f t="shared" si="268"/>
        <v xml:space="preserve"> </v>
      </c>
      <c r="AU403" s="590" t="str">
        <f t="shared" si="269"/>
        <v xml:space="preserve"> </v>
      </c>
      <c r="AV403" s="591" t="str">
        <f t="shared" si="270"/>
        <v xml:space="preserve"> </v>
      </c>
      <c r="AW403" s="181" t="str">
        <f t="shared" si="243"/>
        <v/>
      </c>
      <c r="AX403" s="154" t="str">
        <f t="shared" si="244"/>
        <v/>
      </c>
      <c r="AY403" s="178" t="str">
        <f t="shared" si="245"/>
        <v/>
      </c>
      <c r="AZ403" s="169" t="str">
        <f t="shared" si="246"/>
        <v/>
      </c>
      <c r="BA403" s="159" t="str">
        <f t="shared" si="247"/>
        <v/>
      </c>
      <c r="BB403" s="160" t="str">
        <f t="shared" si="248"/>
        <v/>
      </c>
      <c r="BC403" s="171" t="str">
        <f t="shared" si="271"/>
        <v/>
      </c>
      <c r="BD403" s="160" t="str">
        <f t="shared" si="249"/>
        <v/>
      </c>
      <c r="BE403" s="186" t="str">
        <f t="shared" si="250"/>
        <v/>
      </c>
      <c r="BF403" s="160" t="str">
        <f t="shared" si="251"/>
        <v/>
      </c>
      <c r="BG403" s="171" t="str">
        <f t="shared" si="252"/>
        <v/>
      </c>
      <c r="BH403" s="161" t="str">
        <f t="shared" si="253"/>
        <v/>
      </c>
      <c r="BI403" s="609"/>
      <c r="BP403" s="52"/>
      <c r="BU403" s="52"/>
      <c r="BV403" s="52"/>
      <c r="CB403" s="52"/>
    </row>
    <row r="404" spans="1:139" ht="18.75" x14ac:dyDescent="0.3">
      <c r="A404" s="205"/>
      <c r="B404" s="206"/>
      <c r="C404" s="198">
        <v>393</v>
      </c>
      <c r="D404" s="190"/>
      <c r="E404" s="13"/>
      <c r="F404" s="14"/>
      <c r="G404" s="123"/>
      <c r="H404" s="124"/>
      <c r="I404" s="130"/>
      <c r="J404" s="21"/>
      <c r="K404" s="134"/>
      <c r="L404" s="24"/>
      <c r="M404" s="372"/>
      <c r="N404" s="147" t="str">
        <f t="shared" si="254"/>
        <v/>
      </c>
      <c r="O404" s="23"/>
      <c r="P404" s="23"/>
      <c r="Q404" s="23"/>
      <c r="R404" s="23"/>
      <c r="S404" s="23"/>
      <c r="T404" s="24"/>
      <c r="U404" s="25"/>
      <c r="V404" s="28"/>
      <c r="W404" s="299"/>
      <c r="X404" s="296"/>
      <c r="Y404" s="149">
        <f t="shared" si="240"/>
        <v>0</v>
      </c>
      <c r="Z404" s="148">
        <f t="shared" si="255"/>
        <v>0</v>
      </c>
      <c r="AA404" s="306"/>
      <c r="AB404" s="377">
        <f t="shared" si="264"/>
        <v>0</v>
      </c>
      <c r="AC404" s="348"/>
      <c r="AD404" s="210" t="str">
        <f t="shared" si="241"/>
        <v/>
      </c>
      <c r="AE404" s="345">
        <f t="shared" si="256"/>
        <v>0</v>
      </c>
      <c r="AF404" s="318"/>
      <c r="AG404" s="317"/>
      <c r="AH404" s="315"/>
      <c r="AI404" s="150">
        <f t="shared" si="257"/>
        <v>0</v>
      </c>
      <c r="AJ404" s="151">
        <f t="shared" si="242"/>
        <v>0</v>
      </c>
      <c r="AK404" s="152">
        <f t="shared" si="258"/>
        <v>0</v>
      </c>
      <c r="AL404" s="153">
        <f t="shared" si="259"/>
        <v>0</v>
      </c>
      <c r="AM404" s="153">
        <f t="shared" si="260"/>
        <v>0</v>
      </c>
      <c r="AN404" s="153">
        <f t="shared" si="261"/>
        <v>0</v>
      </c>
      <c r="AO404" s="153">
        <f t="shared" si="262"/>
        <v>0</v>
      </c>
      <c r="AP404" s="587" t="str">
        <f t="shared" si="265"/>
        <v xml:space="preserve"> </v>
      </c>
      <c r="AQ404" s="590" t="str">
        <f t="shared" si="263"/>
        <v xml:space="preserve"> </v>
      </c>
      <c r="AR404" s="590" t="str">
        <f t="shared" si="266"/>
        <v xml:space="preserve"> </v>
      </c>
      <c r="AS404" s="590" t="str">
        <f t="shared" si="267"/>
        <v xml:space="preserve"> </v>
      </c>
      <c r="AT404" s="590" t="str">
        <f t="shared" si="268"/>
        <v xml:space="preserve"> </v>
      </c>
      <c r="AU404" s="590" t="str">
        <f t="shared" si="269"/>
        <v xml:space="preserve"> </v>
      </c>
      <c r="AV404" s="591" t="str">
        <f t="shared" si="270"/>
        <v xml:space="preserve"> </v>
      </c>
      <c r="AW404" s="181" t="str">
        <f t="shared" si="243"/>
        <v/>
      </c>
      <c r="AX404" s="154" t="str">
        <f t="shared" si="244"/>
        <v/>
      </c>
      <c r="AY404" s="178" t="str">
        <f t="shared" si="245"/>
        <v/>
      </c>
      <c r="AZ404" s="169" t="str">
        <f t="shared" si="246"/>
        <v/>
      </c>
      <c r="BA404" s="159" t="str">
        <f t="shared" si="247"/>
        <v/>
      </c>
      <c r="BB404" s="160" t="str">
        <f t="shared" si="248"/>
        <v/>
      </c>
      <c r="BC404" s="171" t="str">
        <f t="shared" si="271"/>
        <v/>
      </c>
      <c r="BD404" s="160" t="str">
        <f t="shared" si="249"/>
        <v/>
      </c>
      <c r="BE404" s="186" t="str">
        <f t="shared" si="250"/>
        <v/>
      </c>
      <c r="BF404" s="160" t="str">
        <f t="shared" si="251"/>
        <v/>
      </c>
      <c r="BG404" s="171" t="str">
        <f t="shared" si="252"/>
        <v/>
      </c>
      <c r="BH404" s="161" t="str">
        <f t="shared" si="253"/>
        <v/>
      </c>
      <c r="BI404" s="609"/>
      <c r="BP404" s="52"/>
      <c r="BU404" s="52"/>
      <c r="BV404" s="52"/>
      <c r="CB404" s="52"/>
    </row>
    <row r="405" spans="1:139" ht="18.75" x14ac:dyDescent="0.3">
      <c r="A405" s="205"/>
      <c r="B405" s="206"/>
      <c r="C405" s="197">
        <v>394</v>
      </c>
      <c r="D405" s="192"/>
      <c r="E405" s="15"/>
      <c r="F405" s="14"/>
      <c r="G405" s="123"/>
      <c r="H405" s="124"/>
      <c r="I405" s="130"/>
      <c r="J405" s="21"/>
      <c r="K405" s="134"/>
      <c r="L405" s="24"/>
      <c r="M405" s="372"/>
      <c r="N405" s="147" t="str">
        <f t="shared" si="254"/>
        <v/>
      </c>
      <c r="O405" s="23"/>
      <c r="P405" s="23"/>
      <c r="Q405" s="23"/>
      <c r="R405" s="23"/>
      <c r="S405" s="23"/>
      <c r="T405" s="24"/>
      <c r="U405" s="25"/>
      <c r="V405" s="28"/>
      <c r="W405" s="299"/>
      <c r="X405" s="296"/>
      <c r="Y405" s="149">
        <f t="shared" si="240"/>
        <v>0</v>
      </c>
      <c r="Z405" s="148">
        <f t="shared" si="255"/>
        <v>0</v>
      </c>
      <c r="AA405" s="306"/>
      <c r="AB405" s="377">
        <f t="shared" si="264"/>
        <v>0</v>
      </c>
      <c r="AC405" s="348"/>
      <c r="AD405" s="210" t="str">
        <f t="shared" si="241"/>
        <v/>
      </c>
      <c r="AE405" s="345">
        <f t="shared" si="256"/>
        <v>0</v>
      </c>
      <c r="AF405" s="318"/>
      <c r="AG405" s="317"/>
      <c r="AH405" s="315"/>
      <c r="AI405" s="150">
        <f t="shared" si="257"/>
        <v>0</v>
      </c>
      <c r="AJ405" s="151">
        <f t="shared" si="242"/>
        <v>0</v>
      </c>
      <c r="AK405" s="152">
        <f t="shared" si="258"/>
        <v>0</v>
      </c>
      <c r="AL405" s="153">
        <f t="shared" si="259"/>
        <v>0</v>
      </c>
      <c r="AM405" s="153">
        <f t="shared" si="260"/>
        <v>0</v>
      </c>
      <c r="AN405" s="153">
        <f t="shared" si="261"/>
        <v>0</v>
      </c>
      <c r="AO405" s="153">
        <f t="shared" si="262"/>
        <v>0</v>
      </c>
      <c r="AP405" s="587" t="str">
        <f t="shared" si="265"/>
        <v xml:space="preserve"> </v>
      </c>
      <c r="AQ405" s="590" t="str">
        <f t="shared" si="263"/>
        <v xml:space="preserve"> </v>
      </c>
      <c r="AR405" s="590" t="str">
        <f t="shared" si="266"/>
        <v xml:space="preserve"> </v>
      </c>
      <c r="AS405" s="590" t="str">
        <f t="shared" si="267"/>
        <v xml:space="preserve"> </v>
      </c>
      <c r="AT405" s="590" t="str">
        <f t="shared" si="268"/>
        <v xml:space="preserve"> </v>
      </c>
      <c r="AU405" s="590" t="str">
        <f t="shared" si="269"/>
        <v xml:space="preserve"> </v>
      </c>
      <c r="AV405" s="591" t="str">
        <f t="shared" si="270"/>
        <v xml:space="preserve"> </v>
      </c>
      <c r="AW405" s="181" t="str">
        <f t="shared" si="243"/>
        <v/>
      </c>
      <c r="AX405" s="154" t="str">
        <f t="shared" si="244"/>
        <v/>
      </c>
      <c r="AY405" s="178" t="str">
        <f t="shared" si="245"/>
        <v/>
      </c>
      <c r="AZ405" s="169" t="str">
        <f t="shared" si="246"/>
        <v/>
      </c>
      <c r="BA405" s="159" t="str">
        <f t="shared" si="247"/>
        <v/>
      </c>
      <c r="BB405" s="160" t="str">
        <f t="shared" si="248"/>
        <v/>
      </c>
      <c r="BC405" s="171" t="str">
        <f t="shared" si="271"/>
        <v/>
      </c>
      <c r="BD405" s="160" t="str">
        <f t="shared" si="249"/>
        <v/>
      </c>
      <c r="BE405" s="186" t="str">
        <f t="shared" si="250"/>
        <v/>
      </c>
      <c r="BF405" s="160" t="str">
        <f t="shared" si="251"/>
        <v/>
      </c>
      <c r="BG405" s="171" t="str">
        <f t="shared" si="252"/>
        <v/>
      </c>
      <c r="BH405" s="161" t="str">
        <f t="shared" si="253"/>
        <v/>
      </c>
      <c r="BI405" s="609"/>
      <c r="BP405" s="52"/>
      <c r="BU405" s="52"/>
      <c r="BV405" s="52"/>
      <c r="CB405" s="52"/>
    </row>
    <row r="406" spans="1:139" ht="18.75" x14ac:dyDescent="0.3">
      <c r="A406" s="205"/>
      <c r="B406" s="206"/>
      <c r="C406" s="198">
        <v>395</v>
      </c>
      <c r="D406" s="190"/>
      <c r="E406" s="13"/>
      <c r="F406" s="14"/>
      <c r="G406" s="123"/>
      <c r="H406" s="124"/>
      <c r="I406" s="130"/>
      <c r="J406" s="21"/>
      <c r="K406" s="134"/>
      <c r="L406" s="24"/>
      <c r="M406" s="372"/>
      <c r="N406" s="147" t="str">
        <f t="shared" si="254"/>
        <v/>
      </c>
      <c r="O406" s="23"/>
      <c r="P406" s="23"/>
      <c r="Q406" s="23"/>
      <c r="R406" s="23"/>
      <c r="S406" s="23"/>
      <c r="T406" s="24"/>
      <c r="U406" s="25"/>
      <c r="V406" s="28"/>
      <c r="W406" s="299"/>
      <c r="X406" s="296"/>
      <c r="Y406" s="149">
        <f t="shared" si="240"/>
        <v>0</v>
      </c>
      <c r="Z406" s="148">
        <f t="shared" si="255"/>
        <v>0</v>
      </c>
      <c r="AA406" s="306"/>
      <c r="AB406" s="377">
        <f t="shared" si="264"/>
        <v>0</v>
      </c>
      <c r="AC406" s="348"/>
      <c r="AD406" s="210" t="str">
        <f t="shared" si="241"/>
        <v/>
      </c>
      <c r="AE406" s="345">
        <f t="shared" si="256"/>
        <v>0</v>
      </c>
      <c r="AF406" s="318"/>
      <c r="AG406" s="317"/>
      <c r="AH406" s="315"/>
      <c r="AI406" s="150">
        <f t="shared" si="257"/>
        <v>0</v>
      </c>
      <c r="AJ406" s="151">
        <f t="shared" si="242"/>
        <v>0</v>
      </c>
      <c r="AK406" s="152">
        <f t="shared" si="258"/>
        <v>0</v>
      </c>
      <c r="AL406" s="153">
        <f t="shared" si="259"/>
        <v>0</v>
      </c>
      <c r="AM406" s="153">
        <f t="shared" si="260"/>
        <v>0</v>
      </c>
      <c r="AN406" s="153">
        <f t="shared" si="261"/>
        <v>0</v>
      </c>
      <c r="AO406" s="153">
        <f t="shared" si="262"/>
        <v>0</v>
      </c>
      <c r="AP406" s="587" t="str">
        <f t="shared" si="265"/>
        <v xml:space="preserve"> </v>
      </c>
      <c r="AQ406" s="590" t="str">
        <f t="shared" si="263"/>
        <v xml:space="preserve"> </v>
      </c>
      <c r="AR406" s="590" t="str">
        <f t="shared" si="266"/>
        <v xml:space="preserve"> </v>
      </c>
      <c r="AS406" s="590" t="str">
        <f t="shared" si="267"/>
        <v xml:space="preserve"> </v>
      </c>
      <c r="AT406" s="590" t="str">
        <f t="shared" si="268"/>
        <v xml:space="preserve"> </v>
      </c>
      <c r="AU406" s="590" t="str">
        <f t="shared" si="269"/>
        <v xml:space="preserve"> </v>
      </c>
      <c r="AV406" s="591" t="str">
        <f t="shared" si="270"/>
        <v xml:space="preserve"> </v>
      </c>
      <c r="AW406" s="181" t="str">
        <f t="shared" si="243"/>
        <v/>
      </c>
      <c r="AX406" s="154" t="str">
        <f t="shared" si="244"/>
        <v/>
      </c>
      <c r="AY406" s="178" t="str">
        <f t="shared" si="245"/>
        <v/>
      </c>
      <c r="AZ406" s="169" t="str">
        <f t="shared" si="246"/>
        <v/>
      </c>
      <c r="BA406" s="159" t="str">
        <f t="shared" si="247"/>
        <v/>
      </c>
      <c r="BB406" s="160" t="str">
        <f t="shared" si="248"/>
        <v/>
      </c>
      <c r="BC406" s="171" t="str">
        <f t="shared" si="271"/>
        <v/>
      </c>
      <c r="BD406" s="160" t="str">
        <f t="shared" si="249"/>
        <v/>
      </c>
      <c r="BE406" s="186" t="str">
        <f t="shared" si="250"/>
        <v/>
      </c>
      <c r="BF406" s="160" t="str">
        <f t="shared" si="251"/>
        <v/>
      </c>
      <c r="BG406" s="171" t="str">
        <f t="shared" si="252"/>
        <v/>
      </c>
      <c r="BH406" s="161" t="str">
        <f t="shared" si="253"/>
        <v/>
      </c>
      <c r="BI406" s="609"/>
      <c r="BP406" s="52"/>
      <c r="BU406" s="52"/>
      <c r="BV406" s="52"/>
    </row>
    <row r="407" spans="1:139" ht="18.75" x14ac:dyDescent="0.3">
      <c r="A407" s="205"/>
      <c r="B407" s="206"/>
      <c r="C407" s="197">
        <v>396</v>
      </c>
      <c r="D407" s="190"/>
      <c r="E407" s="18"/>
      <c r="F407" s="14"/>
      <c r="G407" s="123"/>
      <c r="H407" s="124"/>
      <c r="I407" s="130"/>
      <c r="J407" s="21"/>
      <c r="K407" s="134"/>
      <c r="L407" s="24"/>
      <c r="M407" s="372"/>
      <c r="N407" s="147" t="str">
        <f t="shared" si="254"/>
        <v/>
      </c>
      <c r="O407" s="23"/>
      <c r="P407" s="23"/>
      <c r="Q407" s="23"/>
      <c r="R407" s="23"/>
      <c r="S407" s="23"/>
      <c r="T407" s="24"/>
      <c r="U407" s="25"/>
      <c r="V407" s="28"/>
      <c r="W407" s="299"/>
      <c r="X407" s="296"/>
      <c r="Y407" s="149">
        <f t="shared" si="240"/>
        <v>0</v>
      </c>
      <c r="Z407" s="148">
        <f t="shared" si="255"/>
        <v>0</v>
      </c>
      <c r="AA407" s="306"/>
      <c r="AB407" s="377">
        <f t="shared" si="264"/>
        <v>0</v>
      </c>
      <c r="AC407" s="348"/>
      <c r="AD407" s="210" t="str">
        <f t="shared" si="241"/>
        <v/>
      </c>
      <c r="AE407" s="345">
        <f t="shared" si="256"/>
        <v>0</v>
      </c>
      <c r="AF407" s="318"/>
      <c r="AG407" s="317"/>
      <c r="AH407" s="315"/>
      <c r="AI407" s="150">
        <f t="shared" si="257"/>
        <v>0</v>
      </c>
      <c r="AJ407" s="151">
        <f t="shared" si="242"/>
        <v>0</v>
      </c>
      <c r="AK407" s="152">
        <f t="shared" si="258"/>
        <v>0</v>
      </c>
      <c r="AL407" s="153">
        <f t="shared" si="259"/>
        <v>0</v>
      </c>
      <c r="AM407" s="153">
        <f t="shared" si="260"/>
        <v>0</v>
      </c>
      <c r="AN407" s="153">
        <f t="shared" si="261"/>
        <v>0</v>
      </c>
      <c r="AO407" s="153">
        <f t="shared" si="262"/>
        <v>0</v>
      </c>
      <c r="AP407" s="587" t="str">
        <f t="shared" si="265"/>
        <v xml:space="preserve"> </v>
      </c>
      <c r="AQ407" s="590" t="str">
        <f t="shared" si="263"/>
        <v xml:space="preserve"> </v>
      </c>
      <c r="AR407" s="590" t="str">
        <f t="shared" si="266"/>
        <v xml:space="preserve"> </v>
      </c>
      <c r="AS407" s="590" t="str">
        <f t="shared" si="267"/>
        <v xml:space="preserve"> </v>
      </c>
      <c r="AT407" s="590" t="str">
        <f t="shared" si="268"/>
        <v xml:space="preserve"> </v>
      </c>
      <c r="AU407" s="590" t="str">
        <f t="shared" si="269"/>
        <v xml:space="preserve"> </v>
      </c>
      <c r="AV407" s="591" t="str">
        <f t="shared" si="270"/>
        <v xml:space="preserve"> </v>
      </c>
      <c r="AW407" s="181" t="str">
        <f t="shared" si="243"/>
        <v/>
      </c>
      <c r="AX407" s="154" t="str">
        <f t="shared" si="244"/>
        <v/>
      </c>
      <c r="AY407" s="178" t="str">
        <f t="shared" si="245"/>
        <v/>
      </c>
      <c r="AZ407" s="169" t="str">
        <f t="shared" si="246"/>
        <v/>
      </c>
      <c r="BA407" s="159" t="str">
        <f t="shared" si="247"/>
        <v/>
      </c>
      <c r="BB407" s="160" t="str">
        <f t="shared" si="248"/>
        <v/>
      </c>
      <c r="BC407" s="171" t="str">
        <f t="shared" si="271"/>
        <v/>
      </c>
      <c r="BD407" s="160" t="str">
        <f t="shared" si="249"/>
        <v/>
      </c>
      <c r="BE407" s="186" t="str">
        <f t="shared" si="250"/>
        <v/>
      </c>
      <c r="BF407" s="160" t="str">
        <f t="shared" si="251"/>
        <v/>
      </c>
      <c r="BG407" s="171" t="str">
        <f t="shared" si="252"/>
        <v/>
      </c>
      <c r="BH407" s="161" t="str">
        <f t="shared" si="253"/>
        <v/>
      </c>
      <c r="BI407" s="609"/>
      <c r="BP407" s="52"/>
      <c r="BU407" s="52"/>
      <c r="BV407" s="52"/>
    </row>
    <row r="408" spans="1:139" ht="18.75" x14ac:dyDescent="0.3">
      <c r="A408" s="205"/>
      <c r="B408" s="206"/>
      <c r="C408" s="198">
        <v>397</v>
      </c>
      <c r="D408" s="190"/>
      <c r="E408" s="13"/>
      <c r="F408" s="14"/>
      <c r="G408" s="123"/>
      <c r="H408" s="124"/>
      <c r="I408" s="130"/>
      <c r="J408" s="21"/>
      <c r="K408" s="134"/>
      <c r="L408" s="24"/>
      <c r="M408" s="372"/>
      <c r="N408" s="147" t="str">
        <f t="shared" si="254"/>
        <v/>
      </c>
      <c r="O408" s="23"/>
      <c r="P408" s="23"/>
      <c r="Q408" s="23"/>
      <c r="R408" s="23"/>
      <c r="S408" s="23"/>
      <c r="T408" s="24"/>
      <c r="U408" s="25"/>
      <c r="V408" s="28"/>
      <c r="W408" s="299"/>
      <c r="X408" s="296"/>
      <c r="Y408" s="149">
        <f t="shared" si="240"/>
        <v>0</v>
      </c>
      <c r="Z408" s="148">
        <f t="shared" si="255"/>
        <v>0</v>
      </c>
      <c r="AA408" s="306"/>
      <c r="AB408" s="377">
        <f t="shared" si="264"/>
        <v>0</v>
      </c>
      <c r="AC408" s="348"/>
      <c r="AD408" s="210" t="str">
        <f t="shared" si="241"/>
        <v/>
      </c>
      <c r="AE408" s="345">
        <f t="shared" si="256"/>
        <v>0</v>
      </c>
      <c r="AF408" s="318"/>
      <c r="AG408" s="317"/>
      <c r="AH408" s="315"/>
      <c r="AI408" s="150">
        <f t="shared" si="257"/>
        <v>0</v>
      </c>
      <c r="AJ408" s="151">
        <f t="shared" si="242"/>
        <v>0</v>
      </c>
      <c r="AK408" s="152">
        <f t="shared" si="258"/>
        <v>0</v>
      </c>
      <c r="AL408" s="153">
        <f t="shared" si="259"/>
        <v>0</v>
      </c>
      <c r="AM408" s="153">
        <f t="shared" si="260"/>
        <v>0</v>
      </c>
      <c r="AN408" s="153">
        <f t="shared" si="261"/>
        <v>0</v>
      </c>
      <c r="AO408" s="153">
        <f t="shared" si="262"/>
        <v>0</v>
      </c>
      <c r="AP408" s="587" t="str">
        <f t="shared" si="265"/>
        <v xml:space="preserve"> </v>
      </c>
      <c r="AQ408" s="590" t="str">
        <f t="shared" si="263"/>
        <v xml:space="preserve"> </v>
      </c>
      <c r="AR408" s="590" t="str">
        <f t="shared" si="266"/>
        <v xml:space="preserve"> </v>
      </c>
      <c r="AS408" s="590" t="str">
        <f t="shared" si="267"/>
        <v xml:space="preserve"> </v>
      </c>
      <c r="AT408" s="590" t="str">
        <f t="shared" si="268"/>
        <v xml:space="preserve"> </v>
      </c>
      <c r="AU408" s="590" t="str">
        <f t="shared" si="269"/>
        <v xml:space="preserve"> </v>
      </c>
      <c r="AV408" s="591" t="str">
        <f t="shared" si="270"/>
        <v xml:space="preserve"> </v>
      </c>
      <c r="AW408" s="181" t="str">
        <f t="shared" si="243"/>
        <v/>
      </c>
      <c r="AX408" s="154" t="str">
        <f t="shared" si="244"/>
        <v/>
      </c>
      <c r="AY408" s="178" t="str">
        <f t="shared" si="245"/>
        <v/>
      </c>
      <c r="AZ408" s="169" t="str">
        <f t="shared" si="246"/>
        <v/>
      </c>
      <c r="BA408" s="159" t="str">
        <f t="shared" si="247"/>
        <v/>
      </c>
      <c r="BB408" s="160" t="str">
        <f t="shared" si="248"/>
        <v/>
      </c>
      <c r="BC408" s="171" t="str">
        <f t="shared" si="271"/>
        <v/>
      </c>
      <c r="BD408" s="160" t="str">
        <f t="shared" si="249"/>
        <v/>
      </c>
      <c r="BE408" s="186" t="str">
        <f t="shared" si="250"/>
        <v/>
      </c>
      <c r="BF408" s="160" t="str">
        <f t="shared" si="251"/>
        <v/>
      </c>
      <c r="BG408" s="171" t="str">
        <f t="shared" si="252"/>
        <v/>
      </c>
      <c r="BH408" s="161" t="str">
        <f t="shared" si="253"/>
        <v/>
      </c>
      <c r="BI408" s="609"/>
      <c r="BP408" s="52"/>
      <c r="BU408" s="52"/>
      <c r="BV408" s="52"/>
    </row>
    <row r="409" spans="1:139" ht="18.75" x14ac:dyDescent="0.3">
      <c r="A409" s="205"/>
      <c r="B409" s="206"/>
      <c r="C409" s="198">
        <v>398</v>
      </c>
      <c r="D409" s="190"/>
      <c r="E409" s="13"/>
      <c r="F409" s="14"/>
      <c r="G409" s="123"/>
      <c r="H409" s="124"/>
      <c r="I409" s="130"/>
      <c r="J409" s="21"/>
      <c r="K409" s="134"/>
      <c r="L409" s="24"/>
      <c r="M409" s="372"/>
      <c r="N409" s="147" t="str">
        <f t="shared" si="254"/>
        <v/>
      </c>
      <c r="O409" s="23"/>
      <c r="P409" s="23"/>
      <c r="Q409" s="23"/>
      <c r="R409" s="23"/>
      <c r="S409" s="23"/>
      <c r="T409" s="24"/>
      <c r="U409" s="25"/>
      <c r="V409" s="28"/>
      <c r="W409" s="299"/>
      <c r="X409" s="296"/>
      <c r="Y409" s="149">
        <f t="shared" si="240"/>
        <v>0</v>
      </c>
      <c r="Z409" s="148">
        <f t="shared" si="255"/>
        <v>0</v>
      </c>
      <c r="AA409" s="306"/>
      <c r="AB409" s="377">
        <f t="shared" si="264"/>
        <v>0</v>
      </c>
      <c r="AC409" s="348"/>
      <c r="AD409" s="210" t="str">
        <f t="shared" si="241"/>
        <v/>
      </c>
      <c r="AE409" s="345">
        <f t="shared" si="256"/>
        <v>0</v>
      </c>
      <c r="AF409" s="318"/>
      <c r="AG409" s="317"/>
      <c r="AH409" s="315"/>
      <c r="AI409" s="150">
        <f t="shared" si="257"/>
        <v>0</v>
      </c>
      <c r="AJ409" s="151">
        <f t="shared" si="242"/>
        <v>0</v>
      </c>
      <c r="AK409" s="152">
        <f t="shared" si="258"/>
        <v>0</v>
      </c>
      <c r="AL409" s="153">
        <f t="shared" si="259"/>
        <v>0</v>
      </c>
      <c r="AM409" s="153">
        <f t="shared" si="260"/>
        <v>0</v>
      </c>
      <c r="AN409" s="153">
        <f t="shared" si="261"/>
        <v>0</v>
      </c>
      <c r="AO409" s="153">
        <f t="shared" si="262"/>
        <v>0</v>
      </c>
      <c r="AP409" s="587" t="str">
        <f t="shared" si="265"/>
        <v xml:space="preserve"> </v>
      </c>
      <c r="AQ409" s="590" t="str">
        <f t="shared" si="263"/>
        <v xml:space="preserve"> </v>
      </c>
      <c r="AR409" s="590" t="str">
        <f t="shared" si="266"/>
        <v xml:space="preserve"> </v>
      </c>
      <c r="AS409" s="590" t="str">
        <f t="shared" si="267"/>
        <v xml:space="preserve"> </v>
      </c>
      <c r="AT409" s="590" t="str">
        <f t="shared" si="268"/>
        <v xml:space="preserve"> </v>
      </c>
      <c r="AU409" s="590" t="str">
        <f t="shared" si="269"/>
        <v xml:space="preserve"> </v>
      </c>
      <c r="AV409" s="591" t="str">
        <f t="shared" si="270"/>
        <v xml:space="preserve"> </v>
      </c>
      <c r="AW409" s="181" t="str">
        <f t="shared" si="243"/>
        <v/>
      </c>
      <c r="AX409" s="154" t="str">
        <f t="shared" si="244"/>
        <v/>
      </c>
      <c r="AY409" s="178" t="str">
        <f t="shared" si="245"/>
        <v/>
      </c>
      <c r="AZ409" s="169" t="str">
        <f t="shared" si="246"/>
        <v/>
      </c>
      <c r="BA409" s="159" t="str">
        <f t="shared" si="247"/>
        <v/>
      </c>
      <c r="BB409" s="160" t="str">
        <f t="shared" si="248"/>
        <v/>
      </c>
      <c r="BC409" s="171" t="str">
        <f t="shared" si="271"/>
        <v/>
      </c>
      <c r="BD409" s="160" t="str">
        <f t="shared" si="249"/>
        <v/>
      </c>
      <c r="BE409" s="186" t="str">
        <f t="shared" si="250"/>
        <v/>
      </c>
      <c r="BF409" s="160" t="str">
        <f t="shared" si="251"/>
        <v/>
      </c>
      <c r="BG409" s="171" t="str">
        <f t="shared" si="252"/>
        <v/>
      </c>
      <c r="BH409" s="161" t="str">
        <f t="shared" si="253"/>
        <v/>
      </c>
      <c r="BI409" s="609"/>
      <c r="BP409" s="52"/>
      <c r="BU409" s="52"/>
      <c r="BV409" s="52"/>
    </row>
    <row r="410" spans="1:139" ht="18.75" x14ac:dyDescent="0.3">
      <c r="A410" s="205"/>
      <c r="B410" s="206"/>
      <c r="C410" s="197">
        <v>399</v>
      </c>
      <c r="D410" s="194"/>
      <c r="E410" s="16"/>
      <c r="F410" s="14"/>
      <c r="G410" s="127"/>
      <c r="H410" s="126"/>
      <c r="I410" s="132"/>
      <c r="J410" s="69"/>
      <c r="K410" s="136"/>
      <c r="L410" s="26"/>
      <c r="M410" s="373"/>
      <c r="N410" s="147" t="str">
        <f t="shared" si="254"/>
        <v/>
      </c>
      <c r="O410" s="23"/>
      <c r="P410" s="23"/>
      <c r="Q410" s="23"/>
      <c r="R410" s="23"/>
      <c r="S410" s="23"/>
      <c r="T410" s="26"/>
      <c r="U410" s="27"/>
      <c r="V410" s="28"/>
      <c r="W410" s="300"/>
      <c r="X410" s="299"/>
      <c r="Y410" s="149">
        <f t="shared" si="240"/>
        <v>0</v>
      </c>
      <c r="Z410" s="148">
        <f t="shared" si="255"/>
        <v>0</v>
      </c>
      <c r="AA410" s="307"/>
      <c r="AB410" s="377">
        <f t="shared" si="264"/>
        <v>0</v>
      </c>
      <c r="AC410" s="348"/>
      <c r="AD410" s="210" t="str">
        <f t="shared" si="241"/>
        <v/>
      </c>
      <c r="AE410" s="345">
        <f t="shared" si="256"/>
        <v>0</v>
      </c>
      <c r="AF410" s="319"/>
      <c r="AG410" s="320"/>
      <c r="AH410" s="318"/>
      <c r="AI410" s="150">
        <f t="shared" si="257"/>
        <v>0</v>
      </c>
      <c r="AJ410" s="151">
        <f t="shared" si="242"/>
        <v>0</v>
      </c>
      <c r="AK410" s="152">
        <f t="shared" si="258"/>
        <v>0</v>
      </c>
      <c r="AL410" s="153">
        <f t="shared" si="259"/>
        <v>0</v>
      </c>
      <c r="AM410" s="153">
        <f t="shared" si="260"/>
        <v>0</v>
      </c>
      <c r="AN410" s="153">
        <f t="shared" si="261"/>
        <v>0</v>
      </c>
      <c r="AO410" s="153">
        <f t="shared" si="262"/>
        <v>0</v>
      </c>
      <c r="AP410" s="587" t="str">
        <f t="shared" si="265"/>
        <v xml:space="preserve"> </v>
      </c>
      <c r="AQ410" s="590" t="str">
        <f t="shared" si="263"/>
        <v xml:space="preserve"> </v>
      </c>
      <c r="AR410" s="590" t="str">
        <f t="shared" si="266"/>
        <v xml:space="preserve"> </v>
      </c>
      <c r="AS410" s="590" t="str">
        <f t="shared" si="267"/>
        <v xml:space="preserve"> </v>
      </c>
      <c r="AT410" s="590" t="str">
        <f t="shared" si="268"/>
        <v xml:space="preserve"> </v>
      </c>
      <c r="AU410" s="590" t="str">
        <f t="shared" si="269"/>
        <v xml:space="preserve"> </v>
      </c>
      <c r="AV410" s="591" t="str">
        <f t="shared" si="270"/>
        <v xml:space="preserve"> </v>
      </c>
      <c r="AW410" s="181" t="str">
        <f t="shared" si="243"/>
        <v/>
      </c>
      <c r="AX410" s="154" t="str">
        <f t="shared" si="244"/>
        <v/>
      </c>
      <c r="AY410" s="178" t="str">
        <f t="shared" si="245"/>
        <v/>
      </c>
      <c r="AZ410" s="169" t="str">
        <f t="shared" si="246"/>
        <v/>
      </c>
      <c r="BA410" s="159" t="str">
        <f t="shared" si="247"/>
        <v/>
      </c>
      <c r="BB410" s="160" t="str">
        <f t="shared" si="248"/>
        <v/>
      </c>
      <c r="BC410" s="171" t="str">
        <f t="shared" si="271"/>
        <v/>
      </c>
      <c r="BD410" s="160" t="str">
        <f t="shared" si="249"/>
        <v/>
      </c>
      <c r="BE410" s="186" t="str">
        <f t="shared" si="250"/>
        <v/>
      </c>
      <c r="BF410" s="160" t="str">
        <f t="shared" si="251"/>
        <v/>
      </c>
      <c r="BG410" s="171" t="str">
        <f t="shared" si="252"/>
        <v/>
      </c>
      <c r="BH410" s="161" t="str">
        <f t="shared" si="253"/>
        <v/>
      </c>
      <c r="BI410" s="609"/>
      <c r="BP410" s="52"/>
      <c r="BU410" s="52"/>
      <c r="BV410" s="52"/>
    </row>
    <row r="411" spans="1:139" s="22" customFormat="1" ht="18.75" x14ac:dyDescent="0.3">
      <c r="A411" s="205"/>
      <c r="B411" s="206"/>
      <c r="C411" s="197">
        <v>400</v>
      </c>
      <c r="D411" s="190"/>
      <c r="E411" s="20"/>
      <c r="F411" s="14"/>
      <c r="G411" s="123"/>
      <c r="H411" s="128"/>
      <c r="I411" s="130"/>
      <c r="J411" s="21"/>
      <c r="K411" s="134"/>
      <c r="L411" s="24"/>
      <c r="M411" s="372"/>
      <c r="N411" s="147" t="str">
        <f t="shared" si="254"/>
        <v/>
      </c>
      <c r="O411" s="23"/>
      <c r="P411" s="23"/>
      <c r="Q411" s="23"/>
      <c r="R411" s="23"/>
      <c r="S411" s="23"/>
      <c r="T411" s="23"/>
      <c r="U411" s="24"/>
      <c r="V411" s="28"/>
      <c r="W411" s="299"/>
      <c r="X411" s="299"/>
      <c r="Y411" s="149">
        <f t="shared" si="240"/>
        <v>0</v>
      </c>
      <c r="Z411" s="148">
        <f t="shared" si="255"/>
        <v>0</v>
      </c>
      <c r="AA411" s="306"/>
      <c r="AB411" s="377">
        <f t="shared" si="264"/>
        <v>0</v>
      </c>
      <c r="AC411" s="348"/>
      <c r="AD411" s="210" t="str">
        <f t="shared" si="241"/>
        <v/>
      </c>
      <c r="AE411" s="345">
        <f t="shared" si="256"/>
        <v>0</v>
      </c>
      <c r="AF411" s="318"/>
      <c r="AG411" s="321"/>
      <c r="AH411" s="318"/>
      <c r="AI411" s="150">
        <f t="shared" si="257"/>
        <v>0</v>
      </c>
      <c r="AJ411" s="151">
        <f t="shared" si="242"/>
        <v>0</v>
      </c>
      <c r="AK411" s="152">
        <f t="shared" si="258"/>
        <v>0</v>
      </c>
      <c r="AL411" s="153">
        <f t="shared" si="259"/>
        <v>0</v>
      </c>
      <c r="AM411" s="153">
        <f t="shared" si="260"/>
        <v>0</v>
      </c>
      <c r="AN411" s="153">
        <f t="shared" si="261"/>
        <v>0</v>
      </c>
      <c r="AO411" s="153">
        <f t="shared" si="262"/>
        <v>0</v>
      </c>
      <c r="AP411" s="587" t="str">
        <f t="shared" si="265"/>
        <v xml:space="preserve"> </v>
      </c>
      <c r="AQ411" s="590" t="str">
        <f t="shared" si="263"/>
        <v xml:space="preserve"> </v>
      </c>
      <c r="AR411" s="590" t="str">
        <f t="shared" si="266"/>
        <v xml:space="preserve"> </v>
      </c>
      <c r="AS411" s="590" t="str">
        <f t="shared" si="267"/>
        <v xml:space="preserve"> </v>
      </c>
      <c r="AT411" s="590" t="str">
        <f t="shared" si="268"/>
        <v xml:space="preserve"> </v>
      </c>
      <c r="AU411" s="590" t="str">
        <f t="shared" si="269"/>
        <v xml:space="preserve"> </v>
      </c>
      <c r="AV411" s="591" t="str">
        <f t="shared" si="270"/>
        <v xml:space="preserve"> </v>
      </c>
      <c r="AW411" s="181" t="str">
        <f t="shared" si="243"/>
        <v/>
      </c>
      <c r="AX411" s="154" t="str">
        <f t="shared" si="244"/>
        <v/>
      </c>
      <c r="AY411" s="178" t="str">
        <f t="shared" si="245"/>
        <v/>
      </c>
      <c r="AZ411" s="169" t="str">
        <f t="shared" si="246"/>
        <v/>
      </c>
      <c r="BA411" s="159" t="str">
        <f t="shared" si="247"/>
        <v/>
      </c>
      <c r="BB411" s="160" t="str">
        <f t="shared" si="248"/>
        <v/>
      </c>
      <c r="BC411" s="171" t="str">
        <f t="shared" si="271"/>
        <v/>
      </c>
      <c r="BD411" s="160" t="str">
        <f t="shared" si="249"/>
        <v/>
      </c>
      <c r="BE411" s="186" t="str">
        <f t="shared" si="250"/>
        <v/>
      </c>
      <c r="BF411" s="160" t="str">
        <f t="shared" si="251"/>
        <v/>
      </c>
      <c r="BG411" s="171" t="str">
        <f t="shared" si="252"/>
        <v/>
      </c>
      <c r="BH411" s="161" t="str">
        <f t="shared" si="253"/>
        <v/>
      </c>
      <c r="BI411" s="609"/>
      <c r="BJ411"/>
      <c r="BK411"/>
      <c r="BL411"/>
      <c r="BM411"/>
      <c r="BN411"/>
      <c r="BO411"/>
      <c r="BP411" s="52"/>
      <c r="BQ411"/>
      <c r="BR411"/>
      <c r="BS411"/>
      <c r="BT411"/>
      <c r="BU411" s="52"/>
      <c r="BV411" s="52"/>
      <c r="BW411"/>
      <c r="BX411"/>
      <c r="BY411"/>
      <c r="BZ411"/>
      <c r="CA411"/>
      <c r="CB411"/>
      <c r="CC411"/>
      <c r="CD411"/>
      <c r="CE411" s="58"/>
      <c r="CF411" s="58"/>
      <c r="CG411" s="58"/>
      <c r="CH411" s="58"/>
      <c r="CI411" s="58"/>
      <c r="CJ411" s="58"/>
      <c r="CK411" s="58"/>
      <c r="CL411" s="58"/>
      <c r="CM411" s="58"/>
      <c r="CN411" s="58"/>
      <c r="CO411" s="58"/>
      <c r="CP411" s="58"/>
      <c r="CQ411" s="58"/>
      <c r="CR411" s="58"/>
      <c r="CS411" s="58"/>
      <c r="CT411" s="58"/>
      <c r="CU411" s="58"/>
      <c r="CV411" s="58"/>
      <c r="CW411" s="58"/>
      <c r="CX411" s="58"/>
      <c r="CY411" s="58"/>
      <c r="CZ411" s="58"/>
      <c r="DA411" s="58"/>
      <c r="DB411" s="58"/>
      <c r="DC411" s="58"/>
      <c r="DD411" s="58"/>
      <c r="DE411" s="58"/>
      <c r="DF411" s="58"/>
      <c r="DG411" s="58"/>
      <c r="DH411" s="58"/>
      <c r="DI411" s="58"/>
      <c r="DJ411" s="58"/>
      <c r="DK411" s="58"/>
      <c r="DL411" s="58"/>
      <c r="DM411" s="58"/>
      <c r="DN411" s="58"/>
      <c r="DO411" s="58"/>
      <c r="DP411" s="58"/>
      <c r="DQ411" s="58"/>
      <c r="DR411" s="58"/>
      <c r="DS411" s="58"/>
      <c r="DT411" s="58"/>
      <c r="DU411" s="58"/>
      <c r="DV411" s="58"/>
      <c r="DW411" s="58"/>
      <c r="DX411" s="58"/>
      <c r="DY411" s="58"/>
      <c r="DZ411" s="58"/>
      <c r="EA411" s="58"/>
      <c r="EB411" s="58"/>
      <c r="EC411" s="58"/>
      <c r="ED411" s="58"/>
      <c r="EE411" s="58"/>
      <c r="EF411" s="58"/>
      <c r="EG411" s="58"/>
      <c r="EH411" s="58"/>
      <c r="EI411" s="58"/>
    </row>
    <row r="412" spans="1:139" ht="18.75" x14ac:dyDescent="0.3">
      <c r="A412" s="203"/>
      <c r="B412" s="204"/>
      <c r="C412" s="197">
        <v>401</v>
      </c>
      <c r="D412" s="189"/>
      <c r="E412" s="31"/>
      <c r="F412" s="30"/>
      <c r="G412" s="120"/>
      <c r="H412" s="125"/>
      <c r="I412" s="129"/>
      <c r="J412" s="67"/>
      <c r="K412" s="133"/>
      <c r="L412" s="108"/>
      <c r="M412" s="372"/>
      <c r="N412" s="147" t="str">
        <f t="shared" si="254"/>
        <v/>
      </c>
      <c r="O412" s="23"/>
      <c r="P412" s="125"/>
      <c r="Q412" s="125"/>
      <c r="R412" s="125"/>
      <c r="S412" s="125"/>
      <c r="T412" s="125"/>
      <c r="U412" s="122"/>
      <c r="V412" s="28"/>
      <c r="W412" s="296"/>
      <c r="X412" s="296"/>
      <c r="Y412" s="149">
        <f t="shared" si="240"/>
        <v>0</v>
      </c>
      <c r="Z412" s="148">
        <f t="shared" si="255"/>
        <v>0</v>
      </c>
      <c r="AA412" s="306"/>
      <c r="AB412" s="377">
        <f t="shared" si="264"/>
        <v>0</v>
      </c>
      <c r="AC412" s="348"/>
      <c r="AD412" s="210" t="str">
        <f t="shared" si="241"/>
        <v/>
      </c>
      <c r="AE412" s="345">
        <f t="shared" si="256"/>
        <v>0</v>
      </c>
      <c r="AF412" s="318"/>
      <c r="AG412" s="317"/>
      <c r="AH412" s="315"/>
      <c r="AI412" s="150">
        <f t="shared" si="257"/>
        <v>0</v>
      </c>
      <c r="AJ412" s="151">
        <f t="shared" si="242"/>
        <v>0</v>
      </c>
      <c r="AK412" s="152">
        <f t="shared" si="258"/>
        <v>0</v>
      </c>
      <c r="AL412" s="153">
        <f t="shared" si="259"/>
        <v>0</v>
      </c>
      <c r="AM412" s="153">
        <f t="shared" si="260"/>
        <v>0</v>
      </c>
      <c r="AN412" s="153">
        <f t="shared" si="261"/>
        <v>0</v>
      </c>
      <c r="AO412" s="153">
        <f t="shared" si="262"/>
        <v>0</v>
      </c>
      <c r="AP412" s="587" t="str">
        <f t="shared" si="265"/>
        <v xml:space="preserve"> </v>
      </c>
      <c r="AQ412" s="590" t="str">
        <f t="shared" si="263"/>
        <v xml:space="preserve"> </v>
      </c>
      <c r="AR412" s="590" t="str">
        <f t="shared" si="266"/>
        <v xml:space="preserve"> </v>
      </c>
      <c r="AS412" s="590" t="str">
        <f t="shared" si="267"/>
        <v xml:space="preserve"> </v>
      </c>
      <c r="AT412" s="590" t="str">
        <f t="shared" si="268"/>
        <v xml:space="preserve"> </v>
      </c>
      <c r="AU412" s="590" t="str">
        <f t="shared" si="269"/>
        <v xml:space="preserve"> </v>
      </c>
      <c r="AV412" s="591" t="str">
        <f t="shared" si="270"/>
        <v xml:space="preserve"> </v>
      </c>
      <c r="AW412" s="181" t="str">
        <f t="shared" si="243"/>
        <v/>
      </c>
      <c r="AX412" s="154" t="str">
        <f t="shared" si="244"/>
        <v/>
      </c>
      <c r="AY412" s="178" t="str">
        <f t="shared" si="245"/>
        <v/>
      </c>
      <c r="AZ412" s="169" t="str">
        <f t="shared" si="246"/>
        <v/>
      </c>
      <c r="BA412" s="159" t="str">
        <f t="shared" si="247"/>
        <v/>
      </c>
      <c r="BB412" s="160" t="str">
        <f t="shared" si="248"/>
        <v/>
      </c>
      <c r="BC412" s="171" t="str">
        <f t="shared" si="271"/>
        <v/>
      </c>
      <c r="BD412" s="160" t="str">
        <f t="shared" si="249"/>
        <v/>
      </c>
      <c r="BE412" s="186" t="str">
        <f t="shared" si="250"/>
        <v/>
      </c>
      <c r="BF412" s="160" t="str">
        <f t="shared" si="251"/>
        <v/>
      </c>
      <c r="BG412" s="171" t="str">
        <f t="shared" si="252"/>
        <v/>
      </c>
      <c r="BH412" s="161" t="str">
        <f t="shared" si="253"/>
        <v/>
      </c>
      <c r="BI412" s="609"/>
      <c r="BP412" s="52"/>
      <c r="BU412" s="52"/>
      <c r="BV412" s="52"/>
    </row>
    <row r="413" spans="1:139" ht="18.75" x14ac:dyDescent="0.3">
      <c r="A413" s="203"/>
      <c r="B413" s="204"/>
      <c r="C413" s="197">
        <v>402</v>
      </c>
      <c r="D413" s="189"/>
      <c r="E413" s="29"/>
      <c r="F413" s="30"/>
      <c r="G413" s="120"/>
      <c r="H413" s="122"/>
      <c r="I413" s="129"/>
      <c r="J413" s="67"/>
      <c r="K413" s="133"/>
      <c r="L413" s="108"/>
      <c r="M413" s="371"/>
      <c r="N413" s="147" t="str">
        <f t="shared" si="254"/>
        <v/>
      </c>
      <c r="O413" s="125"/>
      <c r="P413" s="125"/>
      <c r="Q413" s="125"/>
      <c r="R413" s="125"/>
      <c r="S413" s="125"/>
      <c r="T413" s="122"/>
      <c r="U413" s="298"/>
      <c r="V413" s="28"/>
      <c r="W413" s="296"/>
      <c r="X413" s="296"/>
      <c r="Y413" s="149">
        <f t="shared" si="240"/>
        <v>0</v>
      </c>
      <c r="Z413" s="148">
        <f t="shared" si="255"/>
        <v>0</v>
      </c>
      <c r="AA413" s="305"/>
      <c r="AB413" s="377">
        <f t="shared" si="264"/>
        <v>0</v>
      </c>
      <c r="AC413" s="347"/>
      <c r="AD413" s="210" t="str">
        <f t="shared" si="241"/>
        <v/>
      </c>
      <c r="AE413" s="345">
        <f t="shared" si="256"/>
        <v>0</v>
      </c>
      <c r="AF413" s="310"/>
      <c r="AG413" s="312"/>
      <c r="AH413" s="313"/>
      <c r="AI413" s="150">
        <f t="shared" si="257"/>
        <v>0</v>
      </c>
      <c r="AJ413" s="151">
        <f t="shared" si="242"/>
        <v>0</v>
      </c>
      <c r="AK413" s="152">
        <f t="shared" si="258"/>
        <v>0</v>
      </c>
      <c r="AL413" s="153">
        <f t="shared" si="259"/>
        <v>0</v>
      </c>
      <c r="AM413" s="153">
        <f t="shared" si="260"/>
        <v>0</v>
      </c>
      <c r="AN413" s="153">
        <f t="shared" si="261"/>
        <v>0</v>
      </c>
      <c r="AO413" s="153">
        <f t="shared" si="262"/>
        <v>0</v>
      </c>
      <c r="AP413" s="587" t="str">
        <f t="shared" si="265"/>
        <v xml:space="preserve"> </v>
      </c>
      <c r="AQ413" s="590" t="str">
        <f t="shared" si="263"/>
        <v xml:space="preserve"> </v>
      </c>
      <c r="AR413" s="590" t="str">
        <f t="shared" si="266"/>
        <v xml:space="preserve"> </v>
      </c>
      <c r="AS413" s="590" t="str">
        <f t="shared" si="267"/>
        <v xml:space="preserve"> </v>
      </c>
      <c r="AT413" s="590" t="str">
        <f t="shared" si="268"/>
        <v xml:space="preserve"> </v>
      </c>
      <c r="AU413" s="590" t="str">
        <f t="shared" si="269"/>
        <v xml:space="preserve"> </v>
      </c>
      <c r="AV413" s="591" t="str">
        <f t="shared" si="270"/>
        <v xml:space="preserve"> </v>
      </c>
      <c r="AW413" s="181" t="str">
        <f t="shared" si="243"/>
        <v/>
      </c>
      <c r="AX413" s="154" t="str">
        <f t="shared" si="244"/>
        <v/>
      </c>
      <c r="AY413" s="178" t="str">
        <f t="shared" si="245"/>
        <v/>
      </c>
      <c r="AZ413" s="169" t="str">
        <f t="shared" si="246"/>
        <v/>
      </c>
      <c r="BA413" s="159" t="str">
        <f t="shared" si="247"/>
        <v/>
      </c>
      <c r="BB413" s="160" t="str">
        <f t="shared" si="248"/>
        <v/>
      </c>
      <c r="BC413" s="171" t="str">
        <f t="shared" si="271"/>
        <v/>
      </c>
      <c r="BD413" s="160" t="str">
        <f t="shared" si="249"/>
        <v/>
      </c>
      <c r="BE413" s="186" t="str">
        <f t="shared" si="250"/>
        <v/>
      </c>
      <c r="BF413" s="160" t="str">
        <f t="shared" si="251"/>
        <v/>
      </c>
      <c r="BG413" s="171" t="str">
        <f t="shared" si="252"/>
        <v/>
      </c>
      <c r="BH413" s="161" t="str">
        <f t="shared" si="253"/>
        <v/>
      </c>
      <c r="BI413" s="609"/>
      <c r="BP413" s="52"/>
      <c r="BU413" s="52"/>
      <c r="BV413" s="52"/>
    </row>
    <row r="414" spans="1:139" ht="18.75" x14ac:dyDescent="0.3">
      <c r="A414" s="203"/>
      <c r="B414" s="204"/>
      <c r="C414" s="197">
        <v>403</v>
      </c>
      <c r="D414" s="189"/>
      <c r="E414" s="29"/>
      <c r="F414" s="30"/>
      <c r="G414" s="123"/>
      <c r="H414" s="124"/>
      <c r="I414" s="130"/>
      <c r="J414" s="21"/>
      <c r="K414" s="134"/>
      <c r="L414" s="24"/>
      <c r="M414" s="372"/>
      <c r="N414" s="147" t="str">
        <f t="shared" si="254"/>
        <v/>
      </c>
      <c r="O414" s="125"/>
      <c r="P414" s="125"/>
      <c r="Q414" s="125"/>
      <c r="R414" s="125"/>
      <c r="S414" s="125"/>
      <c r="T414" s="122"/>
      <c r="U414" s="298"/>
      <c r="V414" s="28"/>
      <c r="W414" s="296"/>
      <c r="X414" s="296"/>
      <c r="Y414" s="149">
        <f t="shared" si="240"/>
        <v>0</v>
      </c>
      <c r="Z414" s="148">
        <f t="shared" si="255"/>
        <v>0</v>
      </c>
      <c r="AA414" s="305"/>
      <c r="AB414" s="377">
        <f t="shared" si="264"/>
        <v>0</v>
      </c>
      <c r="AC414" s="347"/>
      <c r="AD414" s="210" t="str">
        <f t="shared" si="241"/>
        <v/>
      </c>
      <c r="AE414" s="345">
        <f t="shared" si="256"/>
        <v>0</v>
      </c>
      <c r="AF414" s="310"/>
      <c r="AG414" s="312"/>
      <c r="AH414" s="313"/>
      <c r="AI414" s="150">
        <f t="shared" si="257"/>
        <v>0</v>
      </c>
      <c r="AJ414" s="151">
        <f t="shared" si="242"/>
        <v>0</v>
      </c>
      <c r="AK414" s="152">
        <f t="shared" si="258"/>
        <v>0</v>
      </c>
      <c r="AL414" s="153">
        <f t="shared" si="259"/>
        <v>0</v>
      </c>
      <c r="AM414" s="153">
        <f t="shared" si="260"/>
        <v>0</v>
      </c>
      <c r="AN414" s="153">
        <f t="shared" si="261"/>
        <v>0</v>
      </c>
      <c r="AO414" s="153">
        <f t="shared" si="262"/>
        <v>0</v>
      </c>
      <c r="AP414" s="587" t="str">
        <f t="shared" si="265"/>
        <v xml:space="preserve"> </v>
      </c>
      <c r="AQ414" s="590" t="str">
        <f t="shared" si="263"/>
        <v xml:space="preserve"> </v>
      </c>
      <c r="AR414" s="590" t="str">
        <f t="shared" si="266"/>
        <v xml:space="preserve"> </v>
      </c>
      <c r="AS414" s="590" t="str">
        <f t="shared" si="267"/>
        <v xml:space="preserve"> </v>
      </c>
      <c r="AT414" s="590" t="str">
        <f t="shared" si="268"/>
        <v xml:space="preserve"> </v>
      </c>
      <c r="AU414" s="590" t="str">
        <f t="shared" si="269"/>
        <v xml:space="preserve"> </v>
      </c>
      <c r="AV414" s="591" t="str">
        <f t="shared" si="270"/>
        <v xml:space="preserve"> </v>
      </c>
      <c r="AW414" s="181" t="str">
        <f t="shared" si="243"/>
        <v/>
      </c>
      <c r="AX414" s="154" t="str">
        <f t="shared" si="244"/>
        <v/>
      </c>
      <c r="AY414" s="178" t="str">
        <f t="shared" si="245"/>
        <v/>
      </c>
      <c r="AZ414" s="169" t="str">
        <f t="shared" si="246"/>
        <v/>
      </c>
      <c r="BA414" s="159" t="str">
        <f t="shared" si="247"/>
        <v/>
      </c>
      <c r="BB414" s="160" t="str">
        <f t="shared" si="248"/>
        <v/>
      </c>
      <c r="BC414" s="171" t="str">
        <f t="shared" si="271"/>
        <v/>
      </c>
      <c r="BD414" s="160" t="str">
        <f t="shared" si="249"/>
        <v/>
      </c>
      <c r="BE414" s="186" t="str">
        <f t="shared" si="250"/>
        <v/>
      </c>
      <c r="BF414" s="160" t="str">
        <f t="shared" si="251"/>
        <v/>
      </c>
      <c r="BG414" s="171" t="str">
        <f t="shared" si="252"/>
        <v/>
      </c>
      <c r="BH414" s="161" t="str">
        <f t="shared" si="253"/>
        <v/>
      </c>
      <c r="BI414" s="609"/>
      <c r="BP414" s="52"/>
      <c r="BU414" s="52"/>
      <c r="BV414" s="52"/>
    </row>
    <row r="415" spans="1:139" ht="18.75" x14ac:dyDescent="0.3">
      <c r="A415" s="203"/>
      <c r="B415" s="204"/>
      <c r="C415" s="197">
        <v>404</v>
      </c>
      <c r="D415" s="189"/>
      <c r="E415" s="29"/>
      <c r="F415" s="30"/>
      <c r="G415" s="123"/>
      <c r="H415" s="124"/>
      <c r="I415" s="130"/>
      <c r="J415" s="21"/>
      <c r="K415" s="134"/>
      <c r="L415" s="24"/>
      <c r="M415" s="372"/>
      <c r="N415" s="147" t="str">
        <f t="shared" si="254"/>
        <v/>
      </c>
      <c r="O415" s="125"/>
      <c r="P415" s="125"/>
      <c r="Q415" s="125"/>
      <c r="R415" s="125"/>
      <c r="S415" s="125"/>
      <c r="T415" s="122"/>
      <c r="U415" s="298"/>
      <c r="V415" s="28"/>
      <c r="W415" s="296"/>
      <c r="X415" s="296"/>
      <c r="Y415" s="149">
        <f t="shared" si="240"/>
        <v>0</v>
      </c>
      <c r="Z415" s="148">
        <f t="shared" si="255"/>
        <v>0</v>
      </c>
      <c r="AA415" s="305"/>
      <c r="AB415" s="377">
        <f t="shared" si="264"/>
        <v>0</v>
      </c>
      <c r="AC415" s="347"/>
      <c r="AD415" s="210" t="str">
        <f t="shared" si="241"/>
        <v/>
      </c>
      <c r="AE415" s="345">
        <f t="shared" si="256"/>
        <v>0</v>
      </c>
      <c r="AF415" s="310"/>
      <c r="AG415" s="312"/>
      <c r="AH415" s="313"/>
      <c r="AI415" s="150">
        <f t="shared" si="257"/>
        <v>0</v>
      </c>
      <c r="AJ415" s="151">
        <f t="shared" si="242"/>
        <v>0</v>
      </c>
      <c r="AK415" s="152">
        <f t="shared" si="258"/>
        <v>0</v>
      </c>
      <c r="AL415" s="153">
        <f t="shared" si="259"/>
        <v>0</v>
      </c>
      <c r="AM415" s="153">
        <f t="shared" si="260"/>
        <v>0</v>
      </c>
      <c r="AN415" s="153">
        <f t="shared" si="261"/>
        <v>0</v>
      </c>
      <c r="AO415" s="153">
        <f t="shared" si="262"/>
        <v>0</v>
      </c>
      <c r="AP415" s="587" t="str">
        <f t="shared" si="265"/>
        <v xml:space="preserve"> </v>
      </c>
      <c r="AQ415" s="590" t="str">
        <f t="shared" si="263"/>
        <v xml:space="preserve"> </v>
      </c>
      <c r="AR415" s="590" t="str">
        <f t="shared" si="266"/>
        <v xml:space="preserve"> </v>
      </c>
      <c r="AS415" s="590" t="str">
        <f t="shared" si="267"/>
        <v xml:space="preserve"> </v>
      </c>
      <c r="AT415" s="590" t="str">
        <f t="shared" si="268"/>
        <v xml:space="preserve"> </v>
      </c>
      <c r="AU415" s="590" t="str">
        <f t="shared" si="269"/>
        <v xml:space="preserve"> </v>
      </c>
      <c r="AV415" s="591" t="str">
        <f t="shared" si="270"/>
        <v xml:space="preserve"> </v>
      </c>
      <c r="AW415" s="181" t="str">
        <f t="shared" si="243"/>
        <v/>
      </c>
      <c r="AX415" s="154" t="str">
        <f t="shared" si="244"/>
        <v/>
      </c>
      <c r="AY415" s="178" t="str">
        <f t="shared" si="245"/>
        <v/>
      </c>
      <c r="AZ415" s="169" t="str">
        <f t="shared" si="246"/>
        <v/>
      </c>
      <c r="BA415" s="159" t="str">
        <f t="shared" si="247"/>
        <v/>
      </c>
      <c r="BB415" s="160" t="str">
        <f t="shared" si="248"/>
        <v/>
      </c>
      <c r="BC415" s="171" t="str">
        <f t="shared" si="271"/>
        <v/>
      </c>
      <c r="BD415" s="160" t="str">
        <f t="shared" si="249"/>
        <v/>
      </c>
      <c r="BE415" s="186" t="str">
        <f t="shared" si="250"/>
        <v/>
      </c>
      <c r="BF415" s="160" t="str">
        <f t="shared" si="251"/>
        <v/>
      </c>
      <c r="BG415" s="171" t="str">
        <f t="shared" si="252"/>
        <v/>
      </c>
      <c r="BH415" s="161" t="str">
        <f t="shared" si="253"/>
        <v/>
      </c>
      <c r="BI415" s="609"/>
      <c r="BP415" s="52"/>
      <c r="BU415" s="52"/>
      <c r="BV415" s="52"/>
    </row>
    <row r="416" spans="1:139" ht="18.75" x14ac:dyDescent="0.3">
      <c r="A416" s="205"/>
      <c r="B416" s="206"/>
      <c r="C416" s="198">
        <v>405</v>
      </c>
      <c r="D416" s="190"/>
      <c r="E416" s="13"/>
      <c r="F416" s="14"/>
      <c r="G416" s="123"/>
      <c r="H416" s="124"/>
      <c r="I416" s="130"/>
      <c r="J416" s="21"/>
      <c r="K416" s="134"/>
      <c r="L416" s="24"/>
      <c r="M416" s="372"/>
      <c r="N416" s="147" t="str">
        <f t="shared" si="254"/>
        <v/>
      </c>
      <c r="O416" s="23"/>
      <c r="P416" s="23"/>
      <c r="Q416" s="23"/>
      <c r="R416" s="23"/>
      <c r="S416" s="23"/>
      <c r="T416" s="24"/>
      <c r="U416" s="25"/>
      <c r="V416" s="28"/>
      <c r="W416" s="296"/>
      <c r="X416" s="296"/>
      <c r="Y416" s="149">
        <f t="shared" si="240"/>
        <v>0</v>
      </c>
      <c r="Z416" s="148">
        <f t="shared" si="255"/>
        <v>0</v>
      </c>
      <c r="AA416" s="306"/>
      <c r="AB416" s="377">
        <f t="shared" si="264"/>
        <v>0</v>
      </c>
      <c r="AC416" s="348"/>
      <c r="AD416" s="210" t="str">
        <f t="shared" si="241"/>
        <v/>
      </c>
      <c r="AE416" s="345">
        <f t="shared" si="256"/>
        <v>0</v>
      </c>
      <c r="AF416" s="318"/>
      <c r="AG416" s="317"/>
      <c r="AH416" s="315"/>
      <c r="AI416" s="150">
        <f t="shared" si="257"/>
        <v>0</v>
      </c>
      <c r="AJ416" s="151">
        <f t="shared" si="242"/>
        <v>0</v>
      </c>
      <c r="AK416" s="152">
        <f t="shared" si="258"/>
        <v>0</v>
      </c>
      <c r="AL416" s="153">
        <f t="shared" si="259"/>
        <v>0</v>
      </c>
      <c r="AM416" s="153">
        <f t="shared" si="260"/>
        <v>0</v>
      </c>
      <c r="AN416" s="153">
        <f t="shared" si="261"/>
        <v>0</v>
      </c>
      <c r="AO416" s="153">
        <f t="shared" si="262"/>
        <v>0</v>
      </c>
      <c r="AP416" s="587" t="str">
        <f t="shared" si="265"/>
        <v xml:space="preserve"> </v>
      </c>
      <c r="AQ416" s="590" t="str">
        <f t="shared" si="263"/>
        <v xml:space="preserve"> </v>
      </c>
      <c r="AR416" s="590" t="str">
        <f t="shared" si="266"/>
        <v xml:space="preserve"> </v>
      </c>
      <c r="AS416" s="590" t="str">
        <f t="shared" si="267"/>
        <v xml:space="preserve"> </v>
      </c>
      <c r="AT416" s="590" t="str">
        <f t="shared" si="268"/>
        <v xml:space="preserve"> </v>
      </c>
      <c r="AU416" s="590" t="str">
        <f t="shared" si="269"/>
        <v xml:space="preserve"> </v>
      </c>
      <c r="AV416" s="591" t="str">
        <f t="shared" si="270"/>
        <v xml:space="preserve"> </v>
      </c>
      <c r="AW416" s="181" t="str">
        <f t="shared" si="243"/>
        <v/>
      </c>
      <c r="AX416" s="154" t="str">
        <f t="shared" si="244"/>
        <v/>
      </c>
      <c r="AY416" s="178" t="str">
        <f t="shared" si="245"/>
        <v/>
      </c>
      <c r="AZ416" s="169" t="str">
        <f t="shared" si="246"/>
        <v/>
      </c>
      <c r="BA416" s="159" t="str">
        <f t="shared" si="247"/>
        <v/>
      </c>
      <c r="BB416" s="160" t="str">
        <f t="shared" si="248"/>
        <v/>
      </c>
      <c r="BC416" s="171" t="str">
        <f t="shared" si="271"/>
        <v/>
      </c>
      <c r="BD416" s="160" t="str">
        <f t="shared" si="249"/>
        <v/>
      </c>
      <c r="BE416" s="186" t="str">
        <f t="shared" si="250"/>
        <v/>
      </c>
      <c r="BF416" s="160" t="str">
        <f t="shared" si="251"/>
        <v/>
      </c>
      <c r="BG416" s="171" t="str">
        <f t="shared" si="252"/>
        <v/>
      </c>
      <c r="BH416" s="161" t="str">
        <f t="shared" si="253"/>
        <v/>
      </c>
      <c r="BI416" s="609"/>
      <c r="BP416" s="52"/>
      <c r="BU416" s="52"/>
      <c r="BV416" s="52"/>
    </row>
    <row r="417" spans="1:74" ht="18.75" x14ac:dyDescent="0.3">
      <c r="A417" s="205"/>
      <c r="B417" s="206"/>
      <c r="C417" s="197">
        <v>406</v>
      </c>
      <c r="D417" s="190"/>
      <c r="E417" s="13"/>
      <c r="F417" s="14"/>
      <c r="G417" s="123"/>
      <c r="H417" s="124"/>
      <c r="I417" s="130"/>
      <c r="J417" s="21"/>
      <c r="K417" s="134"/>
      <c r="L417" s="24"/>
      <c r="M417" s="372"/>
      <c r="N417" s="147" t="str">
        <f t="shared" si="254"/>
        <v/>
      </c>
      <c r="O417" s="23"/>
      <c r="P417" s="23"/>
      <c r="Q417" s="23"/>
      <c r="R417" s="23"/>
      <c r="S417" s="23"/>
      <c r="T417" s="24"/>
      <c r="U417" s="25"/>
      <c r="V417" s="28"/>
      <c r="W417" s="299"/>
      <c r="X417" s="296"/>
      <c r="Y417" s="149">
        <f t="shared" si="240"/>
        <v>0</v>
      </c>
      <c r="Z417" s="148">
        <f t="shared" si="255"/>
        <v>0</v>
      </c>
      <c r="AA417" s="306"/>
      <c r="AB417" s="377">
        <f t="shared" si="264"/>
        <v>0</v>
      </c>
      <c r="AC417" s="348"/>
      <c r="AD417" s="210" t="str">
        <f t="shared" si="241"/>
        <v/>
      </c>
      <c r="AE417" s="345">
        <f t="shared" si="256"/>
        <v>0</v>
      </c>
      <c r="AF417" s="318"/>
      <c r="AG417" s="317"/>
      <c r="AH417" s="315"/>
      <c r="AI417" s="150">
        <f t="shared" si="257"/>
        <v>0</v>
      </c>
      <c r="AJ417" s="151">
        <f t="shared" si="242"/>
        <v>0</v>
      </c>
      <c r="AK417" s="152">
        <f t="shared" si="258"/>
        <v>0</v>
      </c>
      <c r="AL417" s="153">
        <f t="shared" si="259"/>
        <v>0</v>
      </c>
      <c r="AM417" s="153">
        <f t="shared" si="260"/>
        <v>0</v>
      </c>
      <c r="AN417" s="153">
        <f t="shared" si="261"/>
        <v>0</v>
      </c>
      <c r="AO417" s="153">
        <f t="shared" si="262"/>
        <v>0</v>
      </c>
      <c r="AP417" s="587" t="str">
        <f t="shared" si="265"/>
        <v xml:space="preserve"> </v>
      </c>
      <c r="AQ417" s="590" t="str">
        <f t="shared" si="263"/>
        <v xml:space="preserve"> </v>
      </c>
      <c r="AR417" s="590" t="str">
        <f t="shared" si="266"/>
        <v xml:space="preserve"> </v>
      </c>
      <c r="AS417" s="590" t="str">
        <f t="shared" si="267"/>
        <v xml:space="preserve"> </v>
      </c>
      <c r="AT417" s="590" t="str">
        <f t="shared" si="268"/>
        <v xml:space="preserve"> </v>
      </c>
      <c r="AU417" s="590" t="str">
        <f t="shared" si="269"/>
        <v xml:space="preserve"> </v>
      </c>
      <c r="AV417" s="591" t="str">
        <f t="shared" si="270"/>
        <v xml:space="preserve"> </v>
      </c>
      <c r="AW417" s="181" t="str">
        <f t="shared" si="243"/>
        <v/>
      </c>
      <c r="AX417" s="154" t="str">
        <f t="shared" si="244"/>
        <v/>
      </c>
      <c r="AY417" s="178" t="str">
        <f t="shared" si="245"/>
        <v/>
      </c>
      <c r="AZ417" s="169" t="str">
        <f t="shared" si="246"/>
        <v/>
      </c>
      <c r="BA417" s="159" t="str">
        <f t="shared" si="247"/>
        <v/>
      </c>
      <c r="BB417" s="160" t="str">
        <f t="shared" si="248"/>
        <v/>
      </c>
      <c r="BC417" s="171" t="str">
        <f t="shared" si="271"/>
        <v/>
      </c>
      <c r="BD417" s="160" t="str">
        <f t="shared" si="249"/>
        <v/>
      </c>
      <c r="BE417" s="186" t="str">
        <f t="shared" si="250"/>
        <v/>
      </c>
      <c r="BF417" s="160" t="str">
        <f t="shared" si="251"/>
        <v/>
      </c>
      <c r="BG417" s="171" t="str">
        <f t="shared" si="252"/>
        <v/>
      </c>
      <c r="BH417" s="161" t="str">
        <f t="shared" si="253"/>
        <v/>
      </c>
      <c r="BI417" s="609"/>
      <c r="BP417" s="52"/>
      <c r="BU417" s="52"/>
      <c r="BV417" s="52"/>
    </row>
    <row r="418" spans="1:74" ht="18.75" x14ac:dyDescent="0.3">
      <c r="A418" s="205"/>
      <c r="B418" s="206"/>
      <c r="C418" s="198">
        <v>407</v>
      </c>
      <c r="D418" s="190"/>
      <c r="E418" s="13"/>
      <c r="F418" s="14"/>
      <c r="G418" s="123"/>
      <c r="H418" s="124"/>
      <c r="I418" s="130"/>
      <c r="J418" s="21"/>
      <c r="K418" s="134"/>
      <c r="L418" s="24"/>
      <c r="M418" s="372"/>
      <c r="N418" s="147" t="str">
        <f t="shared" si="254"/>
        <v/>
      </c>
      <c r="O418" s="23"/>
      <c r="P418" s="23"/>
      <c r="Q418" s="23"/>
      <c r="R418" s="23"/>
      <c r="S418" s="23"/>
      <c r="T418" s="24"/>
      <c r="U418" s="25"/>
      <c r="V418" s="28"/>
      <c r="W418" s="299"/>
      <c r="X418" s="296"/>
      <c r="Y418" s="149">
        <f t="shared" si="240"/>
        <v>0</v>
      </c>
      <c r="Z418" s="148">
        <f t="shared" si="255"/>
        <v>0</v>
      </c>
      <c r="AA418" s="306"/>
      <c r="AB418" s="377">
        <f t="shared" si="264"/>
        <v>0</v>
      </c>
      <c r="AC418" s="348"/>
      <c r="AD418" s="210" t="str">
        <f t="shared" si="241"/>
        <v/>
      </c>
      <c r="AE418" s="345">
        <f t="shared" si="256"/>
        <v>0</v>
      </c>
      <c r="AF418" s="318"/>
      <c r="AG418" s="317"/>
      <c r="AH418" s="315"/>
      <c r="AI418" s="150">
        <f t="shared" si="257"/>
        <v>0</v>
      </c>
      <c r="AJ418" s="151">
        <f t="shared" si="242"/>
        <v>0</v>
      </c>
      <c r="AK418" s="152">
        <f t="shared" si="258"/>
        <v>0</v>
      </c>
      <c r="AL418" s="153">
        <f t="shared" si="259"/>
        <v>0</v>
      </c>
      <c r="AM418" s="153">
        <f t="shared" si="260"/>
        <v>0</v>
      </c>
      <c r="AN418" s="153">
        <f t="shared" si="261"/>
        <v>0</v>
      </c>
      <c r="AO418" s="153">
        <f t="shared" si="262"/>
        <v>0</v>
      </c>
      <c r="AP418" s="587" t="str">
        <f t="shared" si="265"/>
        <v xml:space="preserve"> </v>
      </c>
      <c r="AQ418" s="590" t="str">
        <f t="shared" si="263"/>
        <v xml:space="preserve"> </v>
      </c>
      <c r="AR418" s="590" t="str">
        <f t="shared" si="266"/>
        <v xml:space="preserve"> </v>
      </c>
      <c r="AS418" s="590" t="str">
        <f t="shared" si="267"/>
        <v xml:space="preserve"> </v>
      </c>
      <c r="AT418" s="590" t="str">
        <f t="shared" si="268"/>
        <v xml:space="preserve"> </v>
      </c>
      <c r="AU418" s="590" t="str">
        <f t="shared" si="269"/>
        <v xml:space="preserve"> </v>
      </c>
      <c r="AV418" s="591" t="str">
        <f t="shared" si="270"/>
        <v xml:space="preserve"> </v>
      </c>
      <c r="AW418" s="181" t="str">
        <f t="shared" si="243"/>
        <v/>
      </c>
      <c r="AX418" s="154" t="str">
        <f t="shared" si="244"/>
        <v/>
      </c>
      <c r="AY418" s="178" t="str">
        <f t="shared" si="245"/>
        <v/>
      </c>
      <c r="AZ418" s="169" t="str">
        <f t="shared" si="246"/>
        <v/>
      </c>
      <c r="BA418" s="159" t="str">
        <f t="shared" si="247"/>
        <v/>
      </c>
      <c r="BB418" s="160" t="str">
        <f t="shared" si="248"/>
        <v/>
      </c>
      <c r="BC418" s="171" t="str">
        <f t="shared" si="271"/>
        <v/>
      </c>
      <c r="BD418" s="160" t="str">
        <f t="shared" si="249"/>
        <v/>
      </c>
      <c r="BE418" s="186" t="str">
        <f t="shared" si="250"/>
        <v/>
      </c>
      <c r="BF418" s="160" t="str">
        <f t="shared" si="251"/>
        <v/>
      </c>
      <c r="BG418" s="171" t="str">
        <f t="shared" si="252"/>
        <v/>
      </c>
      <c r="BH418" s="161" t="str">
        <f t="shared" si="253"/>
        <v/>
      </c>
      <c r="BI418" s="609"/>
      <c r="BP418" s="52"/>
      <c r="BU418" s="52"/>
      <c r="BV418" s="52"/>
    </row>
    <row r="419" spans="1:74" ht="18.75" x14ac:dyDescent="0.3">
      <c r="A419" s="205"/>
      <c r="B419" s="206"/>
      <c r="C419" s="198">
        <v>408</v>
      </c>
      <c r="D419" s="192"/>
      <c r="E419" s="15"/>
      <c r="F419" s="14"/>
      <c r="G419" s="123"/>
      <c r="H419" s="124"/>
      <c r="I419" s="130"/>
      <c r="J419" s="21"/>
      <c r="K419" s="134"/>
      <c r="L419" s="24"/>
      <c r="M419" s="372"/>
      <c r="N419" s="147" t="str">
        <f t="shared" si="254"/>
        <v/>
      </c>
      <c r="O419" s="23"/>
      <c r="P419" s="23"/>
      <c r="Q419" s="23"/>
      <c r="R419" s="23"/>
      <c r="S419" s="23"/>
      <c r="T419" s="24"/>
      <c r="U419" s="25"/>
      <c r="V419" s="28"/>
      <c r="W419" s="299"/>
      <c r="X419" s="296"/>
      <c r="Y419" s="149">
        <f t="shared" si="240"/>
        <v>0</v>
      </c>
      <c r="Z419" s="148">
        <f t="shared" si="255"/>
        <v>0</v>
      </c>
      <c r="AA419" s="306"/>
      <c r="AB419" s="377">
        <f t="shared" si="264"/>
        <v>0</v>
      </c>
      <c r="AC419" s="348"/>
      <c r="AD419" s="210" t="str">
        <f t="shared" si="241"/>
        <v/>
      </c>
      <c r="AE419" s="345">
        <f t="shared" si="256"/>
        <v>0</v>
      </c>
      <c r="AF419" s="318"/>
      <c r="AG419" s="317"/>
      <c r="AH419" s="315"/>
      <c r="AI419" s="150">
        <f t="shared" si="257"/>
        <v>0</v>
      </c>
      <c r="AJ419" s="151">
        <f t="shared" si="242"/>
        <v>0</v>
      </c>
      <c r="AK419" s="152">
        <f t="shared" si="258"/>
        <v>0</v>
      </c>
      <c r="AL419" s="153">
        <f t="shared" si="259"/>
        <v>0</v>
      </c>
      <c r="AM419" s="153">
        <f t="shared" si="260"/>
        <v>0</v>
      </c>
      <c r="AN419" s="153">
        <f t="shared" si="261"/>
        <v>0</v>
      </c>
      <c r="AO419" s="153">
        <f t="shared" si="262"/>
        <v>0</v>
      </c>
      <c r="AP419" s="587" t="str">
        <f t="shared" si="265"/>
        <v xml:space="preserve"> </v>
      </c>
      <c r="AQ419" s="590" t="str">
        <f t="shared" si="263"/>
        <v xml:space="preserve"> </v>
      </c>
      <c r="AR419" s="590" t="str">
        <f t="shared" si="266"/>
        <v xml:space="preserve"> </v>
      </c>
      <c r="AS419" s="590" t="str">
        <f t="shared" si="267"/>
        <v xml:space="preserve"> </v>
      </c>
      <c r="AT419" s="590" t="str">
        <f t="shared" si="268"/>
        <v xml:space="preserve"> </v>
      </c>
      <c r="AU419" s="590" t="str">
        <f t="shared" si="269"/>
        <v xml:space="preserve"> </v>
      </c>
      <c r="AV419" s="591" t="str">
        <f t="shared" si="270"/>
        <v xml:space="preserve"> </v>
      </c>
      <c r="AW419" s="181" t="str">
        <f t="shared" si="243"/>
        <v/>
      </c>
      <c r="AX419" s="154" t="str">
        <f t="shared" si="244"/>
        <v/>
      </c>
      <c r="AY419" s="178" t="str">
        <f t="shared" si="245"/>
        <v/>
      </c>
      <c r="AZ419" s="169" t="str">
        <f t="shared" si="246"/>
        <v/>
      </c>
      <c r="BA419" s="159" t="str">
        <f t="shared" si="247"/>
        <v/>
      </c>
      <c r="BB419" s="160" t="str">
        <f t="shared" si="248"/>
        <v/>
      </c>
      <c r="BC419" s="171" t="str">
        <f t="shared" si="271"/>
        <v/>
      </c>
      <c r="BD419" s="160" t="str">
        <f t="shared" si="249"/>
        <v/>
      </c>
      <c r="BE419" s="186" t="str">
        <f t="shared" si="250"/>
        <v/>
      </c>
      <c r="BF419" s="160" t="str">
        <f t="shared" si="251"/>
        <v/>
      </c>
      <c r="BG419" s="171" t="str">
        <f t="shared" si="252"/>
        <v/>
      </c>
      <c r="BH419" s="161" t="str">
        <f t="shared" si="253"/>
        <v/>
      </c>
      <c r="BI419" s="609"/>
      <c r="BP419" s="52"/>
      <c r="BU419" s="52"/>
      <c r="BV419" s="52"/>
    </row>
    <row r="420" spans="1:74" ht="18.75" x14ac:dyDescent="0.3">
      <c r="A420" s="205"/>
      <c r="B420" s="206"/>
      <c r="C420" s="197">
        <v>409</v>
      </c>
      <c r="D420" s="193"/>
      <c r="E420" s="13"/>
      <c r="F420" s="14"/>
      <c r="G420" s="123"/>
      <c r="H420" s="124"/>
      <c r="I420" s="130"/>
      <c r="J420" s="21"/>
      <c r="K420" s="134"/>
      <c r="L420" s="24"/>
      <c r="M420" s="372"/>
      <c r="N420" s="147" t="str">
        <f t="shared" si="254"/>
        <v/>
      </c>
      <c r="O420" s="23"/>
      <c r="P420" s="23"/>
      <c r="Q420" s="23"/>
      <c r="R420" s="23"/>
      <c r="S420" s="23"/>
      <c r="T420" s="24"/>
      <c r="U420" s="25"/>
      <c r="V420" s="28"/>
      <c r="W420" s="299"/>
      <c r="X420" s="296"/>
      <c r="Y420" s="149">
        <f t="shared" si="240"/>
        <v>0</v>
      </c>
      <c r="Z420" s="148">
        <f t="shared" si="255"/>
        <v>0</v>
      </c>
      <c r="AA420" s="306"/>
      <c r="AB420" s="377">
        <f t="shared" si="264"/>
        <v>0</v>
      </c>
      <c r="AC420" s="348"/>
      <c r="AD420" s="210" t="str">
        <f t="shared" si="241"/>
        <v/>
      </c>
      <c r="AE420" s="345">
        <f t="shared" si="256"/>
        <v>0</v>
      </c>
      <c r="AF420" s="318"/>
      <c r="AG420" s="317"/>
      <c r="AH420" s="315"/>
      <c r="AI420" s="150">
        <f t="shared" si="257"/>
        <v>0</v>
      </c>
      <c r="AJ420" s="151">
        <f t="shared" si="242"/>
        <v>0</v>
      </c>
      <c r="AK420" s="152">
        <f t="shared" si="258"/>
        <v>0</v>
      </c>
      <c r="AL420" s="153">
        <f t="shared" si="259"/>
        <v>0</v>
      </c>
      <c r="AM420" s="153">
        <f t="shared" si="260"/>
        <v>0</v>
      </c>
      <c r="AN420" s="153">
        <f t="shared" si="261"/>
        <v>0</v>
      </c>
      <c r="AO420" s="153">
        <f t="shared" si="262"/>
        <v>0</v>
      </c>
      <c r="AP420" s="587" t="str">
        <f t="shared" si="265"/>
        <v xml:space="preserve"> </v>
      </c>
      <c r="AQ420" s="590" t="str">
        <f t="shared" si="263"/>
        <v xml:space="preserve"> </v>
      </c>
      <c r="AR420" s="590" t="str">
        <f t="shared" si="266"/>
        <v xml:space="preserve"> </v>
      </c>
      <c r="AS420" s="590" t="str">
        <f t="shared" si="267"/>
        <v xml:space="preserve"> </v>
      </c>
      <c r="AT420" s="590" t="str">
        <f t="shared" si="268"/>
        <v xml:space="preserve"> </v>
      </c>
      <c r="AU420" s="590" t="str">
        <f t="shared" si="269"/>
        <v xml:space="preserve"> </v>
      </c>
      <c r="AV420" s="591" t="str">
        <f t="shared" si="270"/>
        <v xml:space="preserve"> </v>
      </c>
      <c r="AW420" s="181" t="str">
        <f t="shared" si="243"/>
        <v/>
      </c>
      <c r="AX420" s="154" t="str">
        <f t="shared" si="244"/>
        <v/>
      </c>
      <c r="AY420" s="178" t="str">
        <f t="shared" si="245"/>
        <v/>
      </c>
      <c r="AZ420" s="169" t="str">
        <f t="shared" si="246"/>
        <v/>
      </c>
      <c r="BA420" s="159" t="str">
        <f t="shared" si="247"/>
        <v/>
      </c>
      <c r="BB420" s="160" t="str">
        <f t="shared" si="248"/>
        <v/>
      </c>
      <c r="BC420" s="171" t="str">
        <f t="shared" si="271"/>
        <v/>
      </c>
      <c r="BD420" s="160" t="str">
        <f t="shared" si="249"/>
        <v/>
      </c>
      <c r="BE420" s="186" t="str">
        <f t="shared" si="250"/>
        <v/>
      </c>
      <c r="BF420" s="160" t="str">
        <f t="shared" si="251"/>
        <v/>
      </c>
      <c r="BG420" s="171" t="str">
        <f t="shared" si="252"/>
        <v/>
      </c>
      <c r="BH420" s="161" t="str">
        <f t="shared" si="253"/>
        <v/>
      </c>
      <c r="BI420" s="609"/>
      <c r="BP420" s="52"/>
      <c r="BU420" s="52"/>
      <c r="BV420" s="52"/>
    </row>
    <row r="421" spans="1:74" ht="18.75" x14ac:dyDescent="0.3">
      <c r="A421" s="205"/>
      <c r="B421" s="206"/>
      <c r="C421" s="198">
        <v>410</v>
      </c>
      <c r="D421" s="190"/>
      <c r="E421" s="13"/>
      <c r="F421" s="14"/>
      <c r="G421" s="123"/>
      <c r="H421" s="126"/>
      <c r="I421" s="132"/>
      <c r="J421" s="69"/>
      <c r="K421" s="136"/>
      <c r="L421" s="26"/>
      <c r="M421" s="372"/>
      <c r="N421" s="147" t="str">
        <f t="shared" si="254"/>
        <v/>
      </c>
      <c r="O421" s="23"/>
      <c r="P421" s="23"/>
      <c r="Q421" s="23"/>
      <c r="R421" s="23"/>
      <c r="S421" s="23"/>
      <c r="T421" s="24"/>
      <c r="U421" s="25"/>
      <c r="V421" s="28"/>
      <c r="W421" s="299"/>
      <c r="X421" s="296"/>
      <c r="Y421" s="149">
        <f t="shared" si="240"/>
        <v>0</v>
      </c>
      <c r="Z421" s="148">
        <f t="shared" si="255"/>
        <v>0</v>
      </c>
      <c r="AA421" s="306"/>
      <c r="AB421" s="377">
        <f t="shared" si="264"/>
        <v>0</v>
      </c>
      <c r="AC421" s="348"/>
      <c r="AD421" s="210" t="str">
        <f t="shared" si="241"/>
        <v/>
      </c>
      <c r="AE421" s="345">
        <f t="shared" si="256"/>
        <v>0</v>
      </c>
      <c r="AF421" s="318"/>
      <c r="AG421" s="317"/>
      <c r="AH421" s="315"/>
      <c r="AI421" s="150">
        <f t="shared" si="257"/>
        <v>0</v>
      </c>
      <c r="AJ421" s="151">
        <f t="shared" si="242"/>
        <v>0</v>
      </c>
      <c r="AK421" s="152">
        <f t="shared" si="258"/>
        <v>0</v>
      </c>
      <c r="AL421" s="153">
        <f t="shared" si="259"/>
        <v>0</v>
      </c>
      <c r="AM421" s="153">
        <f t="shared" si="260"/>
        <v>0</v>
      </c>
      <c r="AN421" s="153">
        <f t="shared" si="261"/>
        <v>0</v>
      </c>
      <c r="AO421" s="153">
        <f t="shared" si="262"/>
        <v>0</v>
      </c>
      <c r="AP421" s="587" t="str">
        <f t="shared" si="265"/>
        <v xml:space="preserve"> </v>
      </c>
      <c r="AQ421" s="590" t="str">
        <f t="shared" si="263"/>
        <v xml:space="preserve"> </v>
      </c>
      <c r="AR421" s="590" t="str">
        <f t="shared" si="266"/>
        <v xml:space="preserve"> </v>
      </c>
      <c r="AS421" s="590" t="str">
        <f t="shared" si="267"/>
        <v xml:space="preserve"> </v>
      </c>
      <c r="AT421" s="590" t="str">
        <f t="shared" si="268"/>
        <v xml:space="preserve"> </v>
      </c>
      <c r="AU421" s="590" t="str">
        <f t="shared" si="269"/>
        <v xml:space="preserve"> </v>
      </c>
      <c r="AV421" s="591" t="str">
        <f t="shared" si="270"/>
        <v xml:space="preserve"> </v>
      </c>
      <c r="AW421" s="181" t="str">
        <f t="shared" si="243"/>
        <v/>
      </c>
      <c r="AX421" s="154" t="str">
        <f t="shared" si="244"/>
        <v/>
      </c>
      <c r="AY421" s="178" t="str">
        <f t="shared" si="245"/>
        <v/>
      </c>
      <c r="AZ421" s="169" t="str">
        <f t="shared" si="246"/>
        <v/>
      </c>
      <c r="BA421" s="159" t="str">
        <f t="shared" si="247"/>
        <v/>
      </c>
      <c r="BB421" s="160" t="str">
        <f t="shared" si="248"/>
        <v/>
      </c>
      <c r="BC421" s="171" t="str">
        <f t="shared" si="271"/>
        <v/>
      </c>
      <c r="BD421" s="160" t="str">
        <f t="shared" si="249"/>
        <v/>
      </c>
      <c r="BE421" s="186" t="str">
        <f t="shared" si="250"/>
        <v/>
      </c>
      <c r="BF421" s="160" t="str">
        <f t="shared" si="251"/>
        <v/>
      </c>
      <c r="BG421" s="171" t="str">
        <f t="shared" si="252"/>
        <v/>
      </c>
      <c r="BH421" s="161" t="str">
        <f t="shared" si="253"/>
        <v/>
      </c>
      <c r="BI421" s="609"/>
      <c r="BP421" s="52"/>
      <c r="BU421" s="52"/>
      <c r="BV421" s="52"/>
    </row>
    <row r="422" spans="1:74" ht="18.75" x14ac:dyDescent="0.3">
      <c r="A422" s="205"/>
      <c r="B422" s="206"/>
      <c r="C422" s="197">
        <v>411</v>
      </c>
      <c r="D422" s="190"/>
      <c r="E422" s="13"/>
      <c r="F422" s="14"/>
      <c r="G422" s="123"/>
      <c r="H422" s="124"/>
      <c r="I422" s="130"/>
      <c r="J422" s="21"/>
      <c r="K422" s="134"/>
      <c r="L422" s="24"/>
      <c r="M422" s="372"/>
      <c r="N422" s="147" t="str">
        <f t="shared" si="254"/>
        <v/>
      </c>
      <c r="O422" s="23"/>
      <c r="P422" s="23"/>
      <c r="Q422" s="23"/>
      <c r="R422" s="23"/>
      <c r="S422" s="23"/>
      <c r="T422" s="24"/>
      <c r="U422" s="25"/>
      <c r="V422" s="28"/>
      <c r="W422" s="299"/>
      <c r="X422" s="296"/>
      <c r="Y422" s="149">
        <f t="shared" si="240"/>
        <v>0</v>
      </c>
      <c r="Z422" s="148">
        <f t="shared" si="255"/>
        <v>0</v>
      </c>
      <c r="AA422" s="306"/>
      <c r="AB422" s="377">
        <f t="shared" si="264"/>
        <v>0</v>
      </c>
      <c r="AC422" s="348"/>
      <c r="AD422" s="210" t="str">
        <f t="shared" si="241"/>
        <v/>
      </c>
      <c r="AE422" s="345">
        <f t="shared" si="256"/>
        <v>0</v>
      </c>
      <c r="AF422" s="318"/>
      <c r="AG422" s="317"/>
      <c r="AH422" s="315"/>
      <c r="AI422" s="150">
        <f t="shared" si="257"/>
        <v>0</v>
      </c>
      <c r="AJ422" s="151">
        <f t="shared" si="242"/>
        <v>0</v>
      </c>
      <c r="AK422" s="152">
        <f t="shared" si="258"/>
        <v>0</v>
      </c>
      <c r="AL422" s="153">
        <f t="shared" si="259"/>
        <v>0</v>
      </c>
      <c r="AM422" s="153">
        <f t="shared" si="260"/>
        <v>0</v>
      </c>
      <c r="AN422" s="153">
        <f t="shared" si="261"/>
        <v>0</v>
      </c>
      <c r="AO422" s="153">
        <f t="shared" si="262"/>
        <v>0</v>
      </c>
      <c r="AP422" s="587" t="str">
        <f t="shared" si="265"/>
        <v xml:space="preserve"> </v>
      </c>
      <c r="AQ422" s="590" t="str">
        <f t="shared" si="263"/>
        <v xml:space="preserve"> </v>
      </c>
      <c r="AR422" s="590" t="str">
        <f t="shared" si="266"/>
        <v xml:space="preserve"> </v>
      </c>
      <c r="AS422" s="590" t="str">
        <f t="shared" si="267"/>
        <v xml:space="preserve"> </v>
      </c>
      <c r="AT422" s="590" t="str">
        <f t="shared" si="268"/>
        <v xml:space="preserve"> </v>
      </c>
      <c r="AU422" s="590" t="str">
        <f t="shared" si="269"/>
        <v xml:space="preserve"> </v>
      </c>
      <c r="AV422" s="591" t="str">
        <f t="shared" si="270"/>
        <v xml:space="preserve"> </v>
      </c>
      <c r="AW422" s="181" t="str">
        <f t="shared" si="243"/>
        <v/>
      </c>
      <c r="AX422" s="154" t="str">
        <f t="shared" si="244"/>
        <v/>
      </c>
      <c r="AY422" s="178" t="str">
        <f t="shared" si="245"/>
        <v/>
      </c>
      <c r="AZ422" s="169" t="str">
        <f t="shared" si="246"/>
        <v/>
      </c>
      <c r="BA422" s="159" t="str">
        <f t="shared" si="247"/>
        <v/>
      </c>
      <c r="BB422" s="160" t="str">
        <f t="shared" si="248"/>
        <v/>
      </c>
      <c r="BC422" s="171" t="str">
        <f t="shared" si="271"/>
        <v/>
      </c>
      <c r="BD422" s="160" t="str">
        <f t="shared" si="249"/>
        <v/>
      </c>
      <c r="BE422" s="186" t="str">
        <f t="shared" si="250"/>
        <v/>
      </c>
      <c r="BF422" s="160" t="str">
        <f t="shared" si="251"/>
        <v/>
      </c>
      <c r="BG422" s="171" t="str">
        <f t="shared" si="252"/>
        <v/>
      </c>
      <c r="BH422" s="161" t="str">
        <f t="shared" si="253"/>
        <v/>
      </c>
      <c r="BI422" s="609"/>
      <c r="BP422" s="52"/>
      <c r="BU422" s="52"/>
      <c r="BV422" s="52"/>
    </row>
    <row r="423" spans="1:74" ht="18.75" x14ac:dyDescent="0.3">
      <c r="A423" s="205"/>
      <c r="B423" s="206"/>
      <c r="C423" s="198">
        <v>412</v>
      </c>
      <c r="D423" s="192"/>
      <c r="E423" s="15"/>
      <c r="F423" s="14"/>
      <c r="G423" s="123"/>
      <c r="H423" s="124"/>
      <c r="I423" s="130"/>
      <c r="J423" s="21"/>
      <c r="K423" s="134"/>
      <c r="L423" s="24"/>
      <c r="M423" s="372"/>
      <c r="N423" s="147" t="str">
        <f t="shared" si="254"/>
        <v/>
      </c>
      <c r="O423" s="23"/>
      <c r="P423" s="23"/>
      <c r="Q423" s="23"/>
      <c r="R423" s="23"/>
      <c r="S423" s="23"/>
      <c r="T423" s="24"/>
      <c r="U423" s="25"/>
      <c r="V423" s="28"/>
      <c r="W423" s="299"/>
      <c r="X423" s="296"/>
      <c r="Y423" s="149">
        <f t="shared" si="240"/>
        <v>0</v>
      </c>
      <c r="Z423" s="148">
        <f t="shared" si="255"/>
        <v>0</v>
      </c>
      <c r="AA423" s="306"/>
      <c r="AB423" s="377">
        <f t="shared" si="264"/>
        <v>0</v>
      </c>
      <c r="AC423" s="348"/>
      <c r="AD423" s="210" t="str">
        <f t="shared" si="241"/>
        <v/>
      </c>
      <c r="AE423" s="345">
        <f t="shared" si="256"/>
        <v>0</v>
      </c>
      <c r="AF423" s="318"/>
      <c r="AG423" s="317"/>
      <c r="AH423" s="315"/>
      <c r="AI423" s="150">
        <f t="shared" si="257"/>
        <v>0</v>
      </c>
      <c r="AJ423" s="151">
        <f t="shared" si="242"/>
        <v>0</v>
      </c>
      <c r="AK423" s="152">
        <f t="shared" si="258"/>
        <v>0</v>
      </c>
      <c r="AL423" s="153">
        <f t="shared" si="259"/>
        <v>0</v>
      </c>
      <c r="AM423" s="153">
        <f t="shared" si="260"/>
        <v>0</v>
      </c>
      <c r="AN423" s="153">
        <f t="shared" si="261"/>
        <v>0</v>
      </c>
      <c r="AO423" s="153">
        <f t="shared" si="262"/>
        <v>0</v>
      </c>
      <c r="AP423" s="587" t="str">
        <f t="shared" si="265"/>
        <v xml:space="preserve"> </v>
      </c>
      <c r="AQ423" s="590" t="str">
        <f t="shared" si="263"/>
        <v xml:space="preserve"> </v>
      </c>
      <c r="AR423" s="590" t="str">
        <f t="shared" si="266"/>
        <v xml:space="preserve"> </v>
      </c>
      <c r="AS423" s="590" t="str">
        <f t="shared" si="267"/>
        <v xml:space="preserve"> </v>
      </c>
      <c r="AT423" s="590" t="str">
        <f t="shared" si="268"/>
        <v xml:space="preserve"> </v>
      </c>
      <c r="AU423" s="590" t="str">
        <f t="shared" si="269"/>
        <v xml:space="preserve"> </v>
      </c>
      <c r="AV423" s="591" t="str">
        <f t="shared" si="270"/>
        <v xml:space="preserve"> </v>
      </c>
      <c r="AW423" s="181" t="str">
        <f t="shared" si="243"/>
        <v/>
      </c>
      <c r="AX423" s="154" t="str">
        <f t="shared" si="244"/>
        <v/>
      </c>
      <c r="AY423" s="178" t="str">
        <f t="shared" si="245"/>
        <v/>
      </c>
      <c r="AZ423" s="169" t="str">
        <f t="shared" si="246"/>
        <v/>
      </c>
      <c r="BA423" s="159" t="str">
        <f t="shared" si="247"/>
        <v/>
      </c>
      <c r="BB423" s="160" t="str">
        <f t="shared" si="248"/>
        <v/>
      </c>
      <c r="BC423" s="171" t="str">
        <f t="shared" si="271"/>
        <v/>
      </c>
      <c r="BD423" s="160" t="str">
        <f t="shared" si="249"/>
        <v/>
      </c>
      <c r="BE423" s="186" t="str">
        <f t="shared" si="250"/>
        <v/>
      </c>
      <c r="BF423" s="160" t="str">
        <f t="shared" si="251"/>
        <v/>
      </c>
      <c r="BG423" s="171" t="str">
        <f t="shared" si="252"/>
        <v/>
      </c>
      <c r="BH423" s="161" t="str">
        <f t="shared" si="253"/>
        <v/>
      </c>
      <c r="BI423" s="609"/>
      <c r="BP423" s="52"/>
      <c r="BU423" s="52"/>
      <c r="BV423" s="52"/>
    </row>
    <row r="424" spans="1:74" ht="18.75" x14ac:dyDescent="0.3">
      <c r="A424" s="205"/>
      <c r="B424" s="206"/>
      <c r="C424" s="198">
        <v>413</v>
      </c>
      <c r="D424" s="190"/>
      <c r="E424" s="13"/>
      <c r="F424" s="14"/>
      <c r="G424" s="123"/>
      <c r="H424" s="124"/>
      <c r="I424" s="130"/>
      <c r="J424" s="21"/>
      <c r="K424" s="134"/>
      <c r="L424" s="24"/>
      <c r="M424" s="372"/>
      <c r="N424" s="147" t="str">
        <f t="shared" si="254"/>
        <v/>
      </c>
      <c r="O424" s="23"/>
      <c r="P424" s="23"/>
      <c r="Q424" s="23"/>
      <c r="R424" s="23"/>
      <c r="S424" s="23"/>
      <c r="T424" s="24"/>
      <c r="U424" s="25"/>
      <c r="V424" s="28"/>
      <c r="W424" s="299"/>
      <c r="X424" s="296"/>
      <c r="Y424" s="149">
        <f t="shared" si="240"/>
        <v>0</v>
      </c>
      <c r="Z424" s="148">
        <f t="shared" si="255"/>
        <v>0</v>
      </c>
      <c r="AA424" s="306"/>
      <c r="AB424" s="377">
        <f t="shared" si="264"/>
        <v>0</v>
      </c>
      <c r="AC424" s="348"/>
      <c r="AD424" s="210" t="str">
        <f t="shared" si="241"/>
        <v/>
      </c>
      <c r="AE424" s="345">
        <f t="shared" si="256"/>
        <v>0</v>
      </c>
      <c r="AF424" s="318"/>
      <c r="AG424" s="317"/>
      <c r="AH424" s="315"/>
      <c r="AI424" s="150">
        <f t="shared" si="257"/>
        <v>0</v>
      </c>
      <c r="AJ424" s="151">
        <f t="shared" si="242"/>
        <v>0</v>
      </c>
      <c r="AK424" s="152">
        <f t="shared" si="258"/>
        <v>0</v>
      </c>
      <c r="AL424" s="153">
        <f t="shared" si="259"/>
        <v>0</v>
      </c>
      <c r="AM424" s="153">
        <f t="shared" si="260"/>
        <v>0</v>
      </c>
      <c r="AN424" s="153">
        <f t="shared" si="261"/>
        <v>0</v>
      </c>
      <c r="AO424" s="153">
        <f t="shared" si="262"/>
        <v>0</v>
      </c>
      <c r="AP424" s="587" t="str">
        <f t="shared" si="265"/>
        <v xml:space="preserve"> </v>
      </c>
      <c r="AQ424" s="590" t="str">
        <f t="shared" si="263"/>
        <v xml:space="preserve"> </v>
      </c>
      <c r="AR424" s="590" t="str">
        <f t="shared" si="266"/>
        <v xml:space="preserve"> </v>
      </c>
      <c r="AS424" s="590" t="str">
        <f t="shared" si="267"/>
        <v xml:space="preserve"> </v>
      </c>
      <c r="AT424" s="590" t="str">
        <f t="shared" si="268"/>
        <v xml:space="preserve"> </v>
      </c>
      <c r="AU424" s="590" t="str">
        <f t="shared" si="269"/>
        <v xml:space="preserve"> </v>
      </c>
      <c r="AV424" s="591" t="str">
        <f t="shared" si="270"/>
        <v xml:space="preserve"> </v>
      </c>
      <c r="AW424" s="181" t="str">
        <f t="shared" si="243"/>
        <v/>
      </c>
      <c r="AX424" s="154" t="str">
        <f t="shared" si="244"/>
        <v/>
      </c>
      <c r="AY424" s="178" t="str">
        <f t="shared" si="245"/>
        <v/>
      </c>
      <c r="AZ424" s="169" t="str">
        <f t="shared" si="246"/>
        <v/>
      </c>
      <c r="BA424" s="159" t="str">
        <f t="shared" si="247"/>
        <v/>
      </c>
      <c r="BB424" s="160" t="str">
        <f t="shared" si="248"/>
        <v/>
      </c>
      <c r="BC424" s="171" t="str">
        <f t="shared" si="271"/>
        <v/>
      </c>
      <c r="BD424" s="160" t="str">
        <f t="shared" si="249"/>
        <v/>
      </c>
      <c r="BE424" s="186" t="str">
        <f t="shared" si="250"/>
        <v/>
      </c>
      <c r="BF424" s="160" t="str">
        <f t="shared" si="251"/>
        <v/>
      </c>
      <c r="BG424" s="171" t="str">
        <f t="shared" si="252"/>
        <v/>
      </c>
      <c r="BH424" s="161" t="str">
        <f t="shared" si="253"/>
        <v/>
      </c>
      <c r="BI424" s="609"/>
      <c r="BP424" s="52"/>
      <c r="BU424" s="52"/>
      <c r="BV424" s="52"/>
    </row>
    <row r="425" spans="1:74" ht="18.75" x14ac:dyDescent="0.3">
      <c r="A425" s="205"/>
      <c r="B425" s="206"/>
      <c r="C425" s="197">
        <v>414</v>
      </c>
      <c r="D425" s="190"/>
      <c r="E425" s="13"/>
      <c r="F425" s="14"/>
      <c r="G425" s="123"/>
      <c r="H425" s="124"/>
      <c r="I425" s="130"/>
      <c r="J425" s="21"/>
      <c r="K425" s="134"/>
      <c r="L425" s="24"/>
      <c r="M425" s="372"/>
      <c r="N425" s="147" t="str">
        <f t="shared" si="254"/>
        <v/>
      </c>
      <c r="O425" s="23"/>
      <c r="P425" s="23"/>
      <c r="Q425" s="23"/>
      <c r="R425" s="23"/>
      <c r="S425" s="23"/>
      <c r="T425" s="24"/>
      <c r="U425" s="25"/>
      <c r="V425" s="28"/>
      <c r="W425" s="299"/>
      <c r="X425" s="296"/>
      <c r="Y425" s="149">
        <f t="shared" si="240"/>
        <v>0</v>
      </c>
      <c r="Z425" s="148">
        <f t="shared" si="255"/>
        <v>0</v>
      </c>
      <c r="AA425" s="306"/>
      <c r="AB425" s="377">
        <f t="shared" si="264"/>
        <v>0</v>
      </c>
      <c r="AC425" s="348"/>
      <c r="AD425" s="210" t="str">
        <f t="shared" si="241"/>
        <v/>
      </c>
      <c r="AE425" s="345">
        <f t="shared" si="256"/>
        <v>0</v>
      </c>
      <c r="AF425" s="318"/>
      <c r="AG425" s="317"/>
      <c r="AH425" s="315"/>
      <c r="AI425" s="150">
        <f t="shared" si="257"/>
        <v>0</v>
      </c>
      <c r="AJ425" s="151">
        <f t="shared" si="242"/>
        <v>0</v>
      </c>
      <c r="AK425" s="152">
        <f t="shared" si="258"/>
        <v>0</v>
      </c>
      <c r="AL425" s="153">
        <f t="shared" si="259"/>
        <v>0</v>
      </c>
      <c r="AM425" s="153">
        <f t="shared" si="260"/>
        <v>0</v>
      </c>
      <c r="AN425" s="153">
        <f t="shared" si="261"/>
        <v>0</v>
      </c>
      <c r="AO425" s="153">
        <f t="shared" si="262"/>
        <v>0</v>
      </c>
      <c r="AP425" s="587" t="str">
        <f t="shared" si="265"/>
        <v xml:space="preserve"> </v>
      </c>
      <c r="AQ425" s="590" t="str">
        <f t="shared" si="263"/>
        <v xml:space="preserve"> </v>
      </c>
      <c r="AR425" s="590" t="str">
        <f t="shared" si="266"/>
        <v xml:space="preserve"> </v>
      </c>
      <c r="AS425" s="590" t="str">
        <f t="shared" si="267"/>
        <v xml:space="preserve"> </v>
      </c>
      <c r="AT425" s="590" t="str">
        <f t="shared" si="268"/>
        <v xml:space="preserve"> </v>
      </c>
      <c r="AU425" s="590" t="str">
        <f t="shared" si="269"/>
        <v xml:space="preserve"> </v>
      </c>
      <c r="AV425" s="591" t="str">
        <f t="shared" si="270"/>
        <v xml:space="preserve"> </v>
      </c>
      <c r="AW425" s="181" t="str">
        <f t="shared" si="243"/>
        <v/>
      </c>
      <c r="AX425" s="154" t="str">
        <f t="shared" si="244"/>
        <v/>
      </c>
      <c r="AY425" s="178" t="str">
        <f t="shared" si="245"/>
        <v/>
      </c>
      <c r="AZ425" s="169" t="str">
        <f t="shared" si="246"/>
        <v/>
      </c>
      <c r="BA425" s="159" t="str">
        <f t="shared" si="247"/>
        <v/>
      </c>
      <c r="BB425" s="160" t="str">
        <f t="shared" si="248"/>
        <v/>
      </c>
      <c r="BC425" s="171" t="str">
        <f t="shared" si="271"/>
        <v/>
      </c>
      <c r="BD425" s="160" t="str">
        <f t="shared" si="249"/>
        <v/>
      </c>
      <c r="BE425" s="186" t="str">
        <f t="shared" si="250"/>
        <v/>
      </c>
      <c r="BF425" s="160" t="str">
        <f t="shared" si="251"/>
        <v/>
      </c>
      <c r="BG425" s="171" t="str">
        <f t="shared" si="252"/>
        <v/>
      </c>
      <c r="BH425" s="161" t="str">
        <f t="shared" si="253"/>
        <v/>
      </c>
      <c r="BI425" s="609"/>
      <c r="BP425" s="52"/>
      <c r="BU425" s="52"/>
      <c r="BV425" s="52"/>
    </row>
    <row r="426" spans="1:74" ht="18.75" x14ac:dyDescent="0.3">
      <c r="A426" s="205"/>
      <c r="B426" s="206"/>
      <c r="C426" s="198">
        <v>415</v>
      </c>
      <c r="D426" s="190"/>
      <c r="E426" s="13"/>
      <c r="F426" s="14"/>
      <c r="G426" s="123"/>
      <c r="H426" s="124"/>
      <c r="I426" s="130"/>
      <c r="J426" s="21"/>
      <c r="K426" s="134"/>
      <c r="L426" s="24"/>
      <c r="M426" s="372"/>
      <c r="N426" s="147" t="str">
        <f t="shared" si="254"/>
        <v/>
      </c>
      <c r="O426" s="23"/>
      <c r="P426" s="23"/>
      <c r="Q426" s="23"/>
      <c r="R426" s="23"/>
      <c r="S426" s="23"/>
      <c r="T426" s="24"/>
      <c r="U426" s="25"/>
      <c r="V426" s="28"/>
      <c r="W426" s="299"/>
      <c r="X426" s="296"/>
      <c r="Y426" s="149">
        <f t="shared" si="240"/>
        <v>0</v>
      </c>
      <c r="Z426" s="148">
        <f t="shared" si="255"/>
        <v>0</v>
      </c>
      <c r="AA426" s="306"/>
      <c r="AB426" s="377">
        <f t="shared" si="264"/>
        <v>0</v>
      </c>
      <c r="AC426" s="348"/>
      <c r="AD426" s="210" t="str">
        <f t="shared" si="241"/>
        <v/>
      </c>
      <c r="AE426" s="345">
        <f t="shared" si="256"/>
        <v>0</v>
      </c>
      <c r="AF426" s="318"/>
      <c r="AG426" s="317"/>
      <c r="AH426" s="315"/>
      <c r="AI426" s="150">
        <f t="shared" si="257"/>
        <v>0</v>
      </c>
      <c r="AJ426" s="151">
        <f t="shared" si="242"/>
        <v>0</v>
      </c>
      <c r="AK426" s="152">
        <f t="shared" si="258"/>
        <v>0</v>
      </c>
      <c r="AL426" s="153">
        <f t="shared" si="259"/>
        <v>0</v>
      </c>
      <c r="AM426" s="153">
        <f t="shared" si="260"/>
        <v>0</v>
      </c>
      <c r="AN426" s="153">
        <f t="shared" si="261"/>
        <v>0</v>
      </c>
      <c r="AO426" s="153">
        <f t="shared" si="262"/>
        <v>0</v>
      </c>
      <c r="AP426" s="587" t="str">
        <f t="shared" si="265"/>
        <v xml:space="preserve"> </v>
      </c>
      <c r="AQ426" s="590" t="str">
        <f t="shared" si="263"/>
        <v xml:space="preserve"> </v>
      </c>
      <c r="AR426" s="590" t="str">
        <f t="shared" si="266"/>
        <v xml:space="preserve"> </v>
      </c>
      <c r="AS426" s="590" t="str">
        <f t="shared" si="267"/>
        <v xml:space="preserve"> </v>
      </c>
      <c r="AT426" s="590" t="str">
        <f t="shared" si="268"/>
        <v xml:space="preserve"> </v>
      </c>
      <c r="AU426" s="590" t="str">
        <f t="shared" si="269"/>
        <v xml:space="preserve"> </v>
      </c>
      <c r="AV426" s="591" t="str">
        <f t="shared" si="270"/>
        <v xml:space="preserve"> </v>
      </c>
      <c r="AW426" s="181" t="str">
        <f t="shared" si="243"/>
        <v/>
      </c>
      <c r="AX426" s="154" t="str">
        <f t="shared" si="244"/>
        <v/>
      </c>
      <c r="AY426" s="178" t="str">
        <f t="shared" si="245"/>
        <v/>
      </c>
      <c r="AZ426" s="169" t="str">
        <f t="shared" si="246"/>
        <v/>
      </c>
      <c r="BA426" s="159" t="str">
        <f t="shared" si="247"/>
        <v/>
      </c>
      <c r="BB426" s="160" t="str">
        <f t="shared" si="248"/>
        <v/>
      </c>
      <c r="BC426" s="171" t="str">
        <f t="shared" si="271"/>
        <v/>
      </c>
      <c r="BD426" s="160" t="str">
        <f t="shared" si="249"/>
        <v/>
      </c>
      <c r="BE426" s="186" t="str">
        <f t="shared" si="250"/>
        <v/>
      </c>
      <c r="BF426" s="160" t="str">
        <f t="shared" si="251"/>
        <v/>
      </c>
      <c r="BG426" s="171" t="str">
        <f t="shared" si="252"/>
        <v/>
      </c>
      <c r="BH426" s="161" t="str">
        <f t="shared" si="253"/>
        <v/>
      </c>
      <c r="BI426" s="609"/>
      <c r="BP426" s="52"/>
      <c r="BU426" s="52"/>
      <c r="BV426" s="52"/>
    </row>
    <row r="427" spans="1:74" ht="18.75" x14ac:dyDescent="0.3">
      <c r="A427" s="205"/>
      <c r="B427" s="206"/>
      <c r="C427" s="197">
        <v>416</v>
      </c>
      <c r="D427" s="192"/>
      <c r="E427" s="15"/>
      <c r="F427" s="14"/>
      <c r="G427" s="123"/>
      <c r="H427" s="124"/>
      <c r="I427" s="130"/>
      <c r="J427" s="21"/>
      <c r="K427" s="134"/>
      <c r="L427" s="24"/>
      <c r="M427" s="372"/>
      <c r="N427" s="147" t="str">
        <f t="shared" si="254"/>
        <v/>
      </c>
      <c r="O427" s="23"/>
      <c r="P427" s="23"/>
      <c r="Q427" s="23"/>
      <c r="R427" s="23"/>
      <c r="S427" s="23"/>
      <c r="T427" s="24"/>
      <c r="U427" s="25"/>
      <c r="V427" s="28"/>
      <c r="W427" s="299"/>
      <c r="X427" s="296"/>
      <c r="Y427" s="149">
        <f t="shared" si="240"/>
        <v>0</v>
      </c>
      <c r="Z427" s="148">
        <f t="shared" si="255"/>
        <v>0</v>
      </c>
      <c r="AA427" s="306"/>
      <c r="AB427" s="377">
        <f t="shared" si="264"/>
        <v>0</v>
      </c>
      <c r="AC427" s="348"/>
      <c r="AD427" s="210" t="str">
        <f t="shared" si="241"/>
        <v/>
      </c>
      <c r="AE427" s="345">
        <f t="shared" si="256"/>
        <v>0</v>
      </c>
      <c r="AF427" s="318"/>
      <c r="AG427" s="317"/>
      <c r="AH427" s="315"/>
      <c r="AI427" s="150">
        <f t="shared" si="257"/>
        <v>0</v>
      </c>
      <c r="AJ427" s="151">
        <f t="shared" si="242"/>
        <v>0</v>
      </c>
      <c r="AK427" s="152">
        <f t="shared" si="258"/>
        <v>0</v>
      </c>
      <c r="AL427" s="153">
        <f t="shared" si="259"/>
        <v>0</v>
      </c>
      <c r="AM427" s="153">
        <f t="shared" si="260"/>
        <v>0</v>
      </c>
      <c r="AN427" s="153">
        <f t="shared" si="261"/>
        <v>0</v>
      </c>
      <c r="AO427" s="153">
        <f t="shared" si="262"/>
        <v>0</v>
      </c>
      <c r="AP427" s="587" t="str">
        <f t="shared" si="265"/>
        <v xml:space="preserve"> </v>
      </c>
      <c r="AQ427" s="590" t="str">
        <f t="shared" si="263"/>
        <v xml:space="preserve"> </v>
      </c>
      <c r="AR427" s="590" t="str">
        <f t="shared" si="266"/>
        <v xml:space="preserve"> </v>
      </c>
      <c r="AS427" s="590" t="str">
        <f t="shared" si="267"/>
        <v xml:space="preserve"> </v>
      </c>
      <c r="AT427" s="590" t="str">
        <f t="shared" si="268"/>
        <v xml:space="preserve"> </v>
      </c>
      <c r="AU427" s="590" t="str">
        <f t="shared" si="269"/>
        <v xml:space="preserve"> </v>
      </c>
      <c r="AV427" s="591" t="str">
        <f t="shared" si="270"/>
        <v xml:space="preserve"> </v>
      </c>
      <c r="AW427" s="181" t="str">
        <f t="shared" si="243"/>
        <v/>
      </c>
      <c r="AX427" s="154" t="str">
        <f t="shared" si="244"/>
        <v/>
      </c>
      <c r="AY427" s="178" t="str">
        <f t="shared" si="245"/>
        <v/>
      </c>
      <c r="AZ427" s="169" t="str">
        <f t="shared" si="246"/>
        <v/>
      </c>
      <c r="BA427" s="159" t="str">
        <f t="shared" si="247"/>
        <v/>
      </c>
      <c r="BB427" s="160" t="str">
        <f t="shared" si="248"/>
        <v/>
      </c>
      <c r="BC427" s="171" t="str">
        <f t="shared" si="271"/>
        <v/>
      </c>
      <c r="BD427" s="160" t="str">
        <f t="shared" si="249"/>
        <v/>
      </c>
      <c r="BE427" s="186" t="str">
        <f t="shared" si="250"/>
        <v/>
      </c>
      <c r="BF427" s="160" t="str">
        <f t="shared" si="251"/>
        <v/>
      </c>
      <c r="BG427" s="171" t="str">
        <f t="shared" si="252"/>
        <v/>
      </c>
      <c r="BH427" s="161" t="str">
        <f t="shared" si="253"/>
        <v/>
      </c>
      <c r="BI427" s="609"/>
      <c r="BP427" s="52"/>
      <c r="BU427" s="52"/>
      <c r="BV427" s="52"/>
    </row>
    <row r="428" spans="1:74" ht="18.75" x14ac:dyDescent="0.3">
      <c r="A428" s="205"/>
      <c r="B428" s="206"/>
      <c r="C428" s="198">
        <v>417</v>
      </c>
      <c r="D428" s="190"/>
      <c r="E428" s="13"/>
      <c r="F428" s="14"/>
      <c r="G428" s="123"/>
      <c r="H428" s="124"/>
      <c r="I428" s="130"/>
      <c r="J428" s="21"/>
      <c r="K428" s="134"/>
      <c r="L428" s="24"/>
      <c r="M428" s="372"/>
      <c r="N428" s="147" t="str">
        <f t="shared" si="254"/>
        <v/>
      </c>
      <c r="O428" s="23"/>
      <c r="P428" s="23"/>
      <c r="Q428" s="23"/>
      <c r="R428" s="23"/>
      <c r="S428" s="23"/>
      <c r="T428" s="24"/>
      <c r="U428" s="25"/>
      <c r="V428" s="28"/>
      <c r="W428" s="299"/>
      <c r="X428" s="296"/>
      <c r="Y428" s="149">
        <f t="shared" si="240"/>
        <v>0</v>
      </c>
      <c r="Z428" s="148">
        <f t="shared" si="255"/>
        <v>0</v>
      </c>
      <c r="AA428" s="306"/>
      <c r="AB428" s="377">
        <f t="shared" si="264"/>
        <v>0</v>
      </c>
      <c r="AC428" s="348"/>
      <c r="AD428" s="210" t="str">
        <f t="shared" si="241"/>
        <v/>
      </c>
      <c r="AE428" s="345">
        <f t="shared" si="256"/>
        <v>0</v>
      </c>
      <c r="AF428" s="318"/>
      <c r="AG428" s="317"/>
      <c r="AH428" s="315"/>
      <c r="AI428" s="150">
        <f t="shared" si="257"/>
        <v>0</v>
      </c>
      <c r="AJ428" s="151">
        <f t="shared" si="242"/>
        <v>0</v>
      </c>
      <c r="AK428" s="152">
        <f t="shared" si="258"/>
        <v>0</v>
      </c>
      <c r="AL428" s="153">
        <f t="shared" si="259"/>
        <v>0</v>
      </c>
      <c r="AM428" s="153">
        <f t="shared" si="260"/>
        <v>0</v>
      </c>
      <c r="AN428" s="153">
        <f t="shared" si="261"/>
        <v>0</v>
      </c>
      <c r="AO428" s="153">
        <f t="shared" si="262"/>
        <v>0</v>
      </c>
      <c r="AP428" s="587" t="str">
        <f t="shared" si="265"/>
        <v xml:space="preserve"> </v>
      </c>
      <c r="AQ428" s="590" t="str">
        <f t="shared" si="263"/>
        <v xml:space="preserve"> </v>
      </c>
      <c r="AR428" s="590" t="str">
        <f t="shared" si="266"/>
        <v xml:space="preserve"> </v>
      </c>
      <c r="AS428" s="590" t="str">
        <f t="shared" si="267"/>
        <v xml:space="preserve"> </v>
      </c>
      <c r="AT428" s="590" t="str">
        <f t="shared" si="268"/>
        <v xml:space="preserve"> </v>
      </c>
      <c r="AU428" s="590" t="str">
        <f t="shared" si="269"/>
        <v xml:space="preserve"> </v>
      </c>
      <c r="AV428" s="591" t="str">
        <f t="shared" si="270"/>
        <v xml:space="preserve"> </v>
      </c>
      <c r="AW428" s="181" t="str">
        <f t="shared" si="243"/>
        <v/>
      </c>
      <c r="AX428" s="154" t="str">
        <f t="shared" si="244"/>
        <v/>
      </c>
      <c r="AY428" s="178" t="str">
        <f t="shared" si="245"/>
        <v/>
      </c>
      <c r="AZ428" s="169" t="str">
        <f t="shared" si="246"/>
        <v/>
      </c>
      <c r="BA428" s="159" t="str">
        <f t="shared" si="247"/>
        <v/>
      </c>
      <c r="BB428" s="160" t="str">
        <f t="shared" si="248"/>
        <v/>
      </c>
      <c r="BC428" s="171" t="str">
        <f t="shared" si="271"/>
        <v/>
      </c>
      <c r="BD428" s="160" t="str">
        <f t="shared" si="249"/>
        <v/>
      </c>
      <c r="BE428" s="186" t="str">
        <f t="shared" si="250"/>
        <v/>
      </c>
      <c r="BF428" s="160" t="str">
        <f t="shared" si="251"/>
        <v/>
      </c>
      <c r="BG428" s="171" t="str">
        <f t="shared" si="252"/>
        <v/>
      </c>
      <c r="BH428" s="161" t="str">
        <f t="shared" si="253"/>
        <v/>
      </c>
      <c r="BI428" s="609"/>
      <c r="BP428" s="52"/>
      <c r="BU428" s="52"/>
      <c r="BV428" s="52"/>
    </row>
    <row r="429" spans="1:74" ht="18.75" x14ac:dyDescent="0.3">
      <c r="A429" s="205"/>
      <c r="B429" s="206"/>
      <c r="C429" s="198">
        <v>418</v>
      </c>
      <c r="D429" s="190"/>
      <c r="E429" s="13"/>
      <c r="F429" s="14"/>
      <c r="G429" s="123"/>
      <c r="H429" s="124"/>
      <c r="I429" s="130"/>
      <c r="J429" s="21"/>
      <c r="K429" s="134"/>
      <c r="L429" s="24"/>
      <c r="M429" s="372"/>
      <c r="N429" s="147" t="str">
        <f t="shared" si="254"/>
        <v/>
      </c>
      <c r="O429" s="23"/>
      <c r="P429" s="23"/>
      <c r="Q429" s="23"/>
      <c r="R429" s="23"/>
      <c r="S429" s="23"/>
      <c r="T429" s="24"/>
      <c r="U429" s="25"/>
      <c r="V429" s="28"/>
      <c r="W429" s="299"/>
      <c r="X429" s="296"/>
      <c r="Y429" s="149">
        <f t="shared" si="240"/>
        <v>0</v>
      </c>
      <c r="Z429" s="148">
        <f t="shared" si="255"/>
        <v>0</v>
      </c>
      <c r="AA429" s="306"/>
      <c r="AB429" s="377">
        <f t="shared" si="264"/>
        <v>0</v>
      </c>
      <c r="AC429" s="348"/>
      <c r="AD429" s="210" t="str">
        <f t="shared" si="241"/>
        <v/>
      </c>
      <c r="AE429" s="345">
        <f t="shared" si="256"/>
        <v>0</v>
      </c>
      <c r="AF429" s="318"/>
      <c r="AG429" s="317"/>
      <c r="AH429" s="315"/>
      <c r="AI429" s="150">
        <f t="shared" si="257"/>
        <v>0</v>
      </c>
      <c r="AJ429" s="151">
        <f t="shared" si="242"/>
        <v>0</v>
      </c>
      <c r="AK429" s="152">
        <f t="shared" si="258"/>
        <v>0</v>
      </c>
      <c r="AL429" s="153">
        <f t="shared" si="259"/>
        <v>0</v>
      </c>
      <c r="AM429" s="153">
        <f t="shared" si="260"/>
        <v>0</v>
      </c>
      <c r="AN429" s="153">
        <f t="shared" si="261"/>
        <v>0</v>
      </c>
      <c r="AO429" s="153">
        <f t="shared" si="262"/>
        <v>0</v>
      </c>
      <c r="AP429" s="587" t="str">
        <f t="shared" si="265"/>
        <v xml:space="preserve"> </v>
      </c>
      <c r="AQ429" s="590" t="str">
        <f t="shared" si="263"/>
        <v xml:space="preserve"> </v>
      </c>
      <c r="AR429" s="590" t="str">
        <f t="shared" si="266"/>
        <v xml:space="preserve"> </v>
      </c>
      <c r="AS429" s="590" t="str">
        <f t="shared" si="267"/>
        <v xml:space="preserve"> </v>
      </c>
      <c r="AT429" s="590" t="str">
        <f t="shared" si="268"/>
        <v xml:space="preserve"> </v>
      </c>
      <c r="AU429" s="590" t="str">
        <f t="shared" si="269"/>
        <v xml:space="preserve"> </v>
      </c>
      <c r="AV429" s="591" t="str">
        <f t="shared" si="270"/>
        <v xml:space="preserve"> </v>
      </c>
      <c r="AW429" s="181" t="str">
        <f t="shared" si="243"/>
        <v/>
      </c>
      <c r="AX429" s="154" t="str">
        <f t="shared" si="244"/>
        <v/>
      </c>
      <c r="AY429" s="178" t="str">
        <f t="shared" si="245"/>
        <v/>
      </c>
      <c r="AZ429" s="169" t="str">
        <f t="shared" si="246"/>
        <v/>
      </c>
      <c r="BA429" s="159" t="str">
        <f t="shared" si="247"/>
        <v/>
      </c>
      <c r="BB429" s="160" t="str">
        <f t="shared" si="248"/>
        <v/>
      </c>
      <c r="BC429" s="171" t="str">
        <f t="shared" si="271"/>
        <v/>
      </c>
      <c r="BD429" s="160" t="str">
        <f t="shared" si="249"/>
        <v/>
      </c>
      <c r="BE429" s="186" t="str">
        <f t="shared" si="250"/>
        <v/>
      </c>
      <c r="BF429" s="160" t="str">
        <f t="shared" si="251"/>
        <v/>
      </c>
      <c r="BG429" s="171" t="str">
        <f t="shared" si="252"/>
        <v/>
      </c>
      <c r="BH429" s="161" t="str">
        <f t="shared" si="253"/>
        <v/>
      </c>
      <c r="BI429" s="609"/>
      <c r="BP429" s="52"/>
      <c r="BU429" s="52"/>
      <c r="BV429" s="52"/>
    </row>
    <row r="430" spans="1:74" ht="18.75" x14ac:dyDescent="0.3">
      <c r="A430" s="205"/>
      <c r="B430" s="206"/>
      <c r="C430" s="197">
        <v>419</v>
      </c>
      <c r="D430" s="190"/>
      <c r="E430" s="13"/>
      <c r="F430" s="14"/>
      <c r="G430" s="123"/>
      <c r="H430" s="124"/>
      <c r="I430" s="130"/>
      <c r="J430" s="21"/>
      <c r="K430" s="134"/>
      <c r="L430" s="24"/>
      <c r="M430" s="372"/>
      <c r="N430" s="147" t="str">
        <f t="shared" si="254"/>
        <v/>
      </c>
      <c r="O430" s="23"/>
      <c r="P430" s="23"/>
      <c r="Q430" s="23"/>
      <c r="R430" s="23"/>
      <c r="S430" s="23"/>
      <c r="T430" s="24"/>
      <c r="U430" s="25"/>
      <c r="V430" s="28"/>
      <c r="W430" s="299"/>
      <c r="X430" s="296"/>
      <c r="Y430" s="149">
        <f t="shared" si="240"/>
        <v>0</v>
      </c>
      <c r="Z430" s="148">
        <f t="shared" si="255"/>
        <v>0</v>
      </c>
      <c r="AA430" s="306"/>
      <c r="AB430" s="377">
        <f t="shared" si="264"/>
        <v>0</v>
      </c>
      <c r="AC430" s="348"/>
      <c r="AD430" s="210" t="str">
        <f t="shared" si="241"/>
        <v/>
      </c>
      <c r="AE430" s="345">
        <f t="shared" si="256"/>
        <v>0</v>
      </c>
      <c r="AF430" s="318"/>
      <c r="AG430" s="317"/>
      <c r="AH430" s="315"/>
      <c r="AI430" s="150">
        <f t="shared" si="257"/>
        <v>0</v>
      </c>
      <c r="AJ430" s="151">
        <f t="shared" si="242"/>
        <v>0</v>
      </c>
      <c r="AK430" s="152">
        <f t="shared" si="258"/>
        <v>0</v>
      </c>
      <c r="AL430" s="153">
        <f t="shared" si="259"/>
        <v>0</v>
      </c>
      <c r="AM430" s="153">
        <f t="shared" si="260"/>
        <v>0</v>
      </c>
      <c r="AN430" s="153">
        <f t="shared" si="261"/>
        <v>0</v>
      </c>
      <c r="AO430" s="153">
        <f t="shared" si="262"/>
        <v>0</v>
      </c>
      <c r="AP430" s="587" t="str">
        <f t="shared" si="265"/>
        <v xml:space="preserve"> </v>
      </c>
      <c r="AQ430" s="590" t="str">
        <f t="shared" si="263"/>
        <v xml:space="preserve"> </v>
      </c>
      <c r="AR430" s="590" t="str">
        <f t="shared" si="266"/>
        <v xml:space="preserve"> </v>
      </c>
      <c r="AS430" s="590" t="str">
        <f t="shared" si="267"/>
        <v xml:space="preserve"> </v>
      </c>
      <c r="AT430" s="590" t="str">
        <f t="shared" si="268"/>
        <v xml:space="preserve"> </v>
      </c>
      <c r="AU430" s="590" t="str">
        <f t="shared" si="269"/>
        <v xml:space="preserve"> </v>
      </c>
      <c r="AV430" s="591" t="str">
        <f t="shared" si="270"/>
        <v xml:space="preserve"> </v>
      </c>
      <c r="AW430" s="181" t="str">
        <f t="shared" si="243"/>
        <v/>
      </c>
      <c r="AX430" s="154" t="str">
        <f t="shared" si="244"/>
        <v/>
      </c>
      <c r="AY430" s="178" t="str">
        <f t="shared" si="245"/>
        <v/>
      </c>
      <c r="AZ430" s="169" t="str">
        <f t="shared" si="246"/>
        <v/>
      </c>
      <c r="BA430" s="159" t="str">
        <f t="shared" si="247"/>
        <v/>
      </c>
      <c r="BB430" s="160" t="str">
        <f t="shared" si="248"/>
        <v/>
      </c>
      <c r="BC430" s="171" t="str">
        <f t="shared" si="271"/>
        <v/>
      </c>
      <c r="BD430" s="160" t="str">
        <f t="shared" si="249"/>
        <v/>
      </c>
      <c r="BE430" s="186" t="str">
        <f t="shared" si="250"/>
        <v/>
      </c>
      <c r="BF430" s="160" t="str">
        <f t="shared" si="251"/>
        <v/>
      </c>
      <c r="BG430" s="171" t="str">
        <f t="shared" si="252"/>
        <v/>
      </c>
      <c r="BH430" s="161" t="str">
        <f t="shared" si="253"/>
        <v/>
      </c>
      <c r="BI430" s="609"/>
      <c r="BP430" s="52"/>
      <c r="BU430" s="52"/>
      <c r="BV430" s="52"/>
    </row>
    <row r="431" spans="1:74" ht="18.75" x14ac:dyDescent="0.3">
      <c r="A431" s="205"/>
      <c r="B431" s="206"/>
      <c r="C431" s="198">
        <v>420</v>
      </c>
      <c r="D431" s="192"/>
      <c r="E431" s="15"/>
      <c r="F431" s="14"/>
      <c r="G431" s="123"/>
      <c r="H431" s="124"/>
      <c r="I431" s="130"/>
      <c r="J431" s="21"/>
      <c r="K431" s="134"/>
      <c r="L431" s="24"/>
      <c r="M431" s="372"/>
      <c r="N431" s="147" t="str">
        <f t="shared" si="254"/>
        <v/>
      </c>
      <c r="O431" s="23"/>
      <c r="P431" s="23"/>
      <c r="Q431" s="23"/>
      <c r="R431" s="23"/>
      <c r="S431" s="23"/>
      <c r="T431" s="24"/>
      <c r="U431" s="25"/>
      <c r="V431" s="28"/>
      <c r="W431" s="299"/>
      <c r="X431" s="296"/>
      <c r="Y431" s="149">
        <f t="shared" si="240"/>
        <v>0</v>
      </c>
      <c r="Z431" s="148">
        <f t="shared" si="255"/>
        <v>0</v>
      </c>
      <c r="AA431" s="306"/>
      <c r="AB431" s="377">
        <f t="shared" si="264"/>
        <v>0</v>
      </c>
      <c r="AC431" s="348"/>
      <c r="AD431" s="210" t="str">
        <f t="shared" si="241"/>
        <v/>
      </c>
      <c r="AE431" s="345">
        <f t="shared" si="256"/>
        <v>0</v>
      </c>
      <c r="AF431" s="318"/>
      <c r="AG431" s="317"/>
      <c r="AH431" s="315"/>
      <c r="AI431" s="150">
        <f t="shared" si="257"/>
        <v>0</v>
      </c>
      <c r="AJ431" s="151">
        <f t="shared" si="242"/>
        <v>0</v>
      </c>
      <c r="AK431" s="152">
        <f t="shared" si="258"/>
        <v>0</v>
      </c>
      <c r="AL431" s="153">
        <f t="shared" si="259"/>
        <v>0</v>
      </c>
      <c r="AM431" s="153">
        <f t="shared" si="260"/>
        <v>0</v>
      </c>
      <c r="AN431" s="153">
        <f t="shared" si="261"/>
        <v>0</v>
      </c>
      <c r="AO431" s="153">
        <f t="shared" si="262"/>
        <v>0</v>
      </c>
      <c r="AP431" s="587" t="str">
        <f t="shared" si="265"/>
        <v xml:space="preserve"> </v>
      </c>
      <c r="AQ431" s="590" t="str">
        <f t="shared" si="263"/>
        <v xml:space="preserve"> </v>
      </c>
      <c r="AR431" s="590" t="str">
        <f t="shared" si="266"/>
        <v xml:space="preserve"> </v>
      </c>
      <c r="AS431" s="590" t="str">
        <f t="shared" si="267"/>
        <v xml:space="preserve"> </v>
      </c>
      <c r="AT431" s="590" t="str">
        <f t="shared" si="268"/>
        <v xml:space="preserve"> </v>
      </c>
      <c r="AU431" s="590" t="str">
        <f t="shared" si="269"/>
        <v xml:space="preserve"> </v>
      </c>
      <c r="AV431" s="591" t="str">
        <f t="shared" si="270"/>
        <v xml:space="preserve"> </v>
      </c>
      <c r="AW431" s="181" t="str">
        <f t="shared" si="243"/>
        <v/>
      </c>
      <c r="AX431" s="154" t="str">
        <f t="shared" si="244"/>
        <v/>
      </c>
      <c r="AY431" s="178" t="str">
        <f t="shared" si="245"/>
        <v/>
      </c>
      <c r="AZ431" s="169" t="str">
        <f t="shared" si="246"/>
        <v/>
      </c>
      <c r="BA431" s="159" t="str">
        <f t="shared" si="247"/>
        <v/>
      </c>
      <c r="BB431" s="160" t="str">
        <f t="shared" si="248"/>
        <v/>
      </c>
      <c r="BC431" s="171" t="str">
        <f t="shared" si="271"/>
        <v/>
      </c>
      <c r="BD431" s="160" t="str">
        <f t="shared" si="249"/>
        <v/>
      </c>
      <c r="BE431" s="186" t="str">
        <f t="shared" si="250"/>
        <v/>
      </c>
      <c r="BF431" s="160" t="str">
        <f t="shared" si="251"/>
        <v/>
      </c>
      <c r="BG431" s="171" t="str">
        <f t="shared" si="252"/>
        <v/>
      </c>
      <c r="BH431" s="161" t="str">
        <f t="shared" si="253"/>
        <v/>
      </c>
      <c r="BI431" s="609"/>
      <c r="BP431" s="52"/>
      <c r="BU431" s="52"/>
      <c r="BV431" s="52"/>
    </row>
    <row r="432" spans="1:74" ht="18.75" x14ac:dyDescent="0.3">
      <c r="A432" s="205"/>
      <c r="B432" s="206"/>
      <c r="C432" s="197">
        <v>421</v>
      </c>
      <c r="D432" s="190"/>
      <c r="E432" s="13"/>
      <c r="F432" s="14"/>
      <c r="G432" s="123"/>
      <c r="H432" s="124"/>
      <c r="I432" s="130"/>
      <c r="J432" s="21"/>
      <c r="K432" s="134"/>
      <c r="L432" s="24"/>
      <c r="M432" s="372"/>
      <c r="N432" s="147" t="str">
        <f t="shared" si="254"/>
        <v/>
      </c>
      <c r="O432" s="23"/>
      <c r="P432" s="23"/>
      <c r="Q432" s="23"/>
      <c r="R432" s="23"/>
      <c r="S432" s="23"/>
      <c r="T432" s="24"/>
      <c r="U432" s="25"/>
      <c r="V432" s="28"/>
      <c r="W432" s="299"/>
      <c r="X432" s="296"/>
      <c r="Y432" s="149">
        <f t="shared" si="240"/>
        <v>0</v>
      </c>
      <c r="Z432" s="148">
        <f t="shared" si="255"/>
        <v>0</v>
      </c>
      <c r="AA432" s="306"/>
      <c r="AB432" s="377">
        <f t="shared" si="264"/>
        <v>0</v>
      </c>
      <c r="AC432" s="348"/>
      <c r="AD432" s="210" t="str">
        <f t="shared" si="241"/>
        <v/>
      </c>
      <c r="AE432" s="345">
        <f t="shared" si="256"/>
        <v>0</v>
      </c>
      <c r="AF432" s="318"/>
      <c r="AG432" s="317"/>
      <c r="AH432" s="315"/>
      <c r="AI432" s="150">
        <f t="shared" si="257"/>
        <v>0</v>
      </c>
      <c r="AJ432" s="151">
        <f t="shared" si="242"/>
        <v>0</v>
      </c>
      <c r="AK432" s="152">
        <f t="shared" si="258"/>
        <v>0</v>
      </c>
      <c r="AL432" s="153">
        <f t="shared" si="259"/>
        <v>0</v>
      </c>
      <c r="AM432" s="153">
        <f t="shared" si="260"/>
        <v>0</v>
      </c>
      <c r="AN432" s="153">
        <f t="shared" si="261"/>
        <v>0</v>
      </c>
      <c r="AO432" s="153">
        <f t="shared" si="262"/>
        <v>0</v>
      </c>
      <c r="AP432" s="587" t="str">
        <f t="shared" si="265"/>
        <v xml:space="preserve"> </v>
      </c>
      <c r="AQ432" s="590" t="str">
        <f t="shared" si="263"/>
        <v xml:space="preserve"> </v>
      </c>
      <c r="AR432" s="590" t="str">
        <f t="shared" si="266"/>
        <v xml:space="preserve"> </v>
      </c>
      <c r="AS432" s="590" t="str">
        <f t="shared" si="267"/>
        <v xml:space="preserve"> </v>
      </c>
      <c r="AT432" s="590" t="str">
        <f t="shared" si="268"/>
        <v xml:space="preserve"> </v>
      </c>
      <c r="AU432" s="590" t="str">
        <f t="shared" si="269"/>
        <v xml:space="preserve"> </v>
      </c>
      <c r="AV432" s="591" t="str">
        <f t="shared" si="270"/>
        <v xml:space="preserve"> </v>
      </c>
      <c r="AW432" s="181" t="str">
        <f t="shared" si="243"/>
        <v/>
      </c>
      <c r="AX432" s="154" t="str">
        <f t="shared" si="244"/>
        <v/>
      </c>
      <c r="AY432" s="178" t="str">
        <f t="shared" si="245"/>
        <v/>
      </c>
      <c r="AZ432" s="169" t="str">
        <f t="shared" si="246"/>
        <v/>
      </c>
      <c r="BA432" s="159" t="str">
        <f t="shared" si="247"/>
        <v/>
      </c>
      <c r="BB432" s="160" t="str">
        <f t="shared" si="248"/>
        <v/>
      </c>
      <c r="BC432" s="171" t="str">
        <f t="shared" si="271"/>
        <v/>
      </c>
      <c r="BD432" s="160" t="str">
        <f t="shared" si="249"/>
        <v/>
      </c>
      <c r="BE432" s="186" t="str">
        <f t="shared" si="250"/>
        <v/>
      </c>
      <c r="BF432" s="160" t="str">
        <f t="shared" si="251"/>
        <v/>
      </c>
      <c r="BG432" s="171" t="str">
        <f t="shared" si="252"/>
        <v/>
      </c>
      <c r="BH432" s="161" t="str">
        <f t="shared" si="253"/>
        <v/>
      </c>
      <c r="BI432" s="609"/>
      <c r="BP432" s="52"/>
      <c r="BU432" s="52"/>
      <c r="BV432" s="52"/>
    </row>
    <row r="433" spans="1:68" ht="18.75" x14ac:dyDescent="0.3">
      <c r="A433" s="205"/>
      <c r="B433" s="206"/>
      <c r="C433" s="198">
        <v>422</v>
      </c>
      <c r="D433" s="190"/>
      <c r="E433" s="13"/>
      <c r="F433" s="14"/>
      <c r="G433" s="123"/>
      <c r="H433" s="124"/>
      <c r="I433" s="130"/>
      <c r="J433" s="21"/>
      <c r="K433" s="134"/>
      <c r="L433" s="24"/>
      <c r="M433" s="372"/>
      <c r="N433" s="147" t="str">
        <f t="shared" si="254"/>
        <v/>
      </c>
      <c r="O433" s="23"/>
      <c r="P433" s="23"/>
      <c r="Q433" s="23"/>
      <c r="R433" s="23"/>
      <c r="S433" s="23"/>
      <c r="T433" s="24"/>
      <c r="U433" s="25"/>
      <c r="V433" s="28"/>
      <c r="W433" s="299"/>
      <c r="X433" s="296"/>
      <c r="Y433" s="149">
        <f t="shared" si="240"/>
        <v>0</v>
      </c>
      <c r="Z433" s="148">
        <f t="shared" si="255"/>
        <v>0</v>
      </c>
      <c r="AA433" s="306"/>
      <c r="AB433" s="377">
        <f t="shared" si="264"/>
        <v>0</v>
      </c>
      <c r="AC433" s="348"/>
      <c r="AD433" s="210" t="str">
        <f t="shared" si="241"/>
        <v/>
      </c>
      <c r="AE433" s="345">
        <f t="shared" si="256"/>
        <v>0</v>
      </c>
      <c r="AF433" s="318"/>
      <c r="AG433" s="317"/>
      <c r="AH433" s="315"/>
      <c r="AI433" s="150">
        <f t="shared" si="257"/>
        <v>0</v>
      </c>
      <c r="AJ433" s="151">
        <f t="shared" si="242"/>
        <v>0</v>
      </c>
      <c r="AK433" s="152">
        <f t="shared" si="258"/>
        <v>0</v>
      </c>
      <c r="AL433" s="153">
        <f t="shared" si="259"/>
        <v>0</v>
      </c>
      <c r="AM433" s="153">
        <f t="shared" si="260"/>
        <v>0</v>
      </c>
      <c r="AN433" s="153">
        <f t="shared" si="261"/>
        <v>0</v>
      </c>
      <c r="AO433" s="153">
        <f t="shared" si="262"/>
        <v>0</v>
      </c>
      <c r="AP433" s="587" t="str">
        <f t="shared" si="265"/>
        <v xml:space="preserve"> </v>
      </c>
      <c r="AQ433" s="590" t="str">
        <f t="shared" si="263"/>
        <v xml:space="preserve"> </v>
      </c>
      <c r="AR433" s="590" t="str">
        <f t="shared" si="266"/>
        <v xml:space="preserve"> </v>
      </c>
      <c r="AS433" s="590" t="str">
        <f t="shared" si="267"/>
        <v xml:space="preserve"> </v>
      </c>
      <c r="AT433" s="590" t="str">
        <f t="shared" si="268"/>
        <v xml:space="preserve"> </v>
      </c>
      <c r="AU433" s="590" t="str">
        <f t="shared" si="269"/>
        <v xml:space="preserve"> </v>
      </c>
      <c r="AV433" s="591" t="str">
        <f t="shared" si="270"/>
        <v xml:space="preserve"> </v>
      </c>
      <c r="AW433" s="181" t="str">
        <f t="shared" si="243"/>
        <v/>
      </c>
      <c r="AX433" s="154" t="str">
        <f t="shared" si="244"/>
        <v/>
      </c>
      <c r="AY433" s="178" t="str">
        <f t="shared" si="245"/>
        <v/>
      </c>
      <c r="AZ433" s="169" t="str">
        <f t="shared" si="246"/>
        <v/>
      </c>
      <c r="BA433" s="159" t="str">
        <f t="shared" si="247"/>
        <v/>
      </c>
      <c r="BB433" s="160" t="str">
        <f t="shared" si="248"/>
        <v/>
      </c>
      <c r="BC433" s="171" t="str">
        <f t="shared" si="271"/>
        <v/>
      </c>
      <c r="BD433" s="160" t="str">
        <f t="shared" si="249"/>
        <v/>
      </c>
      <c r="BE433" s="186" t="str">
        <f t="shared" si="250"/>
        <v/>
      </c>
      <c r="BF433" s="160" t="str">
        <f t="shared" si="251"/>
        <v/>
      </c>
      <c r="BG433" s="171" t="str">
        <f t="shared" si="252"/>
        <v/>
      </c>
      <c r="BH433" s="161" t="str">
        <f t="shared" si="253"/>
        <v/>
      </c>
      <c r="BI433" s="609"/>
      <c r="BP433" s="52"/>
    </row>
    <row r="434" spans="1:68" ht="18.75" x14ac:dyDescent="0.3">
      <c r="A434" s="205"/>
      <c r="B434" s="206"/>
      <c r="C434" s="198">
        <v>423</v>
      </c>
      <c r="D434" s="190"/>
      <c r="E434" s="13"/>
      <c r="F434" s="14"/>
      <c r="G434" s="123"/>
      <c r="H434" s="124"/>
      <c r="I434" s="130"/>
      <c r="J434" s="21"/>
      <c r="K434" s="134"/>
      <c r="L434" s="24"/>
      <c r="M434" s="372"/>
      <c r="N434" s="147" t="str">
        <f t="shared" si="254"/>
        <v/>
      </c>
      <c r="O434" s="23"/>
      <c r="P434" s="23"/>
      <c r="Q434" s="23"/>
      <c r="R434" s="23"/>
      <c r="S434" s="23"/>
      <c r="T434" s="24"/>
      <c r="U434" s="25"/>
      <c r="V434" s="28"/>
      <c r="W434" s="299"/>
      <c r="X434" s="296"/>
      <c r="Y434" s="149">
        <f t="shared" si="240"/>
        <v>0</v>
      </c>
      <c r="Z434" s="148">
        <f t="shared" si="255"/>
        <v>0</v>
      </c>
      <c r="AA434" s="306"/>
      <c r="AB434" s="377">
        <f t="shared" si="264"/>
        <v>0</v>
      </c>
      <c r="AC434" s="348"/>
      <c r="AD434" s="210" t="str">
        <f t="shared" si="241"/>
        <v/>
      </c>
      <c r="AE434" s="345">
        <f t="shared" si="256"/>
        <v>0</v>
      </c>
      <c r="AF434" s="318"/>
      <c r="AG434" s="317"/>
      <c r="AH434" s="315"/>
      <c r="AI434" s="150">
        <f t="shared" si="257"/>
        <v>0</v>
      </c>
      <c r="AJ434" s="151">
        <f t="shared" si="242"/>
        <v>0</v>
      </c>
      <c r="AK434" s="152">
        <f t="shared" si="258"/>
        <v>0</v>
      </c>
      <c r="AL434" s="153">
        <f t="shared" si="259"/>
        <v>0</v>
      </c>
      <c r="AM434" s="153">
        <f t="shared" si="260"/>
        <v>0</v>
      </c>
      <c r="AN434" s="153">
        <f t="shared" si="261"/>
        <v>0</v>
      </c>
      <c r="AO434" s="153">
        <f t="shared" si="262"/>
        <v>0</v>
      </c>
      <c r="AP434" s="587" t="str">
        <f t="shared" si="265"/>
        <v xml:space="preserve"> </v>
      </c>
      <c r="AQ434" s="590" t="str">
        <f t="shared" si="263"/>
        <v xml:space="preserve"> </v>
      </c>
      <c r="AR434" s="590" t="str">
        <f t="shared" si="266"/>
        <v xml:space="preserve"> </v>
      </c>
      <c r="AS434" s="590" t="str">
        <f t="shared" si="267"/>
        <v xml:space="preserve"> </v>
      </c>
      <c r="AT434" s="590" t="str">
        <f t="shared" si="268"/>
        <v xml:space="preserve"> </v>
      </c>
      <c r="AU434" s="590" t="str">
        <f t="shared" si="269"/>
        <v xml:space="preserve"> </v>
      </c>
      <c r="AV434" s="591" t="str">
        <f t="shared" si="270"/>
        <v xml:space="preserve"> </v>
      </c>
      <c r="AW434" s="181" t="str">
        <f t="shared" si="243"/>
        <v/>
      </c>
      <c r="AX434" s="154" t="str">
        <f t="shared" si="244"/>
        <v/>
      </c>
      <c r="AY434" s="178" t="str">
        <f t="shared" si="245"/>
        <v/>
      </c>
      <c r="AZ434" s="169" t="str">
        <f t="shared" si="246"/>
        <v/>
      </c>
      <c r="BA434" s="159" t="str">
        <f t="shared" si="247"/>
        <v/>
      </c>
      <c r="BB434" s="160" t="str">
        <f t="shared" si="248"/>
        <v/>
      </c>
      <c r="BC434" s="171" t="str">
        <f t="shared" si="271"/>
        <v/>
      </c>
      <c r="BD434" s="160" t="str">
        <f t="shared" si="249"/>
        <v/>
      </c>
      <c r="BE434" s="186" t="str">
        <f t="shared" si="250"/>
        <v/>
      </c>
      <c r="BF434" s="160" t="str">
        <f t="shared" si="251"/>
        <v/>
      </c>
      <c r="BG434" s="171" t="str">
        <f t="shared" si="252"/>
        <v/>
      </c>
      <c r="BH434" s="161" t="str">
        <f t="shared" si="253"/>
        <v/>
      </c>
      <c r="BI434" s="609"/>
      <c r="BP434" s="52"/>
    </row>
    <row r="435" spans="1:68" ht="18.75" x14ac:dyDescent="0.3">
      <c r="A435" s="205"/>
      <c r="B435" s="206"/>
      <c r="C435" s="197">
        <v>424</v>
      </c>
      <c r="D435" s="192"/>
      <c r="E435" s="15"/>
      <c r="F435" s="14"/>
      <c r="G435" s="123"/>
      <c r="H435" s="124"/>
      <c r="I435" s="130"/>
      <c r="J435" s="21"/>
      <c r="K435" s="134"/>
      <c r="L435" s="24"/>
      <c r="M435" s="372"/>
      <c r="N435" s="147" t="str">
        <f t="shared" si="254"/>
        <v/>
      </c>
      <c r="O435" s="23"/>
      <c r="P435" s="23"/>
      <c r="Q435" s="23"/>
      <c r="R435" s="23"/>
      <c r="S435" s="23"/>
      <c r="T435" s="24"/>
      <c r="U435" s="25"/>
      <c r="V435" s="28"/>
      <c r="W435" s="299"/>
      <c r="X435" s="296"/>
      <c r="Y435" s="149">
        <f t="shared" si="240"/>
        <v>0</v>
      </c>
      <c r="Z435" s="148">
        <f t="shared" si="255"/>
        <v>0</v>
      </c>
      <c r="AA435" s="306"/>
      <c r="AB435" s="377">
        <f t="shared" si="264"/>
        <v>0</v>
      </c>
      <c r="AC435" s="348"/>
      <c r="AD435" s="210" t="str">
        <f t="shared" si="241"/>
        <v/>
      </c>
      <c r="AE435" s="345">
        <f t="shared" si="256"/>
        <v>0</v>
      </c>
      <c r="AF435" s="318"/>
      <c r="AG435" s="317"/>
      <c r="AH435" s="315"/>
      <c r="AI435" s="150">
        <f t="shared" si="257"/>
        <v>0</v>
      </c>
      <c r="AJ435" s="151">
        <f t="shared" si="242"/>
        <v>0</v>
      </c>
      <c r="AK435" s="152">
        <f t="shared" si="258"/>
        <v>0</v>
      </c>
      <c r="AL435" s="153">
        <f t="shared" si="259"/>
        <v>0</v>
      </c>
      <c r="AM435" s="153">
        <f t="shared" si="260"/>
        <v>0</v>
      </c>
      <c r="AN435" s="153">
        <f t="shared" si="261"/>
        <v>0</v>
      </c>
      <c r="AO435" s="153">
        <f t="shared" si="262"/>
        <v>0</v>
      </c>
      <c r="AP435" s="587" t="str">
        <f t="shared" si="265"/>
        <v xml:space="preserve"> </v>
      </c>
      <c r="AQ435" s="590" t="str">
        <f t="shared" si="263"/>
        <v xml:space="preserve"> </v>
      </c>
      <c r="AR435" s="590" t="str">
        <f t="shared" si="266"/>
        <v xml:space="preserve"> </v>
      </c>
      <c r="AS435" s="590" t="str">
        <f t="shared" si="267"/>
        <v xml:space="preserve"> </v>
      </c>
      <c r="AT435" s="590" t="str">
        <f t="shared" si="268"/>
        <v xml:space="preserve"> </v>
      </c>
      <c r="AU435" s="590" t="str">
        <f t="shared" si="269"/>
        <v xml:space="preserve"> </v>
      </c>
      <c r="AV435" s="591" t="str">
        <f t="shared" si="270"/>
        <v xml:space="preserve"> </v>
      </c>
      <c r="AW435" s="181" t="str">
        <f t="shared" si="243"/>
        <v/>
      </c>
      <c r="AX435" s="154" t="str">
        <f t="shared" si="244"/>
        <v/>
      </c>
      <c r="AY435" s="178" t="str">
        <f t="shared" si="245"/>
        <v/>
      </c>
      <c r="AZ435" s="169" t="str">
        <f t="shared" si="246"/>
        <v/>
      </c>
      <c r="BA435" s="159" t="str">
        <f t="shared" si="247"/>
        <v/>
      </c>
      <c r="BB435" s="160" t="str">
        <f t="shared" si="248"/>
        <v/>
      </c>
      <c r="BC435" s="171" t="str">
        <f t="shared" si="271"/>
        <v/>
      </c>
      <c r="BD435" s="160" t="str">
        <f t="shared" si="249"/>
        <v/>
      </c>
      <c r="BE435" s="186" t="str">
        <f t="shared" si="250"/>
        <v/>
      </c>
      <c r="BF435" s="160" t="str">
        <f t="shared" si="251"/>
        <v/>
      </c>
      <c r="BG435" s="171" t="str">
        <f t="shared" si="252"/>
        <v/>
      </c>
      <c r="BH435" s="161" t="str">
        <f t="shared" si="253"/>
        <v/>
      </c>
      <c r="BI435" s="609"/>
      <c r="BP435" s="52"/>
    </row>
    <row r="436" spans="1:68" ht="18.75" x14ac:dyDescent="0.3">
      <c r="A436" s="205"/>
      <c r="B436" s="206"/>
      <c r="C436" s="198">
        <v>425</v>
      </c>
      <c r="D436" s="190"/>
      <c r="E436" s="13"/>
      <c r="F436" s="14"/>
      <c r="G436" s="123"/>
      <c r="H436" s="124"/>
      <c r="I436" s="130"/>
      <c r="J436" s="21"/>
      <c r="K436" s="134"/>
      <c r="L436" s="24"/>
      <c r="M436" s="372"/>
      <c r="N436" s="147" t="str">
        <f t="shared" si="254"/>
        <v/>
      </c>
      <c r="O436" s="23"/>
      <c r="P436" s="23"/>
      <c r="Q436" s="23"/>
      <c r="R436" s="23"/>
      <c r="S436" s="23"/>
      <c r="T436" s="24"/>
      <c r="U436" s="25"/>
      <c r="V436" s="28"/>
      <c r="W436" s="299"/>
      <c r="X436" s="296"/>
      <c r="Y436" s="149">
        <f t="shared" si="240"/>
        <v>0</v>
      </c>
      <c r="Z436" s="148">
        <f t="shared" si="255"/>
        <v>0</v>
      </c>
      <c r="AA436" s="306"/>
      <c r="AB436" s="377">
        <f t="shared" si="264"/>
        <v>0</v>
      </c>
      <c r="AC436" s="348"/>
      <c r="AD436" s="210" t="str">
        <f t="shared" si="241"/>
        <v/>
      </c>
      <c r="AE436" s="345">
        <f t="shared" si="256"/>
        <v>0</v>
      </c>
      <c r="AF436" s="318"/>
      <c r="AG436" s="317"/>
      <c r="AH436" s="315"/>
      <c r="AI436" s="150">
        <f t="shared" si="257"/>
        <v>0</v>
      </c>
      <c r="AJ436" s="151">
        <f t="shared" si="242"/>
        <v>0</v>
      </c>
      <c r="AK436" s="152">
        <f t="shared" si="258"/>
        <v>0</v>
      </c>
      <c r="AL436" s="153">
        <f t="shared" si="259"/>
        <v>0</v>
      </c>
      <c r="AM436" s="153">
        <f t="shared" si="260"/>
        <v>0</v>
      </c>
      <c r="AN436" s="153">
        <f t="shared" si="261"/>
        <v>0</v>
      </c>
      <c r="AO436" s="153">
        <f t="shared" si="262"/>
        <v>0</v>
      </c>
      <c r="AP436" s="587" t="str">
        <f t="shared" si="265"/>
        <v xml:space="preserve"> </v>
      </c>
      <c r="AQ436" s="590" t="str">
        <f t="shared" si="263"/>
        <v xml:space="preserve"> </v>
      </c>
      <c r="AR436" s="590" t="str">
        <f t="shared" si="266"/>
        <v xml:space="preserve"> </v>
      </c>
      <c r="AS436" s="590" t="str">
        <f t="shared" si="267"/>
        <v xml:space="preserve"> </v>
      </c>
      <c r="AT436" s="590" t="str">
        <f t="shared" si="268"/>
        <v xml:space="preserve"> </v>
      </c>
      <c r="AU436" s="590" t="str">
        <f t="shared" si="269"/>
        <v xml:space="preserve"> </v>
      </c>
      <c r="AV436" s="591" t="str">
        <f t="shared" si="270"/>
        <v xml:space="preserve"> </v>
      </c>
      <c r="AW436" s="181" t="str">
        <f t="shared" si="243"/>
        <v/>
      </c>
      <c r="AX436" s="154" t="str">
        <f t="shared" si="244"/>
        <v/>
      </c>
      <c r="AY436" s="178" t="str">
        <f t="shared" si="245"/>
        <v/>
      </c>
      <c r="AZ436" s="169" t="str">
        <f t="shared" si="246"/>
        <v/>
      </c>
      <c r="BA436" s="159" t="str">
        <f t="shared" si="247"/>
        <v/>
      </c>
      <c r="BB436" s="160" t="str">
        <f t="shared" si="248"/>
        <v/>
      </c>
      <c r="BC436" s="171" t="str">
        <f t="shared" si="271"/>
        <v/>
      </c>
      <c r="BD436" s="160" t="str">
        <f t="shared" si="249"/>
        <v/>
      </c>
      <c r="BE436" s="186" t="str">
        <f t="shared" si="250"/>
        <v/>
      </c>
      <c r="BF436" s="160" t="str">
        <f t="shared" si="251"/>
        <v/>
      </c>
      <c r="BG436" s="171" t="str">
        <f t="shared" si="252"/>
        <v/>
      </c>
      <c r="BH436" s="161" t="str">
        <f t="shared" si="253"/>
        <v/>
      </c>
      <c r="BI436" s="609"/>
      <c r="BP436" s="52"/>
    </row>
    <row r="437" spans="1:68" ht="18.75" x14ac:dyDescent="0.3">
      <c r="A437" s="205"/>
      <c r="B437" s="206"/>
      <c r="C437" s="197">
        <v>426</v>
      </c>
      <c r="D437" s="190"/>
      <c r="E437" s="13"/>
      <c r="F437" s="14"/>
      <c r="G437" s="123"/>
      <c r="H437" s="124"/>
      <c r="I437" s="130"/>
      <c r="J437" s="21"/>
      <c r="K437" s="134"/>
      <c r="L437" s="24"/>
      <c r="M437" s="372"/>
      <c r="N437" s="147" t="str">
        <f t="shared" si="254"/>
        <v/>
      </c>
      <c r="O437" s="23"/>
      <c r="P437" s="23"/>
      <c r="Q437" s="23"/>
      <c r="R437" s="23"/>
      <c r="S437" s="23"/>
      <c r="T437" s="24"/>
      <c r="U437" s="25"/>
      <c r="V437" s="28"/>
      <c r="W437" s="299"/>
      <c r="X437" s="296"/>
      <c r="Y437" s="149">
        <f t="shared" si="240"/>
        <v>0</v>
      </c>
      <c r="Z437" s="148">
        <f t="shared" si="255"/>
        <v>0</v>
      </c>
      <c r="AA437" s="306"/>
      <c r="AB437" s="377">
        <f t="shared" si="264"/>
        <v>0</v>
      </c>
      <c r="AC437" s="348"/>
      <c r="AD437" s="210" t="str">
        <f t="shared" si="241"/>
        <v/>
      </c>
      <c r="AE437" s="345">
        <f t="shared" si="256"/>
        <v>0</v>
      </c>
      <c r="AF437" s="318"/>
      <c r="AG437" s="317"/>
      <c r="AH437" s="315"/>
      <c r="AI437" s="150">
        <f t="shared" si="257"/>
        <v>0</v>
      </c>
      <c r="AJ437" s="151">
        <f t="shared" si="242"/>
        <v>0</v>
      </c>
      <c r="AK437" s="152">
        <f t="shared" si="258"/>
        <v>0</v>
      </c>
      <c r="AL437" s="153">
        <f t="shared" si="259"/>
        <v>0</v>
      </c>
      <c r="AM437" s="153">
        <f t="shared" si="260"/>
        <v>0</v>
      </c>
      <c r="AN437" s="153">
        <f t="shared" si="261"/>
        <v>0</v>
      </c>
      <c r="AO437" s="153">
        <f t="shared" si="262"/>
        <v>0</v>
      </c>
      <c r="AP437" s="587" t="str">
        <f t="shared" si="265"/>
        <v xml:space="preserve"> </v>
      </c>
      <c r="AQ437" s="590" t="str">
        <f t="shared" si="263"/>
        <v xml:space="preserve"> </v>
      </c>
      <c r="AR437" s="590" t="str">
        <f t="shared" si="266"/>
        <v xml:space="preserve"> </v>
      </c>
      <c r="AS437" s="590" t="str">
        <f t="shared" si="267"/>
        <v xml:space="preserve"> </v>
      </c>
      <c r="AT437" s="590" t="str">
        <f t="shared" si="268"/>
        <v xml:space="preserve"> </v>
      </c>
      <c r="AU437" s="590" t="str">
        <f t="shared" si="269"/>
        <v xml:space="preserve"> </v>
      </c>
      <c r="AV437" s="591" t="str">
        <f t="shared" si="270"/>
        <v xml:space="preserve"> </v>
      </c>
      <c r="AW437" s="181" t="str">
        <f t="shared" si="243"/>
        <v/>
      </c>
      <c r="AX437" s="154" t="str">
        <f t="shared" si="244"/>
        <v/>
      </c>
      <c r="AY437" s="178" t="str">
        <f t="shared" si="245"/>
        <v/>
      </c>
      <c r="AZ437" s="169" t="str">
        <f t="shared" si="246"/>
        <v/>
      </c>
      <c r="BA437" s="159" t="str">
        <f t="shared" si="247"/>
        <v/>
      </c>
      <c r="BB437" s="160" t="str">
        <f t="shared" si="248"/>
        <v/>
      </c>
      <c r="BC437" s="171" t="str">
        <f t="shared" si="271"/>
        <v/>
      </c>
      <c r="BD437" s="160" t="str">
        <f t="shared" si="249"/>
        <v/>
      </c>
      <c r="BE437" s="186" t="str">
        <f t="shared" si="250"/>
        <v/>
      </c>
      <c r="BF437" s="160" t="str">
        <f t="shared" si="251"/>
        <v/>
      </c>
      <c r="BG437" s="171" t="str">
        <f t="shared" si="252"/>
        <v/>
      </c>
      <c r="BH437" s="161" t="str">
        <f t="shared" si="253"/>
        <v/>
      </c>
      <c r="BI437" s="609"/>
      <c r="BP437" s="52"/>
    </row>
    <row r="438" spans="1:68" ht="18.75" x14ac:dyDescent="0.3">
      <c r="A438" s="205"/>
      <c r="B438" s="206"/>
      <c r="C438" s="198">
        <v>427</v>
      </c>
      <c r="D438" s="190"/>
      <c r="E438" s="13"/>
      <c r="F438" s="14"/>
      <c r="G438" s="123"/>
      <c r="H438" s="124"/>
      <c r="I438" s="130"/>
      <c r="J438" s="21"/>
      <c r="K438" s="134"/>
      <c r="L438" s="24"/>
      <c r="M438" s="372"/>
      <c r="N438" s="147" t="str">
        <f t="shared" si="254"/>
        <v/>
      </c>
      <c r="O438" s="23"/>
      <c r="P438" s="23"/>
      <c r="Q438" s="23"/>
      <c r="R438" s="23"/>
      <c r="S438" s="23"/>
      <c r="T438" s="24"/>
      <c r="U438" s="25"/>
      <c r="V438" s="28"/>
      <c r="W438" s="299"/>
      <c r="X438" s="296"/>
      <c r="Y438" s="149">
        <f t="shared" si="240"/>
        <v>0</v>
      </c>
      <c r="Z438" s="148">
        <f t="shared" si="255"/>
        <v>0</v>
      </c>
      <c r="AA438" s="306"/>
      <c r="AB438" s="377">
        <f t="shared" si="264"/>
        <v>0</v>
      </c>
      <c r="AC438" s="348"/>
      <c r="AD438" s="210" t="str">
        <f t="shared" si="241"/>
        <v/>
      </c>
      <c r="AE438" s="345">
        <f t="shared" si="256"/>
        <v>0</v>
      </c>
      <c r="AF438" s="318"/>
      <c r="AG438" s="317"/>
      <c r="AH438" s="315"/>
      <c r="AI438" s="150">
        <f t="shared" si="257"/>
        <v>0</v>
      </c>
      <c r="AJ438" s="151">
        <f t="shared" si="242"/>
        <v>0</v>
      </c>
      <c r="AK438" s="152">
        <f t="shared" si="258"/>
        <v>0</v>
      </c>
      <c r="AL438" s="153">
        <f t="shared" si="259"/>
        <v>0</v>
      </c>
      <c r="AM438" s="153">
        <f t="shared" si="260"/>
        <v>0</v>
      </c>
      <c r="AN438" s="153">
        <f t="shared" si="261"/>
        <v>0</v>
      </c>
      <c r="AO438" s="153">
        <f t="shared" si="262"/>
        <v>0</v>
      </c>
      <c r="AP438" s="587" t="str">
        <f t="shared" si="265"/>
        <v xml:space="preserve"> </v>
      </c>
      <c r="AQ438" s="590" t="str">
        <f t="shared" si="263"/>
        <v xml:space="preserve"> </v>
      </c>
      <c r="AR438" s="590" t="str">
        <f t="shared" si="266"/>
        <v xml:space="preserve"> </v>
      </c>
      <c r="AS438" s="590" t="str">
        <f t="shared" si="267"/>
        <v xml:space="preserve"> </v>
      </c>
      <c r="AT438" s="590" t="str">
        <f t="shared" si="268"/>
        <v xml:space="preserve"> </v>
      </c>
      <c r="AU438" s="590" t="str">
        <f t="shared" si="269"/>
        <v xml:space="preserve"> </v>
      </c>
      <c r="AV438" s="591" t="str">
        <f t="shared" si="270"/>
        <v xml:space="preserve"> </v>
      </c>
      <c r="AW438" s="181" t="str">
        <f t="shared" si="243"/>
        <v/>
      </c>
      <c r="AX438" s="154" t="str">
        <f t="shared" si="244"/>
        <v/>
      </c>
      <c r="AY438" s="178" t="str">
        <f t="shared" si="245"/>
        <v/>
      </c>
      <c r="AZ438" s="169" t="str">
        <f t="shared" si="246"/>
        <v/>
      </c>
      <c r="BA438" s="159" t="str">
        <f t="shared" si="247"/>
        <v/>
      </c>
      <c r="BB438" s="160" t="str">
        <f t="shared" si="248"/>
        <v/>
      </c>
      <c r="BC438" s="171" t="str">
        <f t="shared" si="271"/>
        <v/>
      </c>
      <c r="BD438" s="160" t="str">
        <f t="shared" si="249"/>
        <v/>
      </c>
      <c r="BE438" s="186" t="str">
        <f t="shared" si="250"/>
        <v/>
      </c>
      <c r="BF438" s="160" t="str">
        <f t="shared" si="251"/>
        <v/>
      </c>
      <c r="BG438" s="171" t="str">
        <f t="shared" si="252"/>
        <v/>
      </c>
      <c r="BH438" s="161" t="str">
        <f t="shared" si="253"/>
        <v/>
      </c>
      <c r="BI438" s="609"/>
      <c r="BP438" s="52"/>
    </row>
    <row r="439" spans="1:68" ht="18.75" x14ac:dyDescent="0.3">
      <c r="A439" s="205"/>
      <c r="B439" s="206"/>
      <c r="C439" s="198">
        <v>428</v>
      </c>
      <c r="D439" s="192"/>
      <c r="E439" s="15"/>
      <c r="F439" s="14"/>
      <c r="G439" s="123"/>
      <c r="H439" s="124"/>
      <c r="I439" s="130"/>
      <c r="J439" s="21"/>
      <c r="K439" s="134"/>
      <c r="L439" s="24"/>
      <c r="M439" s="372"/>
      <c r="N439" s="147" t="str">
        <f t="shared" si="254"/>
        <v/>
      </c>
      <c r="O439" s="23"/>
      <c r="P439" s="23"/>
      <c r="Q439" s="23"/>
      <c r="R439" s="23"/>
      <c r="S439" s="23"/>
      <c r="T439" s="24"/>
      <c r="U439" s="25"/>
      <c r="V439" s="28"/>
      <c r="W439" s="299"/>
      <c r="X439" s="296"/>
      <c r="Y439" s="149">
        <f t="shared" si="240"/>
        <v>0</v>
      </c>
      <c r="Z439" s="148">
        <f t="shared" si="255"/>
        <v>0</v>
      </c>
      <c r="AA439" s="306"/>
      <c r="AB439" s="377">
        <f t="shared" si="264"/>
        <v>0</v>
      </c>
      <c r="AC439" s="348"/>
      <c r="AD439" s="210" t="str">
        <f t="shared" si="241"/>
        <v/>
      </c>
      <c r="AE439" s="345">
        <f t="shared" si="256"/>
        <v>0</v>
      </c>
      <c r="AF439" s="318"/>
      <c r="AG439" s="317"/>
      <c r="AH439" s="315"/>
      <c r="AI439" s="150">
        <f t="shared" si="257"/>
        <v>0</v>
      </c>
      <c r="AJ439" s="151">
        <f t="shared" si="242"/>
        <v>0</v>
      </c>
      <c r="AK439" s="152">
        <f t="shared" si="258"/>
        <v>0</v>
      </c>
      <c r="AL439" s="153">
        <f t="shared" si="259"/>
        <v>0</v>
      </c>
      <c r="AM439" s="153">
        <f t="shared" si="260"/>
        <v>0</v>
      </c>
      <c r="AN439" s="153">
        <f t="shared" si="261"/>
        <v>0</v>
      </c>
      <c r="AO439" s="153">
        <f t="shared" si="262"/>
        <v>0</v>
      </c>
      <c r="AP439" s="587" t="str">
        <f t="shared" si="265"/>
        <v xml:space="preserve"> </v>
      </c>
      <c r="AQ439" s="590" t="str">
        <f t="shared" si="263"/>
        <v xml:space="preserve"> </v>
      </c>
      <c r="AR439" s="590" t="str">
        <f t="shared" si="266"/>
        <v xml:space="preserve"> </v>
      </c>
      <c r="AS439" s="590" t="str">
        <f t="shared" si="267"/>
        <v xml:space="preserve"> </v>
      </c>
      <c r="AT439" s="590" t="str">
        <f t="shared" si="268"/>
        <v xml:space="preserve"> </v>
      </c>
      <c r="AU439" s="590" t="str">
        <f t="shared" si="269"/>
        <v xml:space="preserve"> </v>
      </c>
      <c r="AV439" s="591" t="str">
        <f t="shared" si="270"/>
        <v xml:space="preserve"> </v>
      </c>
      <c r="AW439" s="181" t="str">
        <f t="shared" si="243"/>
        <v/>
      </c>
      <c r="AX439" s="154" t="str">
        <f t="shared" si="244"/>
        <v/>
      </c>
      <c r="AY439" s="178" t="str">
        <f t="shared" si="245"/>
        <v/>
      </c>
      <c r="AZ439" s="169" t="str">
        <f t="shared" si="246"/>
        <v/>
      </c>
      <c r="BA439" s="159" t="str">
        <f t="shared" si="247"/>
        <v/>
      </c>
      <c r="BB439" s="160" t="str">
        <f t="shared" si="248"/>
        <v/>
      </c>
      <c r="BC439" s="171" t="str">
        <f t="shared" si="271"/>
        <v/>
      </c>
      <c r="BD439" s="160" t="str">
        <f t="shared" si="249"/>
        <v/>
      </c>
      <c r="BE439" s="186" t="str">
        <f t="shared" si="250"/>
        <v/>
      </c>
      <c r="BF439" s="160" t="str">
        <f t="shared" si="251"/>
        <v/>
      </c>
      <c r="BG439" s="171" t="str">
        <f t="shared" si="252"/>
        <v/>
      </c>
      <c r="BH439" s="161" t="str">
        <f t="shared" si="253"/>
        <v/>
      </c>
      <c r="BI439" s="609"/>
      <c r="BP439" s="52"/>
    </row>
    <row r="440" spans="1:68" ht="18.75" x14ac:dyDescent="0.3">
      <c r="A440" s="205"/>
      <c r="B440" s="206"/>
      <c r="C440" s="197">
        <v>429</v>
      </c>
      <c r="D440" s="190"/>
      <c r="E440" s="13"/>
      <c r="F440" s="14"/>
      <c r="G440" s="123"/>
      <c r="H440" s="124"/>
      <c r="I440" s="130"/>
      <c r="J440" s="21"/>
      <c r="K440" s="134"/>
      <c r="L440" s="24"/>
      <c r="M440" s="372"/>
      <c r="N440" s="147" t="str">
        <f t="shared" si="254"/>
        <v/>
      </c>
      <c r="O440" s="23"/>
      <c r="P440" s="23"/>
      <c r="Q440" s="23"/>
      <c r="R440" s="23"/>
      <c r="S440" s="23"/>
      <c r="T440" s="24"/>
      <c r="U440" s="25"/>
      <c r="V440" s="28"/>
      <c r="W440" s="299"/>
      <c r="X440" s="296"/>
      <c r="Y440" s="149">
        <f t="shared" si="240"/>
        <v>0</v>
      </c>
      <c r="Z440" s="148">
        <f t="shared" si="255"/>
        <v>0</v>
      </c>
      <c r="AA440" s="306"/>
      <c r="AB440" s="377">
        <f t="shared" si="264"/>
        <v>0</v>
      </c>
      <c r="AC440" s="348"/>
      <c r="AD440" s="210" t="str">
        <f t="shared" si="241"/>
        <v/>
      </c>
      <c r="AE440" s="345">
        <f t="shared" si="256"/>
        <v>0</v>
      </c>
      <c r="AF440" s="318"/>
      <c r="AG440" s="317"/>
      <c r="AH440" s="315"/>
      <c r="AI440" s="150">
        <f t="shared" si="257"/>
        <v>0</v>
      </c>
      <c r="AJ440" s="151">
        <f t="shared" si="242"/>
        <v>0</v>
      </c>
      <c r="AK440" s="152">
        <f t="shared" si="258"/>
        <v>0</v>
      </c>
      <c r="AL440" s="153">
        <f t="shared" si="259"/>
        <v>0</v>
      </c>
      <c r="AM440" s="153">
        <f t="shared" si="260"/>
        <v>0</v>
      </c>
      <c r="AN440" s="153">
        <f t="shared" si="261"/>
        <v>0</v>
      </c>
      <c r="AO440" s="153">
        <f t="shared" si="262"/>
        <v>0</v>
      </c>
      <c r="AP440" s="587" t="str">
        <f t="shared" si="265"/>
        <v xml:space="preserve"> </v>
      </c>
      <c r="AQ440" s="590" t="str">
        <f t="shared" si="263"/>
        <v xml:space="preserve"> </v>
      </c>
      <c r="AR440" s="590" t="str">
        <f t="shared" si="266"/>
        <v xml:space="preserve"> </v>
      </c>
      <c r="AS440" s="590" t="str">
        <f t="shared" si="267"/>
        <v xml:space="preserve"> </v>
      </c>
      <c r="AT440" s="590" t="str">
        <f t="shared" si="268"/>
        <v xml:space="preserve"> </v>
      </c>
      <c r="AU440" s="590" t="str">
        <f t="shared" si="269"/>
        <v xml:space="preserve"> </v>
      </c>
      <c r="AV440" s="591" t="str">
        <f t="shared" si="270"/>
        <v xml:space="preserve"> </v>
      </c>
      <c r="AW440" s="181" t="str">
        <f t="shared" si="243"/>
        <v/>
      </c>
      <c r="AX440" s="154" t="str">
        <f t="shared" si="244"/>
        <v/>
      </c>
      <c r="AY440" s="178" t="str">
        <f t="shared" si="245"/>
        <v/>
      </c>
      <c r="AZ440" s="169" t="str">
        <f t="shared" si="246"/>
        <v/>
      </c>
      <c r="BA440" s="159" t="str">
        <f t="shared" si="247"/>
        <v/>
      </c>
      <c r="BB440" s="160" t="str">
        <f t="shared" si="248"/>
        <v/>
      </c>
      <c r="BC440" s="171" t="str">
        <f t="shared" si="271"/>
        <v/>
      </c>
      <c r="BD440" s="160" t="str">
        <f t="shared" si="249"/>
        <v/>
      </c>
      <c r="BE440" s="186" t="str">
        <f t="shared" si="250"/>
        <v/>
      </c>
      <c r="BF440" s="160" t="str">
        <f t="shared" si="251"/>
        <v/>
      </c>
      <c r="BG440" s="171" t="str">
        <f t="shared" si="252"/>
        <v/>
      </c>
      <c r="BH440" s="161" t="str">
        <f t="shared" si="253"/>
        <v/>
      </c>
      <c r="BI440" s="609"/>
      <c r="BP440" s="52"/>
    </row>
    <row r="441" spans="1:68" ht="18.75" x14ac:dyDescent="0.3">
      <c r="A441" s="205"/>
      <c r="B441" s="206"/>
      <c r="C441" s="198">
        <v>430</v>
      </c>
      <c r="D441" s="190"/>
      <c r="E441" s="13"/>
      <c r="F441" s="14"/>
      <c r="G441" s="123"/>
      <c r="H441" s="124"/>
      <c r="I441" s="130"/>
      <c r="J441" s="21"/>
      <c r="K441" s="134"/>
      <c r="L441" s="24"/>
      <c r="M441" s="372"/>
      <c r="N441" s="147" t="str">
        <f t="shared" si="254"/>
        <v/>
      </c>
      <c r="O441" s="23"/>
      <c r="P441" s="23"/>
      <c r="Q441" s="23"/>
      <c r="R441" s="23"/>
      <c r="S441" s="23"/>
      <c r="T441" s="24"/>
      <c r="U441" s="25"/>
      <c r="V441" s="28"/>
      <c r="W441" s="299"/>
      <c r="X441" s="296"/>
      <c r="Y441" s="149">
        <f t="shared" si="240"/>
        <v>0</v>
      </c>
      <c r="Z441" s="148">
        <f t="shared" si="255"/>
        <v>0</v>
      </c>
      <c r="AA441" s="306"/>
      <c r="AB441" s="377">
        <f t="shared" si="264"/>
        <v>0</v>
      </c>
      <c r="AC441" s="348"/>
      <c r="AD441" s="210" t="str">
        <f t="shared" si="241"/>
        <v/>
      </c>
      <c r="AE441" s="345">
        <f t="shared" si="256"/>
        <v>0</v>
      </c>
      <c r="AF441" s="318"/>
      <c r="AG441" s="317"/>
      <c r="AH441" s="315"/>
      <c r="AI441" s="150">
        <f t="shared" si="257"/>
        <v>0</v>
      </c>
      <c r="AJ441" s="151">
        <f t="shared" si="242"/>
        <v>0</v>
      </c>
      <c r="AK441" s="152">
        <f t="shared" si="258"/>
        <v>0</v>
      </c>
      <c r="AL441" s="153">
        <f t="shared" si="259"/>
        <v>0</v>
      </c>
      <c r="AM441" s="153">
        <f t="shared" si="260"/>
        <v>0</v>
      </c>
      <c r="AN441" s="153">
        <f t="shared" si="261"/>
        <v>0</v>
      </c>
      <c r="AO441" s="153">
        <f t="shared" si="262"/>
        <v>0</v>
      </c>
      <c r="AP441" s="587" t="str">
        <f t="shared" si="265"/>
        <v xml:space="preserve"> </v>
      </c>
      <c r="AQ441" s="590" t="str">
        <f t="shared" si="263"/>
        <v xml:space="preserve"> </v>
      </c>
      <c r="AR441" s="590" t="str">
        <f t="shared" si="266"/>
        <v xml:space="preserve"> </v>
      </c>
      <c r="AS441" s="590" t="str">
        <f t="shared" si="267"/>
        <v xml:space="preserve"> </v>
      </c>
      <c r="AT441" s="590" t="str">
        <f t="shared" si="268"/>
        <v xml:space="preserve"> </v>
      </c>
      <c r="AU441" s="590" t="str">
        <f t="shared" si="269"/>
        <v xml:space="preserve"> </v>
      </c>
      <c r="AV441" s="591" t="str">
        <f t="shared" si="270"/>
        <v xml:space="preserve"> </v>
      </c>
      <c r="AW441" s="181" t="str">
        <f t="shared" si="243"/>
        <v/>
      </c>
      <c r="AX441" s="154" t="str">
        <f t="shared" si="244"/>
        <v/>
      </c>
      <c r="AY441" s="178" t="str">
        <f t="shared" si="245"/>
        <v/>
      </c>
      <c r="AZ441" s="169" t="str">
        <f t="shared" si="246"/>
        <v/>
      </c>
      <c r="BA441" s="159" t="str">
        <f t="shared" si="247"/>
        <v/>
      </c>
      <c r="BB441" s="160" t="str">
        <f t="shared" si="248"/>
        <v/>
      </c>
      <c r="BC441" s="171" t="str">
        <f t="shared" si="271"/>
        <v/>
      </c>
      <c r="BD441" s="160" t="str">
        <f t="shared" si="249"/>
        <v/>
      </c>
      <c r="BE441" s="186" t="str">
        <f t="shared" si="250"/>
        <v/>
      </c>
      <c r="BF441" s="160" t="str">
        <f t="shared" si="251"/>
        <v/>
      </c>
      <c r="BG441" s="171" t="str">
        <f t="shared" si="252"/>
        <v/>
      </c>
      <c r="BH441" s="161" t="str">
        <f t="shared" si="253"/>
        <v/>
      </c>
      <c r="BI441" s="609"/>
      <c r="BP441" s="52"/>
    </row>
    <row r="442" spans="1:68" ht="18.75" x14ac:dyDescent="0.3">
      <c r="A442" s="205"/>
      <c r="B442" s="206"/>
      <c r="C442" s="197">
        <v>431</v>
      </c>
      <c r="D442" s="190"/>
      <c r="E442" s="13"/>
      <c r="F442" s="14"/>
      <c r="G442" s="123"/>
      <c r="H442" s="124"/>
      <c r="I442" s="130"/>
      <c r="J442" s="21"/>
      <c r="K442" s="134"/>
      <c r="L442" s="24"/>
      <c r="M442" s="372"/>
      <c r="N442" s="147" t="str">
        <f t="shared" si="254"/>
        <v/>
      </c>
      <c r="O442" s="23"/>
      <c r="P442" s="23"/>
      <c r="Q442" s="23"/>
      <c r="R442" s="23"/>
      <c r="S442" s="23"/>
      <c r="T442" s="24"/>
      <c r="U442" s="25"/>
      <c r="V442" s="28"/>
      <c r="W442" s="299"/>
      <c r="X442" s="296"/>
      <c r="Y442" s="149">
        <f t="shared" si="240"/>
        <v>0</v>
      </c>
      <c r="Z442" s="148">
        <f t="shared" si="255"/>
        <v>0</v>
      </c>
      <c r="AA442" s="306"/>
      <c r="AB442" s="377">
        <f t="shared" si="264"/>
        <v>0</v>
      </c>
      <c r="AC442" s="348"/>
      <c r="AD442" s="210" t="str">
        <f t="shared" si="241"/>
        <v/>
      </c>
      <c r="AE442" s="345">
        <f t="shared" si="256"/>
        <v>0</v>
      </c>
      <c r="AF442" s="318"/>
      <c r="AG442" s="317"/>
      <c r="AH442" s="315"/>
      <c r="AI442" s="150">
        <f t="shared" si="257"/>
        <v>0</v>
      </c>
      <c r="AJ442" s="151">
        <f t="shared" si="242"/>
        <v>0</v>
      </c>
      <c r="AK442" s="152">
        <f t="shared" si="258"/>
        <v>0</v>
      </c>
      <c r="AL442" s="153">
        <f t="shared" si="259"/>
        <v>0</v>
      </c>
      <c r="AM442" s="153">
        <f t="shared" si="260"/>
        <v>0</v>
      </c>
      <c r="AN442" s="153">
        <f t="shared" si="261"/>
        <v>0</v>
      </c>
      <c r="AO442" s="153">
        <f t="shared" si="262"/>
        <v>0</v>
      </c>
      <c r="AP442" s="587" t="str">
        <f t="shared" si="265"/>
        <v xml:space="preserve"> </v>
      </c>
      <c r="AQ442" s="590" t="str">
        <f t="shared" si="263"/>
        <v xml:space="preserve"> </v>
      </c>
      <c r="AR442" s="590" t="str">
        <f t="shared" si="266"/>
        <v xml:space="preserve"> </v>
      </c>
      <c r="AS442" s="590" t="str">
        <f t="shared" si="267"/>
        <v xml:space="preserve"> </v>
      </c>
      <c r="AT442" s="590" t="str">
        <f t="shared" si="268"/>
        <v xml:space="preserve"> </v>
      </c>
      <c r="AU442" s="590" t="str">
        <f t="shared" si="269"/>
        <v xml:space="preserve"> </v>
      </c>
      <c r="AV442" s="591" t="str">
        <f t="shared" si="270"/>
        <v xml:space="preserve"> </v>
      </c>
      <c r="AW442" s="181" t="str">
        <f t="shared" si="243"/>
        <v/>
      </c>
      <c r="AX442" s="154" t="str">
        <f t="shared" si="244"/>
        <v/>
      </c>
      <c r="AY442" s="178" t="str">
        <f t="shared" si="245"/>
        <v/>
      </c>
      <c r="AZ442" s="169" t="str">
        <f t="shared" si="246"/>
        <v/>
      </c>
      <c r="BA442" s="159" t="str">
        <f t="shared" si="247"/>
        <v/>
      </c>
      <c r="BB442" s="160" t="str">
        <f t="shared" si="248"/>
        <v/>
      </c>
      <c r="BC442" s="171" t="str">
        <f t="shared" si="271"/>
        <v/>
      </c>
      <c r="BD442" s="160" t="str">
        <f t="shared" si="249"/>
        <v/>
      </c>
      <c r="BE442" s="186" t="str">
        <f t="shared" si="250"/>
        <v/>
      </c>
      <c r="BF442" s="160" t="str">
        <f t="shared" si="251"/>
        <v/>
      </c>
      <c r="BG442" s="171" t="str">
        <f t="shared" si="252"/>
        <v/>
      </c>
      <c r="BH442" s="161" t="str">
        <f t="shared" si="253"/>
        <v/>
      </c>
      <c r="BI442" s="609"/>
      <c r="BP442" s="52"/>
    </row>
    <row r="443" spans="1:68" ht="18.75" x14ac:dyDescent="0.3">
      <c r="A443" s="205"/>
      <c r="B443" s="206"/>
      <c r="C443" s="198">
        <v>432</v>
      </c>
      <c r="D443" s="192"/>
      <c r="E443" s="15"/>
      <c r="F443" s="14"/>
      <c r="G443" s="123"/>
      <c r="H443" s="124"/>
      <c r="I443" s="130"/>
      <c r="J443" s="21"/>
      <c r="K443" s="134"/>
      <c r="L443" s="24"/>
      <c r="M443" s="372"/>
      <c r="N443" s="147" t="str">
        <f t="shared" si="254"/>
        <v/>
      </c>
      <c r="O443" s="23"/>
      <c r="P443" s="23"/>
      <c r="Q443" s="23"/>
      <c r="R443" s="23"/>
      <c r="S443" s="23"/>
      <c r="T443" s="24"/>
      <c r="U443" s="25"/>
      <c r="V443" s="28"/>
      <c r="W443" s="299"/>
      <c r="X443" s="296"/>
      <c r="Y443" s="149">
        <f t="shared" si="240"/>
        <v>0</v>
      </c>
      <c r="Z443" s="148">
        <f t="shared" si="255"/>
        <v>0</v>
      </c>
      <c r="AA443" s="306"/>
      <c r="AB443" s="377">
        <f t="shared" si="264"/>
        <v>0</v>
      </c>
      <c r="AC443" s="348"/>
      <c r="AD443" s="210" t="str">
        <f t="shared" si="241"/>
        <v/>
      </c>
      <c r="AE443" s="345">
        <f t="shared" si="256"/>
        <v>0</v>
      </c>
      <c r="AF443" s="318"/>
      <c r="AG443" s="317"/>
      <c r="AH443" s="315"/>
      <c r="AI443" s="150">
        <f t="shared" si="257"/>
        <v>0</v>
      </c>
      <c r="AJ443" s="151">
        <f t="shared" si="242"/>
        <v>0</v>
      </c>
      <c r="AK443" s="152">
        <f t="shared" si="258"/>
        <v>0</v>
      </c>
      <c r="AL443" s="153">
        <f t="shared" si="259"/>
        <v>0</v>
      </c>
      <c r="AM443" s="153">
        <f t="shared" si="260"/>
        <v>0</v>
      </c>
      <c r="AN443" s="153">
        <f t="shared" si="261"/>
        <v>0</v>
      </c>
      <c r="AO443" s="153">
        <f t="shared" si="262"/>
        <v>0</v>
      </c>
      <c r="AP443" s="587" t="str">
        <f t="shared" si="265"/>
        <v xml:space="preserve"> </v>
      </c>
      <c r="AQ443" s="590" t="str">
        <f t="shared" si="263"/>
        <v xml:space="preserve"> </v>
      </c>
      <c r="AR443" s="590" t="str">
        <f t="shared" si="266"/>
        <v xml:space="preserve"> </v>
      </c>
      <c r="AS443" s="590" t="str">
        <f t="shared" si="267"/>
        <v xml:space="preserve"> </v>
      </c>
      <c r="AT443" s="590" t="str">
        <f t="shared" si="268"/>
        <v xml:space="preserve"> </v>
      </c>
      <c r="AU443" s="590" t="str">
        <f t="shared" si="269"/>
        <v xml:space="preserve"> </v>
      </c>
      <c r="AV443" s="591" t="str">
        <f t="shared" si="270"/>
        <v xml:space="preserve"> </v>
      </c>
      <c r="AW443" s="181" t="str">
        <f t="shared" si="243"/>
        <v/>
      </c>
      <c r="AX443" s="154" t="str">
        <f t="shared" si="244"/>
        <v/>
      </c>
      <c r="AY443" s="178" t="str">
        <f t="shared" si="245"/>
        <v/>
      </c>
      <c r="AZ443" s="169" t="str">
        <f t="shared" si="246"/>
        <v/>
      </c>
      <c r="BA443" s="159" t="str">
        <f t="shared" si="247"/>
        <v/>
      </c>
      <c r="BB443" s="160" t="str">
        <f t="shared" si="248"/>
        <v/>
      </c>
      <c r="BC443" s="171" t="str">
        <f t="shared" si="271"/>
        <v/>
      </c>
      <c r="BD443" s="160" t="str">
        <f t="shared" si="249"/>
        <v/>
      </c>
      <c r="BE443" s="186" t="str">
        <f t="shared" si="250"/>
        <v/>
      </c>
      <c r="BF443" s="160" t="str">
        <f t="shared" si="251"/>
        <v/>
      </c>
      <c r="BG443" s="171" t="str">
        <f t="shared" si="252"/>
        <v/>
      </c>
      <c r="BH443" s="161" t="str">
        <f t="shared" si="253"/>
        <v/>
      </c>
      <c r="BI443" s="609"/>
      <c r="BP443" s="52"/>
    </row>
    <row r="444" spans="1:68" ht="18.75" x14ac:dyDescent="0.3">
      <c r="A444" s="205"/>
      <c r="B444" s="206"/>
      <c r="C444" s="198">
        <v>433</v>
      </c>
      <c r="D444" s="190"/>
      <c r="E444" s="13"/>
      <c r="F444" s="14"/>
      <c r="G444" s="123"/>
      <c r="H444" s="124"/>
      <c r="I444" s="130"/>
      <c r="J444" s="21"/>
      <c r="K444" s="134"/>
      <c r="L444" s="24"/>
      <c r="M444" s="372"/>
      <c r="N444" s="147" t="str">
        <f t="shared" si="254"/>
        <v/>
      </c>
      <c r="O444" s="23"/>
      <c r="P444" s="23"/>
      <c r="Q444" s="23"/>
      <c r="R444" s="23"/>
      <c r="S444" s="23"/>
      <c r="T444" s="24"/>
      <c r="U444" s="25"/>
      <c r="V444" s="28"/>
      <c r="W444" s="299"/>
      <c r="X444" s="296"/>
      <c r="Y444" s="149">
        <f t="shared" si="240"/>
        <v>0</v>
      </c>
      <c r="Z444" s="148">
        <f t="shared" si="255"/>
        <v>0</v>
      </c>
      <c r="AA444" s="306"/>
      <c r="AB444" s="377">
        <f t="shared" si="264"/>
        <v>0</v>
      </c>
      <c r="AC444" s="348"/>
      <c r="AD444" s="210" t="str">
        <f t="shared" si="241"/>
        <v/>
      </c>
      <c r="AE444" s="345">
        <f t="shared" si="256"/>
        <v>0</v>
      </c>
      <c r="AF444" s="318"/>
      <c r="AG444" s="317"/>
      <c r="AH444" s="315"/>
      <c r="AI444" s="150">
        <f t="shared" si="257"/>
        <v>0</v>
      </c>
      <c r="AJ444" s="151">
        <f t="shared" si="242"/>
        <v>0</v>
      </c>
      <c r="AK444" s="152">
        <f t="shared" si="258"/>
        <v>0</v>
      </c>
      <c r="AL444" s="153">
        <f t="shared" si="259"/>
        <v>0</v>
      </c>
      <c r="AM444" s="153">
        <f t="shared" si="260"/>
        <v>0</v>
      </c>
      <c r="AN444" s="153">
        <f t="shared" si="261"/>
        <v>0</v>
      </c>
      <c r="AO444" s="153">
        <f t="shared" si="262"/>
        <v>0</v>
      </c>
      <c r="AP444" s="587" t="str">
        <f t="shared" si="265"/>
        <v xml:space="preserve"> </v>
      </c>
      <c r="AQ444" s="590" t="str">
        <f t="shared" si="263"/>
        <v xml:space="preserve"> </v>
      </c>
      <c r="AR444" s="590" t="str">
        <f t="shared" si="266"/>
        <v xml:space="preserve"> </v>
      </c>
      <c r="AS444" s="590" t="str">
        <f t="shared" si="267"/>
        <v xml:space="preserve"> </v>
      </c>
      <c r="AT444" s="590" t="str">
        <f t="shared" si="268"/>
        <v xml:space="preserve"> </v>
      </c>
      <c r="AU444" s="590" t="str">
        <f t="shared" si="269"/>
        <v xml:space="preserve"> </v>
      </c>
      <c r="AV444" s="591" t="str">
        <f t="shared" si="270"/>
        <v xml:space="preserve"> </v>
      </c>
      <c r="AW444" s="181" t="str">
        <f t="shared" si="243"/>
        <v/>
      </c>
      <c r="AX444" s="154" t="str">
        <f t="shared" si="244"/>
        <v/>
      </c>
      <c r="AY444" s="178" t="str">
        <f t="shared" si="245"/>
        <v/>
      </c>
      <c r="AZ444" s="169" t="str">
        <f t="shared" si="246"/>
        <v/>
      </c>
      <c r="BA444" s="159" t="str">
        <f t="shared" si="247"/>
        <v/>
      </c>
      <c r="BB444" s="160" t="str">
        <f t="shared" si="248"/>
        <v/>
      </c>
      <c r="BC444" s="171" t="str">
        <f t="shared" si="271"/>
        <v/>
      </c>
      <c r="BD444" s="160" t="str">
        <f t="shared" si="249"/>
        <v/>
      </c>
      <c r="BE444" s="186" t="str">
        <f t="shared" si="250"/>
        <v/>
      </c>
      <c r="BF444" s="160" t="str">
        <f t="shared" si="251"/>
        <v/>
      </c>
      <c r="BG444" s="171" t="str">
        <f t="shared" si="252"/>
        <v/>
      </c>
      <c r="BH444" s="161" t="str">
        <f t="shared" si="253"/>
        <v/>
      </c>
      <c r="BI444" s="609"/>
      <c r="BP444" s="52"/>
    </row>
    <row r="445" spans="1:68" ht="18.75" x14ac:dyDescent="0.3">
      <c r="A445" s="205"/>
      <c r="B445" s="206"/>
      <c r="C445" s="197">
        <v>434</v>
      </c>
      <c r="D445" s="190"/>
      <c r="E445" s="13"/>
      <c r="F445" s="14"/>
      <c r="G445" s="123"/>
      <c r="H445" s="124"/>
      <c r="I445" s="130"/>
      <c r="J445" s="21"/>
      <c r="K445" s="134"/>
      <c r="L445" s="24"/>
      <c r="M445" s="372"/>
      <c r="N445" s="147" t="str">
        <f t="shared" si="254"/>
        <v/>
      </c>
      <c r="O445" s="23"/>
      <c r="P445" s="23"/>
      <c r="Q445" s="23"/>
      <c r="R445" s="23"/>
      <c r="S445" s="23"/>
      <c r="T445" s="24"/>
      <c r="U445" s="25"/>
      <c r="V445" s="28"/>
      <c r="W445" s="299"/>
      <c r="X445" s="296"/>
      <c r="Y445" s="149">
        <f t="shared" si="240"/>
        <v>0</v>
      </c>
      <c r="Z445" s="148">
        <f t="shared" si="255"/>
        <v>0</v>
      </c>
      <c r="AA445" s="306"/>
      <c r="AB445" s="377">
        <f t="shared" si="264"/>
        <v>0</v>
      </c>
      <c r="AC445" s="348"/>
      <c r="AD445" s="210" t="str">
        <f t="shared" si="241"/>
        <v/>
      </c>
      <c r="AE445" s="345">
        <f t="shared" si="256"/>
        <v>0</v>
      </c>
      <c r="AF445" s="318"/>
      <c r="AG445" s="317"/>
      <c r="AH445" s="315"/>
      <c r="AI445" s="150">
        <f t="shared" si="257"/>
        <v>0</v>
      </c>
      <c r="AJ445" s="151">
        <f t="shared" si="242"/>
        <v>0</v>
      </c>
      <c r="AK445" s="152">
        <f t="shared" si="258"/>
        <v>0</v>
      </c>
      <c r="AL445" s="153">
        <f t="shared" si="259"/>
        <v>0</v>
      </c>
      <c r="AM445" s="153">
        <f t="shared" si="260"/>
        <v>0</v>
      </c>
      <c r="AN445" s="153">
        <f t="shared" si="261"/>
        <v>0</v>
      </c>
      <c r="AO445" s="153">
        <f t="shared" si="262"/>
        <v>0</v>
      </c>
      <c r="AP445" s="587" t="str">
        <f t="shared" si="265"/>
        <v xml:space="preserve"> </v>
      </c>
      <c r="AQ445" s="590" t="str">
        <f t="shared" si="263"/>
        <v xml:space="preserve"> </v>
      </c>
      <c r="AR445" s="590" t="str">
        <f t="shared" si="266"/>
        <v xml:space="preserve"> </v>
      </c>
      <c r="AS445" s="590" t="str">
        <f t="shared" si="267"/>
        <v xml:space="preserve"> </v>
      </c>
      <c r="AT445" s="590" t="str">
        <f t="shared" si="268"/>
        <v xml:space="preserve"> </v>
      </c>
      <c r="AU445" s="590" t="str">
        <f t="shared" si="269"/>
        <v xml:space="preserve"> </v>
      </c>
      <c r="AV445" s="591" t="str">
        <f t="shared" si="270"/>
        <v xml:space="preserve"> </v>
      </c>
      <c r="AW445" s="181" t="str">
        <f t="shared" si="243"/>
        <v/>
      </c>
      <c r="AX445" s="154" t="str">
        <f t="shared" si="244"/>
        <v/>
      </c>
      <c r="AY445" s="178" t="str">
        <f t="shared" si="245"/>
        <v/>
      </c>
      <c r="AZ445" s="169" t="str">
        <f t="shared" si="246"/>
        <v/>
      </c>
      <c r="BA445" s="159" t="str">
        <f t="shared" si="247"/>
        <v/>
      </c>
      <c r="BB445" s="160" t="str">
        <f t="shared" si="248"/>
        <v/>
      </c>
      <c r="BC445" s="171" t="str">
        <f t="shared" si="271"/>
        <v/>
      </c>
      <c r="BD445" s="160" t="str">
        <f t="shared" si="249"/>
        <v/>
      </c>
      <c r="BE445" s="186" t="str">
        <f t="shared" si="250"/>
        <v/>
      </c>
      <c r="BF445" s="160" t="str">
        <f t="shared" si="251"/>
        <v/>
      </c>
      <c r="BG445" s="171" t="str">
        <f t="shared" si="252"/>
        <v/>
      </c>
      <c r="BH445" s="161" t="str">
        <f t="shared" si="253"/>
        <v/>
      </c>
      <c r="BI445" s="609"/>
      <c r="BP445" s="52"/>
    </row>
    <row r="446" spans="1:68" ht="18.75" x14ac:dyDescent="0.3">
      <c r="A446" s="205"/>
      <c r="B446" s="206"/>
      <c r="C446" s="198">
        <v>435</v>
      </c>
      <c r="D446" s="190"/>
      <c r="E446" s="13"/>
      <c r="F446" s="14"/>
      <c r="G446" s="123"/>
      <c r="H446" s="124"/>
      <c r="I446" s="130"/>
      <c r="J446" s="21"/>
      <c r="K446" s="134"/>
      <c r="L446" s="24"/>
      <c r="M446" s="372"/>
      <c r="N446" s="147" t="str">
        <f t="shared" si="254"/>
        <v/>
      </c>
      <c r="O446" s="23"/>
      <c r="P446" s="23"/>
      <c r="Q446" s="23"/>
      <c r="R446" s="23"/>
      <c r="S446" s="23"/>
      <c r="T446" s="24"/>
      <c r="U446" s="25"/>
      <c r="V446" s="28"/>
      <c r="W446" s="299"/>
      <c r="X446" s="296"/>
      <c r="Y446" s="149">
        <f t="shared" si="240"/>
        <v>0</v>
      </c>
      <c r="Z446" s="148">
        <f t="shared" si="255"/>
        <v>0</v>
      </c>
      <c r="AA446" s="306"/>
      <c r="AB446" s="377">
        <f t="shared" si="264"/>
        <v>0</v>
      </c>
      <c r="AC446" s="348"/>
      <c r="AD446" s="210" t="str">
        <f t="shared" si="241"/>
        <v/>
      </c>
      <c r="AE446" s="345">
        <f t="shared" si="256"/>
        <v>0</v>
      </c>
      <c r="AF446" s="318"/>
      <c r="AG446" s="317"/>
      <c r="AH446" s="315"/>
      <c r="AI446" s="150">
        <f t="shared" si="257"/>
        <v>0</v>
      </c>
      <c r="AJ446" s="151">
        <f t="shared" si="242"/>
        <v>0</v>
      </c>
      <c r="AK446" s="152">
        <f t="shared" si="258"/>
        <v>0</v>
      </c>
      <c r="AL446" s="153">
        <f t="shared" si="259"/>
        <v>0</v>
      </c>
      <c r="AM446" s="153">
        <f t="shared" si="260"/>
        <v>0</v>
      </c>
      <c r="AN446" s="153">
        <f t="shared" si="261"/>
        <v>0</v>
      </c>
      <c r="AO446" s="153">
        <f t="shared" si="262"/>
        <v>0</v>
      </c>
      <c r="AP446" s="587" t="str">
        <f t="shared" si="265"/>
        <v xml:space="preserve"> </v>
      </c>
      <c r="AQ446" s="590" t="str">
        <f t="shared" si="263"/>
        <v xml:space="preserve"> </v>
      </c>
      <c r="AR446" s="590" t="str">
        <f t="shared" si="266"/>
        <v xml:space="preserve"> </v>
      </c>
      <c r="AS446" s="590" t="str">
        <f t="shared" si="267"/>
        <v xml:space="preserve"> </v>
      </c>
      <c r="AT446" s="590" t="str">
        <f t="shared" si="268"/>
        <v xml:space="preserve"> </v>
      </c>
      <c r="AU446" s="590" t="str">
        <f t="shared" si="269"/>
        <v xml:space="preserve"> </v>
      </c>
      <c r="AV446" s="591" t="str">
        <f t="shared" si="270"/>
        <v xml:space="preserve"> </v>
      </c>
      <c r="AW446" s="181" t="str">
        <f t="shared" si="243"/>
        <v/>
      </c>
      <c r="AX446" s="154" t="str">
        <f t="shared" si="244"/>
        <v/>
      </c>
      <c r="AY446" s="178" t="str">
        <f t="shared" si="245"/>
        <v/>
      </c>
      <c r="AZ446" s="169" t="str">
        <f t="shared" si="246"/>
        <v/>
      </c>
      <c r="BA446" s="159" t="str">
        <f t="shared" si="247"/>
        <v/>
      </c>
      <c r="BB446" s="160" t="str">
        <f t="shared" si="248"/>
        <v/>
      </c>
      <c r="BC446" s="171" t="str">
        <f t="shared" si="271"/>
        <v/>
      </c>
      <c r="BD446" s="160" t="str">
        <f t="shared" si="249"/>
        <v/>
      </c>
      <c r="BE446" s="186" t="str">
        <f t="shared" si="250"/>
        <v/>
      </c>
      <c r="BF446" s="160" t="str">
        <f t="shared" si="251"/>
        <v/>
      </c>
      <c r="BG446" s="171" t="str">
        <f t="shared" si="252"/>
        <v/>
      </c>
      <c r="BH446" s="161" t="str">
        <f t="shared" si="253"/>
        <v/>
      </c>
      <c r="BI446" s="609"/>
      <c r="BP446" s="52"/>
    </row>
    <row r="447" spans="1:68" ht="18.75" x14ac:dyDescent="0.3">
      <c r="A447" s="205"/>
      <c r="B447" s="206"/>
      <c r="C447" s="197">
        <v>436</v>
      </c>
      <c r="D447" s="192"/>
      <c r="E447" s="15"/>
      <c r="F447" s="14"/>
      <c r="G447" s="123"/>
      <c r="H447" s="124"/>
      <c r="I447" s="130"/>
      <c r="J447" s="21"/>
      <c r="K447" s="134"/>
      <c r="L447" s="24"/>
      <c r="M447" s="372"/>
      <c r="N447" s="147" t="str">
        <f t="shared" si="254"/>
        <v/>
      </c>
      <c r="O447" s="23"/>
      <c r="P447" s="23"/>
      <c r="Q447" s="23"/>
      <c r="R447" s="23"/>
      <c r="S447" s="23"/>
      <c r="T447" s="24"/>
      <c r="U447" s="25"/>
      <c r="V447" s="28"/>
      <c r="W447" s="299"/>
      <c r="X447" s="296"/>
      <c r="Y447" s="149">
        <f t="shared" si="240"/>
        <v>0</v>
      </c>
      <c r="Z447" s="148">
        <f t="shared" si="255"/>
        <v>0</v>
      </c>
      <c r="AA447" s="306"/>
      <c r="AB447" s="377">
        <f t="shared" si="264"/>
        <v>0</v>
      </c>
      <c r="AC447" s="348"/>
      <c r="AD447" s="210" t="str">
        <f t="shared" si="241"/>
        <v/>
      </c>
      <c r="AE447" s="345">
        <f t="shared" si="256"/>
        <v>0</v>
      </c>
      <c r="AF447" s="318"/>
      <c r="AG447" s="317"/>
      <c r="AH447" s="315"/>
      <c r="AI447" s="150">
        <f t="shared" si="257"/>
        <v>0</v>
      </c>
      <c r="AJ447" s="151">
        <f t="shared" si="242"/>
        <v>0</v>
      </c>
      <c r="AK447" s="152">
        <f t="shared" si="258"/>
        <v>0</v>
      </c>
      <c r="AL447" s="153">
        <f t="shared" si="259"/>
        <v>0</v>
      </c>
      <c r="AM447" s="153">
        <f t="shared" si="260"/>
        <v>0</v>
      </c>
      <c r="AN447" s="153">
        <f t="shared" si="261"/>
        <v>0</v>
      </c>
      <c r="AO447" s="153">
        <f t="shared" si="262"/>
        <v>0</v>
      </c>
      <c r="AP447" s="587" t="str">
        <f t="shared" si="265"/>
        <v xml:space="preserve"> </v>
      </c>
      <c r="AQ447" s="590" t="str">
        <f t="shared" si="263"/>
        <v xml:space="preserve"> </v>
      </c>
      <c r="AR447" s="590" t="str">
        <f t="shared" si="266"/>
        <v xml:space="preserve"> </v>
      </c>
      <c r="AS447" s="590" t="str">
        <f t="shared" si="267"/>
        <v xml:space="preserve"> </v>
      </c>
      <c r="AT447" s="590" t="str">
        <f t="shared" si="268"/>
        <v xml:space="preserve"> </v>
      </c>
      <c r="AU447" s="590" t="str">
        <f t="shared" si="269"/>
        <v xml:space="preserve"> </v>
      </c>
      <c r="AV447" s="591" t="str">
        <f t="shared" si="270"/>
        <v xml:space="preserve"> </v>
      </c>
      <c r="AW447" s="181" t="str">
        <f t="shared" si="243"/>
        <v/>
      </c>
      <c r="AX447" s="154" t="str">
        <f t="shared" si="244"/>
        <v/>
      </c>
      <c r="AY447" s="178" t="str">
        <f t="shared" si="245"/>
        <v/>
      </c>
      <c r="AZ447" s="169" t="str">
        <f t="shared" si="246"/>
        <v/>
      </c>
      <c r="BA447" s="159" t="str">
        <f t="shared" si="247"/>
        <v/>
      </c>
      <c r="BB447" s="160" t="str">
        <f t="shared" si="248"/>
        <v/>
      </c>
      <c r="BC447" s="171" t="str">
        <f t="shared" si="271"/>
        <v/>
      </c>
      <c r="BD447" s="160" t="str">
        <f t="shared" si="249"/>
        <v/>
      </c>
      <c r="BE447" s="186" t="str">
        <f t="shared" si="250"/>
        <v/>
      </c>
      <c r="BF447" s="160" t="str">
        <f t="shared" si="251"/>
        <v/>
      </c>
      <c r="BG447" s="171" t="str">
        <f t="shared" si="252"/>
        <v/>
      </c>
      <c r="BH447" s="161" t="str">
        <f t="shared" si="253"/>
        <v/>
      </c>
      <c r="BI447" s="609"/>
      <c r="BP447" s="52"/>
    </row>
    <row r="448" spans="1:68" ht="18.75" x14ac:dyDescent="0.3">
      <c r="A448" s="205"/>
      <c r="B448" s="206"/>
      <c r="C448" s="198">
        <v>437</v>
      </c>
      <c r="D448" s="190"/>
      <c r="E448" s="13"/>
      <c r="F448" s="14"/>
      <c r="G448" s="123"/>
      <c r="H448" s="126"/>
      <c r="I448" s="132"/>
      <c r="J448" s="69"/>
      <c r="K448" s="136"/>
      <c r="L448" s="26"/>
      <c r="M448" s="372"/>
      <c r="N448" s="147" t="str">
        <f t="shared" si="254"/>
        <v/>
      </c>
      <c r="O448" s="23"/>
      <c r="P448" s="23"/>
      <c r="Q448" s="23"/>
      <c r="R448" s="23"/>
      <c r="S448" s="23"/>
      <c r="T448" s="24"/>
      <c r="U448" s="25"/>
      <c r="V448" s="28"/>
      <c r="W448" s="299"/>
      <c r="X448" s="296"/>
      <c r="Y448" s="149">
        <f t="shared" si="240"/>
        <v>0</v>
      </c>
      <c r="Z448" s="148">
        <f t="shared" si="255"/>
        <v>0</v>
      </c>
      <c r="AA448" s="306"/>
      <c r="AB448" s="377">
        <f t="shared" si="264"/>
        <v>0</v>
      </c>
      <c r="AC448" s="348"/>
      <c r="AD448" s="210" t="str">
        <f t="shared" si="241"/>
        <v/>
      </c>
      <c r="AE448" s="345">
        <f t="shared" si="256"/>
        <v>0</v>
      </c>
      <c r="AF448" s="318"/>
      <c r="AG448" s="317"/>
      <c r="AH448" s="315"/>
      <c r="AI448" s="150">
        <f t="shared" si="257"/>
        <v>0</v>
      </c>
      <c r="AJ448" s="151">
        <f t="shared" si="242"/>
        <v>0</v>
      </c>
      <c r="AK448" s="152">
        <f t="shared" si="258"/>
        <v>0</v>
      </c>
      <c r="AL448" s="153">
        <f t="shared" si="259"/>
        <v>0</v>
      </c>
      <c r="AM448" s="153">
        <f t="shared" si="260"/>
        <v>0</v>
      </c>
      <c r="AN448" s="153">
        <f t="shared" si="261"/>
        <v>0</v>
      </c>
      <c r="AO448" s="153">
        <f t="shared" si="262"/>
        <v>0</v>
      </c>
      <c r="AP448" s="587" t="str">
        <f t="shared" si="265"/>
        <v xml:space="preserve"> </v>
      </c>
      <c r="AQ448" s="590" t="str">
        <f t="shared" si="263"/>
        <v xml:space="preserve"> </v>
      </c>
      <c r="AR448" s="590" t="str">
        <f t="shared" si="266"/>
        <v xml:space="preserve"> </v>
      </c>
      <c r="AS448" s="590" t="str">
        <f t="shared" si="267"/>
        <v xml:space="preserve"> </v>
      </c>
      <c r="AT448" s="590" t="str">
        <f t="shared" si="268"/>
        <v xml:space="preserve"> </v>
      </c>
      <c r="AU448" s="590" t="str">
        <f t="shared" si="269"/>
        <v xml:space="preserve"> </v>
      </c>
      <c r="AV448" s="591" t="str">
        <f t="shared" si="270"/>
        <v xml:space="preserve"> </v>
      </c>
      <c r="AW448" s="181" t="str">
        <f t="shared" si="243"/>
        <v/>
      </c>
      <c r="AX448" s="154" t="str">
        <f t="shared" si="244"/>
        <v/>
      </c>
      <c r="AY448" s="178" t="str">
        <f t="shared" si="245"/>
        <v/>
      </c>
      <c r="AZ448" s="169" t="str">
        <f t="shared" si="246"/>
        <v/>
      </c>
      <c r="BA448" s="159" t="str">
        <f t="shared" si="247"/>
        <v/>
      </c>
      <c r="BB448" s="160" t="str">
        <f t="shared" si="248"/>
        <v/>
      </c>
      <c r="BC448" s="171" t="str">
        <f t="shared" si="271"/>
        <v/>
      </c>
      <c r="BD448" s="160" t="str">
        <f t="shared" si="249"/>
        <v/>
      </c>
      <c r="BE448" s="186" t="str">
        <f t="shared" si="250"/>
        <v/>
      </c>
      <c r="BF448" s="160" t="str">
        <f t="shared" si="251"/>
        <v/>
      </c>
      <c r="BG448" s="171" t="str">
        <f t="shared" si="252"/>
        <v/>
      </c>
      <c r="BH448" s="161" t="str">
        <f t="shared" si="253"/>
        <v/>
      </c>
      <c r="BI448" s="609"/>
      <c r="BP448" s="52"/>
    </row>
    <row r="449" spans="1:139" ht="18.75" x14ac:dyDescent="0.3">
      <c r="A449" s="205"/>
      <c r="B449" s="206"/>
      <c r="C449" s="198">
        <v>438</v>
      </c>
      <c r="D449" s="190"/>
      <c r="E449" s="13"/>
      <c r="F449" s="14"/>
      <c r="G449" s="123"/>
      <c r="H449" s="124"/>
      <c r="I449" s="130"/>
      <c r="J449" s="21"/>
      <c r="K449" s="134"/>
      <c r="L449" s="24"/>
      <c r="M449" s="372"/>
      <c r="N449" s="147" t="str">
        <f t="shared" si="254"/>
        <v/>
      </c>
      <c r="O449" s="23"/>
      <c r="P449" s="23"/>
      <c r="Q449" s="23"/>
      <c r="R449" s="23"/>
      <c r="S449" s="23"/>
      <c r="T449" s="24"/>
      <c r="U449" s="25"/>
      <c r="V449" s="28"/>
      <c r="W449" s="299"/>
      <c r="X449" s="296"/>
      <c r="Y449" s="149">
        <f t="shared" si="240"/>
        <v>0</v>
      </c>
      <c r="Z449" s="148">
        <f t="shared" si="255"/>
        <v>0</v>
      </c>
      <c r="AA449" s="306"/>
      <c r="AB449" s="377">
        <f t="shared" si="264"/>
        <v>0</v>
      </c>
      <c r="AC449" s="348"/>
      <c r="AD449" s="210" t="str">
        <f t="shared" si="241"/>
        <v/>
      </c>
      <c r="AE449" s="345">
        <f t="shared" si="256"/>
        <v>0</v>
      </c>
      <c r="AF449" s="318"/>
      <c r="AG449" s="317"/>
      <c r="AH449" s="315"/>
      <c r="AI449" s="150">
        <f t="shared" si="257"/>
        <v>0</v>
      </c>
      <c r="AJ449" s="151">
        <f t="shared" si="242"/>
        <v>0</v>
      </c>
      <c r="AK449" s="152">
        <f t="shared" si="258"/>
        <v>0</v>
      </c>
      <c r="AL449" s="153">
        <f t="shared" si="259"/>
        <v>0</v>
      </c>
      <c r="AM449" s="153">
        <f t="shared" si="260"/>
        <v>0</v>
      </c>
      <c r="AN449" s="153">
        <f t="shared" si="261"/>
        <v>0</v>
      </c>
      <c r="AO449" s="153">
        <f t="shared" si="262"/>
        <v>0</v>
      </c>
      <c r="AP449" s="587" t="str">
        <f t="shared" si="265"/>
        <v xml:space="preserve"> </v>
      </c>
      <c r="AQ449" s="590" t="str">
        <f t="shared" si="263"/>
        <v xml:space="preserve"> </v>
      </c>
      <c r="AR449" s="590" t="str">
        <f t="shared" si="266"/>
        <v xml:space="preserve"> </v>
      </c>
      <c r="AS449" s="590" t="str">
        <f t="shared" si="267"/>
        <v xml:space="preserve"> </v>
      </c>
      <c r="AT449" s="590" t="str">
        <f t="shared" si="268"/>
        <v xml:space="preserve"> </v>
      </c>
      <c r="AU449" s="590" t="str">
        <f t="shared" si="269"/>
        <v xml:space="preserve"> </v>
      </c>
      <c r="AV449" s="591" t="str">
        <f t="shared" si="270"/>
        <v xml:space="preserve"> </v>
      </c>
      <c r="AW449" s="181" t="str">
        <f t="shared" si="243"/>
        <v/>
      </c>
      <c r="AX449" s="154" t="str">
        <f t="shared" si="244"/>
        <v/>
      </c>
      <c r="AY449" s="178" t="str">
        <f t="shared" si="245"/>
        <v/>
      </c>
      <c r="AZ449" s="169" t="str">
        <f t="shared" si="246"/>
        <v/>
      </c>
      <c r="BA449" s="159" t="str">
        <f t="shared" si="247"/>
        <v/>
      </c>
      <c r="BB449" s="160" t="str">
        <f t="shared" si="248"/>
        <v/>
      </c>
      <c r="BC449" s="171" t="str">
        <f t="shared" si="271"/>
        <v/>
      </c>
      <c r="BD449" s="160" t="str">
        <f t="shared" si="249"/>
        <v/>
      </c>
      <c r="BE449" s="186" t="str">
        <f t="shared" si="250"/>
        <v/>
      </c>
      <c r="BF449" s="160" t="str">
        <f t="shared" si="251"/>
        <v/>
      </c>
      <c r="BG449" s="171" t="str">
        <f t="shared" si="252"/>
        <v/>
      </c>
      <c r="BH449" s="161" t="str">
        <f t="shared" si="253"/>
        <v/>
      </c>
      <c r="BI449" s="609"/>
      <c r="BP449" s="52"/>
    </row>
    <row r="450" spans="1:139" ht="18.75" x14ac:dyDescent="0.3">
      <c r="A450" s="205"/>
      <c r="B450" s="206"/>
      <c r="C450" s="197">
        <v>439</v>
      </c>
      <c r="D450" s="190"/>
      <c r="E450" s="13"/>
      <c r="F450" s="14"/>
      <c r="G450" s="123"/>
      <c r="H450" s="124"/>
      <c r="I450" s="130"/>
      <c r="J450" s="21"/>
      <c r="K450" s="134"/>
      <c r="L450" s="24"/>
      <c r="M450" s="372"/>
      <c r="N450" s="147" t="str">
        <f t="shared" si="254"/>
        <v/>
      </c>
      <c r="O450" s="23"/>
      <c r="P450" s="23"/>
      <c r="Q450" s="23"/>
      <c r="R450" s="23"/>
      <c r="S450" s="23"/>
      <c r="T450" s="24"/>
      <c r="U450" s="25"/>
      <c r="V450" s="28"/>
      <c r="W450" s="299"/>
      <c r="X450" s="296"/>
      <c r="Y450" s="149">
        <f t="shared" si="240"/>
        <v>0</v>
      </c>
      <c r="Z450" s="148">
        <f t="shared" si="255"/>
        <v>0</v>
      </c>
      <c r="AA450" s="306"/>
      <c r="AB450" s="377">
        <f t="shared" si="264"/>
        <v>0</v>
      </c>
      <c r="AC450" s="348"/>
      <c r="AD450" s="210" t="str">
        <f t="shared" si="241"/>
        <v/>
      </c>
      <c r="AE450" s="345">
        <f t="shared" si="256"/>
        <v>0</v>
      </c>
      <c r="AF450" s="318"/>
      <c r="AG450" s="317"/>
      <c r="AH450" s="315"/>
      <c r="AI450" s="150">
        <f t="shared" si="257"/>
        <v>0</v>
      </c>
      <c r="AJ450" s="151">
        <f t="shared" si="242"/>
        <v>0</v>
      </c>
      <c r="AK450" s="152">
        <f t="shared" si="258"/>
        <v>0</v>
      </c>
      <c r="AL450" s="153">
        <f t="shared" si="259"/>
        <v>0</v>
      </c>
      <c r="AM450" s="153">
        <f t="shared" si="260"/>
        <v>0</v>
      </c>
      <c r="AN450" s="153">
        <f t="shared" si="261"/>
        <v>0</v>
      </c>
      <c r="AO450" s="153">
        <f t="shared" si="262"/>
        <v>0</v>
      </c>
      <c r="AP450" s="587" t="str">
        <f t="shared" si="265"/>
        <v xml:space="preserve"> </v>
      </c>
      <c r="AQ450" s="590" t="str">
        <f t="shared" si="263"/>
        <v xml:space="preserve"> </v>
      </c>
      <c r="AR450" s="590" t="str">
        <f t="shared" si="266"/>
        <v xml:space="preserve"> </v>
      </c>
      <c r="AS450" s="590" t="str">
        <f t="shared" si="267"/>
        <v xml:space="preserve"> </v>
      </c>
      <c r="AT450" s="590" t="str">
        <f t="shared" si="268"/>
        <v xml:space="preserve"> </v>
      </c>
      <c r="AU450" s="590" t="str">
        <f t="shared" si="269"/>
        <v xml:space="preserve"> </v>
      </c>
      <c r="AV450" s="591" t="str">
        <f t="shared" si="270"/>
        <v xml:space="preserve"> </v>
      </c>
      <c r="AW450" s="181" t="str">
        <f t="shared" si="243"/>
        <v/>
      </c>
      <c r="AX450" s="154" t="str">
        <f t="shared" si="244"/>
        <v/>
      </c>
      <c r="AY450" s="178" t="str">
        <f t="shared" si="245"/>
        <v/>
      </c>
      <c r="AZ450" s="169" t="str">
        <f t="shared" si="246"/>
        <v/>
      </c>
      <c r="BA450" s="159" t="str">
        <f t="shared" si="247"/>
        <v/>
      </c>
      <c r="BB450" s="160" t="str">
        <f t="shared" si="248"/>
        <v/>
      </c>
      <c r="BC450" s="171" t="str">
        <f t="shared" si="271"/>
        <v/>
      </c>
      <c r="BD450" s="160" t="str">
        <f t="shared" si="249"/>
        <v/>
      </c>
      <c r="BE450" s="186" t="str">
        <f t="shared" si="250"/>
        <v/>
      </c>
      <c r="BF450" s="160" t="str">
        <f t="shared" si="251"/>
        <v/>
      </c>
      <c r="BG450" s="171" t="str">
        <f t="shared" si="252"/>
        <v/>
      </c>
      <c r="BH450" s="161" t="str">
        <f t="shared" si="253"/>
        <v/>
      </c>
      <c r="BI450" s="609"/>
      <c r="BP450" s="52"/>
    </row>
    <row r="451" spans="1:139" ht="18.75" x14ac:dyDescent="0.3">
      <c r="A451" s="205"/>
      <c r="B451" s="206"/>
      <c r="C451" s="198">
        <v>440</v>
      </c>
      <c r="D451" s="192"/>
      <c r="E451" s="15"/>
      <c r="F451" s="14"/>
      <c r="G451" s="123"/>
      <c r="H451" s="124"/>
      <c r="I451" s="130"/>
      <c r="J451" s="21"/>
      <c r="K451" s="134"/>
      <c r="L451" s="24"/>
      <c r="M451" s="372"/>
      <c r="N451" s="147" t="str">
        <f t="shared" si="254"/>
        <v/>
      </c>
      <c r="O451" s="23"/>
      <c r="P451" s="23"/>
      <c r="Q451" s="23"/>
      <c r="R451" s="23"/>
      <c r="S451" s="23"/>
      <c r="T451" s="24"/>
      <c r="U451" s="25"/>
      <c r="V451" s="28"/>
      <c r="W451" s="299"/>
      <c r="X451" s="296"/>
      <c r="Y451" s="149">
        <f t="shared" si="240"/>
        <v>0</v>
      </c>
      <c r="Z451" s="148">
        <f t="shared" si="255"/>
        <v>0</v>
      </c>
      <c r="AA451" s="306"/>
      <c r="AB451" s="377">
        <f t="shared" si="264"/>
        <v>0</v>
      </c>
      <c r="AC451" s="348"/>
      <c r="AD451" s="210" t="str">
        <f t="shared" si="241"/>
        <v/>
      </c>
      <c r="AE451" s="345">
        <f t="shared" si="256"/>
        <v>0</v>
      </c>
      <c r="AF451" s="318"/>
      <c r="AG451" s="317"/>
      <c r="AH451" s="315"/>
      <c r="AI451" s="150">
        <f t="shared" si="257"/>
        <v>0</v>
      </c>
      <c r="AJ451" s="151">
        <f t="shared" si="242"/>
        <v>0</v>
      </c>
      <c r="AK451" s="152">
        <f t="shared" si="258"/>
        <v>0</v>
      </c>
      <c r="AL451" s="153">
        <f t="shared" si="259"/>
        <v>0</v>
      </c>
      <c r="AM451" s="153">
        <f t="shared" si="260"/>
        <v>0</v>
      </c>
      <c r="AN451" s="153">
        <f t="shared" si="261"/>
        <v>0</v>
      </c>
      <c r="AO451" s="153">
        <f t="shared" si="262"/>
        <v>0</v>
      </c>
      <c r="AP451" s="587" t="str">
        <f t="shared" si="265"/>
        <v xml:space="preserve"> </v>
      </c>
      <c r="AQ451" s="590" t="str">
        <f t="shared" si="263"/>
        <v xml:space="preserve"> </v>
      </c>
      <c r="AR451" s="590" t="str">
        <f t="shared" si="266"/>
        <v xml:space="preserve"> </v>
      </c>
      <c r="AS451" s="590" t="str">
        <f t="shared" si="267"/>
        <v xml:space="preserve"> </v>
      </c>
      <c r="AT451" s="590" t="str">
        <f t="shared" si="268"/>
        <v xml:space="preserve"> </v>
      </c>
      <c r="AU451" s="590" t="str">
        <f t="shared" si="269"/>
        <v xml:space="preserve"> </v>
      </c>
      <c r="AV451" s="591" t="str">
        <f t="shared" si="270"/>
        <v xml:space="preserve"> </v>
      </c>
      <c r="AW451" s="181" t="str">
        <f t="shared" si="243"/>
        <v/>
      </c>
      <c r="AX451" s="154" t="str">
        <f t="shared" si="244"/>
        <v/>
      </c>
      <c r="AY451" s="178" t="str">
        <f t="shared" si="245"/>
        <v/>
      </c>
      <c r="AZ451" s="169" t="str">
        <f t="shared" si="246"/>
        <v/>
      </c>
      <c r="BA451" s="159" t="str">
        <f t="shared" si="247"/>
        <v/>
      </c>
      <c r="BB451" s="160" t="str">
        <f t="shared" si="248"/>
        <v/>
      </c>
      <c r="BC451" s="171" t="str">
        <f t="shared" si="271"/>
        <v/>
      </c>
      <c r="BD451" s="160" t="str">
        <f t="shared" si="249"/>
        <v/>
      </c>
      <c r="BE451" s="186" t="str">
        <f t="shared" si="250"/>
        <v/>
      </c>
      <c r="BF451" s="160" t="str">
        <f t="shared" si="251"/>
        <v/>
      </c>
      <c r="BG451" s="171" t="str">
        <f t="shared" si="252"/>
        <v/>
      </c>
      <c r="BH451" s="161" t="str">
        <f t="shared" si="253"/>
        <v/>
      </c>
      <c r="BI451" s="609"/>
      <c r="BP451" s="52"/>
    </row>
    <row r="452" spans="1:139" ht="18.75" x14ac:dyDescent="0.3">
      <c r="A452" s="205"/>
      <c r="B452" s="206"/>
      <c r="C452" s="197">
        <v>441</v>
      </c>
      <c r="D452" s="190"/>
      <c r="E452" s="13"/>
      <c r="F452" s="14"/>
      <c r="G452" s="123"/>
      <c r="H452" s="124"/>
      <c r="I452" s="130"/>
      <c r="J452" s="21"/>
      <c r="K452" s="134"/>
      <c r="L452" s="24"/>
      <c r="M452" s="372"/>
      <c r="N452" s="147" t="str">
        <f t="shared" si="254"/>
        <v/>
      </c>
      <c r="O452" s="23"/>
      <c r="P452" s="23"/>
      <c r="Q452" s="23"/>
      <c r="R452" s="23"/>
      <c r="S452" s="23"/>
      <c r="T452" s="24"/>
      <c r="U452" s="25"/>
      <c r="V452" s="28"/>
      <c r="W452" s="299"/>
      <c r="X452" s="296"/>
      <c r="Y452" s="149">
        <f t="shared" si="240"/>
        <v>0</v>
      </c>
      <c r="Z452" s="148">
        <f t="shared" si="255"/>
        <v>0</v>
      </c>
      <c r="AA452" s="306"/>
      <c r="AB452" s="377">
        <f t="shared" si="264"/>
        <v>0</v>
      </c>
      <c r="AC452" s="348"/>
      <c r="AD452" s="210" t="str">
        <f t="shared" si="241"/>
        <v/>
      </c>
      <c r="AE452" s="345">
        <f t="shared" si="256"/>
        <v>0</v>
      </c>
      <c r="AF452" s="318"/>
      <c r="AG452" s="317"/>
      <c r="AH452" s="315"/>
      <c r="AI452" s="150">
        <f t="shared" si="257"/>
        <v>0</v>
      </c>
      <c r="AJ452" s="151">
        <f t="shared" si="242"/>
        <v>0</v>
      </c>
      <c r="AK452" s="152">
        <f t="shared" si="258"/>
        <v>0</v>
      </c>
      <c r="AL452" s="153">
        <f t="shared" si="259"/>
        <v>0</v>
      </c>
      <c r="AM452" s="153">
        <f t="shared" si="260"/>
        <v>0</v>
      </c>
      <c r="AN452" s="153">
        <f t="shared" si="261"/>
        <v>0</v>
      </c>
      <c r="AO452" s="153">
        <f t="shared" si="262"/>
        <v>0</v>
      </c>
      <c r="AP452" s="587" t="str">
        <f t="shared" si="265"/>
        <v xml:space="preserve"> </v>
      </c>
      <c r="AQ452" s="590" t="str">
        <f t="shared" si="263"/>
        <v xml:space="preserve"> </v>
      </c>
      <c r="AR452" s="590" t="str">
        <f t="shared" si="266"/>
        <v xml:space="preserve"> </v>
      </c>
      <c r="AS452" s="590" t="str">
        <f t="shared" si="267"/>
        <v xml:space="preserve"> </v>
      </c>
      <c r="AT452" s="590" t="str">
        <f t="shared" si="268"/>
        <v xml:space="preserve"> </v>
      </c>
      <c r="AU452" s="590" t="str">
        <f t="shared" si="269"/>
        <v xml:space="preserve"> </v>
      </c>
      <c r="AV452" s="591" t="str">
        <f t="shared" si="270"/>
        <v xml:space="preserve"> </v>
      </c>
      <c r="AW452" s="181" t="str">
        <f t="shared" si="243"/>
        <v/>
      </c>
      <c r="AX452" s="154" t="str">
        <f t="shared" si="244"/>
        <v/>
      </c>
      <c r="AY452" s="178" t="str">
        <f t="shared" si="245"/>
        <v/>
      </c>
      <c r="AZ452" s="169" t="str">
        <f t="shared" si="246"/>
        <v/>
      </c>
      <c r="BA452" s="159" t="str">
        <f t="shared" si="247"/>
        <v/>
      </c>
      <c r="BB452" s="160" t="str">
        <f t="shared" si="248"/>
        <v/>
      </c>
      <c r="BC452" s="171" t="str">
        <f t="shared" si="271"/>
        <v/>
      </c>
      <c r="BD452" s="160" t="str">
        <f t="shared" si="249"/>
        <v/>
      </c>
      <c r="BE452" s="186" t="str">
        <f t="shared" si="250"/>
        <v/>
      </c>
      <c r="BF452" s="160" t="str">
        <f t="shared" si="251"/>
        <v/>
      </c>
      <c r="BG452" s="171" t="str">
        <f t="shared" si="252"/>
        <v/>
      </c>
      <c r="BH452" s="161" t="str">
        <f t="shared" si="253"/>
        <v/>
      </c>
      <c r="BI452" s="609"/>
      <c r="BP452" s="52"/>
    </row>
    <row r="453" spans="1:139" ht="18.75" x14ac:dyDescent="0.3">
      <c r="A453" s="205"/>
      <c r="B453" s="206"/>
      <c r="C453" s="198">
        <v>442</v>
      </c>
      <c r="D453" s="190"/>
      <c r="E453" s="13"/>
      <c r="F453" s="14"/>
      <c r="G453" s="123"/>
      <c r="H453" s="124"/>
      <c r="I453" s="130"/>
      <c r="J453" s="21"/>
      <c r="K453" s="134"/>
      <c r="L453" s="24"/>
      <c r="M453" s="372"/>
      <c r="N453" s="147" t="str">
        <f t="shared" si="254"/>
        <v/>
      </c>
      <c r="O453" s="23"/>
      <c r="P453" s="23"/>
      <c r="Q453" s="23"/>
      <c r="R453" s="23"/>
      <c r="S453" s="23"/>
      <c r="T453" s="24"/>
      <c r="U453" s="25"/>
      <c r="V453" s="28"/>
      <c r="W453" s="299"/>
      <c r="X453" s="296"/>
      <c r="Y453" s="149">
        <f t="shared" si="240"/>
        <v>0</v>
      </c>
      <c r="Z453" s="148">
        <f t="shared" si="255"/>
        <v>0</v>
      </c>
      <c r="AA453" s="306"/>
      <c r="AB453" s="377">
        <f t="shared" si="264"/>
        <v>0</v>
      </c>
      <c r="AC453" s="348"/>
      <c r="AD453" s="210" t="str">
        <f t="shared" si="241"/>
        <v/>
      </c>
      <c r="AE453" s="345">
        <f t="shared" si="256"/>
        <v>0</v>
      </c>
      <c r="AF453" s="318"/>
      <c r="AG453" s="317"/>
      <c r="AH453" s="315"/>
      <c r="AI453" s="150">
        <f t="shared" si="257"/>
        <v>0</v>
      </c>
      <c r="AJ453" s="151">
        <f t="shared" si="242"/>
        <v>0</v>
      </c>
      <c r="AK453" s="152">
        <f t="shared" si="258"/>
        <v>0</v>
      </c>
      <c r="AL453" s="153">
        <f t="shared" si="259"/>
        <v>0</v>
      </c>
      <c r="AM453" s="153">
        <f t="shared" si="260"/>
        <v>0</v>
      </c>
      <c r="AN453" s="153">
        <f t="shared" si="261"/>
        <v>0</v>
      </c>
      <c r="AO453" s="153">
        <f t="shared" si="262"/>
        <v>0</v>
      </c>
      <c r="AP453" s="587" t="str">
        <f t="shared" si="265"/>
        <v xml:space="preserve"> </v>
      </c>
      <c r="AQ453" s="590" t="str">
        <f t="shared" si="263"/>
        <v xml:space="preserve"> </v>
      </c>
      <c r="AR453" s="590" t="str">
        <f t="shared" si="266"/>
        <v xml:space="preserve"> </v>
      </c>
      <c r="AS453" s="590" t="str">
        <f t="shared" si="267"/>
        <v xml:space="preserve"> </v>
      </c>
      <c r="AT453" s="590" t="str">
        <f t="shared" si="268"/>
        <v xml:space="preserve"> </v>
      </c>
      <c r="AU453" s="590" t="str">
        <f t="shared" si="269"/>
        <v xml:space="preserve"> </v>
      </c>
      <c r="AV453" s="591" t="str">
        <f t="shared" si="270"/>
        <v xml:space="preserve"> </v>
      </c>
      <c r="AW453" s="181" t="str">
        <f t="shared" si="243"/>
        <v/>
      </c>
      <c r="AX453" s="154" t="str">
        <f t="shared" si="244"/>
        <v/>
      </c>
      <c r="AY453" s="178" t="str">
        <f t="shared" si="245"/>
        <v/>
      </c>
      <c r="AZ453" s="169" t="str">
        <f t="shared" si="246"/>
        <v/>
      </c>
      <c r="BA453" s="159" t="str">
        <f t="shared" si="247"/>
        <v/>
      </c>
      <c r="BB453" s="160" t="str">
        <f t="shared" si="248"/>
        <v/>
      </c>
      <c r="BC453" s="171" t="str">
        <f t="shared" si="271"/>
        <v/>
      </c>
      <c r="BD453" s="160" t="str">
        <f t="shared" si="249"/>
        <v/>
      </c>
      <c r="BE453" s="186" t="str">
        <f t="shared" si="250"/>
        <v/>
      </c>
      <c r="BF453" s="160" t="str">
        <f t="shared" si="251"/>
        <v/>
      </c>
      <c r="BG453" s="171" t="str">
        <f t="shared" si="252"/>
        <v/>
      </c>
      <c r="BH453" s="161" t="str">
        <f t="shared" si="253"/>
        <v/>
      </c>
      <c r="BI453" s="609"/>
      <c r="BP453" s="52"/>
    </row>
    <row r="454" spans="1:139" ht="18.75" x14ac:dyDescent="0.3">
      <c r="A454" s="205"/>
      <c r="B454" s="206"/>
      <c r="C454" s="198">
        <v>443</v>
      </c>
      <c r="D454" s="190"/>
      <c r="E454" s="13"/>
      <c r="F454" s="14"/>
      <c r="G454" s="123"/>
      <c r="H454" s="124"/>
      <c r="I454" s="130"/>
      <c r="J454" s="21"/>
      <c r="K454" s="134"/>
      <c r="L454" s="24"/>
      <c r="M454" s="372"/>
      <c r="N454" s="147" t="str">
        <f t="shared" si="254"/>
        <v/>
      </c>
      <c r="O454" s="23"/>
      <c r="P454" s="23"/>
      <c r="Q454" s="23"/>
      <c r="R454" s="23"/>
      <c r="S454" s="23"/>
      <c r="T454" s="24"/>
      <c r="U454" s="25"/>
      <c r="V454" s="28"/>
      <c r="W454" s="299"/>
      <c r="X454" s="296"/>
      <c r="Y454" s="149">
        <f t="shared" si="240"/>
        <v>0</v>
      </c>
      <c r="Z454" s="148">
        <f t="shared" si="255"/>
        <v>0</v>
      </c>
      <c r="AA454" s="306"/>
      <c r="AB454" s="377">
        <f t="shared" si="264"/>
        <v>0</v>
      </c>
      <c r="AC454" s="348"/>
      <c r="AD454" s="210" t="str">
        <f t="shared" si="241"/>
        <v/>
      </c>
      <c r="AE454" s="345">
        <f t="shared" si="256"/>
        <v>0</v>
      </c>
      <c r="AF454" s="318"/>
      <c r="AG454" s="317"/>
      <c r="AH454" s="315"/>
      <c r="AI454" s="150">
        <f t="shared" si="257"/>
        <v>0</v>
      </c>
      <c r="AJ454" s="151">
        <f t="shared" si="242"/>
        <v>0</v>
      </c>
      <c r="AK454" s="152">
        <f t="shared" si="258"/>
        <v>0</v>
      </c>
      <c r="AL454" s="153">
        <f t="shared" si="259"/>
        <v>0</v>
      </c>
      <c r="AM454" s="153">
        <f t="shared" si="260"/>
        <v>0</v>
      </c>
      <c r="AN454" s="153">
        <f t="shared" si="261"/>
        <v>0</v>
      </c>
      <c r="AO454" s="153">
        <f t="shared" si="262"/>
        <v>0</v>
      </c>
      <c r="AP454" s="587" t="str">
        <f t="shared" si="265"/>
        <v xml:space="preserve"> </v>
      </c>
      <c r="AQ454" s="590" t="str">
        <f t="shared" si="263"/>
        <v xml:space="preserve"> </v>
      </c>
      <c r="AR454" s="590" t="str">
        <f t="shared" si="266"/>
        <v xml:space="preserve"> </v>
      </c>
      <c r="AS454" s="590" t="str">
        <f t="shared" si="267"/>
        <v xml:space="preserve"> </v>
      </c>
      <c r="AT454" s="590" t="str">
        <f t="shared" si="268"/>
        <v xml:space="preserve"> </v>
      </c>
      <c r="AU454" s="590" t="str">
        <f t="shared" si="269"/>
        <v xml:space="preserve"> </v>
      </c>
      <c r="AV454" s="591" t="str">
        <f t="shared" si="270"/>
        <v xml:space="preserve"> </v>
      </c>
      <c r="AW454" s="181" t="str">
        <f t="shared" si="243"/>
        <v/>
      </c>
      <c r="AX454" s="154" t="str">
        <f t="shared" si="244"/>
        <v/>
      </c>
      <c r="AY454" s="178" t="str">
        <f t="shared" si="245"/>
        <v/>
      </c>
      <c r="AZ454" s="169" t="str">
        <f t="shared" si="246"/>
        <v/>
      </c>
      <c r="BA454" s="159" t="str">
        <f t="shared" si="247"/>
        <v/>
      </c>
      <c r="BB454" s="160" t="str">
        <f t="shared" si="248"/>
        <v/>
      </c>
      <c r="BC454" s="171" t="str">
        <f t="shared" si="271"/>
        <v/>
      </c>
      <c r="BD454" s="160" t="str">
        <f t="shared" si="249"/>
        <v/>
      </c>
      <c r="BE454" s="186" t="str">
        <f t="shared" si="250"/>
        <v/>
      </c>
      <c r="BF454" s="160" t="str">
        <f t="shared" si="251"/>
        <v/>
      </c>
      <c r="BG454" s="171" t="str">
        <f t="shared" si="252"/>
        <v/>
      </c>
      <c r="BH454" s="161" t="str">
        <f t="shared" si="253"/>
        <v/>
      </c>
      <c r="BI454" s="609"/>
      <c r="BP454" s="52"/>
    </row>
    <row r="455" spans="1:139" ht="18.75" x14ac:dyDescent="0.3">
      <c r="A455" s="205"/>
      <c r="B455" s="206"/>
      <c r="C455" s="197">
        <v>444</v>
      </c>
      <c r="D455" s="192"/>
      <c r="E455" s="15"/>
      <c r="F455" s="14"/>
      <c r="G455" s="123"/>
      <c r="H455" s="124"/>
      <c r="I455" s="130"/>
      <c r="J455" s="21"/>
      <c r="K455" s="134"/>
      <c r="L455" s="24"/>
      <c r="M455" s="372"/>
      <c r="N455" s="147" t="str">
        <f t="shared" si="254"/>
        <v/>
      </c>
      <c r="O455" s="23"/>
      <c r="P455" s="23"/>
      <c r="Q455" s="23"/>
      <c r="R455" s="23"/>
      <c r="S455" s="23"/>
      <c r="T455" s="24"/>
      <c r="U455" s="25"/>
      <c r="V455" s="28"/>
      <c r="W455" s="299"/>
      <c r="X455" s="296"/>
      <c r="Y455" s="149">
        <f t="shared" si="240"/>
        <v>0</v>
      </c>
      <c r="Z455" s="148">
        <f t="shared" si="255"/>
        <v>0</v>
      </c>
      <c r="AA455" s="306"/>
      <c r="AB455" s="377">
        <f t="shared" si="264"/>
        <v>0</v>
      </c>
      <c r="AC455" s="348"/>
      <c r="AD455" s="210" t="str">
        <f t="shared" si="241"/>
        <v/>
      </c>
      <c r="AE455" s="345">
        <f t="shared" si="256"/>
        <v>0</v>
      </c>
      <c r="AF455" s="318"/>
      <c r="AG455" s="317"/>
      <c r="AH455" s="315"/>
      <c r="AI455" s="150">
        <f t="shared" si="257"/>
        <v>0</v>
      </c>
      <c r="AJ455" s="151">
        <f t="shared" si="242"/>
        <v>0</v>
      </c>
      <c r="AK455" s="152">
        <f t="shared" si="258"/>
        <v>0</v>
      </c>
      <c r="AL455" s="153">
        <f t="shared" si="259"/>
        <v>0</v>
      </c>
      <c r="AM455" s="153">
        <f t="shared" si="260"/>
        <v>0</v>
      </c>
      <c r="AN455" s="153">
        <f t="shared" si="261"/>
        <v>0</v>
      </c>
      <c r="AO455" s="153">
        <f t="shared" si="262"/>
        <v>0</v>
      </c>
      <c r="AP455" s="587" t="str">
        <f t="shared" si="265"/>
        <v xml:space="preserve"> </v>
      </c>
      <c r="AQ455" s="590" t="str">
        <f t="shared" si="263"/>
        <v xml:space="preserve"> </v>
      </c>
      <c r="AR455" s="590" t="str">
        <f t="shared" si="266"/>
        <v xml:space="preserve"> </v>
      </c>
      <c r="AS455" s="590" t="str">
        <f t="shared" si="267"/>
        <v xml:space="preserve"> </v>
      </c>
      <c r="AT455" s="590" t="str">
        <f t="shared" si="268"/>
        <v xml:space="preserve"> </v>
      </c>
      <c r="AU455" s="590" t="str">
        <f t="shared" si="269"/>
        <v xml:space="preserve"> </v>
      </c>
      <c r="AV455" s="591" t="str">
        <f t="shared" si="270"/>
        <v xml:space="preserve"> </v>
      </c>
      <c r="AW455" s="181" t="str">
        <f t="shared" si="243"/>
        <v/>
      </c>
      <c r="AX455" s="154" t="str">
        <f t="shared" si="244"/>
        <v/>
      </c>
      <c r="AY455" s="178" t="str">
        <f t="shared" si="245"/>
        <v/>
      </c>
      <c r="AZ455" s="169" t="str">
        <f t="shared" si="246"/>
        <v/>
      </c>
      <c r="BA455" s="159" t="str">
        <f t="shared" si="247"/>
        <v/>
      </c>
      <c r="BB455" s="160" t="str">
        <f t="shared" si="248"/>
        <v/>
      </c>
      <c r="BC455" s="171" t="str">
        <f t="shared" si="271"/>
        <v/>
      </c>
      <c r="BD455" s="160" t="str">
        <f t="shared" si="249"/>
        <v/>
      </c>
      <c r="BE455" s="186" t="str">
        <f t="shared" si="250"/>
        <v/>
      </c>
      <c r="BF455" s="160" t="str">
        <f t="shared" si="251"/>
        <v/>
      </c>
      <c r="BG455" s="171" t="str">
        <f t="shared" si="252"/>
        <v/>
      </c>
      <c r="BH455" s="161" t="str">
        <f t="shared" si="253"/>
        <v/>
      </c>
      <c r="BI455" s="609"/>
      <c r="BP455" s="52"/>
    </row>
    <row r="456" spans="1:139" ht="18.75" x14ac:dyDescent="0.3">
      <c r="A456" s="205"/>
      <c r="B456" s="206"/>
      <c r="C456" s="198">
        <v>445</v>
      </c>
      <c r="D456" s="190"/>
      <c r="E456" s="13"/>
      <c r="F456" s="14"/>
      <c r="G456" s="123"/>
      <c r="H456" s="124"/>
      <c r="I456" s="130"/>
      <c r="J456" s="21"/>
      <c r="K456" s="134"/>
      <c r="L456" s="24"/>
      <c r="M456" s="372"/>
      <c r="N456" s="147" t="str">
        <f t="shared" si="254"/>
        <v/>
      </c>
      <c r="O456" s="23"/>
      <c r="P456" s="23"/>
      <c r="Q456" s="23"/>
      <c r="R456" s="23"/>
      <c r="S456" s="23"/>
      <c r="T456" s="24"/>
      <c r="U456" s="25"/>
      <c r="V456" s="28"/>
      <c r="W456" s="299"/>
      <c r="X456" s="296"/>
      <c r="Y456" s="149">
        <f t="shared" si="240"/>
        <v>0</v>
      </c>
      <c r="Z456" s="148">
        <f t="shared" si="255"/>
        <v>0</v>
      </c>
      <c r="AA456" s="306"/>
      <c r="AB456" s="377">
        <f t="shared" si="264"/>
        <v>0</v>
      </c>
      <c r="AC456" s="348"/>
      <c r="AD456" s="210" t="str">
        <f t="shared" si="241"/>
        <v/>
      </c>
      <c r="AE456" s="345">
        <f t="shared" si="256"/>
        <v>0</v>
      </c>
      <c r="AF456" s="318"/>
      <c r="AG456" s="317"/>
      <c r="AH456" s="315"/>
      <c r="AI456" s="150">
        <f t="shared" si="257"/>
        <v>0</v>
      </c>
      <c r="AJ456" s="151">
        <f t="shared" si="242"/>
        <v>0</v>
      </c>
      <c r="AK456" s="152">
        <f t="shared" si="258"/>
        <v>0</v>
      </c>
      <c r="AL456" s="153">
        <f t="shared" si="259"/>
        <v>0</v>
      </c>
      <c r="AM456" s="153">
        <f t="shared" si="260"/>
        <v>0</v>
      </c>
      <c r="AN456" s="153">
        <f t="shared" si="261"/>
        <v>0</v>
      </c>
      <c r="AO456" s="153">
        <f t="shared" si="262"/>
        <v>0</v>
      </c>
      <c r="AP456" s="587" t="str">
        <f t="shared" si="265"/>
        <v xml:space="preserve"> </v>
      </c>
      <c r="AQ456" s="590" t="str">
        <f t="shared" si="263"/>
        <v xml:space="preserve"> </v>
      </c>
      <c r="AR456" s="590" t="str">
        <f t="shared" si="266"/>
        <v xml:space="preserve"> </v>
      </c>
      <c r="AS456" s="590" t="str">
        <f t="shared" si="267"/>
        <v xml:space="preserve"> </v>
      </c>
      <c r="AT456" s="590" t="str">
        <f t="shared" si="268"/>
        <v xml:space="preserve"> </v>
      </c>
      <c r="AU456" s="590" t="str">
        <f t="shared" si="269"/>
        <v xml:space="preserve"> </v>
      </c>
      <c r="AV456" s="591" t="str">
        <f t="shared" si="270"/>
        <v xml:space="preserve"> </v>
      </c>
      <c r="AW456" s="181" t="str">
        <f t="shared" si="243"/>
        <v/>
      </c>
      <c r="AX456" s="154" t="str">
        <f t="shared" si="244"/>
        <v/>
      </c>
      <c r="AY456" s="178" t="str">
        <f t="shared" si="245"/>
        <v/>
      </c>
      <c r="AZ456" s="169" t="str">
        <f t="shared" si="246"/>
        <v/>
      </c>
      <c r="BA456" s="159" t="str">
        <f t="shared" si="247"/>
        <v/>
      </c>
      <c r="BB456" s="160" t="str">
        <f t="shared" si="248"/>
        <v/>
      </c>
      <c r="BC456" s="171" t="str">
        <f t="shared" si="271"/>
        <v/>
      </c>
      <c r="BD456" s="160" t="str">
        <f t="shared" si="249"/>
        <v/>
      </c>
      <c r="BE456" s="186" t="str">
        <f t="shared" si="250"/>
        <v/>
      </c>
      <c r="BF456" s="160" t="str">
        <f t="shared" si="251"/>
        <v/>
      </c>
      <c r="BG456" s="171" t="str">
        <f t="shared" si="252"/>
        <v/>
      </c>
      <c r="BH456" s="161" t="str">
        <f t="shared" si="253"/>
        <v/>
      </c>
      <c r="BI456" s="609"/>
      <c r="BP456" s="52"/>
    </row>
    <row r="457" spans="1:139" ht="18.75" x14ac:dyDescent="0.3">
      <c r="A457" s="205"/>
      <c r="B457" s="206"/>
      <c r="C457" s="197">
        <v>446</v>
      </c>
      <c r="D457" s="190"/>
      <c r="E457" s="18"/>
      <c r="F457" s="14"/>
      <c r="G457" s="123"/>
      <c r="H457" s="124"/>
      <c r="I457" s="130"/>
      <c r="J457" s="21"/>
      <c r="K457" s="134"/>
      <c r="L457" s="24"/>
      <c r="M457" s="372"/>
      <c r="N457" s="147" t="str">
        <f t="shared" si="254"/>
        <v/>
      </c>
      <c r="O457" s="23"/>
      <c r="P457" s="23"/>
      <c r="Q457" s="23"/>
      <c r="R457" s="23"/>
      <c r="S457" s="23"/>
      <c r="T457" s="24"/>
      <c r="U457" s="25"/>
      <c r="V457" s="28"/>
      <c r="W457" s="299"/>
      <c r="X457" s="296"/>
      <c r="Y457" s="149">
        <f t="shared" si="240"/>
        <v>0</v>
      </c>
      <c r="Z457" s="148">
        <f t="shared" si="255"/>
        <v>0</v>
      </c>
      <c r="AA457" s="306"/>
      <c r="AB457" s="377">
        <f t="shared" si="264"/>
        <v>0</v>
      </c>
      <c r="AC457" s="348"/>
      <c r="AD457" s="210" t="str">
        <f t="shared" si="241"/>
        <v/>
      </c>
      <c r="AE457" s="345">
        <f t="shared" si="256"/>
        <v>0</v>
      </c>
      <c r="AF457" s="318"/>
      <c r="AG457" s="317"/>
      <c r="AH457" s="315"/>
      <c r="AI457" s="150">
        <f t="shared" si="257"/>
        <v>0</v>
      </c>
      <c r="AJ457" s="151">
        <f t="shared" si="242"/>
        <v>0</v>
      </c>
      <c r="AK457" s="152">
        <f t="shared" si="258"/>
        <v>0</v>
      </c>
      <c r="AL457" s="153">
        <f t="shared" si="259"/>
        <v>0</v>
      </c>
      <c r="AM457" s="153">
        <f t="shared" si="260"/>
        <v>0</v>
      </c>
      <c r="AN457" s="153">
        <f t="shared" si="261"/>
        <v>0</v>
      </c>
      <c r="AO457" s="153">
        <f t="shared" si="262"/>
        <v>0</v>
      </c>
      <c r="AP457" s="587" t="str">
        <f t="shared" si="265"/>
        <v xml:space="preserve"> </v>
      </c>
      <c r="AQ457" s="590" t="str">
        <f t="shared" si="263"/>
        <v xml:space="preserve"> </v>
      </c>
      <c r="AR457" s="590" t="str">
        <f t="shared" si="266"/>
        <v xml:space="preserve"> </v>
      </c>
      <c r="AS457" s="590" t="str">
        <f t="shared" si="267"/>
        <v xml:space="preserve"> </v>
      </c>
      <c r="AT457" s="590" t="str">
        <f t="shared" si="268"/>
        <v xml:space="preserve"> </v>
      </c>
      <c r="AU457" s="590" t="str">
        <f t="shared" si="269"/>
        <v xml:space="preserve"> </v>
      </c>
      <c r="AV457" s="591" t="str">
        <f t="shared" si="270"/>
        <v xml:space="preserve"> </v>
      </c>
      <c r="AW457" s="181" t="str">
        <f t="shared" si="243"/>
        <v/>
      </c>
      <c r="AX457" s="154" t="str">
        <f t="shared" si="244"/>
        <v/>
      </c>
      <c r="AY457" s="178" t="str">
        <f t="shared" si="245"/>
        <v/>
      </c>
      <c r="AZ457" s="169" t="str">
        <f t="shared" si="246"/>
        <v/>
      </c>
      <c r="BA457" s="159" t="str">
        <f t="shared" si="247"/>
        <v/>
      </c>
      <c r="BB457" s="160" t="str">
        <f t="shared" si="248"/>
        <v/>
      </c>
      <c r="BC457" s="171" t="str">
        <f t="shared" si="271"/>
        <v/>
      </c>
      <c r="BD457" s="160" t="str">
        <f t="shared" si="249"/>
        <v/>
      </c>
      <c r="BE457" s="186" t="str">
        <f t="shared" si="250"/>
        <v/>
      </c>
      <c r="BF457" s="160" t="str">
        <f t="shared" si="251"/>
        <v/>
      </c>
      <c r="BG457" s="171" t="str">
        <f t="shared" si="252"/>
        <v/>
      </c>
      <c r="BH457" s="161" t="str">
        <f t="shared" si="253"/>
        <v/>
      </c>
      <c r="BI457" s="609"/>
      <c r="BP457" s="52"/>
    </row>
    <row r="458" spans="1:139" ht="18.75" x14ac:dyDescent="0.3">
      <c r="A458" s="205"/>
      <c r="B458" s="206"/>
      <c r="C458" s="198">
        <v>447</v>
      </c>
      <c r="D458" s="190"/>
      <c r="E458" s="13"/>
      <c r="F458" s="14"/>
      <c r="G458" s="123"/>
      <c r="H458" s="124"/>
      <c r="I458" s="130"/>
      <c r="J458" s="21"/>
      <c r="K458" s="134"/>
      <c r="L458" s="24"/>
      <c r="M458" s="372"/>
      <c r="N458" s="147" t="str">
        <f t="shared" si="254"/>
        <v/>
      </c>
      <c r="O458" s="23"/>
      <c r="P458" s="23"/>
      <c r="Q458" s="23"/>
      <c r="R458" s="23"/>
      <c r="S458" s="23"/>
      <c r="T458" s="24"/>
      <c r="U458" s="25"/>
      <c r="V458" s="28"/>
      <c r="W458" s="299"/>
      <c r="X458" s="296"/>
      <c r="Y458" s="149">
        <f t="shared" si="240"/>
        <v>0</v>
      </c>
      <c r="Z458" s="148">
        <f t="shared" si="255"/>
        <v>0</v>
      </c>
      <c r="AA458" s="306"/>
      <c r="AB458" s="377">
        <f t="shared" si="264"/>
        <v>0</v>
      </c>
      <c r="AC458" s="348"/>
      <c r="AD458" s="210" t="str">
        <f t="shared" si="241"/>
        <v/>
      </c>
      <c r="AE458" s="345">
        <f t="shared" si="256"/>
        <v>0</v>
      </c>
      <c r="AF458" s="318"/>
      <c r="AG458" s="317"/>
      <c r="AH458" s="315"/>
      <c r="AI458" s="150">
        <f t="shared" si="257"/>
        <v>0</v>
      </c>
      <c r="AJ458" s="151">
        <f t="shared" si="242"/>
        <v>0</v>
      </c>
      <c r="AK458" s="152">
        <f t="shared" si="258"/>
        <v>0</v>
      </c>
      <c r="AL458" s="153">
        <f t="shared" si="259"/>
        <v>0</v>
      </c>
      <c r="AM458" s="153">
        <f t="shared" si="260"/>
        <v>0</v>
      </c>
      <c r="AN458" s="153">
        <f t="shared" si="261"/>
        <v>0</v>
      </c>
      <c r="AO458" s="153">
        <f t="shared" si="262"/>
        <v>0</v>
      </c>
      <c r="AP458" s="587" t="str">
        <f t="shared" si="265"/>
        <v xml:space="preserve"> </v>
      </c>
      <c r="AQ458" s="590" t="str">
        <f t="shared" si="263"/>
        <v xml:space="preserve"> </v>
      </c>
      <c r="AR458" s="590" t="str">
        <f t="shared" si="266"/>
        <v xml:space="preserve"> </v>
      </c>
      <c r="AS458" s="590" t="str">
        <f t="shared" si="267"/>
        <v xml:space="preserve"> </v>
      </c>
      <c r="AT458" s="590" t="str">
        <f t="shared" si="268"/>
        <v xml:space="preserve"> </v>
      </c>
      <c r="AU458" s="590" t="str">
        <f t="shared" si="269"/>
        <v xml:space="preserve"> </v>
      </c>
      <c r="AV458" s="591" t="str">
        <f t="shared" si="270"/>
        <v xml:space="preserve"> </v>
      </c>
      <c r="AW458" s="181" t="str">
        <f t="shared" si="243"/>
        <v/>
      </c>
      <c r="AX458" s="154" t="str">
        <f t="shared" si="244"/>
        <v/>
      </c>
      <c r="AY458" s="178" t="str">
        <f t="shared" si="245"/>
        <v/>
      </c>
      <c r="AZ458" s="169" t="str">
        <f t="shared" si="246"/>
        <v/>
      </c>
      <c r="BA458" s="159" t="str">
        <f t="shared" si="247"/>
        <v/>
      </c>
      <c r="BB458" s="160" t="str">
        <f t="shared" si="248"/>
        <v/>
      </c>
      <c r="BC458" s="171" t="str">
        <f t="shared" si="271"/>
        <v/>
      </c>
      <c r="BD458" s="160" t="str">
        <f t="shared" si="249"/>
        <v/>
      </c>
      <c r="BE458" s="186" t="str">
        <f t="shared" si="250"/>
        <v/>
      </c>
      <c r="BF458" s="160" t="str">
        <f t="shared" si="251"/>
        <v/>
      </c>
      <c r="BG458" s="171" t="str">
        <f t="shared" si="252"/>
        <v/>
      </c>
      <c r="BH458" s="161" t="str">
        <f t="shared" si="253"/>
        <v/>
      </c>
      <c r="BI458" s="609"/>
      <c r="BP458" s="52"/>
    </row>
    <row r="459" spans="1:139" ht="18.75" x14ac:dyDescent="0.3">
      <c r="A459" s="205"/>
      <c r="B459" s="206"/>
      <c r="C459" s="198">
        <v>448</v>
      </c>
      <c r="D459" s="190"/>
      <c r="E459" s="13"/>
      <c r="F459" s="14"/>
      <c r="G459" s="123"/>
      <c r="H459" s="124"/>
      <c r="I459" s="130"/>
      <c r="J459" s="21"/>
      <c r="K459" s="134"/>
      <c r="L459" s="24"/>
      <c r="M459" s="372"/>
      <c r="N459" s="147" t="str">
        <f t="shared" si="254"/>
        <v/>
      </c>
      <c r="O459" s="23"/>
      <c r="P459" s="23"/>
      <c r="Q459" s="23"/>
      <c r="R459" s="23"/>
      <c r="S459" s="23"/>
      <c r="T459" s="24"/>
      <c r="U459" s="25"/>
      <c r="V459" s="28"/>
      <c r="W459" s="299"/>
      <c r="X459" s="296"/>
      <c r="Y459" s="149">
        <f t="shared" si="240"/>
        <v>0</v>
      </c>
      <c r="Z459" s="148">
        <f t="shared" si="255"/>
        <v>0</v>
      </c>
      <c r="AA459" s="306"/>
      <c r="AB459" s="377">
        <f t="shared" si="264"/>
        <v>0</v>
      </c>
      <c r="AC459" s="348"/>
      <c r="AD459" s="210" t="str">
        <f t="shared" si="241"/>
        <v/>
      </c>
      <c r="AE459" s="345">
        <f t="shared" si="256"/>
        <v>0</v>
      </c>
      <c r="AF459" s="318"/>
      <c r="AG459" s="317"/>
      <c r="AH459" s="315"/>
      <c r="AI459" s="150">
        <f t="shared" si="257"/>
        <v>0</v>
      </c>
      <c r="AJ459" s="151">
        <f t="shared" si="242"/>
        <v>0</v>
      </c>
      <c r="AK459" s="152">
        <f t="shared" si="258"/>
        <v>0</v>
      </c>
      <c r="AL459" s="153">
        <f t="shared" si="259"/>
        <v>0</v>
      </c>
      <c r="AM459" s="153">
        <f t="shared" si="260"/>
        <v>0</v>
      </c>
      <c r="AN459" s="153">
        <f t="shared" si="261"/>
        <v>0</v>
      </c>
      <c r="AO459" s="153">
        <f t="shared" si="262"/>
        <v>0</v>
      </c>
      <c r="AP459" s="587" t="str">
        <f t="shared" si="265"/>
        <v xml:space="preserve"> </v>
      </c>
      <c r="AQ459" s="590" t="str">
        <f t="shared" si="263"/>
        <v xml:space="preserve"> </v>
      </c>
      <c r="AR459" s="590" t="str">
        <f t="shared" si="266"/>
        <v xml:space="preserve"> </v>
      </c>
      <c r="AS459" s="590" t="str">
        <f t="shared" si="267"/>
        <v xml:space="preserve"> </v>
      </c>
      <c r="AT459" s="590" t="str">
        <f t="shared" si="268"/>
        <v xml:space="preserve"> </v>
      </c>
      <c r="AU459" s="590" t="str">
        <f t="shared" si="269"/>
        <v xml:space="preserve"> </v>
      </c>
      <c r="AV459" s="591" t="str">
        <f t="shared" si="270"/>
        <v xml:space="preserve"> </v>
      </c>
      <c r="AW459" s="181" t="str">
        <f t="shared" si="243"/>
        <v/>
      </c>
      <c r="AX459" s="154" t="str">
        <f t="shared" si="244"/>
        <v/>
      </c>
      <c r="AY459" s="178" t="str">
        <f t="shared" si="245"/>
        <v/>
      </c>
      <c r="AZ459" s="169" t="str">
        <f t="shared" si="246"/>
        <v/>
      </c>
      <c r="BA459" s="159" t="str">
        <f t="shared" si="247"/>
        <v/>
      </c>
      <c r="BB459" s="160" t="str">
        <f t="shared" si="248"/>
        <v/>
      </c>
      <c r="BC459" s="171" t="str">
        <f t="shared" si="271"/>
        <v/>
      </c>
      <c r="BD459" s="160" t="str">
        <f t="shared" si="249"/>
        <v/>
      </c>
      <c r="BE459" s="186" t="str">
        <f t="shared" si="250"/>
        <v/>
      </c>
      <c r="BF459" s="160" t="str">
        <f t="shared" si="251"/>
        <v/>
      </c>
      <c r="BG459" s="171" t="str">
        <f t="shared" si="252"/>
        <v/>
      </c>
      <c r="BH459" s="161" t="str">
        <f t="shared" si="253"/>
        <v/>
      </c>
      <c r="BI459" s="609"/>
      <c r="BP459" s="52"/>
    </row>
    <row r="460" spans="1:139" ht="18.75" x14ac:dyDescent="0.3">
      <c r="A460" s="205"/>
      <c r="B460" s="206"/>
      <c r="C460" s="197">
        <v>449</v>
      </c>
      <c r="D460" s="194"/>
      <c r="E460" s="16"/>
      <c r="F460" s="14"/>
      <c r="G460" s="127"/>
      <c r="H460" s="126"/>
      <c r="I460" s="132"/>
      <c r="J460" s="69"/>
      <c r="K460" s="136"/>
      <c r="L460" s="26"/>
      <c r="M460" s="373"/>
      <c r="N460" s="147" t="str">
        <f t="shared" si="254"/>
        <v/>
      </c>
      <c r="O460" s="23"/>
      <c r="P460" s="23"/>
      <c r="Q460" s="23"/>
      <c r="R460" s="23"/>
      <c r="S460" s="23"/>
      <c r="T460" s="26"/>
      <c r="U460" s="27"/>
      <c r="V460" s="28"/>
      <c r="W460" s="300"/>
      <c r="X460" s="299"/>
      <c r="Y460" s="149">
        <f t="shared" ref="Y460:Y523" si="272">V460+W460+X460</f>
        <v>0</v>
      </c>
      <c r="Z460" s="148">
        <f t="shared" si="255"/>
        <v>0</v>
      </c>
      <c r="AA460" s="307"/>
      <c r="AB460" s="377">
        <f t="shared" si="264"/>
        <v>0</v>
      </c>
      <c r="AC460" s="348"/>
      <c r="AD460" s="210" t="str">
        <f t="shared" ref="AD460:AD523" si="273">IF(F460="x",(0-((V460*10)+(W460*20))),"")</f>
        <v/>
      </c>
      <c r="AE460" s="345">
        <f t="shared" si="256"/>
        <v>0</v>
      </c>
      <c r="AF460" s="319"/>
      <c r="AG460" s="320"/>
      <c r="AH460" s="318"/>
      <c r="AI460" s="150">
        <f t="shared" si="257"/>
        <v>0</v>
      </c>
      <c r="AJ460" s="151">
        <f t="shared" ref="AJ460:AJ523" si="274">(X460*20)+Z460+AA460+AF460</f>
        <v>0</v>
      </c>
      <c r="AK460" s="152">
        <f t="shared" si="258"/>
        <v>0</v>
      </c>
      <c r="AL460" s="153">
        <f t="shared" si="259"/>
        <v>0</v>
      </c>
      <c r="AM460" s="153">
        <f t="shared" si="260"/>
        <v>0</v>
      </c>
      <c r="AN460" s="153">
        <f t="shared" si="261"/>
        <v>0</v>
      </c>
      <c r="AO460" s="153">
        <f t="shared" si="262"/>
        <v>0</v>
      </c>
      <c r="AP460" s="587" t="str">
        <f t="shared" si="265"/>
        <v xml:space="preserve"> </v>
      </c>
      <c r="AQ460" s="590" t="str">
        <f t="shared" si="263"/>
        <v xml:space="preserve"> </v>
      </c>
      <c r="AR460" s="590" t="str">
        <f t="shared" si="266"/>
        <v xml:space="preserve"> </v>
      </c>
      <c r="AS460" s="590" t="str">
        <f t="shared" si="267"/>
        <v xml:space="preserve"> </v>
      </c>
      <c r="AT460" s="590" t="str">
        <f t="shared" si="268"/>
        <v xml:space="preserve"> </v>
      </c>
      <c r="AU460" s="590" t="str">
        <f t="shared" si="269"/>
        <v xml:space="preserve"> </v>
      </c>
      <c r="AV460" s="591" t="str">
        <f t="shared" si="270"/>
        <v xml:space="preserve"> </v>
      </c>
      <c r="AW460" s="181" t="str">
        <f t="shared" ref="AW460:AW523" si="275">IF(N460&gt;0,N460,"")</f>
        <v/>
      </c>
      <c r="AX460" s="154" t="str">
        <f t="shared" ref="AX460:AX523" si="276">IF(AND(K460="x",AW460&gt;0),AW460,"")</f>
        <v/>
      </c>
      <c r="AY460" s="178" t="str">
        <f t="shared" ref="AY460:AY523" si="277">IF(OR(K460="x",F460="x",AW460&lt;=0),"",AW460)</f>
        <v/>
      </c>
      <c r="AZ460" s="169" t="str">
        <f t="shared" ref="AZ460:AZ523" si="278">IF(AND(F460="x",AW460&gt;0),AW460,"")</f>
        <v/>
      </c>
      <c r="BA460" s="159" t="str">
        <f t="shared" ref="BA460:BA523" si="279">IF(V460&gt;0,V460,"")</f>
        <v/>
      </c>
      <c r="BB460" s="160" t="str">
        <f t="shared" ref="BB460:BB523" si="280">IF(AND(K460="x",BA460&gt;0),BA460,"")</f>
        <v/>
      </c>
      <c r="BC460" s="171" t="str">
        <f t="shared" si="271"/>
        <v/>
      </c>
      <c r="BD460" s="160" t="str">
        <f t="shared" ref="BD460:BD523" si="281">IF(AND(F460="x",BA460&gt;0),BA460,"")</f>
        <v/>
      </c>
      <c r="BE460" s="186" t="str">
        <f t="shared" ref="BE460:BE523" si="282">IF(W460&gt;0,W460,"")</f>
        <v/>
      </c>
      <c r="BF460" s="160" t="str">
        <f t="shared" ref="BF460:BF523" si="283">IF(AND(K460="x",BE460&gt;0),BE460,"")</f>
        <v/>
      </c>
      <c r="BG460" s="171" t="str">
        <f t="shared" ref="BG460:BG523" si="284">IF(OR(K460="x",F460="x",BE460&lt;=0),"",BE460)</f>
        <v/>
      </c>
      <c r="BH460" s="161" t="str">
        <f t="shared" ref="BH460:BH523" si="285">IF(AND(F460="x",BE460&gt;0),BE460,"")</f>
        <v/>
      </c>
      <c r="BI460" s="609"/>
      <c r="BP460" s="52"/>
    </row>
    <row r="461" spans="1:139" s="22" customFormat="1" ht="18.75" x14ac:dyDescent="0.3">
      <c r="A461" s="205"/>
      <c r="B461" s="206"/>
      <c r="C461" s="197">
        <v>450</v>
      </c>
      <c r="D461" s="190"/>
      <c r="E461" s="20"/>
      <c r="F461" s="14"/>
      <c r="G461" s="123"/>
      <c r="H461" s="128"/>
      <c r="I461" s="130"/>
      <c r="J461" s="21"/>
      <c r="K461" s="134"/>
      <c r="L461" s="24"/>
      <c r="M461" s="372"/>
      <c r="N461" s="147" t="str">
        <f t="shared" ref="N461:N524" si="286">IF((NETWORKDAYS(G461,M461)&gt;0),(NETWORKDAYS(G461,M461)),"")</f>
        <v/>
      </c>
      <c r="O461" s="23"/>
      <c r="P461" s="23"/>
      <c r="Q461" s="23"/>
      <c r="R461" s="23"/>
      <c r="S461" s="23"/>
      <c r="T461" s="23"/>
      <c r="U461" s="24"/>
      <c r="V461" s="28"/>
      <c r="W461" s="299"/>
      <c r="X461" s="299"/>
      <c r="Y461" s="149">
        <f t="shared" si="272"/>
        <v>0</v>
      </c>
      <c r="Z461" s="148">
        <f t="shared" ref="Z461:Z524" si="287">IF((F461="x"),0,((V461*10)+(W461*20)))</f>
        <v>0</v>
      </c>
      <c r="AA461" s="306"/>
      <c r="AB461" s="377">
        <f t="shared" si="264"/>
        <v>0</v>
      </c>
      <c r="AC461" s="348"/>
      <c r="AD461" s="210" t="str">
        <f t="shared" si="273"/>
        <v/>
      </c>
      <c r="AE461" s="345">
        <f t="shared" ref="AE461:AE524" si="288">IF(AND(Z461&gt;0,F461="x"),0,IF(AND(Z461&gt;0,AC461="x"),Z461-60,IF(AND(Z461&gt;0,AB461=-30),Z461+AB461,0)))</f>
        <v>0</v>
      </c>
      <c r="AF461" s="318"/>
      <c r="AG461" s="321"/>
      <c r="AH461" s="318"/>
      <c r="AI461" s="150">
        <f t="shared" ref="AI461:AI524" si="289">IF(AE461&lt;=0,AG461,AE461+AG461)</f>
        <v>0</v>
      </c>
      <c r="AJ461" s="151">
        <f t="shared" si="274"/>
        <v>0</v>
      </c>
      <c r="AK461" s="152">
        <f t="shared" ref="AK461:AK524" si="290">AJ461-AH461</f>
        <v>0</v>
      </c>
      <c r="AL461" s="153">
        <f t="shared" ref="AL461:AL524" si="291">IF(K461="x",AH461,0)</f>
        <v>0</v>
      </c>
      <c r="AM461" s="153">
        <f t="shared" ref="AM461:AM524" si="292">IF(K461="x",AI461,0)</f>
        <v>0</v>
      </c>
      <c r="AN461" s="153">
        <f t="shared" ref="AN461:AN524" si="293">IF(K461="x",AJ461,0)</f>
        <v>0</v>
      </c>
      <c r="AO461" s="153">
        <f t="shared" ref="AO461:AO524" si="294">IF(K461="x",AK461,0)</f>
        <v>0</v>
      </c>
      <c r="AP461" s="587" t="str">
        <f t="shared" si="265"/>
        <v xml:space="preserve"> </v>
      </c>
      <c r="AQ461" s="590" t="str">
        <f t="shared" ref="AQ461:AQ524" si="295">IF(AND(AH461&gt;4.99,AH461&lt;50),AH461," ")</f>
        <v xml:space="preserve"> </v>
      </c>
      <c r="AR461" s="590" t="str">
        <f t="shared" si="266"/>
        <v xml:space="preserve"> </v>
      </c>
      <c r="AS461" s="590" t="str">
        <f t="shared" si="267"/>
        <v xml:space="preserve"> </v>
      </c>
      <c r="AT461" s="590" t="str">
        <f t="shared" si="268"/>
        <v xml:space="preserve"> </v>
      </c>
      <c r="AU461" s="590" t="str">
        <f t="shared" si="269"/>
        <v xml:space="preserve"> </v>
      </c>
      <c r="AV461" s="591" t="str">
        <f t="shared" si="270"/>
        <v xml:space="preserve"> </v>
      </c>
      <c r="AW461" s="181" t="str">
        <f t="shared" si="275"/>
        <v/>
      </c>
      <c r="AX461" s="154" t="str">
        <f t="shared" si="276"/>
        <v/>
      </c>
      <c r="AY461" s="178" t="str">
        <f t="shared" si="277"/>
        <v/>
      </c>
      <c r="AZ461" s="169" t="str">
        <f t="shared" si="278"/>
        <v/>
      </c>
      <c r="BA461" s="159" t="str">
        <f t="shared" si="279"/>
        <v/>
      </c>
      <c r="BB461" s="160" t="str">
        <f t="shared" si="280"/>
        <v/>
      </c>
      <c r="BC461" s="171" t="str">
        <f t="shared" si="271"/>
        <v/>
      </c>
      <c r="BD461" s="160" t="str">
        <f t="shared" si="281"/>
        <v/>
      </c>
      <c r="BE461" s="186" t="str">
        <f t="shared" si="282"/>
        <v/>
      </c>
      <c r="BF461" s="160" t="str">
        <f t="shared" si="283"/>
        <v/>
      </c>
      <c r="BG461" s="171" t="str">
        <f t="shared" si="284"/>
        <v/>
      </c>
      <c r="BH461" s="161" t="str">
        <f t="shared" si="285"/>
        <v/>
      </c>
      <c r="BI461" s="609"/>
      <c r="BJ461"/>
      <c r="BK461"/>
      <c r="BL461"/>
      <c r="BM461"/>
      <c r="BN461"/>
      <c r="BO461"/>
      <c r="BP461" s="52"/>
      <c r="BQ461"/>
      <c r="BR461"/>
      <c r="BS461"/>
      <c r="BT461"/>
      <c r="BU461"/>
      <c r="BV461"/>
      <c r="BW461"/>
      <c r="BX461"/>
      <c r="BY461"/>
      <c r="BZ461"/>
      <c r="CA461"/>
      <c r="CB461"/>
      <c r="CC461"/>
      <c r="CD461"/>
      <c r="CE461" s="58"/>
      <c r="CF461" s="58"/>
      <c r="CG461" s="58"/>
      <c r="CH461" s="58"/>
      <c r="CI461" s="58"/>
      <c r="CJ461" s="58"/>
      <c r="CK461" s="58"/>
      <c r="CL461" s="58"/>
      <c r="CM461" s="58"/>
      <c r="CN461" s="58"/>
      <c r="CO461" s="58"/>
      <c r="CP461" s="58"/>
      <c r="CQ461" s="58"/>
      <c r="CR461" s="58"/>
      <c r="CS461" s="58"/>
      <c r="CT461" s="58"/>
      <c r="CU461" s="58"/>
      <c r="CV461" s="58"/>
      <c r="CW461" s="58"/>
      <c r="CX461" s="58"/>
      <c r="CY461" s="58"/>
      <c r="CZ461" s="58"/>
      <c r="DA461" s="58"/>
      <c r="DB461" s="58"/>
      <c r="DC461" s="58"/>
      <c r="DD461" s="58"/>
      <c r="DE461" s="58"/>
      <c r="DF461" s="58"/>
      <c r="DG461" s="58"/>
      <c r="DH461" s="58"/>
      <c r="DI461" s="58"/>
      <c r="DJ461" s="58"/>
      <c r="DK461" s="58"/>
      <c r="DL461" s="58"/>
      <c r="DM461" s="58"/>
      <c r="DN461" s="58"/>
      <c r="DO461" s="58"/>
      <c r="DP461" s="58"/>
      <c r="DQ461" s="58"/>
      <c r="DR461" s="58"/>
      <c r="DS461" s="58"/>
      <c r="DT461" s="58"/>
      <c r="DU461" s="58"/>
      <c r="DV461" s="58"/>
      <c r="DW461" s="58"/>
      <c r="DX461" s="58"/>
      <c r="DY461" s="58"/>
      <c r="DZ461" s="58"/>
      <c r="EA461" s="58"/>
      <c r="EB461" s="58"/>
      <c r="EC461" s="58"/>
      <c r="ED461" s="58"/>
      <c r="EE461" s="58"/>
      <c r="EF461" s="58"/>
      <c r="EG461" s="58"/>
      <c r="EH461" s="58"/>
      <c r="EI461" s="58"/>
    </row>
    <row r="462" spans="1:139" ht="18.75" x14ac:dyDescent="0.3">
      <c r="A462" s="203"/>
      <c r="B462" s="204"/>
      <c r="C462" s="197">
        <v>451</v>
      </c>
      <c r="D462" s="189"/>
      <c r="E462" s="31"/>
      <c r="F462" s="30"/>
      <c r="G462" s="120"/>
      <c r="H462" s="125"/>
      <c r="I462" s="129"/>
      <c r="J462" s="67"/>
      <c r="K462" s="133"/>
      <c r="L462" s="108"/>
      <c r="M462" s="372"/>
      <c r="N462" s="147" t="str">
        <f t="shared" si="286"/>
        <v/>
      </c>
      <c r="O462" s="23"/>
      <c r="P462" s="125"/>
      <c r="Q462" s="125"/>
      <c r="R462" s="125"/>
      <c r="S462" s="125"/>
      <c r="T462" s="125"/>
      <c r="U462" s="122"/>
      <c r="V462" s="28"/>
      <c r="W462" s="296"/>
      <c r="X462" s="296"/>
      <c r="Y462" s="149">
        <f t="shared" si="272"/>
        <v>0</v>
      </c>
      <c r="Z462" s="148">
        <f t="shared" si="287"/>
        <v>0</v>
      </c>
      <c r="AA462" s="306"/>
      <c r="AB462" s="377">
        <f t="shared" ref="AB462:AB525" si="296">IF(AND(Z462&gt;=0,F462="x"),0,IF(AND(Z462&gt;0,AC462="x"),0,IF(Z462&gt;0,0-30,0)))</f>
        <v>0</v>
      </c>
      <c r="AC462" s="348"/>
      <c r="AD462" s="210" t="str">
        <f t="shared" si="273"/>
        <v/>
      </c>
      <c r="AE462" s="345">
        <f t="shared" si="288"/>
        <v>0</v>
      </c>
      <c r="AF462" s="318"/>
      <c r="AG462" s="317"/>
      <c r="AH462" s="315"/>
      <c r="AI462" s="150">
        <f t="shared" si="289"/>
        <v>0</v>
      </c>
      <c r="AJ462" s="151">
        <f t="shared" si="274"/>
        <v>0</v>
      </c>
      <c r="AK462" s="152">
        <f t="shared" si="290"/>
        <v>0</v>
      </c>
      <c r="AL462" s="153">
        <f t="shared" si="291"/>
        <v>0</v>
      </c>
      <c r="AM462" s="153">
        <f t="shared" si="292"/>
        <v>0</v>
      </c>
      <c r="AN462" s="153">
        <f t="shared" si="293"/>
        <v>0</v>
      </c>
      <c r="AO462" s="153">
        <f t="shared" si="294"/>
        <v>0</v>
      </c>
      <c r="AP462" s="587" t="str">
        <f t="shared" ref="AP462:AP525" si="297">IF(AND(AH462&gt;0,AH462&lt;5),AH462," ")</f>
        <v xml:space="preserve"> </v>
      </c>
      <c r="AQ462" s="590" t="str">
        <f t="shared" si="295"/>
        <v xml:space="preserve"> </v>
      </c>
      <c r="AR462" s="590" t="str">
        <f t="shared" ref="AR462:AR525" si="298">IF(AND(AH462&gt;49.99,AH462&lt;100),AH462," ")</f>
        <v xml:space="preserve"> </v>
      </c>
      <c r="AS462" s="590" t="str">
        <f t="shared" ref="AS462:AS525" si="299">IF(AND(AH462&gt;99.99,AH462&lt;500),AH462," ")</f>
        <v xml:space="preserve"> </v>
      </c>
      <c r="AT462" s="590" t="str">
        <f t="shared" ref="AT462:AT525" si="300">IF(AND(AH462&gt;499.99,AH462&lt;1000),AH462," ")</f>
        <v xml:space="preserve"> </v>
      </c>
      <c r="AU462" s="590" t="str">
        <f t="shared" ref="AU462:AU525" si="301">IF(AND(AH462&gt;999.99,AH462&lt;10000),AH462," ")</f>
        <v xml:space="preserve"> </v>
      </c>
      <c r="AV462" s="591" t="str">
        <f t="shared" ref="AV462:AV525" si="302">IF(AH462&gt;=10000,AH462," ")</f>
        <v xml:space="preserve"> </v>
      </c>
      <c r="AW462" s="181" t="str">
        <f t="shared" si="275"/>
        <v/>
      </c>
      <c r="AX462" s="154" t="str">
        <f t="shared" si="276"/>
        <v/>
      </c>
      <c r="AY462" s="178" t="str">
        <f t="shared" si="277"/>
        <v/>
      </c>
      <c r="AZ462" s="169" t="str">
        <f t="shared" si="278"/>
        <v/>
      </c>
      <c r="BA462" s="159" t="str">
        <f t="shared" si="279"/>
        <v/>
      </c>
      <c r="BB462" s="160" t="str">
        <f t="shared" si="280"/>
        <v/>
      </c>
      <c r="BC462" s="171" t="str">
        <f t="shared" si="271"/>
        <v/>
      </c>
      <c r="BD462" s="160" t="str">
        <f t="shared" si="281"/>
        <v/>
      </c>
      <c r="BE462" s="186" t="str">
        <f t="shared" si="282"/>
        <v/>
      </c>
      <c r="BF462" s="160" t="str">
        <f t="shared" si="283"/>
        <v/>
      </c>
      <c r="BG462" s="171" t="str">
        <f t="shared" si="284"/>
        <v/>
      </c>
      <c r="BH462" s="161" t="str">
        <f t="shared" si="285"/>
        <v/>
      </c>
      <c r="BI462" s="609"/>
      <c r="BP462" s="52"/>
    </row>
    <row r="463" spans="1:139" ht="18.75" x14ac:dyDescent="0.3">
      <c r="A463" s="203"/>
      <c r="B463" s="204"/>
      <c r="C463" s="197">
        <v>452</v>
      </c>
      <c r="D463" s="189"/>
      <c r="E463" s="29"/>
      <c r="F463" s="30"/>
      <c r="G463" s="120"/>
      <c r="H463" s="122"/>
      <c r="I463" s="129"/>
      <c r="J463" s="67"/>
      <c r="K463" s="133"/>
      <c r="L463" s="108"/>
      <c r="M463" s="371"/>
      <c r="N463" s="147" t="str">
        <f t="shared" si="286"/>
        <v/>
      </c>
      <c r="O463" s="125"/>
      <c r="P463" s="125"/>
      <c r="Q463" s="125"/>
      <c r="R463" s="125"/>
      <c r="S463" s="125"/>
      <c r="T463" s="122"/>
      <c r="U463" s="298"/>
      <c r="V463" s="28"/>
      <c r="W463" s="296"/>
      <c r="X463" s="296"/>
      <c r="Y463" s="149">
        <f t="shared" si="272"/>
        <v>0</v>
      </c>
      <c r="Z463" s="148">
        <f t="shared" si="287"/>
        <v>0</v>
      </c>
      <c r="AA463" s="305"/>
      <c r="AB463" s="377">
        <f t="shared" si="296"/>
        <v>0</v>
      </c>
      <c r="AC463" s="347"/>
      <c r="AD463" s="210" t="str">
        <f t="shared" si="273"/>
        <v/>
      </c>
      <c r="AE463" s="345">
        <f t="shared" si="288"/>
        <v>0</v>
      </c>
      <c r="AF463" s="310"/>
      <c r="AG463" s="312"/>
      <c r="AH463" s="313"/>
      <c r="AI463" s="150">
        <f t="shared" si="289"/>
        <v>0</v>
      </c>
      <c r="AJ463" s="151">
        <f t="shared" si="274"/>
        <v>0</v>
      </c>
      <c r="AK463" s="152">
        <f t="shared" si="290"/>
        <v>0</v>
      </c>
      <c r="AL463" s="153">
        <f t="shared" si="291"/>
        <v>0</v>
      </c>
      <c r="AM463" s="153">
        <f t="shared" si="292"/>
        <v>0</v>
      </c>
      <c r="AN463" s="153">
        <f t="shared" si="293"/>
        <v>0</v>
      </c>
      <c r="AO463" s="153">
        <f t="shared" si="294"/>
        <v>0</v>
      </c>
      <c r="AP463" s="587" t="str">
        <f t="shared" si="297"/>
        <v xml:space="preserve"> </v>
      </c>
      <c r="AQ463" s="590" t="str">
        <f t="shared" si="295"/>
        <v xml:space="preserve"> </v>
      </c>
      <c r="AR463" s="590" t="str">
        <f t="shared" si="298"/>
        <v xml:space="preserve"> </v>
      </c>
      <c r="AS463" s="590" t="str">
        <f t="shared" si="299"/>
        <v xml:space="preserve"> </v>
      </c>
      <c r="AT463" s="590" t="str">
        <f t="shared" si="300"/>
        <v xml:space="preserve"> </v>
      </c>
      <c r="AU463" s="590" t="str">
        <f t="shared" si="301"/>
        <v xml:space="preserve"> </v>
      </c>
      <c r="AV463" s="591" t="str">
        <f t="shared" si="302"/>
        <v xml:space="preserve"> </v>
      </c>
      <c r="AW463" s="181" t="str">
        <f t="shared" si="275"/>
        <v/>
      </c>
      <c r="AX463" s="154" t="str">
        <f t="shared" si="276"/>
        <v/>
      </c>
      <c r="AY463" s="178" t="str">
        <f t="shared" si="277"/>
        <v/>
      </c>
      <c r="AZ463" s="169" t="str">
        <f t="shared" si="278"/>
        <v/>
      </c>
      <c r="BA463" s="159" t="str">
        <f t="shared" si="279"/>
        <v/>
      </c>
      <c r="BB463" s="160" t="str">
        <f t="shared" si="280"/>
        <v/>
      </c>
      <c r="BC463" s="171" t="str">
        <f t="shared" si="271"/>
        <v/>
      </c>
      <c r="BD463" s="160" t="str">
        <f t="shared" si="281"/>
        <v/>
      </c>
      <c r="BE463" s="186" t="str">
        <f t="shared" si="282"/>
        <v/>
      </c>
      <c r="BF463" s="160" t="str">
        <f t="shared" si="283"/>
        <v/>
      </c>
      <c r="BG463" s="171" t="str">
        <f t="shared" si="284"/>
        <v/>
      </c>
      <c r="BH463" s="161" t="str">
        <f t="shared" si="285"/>
        <v/>
      </c>
      <c r="BI463" s="609"/>
      <c r="BP463" s="52"/>
    </row>
    <row r="464" spans="1:139" ht="18.75" x14ac:dyDescent="0.3">
      <c r="A464" s="203"/>
      <c r="B464" s="204"/>
      <c r="C464" s="197">
        <v>453</v>
      </c>
      <c r="D464" s="189"/>
      <c r="E464" s="29"/>
      <c r="F464" s="30"/>
      <c r="G464" s="123"/>
      <c r="H464" s="124"/>
      <c r="I464" s="130"/>
      <c r="J464" s="21"/>
      <c r="K464" s="134"/>
      <c r="L464" s="24"/>
      <c r="M464" s="372"/>
      <c r="N464" s="147" t="str">
        <f t="shared" si="286"/>
        <v/>
      </c>
      <c r="O464" s="125"/>
      <c r="P464" s="125"/>
      <c r="Q464" s="125"/>
      <c r="R464" s="125"/>
      <c r="S464" s="125"/>
      <c r="T464" s="122"/>
      <c r="U464" s="298"/>
      <c r="V464" s="28"/>
      <c r="W464" s="296"/>
      <c r="X464" s="296"/>
      <c r="Y464" s="149">
        <f t="shared" si="272"/>
        <v>0</v>
      </c>
      <c r="Z464" s="148">
        <f t="shared" si="287"/>
        <v>0</v>
      </c>
      <c r="AA464" s="305"/>
      <c r="AB464" s="377">
        <f t="shared" si="296"/>
        <v>0</v>
      </c>
      <c r="AC464" s="347"/>
      <c r="AD464" s="210" t="str">
        <f t="shared" si="273"/>
        <v/>
      </c>
      <c r="AE464" s="345">
        <f t="shared" si="288"/>
        <v>0</v>
      </c>
      <c r="AF464" s="310"/>
      <c r="AG464" s="312"/>
      <c r="AH464" s="313"/>
      <c r="AI464" s="150">
        <f t="shared" si="289"/>
        <v>0</v>
      </c>
      <c r="AJ464" s="151">
        <f t="shared" si="274"/>
        <v>0</v>
      </c>
      <c r="AK464" s="152">
        <f t="shared" si="290"/>
        <v>0</v>
      </c>
      <c r="AL464" s="153">
        <f t="shared" si="291"/>
        <v>0</v>
      </c>
      <c r="AM464" s="153">
        <f t="shared" si="292"/>
        <v>0</v>
      </c>
      <c r="AN464" s="153">
        <f t="shared" si="293"/>
        <v>0</v>
      </c>
      <c r="AO464" s="153">
        <f t="shared" si="294"/>
        <v>0</v>
      </c>
      <c r="AP464" s="587" t="str">
        <f t="shared" si="297"/>
        <v xml:space="preserve"> </v>
      </c>
      <c r="AQ464" s="590" t="str">
        <f t="shared" si="295"/>
        <v xml:space="preserve"> </v>
      </c>
      <c r="AR464" s="590" t="str">
        <f t="shared" si="298"/>
        <v xml:space="preserve"> </v>
      </c>
      <c r="AS464" s="590" t="str">
        <f t="shared" si="299"/>
        <v xml:space="preserve"> </v>
      </c>
      <c r="AT464" s="590" t="str">
        <f t="shared" si="300"/>
        <v xml:space="preserve"> </v>
      </c>
      <c r="AU464" s="590" t="str">
        <f t="shared" si="301"/>
        <v xml:space="preserve"> </v>
      </c>
      <c r="AV464" s="591" t="str">
        <f t="shared" si="302"/>
        <v xml:space="preserve"> </v>
      </c>
      <c r="AW464" s="181" t="str">
        <f t="shared" si="275"/>
        <v/>
      </c>
      <c r="AX464" s="154" t="str">
        <f t="shared" si="276"/>
        <v/>
      </c>
      <c r="AY464" s="178" t="str">
        <f t="shared" si="277"/>
        <v/>
      </c>
      <c r="AZ464" s="169" t="str">
        <f t="shared" si="278"/>
        <v/>
      </c>
      <c r="BA464" s="159" t="str">
        <f t="shared" si="279"/>
        <v/>
      </c>
      <c r="BB464" s="160" t="str">
        <f t="shared" si="280"/>
        <v/>
      </c>
      <c r="BC464" s="171" t="str">
        <f t="shared" si="271"/>
        <v/>
      </c>
      <c r="BD464" s="160" t="str">
        <f t="shared" si="281"/>
        <v/>
      </c>
      <c r="BE464" s="186" t="str">
        <f t="shared" si="282"/>
        <v/>
      </c>
      <c r="BF464" s="160" t="str">
        <f t="shared" si="283"/>
        <v/>
      </c>
      <c r="BG464" s="171" t="str">
        <f t="shared" si="284"/>
        <v/>
      </c>
      <c r="BH464" s="161" t="str">
        <f t="shared" si="285"/>
        <v/>
      </c>
      <c r="BI464" s="609"/>
      <c r="BP464" s="52"/>
    </row>
    <row r="465" spans="1:68" ht="18.75" x14ac:dyDescent="0.3">
      <c r="A465" s="203"/>
      <c r="B465" s="204"/>
      <c r="C465" s="197">
        <v>454</v>
      </c>
      <c r="D465" s="189"/>
      <c r="E465" s="29"/>
      <c r="F465" s="30"/>
      <c r="G465" s="123"/>
      <c r="H465" s="124"/>
      <c r="I465" s="130"/>
      <c r="J465" s="21"/>
      <c r="K465" s="134"/>
      <c r="L465" s="24"/>
      <c r="M465" s="372"/>
      <c r="N465" s="147" t="str">
        <f t="shared" si="286"/>
        <v/>
      </c>
      <c r="O465" s="125"/>
      <c r="P465" s="125"/>
      <c r="Q465" s="125"/>
      <c r="R465" s="125"/>
      <c r="S465" s="125"/>
      <c r="T465" s="122"/>
      <c r="U465" s="298"/>
      <c r="V465" s="28"/>
      <c r="W465" s="296"/>
      <c r="X465" s="296"/>
      <c r="Y465" s="149">
        <f t="shared" si="272"/>
        <v>0</v>
      </c>
      <c r="Z465" s="148">
        <f t="shared" si="287"/>
        <v>0</v>
      </c>
      <c r="AA465" s="305"/>
      <c r="AB465" s="377">
        <f t="shared" si="296"/>
        <v>0</v>
      </c>
      <c r="AC465" s="347"/>
      <c r="AD465" s="210" t="str">
        <f t="shared" si="273"/>
        <v/>
      </c>
      <c r="AE465" s="345">
        <f t="shared" si="288"/>
        <v>0</v>
      </c>
      <c r="AF465" s="310"/>
      <c r="AG465" s="312"/>
      <c r="AH465" s="313"/>
      <c r="AI465" s="150">
        <f t="shared" si="289"/>
        <v>0</v>
      </c>
      <c r="AJ465" s="151">
        <f t="shared" si="274"/>
        <v>0</v>
      </c>
      <c r="AK465" s="152">
        <f t="shared" si="290"/>
        <v>0</v>
      </c>
      <c r="AL465" s="153">
        <f t="shared" si="291"/>
        <v>0</v>
      </c>
      <c r="AM465" s="153">
        <f t="shared" si="292"/>
        <v>0</v>
      </c>
      <c r="AN465" s="153">
        <f t="shared" si="293"/>
        <v>0</v>
      </c>
      <c r="AO465" s="153">
        <f t="shared" si="294"/>
        <v>0</v>
      </c>
      <c r="AP465" s="587" t="str">
        <f t="shared" si="297"/>
        <v xml:space="preserve"> </v>
      </c>
      <c r="AQ465" s="590" t="str">
        <f t="shared" si="295"/>
        <v xml:space="preserve"> </v>
      </c>
      <c r="AR465" s="590" t="str">
        <f t="shared" si="298"/>
        <v xml:space="preserve"> </v>
      </c>
      <c r="AS465" s="590" t="str">
        <f t="shared" si="299"/>
        <v xml:space="preserve"> </v>
      </c>
      <c r="AT465" s="590" t="str">
        <f t="shared" si="300"/>
        <v xml:space="preserve"> </v>
      </c>
      <c r="AU465" s="590" t="str">
        <f t="shared" si="301"/>
        <v xml:space="preserve"> </v>
      </c>
      <c r="AV465" s="591" t="str">
        <f t="shared" si="302"/>
        <v xml:space="preserve"> </v>
      </c>
      <c r="AW465" s="181" t="str">
        <f t="shared" si="275"/>
        <v/>
      </c>
      <c r="AX465" s="154" t="str">
        <f t="shared" si="276"/>
        <v/>
      </c>
      <c r="AY465" s="178" t="str">
        <f t="shared" si="277"/>
        <v/>
      </c>
      <c r="AZ465" s="169" t="str">
        <f t="shared" si="278"/>
        <v/>
      </c>
      <c r="BA465" s="159" t="str">
        <f t="shared" si="279"/>
        <v/>
      </c>
      <c r="BB465" s="160" t="str">
        <f t="shared" si="280"/>
        <v/>
      </c>
      <c r="BC465" s="171" t="str">
        <f t="shared" si="271"/>
        <v/>
      </c>
      <c r="BD465" s="160" t="str">
        <f t="shared" si="281"/>
        <v/>
      </c>
      <c r="BE465" s="186" t="str">
        <f t="shared" si="282"/>
        <v/>
      </c>
      <c r="BF465" s="160" t="str">
        <f t="shared" si="283"/>
        <v/>
      </c>
      <c r="BG465" s="171" t="str">
        <f t="shared" si="284"/>
        <v/>
      </c>
      <c r="BH465" s="161" t="str">
        <f t="shared" si="285"/>
        <v/>
      </c>
      <c r="BI465" s="609"/>
      <c r="BP465" s="52"/>
    </row>
    <row r="466" spans="1:68" ht="18.75" x14ac:dyDescent="0.3">
      <c r="A466" s="205"/>
      <c r="B466" s="206"/>
      <c r="C466" s="198">
        <v>455</v>
      </c>
      <c r="D466" s="190"/>
      <c r="E466" s="13"/>
      <c r="F466" s="14"/>
      <c r="G466" s="123"/>
      <c r="H466" s="124"/>
      <c r="I466" s="130"/>
      <c r="J466" s="21"/>
      <c r="K466" s="134"/>
      <c r="L466" s="24"/>
      <c r="M466" s="372"/>
      <c r="N466" s="147" t="str">
        <f t="shared" si="286"/>
        <v/>
      </c>
      <c r="O466" s="23"/>
      <c r="P466" s="23"/>
      <c r="Q466" s="23"/>
      <c r="R466" s="23"/>
      <c r="S466" s="23"/>
      <c r="T466" s="24"/>
      <c r="U466" s="25"/>
      <c r="V466" s="28"/>
      <c r="W466" s="296"/>
      <c r="X466" s="296"/>
      <c r="Y466" s="149">
        <f t="shared" si="272"/>
        <v>0</v>
      </c>
      <c r="Z466" s="148">
        <f t="shared" si="287"/>
        <v>0</v>
      </c>
      <c r="AA466" s="306"/>
      <c r="AB466" s="377">
        <f t="shared" si="296"/>
        <v>0</v>
      </c>
      <c r="AC466" s="348"/>
      <c r="AD466" s="210" t="str">
        <f t="shared" si="273"/>
        <v/>
      </c>
      <c r="AE466" s="345">
        <f t="shared" si="288"/>
        <v>0</v>
      </c>
      <c r="AF466" s="318"/>
      <c r="AG466" s="317"/>
      <c r="AH466" s="315"/>
      <c r="AI466" s="150">
        <f t="shared" si="289"/>
        <v>0</v>
      </c>
      <c r="AJ466" s="151">
        <f t="shared" si="274"/>
        <v>0</v>
      </c>
      <c r="AK466" s="152">
        <f t="shared" si="290"/>
        <v>0</v>
      </c>
      <c r="AL466" s="153">
        <f t="shared" si="291"/>
        <v>0</v>
      </c>
      <c r="AM466" s="153">
        <f t="shared" si="292"/>
        <v>0</v>
      </c>
      <c r="AN466" s="153">
        <f t="shared" si="293"/>
        <v>0</v>
      </c>
      <c r="AO466" s="153">
        <f t="shared" si="294"/>
        <v>0</v>
      </c>
      <c r="AP466" s="587" t="str">
        <f t="shared" si="297"/>
        <v xml:space="preserve"> </v>
      </c>
      <c r="AQ466" s="590" t="str">
        <f t="shared" si="295"/>
        <v xml:space="preserve"> </v>
      </c>
      <c r="AR466" s="590" t="str">
        <f t="shared" si="298"/>
        <v xml:space="preserve"> </v>
      </c>
      <c r="AS466" s="590" t="str">
        <f t="shared" si="299"/>
        <v xml:space="preserve"> </v>
      </c>
      <c r="AT466" s="590" t="str">
        <f t="shared" si="300"/>
        <v xml:space="preserve"> </v>
      </c>
      <c r="AU466" s="590" t="str">
        <f t="shared" si="301"/>
        <v xml:space="preserve"> </v>
      </c>
      <c r="AV466" s="591" t="str">
        <f t="shared" si="302"/>
        <v xml:space="preserve"> </v>
      </c>
      <c r="AW466" s="181" t="str">
        <f t="shared" si="275"/>
        <v/>
      </c>
      <c r="AX466" s="154" t="str">
        <f t="shared" si="276"/>
        <v/>
      </c>
      <c r="AY466" s="178" t="str">
        <f t="shared" si="277"/>
        <v/>
      </c>
      <c r="AZ466" s="169" t="str">
        <f t="shared" si="278"/>
        <v/>
      </c>
      <c r="BA466" s="159" t="str">
        <f t="shared" si="279"/>
        <v/>
      </c>
      <c r="BB466" s="160" t="str">
        <f t="shared" si="280"/>
        <v/>
      </c>
      <c r="BC466" s="171" t="str">
        <f t="shared" ref="BC466:BC529" si="303">IF(OR(K466="x",F466="X",BA466&lt;=0),"",BA466)</f>
        <v/>
      </c>
      <c r="BD466" s="160" t="str">
        <f t="shared" si="281"/>
        <v/>
      </c>
      <c r="BE466" s="186" t="str">
        <f t="shared" si="282"/>
        <v/>
      </c>
      <c r="BF466" s="160" t="str">
        <f t="shared" si="283"/>
        <v/>
      </c>
      <c r="BG466" s="171" t="str">
        <f t="shared" si="284"/>
        <v/>
      </c>
      <c r="BH466" s="161" t="str">
        <f t="shared" si="285"/>
        <v/>
      </c>
      <c r="BI466" s="609"/>
      <c r="BP466" s="52"/>
    </row>
    <row r="467" spans="1:68" ht="18.75" x14ac:dyDescent="0.3">
      <c r="A467" s="205"/>
      <c r="B467" s="206"/>
      <c r="C467" s="197">
        <v>456</v>
      </c>
      <c r="D467" s="190"/>
      <c r="E467" s="13"/>
      <c r="F467" s="14"/>
      <c r="G467" s="123"/>
      <c r="H467" s="124"/>
      <c r="I467" s="130"/>
      <c r="J467" s="21"/>
      <c r="K467" s="134"/>
      <c r="L467" s="24"/>
      <c r="M467" s="372"/>
      <c r="N467" s="147" t="str">
        <f t="shared" si="286"/>
        <v/>
      </c>
      <c r="O467" s="23"/>
      <c r="P467" s="23"/>
      <c r="Q467" s="23"/>
      <c r="R467" s="23"/>
      <c r="S467" s="23"/>
      <c r="T467" s="24"/>
      <c r="U467" s="25"/>
      <c r="V467" s="28"/>
      <c r="W467" s="299"/>
      <c r="X467" s="296"/>
      <c r="Y467" s="149">
        <f t="shared" si="272"/>
        <v>0</v>
      </c>
      <c r="Z467" s="148">
        <f t="shared" si="287"/>
        <v>0</v>
      </c>
      <c r="AA467" s="306"/>
      <c r="AB467" s="377">
        <f t="shared" si="296"/>
        <v>0</v>
      </c>
      <c r="AC467" s="348"/>
      <c r="AD467" s="210" t="str">
        <f t="shared" si="273"/>
        <v/>
      </c>
      <c r="AE467" s="345">
        <f t="shared" si="288"/>
        <v>0</v>
      </c>
      <c r="AF467" s="318"/>
      <c r="AG467" s="317"/>
      <c r="AH467" s="315"/>
      <c r="AI467" s="150">
        <f t="shared" si="289"/>
        <v>0</v>
      </c>
      <c r="AJ467" s="151">
        <f t="shared" si="274"/>
        <v>0</v>
      </c>
      <c r="AK467" s="152">
        <f t="shared" si="290"/>
        <v>0</v>
      </c>
      <c r="AL467" s="153">
        <f t="shared" si="291"/>
        <v>0</v>
      </c>
      <c r="AM467" s="153">
        <f t="shared" si="292"/>
        <v>0</v>
      </c>
      <c r="AN467" s="153">
        <f t="shared" si="293"/>
        <v>0</v>
      </c>
      <c r="AO467" s="153">
        <f t="shared" si="294"/>
        <v>0</v>
      </c>
      <c r="AP467" s="587" t="str">
        <f t="shared" si="297"/>
        <v xml:space="preserve"> </v>
      </c>
      <c r="AQ467" s="590" t="str">
        <f t="shared" si="295"/>
        <v xml:space="preserve"> </v>
      </c>
      <c r="AR467" s="590" t="str">
        <f t="shared" si="298"/>
        <v xml:space="preserve"> </v>
      </c>
      <c r="AS467" s="590" t="str">
        <f t="shared" si="299"/>
        <v xml:space="preserve"> </v>
      </c>
      <c r="AT467" s="590" t="str">
        <f t="shared" si="300"/>
        <v xml:space="preserve"> </v>
      </c>
      <c r="AU467" s="590" t="str">
        <f t="shared" si="301"/>
        <v xml:space="preserve"> </v>
      </c>
      <c r="AV467" s="591" t="str">
        <f t="shared" si="302"/>
        <v xml:space="preserve"> </v>
      </c>
      <c r="AW467" s="181" t="str">
        <f t="shared" si="275"/>
        <v/>
      </c>
      <c r="AX467" s="154" t="str">
        <f t="shared" si="276"/>
        <v/>
      </c>
      <c r="AY467" s="178" t="str">
        <f t="shared" si="277"/>
        <v/>
      </c>
      <c r="AZ467" s="169" t="str">
        <f t="shared" si="278"/>
        <v/>
      </c>
      <c r="BA467" s="159" t="str">
        <f t="shared" si="279"/>
        <v/>
      </c>
      <c r="BB467" s="160" t="str">
        <f t="shared" si="280"/>
        <v/>
      </c>
      <c r="BC467" s="171" t="str">
        <f t="shared" si="303"/>
        <v/>
      </c>
      <c r="BD467" s="160" t="str">
        <f t="shared" si="281"/>
        <v/>
      </c>
      <c r="BE467" s="186" t="str">
        <f t="shared" si="282"/>
        <v/>
      </c>
      <c r="BF467" s="160" t="str">
        <f t="shared" si="283"/>
        <v/>
      </c>
      <c r="BG467" s="171" t="str">
        <f t="shared" si="284"/>
        <v/>
      </c>
      <c r="BH467" s="161" t="str">
        <f t="shared" si="285"/>
        <v/>
      </c>
      <c r="BI467" s="609"/>
      <c r="BP467" s="52"/>
    </row>
    <row r="468" spans="1:68" ht="18.75" x14ac:dyDescent="0.3">
      <c r="A468" s="205"/>
      <c r="B468" s="206"/>
      <c r="C468" s="198">
        <v>457</v>
      </c>
      <c r="D468" s="190"/>
      <c r="E468" s="13"/>
      <c r="F468" s="14"/>
      <c r="G468" s="123"/>
      <c r="H468" s="124"/>
      <c r="I468" s="130"/>
      <c r="J468" s="21"/>
      <c r="K468" s="134"/>
      <c r="L468" s="24"/>
      <c r="M468" s="372"/>
      <c r="N468" s="147" t="str">
        <f t="shared" si="286"/>
        <v/>
      </c>
      <c r="O468" s="23"/>
      <c r="P468" s="23"/>
      <c r="Q468" s="23"/>
      <c r="R468" s="23"/>
      <c r="S468" s="23"/>
      <c r="T468" s="24"/>
      <c r="U468" s="25"/>
      <c r="V468" s="28"/>
      <c r="W468" s="299"/>
      <c r="X468" s="296"/>
      <c r="Y468" s="149">
        <f t="shared" si="272"/>
        <v>0</v>
      </c>
      <c r="Z468" s="148">
        <f t="shared" si="287"/>
        <v>0</v>
      </c>
      <c r="AA468" s="306"/>
      <c r="AB468" s="377">
        <f t="shared" si="296"/>
        <v>0</v>
      </c>
      <c r="AC468" s="348"/>
      <c r="AD468" s="210" t="str">
        <f t="shared" si="273"/>
        <v/>
      </c>
      <c r="AE468" s="345">
        <f t="shared" si="288"/>
        <v>0</v>
      </c>
      <c r="AF468" s="318"/>
      <c r="AG468" s="317"/>
      <c r="AH468" s="315"/>
      <c r="AI468" s="150">
        <f t="shared" si="289"/>
        <v>0</v>
      </c>
      <c r="AJ468" s="151">
        <f t="shared" si="274"/>
        <v>0</v>
      </c>
      <c r="AK468" s="152">
        <f t="shared" si="290"/>
        <v>0</v>
      </c>
      <c r="AL468" s="153">
        <f t="shared" si="291"/>
        <v>0</v>
      </c>
      <c r="AM468" s="153">
        <f t="shared" si="292"/>
        <v>0</v>
      </c>
      <c r="AN468" s="153">
        <f t="shared" si="293"/>
        <v>0</v>
      </c>
      <c r="AO468" s="153">
        <f t="shared" si="294"/>
        <v>0</v>
      </c>
      <c r="AP468" s="587" t="str">
        <f t="shared" si="297"/>
        <v xml:space="preserve"> </v>
      </c>
      <c r="AQ468" s="590" t="str">
        <f t="shared" si="295"/>
        <v xml:space="preserve"> </v>
      </c>
      <c r="AR468" s="590" t="str">
        <f t="shared" si="298"/>
        <v xml:space="preserve"> </v>
      </c>
      <c r="AS468" s="590" t="str">
        <f t="shared" si="299"/>
        <v xml:space="preserve"> </v>
      </c>
      <c r="AT468" s="590" t="str">
        <f t="shared" si="300"/>
        <v xml:space="preserve"> </v>
      </c>
      <c r="AU468" s="590" t="str">
        <f t="shared" si="301"/>
        <v xml:space="preserve"> </v>
      </c>
      <c r="AV468" s="591" t="str">
        <f t="shared" si="302"/>
        <v xml:space="preserve"> </v>
      </c>
      <c r="AW468" s="181" t="str">
        <f t="shared" si="275"/>
        <v/>
      </c>
      <c r="AX468" s="154" t="str">
        <f t="shared" si="276"/>
        <v/>
      </c>
      <c r="AY468" s="178" t="str">
        <f t="shared" si="277"/>
        <v/>
      </c>
      <c r="AZ468" s="169" t="str">
        <f t="shared" si="278"/>
        <v/>
      </c>
      <c r="BA468" s="159" t="str">
        <f t="shared" si="279"/>
        <v/>
      </c>
      <c r="BB468" s="160" t="str">
        <f t="shared" si="280"/>
        <v/>
      </c>
      <c r="BC468" s="171" t="str">
        <f t="shared" si="303"/>
        <v/>
      </c>
      <c r="BD468" s="160" t="str">
        <f t="shared" si="281"/>
        <v/>
      </c>
      <c r="BE468" s="186" t="str">
        <f t="shared" si="282"/>
        <v/>
      </c>
      <c r="BF468" s="160" t="str">
        <f t="shared" si="283"/>
        <v/>
      </c>
      <c r="BG468" s="171" t="str">
        <f t="shared" si="284"/>
        <v/>
      </c>
      <c r="BH468" s="161" t="str">
        <f t="shared" si="285"/>
        <v/>
      </c>
      <c r="BI468" s="609"/>
      <c r="BP468" s="52"/>
    </row>
    <row r="469" spans="1:68" ht="18.75" x14ac:dyDescent="0.3">
      <c r="A469" s="205"/>
      <c r="B469" s="206"/>
      <c r="C469" s="198">
        <v>458</v>
      </c>
      <c r="D469" s="192"/>
      <c r="E469" s="15"/>
      <c r="F469" s="14"/>
      <c r="G469" s="123"/>
      <c r="H469" s="124"/>
      <c r="I469" s="130"/>
      <c r="J469" s="21"/>
      <c r="K469" s="134"/>
      <c r="L469" s="24"/>
      <c r="M469" s="372"/>
      <c r="N469" s="147" t="str">
        <f t="shared" si="286"/>
        <v/>
      </c>
      <c r="O469" s="23"/>
      <c r="P469" s="23"/>
      <c r="Q469" s="23"/>
      <c r="R469" s="23"/>
      <c r="S469" s="23"/>
      <c r="T469" s="24"/>
      <c r="U469" s="25"/>
      <c r="V469" s="28"/>
      <c r="W469" s="299"/>
      <c r="X469" s="296"/>
      <c r="Y469" s="149">
        <f t="shared" si="272"/>
        <v>0</v>
      </c>
      <c r="Z469" s="148">
        <f t="shared" si="287"/>
        <v>0</v>
      </c>
      <c r="AA469" s="306"/>
      <c r="AB469" s="377">
        <f t="shared" si="296"/>
        <v>0</v>
      </c>
      <c r="AC469" s="348"/>
      <c r="AD469" s="210" t="str">
        <f t="shared" si="273"/>
        <v/>
      </c>
      <c r="AE469" s="345">
        <f t="shared" si="288"/>
        <v>0</v>
      </c>
      <c r="AF469" s="318"/>
      <c r="AG469" s="317"/>
      <c r="AH469" s="315"/>
      <c r="AI469" s="150">
        <f t="shared" si="289"/>
        <v>0</v>
      </c>
      <c r="AJ469" s="151">
        <f t="shared" si="274"/>
        <v>0</v>
      </c>
      <c r="AK469" s="152">
        <f t="shared" si="290"/>
        <v>0</v>
      </c>
      <c r="AL469" s="153">
        <f t="shared" si="291"/>
        <v>0</v>
      </c>
      <c r="AM469" s="153">
        <f t="shared" si="292"/>
        <v>0</v>
      </c>
      <c r="AN469" s="153">
        <f t="shared" si="293"/>
        <v>0</v>
      </c>
      <c r="AO469" s="153">
        <f t="shared" si="294"/>
        <v>0</v>
      </c>
      <c r="AP469" s="587" t="str">
        <f t="shared" si="297"/>
        <v xml:space="preserve"> </v>
      </c>
      <c r="AQ469" s="590" t="str">
        <f t="shared" si="295"/>
        <v xml:space="preserve"> </v>
      </c>
      <c r="AR469" s="590" t="str">
        <f t="shared" si="298"/>
        <v xml:space="preserve"> </v>
      </c>
      <c r="AS469" s="590" t="str">
        <f t="shared" si="299"/>
        <v xml:space="preserve"> </v>
      </c>
      <c r="AT469" s="590" t="str">
        <f t="shared" si="300"/>
        <v xml:space="preserve"> </v>
      </c>
      <c r="AU469" s="590" t="str">
        <f t="shared" si="301"/>
        <v xml:space="preserve"> </v>
      </c>
      <c r="AV469" s="591" t="str">
        <f t="shared" si="302"/>
        <v xml:space="preserve"> </v>
      </c>
      <c r="AW469" s="181" t="str">
        <f t="shared" si="275"/>
        <v/>
      </c>
      <c r="AX469" s="154" t="str">
        <f t="shared" si="276"/>
        <v/>
      </c>
      <c r="AY469" s="178" t="str">
        <f t="shared" si="277"/>
        <v/>
      </c>
      <c r="AZ469" s="169" t="str">
        <f t="shared" si="278"/>
        <v/>
      </c>
      <c r="BA469" s="159" t="str">
        <f t="shared" si="279"/>
        <v/>
      </c>
      <c r="BB469" s="160" t="str">
        <f t="shared" si="280"/>
        <v/>
      </c>
      <c r="BC469" s="171" t="str">
        <f t="shared" si="303"/>
        <v/>
      </c>
      <c r="BD469" s="160" t="str">
        <f t="shared" si="281"/>
        <v/>
      </c>
      <c r="BE469" s="186" t="str">
        <f t="shared" si="282"/>
        <v/>
      </c>
      <c r="BF469" s="160" t="str">
        <f t="shared" si="283"/>
        <v/>
      </c>
      <c r="BG469" s="171" t="str">
        <f t="shared" si="284"/>
        <v/>
      </c>
      <c r="BH469" s="161" t="str">
        <f t="shared" si="285"/>
        <v/>
      </c>
      <c r="BI469" s="609"/>
      <c r="BP469" s="52"/>
    </row>
    <row r="470" spans="1:68" ht="18.75" x14ac:dyDescent="0.3">
      <c r="A470" s="205"/>
      <c r="B470" s="206"/>
      <c r="C470" s="197">
        <v>459</v>
      </c>
      <c r="D470" s="193"/>
      <c r="E470" s="13"/>
      <c r="F470" s="14"/>
      <c r="G470" s="123"/>
      <c r="H470" s="124"/>
      <c r="I470" s="130"/>
      <c r="J470" s="21"/>
      <c r="K470" s="134"/>
      <c r="L470" s="24"/>
      <c r="M470" s="372"/>
      <c r="N470" s="147" t="str">
        <f t="shared" si="286"/>
        <v/>
      </c>
      <c r="O470" s="23"/>
      <c r="P470" s="23"/>
      <c r="Q470" s="23"/>
      <c r="R470" s="23"/>
      <c r="S470" s="23"/>
      <c r="T470" s="24"/>
      <c r="U470" s="25"/>
      <c r="V470" s="28"/>
      <c r="W470" s="299"/>
      <c r="X470" s="296"/>
      <c r="Y470" s="149">
        <f t="shared" si="272"/>
        <v>0</v>
      </c>
      <c r="Z470" s="148">
        <f t="shared" si="287"/>
        <v>0</v>
      </c>
      <c r="AA470" s="306"/>
      <c r="AB470" s="377">
        <f t="shared" si="296"/>
        <v>0</v>
      </c>
      <c r="AC470" s="348"/>
      <c r="AD470" s="210" t="str">
        <f t="shared" si="273"/>
        <v/>
      </c>
      <c r="AE470" s="345">
        <f t="shared" si="288"/>
        <v>0</v>
      </c>
      <c r="AF470" s="318"/>
      <c r="AG470" s="317"/>
      <c r="AH470" s="315"/>
      <c r="AI470" s="150">
        <f t="shared" si="289"/>
        <v>0</v>
      </c>
      <c r="AJ470" s="151">
        <f t="shared" si="274"/>
        <v>0</v>
      </c>
      <c r="AK470" s="152">
        <f t="shared" si="290"/>
        <v>0</v>
      </c>
      <c r="AL470" s="153">
        <f t="shared" si="291"/>
        <v>0</v>
      </c>
      <c r="AM470" s="153">
        <f t="shared" si="292"/>
        <v>0</v>
      </c>
      <c r="AN470" s="153">
        <f t="shared" si="293"/>
        <v>0</v>
      </c>
      <c r="AO470" s="153">
        <f t="shared" si="294"/>
        <v>0</v>
      </c>
      <c r="AP470" s="587" t="str">
        <f t="shared" si="297"/>
        <v xml:space="preserve"> </v>
      </c>
      <c r="AQ470" s="590" t="str">
        <f t="shared" si="295"/>
        <v xml:space="preserve"> </v>
      </c>
      <c r="AR470" s="590" t="str">
        <f t="shared" si="298"/>
        <v xml:space="preserve"> </v>
      </c>
      <c r="AS470" s="590" t="str">
        <f t="shared" si="299"/>
        <v xml:space="preserve"> </v>
      </c>
      <c r="AT470" s="590" t="str">
        <f t="shared" si="300"/>
        <v xml:space="preserve"> </v>
      </c>
      <c r="AU470" s="590" t="str">
        <f t="shared" si="301"/>
        <v xml:space="preserve"> </v>
      </c>
      <c r="AV470" s="591" t="str">
        <f t="shared" si="302"/>
        <v xml:space="preserve"> </v>
      </c>
      <c r="AW470" s="181" t="str">
        <f t="shared" si="275"/>
        <v/>
      </c>
      <c r="AX470" s="154" t="str">
        <f t="shared" si="276"/>
        <v/>
      </c>
      <c r="AY470" s="178" t="str">
        <f t="shared" si="277"/>
        <v/>
      </c>
      <c r="AZ470" s="169" t="str">
        <f t="shared" si="278"/>
        <v/>
      </c>
      <c r="BA470" s="159" t="str">
        <f t="shared" si="279"/>
        <v/>
      </c>
      <c r="BB470" s="160" t="str">
        <f t="shared" si="280"/>
        <v/>
      </c>
      <c r="BC470" s="171" t="str">
        <f t="shared" si="303"/>
        <v/>
      </c>
      <c r="BD470" s="160" t="str">
        <f t="shared" si="281"/>
        <v/>
      </c>
      <c r="BE470" s="186" t="str">
        <f t="shared" si="282"/>
        <v/>
      </c>
      <c r="BF470" s="160" t="str">
        <f t="shared" si="283"/>
        <v/>
      </c>
      <c r="BG470" s="171" t="str">
        <f t="shared" si="284"/>
        <v/>
      </c>
      <c r="BH470" s="161" t="str">
        <f t="shared" si="285"/>
        <v/>
      </c>
      <c r="BI470" s="609"/>
      <c r="BP470" s="52"/>
    </row>
    <row r="471" spans="1:68" ht="18.75" x14ac:dyDescent="0.3">
      <c r="A471" s="205"/>
      <c r="B471" s="206"/>
      <c r="C471" s="198">
        <v>460</v>
      </c>
      <c r="D471" s="190"/>
      <c r="E471" s="13"/>
      <c r="F471" s="14"/>
      <c r="G471" s="123"/>
      <c r="H471" s="126"/>
      <c r="I471" s="132"/>
      <c r="J471" s="69"/>
      <c r="K471" s="136"/>
      <c r="L471" s="26"/>
      <c r="M471" s="372"/>
      <c r="N471" s="147" t="str">
        <f t="shared" si="286"/>
        <v/>
      </c>
      <c r="O471" s="23"/>
      <c r="P471" s="23"/>
      <c r="Q471" s="23"/>
      <c r="R471" s="23"/>
      <c r="S471" s="23"/>
      <c r="T471" s="24"/>
      <c r="U471" s="25"/>
      <c r="V471" s="28"/>
      <c r="W471" s="299"/>
      <c r="X471" s="296"/>
      <c r="Y471" s="149">
        <f t="shared" si="272"/>
        <v>0</v>
      </c>
      <c r="Z471" s="148">
        <f t="shared" si="287"/>
        <v>0</v>
      </c>
      <c r="AA471" s="306"/>
      <c r="AB471" s="377">
        <f t="shared" si="296"/>
        <v>0</v>
      </c>
      <c r="AC471" s="348"/>
      <c r="AD471" s="210" t="str">
        <f t="shared" si="273"/>
        <v/>
      </c>
      <c r="AE471" s="345">
        <f t="shared" si="288"/>
        <v>0</v>
      </c>
      <c r="AF471" s="318"/>
      <c r="AG471" s="317"/>
      <c r="AH471" s="315"/>
      <c r="AI471" s="150">
        <f t="shared" si="289"/>
        <v>0</v>
      </c>
      <c r="AJ471" s="151">
        <f t="shared" si="274"/>
        <v>0</v>
      </c>
      <c r="AK471" s="152">
        <f t="shared" si="290"/>
        <v>0</v>
      </c>
      <c r="AL471" s="153">
        <f t="shared" si="291"/>
        <v>0</v>
      </c>
      <c r="AM471" s="153">
        <f t="shared" si="292"/>
        <v>0</v>
      </c>
      <c r="AN471" s="153">
        <f t="shared" si="293"/>
        <v>0</v>
      </c>
      <c r="AO471" s="153">
        <f t="shared" si="294"/>
        <v>0</v>
      </c>
      <c r="AP471" s="587" t="str">
        <f t="shared" si="297"/>
        <v xml:space="preserve"> </v>
      </c>
      <c r="AQ471" s="590" t="str">
        <f t="shared" si="295"/>
        <v xml:space="preserve"> </v>
      </c>
      <c r="AR471" s="590" t="str">
        <f t="shared" si="298"/>
        <v xml:space="preserve"> </v>
      </c>
      <c r="AS471" s="590" t="str">
        <f t="shared" si="299"/>
        <v xml:space="preserve"> </v>
      </c>
      <c r="AT471" s="590" t="str">
        <f t="shared" si="300"/>
        <v xml:space="preserve"> </v>
      </c>
      <c r="AU471" s="590" t="str">
        <f t="shared" si="301"/>
        <v xml:space="preserve"> </v>
      </c>
      <c r="AV471" s="591" t="str">
        <f t="shared" si="302"/>
        <v xml:space="preserve"> </v>
      </c>
      <c r="AW471" s="181" t="str">
        <f t="shared" si="275"/>
        <v/>
      </c>
      <c r="AX471" s="154" t="str">
        <f t="shared" si="276"/>
        <v/>
      </c>
      <c r="AY471" s="178" t="str">
        <f t="shared" si="277"/>
        <v/>
      </c>
      <c r="AZ471" s="169" t="str">
        <f t="shared" si="278"/>
        <v/>
      </c>
      <c r="BA471" s="159" t="str">
        <f t="shared" si="279"/>
        <v/>
      </c>
      <c r="BB471" s="160" t="str">
        <f t="shared" si="280"/>
        <v/>
      </c>
      <c r="BC471" s="171" t="str">
        <f t="shared" si="303"/>
        <v/>
      </c>
      <c r="BD471" s="160" t="str">
        <f t="shared" si="281"/>
        <v/>
      </c>
      <c r="BE471" s="186" t="str">
        <f t="shared" si="282"/>
        <v/>
      </c>
      <c r="BF471" s="160" t="str">
        <f t="shared" si="283"/>
        <v/>
      </c>
      <c r="BG471" s="171" t="str">
        <f t="shared" si="284"/>
        <v/>
      </c>
      <c r="BH471" s="161" t="str">
        <f t="shared" si="285"/>
        <v/>
      </c>
      <c r="BI471" s="609"/>
      <c r="BP471" s="52"/>
    </row>
    <row r="472" spans="1:68" ht="18.75" x14ac:dyDescent="0.3">
      <c r="A472" s="205"/>
      <c r="B472" s="206"/>
      <c r="C472" s="197">
        <v>461</v>
      </c>
      <c r="D472" s="190"/>
      <c r="E472" s="13"/>
      <c r="F472" s="14"/>
      <c r="G472" s="123"/>
      <c r="H472" s="124"/>
      <c r="I472" s="130"/>
      <c r="J472" s="21"/>
      <c r="K472" s="134"/>
      <c r="L472" s="24"/>
      <c r="M472" s="372"/>
      <c r="N472" s="147" t="str">
        <f t="shared" si="286"/>
        <v/>
      </c>
      <c r="O472" s="23"/>
      <c r="P472" s="23"/>
      <c r="Q472" s="23"/>
      <c r="R472" s="23"/>
      <c r="S472" s="23"/>
      <c r="T472" s="24"/>
      <c r="U472" s="25"/>
      <c r="V472" s="28"/>
      <c r="W472" s="299"/>
      <c r="X472" s="296"/>
      <c r="Y472" s="149">
        <f t="shared" si="272"/>
        <v>0</v>
      </c>
      <c r="Z472" s="148">
        <f t="shared" si="287"/>
        <v>0</v>
      </c>
      <c r="AA472" s="306"/>
      <c r="AB472" s="377">
        <f t="shared" si="296"/>
        <v>0</v>
      </c>
      <c r="AC472" s="348"/>
      <c r="AD472" s="210" t="str">
        <f t="shared" si="273"/>
        <v/>
      </c>
      <c r="AE472" s="345">
        <f t="shared" si="288"/>
        <v>0</v>
      </c>
      <c r="AF472" s="318"/>
      <c r="AG472" s="317"/>
      <c r="AH472" s="315"/>
      <c r="AI472" s="150">
        <f t="shared" si="289"/>
        <v>0</v>
      </c>
      <c r="AJ472" s="151">
        <f t="shared" si="274"/>
        <v>0</v>
      </c>
      <c r="AK472" s="152">
        <f t="shared" si="290"/>
        <v>0</v>
      </c>
      <c r="AL472" s="153">
        <f t="shared" si="291"/>
        <v>0</v>
      </c>
      <c r="AM472" s="153">
        <f t="shared" si="292"/>
        <v>0</v>
      </c>
      <c r="AN472" s="153">
        <f t="shared" si="293"/>
        <v>0</v>
      </c>
      <c r="AO472" s="153">
        <f t="shared" si="294"/>
        <v>0</v>
      </c>
      <c r="AP472" s="587" t="str">
        <f t="shared" si="297"/>
        <v xml:space="preserve"> </v>
      </c>
      <c r="AQ472" s="590" t="str">
        <f t="shared" si="295"/>
        <v xml:space="preserve"> </v>
      </c>
      <c r="AR472" s="590" t="str">
        <f t="shared" si="298"/>
        <v xml:space="preserve"> </v>
      </c>
      <c r="AS472" s="590" t="str">
        <f t="shared" si="299"/>
        <v xml:space="preserve"> </v>
      </c>
      <c r="AT472" s="590" t="str">
        <f t="shared" si="300"/>
        <v xml:space="preserve"> </v>
      </c>
      <c r="AU472" s="590" t="str">
        <f t="shared" si="301"/>
        <v xml:space="preserve"> </v>
      </c>
      <c r="AV472" s="591" t="str">
        <f t="shared" si="302"/>
        <v xml:space="preserve"> </v>
      </c>
      <c r="AW472" s="181" t="str">
        <f t="shared" si="275"/>
        <v/>
      </c>
      <c r="AX472" s="154" t="str">
        <f t="shared" si="276"/>
        <v/>
      </c>
      <c r="AY472" s="178" t="str">
        <f t="shared" si="277"/>
        <v/>
      </c>
      <c r="AZ472" s="169" t="str">
        <f t="shared" si="278"/>
        <v/>
      </c>
      <c r="BA472" s="159" t="str">
        <f t="shared" si="279"/>
        <v/>
      </c>
      <c r="BB472" s="160" t="str">
        <f t="shared" si="280"/>
        <v/>
      </c>
      <c r="BC472" s="171" t="str">
        <f t="shared" si="303"/>
        <v/>
      </c>
      <c r="BD472" s="160" t="str">
        <f t="shared" si="281"/>
        <v/>
      </c>
      <c r="BE472" s="186" t="str">
        <f t="shared" si="282"/>
        <v/>
      </c>
      <c r="BF472" s="160" t="str">
        <f t="shared" si="283"/>
        <v/>
      </c>
      <c r="BG472" s="171" t="str">
        <f t="shared" si="284"/>
        <v/>
      </c>
      <c r="BH472" s="161" t="str">
        <f t="shared" si="285"/>
        <v/>
      </c>
      <c r="BI472" s="609"/>
      <c r="BP472" s="52"/>
    </row>
    <row r="473" spans="1:68" ht="18.75" x14ac:dyDescent="0.3">
      <c r="A473" s="205"/>
      <c r="B473" s="206"/>
      <c r="C473" s="198">
        <v>462</v>
      </c>
      <c r="D473" s="192"/>
      <c r="E473" s="15"/>
      <c r="F473" s="14"/>
      <c r="G473" s="123"/>
      <c r="H473" s="124"/>
      <c r="I473" s="130"/>
      <c r="J473" s="21"/>
      <c r="K473" s="134"/>
      <c r="L473" s="24"/>
      <c r="M473" s="372"/>
      <c r="N473" s="147" t="str">
        <f t="shared" si="286"/>
        <v/>
      </c>
      <c r="O473" s="23"/>
      <c r="P473" s="23"/>
      <c r="Q473" s="23"/>
      <c r="R473" s="23"/>
      <c r="S473" s="23"/>
      <c r="T473" s="24"/>
      <c r="U473" s="25"/>
      <c r="V473" s="28"/>
      <c r="W473" s="299"/>
      <c r="X473" s="296"/>
      <c r="Y473" s="149">
        <f t="shared" si="272"/>
        <v>0</v>
      </c>
      <c r="Z473" s="148">
        <f t="shared" si="287"/>
        <v>0</v>
      </c>
      <c r="AA473" s="306"/>
      <c r="AB473" s="377">
        <f t="shared" si="296"/>
        <v>0</v>
      </c>
      <c r="AC473" s="348"/>
      <c r="AD473" s="210" t="str">
        <f t="shared" si="273"/>
        <v/>
      </c>
      <c r="AE473" s="345">
        <f t="shared" si="288"/>
        <v>0</v>
      </c>
      <c r="AF473" s="318"/>
      <c r="AG473" s="317"/>
      <c r="AH473" s="315"/>
      <c r="AI473" s="150">
        <f t="shared" si="289"/>
        <v>0</v>
      </c>
      <c r="AJ473" s="151">
        <f t="shared" si="274"/>
        <v>0</v>
      </c>
      <c r="AK473" s="152">
        <f t="shared" si="290"/>
        <v>0</v>
      </c>
      <c r="AL473" s="153">
        <f t="shared" si="291"/>
        <v>0</v>
      </c>
      <c r="AM473" s="153">
        <f t="shared" si="292"/>
        <v>0</v>
      </c>
      <c r="AN473" s="153">
        <f t="shared" si="293"/>
        <v>0</v>
      </c>
      <c r="AO473" s="153">
        <f t="shared" si="294"/>
        <v>0</v>
      </c>
      <c r="AP473" s="587" t="str">
        <f t="shared" si="297"/>
        <v xml:space="preserve"> </v>
      </c>
      <c r="AQ473" s="590" t="str">
        <f t="shared" si="295"/>
        <v xml:space="preserve"> </v>
      </c>
      <c r="AR473" s="590" t="str">
        <f t="shared" si="298"/>
        <v xml:space="preserve"> </v>
      </c>
      <c r="AS473" s="590" t="str">
        <f t="shared" si="299"/>
        <v xml:space="preserve"> </v>
      </c>
      <c r="AT473" s="590" t="str">
        <f t="shared" si="300"/>
        <v xml:space="preserve"> </v>
      </c>
      <c r="AU473" s="590" t="str">
        <f t="shared" si="301"/>
        <v xml:space="preserve"> </v>
      </c>
      <c r="AV473" s="591" t="str">
        <f t="shared" si="302"/>
        <v xml:space="preserve"> </v>
      </c>
      <c r="AW473" s="181" t="str">
        <f t="shared" si="275"/>
        <v/>
      </c>
      <c r="AX473" s="154" t="str">
        <f t="shared" si="276"/>
        <v/>
      </c>
      <c r="AY473" s="178" t="str">
        <f t="shared" si="277"/>
        <v/>
      </c>
      <c r="AZ473" s="169" t="str">
        <f t="shared" si="278"/>
        <v/>
      </c>
      <c r="BA473" s="159" t="str">
        <f t="shared" si="279"/>
        <v/>
      </c>
      <c r="BB473" s="160" t="str">
        <f t="shared" si="280"/>
        <v/>
      </c>
      <c r="BC473" s="171" t="str">
        <f t="shared" si="303"/>
        <v/>
      </c>
      <c r="BD473" s="160" t="str">
        <f t="shared" si="281"/>
        <v/>
      </c>
      <c r="BE473" s="186" t="str">
        <f t="shared" si="282"/>
        <v/>
      </c>
      <c r="BF473" s="160" t="str">
        <f t="shared" si="283"/>
        <v/>
      </c>
      <c r="BG473" s="171" t="str">
        <f t="shared" si="284"/>
        <v/>
      </c>
      <c r="BH473" s="161" t="str">
        <f t="shared" si="285"/>
        <v/>
      </c>
      <c r="BI473" s="609"/>
      <c r="BP473" s="52"/>
    </row>
    <row r="474" spans="1:68" ht="18.75" x14ac:dyDescent="0.3">
      <c r="A474" s="205"/>
      <c r="B474" s="206"/>
      <c r="C474" s="198">
        <v>463</v>
      </c>
      <c r="D474" s="190"/>
      <c r="E474" s="13"/>
      <c r="F474" s="14"/>
      <c r="G474" s="123"/>
      <c r="H474" s="124"/>
      <c r="I474" s="130"/>
      <c r="J474" s="21"/>
      <c r="K474" s="134"/>
      <c r="L474" s="24"/>
      <c r="M474" s="372"/>
      <c r="N474" s="147" t="str">
        <f t="shared" si="286"/>
        <v/>
      </c>
      <c r="O474" s="23"/>
      <c r="P474" s="23"/>
      <c r="Q474" s="23"/>
      <c r="R474" s="23"/>
      <c r="S474" s="23"/>
      <c r="T474" s="24"/>
      <c r="U474" s="25"/>
      <c r="V474" s="28"/>
      <c r="W474" s="299"/>
      <c r="X474" s="296"/>
      <c r="Y474" s="149">
        <f t="shared" si="272"/>
        <v>0</v>
      </c>
      <c r="Z474" s="148">
        <f t="shared" si="287"/>
        <v>0</v>
      </c>
      <c r="AA474" s="306"/>
      <c r="AB474" s="377">
        <f t="shared" si="296"/>
        <v>0</v>
      </c>
      <c r="AC474" s="348"/>
      <c r="AD474" s="210" t="str">
        <f t="shared" si="273"/>
        <v/>
      </c>
      <c r="AE474" s="345">
        <f t="shared" si="288"/>
        <v>0</v>
      </c>
      <c r="AF474" s="318"/>
      <c r="AG474" s="317"/>
      <c r="AH474" s="315"/>
      <c r="AI474" s="150">
        <f t="shared" si="289"/>
        <v>0</v>
      </c>
      <c r="AJ474" s="151">
        <f t="shared" si="274"/>
        <v>0</v>
      </c>
      <c r="AK474" s="152">
        <f t="shared" si="290"/>
        <v>0</v>
      </c>
      <c r="AL474" s="153">
        <f t="shared" si="291"/>
        <v>0</v>
      </c>
      <c r="AM474" s="153">
        <f t="shared" si="292"/>
        <v>0</v>
      </c>
      <c r="AN474" s="153">
        <f t="shared" si="293"/>
        <v>0</v>
      </c>
      <c r="AO474" s="153">
        <f t="shared" si="294"/>
        <v>0</v>
      </c>
      <c r="AP474" s="587" t="str">
        <f t="shared" si="297"/>
        <v xml:space="preserve"> </v>
      </c>
      <c r="AQ474" s="590" t="str">
        <f t="shared" si="295"/>
        <v xml:space="preserve"> </v>
      </c>
      <c r="AR474" s="590" t="str">
        <f t="shared" si="298"/>
        <v xml:space="preserve"> </v>
      </c>
      <c r="AS474" s="590" t="str">
        <f t="shared" si="299"/>
        <v xml:space="preserve"> </v>
      </c>
      <c r="AT474" s="590" t="str">
        <f t="shared" si="300"/>
        <v xml:space="preserve"> </v>
      </c>
      <c r="AU474" s="590" t="str">
        <f t="shared" si="301"/>
        <v xml:space="preserve"> </v>
      </c>
      <c r="AV474" s="591" t="str">
        <f t="shared" si="302"/>
        <v xml:space="preserve"> </v>
      </c>
      <c r="AW474" s="181" t="str">
        <f t="shared" si="275"/>
        <v/>
      </c>
      <c r="AX474" s="154" t="str">
        <f t="shared" si="276"/>
        <v/>
      </c>
      <c r="AY474" s="178" t="str">
        <f t="shared" si="277"/>
        <v/>
      </c>
      <c r="AZ474" s="169" t="str">
        <f t="shared" si="278"/>
        <v/>
      </c>
      <c r="BA474" s="159" t="str">
        <f t="shared" si="279"/>
        <v/>
      </c>
      <c r="BB474" s="160" t="str">
        <f t="shared" si="280"/>
        <v/>
      </c>
      <c r="BC474" s="171" t="str">
        <f t="shared" si="303"/>
        <v/>
      </c>
      <c r="BD474" s="160" t="str">
        <f t="shared" si="281"/>
        <v/>
      </c>
      <c r="BE474" s="186" t="str">
        <f t="shared" si="282"/>
        <v/>
      </c>
      <c r="BF474" s="160" t="str">
        <f t="shared" si="283"/>
        <v/>
      </c>
      <c r="BG474" s="171" t="str">
        <f t="shared" si="284"/>
        <v/>
      </c>
      <c r="BH474" s="161" t="str">
        <f t="shared" si="285"/>
        <v/>
      </c>
      <c r="BI474" s="609"/>
      <c r="BP474" s="52"/>
    </row>
    <row r="475" spans="1:68" ht="18.75" x14ac:dyDescent="0.3">
      <c r="A475" s="205"/>
      <c r="B475" s="206"/>
      <c r="C475" s="197">
        <v>464</v>
      </c>
      <c r="D475" s="190"/>
      <c r="E475" s="13"/>
      <c r="F475" s="14"/>
      <c r="G475" s="123"/>
      <c r="H475" s="124"/>
      <c r="I475" s="130"/>
      <c r="J475" s="21"/>
      <c r="K475" s="134"/>
      <c r="L475" s="24"/>
      <c r="M475" s="372"/>
      <c r="N475" s="147" t="str">
        <f t="shared" si="286"/>
        <v/>
      </c>
      <c r="O475" s="23"/>
      <c r="P475" s="23"/>
      <c r="Q475" s="23"/>
      <c r="R475" s="23"/>
      <c r="S475" s="23"/>
      <c r="T475" s="24"/>
      <c r="U475" s="25"/>
      <c r="V475" s="28"/>
      <c r="W475" s="299"/>
      <c r="X475" s="296"/>
      <c r="Y475" s="149">
        <f t="shared" si="272"/>
        <v>0</v>
      </c>
      <c r="Z475" s="148">
        <f t="shared" si="287"/>
        <v>0</v>
      </c>
      <c r="AA475" s="306"/>
      <c r="AB475" s="377">
        <f t="shared" si="296"/>
        <v>0</v>
      </c>
      <c r="AC475" s="348"/>
      <c r="AD475" s="210" t="str">
        <f t="shared" si="273"/>
        <v/>
      </c>
      <c r="AE475" s="345">
        <f t="shared" si="288"/>
        <v>0</v>
      </c>
      <c r="AF475" s="318"/>
      <c r="AG475" s="317"/>
      <c r="AH475" s="315"/>
      <c r="AI475" s="150">
        <f t="shared" si="289"/>
        <v>0</v>
      </c>
      <c r="AJ475" s="151">
        <f t="shared" si="274"/>
        <v>0</v>
      </c>
      <c r="AK475" s="152">
        <f t="shared" si="290"/>
        <v>0</v>
      </c>
      <c r="AL475" s="153">
        <f t="shared" si="291"/>
        <v>0</v>
      </c>
      <c r="AM475" s="153">
        <f t="shared" si="292"/>
        <v>0</v>
      </c>
      <c r="AN475" s="153">
        <f t="shared" si="293"/>
        <v>0</v>
      </c>
      <c r="AO475" s="153">
        <f t="shared" si="294"/>
        <v>0</v>
      </c>
      <c r="AP475" s="587" t="str">
        <f t="shared" si="297"/>
        <v xml:space="preserve"> </v>
      </c>
      <c r="AQ475" s="590" t="str">
        <f t="shared" si="295"/>
        <v xml:space="preserve"> </v>
      </c>
      <c r="AR475" s="590" t="str">
        <f t="shared" si="298"/>
        <v xml:space="preserve"> </v>
      </c>
      <c r="AS475" s="590" t="str">
        <f t="shared" si="299"/>
        <v xml:space="preserve"> </v>
      </c>
      <c r="AT475" s="590" t="str">
        <f t="shared" si="300"/>
        <v xml:space="preserve"> </v>
      </c>
      <c r="AU475" s="590" t="str">
        <f t="shared" si="301"/>
        <v xml:space="preserve"> </v>
      </c>
      <c r="AV475" s="591" t="str">
        <f t="shared" si="302"/>
        <v xml:space="preserve"> </v>
      </c>
      <c r="AW475" s="181" t="str">
        <f t="shared" si="275"/>
        <v/>
      </c>
      <c r="AX475" s="154" t="str">
        <f t="shared" si="276"/>
        <v/>
      </c>
      <c r="AY475" s="178" t="str">
        <f t="shared" si="277"/>
        <v/>
      </c>
      <c r="AZ475" s="169" t="str">
        <f t="shared" si="278"/>
        <v/>
      </c>
      <c r="BA475" s="159" t="str">
        <f t="shared" si="279"/>
        <v/>
      </c>
      <c r="BB475" s="160" t="str">
        <f t="shared" si="280"/>
        <v/>
      </c>
      <c r="BC475" s="171" t="str">
        <f t="shared" si="303"/>
        <v/>
      </c>
      <c r="BD475" s="160" t="str">
        <f t="shared" si="281"/>
        <v/>
      </c>
      <c r="BE475" s="186" t="str">
        <f t="shared" si="282"/>
        <v/>
      </c>
      <c r="BF475" s="160" t="str">
        <f t="shared" si="283"/>
        <v/>
      </c>
      <c r="BG475" s="171" t="str">
        <f t="shared" si="284"/>
        <v/>
      </c>
      <c r="BH475" s="161" t="str">
        <f t="shared" si="285"/>
        <v/>
      </c>
      <c r="BI475" s="609"/>
      <c r="BP475" s="52"/>
    </row>
    <row r="476" spans="1:68" ht="18.75" x14ac:dyDescent="0.3">
      <c r="A476" s="205"/>
      <c r="B476" s="206"/>
      <c r="C476" s="198">
        <v>465</v>
      </c>
      <c r="D476" s="190"/>
      <c r="E476" s="13"/>
      <c r="F476" s="14"/>
      <c r="G476" s="123"/>
      <c r="H476" s="124"/>
      <c r="I476" s="130"/>
      <c r="J476" s="21"/>
      <c r="K476" s="134"/>
      <c r="L476" s="24"/>
      <c r="M476" s="372"/>
      <c r="N476" s="147" t="str">
        <f t="shared" si="286"/>
        <v/>
      </c>
      <c r="O476" s="23"/>
      <c r="P476" s="23"/>
      <c r="Q476" s="23"/>
      <c r="R476" s="23"/>
      <c r="S476" s="23"/>
      <c r="T476" s="24"/>
      <c r="U476" s="25"/>
      <c r="V476" s="28"/>
      <c r="W476" s="299"/>
      <c r="X476" s="296"/>
      <c r="Y476" s="149">
        <f t="shared" si="272"/>
        <v>0</v>
      </c>
      <c r="Z476" s="148">
        <f t="shared" si="287"/>
        <v>0</v>
      </c>
      <c r="AA476" s="306"/>
      <c r="AB476" s="377">
        <f t="shared" si="296"/>
        <v>0</v>
      </c>
      <c r="AC476" s="348"/>
      <c r="AD476" s="210" t="str">
        <f t="shared" si="273"/>
        <v/>
      </c>
      <c r="AE476" s="345">
        <f t="shared" si="288"/>
        <v>0</v>
      </c>
      <c r="AF476" s="318"/>
      <c r="AG476" s="317"/>
      <c r="AH476" s="315"/>
      <c r="AI476" s="150">
        <f t="shared" si="289"/>
        <v>0</v>
      </c>
      <c r="AJ476" s="151">
        <f t="shared" si="274"/>
        <v>0</v>
      </c>
      <c r="AK476" s="152">
        <f t="shared" si="290"/>
        <v>0</v>
      </c>
      <c r="AL476" s="153">
        <f t="shared" si="291"/>
        <v>0</v>
      </c>
      <c r="AM476" s="153">
        <f t="shared" si="292"/>
        <v>0</v>
      </c>
      <c r="AN476" s="153">
        <f t="shared" si="293"/>
        <v>0</v>
      </c>
      <c r="AO476" s="153">
        <f t="shared" si="294"/>
        <v>0</v>
      </c>
      <c r="AP476" s="587" t="str">
        <f t="shared" si="297"/>
        <v xml:space="preserve"> </v>
      </c>
      <c r="AQ476" s="590" t="str">
        <f t="shared" si="295"/>
        <v xml:space="preserve"> </v>
      </c>
      <c r="AR476" s="590" t="str">
        <f t="shared" si="298"/>
        <v xml:space="preserve"> </v>
      </c>
      <c r="AS476" s="590" t="str">
        <f t="shared" si="299"/>
        <v xml:space="preserve"> </v>
      </c>
      <c r="AT476" s="590" t="str">
        <f t="shared" si="300"/>
        <v xml:space="preserve"> </v>
      </c>
      <c r="AU476" s="590" t="str">
        <f t="shared" si="301"/>
        <v xml:space="preserve"> </v>
      </c>
      <c r="AV476" s="591" t="str">
        <f t="shared" si="302"/>
        <v xml:space="preserve"> </v>
      </c>
      <c r="AW476" s="181" t="str">
        <f t="shared" si="275"/>
        <v/>
      </c>
      <c r="AX476" s="154" t="str">
        <f t="shared" si="276"/>
        <v/>
      </c>
      <c r="AY476" s="178" t="str">
        <f t="shared" si="277"/>
        <v/>
      </c>
      <c r="AZ476" s="169" t="str">
        <f t="shared" si="278"/>
        <v/>
      </c>
      <c r="BA476" s="159" t="str">
        <f t="shared" si="279"/>
        <v/>
      </c>
      <c r="BB476" s="160" t="str">
        <f t="shared" si="280"/>
        <v/>
      </c>
      <c r="BC476" s="171" t="str">
        <f t="shared" si="303"/>
        <v/>
      </c>
      <c r="BD476" s="160" t="str">
        <f t="shared" si="281"/>
        <v/>
      </c>
      <c r="BE476" s="186" t="str">
        <f t="shared" si="282"/>
        <v/>
      </c>
      <c r="BF476" s="160" t="str">
        <f t="shared" si="283"/>
        <v/>
      </c>
      <c r="BG476" s="171" t="str">
        <f t="shared" si="284"/>
        <v/>
      </c>
      <c r="BH476" s="161" t="str">
        <f t="shared" si="285"/>
        <v/>
      </c>
      <c r="BI476" s="609"/>
      <c r="BP476" s="52"/>
    </row>
    <row r="477" spans="1:68" ht="18.75" x14ac:dyDescent="0.3">
      <c r="A477" s="205"/>
      <c r="B477" s="206"/>
      <c r="C477" s="197">
        <v>466</v>
      </c>
      <c r="D477" s="192"/>
      <c r="E477" s="15"/>
      <c r="F477" s="14"/>
      <c r="G477" s="123"/>
      <c r="H477" s="124"/>
      <c r="I477" s="130"/>
      <c r="J477" s="21"/>
      <c r="K477" s="134"/>
      <c r="L477" s="24"/>
      <c r="M477" s="372"/>
      <c r="N477" s="147" t="str">
        <f t="shared" si="286"/>
        <v/>
      </c>
      <c r="O477" s="23"/>
      <c r="P477" s="23"/>
      <c r="Q477" s="23"/>
      <c r="R477" s="23"/>
      <c r="S477" s="23"/>
      <c r="T477" s="24"/>
      <c r="U477" s="25"/>
      <c r="V477" s="28"/>
      <c r="W477" s="299"/>
      <c r="X477" s="296"/>
      <c r="Y477" s="149">
        <f t="shared" si="272"/>
        <v>0</v>
      </c>
      <c r="Z477" s="148">
        <f t="shared" si="287"/>
        <v>0</v>
      </c>
      <c r="AA477" s="306"/>
      <c r="AB477" s="377">
        <f t="shared" si="296"/>
        <v>0</v>
      </c>
      <c r="AC477" s="348"/>
      <c r="AD477" s="210" t="str">
        <f t="shared" si="273"/>
        <v/>
      </c>
      <c r="AE477" s="345">
        <f t="shared" si="288"/>
        <v>0</v>
      </c>
      <c r="AF477" s="318"/>
      <c r="AG477" s="317"/>
      <c r="AH477" s="315"/>
      <c r="AI477" s="150">
        <f t="shared" si="289"/>
        <v>0</v>
      </c>
      <c r="AJ477" s="151">
        <f t="shared" si="274"/>
        <v>0</v>
      </c>
      <c r="AK477" s="152">
        <f t="shared" si="290"/>
        <v>0</v>
      </c>
      <c r="AL477" s="153">
        <f t="shared" si="291"/>
        <v>0</v>
      </c>
      <c r="AM477" s="153">
        <f t="shared" si="292"/>
        <v>0</v>
      </c>
      <c r="AN477" s="153">
        <f t="shared" si="293"/>
        <v>0</v>
      </c>
      <c r="AO477" s="153">
        <f t="shared" si="294"/>
        <v>0</v>
      </c>
      <c r="AP477" s="587" t="str">
        <f t="shared" si="297"/>
        <v xml:space="preserve"> </v>
      </c>
      <c r="AQ477" s="590" t="str">
        <f t="shared" si="295"/>
        <v xml:space="preserve"> </v>
      </c>
      <c r="AR477" s="590" t="str">
        <f t="shared" si="298"/>
        <v xml:space="preserve"> </v>
      </c>
      <c r="AS477" s="590" t="str">
        <f t="shared" si="299"/>
        <v xml:space="preserve"> </v>
      </c>
      <c r="AT477" s="590" t="str">
        <f t="shared" si="300"/>
        <v xml:space="preserve"> </v>
      </c>
      <c r="AU477" s="590" t="str">
        <f t="shared" si="301"/>
        <v xml:space="preserve"> </v>
      </c>
      <c r="AV477" s="591" t="str">
        <f t="shared" si="302"/>
        <v xml:space="preserve"> </v>
      </c>
      <c r="AW477" s="181" t="str">
        <f t="shared" si="275"/>
        <v/>
      </c>
      <c r="AX477" s="154" t="str">
        <f t="shared" si="276"/>
        <v/>
      </c>
      <c r="AY477" s="178" t="str">
        <f t="shared" si="277"/>
        <v/>
      </c>
      <c r="AZ477" s="169" t="str">
        <f t="shared" si="278"/>
        <v/>
      </c>
      <c r="BA477" s="159" t="str">
        <f t="shared" si="279"/>
        <v/>
      </c>
      <c r="BB477" s="160" t="str">
        <f t="shared" si="280"/>
        <v/>
      </c>
      <c r="BC477" s="171" t="str">
        <f t="shared" si="303"/>
        <v/>
      </c>
      <c r="BD477" s="160" t="str">
        <f t="shared" si="281"/>
        <v/>
      </c>
      <c r="BE477" s="186" t="str">
        <f t="shared" si="282"/>
        <v/>
      </c>
      <c r="BF477" s="160" t="str">
        <f t="shared" si="283"/>
        <v/>
      </c>
      <c r="BG477" s="171" t="str">
        <f t="shared" si="284"/>
        <v/>
      </c>
      <c r="BH477" s="161" t="str">
        <f t="shared" si="285"/>
        <v/>
      </c>
      <c r="BI477" s="609"/>
      <c r="BP477" s="52"/>
    </row>
    <row r="478" spans="1:68" ht="18.75" x14ac:dyDescent="0.3">
      <c r="A478" s="205"/>
      <c r="B478" s="206"/>
      <c r="C478" s="198">
        <v>467</v>
      </c>
      <c r="D478" s="190"/>
      <c r="E478" s="13"/>
      <c r="F478" s="14"/>
      <c r="G478" s="123"/>
      <c r="H478" s="124"/>
      <c r="I478" s="130"/>
      <c r="J478" s="21"/>
      <c r="K478" s="134"/>
      <c r="L478" s="24"/>
      <c r="M478" s="372"/>
      <c r="N478" s="147" t="str">
        <f t="shared" si="286"/>
        <v/>
      </c>
      <c r="O478" s="23"/>
      <c r="P478" s="23"/>
      <c r="Q478" s="23"/>
      <c r="R478" s="23"/>
      <c r="S478" s="23"/>
      <c r="T478" s="24"/>
      <c r="U478" s="25"/>
      <c r="V478" s="28"/>
      <c r="W478" s="299"/>
      <c r="X478" s="296"/>
      <c r="Y478" s="149">
        <f t="shared" si="272"/>
        <v>0</v>
      </c>
      <c r="Z478" s="148">
        <f t="shared" si="287"/>
        <v>0</v>
      </c>
      <c r="AA478" s="306"/>
      <c r="AB478" s="377">
        <f t="shared" si="296"/>
        <v>0</v>
      </c>
      <c r="AC478" s="348"/>
      <c r="AD478" s="210" t="str">
        <f t="shared" si="273"/>
        <v/>
      </c>
      <c r="AE478" s="345">
        <f t="shared" si="288"/>
        <v>0</v>
      </c>
      <c r="AF478" s="318"/>
      <c r="AG478" s="317"/>
      <c r="AH478" s="315"/>
      <c r="AI478" s="150">
        <f t="shared" si="289"/>
        <v>0</v>
      </c>
      <c r="AJ478" s="151">
        <f t="shared" si="274"/>
        <v>0</v>
      </c>
      <c r="AK478" s="152">
        <f t="shared" si="290"/>
        <v>0</v>
      </c>
      <c r="AL478" s="153">
        <f t="shared" si="291"/>
        <v>0</v>
      </c>
      <c r="AM478" s="153">
        <f t="shared" si="292"/>
        <v>0</v>
      </c>
      <c r="AN478" s="153">
        <f t="shared" si="293"/>
        <v>0</v>
      </c>
      <c r="AO478" s="153">
        <f t="shared" si="294"/>
        <v>0</v>
      </c>
      <c r="AP478" s="587" t="str">
        <f t="shared" si="297"/>
        <v xml:space="preserve"> </v>
      </c>
      <c r="AQ478" s="590" t="str">
        <f t="shared" si="295"/>
        <v xml:space="preserve"> </v>
      </c>
      <c r="AR478" s="590" t="str">
        <f t="shared" si="298"/>
        <v xml:space="preserve"> </v>
      </c>
      <c r="AS478" s="590" t="str">
        <f t="shared" si="299"/>
        <v xml:space="preserve"> </v>
      </c>
      <c r="AT478" s="590" t="str">
        <f t="shared" si="300"/>
        <v xml:space="preserve"> </v>
      </c>
      <c r="AU478" s="590" t="str">
        <f t="shared" si="301"/>
        <v xml:space="preserve"> </v>
      </c>
      <c r="AV478" s="591" t="str">
        <f t="shared" si="302"/>
        <v xml:space="preserve"> </v>
      </c>
      <c r="AW478" s="181" t="str">
        <f t="shared" si="275"/>
        <v/>
      </c>
      <c r="AX478" s="154" t="str">
        <f t="shared" si="276"/>
        <v/>
      </c>
      <c r="AY478" s="178" t="str">
        <f t="shared" si="277"/>
        <v/>
      </c>
      <c r="AZ478" s="169" t="str">
        <f t="shared" si="278"/>
        <v/>
      </c>
      <c r="BA478" s="159" t="str">
        <f t="shared" si="279"/>
        <v/>
      </c>
      <c r="BB478" s="160" t="str">
        <f t="shared" si="280"/>
        <v/>
      </c>
      <c r="BC478" s="171" t="str">
        <f t="shared" si="303"/>
        <v/>
      </c>
      <c r="BD478" s="160" t="str">
        <f t="shared" si="281"/>
        <v/>
      </c>
      <c r="BE478" s="186" t="str">
        <f t="shared" si="282"/>
        <v/>
      </c>
      <c r="BF478" s="160" t="str">
        <f t="shared" si="283"/>
        <v/>
      </c>
      <c r="BG478" s="171" t="str">
        <f t="shared" si="284"/>
        <v/>
      </c>
      <c r="BH478" s="161" t="str">
        <f t="shared" si="285"/>
        <v/>
      </c>
      <c r="BI478" s="609"/>
      <c r="BP478" s="52"/>
    </row>
    <row r="479" spans="1:68" ht="18.75" x14ac:dyDescent="0.3">
      <c r="A479" s="205"/>
      <c r="B479" s="206"/>
      <c r="C479" s="198">
        <v>468</v>
      </c>
      <c r="D479" s="190"/>
      <c r="E479" s="13"/>
      <c r="F479" s="14"/>
      <c r="G479" s="123"/>
      <c r="H479" s="124"/>
      <c r="I479" s="130"/>
      <c r="J479" s="21"/>
      <c r="K479" s="134"/>
      <c r="L479" s="24"/>
      <c r="M479" s="372"/>
      <c r="N479" s="147" t="str">
        <f t="shared" si="286"/>
        <v/>
      </c>
      <c r="O479" s="23"/>
      <c r="P479" s="23"/>
      <c r="Q479" s="23"/>
      <c r="R479" s="23"/>
      <c r="S479" s="23"/>
      <c r="T479" s="24"/>
      <c r="U479" s="25"/>
      <c r="V479" s="28"/>
      <c r="W479" s="299"/>
      <c r="X479" s="296"/>
      <c r="Y479" s="149">
        <f t="shared" si="272"/>
        <v>0</v>
      </c>
      <c r="Z479" s="148">
        <f t="shared" si="287"/>
        <v>0</v>
      </c>
      <c r="AA479" s="306"/>
      <c r="AB479" s="377">
        <f t="shared" si="296"/>
        <v>0</v>
      </c>
      <c r="AC479" s="348"/>
      <c r="AD479" s="210" t="str">
        <f t="shared" si="273"/>
        <v/>
      </c>
      <c r="AE479" s="345">
        <f t="shared" si="288"/>
        <v>0</v>
      </c>
      <c r="AF479" s="318"/>
      <c r="AG479" s="317"/>
      <c r="AH479" s="315"/>
      <c r="AI479" s="150">
        <f t="shared" si="289"/>
        <v>0</v>
      </c>
      <c r="AJ479" s="151">
        <f t="shared" si="274"/>
        <v>0</v>
      </c>
      <c r="AK479" s="152">
        <f t="shared" si="290"/>
        <v>0</v>
      </c>
      <c r="AL479" s="153">
        <f t="shared" si="291"/>
        <v>0</v>
      </c>
      <c r="AM479" s="153">
        <f t="shared" si="292"/>
        <v>0</v>
      </c>
      <c r="AN479" s="153">
        <f t="shared" si="293"/>
        <v>0</v>
      </c>
      <c r="AO479" s="153">
        <f t="shared" si="294"/>
        <v>0</v>
      </c>
      <c r="AP479" s="587" t="str">
        <f t="shared" si="297"/>
        <v xml:space="preserve"> </v>
      </c>
      <c r="AQ479" s="590" t="str">
        <f t="shared" si="295"/>
        <v xml:space="preserve"> </v>
      </c>
      <c r="AR479" s="590" t="str">
        <f t="shared" si="298"/>
        <v xml:space="preserve"> </v>
      </c>
      <c r="AS479" s="590" t="str">
        <f t="shared" si="299"/>
        <v xml:space="preserve"> </v>
      </c>
      <c r="AT479" s="590" t="str">
        <f t="shared" si="300"/>
        <v xml:space="preserve"> </v>
      </c>
      <c r="AU479" s="590" t="str">
        <f t="shared" si="301"/>
        <v xml:space="preserve"> </v>
      </c>
      <c r="AV479" s="591" t="str">
        <f t="shared" si="302"/>
        <v xml:space="preserve"> </v>
      </c>
      <c r="AW479" s="181" t="str">
        <f t="shared" si="275"/>
        <v/>
      </c>
      <c r="AX479" s="154" t="str">
        <f t="shared" si="276"/>
        <v/>
      </c>
      <c r="AY479" s="178" t="str">
        <f t="shared" si="277"/>
        <v/>
      </c>
      <c r="AZ479" s="169" t="str">
        <f t="shared" si="278"/>
        <v/>
      </c>
      <c r="BA479" s="159" t="str">
        <f t="shared" si="279"/>
        <v/>
      </c>
      <c r="BB479" s="160" t="str">
        <f t="shared" si="280"/>
        <v/>
      </c>
      <c r="BC479" s="171" t="str">
        <f t="shared" si="303"/>
        <v/>
      </c>
      <c r="BD479" s="160" t="str">
        <f t="shared" si="281"/>
        <v/>
      </c>
      <c r="BE479" s="186" t="str">
        <f t="shared" si="282"/>
        <v/>
      </c>
      <c r="BF479" s="160" t="str">
        <f t="shared" si="283"/>
        <v/>
      </c>
      <c r="BG479" s="171" t="str">
        <f t="shared" si="284"/>
        <v/>
      </c>
      <c r="BH479" s="161" t="str">
        <f t="shared" si="285"/>
        <v/>
      </c>
      <c r="BI479" s="609"/>
      <c r="BP479" s="52"/>
    </row>
    <row r="480" spans="1:68" ht="18.75" x14ac:dyDescent="0.3">
      <c r="A480" s="205"/>
      <c r="B480" s="206"/>
      <c r="C480" s="197">
        <v>469</v>
      </c>
      <c r="D480" s="190"/>
      <c r="E480" s="13"/>
      <c r="F480" s="14"/>
      <c r="G480" s="123"/>
      <c r="H480" s="124"/>
      <c r="I480" s="130"/>
      <c r="J480" s="21"/>
      <c r="K480" s="134"/>
      <c r="L480" s="24"/>
      <c r="M480" s="372"/>
      <c r="N480" s="147" t="str">
        <f t="shared" si="286"/>
        <v/>
      </c>
      <c r="O480" s="23"/>
      <c r="P480" s="23"/>
      <c r="Q480" s="23"/>
      <c r="R480" s="23"/>
      <c r="S480" s="23"/>
      <c r="T480" s="24"/>
      <c r="U480" s="25"/>
      <c r="V480" s="28"/>
      <c r="W480" s="299"/>
      <c r="X480" s="296"/>
      <c r="Y480" s="149">
        <f t="shared" si="272"/>
        <v>0</v>
      </c>
      <c r="Z480" s="148">
        <f t="shared" si="287"/>
        <v>0</v>
      </c>
      <c r="AA480" s="306"/>
      <c r="AB480" s="377">
        <f t="shared" si="296"/>
        <v>0</v>
      </c>
      <c r="AC480" s="348"/>
      <c r="AD480" s="210" t="str">
        <f t="shared" si="273"/>
        <v/>
      </c>
      <c r="AE480" s="345">
        <f t="shared" si="288"/>
        <v>0</v>
      </c>
      <c r="AF480" s="318"/>
      <c r="AG480" s="317"/>
      <c r="AH480" s="315"/>
      <c r="AI480" s="150">
        <f t="shared" si="289"/>
        <v>0</v>
      </c>
      <c r="AJ480" s="151">
        <f t="shared" si="274"/>
        <v>0</v>
      </c>
      <c r="AK480" s="152">
        <f t="shared" si="290"/>
        <v>0</v>
      </c>
      <c r="AL480" s="153">
        <f t="shared" si="291"/>
        <v>0</v>
      </c>
      <c r="AM480" s="153">
        <f t="shared" si="292"/>
        <v>0</v>
      </c>
      <c r="AN480" s="153">
        <f t="shared" si="293"/>
        <v>0</v>
      </c>
      <c r="AO480" s="153">
        <f t="shared" si="294"/>
        <v>0</v>
      </c>
      <c r="AP480" s="587" t="str">
        <f t="shared" si="297"/>
        <v xml:space="preserve"> </v>
      </c>
      <c r="AQ480" s="590" t="str">
        <f t="shared" si="295"/>
        <v xml:space="preserve"> </v>
      </c>
      <c r="AR480" s="590" t="str">
        <f t="shared" si="298"/>
        <v xml:space="preserve"> </v>
      </c>
      <c r="AS480" s="590" t="str">
        <f t="shared" si="299"/>
        <v xml:space="preserve"> </v>
      </c>
      <c r="AT480" s="590" t="str">
        <f t="shared" si="300"/>
        <v xml:space="preserve"> </v>
      </c>
      <c r="AU480" s="590" t="str">
        <f t="shared" si="301"/>
        <v xml:space="preserve"> </v>
      </c>
      <c r="AV480" s="591" t="str">
        <f t="shared" si="302"/>
        <v xml:space="preserve"> </v>
      </c>
      <c r="AW480" s="181" t="str">
        <f t="shared" si="275"/>
        <v/>
      </c>
      <c r="AX480" s="154" t="str">
        <f t="shared" si="276"/>
        <v/>
      </c>
      <c r="AY480" s="178" t="str">
        <f t="shared" si="277"/>
        <v/>
      </c>
      <c r="AZ480" s="169" t="str">
        <f t="shared" si="278"/>
        <v/>
      </c>
      <c r="BA480" s="159" t="str">
        <f t="shared" si="279"/>
        <v/>
      </c>
      <c r="BB480" s="160" t="str">
        <f t="shared" si="280"/>
        <v/>
      </c>
      <c r="BC480" s="171" t="str">
        <f t="shared" si="303"/>
        <v/>
      </c>
      <c r="BD480" s="160" t="str">
        <f t="shared" si="281"/>
        <v/>
      </c>
      <c r="BE480" s="186" t="str">
        <f t="shared" si="282"/>
        <v/>
      </c>
      <c r="BF480" s="160" t="str">
        <f t="shared" si="283"/>
        <v/>
      </c>
      <c r="BG480" s="171" t="str">
        <f t="shared" si="284"/>
        <v/>
      </c>
      <c r="BH480" s="161" t="str">
        <f t="shared" si="285"/>
        <v/>
      </c>
      <c r="BI480" s="609"/>
      <c r="BP480" s="52"/>
    </row>
    <row r="481" spans="1:68" ht="18.75" x14ac:dyDescent="0.3">
      <c r="A481" s="205"/>
      <c r="B481" s="206"/>
      <c r="C481" s="198">
        <v>470</v>
      </c>
      <c r="D481" s="192"/>
      <c r="E481" s="15"/>
      <c r="F481" s="14"/>
      <c r="G481" s="123"/>
      <c r="H481" s="124"/>
      <c r="I481" s="130"/>
      <c r="J481" s="21"/>
      <c r="K481" s="134"/>
      <c r="L481" s="24"/>
      <c r="M481" s="372"/>
      <c r="N481" s="147" t="str">
        <f t="shared" si="286"/>
        <v/>
      </c>
      <c r="O481" s="23"/>
      <c r="P481" s="23"/>
      <c r="Q481" s="23"/>
      <c r="R481" s="23"/>
      <c r="S481" s="23"/>
      <c r="T481" s="24"/>
      <c r="U481" s="25"/>
      <c r="V481" s="28"/>
      <c r="W481" s="299"/>
      <c r="X481" s="296"/>
      <c r="Y481" s="149">
        <f t="shared" si="272"/>
        <v>0</v>
      </c>
      <c r="Z481" s="148">
        <f t="shared" si="287"/>
        <v>0</v>
      </c>
      <c r="AA481" s="306"/>
      <c r="AB481" s="377">
        <f t="shared" si="296"/>
        <v>0</v>
      </c>
      <c r="AC481" s="348"/>
      <c r="AD481" s="210" t="str">
        <f t="shared" si="273"/>
        <v/>
      </c>
      <c r="AE481" s="345">
        <f t="shared" si="288"/>
        <v>0</v>
      </c>
      <c r="AF481" s="318"/>
      <c r="AG481" s="317"/>
      <c r="AH481" s="315"/>
      <c r="AI481" s="150">
        <f t="shared" si="289"/>
        <v>0</v>
      </c>
      <c r="AJ481" s="151">
        <f t="shared" si="274"/>
        <v>0</v>
      </c>
      <c r="AK481" s="152">
        <f t="shared" si="290"/>
        <v>0</v>
      </c>
      <c r="AL481" s="153">
        <f t="shared" si="291"/>
        <v>0</v>
      </c>
      <c r="AM481" s="153">
        <f t="shared" si="292"/>
        <v>0</v>
      </c>
      <c r="AN481" s="153">
        <f t="shared" si="293"/>
        <v>0</v>
      </c>
      <c r="AO481" s="153">
        <f t="shared" si="294"/>
        <v>0</v>
      </c>
      <c r="AP481" s="587" t="str">
        <f t="shared" si="297"/>
        <v xml:space="preserve"> </v>
      </c>
      <c r="AQ481" s="590" t="str">
        <f t="shared" si="295"/>
        <v xml:space="preserve"> </v>
      </c>
      <c r="AR481" s="590" t="str">
        <f t="shared" si="298"/>
        <v xml:space="preserve"> </v>
      </c>
      <c r="AS481" s="590" t="str">
        <f t="shared" si="299"/>
        <v xml:space="preserve"> </v>
      </c>
      <c r="AT481" s="590" t="str">
        <f t="shared" si="300"/>
        <v xml:space="preserve"> </v>
      </c>
      <c r="AU481" s="590" t="str">
        <f t="shared" si="301"/>
        <v xml:space="preserve"> </v>
      </c>
      <c r="AV481" s="591" t="str">
        <f t="shared" si="302"/>
        <v xml:space="preserve"> </v>
      </c>
      <c r="AW481" s="181" t="str">
        <f t="shared" si="275"/>
        <v/>
      </c>
      <c r="AX481" s="154" t="str">
        <f t="shared" si="276"/>
        <v/>
      </c>
      <c r="AY481" s="178" t="str">
        <f t="shared" si="277"/>
        <v/>
      </c>
      <c r="AZ481" s="169" t="str">
        <f t="shared" si="278"/>
        <v/>
      </c>
      <c r="BA481" s="159" t="str">
        <f t="shared" si="279"/>
        <v/>
      </c>
      <c r="BB481" s="160" t="str">
        <f t="shared" si="280"/>
        <v/>
      </c>
      <c r="BC481" s="171" t="str">
        <f t="shared" si="303"/>
        <v/>
      </c>
      <c r="BD481" s="160" t="str">
        <f t="shared" si="281"/>
        <v/>
      </c>
      <c r="BE481" s="186" t="str">
        <f t="shared" si="282"/>
        <v/>
      </c>
      <c r="BF481" s="160" t="str">
        <f t="shared" si="283"/>
        <v/>
      </c>
      <c r="BG481" s="171" t="str">
        <f t="shared" si="284"/>
        <v/>
      </c>
      <c r="BH481" s="161" t="str">
        <f t="shared" si="285"/>
        <v/>
      </c>
      <c r="BI481" s="609"/>
      <c r="BP481" s="52"/>
    </row>
    <row r="482" spans="1:68" ht="18.75" x14ac:dyDescent="0.3">
      <c r="A482" s="205"/>
      <c r="B482" s="206"/>
      <c r="C482" s="197">
        <v>471</v>
      </c>
      <c r="D482" s="190"/>
      <c r="E482" s="13"/>
      <c r="F482" s="14"/>
      <c r="G482" s="123"/>
      <c r="H482" s="124"/>
      <c r="I482" s="130"/>
      <c r="J482" s="21"/>
      <c r="K482" s="134"/>
      <c r="L482" s="24"/>
      <c r="M482" s="372"/>
      <c r="N482" s="147" t="str">
        <f t="shared" si="286"/>
        <v/>
      </c>
      <c r="O482" s="23"/>
      <c r="P482" s="23"/>
      <c r="Q482" s="23"/>
      <c r="R482" s="23"/>
      <c r="S482" s="23"/>
      <c r="T482" s="24"/>
      <c r="U482" s="25"/>
      <c r="V482" s="28"/>
      <c r="W482" s="299"/>
      <c r="X482" s="296"/>
      <c r="Y482" s="149">
        <f t="shared" si="272"/>
        <v>0</v>
      </c>
      <c r="Z482" s="148">
        <f t="shared" si="287"/>
        <v>0</v>
      </c>
      <c r="AA482" s="306"/>
      <c r="AB482" s="377">
        <f t="shared" si="296"/>
        <v>0</v>
      </c>
      <c r="AC482" s="348"/>
      <c r="AD482" s="210" t="str">
        <f t="shared" si="273"/>
        <v/>
      </c>
      <c r="AE482" s="345">
        <f t="shared" si="288"/>
        <v>0</v>
      </c>
      <c r="AF482" s="318"/>
      <c r="AG482" s="317"/>
      <c r="AH482" s="315"/>
      <c r="AI482" s="150">
        <f t="shared" si="289"/>
        <v>0</v>
      </c>
      <c r="AJ482" s="151">
        <f t="shared" si="274"/>
        <v>0</v>
      </c>
      <c r="AK482" s="152">
        <f t="shared" si="290"/>
        <v>0</v>
      </c>
      <c r="AL482" s="153">
        <f t="shared" si="291"/>
        <v>0</v>
      </c>
      <c r="AM482" s="153">
        <f t="shared" si="292"/>
        <v>0</v>
      </c>
      <c r="AN482" s="153">
        <f t="shared" si="293"/>
        <v>0</v>
      </c>
      <c r="AO482" s="153">
        <f t="shared" si="294"/>
        <v>0</v>
      </c>
      <c r="AP482" s="587" t="str">
        <f t="shared" si="297"/>
        <v xml:space="preserve"> </v>
      </c>
      <c r="AQ482" s="590" t="str">
        <f t="shared" si="295"/>
        <v xml:space="preserve"> </v>
      </c>
      <c r="AR482" s="590" t="str">
        <f t="shared" si="298"/>
        <v xml:space="preserve"> </v>
      </c>
      <c r="AS482" s="590" t="str">
        <f t="shared" si="299"/>
        <v xml:space="preserve"> </v>
      </c>
      <c r="AT482" s="590" t="str">
        <f t="shared" si="300"/>
        <v xml:space="preserve"> </v>
      </c>
      <c r="AU482" s="590" t="str">
        <f t="shared" si="301"/>
        <v xml:space="preserve"> </v>
      </c>
      <c r="AV482" s="591" t="str">
        <f t="shared" si="302"/>
        <v xml:space="preserve"> </v>
      </c>
      <c r="AW482" s="181" t="str">
        <f t="shared" si="275"/>
        <v/>
      </c>
      <c r="AX482" s="154" t="str">
        <f t="shared" si="276"/>
        <v/>
      </c>
      <c r="AY482" s="178" t="str">
        <f t="shared" si="277"/>
        <v/>
      </c>
      <c r="AZ482" s="169" t="str">
        <f t="shared" si="278"/>
        <v/>
      </c>
      <c r="BA482" s="159" t="str">
        <f t="shared" si="279"/>
        <v/>
      </c>
      <c r="BB482" s="160" t="str">
        <f t="shared" si="280"/>
        <v/>
      </c>
      <c r="BC482" s="171" t="str">
        <f t="shared" si="303"/>
        <v/>
      </c>
      <c r="BD482" s="160" t="str">
        <f t="shared" si="281"/>
        <v/>
      </c>
      <c r="BE482" s="186" t="str">
        <f t="shared" si="282"/>
        <v/>
      </c>
      <c r="BF482" s="160" t="str">
        <f t="shared" si="283"/>
        <v/>
      </c>
      <c r="BG482" s="171" t="str">
        <f t="shared" si="284"/>
        <v/>
      </c>
      <c r="BH482" s="161" t="str">
        <f t="shared" si="285"/>
        <v/>
      </c>
      <c r="BI482" s="609"/>
      <c r="BP482" s="52"/>
    </row>
    <row r="483" spans="1:68" ht="18.75" x14ac:dyDescent="0.3">
      <c r="A483" s="205"/>
      <c r="B483" s="206"/>
      <c r="C483" s="198">
        <v>472</v>
      </c>
      <c r="D483" s="190"/>
      <c r="E483" s="13"/>
      <c r="F483" s="14"/>
      <c r="G483" s="123"/>
      <c r="H483" s="124"/>
      <c r="I483" s="130"/>
      <c r="J483" s="21"/>
      <c r="K483" s="134"/>
      <c r="L483" s="24"/>
      <c r="M483" s="372"/>
      <c r="N483" s="147" t="str">
        <f t="shared" si="286"/>
        <v/>
      </c>
      <c r="O483" s="23"/>
      <c r="P483" s="23"/>
      <c r="Q483" s="23"/>
      <c r="R483" s="23"/>
      <c r="S483" s="23"/>
      <c r="T483" s="24"/>
      <c r="U483" s="25"/>
      <c r="V483" s="28"/>
      <c r="W483" s="299"/>
      <c r="X483" s="296"/>
      <c r="Y483" s="149">
        <f t="shared" si="272"/>
        <v>0</v>
      </c>
      <c r="Z483" s="148">
        <f t="shared" si="287"/>
        <v>0</v>
      </c>
      <c r="AA483" s="306"/>
      <c r="AB483" s="377">
        <f t="shared" si="296"/>
        <v>0</v>
      </c>
      <c r="AC483" s="348"/>
      <c r="AD483" s="210" t="str">
        <f t="shared" si="273"/>
        <v/>
      </c>
      <c r="AE483" s="345">
        <f t="shared" si="288"/>
        <v>0</v>
      </c>
      <c r="AF483" s="318"/>
      <c r="AG483" s="317"/>
      <c r="AH483" s="315"/>
      <c r="AI483" s="150">
        <f t="shared" si="289"/>
        <v>0</v>
      </c>
      <c r="AJ483" s="151">
        <f t="shared" si="274"/>
        <v>0</v>
      </c>
      <c r="AK483" s="152">
        <f t="shared" si="290"/>
        <v>0</v>
      </c>
      <c r="AL483" s="153">
        <f t="shared" si="291"/>
        <v>0</v>
      </c>
      <c r="AM483" s="153">
        <f t="shared" si="292"/>
        <v>0</v>
      </c>
      <c r="AN483" s="153">
        <f t="shared" si="293"/>
        <v>0</v>
      </c>
      <c r="AO483" s="153">
        <f t="shared" si="294"/>
        <v>0</v>
      </c>
      <c r="AP483" s="587" t="str">
        <f t="shared" si="297"/>
        <v xml:space="preserve"> </v>
      </c>
      <c r="AQ483" s="590" t="str">
        <f t="shared" si="295"/>
        <v xml:space="preserve"> </v>
      </c>
      <c r="AR483" s="590" t="str">
        <f t="shared" si="298"/>
        <v xml:space="preserve"> </v>
      </c>
      <c r="AS483" s="590" t="str">
        <f t="shared" si="299"/>
        <v xml:space="preserve"> </v>
      </c>
      <c r="AT483" s="590" t="str">
        <f t="shared" si="300"/>
        <v xml:space="preserve"> </v>
      </c>
      <c r="AU483" s="590" t="str">
        <f t="shared" si="301"/>
        <v xml:space="preserve"> </v>
      </c>
      <c r="AV483" s="591" t="str">
        <f t="shared" si="302"/>
        <v xml:space="preserve"> </v>
      </c>
      <c r="AW483" s="181" t="str">
        <f t="shared" si="275"/>
        <v/>
      </c>
      <c r="AX483" s="154" t="str">
        <f t="shared" si="276"/>
        <v/>
      </c>
      <c r="AY483" s="178" t="str">
        <f t="shared" si="277"/>
        <v/>
      </c>
      <c r="AZ483" s="169" t="str">
        <f t="shared" si="278"/>
        <v/>
      </c>
      <c r="BA483" s="159" t="str">
        <f t="shared" si="279"/>
        <v/>
      </c>
      <c r="BB483" s="160" t="str">
        <f t="shared" si="280"/>
        <v/>
      </c>
      <c r="BC483" s="171" t="str">
        <f t="shared" si="303"/>
        <v/>
      </c>
      <c r="BD483" s="160" t="str">
        <f t="shared" si="281"/>
        <v/>
      </c>
      <c r="BE483" s="186" t="str">
        <f t="shared" si="282"/>
        <v/>
      </c>
      <c r="BF483" s="160" t="str">
        <f t="shared" si="283"/>
        <v/>
      </c>
      <c r="BG483" s="171" t="str">
        <f t="shared" si="284"/>
        <v/>
      </c>
      <c r="BH483" s="161" t="str">
        <f t="shared" si="285"/>
        <v/>
      </c>
      <c r="BI483" s="609"/>
      <c r="BP483" s="52"/>
    </row>
    <row r="484" spans="1:68" ht="18.75" x14ac:dyDescent="0.3">
      <c r="A484" s="205"/>
      <c r="B484" s="206"/>
      <c r="C484" s="198">
        <v>473</v>
      </c>
      <c r="D484" s="190"/>
      <c r="E484" s="13"/>
      <c r="F484" s="14"/>
      <c r="G484" s="123"/>
      <c r="H484" s="124"/>
      <c r="I484" s="130"/>
      <c r="J484" s="21"/>
      <c r="K484" s="134"/>
      <c r="L484" s="24"/>
      <c r="M484" s="372"/>
      <c r="N484" s="147" t="str">
        <f t="shared" si="286"/>
        <v/>
      </c>
      <c r="O484" s="23"/>
      <c r="P484" s="23"/>
      <c r="Q484" s="23"/>
      <c r="R484" s="23"/>
      <c r="S484" s="23"/>
      <c r="T484" s="24"/>
      <c r="U484" s="25"/>
      <c r="V484" s="28"/>
      <c r="W484" s="299"/>
      <c r="X484" s="296"/>
      <c r="Y484" s="149">
        <f t="shared" si="272"/>
        <v>0</v>
      </c>
      <c r="Z484" s="148">
        <f t="shared" si="287"/>
        <v>0</v>
      </c>
      <c r="AA484" s="306"/>
      <c r="AB484" s="377">
        <f t="shared" si="296"/>
        <v>0</v>
      </c>
      <c r="AC484" s="348"/>
      <c r="AD484" s="210" t="str">
        <f t="shared" si="273"/>
        <v/>
      </c>
      <c r="AE484" s="345">
        <f t="shared" si="288"/>
        <v>0</v>
      </c>
      <c r="AF484" s="318"/>
      <c r="AG484" s="317"/>
      <c r="AH484" s="315"/>
      <c r="AI484" s="150">
        <f t="shared" si="289"/>
        <v>0</v>
      </c>
      <c r="AJ484" s="151">
        <f t="shared" si="274"/>
        <v>0</v>
      </c>
      <c r="AK484" s="152">
        <f t="shared" si="290"/>
        <v>0</v>
      </c>
      <c r="AL484" s="153">
        <f t="shared" si="291"/>
        <v>0</v>
      </c>
      <c r="AM484" s="153">
        <f t="shared" si="292"/>
        <v>0</v>
      </c>
      <c r="AN484" s="153">
        <f t="shared" si="293"/>
        <v>0</v>
      </c>
      <c r="AO484" s="153">
        <f t="shared" si="294"/>
        <v>0</v>
      </c>
      <c r="AP484" s="587" t="str">
        <f t="shared" si="297"/>
        <v xml:space="preserve"> </v>
      </c>
      <c r="AQ484" s="590" t="str">
        <f t="shared" si="295"/>
        <v xml:space="preserve"> </v>
      </c>
      <c r="AR484" s="590" t="str">
        <f t="shared" si="298"/>
        <v xml:space="preserve"> </v>
      </c>
      <c r="AS484" s="590" t="str">
        <f t="shared" si="299"/>
        <v xml:space="preserve"> </v>
      </c>
      <c r="AT484" s="590" t="str">
        <f t="shared" si="300"/>
        <v xml:space="preserve"> </v>
      </c>
      <c r="AU484" s="590" t="str">
        <f t="shared" si="301"/>
        <v xml:space="preserve"> </v>
      </c>
      <c r="AV484" s="591" t="str">
        <f t="shared" si="302"/>
        <v xml:space="preserve"> </v>
      </c>
      <c r="AW484" s="181" t="str">
        <f t="shared" si="275"/>
        <v/>
      </c>
      <c r="AX484" s="154" t="str">
        <f t="shared" si="276"/>
        <v/>
      </c>
      <c r="AY484" s="178" t="str">
        <f t="shared" si="277"/>
        <v/>
      </c>
      <c r="AZ484" s="169" t="str">
        <f t="shared" si="278"/>
        <v/>
      </c>
      <c r="BA484" s="159" t="str">
        <f t="shared" si="279"/>
        <v/>
      </c>
      <c r="BB484" s="160" t="str">
        <f t="shared" si="280"/>
        <v/>
      </c>
      <c r="BC484" s="171" t="str">
        <f t="shared" si="303"/>
        <v/>
      </c>
      <c r="BD484" s="160" t="str">
        <f t="shared" si="281"/>
        <v/>
      </c>
      <c r="BE484" s="186" t="str">
        <f t="shared" si="282"/>
        <v/>
      </c>
      <c r="BF484" s="160" t="str">
        <f t="shared" si="283"/>
        <v/>
      </c>
      <c r="BG484" s="171" t="str">
        <f t="shared" si="284"/>
        <v/>
      </c>
      <c r="BH484" s="161" t="str">
        <f t="shared" si="285"/>
        <v/>
      </c>
      <c r="BI484" s="609"/>
      <c r="BP484" s="52"/>
    </row>
    <row r="485" spans="1:68" ht="18.75" x14ac:dyDescent="0.3">
      <c r="A485" s="205"/>
      <c r="B485" s="206"/>
      <c r="C485" s="197">
        <v>474</v>
      </c>
      <c r="D485" s="192"/>
      <c r="E485" s="15"/>
      <c r="F485" s="14"/>
      <c r="G485" s="123"/>
      <c r="H485" s="124"/>
      <c r="I485" s="130"/>
      <c r="J485" s="21"/>
      <c r="K485" s="134"/>
      <c r="L485" s="24"/>
      <c r="M485" s="372"/>
      <c r="N485" s="147" t="str">
        <f t="shared" si="286"/>
        <v/>
      </c>
      <c r="O485" s="23"/>
      <c r="P485" s="23"/>
      <c r="Q485" s="23"/>
      <c r="R485" s="23"/>
      <c r="S485" s="23"/>
      <c r="T485" s="24"/>
      <c r="U485" s="25"/>
      <c r="V485" s="28"/>
      <c r="W485" s="299"/>
      <c r="X485" s="296"/>
      <c r="Y485" s="149">
        <f t="shared" si="272"/>
        <v>0</v>
      </c>
      <c r="Z485" s="148">
        <f t="shared" si="287"/>
        <v>0</v>
      </c>
      <c r="AA485" s="306"/>
      <c r="AB485" s="377">
        <f t="shared" si="296"/>
        <v>0</v>
      </c>
      <c r="AC485" s="348"/>
      <c r="AD485" s="210" t="str">
        <f t="shared" si="273"/>
        <v/>
      </c>
      <c r="AE485" s="345">
        <f t="shared" si="288"/>
        <v>0</v>
      </c>
      <c r="AF485" s="318"/>
      <c r="AG485" s="317"/>
      <c r="AH485" s="315"/>
      <c r="AI485" s="150">
        <f t="shared" si="289"/>
        <v>0</v>
      </c>
      <c r="AJ485" s="151">
        <f t="shared" si="274"/>
        <v>0</v>
      </c>
      <c r="AK485" s="152">
        <f t="shared" si="290"/>
        <v>0</v>
      </c>
      <c r="AL485" s="153">
        <f t="shared" si="291"/>
        <v>0</v>
      </c>
      <c r="AM485" s="153">
        <f t="shared" si="292"/>
        <v>0</v>
      </c>
      <c r="AN485" s="153">
        <f t="shared" si="293"/>
        <v>0</v>
      </c>
      <c r="AO485" s="153">
        <f t="shared" si="294"/>
        <v>0</v>
      </c>
      <c r="AP485" s="587" t="str">
        <f t="shared" si="297"/>
        <v xml:space="preserve"> </v>
      </c>
      <c r="AQ485" s="590" t="str">
        <f t="shared" si="295"/>
        <v xml:space="preserve"> </v>
      </c>
      <c r="AR485" s="590" t="str">
        <f t="shared" si="298"/>
        <v xml:space="preserve"> </v>
      </c>
      <c r="AS485" s="590" t="str">
        <f t="shared" si="299"/>
        <v xml:space="preserve"> </v>
      </c>
      <c r="AT485" s="590" t="str">
        <f t="shared" si="300"/>
        <v xml:space="preserve"> </v>
      </c>
      <c r="AU485" s="590" t="str">
        <f t="shared" si="301"/>
        <v xml:space="preserve"> </v>
      </c>
      <c r="AV485" s="591" t="str">
        <f t="shared" si="302"/>
        <v xml:space="preserve"> </v>
      </c>
      <c r="AW485" s="181" t="str">
        <f t="shared" si="275"/>
        <v/>
      </c>
      <c r="AX485" s="154" t="str">
        <f t="shared" si="276"/>
        <v/>
      </c>
      <c r="AY485" s="178" t="str">
        <f t="shared" si="277"/>
        <v/>
      </c>
      <c r="AZ485" s="169" t="str">
        <f t="shared" si="278"/>
        <v/>
      </c>
      <c r="BA485" s="159" t="str">
        <f t="shared" si="279"/>
        <v/>
      </c>
      <c r="BB485" s="160" t="str">
        <f t="shared" si="280"/>
        <v/>
      </c>
      <c r="BC485" s="171" t="str">
        <f t="shared" si="303"/>
        <v/>
      </c>
      <c r="BD485" s="160" t="str">
        <f t="shared" si="281"/>
        <v/>
      </c>
      <c r="BE485" s="186" t="str">
        <f t="shared" si="282"/>
        <v/>
      </c>
      <c r="BF485" s="160" t="str">
        <f t="shared" si="283"/>
        <v/>
      </c>
      <c r="BG485" s="171" t="str">
        <f t="shared" si="284"/>
        <v/>
      </c>
      <c r="BH485" s="161" t="str">
        <f t="shared" si="285"/>
        <v/>
      </c>
      <c r="BI485" s="609"/>
      <c r="BP485" s="52"/>
    </row>
    <row r="486" spans="1:68" ht="18.75" x14ac:dyDescent="0.3">
      <c r="A486" s="205"/>
      <c r="B486" s="206"/>
      <c r="C486" s="198">
        <v>475</v>
      </c>
      <c r="D486" s="190"/>
      <c r="E486" s="13"/>
      <c r="F486" s="14"/>
      <c r="G486" s="123"/>
      <c r="H486" s="124"/>
      <c r="I486" s="130"/>
      <c r="J486" s="21"/>
      <c r="K486" s="134"/>
      <c r="L486" s="24"/>
      <c r="M486" s="372"/>
      <c r="N486" s="147" t="str">
        <f t="shared" si="286"/>
        <v/>
      </c>
      <c r="O486" s="23"/>
      <c r="P486" s="23"/>
      <c r="Q486" s="23"/>
      <c r="R486" s="23"/>
      <c r="S486" s="23"/>
      <c r="T486" s="24"/>
      <c r="U486" s="25"/>
      <c r="V486" s="28"/>
      <c r="W486" s="299"/>
      <c r="X486" s="296"/>
      <c r="Y486" s="149">
        <f t="shared" si="272"/>
        <v>0</v>
      </c>
      <c r="Z486" s="148">
        <f t="shared" si="287"/>
        <v>0</v>
      </c>
      <c r="AA486" s="306"/>
      <c r="AB486" s="377">
        <f t="shared" si="296"/>
        <v>0</v>
      </c>
      <c r="AC486" s="348"/>
      <c r="AD486" s="210" t="str">
        <f t="shared" si="273"/>
        <v/>
      </c>
      <c r="AE486" s="345">
        <f t="shared" si="288"/>
        <v>0</v>
      </c>
      <c r="AF486" s="318"/>
      <c r="AG486" s="317"/>
      <c r="AH486" s="315"/>
      <c r="AI486" s="150">
        <f t="shared" si="289"/>
        <v>0</v>
      </c>
      <c r="AJ486" s="151">
        <f t="shared" si="274"/>
        <v>0</v>
      </c>
      <c r="AK486" s="152">
        <f t="shared" si="290"/>
        <v>0</v>
      </c>
      <c r="AL486" s="153">
        <f t="shared" si="291"/>
        <v>0</v>
      </c>
      <c r="AM486" s="153">
        <f t="shared" si="292"/>
        <v>0</v>
      </c>
      <c r="AN486" s="153">
        <f t="shared" si="293"/>
        <v>0</v>
      </c>
      <c r="AO486" s="153">
        <f t="shared" si="294"/>
        <v>0</v>
      </c>
      <c r="AP486" s="587" t="str">
        <f t="shared" si="297"/>
        <v xml:space="preserve"> </v>
      </c>
      <c r="AQ486" s="590" t="str">
        <f t="shared" si="295"/>
        <v xml:space="preserve"> </v>
      </c>
      <c r="AR486" s="590" t="str">
        <f t="shared" si="298"/>
        <v xml:space="preserve"> </v>
      </c>
      <c r="AS486" s="590" t="str">
        <f t="shared" si="299"/>
        <v xml:space="preserve"> </v>
      </c>
      <c r="AT486" s="590" t="str">
        <f t="shared" si="300"/>
        <v xml:space="preserve"> </v>
      </c>
      <c r="AU486" s="590" t="str">
        <f t="shared" si="301"/>
        <v xml:space="preserve"> </v>
      </c>
      <c r="AV486" s="591" t="str">
        <f t="shared" si="302"/>
        <v xml:space="preserve"> </v>
      </c>
      <c r="AW486" s="181" t="str">
        <f t="shared" si="275"/>
        <v/>
      </c>
      <c r="AX486" s="154" t="str">
        <f t="shared" si="276"/>
        <v/>
      </c>
      <c r="AY486" s="178" t="str">
        <f t="shared" si="277"/>
        <v/>
      </c>
      <c r="AZ486" s="169" t="str">
        <f t="shared" si="278"/>
        <v/>
      </c>
      <c r="BA486" s="159" t="str">
        <f t="shared" si="279"/>
        <v/>
      </c>
      <c r="BB486" s="160" t="str">
        <f t="shared" si="280"/>
        <v/>
      </c>
      <c r="BC486" s="171" t="str">
        <f t="shared" si="303"/>
        <v/>
      </c>
      <c r="BD486" s="160" t="str">
        <f t="shared" si="281"/>
        <v/>
      </c>
      <c r="BE486" s="186" t="str">
        <f t="shared" si="282"/>
        <v/>
      </c>
      <c r="BF486" s="160" t="str">
        <f t="shared" si="283"/>
        <v/>
      </c>
      <c r="BG486" s="171" t="str">
        <f t="shared" si="284"/>
        <v/>
      </c>
      <c r="BH486" s="161" t="str">
        <f t="shared" si="285"/>
        <v/>
      </c>
      <c r="BI486" s="609"/>
      <c r="BP486" s="52"/>
    </row>
    <row r="487" spans="1:68" ht="18.75" x14ac:dyDescent="0.3">
      <c r="A487" s="205"/>
      <c r="B487" s="206"/>
      <c r="C487" s="197">
        <v>476</v>
      </c>
      <c r="D487" s="190"/>
      <c r="E487" s="13"/>
      <c r="F487" s="14"/>
      <c r="G487" s="123"/>
      <c r="H487" s="124"/>
      <c r="I487" s="130"/>
      <c r="J487" s="21"/>
      <c r="K487" s="134"/>
      <c r="L487" s="24"/>
      <c r="M487" s="372"/>
      <c r="N487" s="147" t="str">
        <f t="shared" si="286"/>
        <v/>
      </c>
      <c r="O487" s="23"/>
      <c r="P487" s="23"/>
      <c r="Q487" s="23"/>
      <c r="R487" s="23"/>
      <c r="S487" s="23"/>
      <c r="T487" s="24"/>
      <c r="U487" s="25"/>
      <c r="V487" s="28"/>
      <c r="W487" s="299"/>
      <c r="X487" s="296"/>
      <c r="Y487" s="149">
        <f t="shared" si="272"/>
        <v>0</v>
      </c>
      <c r="Z487" s="148">
        <f t="shared" si="287"/>
        <v>0</v>
      </c>
      <c r="AA487" s="306"/>
      <c r="AB487" s="377">
        <f t="shared" si="296"/>
        <v>0</v>
      </c>
      <c r="AC487" s="348"/>
      <c r="AD487" s="210" t="str">
        <f t="shared" si="273"/>
        <v/>
      </c>
      <c r="AE487" s="345">
        <f t="shared" si="288"/>
        <v>0</v>
      </c>
      <c r="AF487" s="318"/>
      <c r="AG487" s="317"/>
      <c r="AH487" s="315"/>
      <c r="AI487" s="150">
        <f t="shared" si="289"/>
        <v>0</v>
      </c>
      <c r="AJ487" s="151">
        <f t="shared" si="274"/>
        <v>0</v>
      </c>
      <c r="AK487" s="152">
        <f t="shared" si="290"/>
        <v>0</v>
      </c>
      <c r="AL487" s="153">
        <f t="shared" si="291"/>
        <v>0</v>
      </c>
      <c r="AM487" s="153">
        <f t="shared" si="292"/>
        <v>0</v>
      </c>
      <c r="AN487" s="153">
        <f t="shared" si="293"/>
        <v>0</v>
      </c>
      <c r="AO487" s="153">
        <f t="shared" si="294"/>
        <v>0</v>
      </c>
      <c r="AP487" s="587" t="str">
        <f t="shared" si="297"/>
        <v xml:space="preserve"> </v>
      </c>
      <c r="AQ487" s="590" t="str">
        <f t="shared" si="295"/>
        <v xml:space="preserve"> </v>
      </c>
      <c r="AR487" s="590" t="str">
        <f t="shared" si="298"/>
        <v xml:space="preserve"> </v>
      </c>
      <c r="AS487" s="590" t="str">
        <f t="shared" si="299"/>
        <v xml:space="preserve"> </v>
      </c>
      <c r="AT487" s="590" t="str">
        <f t="shared" si="300"/>
        <v xml:space="preserve"> </v>
      </c>
      <c r="AU487" s="590" t="str">
        <f t="shared" si="301"/>
        <v xml:space="preserve"> </v>
      </c>
      <c r="AV487" s="591" t="str">
        <f t="shared" si="302"/>
        <v xml:space="preserve"> </v>
      </c>
      <c r="AW487" s="181" t="str">
        <f t="shared" si="275"/>
        <v/>
      </c>
      <c r="AX487" s="154" t="str">
        <f t="shared" si="276"/>
        <v/>
      </c>
      <c r="AY487" s="178" t="str">
        <f t="shared" si="277"/>
        <v/>
      </c>
      <c r="AZ487" s="169" t="str">
        <f t="shared" si="278"/>
        <v/>
      </c>
      <c r="BA487" s="159" t="str">
        <f t="shared" si="279"/>
        <v/>
      </c>
      <c r="BB487" s="160" t="str">
        <f t="shared" si="280"/>
        <v/>
      </c>
      <c r="BC487" s="171" t="str">
        <f t="shared" si="303"/>
        <v/>
      </c>
      <c r="BD487" s="160" t="str">
        <f t="shared" si="281"/>
        <v/>
      </c>
      <c r="BE487" s="186" t="str">
        <f t="shared" si="282"/>
        <v/>
      </c>
      <c r="BF487" s="160" t="str">
        <f t="shared" si="283"/>
        <v/>
      </c>
      <c r="BG487" s="171" t="str">
        <f t="shared" si="284"/>
        <v/>
      </c>
      <c r="BH487" s="161" t="str">
        <f t="shared" si="285"/>
        <v/>
      </c>
      <c r="BI487" s="609"/>
      <c r="BP487" s="52"/>
    </row>
    <row r="488" spans="1:68" ht="18.75" x14ac:dyDescent="0.3">
      <c r="A488" s="205"/>
      <c r="B488" s="206"/>
      <c r="C488" s="198">
        <v>477</v>
      </c>
      <c r="D488" s="190"/>
      <c r="E488" s="13"/>
      <c r="F488" s="14"/>
      <c r="G488" s="123"/>
      <c r="H488" s="124"/>
      <c r="I488" s="130"/>
      <c r="J488" s="21"/>
      <c r="K488" s="134"/>
      <c r="L488" s="24"/>
      <c r="M488" s="372"/>
      <c r="N488" s="147" t="str">
        <f t="shared" si="286"/>
        <v/>
      </c>
      <c r="O488" s="23"/>
      <c r="P488" s="23"/>
      <c r="Q488" s="23"/>
      <c r="R488" s="23"/>
      <c r="S488" s="23"/>
      <c r="T488" s="24"/>
      <c r="U488" s="25"/>
      <c r="V488" s="28"/>
      <c r="W488" s="299"/>
      <c r="X488" s="296"/>
      <c r="Y488" s="149">
        <f t="shared" si="272"/>
        <v>0</v>
      </c>
      <c r="Z488" s="148">
        <f t="shared" si="287"/>
        <v>0</v>
      </c>
      <c r="AA488" s="306"/>
      <c r="AB488" s="377">
        <f t="shared" si="296"/>
        <v>0</v>
      </c>
      <c r="AC488" s="348"/>
      <c r="AD488" s="210" t="str">
        <f t="shared" si="273"/>
        <v/>
      </c>
      <c r="AE488" s="345">
        <f t="shared" si="288"/>
        <v>0</v>
      </c>
      <c r="AF488" s="318"/>
      <c r="AG488" s="317"/>
      <c r="AH488" s="315"/>
      <c r="AI488" s="150">
        <f t="shared" si="289"/>
        <v>0</v>
      </c>
      <c r="AJ488" s="151">
        <f t="shared" si="274"/>
        <v>0</v>
      </c>
      <c r="AK488" s="152">
        <f t="shared" si="290"/>
        <v>0</v>
      </c>
      <c r="AL488" s="153">
        <f t="shared" si="291"/>
        <v>0</v>
      </c>
      <c r="AM488" s="153">
        <f t="shared" si="292"/>
        <v>0</v>
      </c>
      <c r="AN488" s="153">
        <f t="shared" si="293"/>
        <v>0</v>
      </c>
      <c r="AO488" s="153">
        <f t="shared" si="294"/>
        <v>0</v>
      </c>
      <c r="AP488" s="587" t="str">
        <f t="shared" si="297"/>
        <v xml:space="preserve"> </v>
      </c>
      <c r="AQ488" s="590" t="str">
        <f t="shared" si="295"/>
        <v xml:space="preserve"> </v>
      </c>
      <c r="AR488" s="590" t="str">
        <f t="shared" si="298"/>
        <v xml:space="preserve"> </v>
      </c>
      <c r="AS488" s="590" t="str">
        <f t="shared" si="299"/>
        <v xml:space="preserve"> </v>
      </c>
      <c r="AT488" s="590" t="str">
        <f t="shared" si="300"/>
        <v xml:space="preserve"> </v>
      </c>
      <c r="AU488" s="590" t="str">
        <f t="shared" si="301"/>
        <v xml:space="preserve"> </v>
      </c>
      <c r="AV488" s="591" t="str">
        <f t="shared" si="302"/>
        <v xml:space="preserve"> </v>
      </c>
      <c r="AW488" s="181" t="str">
        <f t="shared" si="275"/>
        <v/>
      </c>
      <c r="AX488" s="154" t="str">
        <f t="shared" si="276"/>
        <v/>
      </c>
      <c r="AY488" s="178" t="str">
        <f t="shared" si="277"/>
        <v/>
      </c>
      <c r="AZ488" s="169" t="str">
        <f t="shared" si="278"/>
        <v/>
      </c>
      <c r="BA488" s="159" t="str">
        <f t="shared" si="279"/>
        <v/>
      </c>
      <c r="BB488" s="160" t="str">
        <f t="shared" si="280"/>
        <v/>
      </c>
      <c r="BC488" s="171" t="str">
        <f t="shared" si="303"/>
        <v/>
      </c>
      <c r="BD488" s="160" t="str">
        <f t="shared" si="281"/>
        <v/>
      </c>
      <c r="BE488" s="186" t="str">
        <f t="shared" si="282"/>
        <v/>
      </c>
      <c r="BF488" s="160" t="str">
        <f t="shared" si="283"/>
        <v/>
      </c>
      <c r="BG488" s="171" t="str">
        <f t="shared" si="284"/>
        <v/>
      </c>
      <c r="BH488" s="161" t="str">
        <f t="shared" si="285"/>
        <v/>
      </c>
      <c r="BI488" s="609"/>
      <c r="BP488" s="52"/>
    </row>
    <row r="489" spans="1:68" ht="18.75" x14ac:dyDescent="0.3">
      <c r="A489" s="205"/>
      <c r="B489" s="206"/>
      <c r="C489" s="198">
        <v>478</v>
      </c>
      <c r="D489" s="192"/>
      <c r="E489" s="15"/>
      <c r="F489" s="14"/>
      <c r="G489" s="123"/>
      <c r="H489" s="124"/>
      <c r="I489" s="130"/>
      <c r="J489" s="21"/>
      <c r="K489" s="134"/>
      <c r="L489" s="24"/>
      <c r="M489" s="372"/>
      <c r="N489" s="147" t="str">
        <f t="shared" si="286"/>
        <v/>
      </c>
      <c r="O489" s="23"/>
      <c r="P489" s="23"/>
      <c r="Q489" s="23"/>
      <c r="R489" s="23"/>
      <c r="S489" s="23"/>
      <c r="T489" s="24"/>
      <c r="U489" s="25"/>
      <c r="V489" s="28"/>
      <c r="W489" s="299"/>
      <c r="X489" s="296"/>
      <c r="Y489" s="149">
        <f t="shared" si="272"/>
        <v>0</v>
      </c>
      <c r="Z489" s="148">
        <f t="shared" si="287"/>
        <v>0</v>
      </c>
      <c r="AA489" s="306"/>
      <c r="AB489" s="377">
        <f t="shared" si="296"/>
        <v>0</v>
      </c>
      <c r="AC489" s="348"/>
      <c r="AD489" s="210" t="str">
        <f t="shared" si="273"/>
        <v/>
      </c>
      <c r="AE489" s="345">
        <f t="shared" si="288"/>
        <v>0</v>
      </c>
      <c r="AF489" s="318"/>
      <c r="AG489" s="317"/>
      <c r="AH489" s="315"/>
      <c r="AI489" s="150">
        <f t="shared" si="289"/>
        <v>0</v>
      </c>
      <c r="AJ489" s="151">
        <f t="shared" si="274"/>
        <v>0</v>
      </c>
      <c r="AK489" s="152">
        <f t="shared" si="290"/>
        <v>0</v>
      </c>
      <c r="AL489" s="153">
        <f t="shared" si="291"/>
        <v>0</v>
      </c>
      <c r="AM489" s="153">
        <f t="shared" si="292"/>
        <v>0</v>
      </c>
      <c r="AN489" s="153">
        <f t="shared" si="293"/>
        <v>0</v>
      </c>
      <c r="AO489" s="153">
        <f t="shared" si="294"/>
        <v>0</v>
      </c>
      <c r="AP489" s="587" t="str">
        <f t="shared" si="297"/>
        <v xml:space="preserve"> </v>
      </c>
      <c r="AQ489" s="590" t="str">
        <f t="shared" si="295"/>
        <v xml:space="preserve"> </v>
      </c>
      <c r="AR489" s="590" t="str">
        <f t="shared" si="298"/>
        <v xml:space="preserve"> </v>
      </c>
      <c r="AS489" s="590" t="str">
        <f t="shared" si="299"/>
        <v xml:space="preserve"> </v>
      </c>
      <c r="AT489" s="590" t="str">
        <f t="shared" si="300"/>
        <v xml:space="preserve"> </v>
      </c>
      <c r="AU489" s="590" t="str">
        <f t="shared" si="301"/>
        <v xml:space="preserve"> </v>
      </c>
      <c r="AV489" s="591" t="str">
        <f t="shared" si="302"/>
        <v xml:space="preserve"> </v>
      </c>
      <c r="AW489" s="181" t="str">
        <f t="shared" si="275"/>
        <v/>
      </c>
      <c r="AX489" s="154" t="str">
        <f t="shared" si="276"/>
        <v/>
      </c>
      <c r="AY489" s="178" t="str">
        <f t="shared" si="277"/>
        <v/>
      </c>
      <c r="AZ489" s="169" t="str">
        <f t="shared" si="278"/>
        <v/>
      </c>
      <c r="BA489" s="159" t="str">
        <f t="shared" si="279"/>
        <v/>
      </c>
      <c r="BB489" s="160" t="str">
        <f t="shared" si="280"/>
        <v/>
      </c>
      <c r="BC489" s="171" t="str">
        <f t="shared" si="303"/>
        <v/>
      </c>
      <c r="BD489" s="160" t="str">
        <f t="shared" si="281"/>
        <v/>
      </c>
      <c r="BE489" s="186" t="str">
        <f t="shared" si="282"/>
        <v/>
      </c>
      <c r="BF489" s="160" t="str">
        <f t="shared" si="283"/>
        <v/>
      </c>
      <c r="BG489" s="171" t="str">
        <f t="shared" si="284"/>
        <v/>
      </c>
      <c r="BH489" s="161" t="str">
        <f t="shared" si="285"/>
        <v/>
      </c>
      <c r="BI489" s="609"/>
      <c r="BP489" s="52"/>
    </row>
    <row r="490" spans="1:68" ht="18.75" x14ac:dyDescent="0.3">
      <c r="A490" s="205"/>
      <c r="B490" s="206"/>
      <c r="C490" s="197">
        <v>479</v>
      </c>
      <c r="D490" s="190"/>
      <c r="E490" s="13"/>
      <c r="F490" s="14"/>
      <c r="G490" s="123"/>
      <c r="H490" s="124"/>
      <c r="I490" s="130"/>
      <c r="J490" s="21"/>
      <c r="K490" s="134"/>
      <c r="L490" s="24"/>
      <c r="M490" s="372"/>
      <c r="N490" s="147" t="str">
        <f t="shared" si="286"/>
        <v/>
      </c>
      <c r="O490" s="23"/>
      <c r="P490" s="23"/>
      <c r="Q490" s="23"/>
      <c r="R490" s="23"/>
      <c r="S490" s="23"/>
      <c r="T490" s="24"/>
      <c r="U490" s="25"/>
      <c r="V490" s="28"/>
      <c r="W490" s="299"/>
      <c r="X490" s="296"/>
      <c r="Y490" s="149">
        <f t="shared" si="272"/>
        <v>0</v>
      </c>
      <c r="Z490" s="148">
        <f t="shared" si="287"/>
        <v>0</v>
      </c>
      <c r="AA490" s="306"/>
      <c r="AB490" s="377">
        <f t="shared" si="296"/>
        <v>0</v>
      </c>
      <c r="AC490" s="348"/>
      <c r="AD490" s="210" t="str">
        <f t="shared" si="273"/>
        <v/>
      </c>
      <c r="AE490" s="345">
        <f t="shared" si="288"/>
        <v>0</v>
      </c>
      <c r="AF490" s="318"/>
      <c r="AG490" s="317"/>
      <c r="AH490" s="315"/>
      <c r="AI490" s="150">
        <f t="shared" si="289"/>
        <v>0</v>
      </c>
      <c r="AJ490" s="151">
        <f t="shared" si="274"/>
        <v>0</v>
      </c>
      <c r="AK490" s="152">
        <f t="shared" si="290"/>
        <v>0</v>
      </c>
      <c r="AL490" s="153">
        <f t="shared" si="291"/>
        <v>0</v>
      </c>
      <c r="AM490" s="153">
        <f t="shared" si="292"/>
        <v>0</v>
      </c>
      <c r="AN490" s="153">
        <f t="shared" si="293"/>
        <v>0</v>
      </c>
      <c r="AO490" s="153">
        <f t="shared" si="294"/>
        <v>0</v>
      </c>
      <c r="AP490" s="587" t="str">
        <f t="shared" si="297"/>
        <v xml:space="preserve"> </v>
      </c>
      <c r="AQ490" s="590" t="str">
        <f t="shared" si="295"/>
        <v xml:space="preserve"> </v>
      </c>
      <c r="AR490" s="590" t="str">
        <f t="shared" si="298"/>
        <v xml:space="preserve"> </v>
      </c>
      <c r="AS490" s="590" t="str">
        <f t="shared" si="299"/>
        <v xml:space="preserve"> </v>
      </c>
      <c r="AT490" s="590" t="str">
        <f t="shared" si="300"/>
        <v xml:space="preserve"> </v>
      </c>
      <c r="AU490" s="590" t="str">
        <f t="shared" si="301"/>
        <v xml:space="preserve"> </v>
      </c>
      <c r="AV490" s="591" t="str">
        <f t="shared" si="302"/>
        <v xml:space="preserve"> </v>
      </c>
      <c r="AW490" s="181" t="str">
        <f t="shared" si="275"/>
        <v/>
      </c>
      <c r="AX490" s="154" t="str">
        <f t="shared" si="276"/>
        <v/>
      </c>
      <c r="AY490" s="178" t="str">
        <f t="shared" si="277"/>
        <v/>
      </c>
      <c r="AZ490" s="169" t="str">
        <f t="shared" si="278"/>
        <v/>
      </c>
      <c r="BA490" s="159" t="str">
        <f t="shared" si="279"/>
        <v/>
      </c>
      <c r="BB490" s="160" t="str">
        <f t="shared" si="280"/>
        <v/>
      </c>
      <c r="BC490" s="171" t="str">
        <f t="shared" si="303"/>
        <v/>
      </c>
      <c r="BD490" s="160" t="str">
        <f t="shared" si="281"/>
        <v/>
      </c>
      <c r="BE490" s="186" t="str">
        <f t="shared" si="282"/>
        <v/>
      </c>
      <c r="BF490" s="160" t="str">
        <f t="shared" si="283"/>
        <v/>
      </c>
      <c r="BG490" s="171" t="str">
        <f t="shared" si="284"/>
        <v/>
      </c>
      <c r="BH490" s="161" t="str">
        <f t="shared" si="285"/>
        <v/>
      </c>
      <c r="BI490" s="609"/>
      <c r="BP490" s="52"/>
    </row>
    <row r="491" spans="1:68" ht="18.75" x14ac:dyDescent="0.3">
      <c r="A491" s="205"/>
      <c r="B491" s="206"/>
      <c r="C491" s="198">
        <v>480</v>
      </c>
      <c r="D491" s="190"/>
      <c r="E491" s="13"/>
      <c r="F491" s="14"/>
      <c r="G491" s="123"/>
      <c r="H491" s="124"/>
      <c r="I491" s="130"/>
      <c r="J491" s="21"/>
      <c r="K491" s="134"/>
      <c r="L491" s="24"/>
      <c r="M491" s="372"/>
      <c r="N491" s="147" t="str">
        <f t="shared" si="286"/>
        <v/>
      </c>
      <c r="O491" s="23"/>
      <c r="P491" s="23"/>
      <c r="Q491" s="23"/>
      <c r="R491" s="23"/>
      <c r="S491" s="23"/>
      <c r="T491" s="24"/>
      <c r="U491" s="25"/>
      <c r="V491" s="28"/>
      <c r="W491" s="299"/>
      <c r="X491" s="296"/>
      <c r="Y491" s="149">
        <f t="shared" si="272"/>
        <v>0</v>
      </c>
      <c r="Z491" s="148">
        <f t="shared" si="287"/>
        <v>0</v>
      </c>
      <c r="AA491" s="306"/>
      <c r="AB491" s="377">
        <f t="shared" si="296"/>
        <v>0</v>
      </c>
      <c r="AC491" s="348"/>
      <c r="AD491" s="210" t="str">
        <f t="shared" si="273"/>
        <v/>
      </c>
      <c r="AE491" s="345">
        <f t="shared" si="288"/>
        <v>0</v>
      </c>
      <c r="AF491" s="318"/>
      <c r="AG491" s="317"/>
      <c r="AH491" s="315"/>
      <c r="AI491" s="150">
        <f t="shared" si="289"/>
        <v>0</v>
      </c>
      <c r="AJ491" s="151">
        <f t="shared" si="274"/>
        <v>0</v>
      </c>
      <c r="AK491" s="152">
        <f t="shared" si="290"/>
        <v>0</v>
      </c>
      <c r="AL491" s="153">
        <f t="shared" si="291"/>
        <v>0</v>
      </c>
      <c r="AM491" s="153">
        <f t="shared" si="292"/>
        <v>0</v>
      </c>
      <c r="AN491" s="153">
        <f t="shared" si="293"/>
        <v>0</v>
      </c>
      <c r="AO491" s="153">
        <f t="shared" si="294"/>
        <v>0</v>
      </c>
      <c r="AP491" s="587" t="str">
        <f t="shared" si="297"/>
        <v xml:space="preserve"> </v>
      </c>
      <c r="AQ491" s="590" t="str">
        <f t="shared" si="295"/>
        <v xml:space="preserve"> </v>
      </c>
      <c r="AR491" s="590" t="str">
        <f t="shared" si="298"/>
        <v xml:space="preserve"> </v>
      </c>
      <c r="AS491" s="590" t="str">
        <f t="shared" si="299"/>
        <v xml:space="preserve"> </v>
      </c>
      <c r="AT491" s="590" t="str">
        <f t="shared" si="300"/>
        <v xml:space="preserve"> </v>
      </c>
      <c r="AU491" s="590" t="str">
        <f t="shared" si="301"/>
        <v xml:space="preserve"> </v>
      </c>
      <c r="AV491" s="591" t="str">
        <f t="shared" si="302"/>
        <v xml:space="preserve"> </v>
      </c>
      <c r="AW491" s="181" t="str">
        <f t="shared" si="275"/>
        <v/>
      </c>
      <c r="AX491" s="154" t="str">
        <f t="shared" si="276"/>
        <v/>
      </c>
      <c r="AY491" s="178" t="str">
        <f t="shared" si="277"/>
        <v/>
      </c>
      <c r="AZ491" s="169" t="str">
        <f t="shared" si="278"/>
        <v/>
      </c>
      <c r="BA491" s="159" t="str">
        <f t="shared" si="279"/>
        <v/>
      </c>
      <c r="BB491" s="160" t="str">
        <f t="shared" si="280"/>
        <v/>
      </c>
      <c r="BC491" s="171" t="str">
        <f t="shared" si="303"/>
        <v/>
      </c>
      <c r="BD491" s="160" t="str">
        <f t="shared" si="281"/>
        <v/>
      </c>
      <c r="BE491" s="186" t="str">
        <f t="shared" si="282"/>
        <v/>
      </c>
      <c r="BF491" s="160" t="str">
        <f t="shared" si="283"/>
        <v/>
      </c>
      <c r="BG491" s="171" t="str">
        <f t="shared" si="284"/>
        <v/>
      </c>
      <c r="BH491" s="161" t="str">
        <f t="shared" si="285"/>
        <v/>
      </c>
      <c r="BI491" s="609"/>
      <c r="BP491" s="52"/>
    </row>
    <row r="492" spans="1:68" ht="18.75" x14ac:dyDescent="0.3">
      <c r="A492" s="205"/>
      <c r="B492" s="206"/>
      <c r="C492" s="197">
        <v>481</v>
      </c>
      <c r="D492" s="190"/>
      <c r="E492" s="13"/>
      <c r="F492" s="14"/>
      <c r="G492" s="123"/>
      <c r="H492" s="124"/>
      <c r="I492" s="130"/>
      <c r="J492" s="21"/>
      <c r="K492" s="134"/>
      <c r="L492" s="24"/>
      <c r="M492" s="372"/>
      <c r="N492" s="147" t="str">
        <f t="shared" si="286"/>
        <v/>
      </c>
      <c r="O492" s="23"/>
      <c r="P492" s="23"/>
      <c r="Q492" s="23"/>
      <c r="R492" s="23"/>
      <c r="S492" s="23"/>
      <c r="T492" s="24"/>
      <c r="U492" s="25"/>
      <c r="V492" s="28"/>
      <c r="W492" s="299"/>
      <c r="X492" s="296"/>
      <c r="Y492" s="149">
        <f t="shared" si="272"/>
        <v>0</v>
      </c>
      <c r="Z492" s="148">
        <f t="shared" si="287"/>
        <v>0</v>
      </c>
      <c r="AA492" s="306"/>
      <c r="AB492" s="377">
        <f t="shared" si="296"/>
        <v>0</v>
      </c>
      <c r="AC492" s="348"/>
      <c r="AD492" s="210" t="str">
        <f t="shared" si="273"/>
        <v/>
      </c>
      <c r="AE492" s="345">
        <f t="shared" si="288"/>
        <v>0</v>
      </c>
      <c r="AF492" s="318"/>
      <c r="AG492" s="317"/>
      <c r="AH492" s="315"/>
      <c r="AI492" s="150">
        <f t="shared" si="289"/>
        <v>0</v>
      </c>
      <c r="AJ492" s="151">
        <f t="shared" si="274"/>
        <v>0</v>
      </c>
      <c r="AK492" s="152">
        <f t="shared" si="290"/>
        <v>0</v>
      </c>
      <c r="AL492" s="153">
        <f t="shared" si="291"/>
        <v>0</v>
      </c>
      <c r="AM492" s="153">
        <f t="shared" si="292"/>
        <v>0</v>
      </c>
      <c r="AN492" s="153">
        <f t="shared" si="293"/>
        <v>0</v>
      </c>
      <c r="AO492" s="153">
        <f t="shared" si="294"/>
        <v>0</v>
      </c>
      <c r="AP492" s="587" t="str">
        <f t="shared" si="297"/>
        <v xml:space="preserve"> </v>
      </c>
      <c r="AQ492" s="590" t="str">
        <f t="shared" si="295"/>
        <v xml:space="preserve"> </v>
      </c>
      <c r="AR492" s="590" t="str">
        <f t="shared" si="298"/>
        <v xml:space="preserve"> </v>
      </c>
      <c r="AS492" s="590" t="str">
        <f t="shared" si="299"/>
        <v xml:space="preserve"> </v>
      </c>
      <c r="AT492" s="590" t="str">
        <f t="shared" si="300"/>
        <v xml:space="preserve"> </v>
      </c>
      <c r="AU492" s="590" t="str">
        <f t="shared" si="301"/>
        <v xml:space="preserve"> </v>
      </c>
      <c r="AV492" s="591" t="str">
        <f t="shared" si="302"/>
        <v xml:space="preserve"> </v>
      </c>
      <c r="AW492" s="181" t="str">
        <f t="shared" si="275"/>
        <v/>
      </c>
      <c r="AX492" s="154" t="str">
        <f t="shared" si="276"/>
        <v/>
      </c>
      <c r="AY492" s="178" t="str">
        <f t="shared" si="277"/>
        <v/>
      </c>
      <c r="AZ492" s="169" t="str">
        <f t="shared" si="278"/>
        <v/>
      </c>
      <c r="BA492" s="159" t="str">
        <f t="shared" si="279"/>
        <v/>
      </c>
      <c r="BB492" s="160" t="str">
        <f t="shared" si="280"/>
        <v/>
      </c>
      <c r="BC492" s="171" t="str">
        <f t="shared" si="303"/>
        <v/>
      </c>
      <c r="BD492" s="160" t="str">
        <f t="shared" si="281"/>
        <v/>
      </c>
      <c r="BE492" s="186" t="str">
        <f t="shared" si="282"/>
        <v/>
      </c>
      <c r="BF492" s="160" t="str">
        <f t="shared" si="283"/>
        <v/>
      </c>
      <c r="BG492" s="171" t="str">
        <f t="shared" si="284"/>
        <v/>
      </c>
      <c r="BH492" s="161" t="str">
        <f t="shared" si="285"/>
        <v/>
      </c>
      <c r="BI492" s="609"/>
      <c r="BP492" s="52"/>
    </row>
    <row r="493" spans="1:68" ht="18.75" x14ac:dyDescent="0.3">
      <c r="A493" s="205"/>
      <c r="B493" s="206"/>
      <c r="C493" s="198">
        <v>482</v>
      </c>
      <c r="D493" s="192"/>
      <c r="E493" s="15"/>
      <c r="F493" s="14"/>
      <c r="G493" s="123"/>
      <c r="H493" s="124"/>
      <c r="I493" s="130"/>
      <c r="J493" s="21"/>
      <c r="K493" s="134"/>
      <c r="L493" s="24"/>
      <c r="M493" s="372"/>
      <c r="N493" s="147" t="str">
        <f t="shared" si="286"/>
        <v/>
      </c>
      <c r="O493" s="23"/>
      <c r="P493" s="23"/>
      <c r="Q493" s="23"/>
      <c r="R493" s="23"/>
      <c r="S493" s="23"/>
      <c r="T493" s="24"/>
      <c r="U493" s="25"/>
      <c r="V493" s="28"/>
      <c r="W493" s="299"/>
      <c r="X493" s="296"/>
      <c r="Y493" s="149">
        <f t="shared" si="272"/>
        <v>0</v>
      </c>
      <c r="Z493" s="148">
        <f t="shared" si="287"/>
        <v>0</v>
      </c>
      <c r="AA493" s="306"/>
      <c r="AB493" s="377">
        <f t="shared" si="296"/>
        <v>0</v>
      </c>
      <c r="AC493" s="348"/>
      <c r="AD493" s="210" t="str">
        <f t="shared" si="273"/>
        <v/>
      </c>
      <c r="AE493" s="345">
        <f t="shared" si="288"/>
        <v>0</v>
      </c>
      <c r="AF493" s="318"/>
      <c r="AG493" s="317"/>
      <c r="AH493" s="315"/>
      <c r="AI493" s="150">
        <f t="shared" si="289"/>
        <v>0</v>
      </c>
      <c r="AJ493" s="151">
        <f t="shared" si="274"/>
        <v>0</v>
      </c>
      <c r="AK493" s="152">
        <f t="shared" si="290"/>
        <v>0</v>
      </c>
      <c r="AL493" s="153">
        <f t="shared" si="291"/>
        <v>0</v>
      </c>
      <c r="AM493" s="153">
        <f t="shared" si="292"/>
        <v>0</v>
      </c>
      <c r="AN493" s="153">
        <f t="shared" si="293"/>
        <v>0</v>
      </c>
      <c r="AO493" s="153">
        <f t="shared" si="294"/>
        <v>0</v>
      </c>
      <c r="AP493" s="587" t="str">
        <f t="shared" si="297"/>
        <v xml:space="preserve"> </v>
      </c>
      <c r="AQ493" s="590" t="str">
        <f t="shared" si="295"/>
        <v xml:space="preserve"> </v>
      </c>
      <c r="AR493" s="590" t="str">
        <f t="shared" si="298"/>
        <v xml:space="preserve"> </v>
      </c>
      <c r="AS493" s="590" t="str">
        <f t="shared" si="299"/>
        <v xml:space="preserve"> </v>
      </c>
      <c r="AT493" s="590" t="str">
        <f t="shared" si="300"/>
        <v xml:space="preserve"> </v>
      </c>
      <c r="AU493" s="590" t="str">
        <f t="shared" si="301"/>
        <v xml:space="preserve"> </v>
      </c>
      <c r="AV493" s="591" t="str">
        <f t="shared" si="302"/>
        <v xml:space="preserve"> </v>
      </c>
      <c r="AW493" s="181" t="str">
        <f t="shared" si="275"/>
        <v/>
      </c>
      <c r="AX493" s="154" t="str">
        <f t="shared" si="276"/>
        <v/>
      </c>
      <c r="AY493" s="178" t="str">
        <f t="shared" si="277"/>
        <v/>
      </c>
      <c r="AZ493" s="169" t="str">
        <f t="shared" si="278"/>
        <v/>
      </c>
      <c r="BA493" s="159" t="str">
        <f t="shared" si="279"/>
        <v/>
      </c>
      <c r="BB493" s="160" t="str">
        <f t="shared" si="280"/>
        <v/>
      </c>
      <c r="BC493" s="171" t="str">
        <f t="shared" si="303"/>
        <v/>
      </c>
      <c r="BD493" s="160" t="str">
        <f t="shared" si="281"/>
        <v/>
      </c>
      <c r="BE493" s="186" t="str">
        <f t="shared" si="282"/>
        <v/>
      </c>
      <c r="BF493" s="160" t="str">
        <f t="shared" si="283"/>
        <v/>
      </c>
      <c r="BG493" s="171" t="str">
        <f t="shared" si="284"/>
        <v/>
      </c>
      <c r="BH493" s="161" t="str">
        <f t="shared" si="285"/>
        <v/>
      </c>
      <c r="BI493" s="609"/>
      <c r="BP493" s="52"/>
    </row>
    <row r="494" spans="1:68" ht="18.75" x14ac:dyDescent="0.3">
      <c r="A494" s="205"/>
      <c r="B494" s="206"/>
      <c r="C494" s="198">
        <v>483</v>
      </c>
      <c r="D494" s="190"/>
      <c r="E494" s="13"/>
      <c r="F494" s="14"/>
      <c r="G494" s="123"/>
      <c r="H494" s="124"/>
      <c r="I494" s="130"/>
      <c r="J494" s="21"/>
      <c r="K494" s="134"/>
      <c r="L494" s="24"/>
      <c r="M494" s="372"/>
      <c r="N494" s="147" t="str">
        <f t="shared" si="286"/>
        <v/>
      </c>
      <c r="O494" s="23"/>
      <c r="P494" s="23"/>
      <c r="Q494" s="23"/>
      <c r="R494" s="23"/>
      <c r="S494" s="23"/>
      <c r="T494" s="24"/>
      <c r="U494" s="25"/>
      <c r="V494" s="28"/>
      <c r="W494" s="299"/>
      <c r="X494" s="296"/>
      <c r="Y494" s="149">
        <f t="shared" si="272"/>
        <v>0</v>
      </c>
      <c r="Z494" s="148">
        <f t="shared" si="287"/>
        <v>0</v>
      </c>
      <c r="AA494" s="306"/>
      <c r="AB494" s="377">
        <f t="shared" si="296"/>
        <v>0</v>
      </c>
      <c r="AC494" s="348"/>
      <c r="AD494" s="210" t="str">
        <f t="shared" si="273"/>
        <v/>
      </c>
      <c r="AE494" s="345">
        <f t="shared" si="288"/>
        <v>0</v>
      </c>
      <c r="AF494" s="318"/>
      <c r="AG494" s="317"/>
      <c r="AH494" s="315"/>
      <c r="AI494" s="150">
        <f t="shared" si="289"/>
        <v>0</v>
      </c>
      <c r="AJ494" s="151">
        <f t="shared" si="274"/>
        <v>0</v>
      </c>
      <c r="AK494" s="152">
        <f t="shared" si="290"/>
        <v>0</v>
      </c>
      <c r="AL494" s="153">
        <f t="shared" si="291"/>
        <v>0</v>
      </c>
      <c r="AM494" s="153">
        <f t="shared" si="292"/>
        <v>0</v>
      </c>
      <c r="AN494" s="153">
        <f t="shared" si="293"/>
        <v>0</v>
      </c>
      <c r="AO494" s="153">
        <f t="shared" si="294"/>
        <v>0</v>
      </c>
      <c r="AP494" s="587" t="str">
        <f t="shared" si="297"/>
        <v xml:space="preserve"> </v>
      </c>
      <c r="AQ494" s="590" t="str">
        <f t="shared" si="295"/>
        <v xml:space="preserve"> </v>
      </c>
      <c r="AR494" s="590" t="str">
        <f t="shared" si="298"/>
        <v xml:space="preserve"> </v>
      </c>
      <c r="AS494" s="590" t="str">
        <f t="shared" si="299"/>
        <v xml:space="preserve"> </v>
      </c>
      <c r="AT494" s="590" t="str">
        <f t="shared" si="300"/>
        <v xml:space="preserve"> </v>
      </c>
      <c r="AU494" s="590" t="str">
        <f t="shared" si="301"/>
        <v xml:space="preserve"> </v>
      </c>
      <c r="AV494" s="591" t="str">
        <f t="shared" si="302"/>
        <v xml:space="preserve"> </v>
      </c>
      <c r="AW494" s="181" t="str">
        <f t="shared" si="275"/>
        <v/>
      </c>
      <c r="AX494" s="154" t="str">
        <f t="shared" si="276"/>
        <v/>
      </c>
      <c r="AY494" s="178" t="str">
        <f t="shared" si="277"/>
        <v/>
      </c>
      <c r="AZ494" s="169" t="str">
        <f t="shared" si="278"/>
        <v/>
      </c>
      <c r="BA494" s="159" t="str">
        <f t="shared" si="279"/>
        <v/>
      </c>
      <c r="BB494" s="160" t="str">
        <f t="shared" si="280"/>
        <v/>
      </c>
      <c r="BC494" s="171" t="str">
        <f t="shared" si="303"/>
        <v/>
      </c>
      <c r="BD494" s="160" t="str">
        <f t="shared" si="281"/>
        <v/>
      </c>
      <c r="BE494" s="186" t="str">
        <f t="shared" si="282"/>
        <v/>
      </c>
      <c r="BF494" s="160" t="str">
        <f t="shared" si="283"/>
        <v/>
      </c>
      <c r="BG494" s="171" t="str">
        <f t="shared" si="284"/>
        <v/>
      </c>
      <c r="BH494" s="161" t="str">
        <f t="shared" si="285"/>
        <v/>
      </c>
      <c r="BI494" s="609"/>
      <c r="BP494" s="52"/>
    </row>
    <row r="495" spans="1:68" ht="18.75" x14ac:dyDescent="0.3">
      <c r="A495" s="205"/>
      <c r="B495" s="206"/>
      <c r="C495" s="197">
        <v>484</v>
      </c>
      <c r="D495" s="190"/>
      <c r="E495" s="13"/>
      <c r="F495" s="14"/>
      <c r="G495" s="123"/>
      <c r="H495" s="124"/>
      <c r="I495" s="130"/>
      <c r="J495" s="21"/>
      <c r="K495" s="134"/>
      <c r="L495" s="24"/>
      <c r="M495" s="372"/>
      <c r="N495" s="147" t="str">
        <f t="shared" si="286"/>
        <v/>
      </c>
      <c r="O495" s="23"/>
      <c r="P495" s="23"/>
      <c r="Q495" s="23"/>
      <c r="R495" s="23"/>
      <c r="S495" s="23"/>
      <c r="T495" s="24"/>
      <c r="U495" s="25"/>
      <c r="V495" s="28"/>
      <c r="W495" s="299"/>
      <c r="X495" s="296"/>
      <c r="Y495" s="149">
        <f t="shared" si="272"/>
        <v>0</v>
      </c>
      <c r="Z495" s="148">
        <f t="shared" si="287"/>
        <v>0</v>
      </c>
      <c r="AA495" s="306"/>
      <c r="AB495" s="377">
        <f t="shared" si="296"/>
        <v>0</v>
      </c>
      <c r="AC495" s="348"/>
      <c r="AD495" s="210" t="str">
        <f t="shared" si="273"/>
        <v/>
      </c>
      <c r="AE495" s="345">
        <f t="shared" si="288"/>
        <v>0</v>
      </c>
      <c r="AF495" s="318"/>
      <c r="AG495" s="317"/>
      <c r="AH495" s="315"/>
      <c r="AI495" s="150">
        <f t="shared" si="289"/>
        <v>0</v>
      </c>
      <c r="AJ495" s="151">
        <f t="shared" si="274"/>
        <v>0</v>
      </c>
      <c r="AK495" s="152">
        <f t="shared" si="290"/>
        <v>0</v>
      </c>
      <c r="AL495" s="153">
        <f t="shared" si="291"/>
        <v>0</v>
      </c>
      <c r="AM495" s="153">
        <f t="shared" si="292"/>
        <v>0</v>
      </c>
      <c r="AN495" s="153">
        <f t="shared" si="293"/>
        <v>0</v>
      </c>
      <c r="AO495" s="153">
        <f t="shared" si="294"/>
        <v>0</v>
      </c>
      <c r="AP495" s="587" t="str">
        <f t="shared" si="297"/>
        <v xml:space="preserve"> </v>
      </c>
      <c r="AQ495" s="590" t="str">
        <f t="shared" si="295"/>
        <v xml:space="preserve"> </v>
      </c>
      <c r="AR495" s="590" t="str">
        <f t="shared" si="298"/>
        <v xml:space="preserve"> </v>
      </c>
      <c r="AS495" s="590" t="str">
        <f t="shared" si="299"/>
        <v xml:space="preserve"> </v>
      </c>
      <c r="AT495" s="590" t="str">
        <f t="shared" si="300"/>
        <v xml:space="preserve"> </v>
      </c>
      <c r="AU495" s="590" t="str">
        <f t="shared" si="301"/>
        <v xml:space="preserve"> </v>
      </c>
      <c r="AV495" s="591" t="str">
        <f t="shared" si="302"/>
        <v xml:space="preserve"> </v>
      </c>
      <c r="AW495" s="181" t="str">
        <f t="shared" si="275"/>
        <v/>
      </c>
      <c r="AX495" s="154" t="str">
        <f t="shared" si="276"/>
        <v/>
      </c>
      <c r="AY495" s="178" t="str">
        <f t="shared" si="277"/>
        <v/>
      </c>
      <c r="AZ495" s="169" t="str">
        <f t="shared" si="278"/>
        <v/>
      </c>
      <c r="BA495" s="159" t="str">
        <f t="shared" si="279"/>
        <v/>
      </c>
      <c r="BB495" s="160" t="str">
        <f t="shared" si="280"/>
        <v/>
      </c>
      <c r="BC495" s="171" t="str">
        <f t="shared" si="303"/>
        <v/>
      </c>
      <c r="BD495" s="160" t="str">
        <f t="shared" si="281"/>
        <v/>
      </c>
      <c r="BE495" s="186" t="str">
        <f t="shared" si="282"/>
        <v/>
      </c>
      <c r="BF495" s="160" t="str">
        <f t="shared" si="283"/>
        <v/>
      </c>
      <c r="BG495" s="171" t="str">
        <f t="shared" si="284"/>
        <v/>
      </c>
      <c r="BH495" s="161" t="str">
        <f t="shared" si="285"/>
        <v/>
      </c>
      <c r="BI495" s="609"/>
      <c r="BP495" s="52"/>
    </row>
    <row r="496" spans="1:68" ht="18.75" x14ac:dyDescent="0.3">
      <c r="A496" s="205"/>
      <c r="B496" s="206"/>
      <c r="C496" s="198">
        <v>485</v>
      </c>
      <c r="D496" s="190"/>
      <c r="E496" s="13"/>
      <c r="F496" s="14"/>
      <c r="G496" s="123"/>
      <c r="H496" s="124"/>
      <c r="I496" s="130"/>
      <c r="J496" s="21"/>
      <c r="K496" s="134"/>
      <c r="L496" s="24"/>
      <c r="M496" s="372"/>
      <c r="N496" s="147" t="str">
        <f t="shared" si="286"/>
        <v/>
      </c>
      <c r="O496" s="23"/>
      <c r="P496" s="23"/>
      <c r="Q496" s="23"/>
      <c r="R496" s="23"/>
      <c r="S496" s="23"/>
      <c r="T496" s="24"/>
      <c r="U496" s="25"/>
      <c r="V496" s="28"/>
      <c r="W496" s="299"/>
      <c r="X496" s="296"/>
      <c r="Y496" s="149">
        <f t="shared" si="272"/>
        <v>0</v>
      </c>
      <c r="Z496" s="148">
        <f t="shared" si="287"/>
        <v>0</v>
      </c>
      <c r="AA496" s="306"/>
      <c r="AB496" s="377">
        <f t="shared" si="296"/>
        <v>0</v>
      </c>
      <c r="AC496" s="348"/>
      <c r="AD496" s="210" t="str">
        <f t="shared" si="273"/>
        <v/>
      </c>
      <c r="AE496" s="345">
        <f t="shared" si="288"/>
        <v>0</v>
      </c>
      <c r="AF496" s="318"/>
      <c r="AG496" s="317"/>
      <c r="AH496" s="315"/>
      <c r="AI496" s="150">
        <f t="shared" si="289"/>
        <v>0</v>
      </c>
      <c r="AJ496" s="151">
        <f t="shared" si="274"/>
        <v>0</v>
      </c>
      <c r="AK496" s="152">
        <f t="shared" si="290"/>
        <v>0</v>
      </c>
      <c r="AL496" s="153">
        <f t="shared" si="291"/>
        <v>0</v>
      </c>
      <c r="AM496" s="153">
        <f t="shared" si="292"/>
        <v>0</v>
      </c>
      <c r="AN496" s="153">
        <f t="shared" si="293"/>
        <v>0</v>
      </c>
      <c r="AO496" s="153">
        <f t="shared" si="294"/>
        <v>0</v>
      </c>
      <c r="AP496" s="587" t="str">
        <f t="shared" si="297"/>
        <v xml:space="preserve"> </v>
      </c>
      <c r="AQ496" s="590" t="str">
        <f t="shared" si="295"/>
        <v xml:space="preserve"> </v>
      </c>
      <c r="AR496" s="590" t="str">
        <f t="shared" si="298"/>
        <v xml:space="preserve"> </v>
      </c>
      <c r="AS496" s="590" t="str">
        <f t="shared" si="299"/>
        <v xml:space="preserve"> </v>
      </c>
      <c r="AT496" s="590" t="str">
        <f t="shared" si="300"/>
        <v xml:space="preserve"> </v>
      </c>
      <c r="AU496" s="590" t="str">
        <f t="shared" si="301"/>
        <v xml:space="preserve"> </v>
      </c>
      <c r="AV496" s="591" t="str">
        <f t="shared" si="302"/>
        <v xml:space="preserve"> </v>
      </c>
      <c r="AW496" s="181" t="str">
        <f t="shared" si="275"/>
        <v/>
      </c>
      <c r="AX496" s="154" t="str">
        <f t="shared" si="276"/>
        <v/>
      </c>
      <c r="AY496" s="178" t="str">
        <f t="shared" si="277"/>
        <v/>
      </c>
      <c r="AZ496" s="169" t="str">
        <f t="shared" si="278"/>
        <v/>
      </c>
      <c r="BA496" s="159" t="str">
        <f t="shared" si="279"/>
        <v/>
      </c>
      <c r="BB496" s="160" t="str">
        <f t="shared" si="280"/>
        <v/>
      </c>
      <c r="BC496" s="171" t="str">
        <f t="shared" si="303"/>
        <v/>
      </c>
      <c r="BD496" s="160" t="str">
        <f t="shared" si="281"/>
        <v/>
      </c>
      <c r="BE496" s="186" t="str">
        <f t="shared" si="282"/>
        <v/>
      </c>
      <c r="BF496" s="160" t="str">
        <f t="shared" si="283"/>
        <v/>
      </c>
      <c r="BG496" s="171" t="str">
        <f t="shared" si="284"/>
        <v/>
      </c>
      <c r="BH496" s="161" t="str">
        <f t="shared" si="285"/>
        <v/>
      </c>
      <c r="BI496" s="609"/>
      <c r="BP496" s="52"/>
    </row>
    <row r="497" spans="1:139" ht="18.75" x14ac:dyDescent="0.3">
      <c r="A497" s="205"/>
      <c r="B497" s="206"/>
      <c r="C497" s="197">
        <v>486</v>
      </c>
      <c r="D497" s="192"/>
      <c r="E497" s="15"/>
      <c r="F497" s="14"/>
      <c r="G497" s="123"/>
      <c r="H497" s="124"/>
      <c r="I497" s="130"/>
      <c r="J497" s="21"/>
      <c r="K497" s="134"/>
      <c r="L497" s="24"/>
      <c r="M497" s="372"/>
      <c r="N497" s="147" t="str">
        <f t="shared" si="286"/>
        <v/>
      </c>
      <c r="O497" s="23"/>
      <c r="P497" s="23"/>
      <c r="Q497" s="23"/>
      <c r="R497" s="23"/>
      <c r="S497" s="23"/>
      <c r="T497" s="24"/>
      <c r="U497" s="25"/>
      <c r="V497" s="28"/>
      <c r="W497" s="299"/>
      <c r="X497" s="296"/>
      <c r="Y497" s="149">
        <f t="shared" si="272"/>
        <v>0</v>
      </c>
      <c r="Z497" s="148">
        <f t="shared" si="287"/>
        <v>0</v>
      </c>
      <c r="AA497" s="306"/>
      <c r="AB497" s="377">
        <f t="shared" si="296"/>
        <v>0</v>
      </c>
      <c r="AC497" s="348"/>
      <c r="AD497" s="210" t="str">
        <f t="shared" si="273"/>
        <v/>
      </c>
      <c r="AE497" s="345">
        <f t="shared" si="288"/>
        <v>0</v>
      </c>
      <c r="AF497" s="318"/>
      <c r="AG497" s="317"/>
      <c r="AH497" s="315"/>
      <c r="AI497" s="150">
        <f t="shared" si="289"/>
        <v>0</v>
      </c>
      <c r="AJ497" s="151">
        <f t="shared" si="274"/>
        <v>0</v>
      </c>
      <c r="AK497" s="152">
        <f t="shared" si="290"/>
        <v>0</v>
      </c>
      <c r="AL497" s="153">
        <f t="shared" si="291"/>
        <v>0</v>
      </c>
      <c r="AM497" s="153">
        <f t="shared" si="292"/>
        <v>0</v>
      </c>
      <c r="AN497" s="153">
        <f t="shared" si="293"/>
        <v>0</v>
      </c>
      <c r="AO497" s="153">
        <f t="shared" si="294"/>
        <v>0</v>
      </c>
      <c r="AP497" s="587" t="str">
        <f t="shared" si="297"/>
        <v xml:space="preserve"> </v>
      </c>
      <c r="AQ497" s="590" t="str">
        <f t="shared" si="295"/>
        <v xml:space="preserve"> </v>
      </c>
      <c r="AR497" s="590" t="str">
        <f t="shared" si="298"/>
        <v xml:space="preserve"> </v>
      </c>
      <c r="AS497" s="590" t="str">
        <f t="shared" si="299"/>
        <v xml:space="preserve"> </v>
      </c>
      <c r="AT497" s="590" t="str">
        <f t="shared" si="300"/>
        <v xml:space="preserve"> </v>
      </c>
      <c r="AU497" s="590" t="str">
        <f t="shared" si="301"/>
        <v xml:space="preserve"> </v>
      </c>
      <c r="AV497" s="591" t="str">
        <f t="shared" si="302"/>
        <v xml:space="preserve"> </v>
      </c>
      <c r="AW497" s="181" t="str">
        <f t="shared" si="275"/>
        <v/>
      </c>
      <c r="AX497" s="154" t="str">
        <f t="shared" si="276"/>
        <v/>
      </c>
      <c r="AY497" s="178" t="str">
        <f t="shared" si="277"/>
        <v/>
      </c>
      <c r="AZ497" s="169" t="str">
        <f t="shared" si="278"/>
        <v/>
      </c>
      <c r="BA497" s="159" t="str">
        <f t="shared" si="279"/>
        <v/>
      </c>
      <c r="BB497" s="160" t="str">
        <f t="shared" si="280"/>
        <v/>
      </c>
      <c r="BC497" s="171" t="str">
        <f t="shared" si="303"/>
        <v/>
      </c>
      <c r="BD497" s="160" t="str">
        <f t="shared" si="281"/>
        <v/>
      </c>
      <c r="BE497" s="186" t="str">
        <f t="shared" si="282"/>
        <v/>
      </c>
      <c r="BF497" s="160" t="str">
        <f t="shared" si="283"/>
        <v/>
      </c>
      <c r="BG497" s="171" t="str">
        <f t="shared" si="284"/>
        <v/>
      </c>
      <c r="BH497" s="161" t="str">
        <f t="shared" si="285"/>
        <v/>
      </c>
      <c r="BI497" s="609"/>
      <c r="BP497" s="52"/>
    </row>
    <row r="498" spans="1:139" ht="18.75" x14ac:dyDescent="0.3">
      <c r="A498" s="205"/>
      <c r="B498" s="206"/>
      <c r="C498" s="198">
        <v>487</v>
      </c>
      <c r="D498" s="190"/>
      <c r="E498" s="13"/>
      <c r="F498" s="14"/>
      <c r="G498" s="123"/>
      <c r="H498" s="126"/>
      <c r="I498" s="132"/>
      <c r="J498" s="69"/>
      <c r="K498" s="136"/>
      <c r="L498" s="26"/>
      <c r="M498" s="372"/>
      <c r="N498" s="147" t="str">
        <f t="shared" si="286"/>
        <v/>
      </c>
      <c r="O498" s="23"/>
      <c r="P498" s="23"/>
      <c r="Q498" s="23"/>
      <c r="R498" s="23"/>
      <c r="S498" s="23"/>
      <c r="T498" s="24"/>
      <c r="U498" s="25"/>
      <c r="V498" s="28"/>
      <c r="W498" s="299"/>
      <c r="X498" s="296"/>
      <c r="Y498" s="149">
        <f t="shared" si="272"/>
        <v>0</v>
      </c>
      <c r="Z498" s="148">
        <f t="shared" si="287"/>
        <v>0</v>
      </c>
      <c r="AA498" s="306"/>
      <c r="AB498" s="377">
        <f t="shared" si="296"/>
        <v>0</v>
      </c>
      <c r="AC498" s="348"/>
      <c r="AD498" s="210" t="str">
        <f t="shared" si="273"/>
        <v/>
      </c>
      <c r="AE498" s="345">
        <f t="shared" si="288"/>
        <v>0</v>
      </c>
      <c r="AF498" s="318"/>
      <c r="AG498" s="317"/>
      <c r="AH498" s="315"/>
      <c r="AI498" s="150">
        <f t="shared" si="289"/>
        <v>0</v>
      </c>
      <c r="AJ498" s="151">
        <f t="shared" si="274"/>
        <v>0</v>
      </c>
      <c r="AK498" s="152">
        <f t="shared" si="290"/>
        <v>0</v>
      </c>
      <c r="AL498" s="153">
        <f t="shared" si="291"/>
        <v>0</v>
      </c>
      <c r="AM498" s="153">
        <f t="shared" si="292"/>
        <v>0</v>
      </c>
      <c r="AN498" s="153">
        <f t="shared" si="293"/>
        <v>0</v>
      </c>
      <c r="AO498" s="153">
        <f t="shared" si="294"/>
        <v>0</v>
      </c>
      <c r="AP498" s="587" t="str">
        <f t="shared" si="297"/>
        <v xml:space="preserve"> </v>
      </c>
      <c r="AQ498" s="590" t="str">
        <f t="shared" si="295"/>
        <v xml:space="preserve"> </v>
      </c>
      <c r="AR498" s="590" t="str">
        <f t="shared" si="298"/>
        <v xml:space="preserve"> </v>
      </c>
      <c r="AS498" s="590" t="str">
        <f t="shared" si="299"/>
        <v xml:space="preserve"> </v>
      </c>
      <c r="AT498" s="590" t="str">
        <f t="shared" si="300"/>
        <v xml:space="preserve"> </v>
      </c>
      <c r="AU498" s="590" t="str">
        <f t="shared" si="301"/>
        <v xml:space="preserve"> </v>
      </c>
      <c r="AV498" s="591" t="str">
        <f t="shared" si="302"/>
        <v xml:space="preserve"> </v>
      </c>
      <c r="AW498" s="181" t="str">
        <f t="shared" si="275"/>
        <v/>
      </c>
      <c r="AX498" s="154" t="str">
        <f t="shared" si="276"/>
        <v/>
      </c>
      <c r="AY498" s="178" t="str">
        <f t="shared" si="277"/>
        <v/>
      </c>
      <c r="AZ498" s="169" t="str">
        <f t="shared" si="278"/>
        <v/>
      </c>
      <c r="BA498" s="159" t="str">
        <f t="shared" si="279"/>
        <v/>
      </c>
      <c r="BB498" s="160" t="str">
        <f t="shared" si="280"/>
        <v/>
      </c>
      <c r="BC498" s="171" t="str">
        <f t="shared" si="303"/>
        <v/>
      </c>
      <c r="BD498" s="160" t="str">
        <f t="shared" si="281"/>
        <v/>
      </c>
      <c r="BE498" s="186" t="str">
        <f t="shared" si="282"/>
        <v/>
      </c>
      <c r="BF498" s="160" t="str">
        <f t="shared" si="283"/>
        <v/>
      </c>
      <c r="BG498" s="171" t="str">
        <f t="shared" si="284"/>
        <v/>
      </c>
      <c r="BH498" s="161" t="str">
        <f t="shared" si="285"/>
        <v/>
      </c>
      <c r="BI498" s="609"/>
      <c r="BP498" s="52"/>
    </row>
    <row r="499" spans="1:139" ht="18.75" x14ac:dyDescent="0.3">
      <c r="A499" s="205"/>
      <c r="B499" s="206"/>
      <c r="C499" s="198">
        <v>488</v>
      </c>
      <c r="D499" s="190"/>
      <c r="E499" s="13"/>
      <c r="F499" s="14"/>
      <c r="G499" s="123"/>
      <c r="H499" s="124"/>
      <c r="I499" s="130"/>
      <c r="J499" s="21"/>
      <c r="K499" s="134"/>
      <c r="L499" s="24"/>
      <c r="M499" s="372"/>
      <c r="N499" s="147" t="str">
        <f t="shared" si="286"/>
        <v/>
      </c>
      <c r="O499" s="23"/>
      <c r="P499" s="23"/>
      <c r="Q499" s="23"/>
      <c r="R499" s="23"/>
      <c r="S499" s="23"/>
      <c r="T499" s="24"/>
      <c r="U499" s="25"/>
      <c r="V499" s="28"/>
      <c r="W499" s="299"/>
      <c r="X499" s="296"/>
      <c r="Y499" s="149">
        <f t="shared" si="272"/>
        <v>0</v>
      </c>
      <c r="Z499" s="148">
        <f t="shared" si="287"/>
        <v>0</v>
      </c>
      <c r="AA499" s="306"/>
      <c r="AB499" s="377">
        <f t="shared" si="296"/>
        <v>0</v>
      </c>
      <c r="AC499" s="348"/>
      <c r="AD499" s="210" t="str">
        <f t="shared" si="273"/>
        <v/>
      </c>
      <c r="AE499" s="345">
        <f t="shared" si="288"/>
        <v>0</v>
      </c>
      <c r="AF499" s="318"/>
      <c r="AG499" s="317"/>
      <c r="AH499" s="315"/>
      <c r="AI499" s="150">
        <f t="shared" si="289"/>
        <v>0</v>
      </c>
      <c r="AJ499" s="151">
        <f t="shared" si="274"/>
        <v>0</v>
      </c>
      <c r="AK499" s="152">
        <f t="shared" si="290"/>
        <v>0</v>
      </c>
      <c r="AL499" s="153">
        <f t="shared" si="291"/>
        <v>0</v>
      </c>
      <c r="AM499" s="153">
        <f t="shared" si="292"/>
        <v>0</v>
      </c>
      <c r="AN499" s="153">
        <f t="shared" si="293"/>
        <v>0</v>
      </c>
      <c r="AO499" s="153">
        <f t="shared" si="294"/>
        <v>0</v>
      </c>
      <c r="AP499" s="587" t="str">
        <f t="shared" si="297"/>
        <v xml:space="preserve"> </v>
      </c>
      <c r="AQ499" s="590" t="str">
        <f t="shared" si="295"/>
        <v xml:space="preserve"> </v>
      </c>
      <c r="AR499" s="590" t="str">
        <f t="shared" si="298"/>
        <v xml:space="preserve"> </v>
      </c>
      <c r="AS499" s="590" t="str">
        <f t="shared" si="299"/>
        <v xml:space="preserve"> </v>
      </c>
      <c r="AT499" s="590" t="str">
        <f t="shared" si="300"/>
        <v xml:space="preserve"> </v>
      </c>
      <c r="AU499" s="590" t="str">
        <f t="shared" si="301"/>
        <v xml:space="preserve"> </v>
      </c>
      <c r="AV499" s="591" t="str">
        <f t="shared" si="302"/>
        <v xml:space="preserve"> </v>
      </c>
      <c r="AW499" s="181" t="str">
        <f t="shared" si="275"/>
        <v/>
      </c>
      <c r="AX499" s="154" t="str">
        <f t="shared" si="276"/>
        <v/>
      </c>
      <c r="AY499" s="178" t="str">
        <f t="shared" si="277"/>
        <v/>
      </c>
      <c r="AZ499" s="169" t="str">
        <f t="shared" si="278"/>
        <v/>
      </c>
      <c r="BA499" s="159" t="str">
        <f t="shared" si="279"/>
        <v/>
      </c>
      <c r="BB499" s="160" t="str">
        <f t="shared" si="280"/>
        <v/>
      </c>
      <c r="BC499" s="171" t="str">
        <f t="shared" si="303"/>
        <v/>
      </c>
      <c r="BD499" s="160" t="str">
        <f t="shared" si="281"/>
        <v/>
      </c>
      <c r="BE499" s="186" t="str">
        <f t="shared" si="282"/>
        <v/>
      </c>
      <c r="BF499" s="160" t="str">
        <f t="shared" si="283"/>
        <v/>
      </c>
      <c r="BG499" s="171" t="str">
        <f t="shared" si="284"/>
        <v/>
      </c>
      <c r="BH499" s="161" t="str">
        <f t="shared" si="285"/>
        <v/>
      </c>
      <c r="BI499" s="609"/>
      <c r="BP499" s="52"/>
    </row>
    <row r="500" spans="1:139" ht="18.75" x14ac:dyDescent="0.3">
      <c r="A500" s="205"/>
      <c r="B500" s="206"/>
      <c r="C500" s="197">
        <v>489</v>
      </c>
      <c r="D500" s="190"/>
      <c r="E500" s="13"/>
      <c r="F500" s="14"/>
      <c r="G500" s="123"/>
      <c r="H500" s="124"/>
      <c r="I500" s="130"/>
      <c r="J500" s="21"/>
      <c r="K500" s="134"/>
      <c r="L500" s="24"/>
      <c r="M500" s="372"/>
      <c r="N500" s="147" t="str">
        <f t="shared" si="286"/>
        <v/>
      </c>
      <c r="O500" s="23"/>
      <c r="P500" s="23"/>
      <c r="Q500" s="23"/>
      <c r="R500" s="23"/>
      <c r="S500" s="23"/>
      <c r="T500" s="24"/>
      <c r="U500" s="25"/>
      <c r="V500" s="28"/>
      <c r="W500" s="299"/>
      <c r="X500" s="296"/>
      <c r="Y500" s="149">
        <f t="shared" si="272"/>
        <v>0</v>
      </c>
      <c r="Z500" s="148">
        <f t="shared" si="287"/>
        <v>0</v>
      </c>
      <c r="AA500" s="306"/>
      <c r="AB500" s="377">
        <f t="shared" si="296"/>
        <v>0</v>
      </c>
      <c r="AC500" s="348"/>
      <c r="AD500" s="210" t="str">
        <f t="shared" si="273"/>
        <v/>
      </c>
      <c r="AE500" s="345">
        <f t="shared" si="288"/>
        <v>0</v>
      </c>
      <c r="AF500" s="318"/>
      <c r="AG500" s="317"/>
      <c r="AH500" s="315"/>
      <c r="AI500" s="150">
        <f t="shared" si="289"/>
        <v>0</v>
      </c>
      <c r="AJ500" s="151">
        <f t="shared" si="274"/>
        <v>0</v>
      </c>
      <c r="AK500" s="152">
        <f t="shared" si="290"/>
        <v>0</v>
      </c>
      <c r="AL500" s="153">
        <f t="shared" si="291"/>
        <v>0</v>
      </c>
      <c r="AM500" s="153">
        <f t="shared" si="292"/>
        <v>0</v>
      </c>
      <c r="AN500" s="153">
        <f t="shared" si="293"/>
        <v>0</v>
      </c>
      <c r="AO500" s="153">
        <f t="shared" si="294"/>
        <v>0</v>
      </c>
      <c r="AP500" s="587" t="str">
        <f t="shared" si="297"/>
        <v xml:space="preserve"> </v>
      </c>
      <c r="AQ500" s="590" t="str">
        <f t="shared" si="295"/>
        <v xml:space="preserve"> </v>
      </c>
      <c r="AR500" s="590" t="str">
        <f t="shared" si="298"/>
        <v xml:space="preserve"> </v>
      </c>
      <c r="AS500" s="590" t="str">
        <f t="shared" si="299"/>
        <v xml:space="preserve"> </v>
      </c>
      <c r="AT500" s="590" t="str">
        <f t="shared" si="300"/>
        <v xml:space="preserve"> </v>
      </c>
      <c r="AU500" s="590" t="str">
        <f t="shared" si="301"/>
        <v xml:space="preserve"> </v>
      </c>
      <c r="AV500" s="591" t="str">
        <f t="shared" si="302"/>
        <v xml:space="preserve"> </v>
      </c>
      <c r="AW500" s="181" t="str">
        <f t="shared" si="275"/>
        <v/>
      </c>
      <c r="AX500" s="154" t="str">
        <f t="shared" si="276"/>
        <v/>
      </c>
      <c r="AY500" s="178" t="str">
        <f t="shared" si="277"/>
        <v/>
      </c>
      <c r="AZ500" s="169" t="str">
        <f t="shared" si="278"/>
        <v/>
      </c>
      <c r="BA500" s="159" t="str">
        <f t="shared" si="279"/>
        <v/>
      </c>
      <c r="BB500" s="160" t="str">
        <f t="shared" si="280"/>
        <v/>
      </c>
      <c r="BC500" s="171" t="str">
        <f t="shared" si="303"/>
        <v/>
      </c>
      <c r="BD500" s="160" t="str">
        <f t="shared" si="281"/>
        <v/>
      </c>
      <c r="BE500" s="186" t="str">
        <f t="shared" si="282"/>
        <v/>
      </c>
      <c r="BF500" s="160" t="str">
        <f t="shared" si="283"/>
        <v/>
      </c>
      <c r="BG500" s="171" t="str">
        <f t="shared" si="284"/>
        <v/>
      </c>
      <c r="BH500" s="161" t="str">
        <f t="shared" si="285"/>
        <v/>
      </c>
      <c r="BI500" s="609"/>
      <c r="BP500" s="52"/>
    </row>
    <row r="501" spans="1:139" ht="18.75" x14ac:dyDescent="0.3">
      <c r="A501" s="205"/>
      <c r="B501" s="206"/>
      <c r="C501" s="198">
        <v>490</v>
      </c>
      <c r="D501" s="192"/>
      <c r="E501" s="15"/>
      <c r="F501" s="14"/>
      <c r="G501" s="123"/>
      <c r="H501" s="124"/>
      <c r="I501" s="130"/>
      <c r="J501" s="21"/>
      <c r="K501" s="134"/>
      <c r="L501" s="24"/>
      <c r="M501" s="372"/>
      <c r="N501" s="147" t="str">
        <f t="shared" si="286"/>
        <v/>
      </c>
      <c r="O501" s="23"/>
      <c r="P501" s="23"/>
      <c r="Q501" s="23"/>
      <c r="R501" s="23"/>
      <c r="S501" s="23"/>
      <c r="T501" s="24"/>
      <c r="U501" s="25"/>
      <c r="V501" s="28"/>
      <c r="W501" s="299"/>
      <c r="X501" s="296"/>
      <c r="Y501" s="149">
        <f t="shared" si="272"/>
        <v>0</v>
      </c>
      <c r="Z501" s="148">
        <f t="shared" si="287"/>
        <v>0</v>
      </c>
      <c r="AA501" s="306"/>
      <c r="AB501" s="377">
        <f t="shared" si="296"/>
        <v>0</v>
      </c>
      <c r="AC501" s="348"/>
      <c r="AD501" s="210" t="str">
        <f t="shared" si="273"/>
        <v/>
      </c>
      <c r="AE501" s="345">
        <f t="shared" si="288"/>
        <v>0</v>
      </c>
      <c r="AF501" s="318"/>
      <c r="AG501" s="317"/>
      <c r="AH501" s="315"/>
      <c r="AI501" s="150">
        <f t="shared" si="289"/>
        <v>0</v>
      </c>
      <c r="AJ501" s="151">
        <f t="shared" si="274"/>
        <v>0</v>
      </c>
      <c r="AK501" s="152">
        <f t="shared" si="290"/>
        <v>0</v>
      </c>
      <c r="AL501" s="153">
        <f t="shared" si="291"/>
        <v>0</v>
      </c>
      <c r="AM501" s="153">
        <f t="shared" si="292"/>
        <v>0</v>
      </c>
      <c r="AN501" s="153">
        <f t="shared" si="293"/>
        <v>0</v>
      </c>
      <c r="AO501" s="153">
        <f t="shared" si="294"/>
        <v>0</v>
      </c>
      <c r="AP501" s="587" t="str">
        <f t="shared" si="297"/>
        <v xml:space="preserve"> </v>
      </c>
      <c r="AQ501" s="590" t="str">
        <f t="shared" si="295"/>
        <v xml:space="preserve"> </v>
      </c>
      <c r="AR501" s="590" t="str">
        <f t="shared" si="298"/>
        <v xml:space="preserve"> </v>
      </c>
      <c r="AS501" s="590" t="str">
        <f t="shared" si="299"/>
        <v xml:space="preserve"> </v>
      </c>
      <c r="AT501" s="590" t="str">
        <f t="shared" si="300"/>
        <v xml:space="preserve"> </v>
      </c>
      <c r="AU501" s="590" t="str">
        <f t="shared" si="301"/>
        <v xml:space="preserve"> </v>
      </c>
      <c r="AV501" s="591" t="str">
        <f t="shared" si="302"/>
        <v xml:space="preserve"> </v>
      </c>
      <c r="AW501" s="181" t="str">
        <f t="shared" si="275"/>
        <v/>
      </c>
      <c r="AX501" s="154" t="str">
        <f t="shared" si="276"/>
        <v/>
      </c>
      <c r="AY501" s="178" t="str">
        <f t="shared" si="277"/>
        <v/>
      </c>
      <c r="AZ501" s="169" t="str">
        <f t="shared" si="278"/>
        <v/>
      </c>
      <c r="BA501" s="159" t="str">
        <f t="shared" si="279"/>
        <v/>
      </c>
      <c r="BB501" s="160" t="str">
        <f t="shared" si="280"/>
        <v/>
      </c>
      <c r="BC501" s="171" t="str">
        <f t="shared" si="303"/>
        <v/>
      </c>
      <c r="BD501" s="160" t="str">
        <f t="shared" si="281"/>
        <v/>
      </c>
      <c r="BE501" s="186" t="str">
        <f t="shared" si="282"/>
        <v/>
      </c>
      <c r="BF501" s="160" t="str">
        <f t="shared" si="283"/>
        <v/>
      </c>
      <c r="BG501" s="171" t="str">
        <f t="shared" si="284"/>
        <v/>
      </c>
      <c r="BH501" s="161" t="str">
        <f t="shared" si="285"/>
        <v/>
      </c>
      <c r="BI501" s="609"/>
      <c r="BP501" s="52"/>
    </row>
    <row r="502" spans="1:139" ht="18.75" x14ac:dyDescent="0.3">
      <c r="A502" s="205"/>
      <c r="B502" s="206"/>
      <c r="C502" s="197">
        <v>491</v>
      </c>
      <c r="D502" s="190"/>
      <c r="E502" s="13"/>
      <c r="F502" s="14"/>
      <c r="G502" s="123"/>
      <c r="H502" s="124"/>
      <c r="I502" s="130"/>
      <c r="J502" s="21"/>
      <c r="K502" s="134"/>
      <c r="L502" s="24"/>
      <c r="M502" s="372"/>
      <c r="N502" s="147" t="str">
        <f t="shared" si="286"/>
        <v/>
      </c>
      <c r="O502" s="23"/>
      <c r="P502" s="23"/>
      <c r="Q502" s="23"/>
      <c r="R502" s="23"/>
      <c r="S502" s="23"/>
      <c r="T502" s="24"/>
      <c r="U502" s="25"/>
      <c r="V502" s="28"/>
      <c r="W502" s="299"/>
      <c r="X502" s="296"/>
      <c r="Y502" s="149">
        <f t="shared" si="272"/>
        <v>0</v>
      </c>
      <c r="Z502" s="148">
        <f t="shared" si="287"/>
        <v>0</v>
      </c>
      <c r="AA502" s="306"/>
      <c r="AB502" s="377">
        <f t="shared" si="296"/>
        <v>0</v>
      </c>
      <c r="AC502" s="348"/>
      <c r="AD502" s="210" t="str">
        <f t="shared" si="273"/>
        <v/>
      </c>
      <c r="AE502" s="345">
        <f t="shared" si="288"/>
        <v>0</v>
      </c>
      <c r="AF502" s="318"/>
      <c r="AG502" s="317"/>
      <c r="AH502" s="315"/>
      <c r="AI502" s="150">
        <f t="shared" si="289"/>
        <v>0</v>
      </c>
      <c r="AJ502" s="151">
        <f t="shared" si="274"/>
        <v>0</v>
      </c>
      <c r="AK502" s="152">
        <f t="shared" si="290"/>
        <v>0</v>
      </c>
      <c r="AL502" s="153">
        <f t="shared" si="291"/>
        <v>0</v>
      </c>
      <c r="AM502" s="153">
        <f t="shared" si="292"/>
        <v>0</v>
      </c>
      <c r="AN502" s="153">
        <f t="shared" si="293"/>
        <v>0</v>
      </c>
      <c r="AO502" s="153">
        <f t="shared" si="294"/>
        <v>0</v>
      </c>
      <c r="AP502" s="587" t="str">
        <f t="shared" si="297"/>
        <v xml:space="preserve"> </v>
      </c>
      <c r="AQ502" s="590" t="str">
        <f t="shared" si="295"/>
        <v xml:space="preserve"> </v>
      </c>
      <c r="AR502" s="590" t="str">
        <f t="shared" si="298"/>
        <v xml:space="preserve"> </v>
      </c>
      <c r="AS502" s="590" t="str">
        <f t="shared" si="299"/>
        <v xml:space="preserve"> </v>
      </c>
      <c r="AT502" s="590" t="str">
        <f t="shared" si="300"/>
        <v xml:space="preserve"> </v>
      </c>
      <c r="AU502" s="590" t="str">
        <f t="shared" si="301"/>
        <v xml:space="preserve"> </v>
      </c>
      <c r="AV502" s="591" t="str">
        <f t="shared" si="302"/>
        <v xml:space="preserve"> </v>
      </c>
      <c r="AW502" s="181" t="str">
        <f t="shared" si="275"/>
        <v/>
      </c>
      <c r="AX502" s="154" t="str">
        <f t="shared" si="276"/>
        <v/>
      </c>
      <c r="AY502" s="178" t="str">
        <f t="shared" si="277"/>
        <v/>
      </c>
      <c r="AZ502" s="169" t="str">
        <f t="shared" si="278"/>
        <v/>
      </c>
      <c r="BA502" s="159" t="str">
        <f t="shared" si="279"/>
        <v/>
      </c>
      <c r="BB502" s="160" t="str">
        <f t="shared" si="280"/>
        <v/>
      </c>
      <c r="BC502" s="171" t="str">
        <f t="shared" si="303"/>
        <v/>
      </c>
      <c r="BD502" s="160" t="str">
        <f t="shared" si="281"/>
        <v/>
      </c>
      <c r="BE502" s="186" t="str">
        <f t="shared" si="282"/>
        <v/>
      </c>
      <c r="BF502" s="160" t="str">
        <f t="shared" si="283"/>
        <v/>
      </c>
      <c r="BG502" s="171" t="str">
        <f t="shared" si="284"/>
        <v/>
      </c>
      <c r="BH502" s="161" t="str">
        <f t="shared" si="285"/>
        <v/>
      </c>
      <c r="BI502" s="609"/>
      <c r="BP502" s="52"/>
    </row>
    <row r="503" spans="1:139" ht="18.75" x14ac:dyDescent="0.3">
      <c r="A503" s="205"/>
      <c r="B503" s="206"/>
      <c r="C503" s="198">
        <v>492</v>
      </c>
      <c r="D503" s="190"/>
      <c r="E503" s="13"/>
      <c r="F503" s="14"/>
      <c r="G503" s="123"/>
      <c r="H503" s="124"/>
      <c r="I503" s="130"/>
      <c r="J503" s="21"/>
      <c r="K503" s="134"/>
      <c r="L503" s="24"/>
      <c r="M503" s="372"/>
      <c r="N503" s="147" t="str">
        <f t="shared" si="286"/>
        <v/>
      </c>
      <c r="O503" s="23"/>
      <c r="P503" s="23"/>
      <c r="Q503" s="23"/>
      <c r="R503" s="23"/>
      <c r="S503" s="23"/>
      <c r="T503" s="24"/>
      <c r="U503" s="25"/>
      <c r="V503" s="28"/>
      <c r="W503" s="299"/>
      <c r="X503" s="296"/>
      <c r="Y503" s="149">
        <f t="shared" si="272"/>
        <v>0</v>
      </c>
      <c r="Z503" s="148">
        <f t="shared" si="287"/>
        <v>0</v>
      </c>
      <c r="AA503" s="306"/>
      <c r="AB503" s="377">
        <f t="shared" si="296"/>
        <v>0</v>
      </c>
      <c r="AC503" s="348"/>
      <c r="AD503" s="210" t="str">
        <f t="shared" si="273"/>
        <v/>
      </c>
      <c r="AE503" s="345">
        <f t="shared" si="288"/>
        <v>0</v>
      </c>
      <c r="AF503" s="318"/>
      <c r="AG503" s="317"/>
      <c r="AH503" s="315"/>
      <c r="AI503" s="150">
        <f t="shared" si="289"/>
        <v>0</v>
      </c>
      <c r="AJ503" s="151">
        <f t="shared" si="274"/>
        <v>0</v>
      </c>
      <c r="AK503" s="152">
        <f t="shared" si="290"/>
        <v>0</v>
      </c>
      <c r="AL503" s="153">
        <f t="shared" si="291"/>
        <v>0</v>
      </c>
      <c r="AM503" s="153">
        <f t="shared" si="292"/>
        <v>0</v>
      </c>
      <c r="AN503" s="153">
        <f t="shared" si="293"/>
        <v>0</v>
      </c>
      <c r="AO503" s="153">
        <f t="shared" si="294"/>
        <v>0</v>
      </c>
      <c r="AP503" s="587" t="str">
        <f t="shared" si="297"/>
        <v xml:space="preserve"> </v>
      </c>
      <c r="AQ503" s="590" t="str">
        <f t="shared" si="295"/>
        <v xml:space="preserve"> </v>
      </c>
      <c r="AR503" s="590" t="str">
        <f t="shared" si="298"/>
        <v xml:space="preserve"> </v>
      </c>
      <c r="AS503" s="590" t="str">
        <f t="shared" si="299"/>
        <v xml:space="preserve"> </v>
      </c>
      <c r="AT503" s="590" t="str">
        <f t="shared" si="300"/>
        <v xml:space="preserve"> </v>
      </c>
      <c r="AU503" s="590" t="str">
        <f t="shared" si="301"/>
        <v xml:space="preserve"> </v>
      </c>
      <c r="AV503" s="591" t="str">
        <f t="shared" si="302"/>
        <v xml:space="preserve"> </v>
      </c>
      <c r="AW503" s="181" t="str">
        <f t="shared" si="275"/>
        <v/>
      </c>
      <c r="AX503" s="154" t="str">
        <f t="shared" si="276"/>
        <v/>
      </c>
      <c r="AY503" s="178" t="str">
        <f t="shared" si="277"/>
        <v/>
      </c>
      <c r="AZ503" s="169" t="str">
        <f t="shared" si="278"/>
        <v/>
      </c>
      <c r="BA503" s="159" t="str">
        <f t="shared" si="279"/>
        <v/>
      </c>
      <c r="BB503" s="160" t="str">
        <f t="shared" si="280"/>
        <v/>
      </c>
      <c r="BC503" s="171" t="str">
        <f t="shared" si="303"/>
        <v/>
      </c>
      <c r="BD503" s="160" t="str">
        <f t="shared" si="281"/>
        <v/>
      </c>
      <c r="BE503" s="186" t="str">
        <f t="shared" si="282"/>
        <v/>
      </c>
      <c r="BF503" s="160" t="str">
        <f t="shared" si="283"/>
        <v/>
      </c>
      <c r="BG503" s="171" t="str">
        <f t="shared" si="284"/>
        <v/>
      </c>
      <c r="BH503" s="161" t="str">
        <f t="shared" si="285"/>
        <v/>
      </c>
      <c r="BI503" s="609"/>
      <c r="BP503" s="52"/>
    </row>
    <row r="504" spans="1:139" ht="18.75" x14ac:dyDescent="0.3">
      <c r="A504" s="205"/>
      <c r="B504" s="206"/>
      <c r="C504" s="198">
        <v>493</v>
      </c>
      <c r="D504" s="190"/>
      <c r="E504" s="13"/>
      <c r="F504" s="14"/>
      <c r="G504" s="123"/>
      <c r="H504" s="124"/>
      <c r="I504" s="130"/>
      <c r="J504" s="21"/>
      <c r="K504" s="134"/>
      <c r="L504" s="24"/>
      <c r="M504" s="372"/>
      <c r="N504" s="147" t="str">
        <f t="shared" si="286"/>
        <v/>
      </c>
      <c r="O504" s="23"/>
      <c r="P504" s="23"/>
      <c r="Q504" s="23"/>
      <c r="R504" s="23"/>
      <c r="S504" s="23"/>
      <c r="T504" s="24"/>
      <c r="U504" s="25"/>
      <c r="V504" s="28"/>
      <c r="W504" s="299"/>
      <c r="X504" s="296"/>
      <c r="Y504" s="149">
        <f t="shared" si="272"/>
        <v>0</v>
      </c>
      <c r="Z504" s="148">
        <f t="shared" si="287"/>
        <v>0</v>
      </c>
      <c r="AA504" s="306"/>
      <c r="AB504" s="377">
        <f t="shared" si="296"/>
        <v>0</v>
      </c>
      <c r="AC504" s="348"/>
      <c r="AD504" s="210" t="str">
        <f t="shared" si="273"/>
        <v/>
      </c>
      <c r="AE504" s="345">
        <f t="shared" si="288"/>
        <v>0</v>
      </c>
      <c r="AF504" s="318"/>
      <c r="AG504" s="317"/>
      <c r="AH504" s="315"/>
      <c r="AI504" s="150">
        <f t="shared" si="289"/>
        <v>0</v>
      </c>
      <c r="AJ504" s="151">
        <f t="shared" si="274"/>
        <v>0</v>
      </c>
      <c r="AK504" s="152">
        <f t="shared" si="290"/>
        <v>0</v>
      </c>
      <c r="AL504" s="153">
        <f t="shared" si="291"/>
        <v>0</v>
      </c>
      <c r="AM504" s="153">
        <f t="shared" si="292"/>
        <v>0</v>
      </c>
      <c r="AN504" s="153">
        <f t="shared" si="293"/>
        <v>0</v>
      </c>
      <c r="AO504" s="153">
        <f t="shared" si="294"/>
        <v>0</v>
      </c>
      <c r="AP504" s="587" t="str">
        <f t="shared" si="297"/>
        <v xml:space="preserve"> </v>
      </c>
      <c r="AQ504" s="590" t="str">
        <f t="shared" si="295"/>
        <v xml:space="preserve"> </v>
      </c>
      <c r="AR504" s="590" t="str">
        <f t="shared" si="298"/>
        <v xml:space="preserve"> </v>
      </c>
      <c r="AS504" s="590" t="str">
        <f t="shared" si="299"/>
        <v xml:space="preserve"> </v>
      </c>
      <c r="AT504" s="590" t="str">
        <f t="shared" si="300"/>
        <v xml:space="preserve"> </v>
      </c>
      <c r="AU504" s="590" t="str">
        <f t="shared" si="301"/>
        <v xml:space="preserve"> </v>
      </c>
      <c r="AV504" s="591" t="str">
        <f t="shared" si="302"/>
        <v xml:space="preserve"> </v>
      </c>
      <c r="AW504" s="181" t="str">
        <f t="shared" si="275"/>
        <v/>
      </c>
      <c r="AX504" s="154" t="str">
        <f t="shared" si="276"/>
        <v/>
      </c>
      <c r="AY504" s="178" t="str">
        <f t="shared" si="277"/>
        <v/>
      </c>
      <c r="AZ504" s="169" t="str">
        <f t="shared" si="278"/>
        <v/>
      </c>
      <c r="BA504" s="159" t="str">
        <f t="shared" si="279"/>
        <v/>
      </c>
      <c r="BB504" s="160" t="str">
        <f t="shared" si="280"/>
        <v/>
      </c>
      <c r="BC504" s="171" t="str">
        <f t="shared" si="303"/>
        <v/>
      </c>
      <c r="BD504" s="160" t="str">
        <f t="shared" si="281"/>
        <v/>
      </c>
      <c r="BE504" s="186" t="str">
        <f t="shared" si="282"/>
        <v/>
      </c>
      <c r="BF504" s="160" t="str">
        <f t="shared" si="283"/>
        <v/>
      </c>
      <c r="BG504" s="171" t="str">
        <f t="shared" si="284"/>
        <v/>
      </c>
      <c r="BH504" s="161" t="str">
        <f t="shared" si="285"/>
        <v/>
      </c>
      <c r="BI504" s="609"/>
      <c r="BP504" s="52"/>
    </row>
    <row r="505" spans="1:139" ht="18.75" x14ac:dyDescent="0.3">
      <c r="A505" s="205"/>
      <c r="B505" s="206"/>
      <c r="C505" s="197">
        <v>494</v>
      </c>
      <c r="D505" s="192"/>
      <c r="E505" s="15"/>
      <c r="F505" s="14"/>
      <c r="G505" s="123"/>
      <c r="H505" s="124"/>
      <c r="I505" s="130"/>
      <c r="J505" s="21"/>
      <c r="K505" s="134"/>
      <c r="L505" s="24"/>
      <c r="M505" s="372"/>
      <c r="N505" s="147" t="str">
        <f t="shared" si="286"/>
        <v/>
      </c>
      <c r="O505" s="23"/>
      <c r="P505" s="23"/>
      <c r="Q505" s="23"/>
      <c r="R505" s="23"/>
      <c r="S505" s="23"/>
      <c r="T505" s="24"/>
      <c r="U505" s="25"/>
      <c r="V505" s="28"/>
      <c r="W505" s="299"/>
      <c r="X505" s="296"/>
      <c r="Y505" s="149">
        <f t="shared" si="272"/>
        <v>0</v>
      </c>
      <c r="Z505" s="148">
        <f t="shared" si="287"/>
        <v>0</v>
      </c>
      <c r="AA505" s="306"/>
      <c r="AB505" s="377">
        <f t="shared" si="296"/>
        <v>0</v>
      </c>
      <c r="AC505" s="348"/>
      <c r="AD505" s="210" t="str">
        <f t="shared" si="273"/>
        <v/>
      </c>
      <c r="AE505" s="345">
        <f t="shared" si="288"/>
        <v>0</v>
      </c>
      <c r="AF505" s="318"/>
      <c r="AG505" s="317"/>
      <c r="AH505" s="315"/>
      <c r="AI505" s="150">
        <f t="shared" si="289"/>
        <v>0</v>
      </c>
      <c r="AJ505" s="151">
        <f t="shared" si="274"/>
        <v>0</v>
      </c>
      <c r="AK505" s="152">
        <f t="shared" si="290"/>
        <v>0</v>
      </c>
      <c r="AL505" s="153">
        <f t="shared" si="291"/>
        <v>0</v>
      </c>
      <c r="AM505" s="153">
        <f t="shared" si="292"/>
        <v>0</v>
      </c>
      <c r="AN505" s="153">
        <f t="shared" si="293"/>
        <v>0</v>
      </c>
      <c r="AO505" s="153">
        <f t="shared" si="294"/>
        <v>0</v>
      </c>
      <c r="AP505" s="587" t="str">
        <f t="shared" si="297"/>
        <v xml:space="preserve"> </v>
      </c>
      <c r="AQ505" s="590" t="str">
        <f t="shared" si="295"/>
        <v xml:space="preserve"> </v>
      </c>
      <c r="AR505" s="590" t="str">
        <f t="shared" si="298"/>
        <v xml:space="preserve"> </v>
      </c>
      <c r="AS505" s="590" t="str">
        <f t="shared" si="299"/>
        <v xml:space="preserve"> </v>
      </c>
      <c r="AT505" s="590" t="str">
        <f t="shared" si="300"/>
        <v xml:space="preserve"> </v>
      </c>
      <c r="AU505" s="590" t="str">
        <f t="shared" si="301"/>
        <v xml:space="preserve"> </v>
      </c>
      <c r="AV505" s="591" t="str">
        <f t="shared" si="302"/>
        <v xml:space="preserve"> </v>
      </c>
      <c r="AW505" s="181" t="str">
        <f t="shared" si="275"/>
        <v/>
      </c>
      <c r="AX505" s="154" t="str">
        <f t="shared" si="276"/>
        <v/>
      </c>
      <c r="AY505" s="178" t="str">
        <f t="shared" si="277"/>
        <v/>
      </c>
      <c r="AZ505" s="169" t="str">
        <f t="shared" si="278"/>
        <v/>
      </c>
      <c r="BA505" s="159" t="str">
        <f t="shared" si="279"/>
        <v/>
      </c>
      <c r="BB505" s="160" t="str">
        <f t="shared" si="280"/>
        <v/>
      </c>
      <c r="BC505" s="171" t="str">
        <f t="shared" si="303"/>
        <v/>
      </c>
      <c r="BD505" s="160" t="str">
        <f t="shared" si="281"/>
        <v/>
      </c>
      <c r="BE505" s="186" t="str">
        <f t="shared" si="282"/>
        <v/>
      </c>
      <c r="BF505" s="160" t="str">
        <f t="shared" si="283"/>
        <v/>
      </c>
      <c r="BG505" s="171" t="str">
        <f t="shared" si="284"/>
        <v/>
      </c>
      <c r="BH505" s="161" t="str">
        <f t="shared" si="285"/>
        <v/>
      </c>
      <c r="BI505" s="609"/>
      <c r="BP505" s="52"/>
    </row>
    <row r="506" spans="1:139" ht="18.75" x14ac:dyDescent="0.3">
      <c r="A506" s="205"/>
      <c r="B506" s="206"/>
      <c r="C506" s="198">
        <v>495</v>
      </c>
      <c r="D506" s="190"/>
      <c r="E506" s="13"/>
      <c r="F506" s="14"/>
      <c r="G506" s="123"/>
      <c r="H506" s="124"/>
      <c r="I506" s="130"/>
      <c r="J506" s="21"/>
      <c r="K506" s="134"/>
      <c r="L506" s="24"/>
      <c r="M506" s="372"/>
      <c r="N506" s="147" t="str">
        <f t="shared" si="286"/>
        <v/>
      </c>
      <c r="O506" s="23"/>
      <c r="P506" s="23"/>
      <c r="Q506" s="23"/>
      <c r="R506" s="23"/>
      <c r="S506" s="23"/>
      <c r="T506" s="24"/>
      <c r="U506" s="25"/>
      <c r="V506" s="28"/>
      <c r="W506" s="299"/>
      <c r="X506" s="296"/>
      <c r="Y506" s="149">
        <f t="shared" si="272"/>
        <v>0</v>
      </c>
      <c r="Z506" s="148">
        <f t="shared" si="287"/>
        <v>0</v>
      </c>
      <c r="AA506" s="306"/>
      <c r="AB506" s="377">
        <f t="shared" si="296"/>
        <v>0</v>
      </c>
      <c r="AC506" s="348"/>
      <c r="AD506" s="210" t="str">
        <f t="shared" si="273"/>
        <v/>
      </c>
      <c r="AE506" s="345">
        <f t="shared" si="288"/>
        <v>0</v>
      </c>
      <c r="AF506" s="318"/>
      <c r="AG506" s="317"/>
      <c r="AH506" s="315"/>
      <c r="AI506" s="150">
        <f t="shared" si="289"/>
        <v>0</v>
      </c>
      <c r="AJ506" s="151">
        <f t="shared" si="274"/>
        <v>0</v>
      </c>
      <c r="AK506" s="152">
        <f t="shared" si="290"/>
        <v>0</v>
      </c>
      <c r="AL506" s="153">
        <f t="shared" si="291"/>
        <v>0</v>
      </c>
      <c r="AM506" s="153">
        <f t="shared" si="292"/>
        <v>0</v>
      </c>
      <c r="AN506" s="153">
        <f t="shared" si="293"/>
        <v>0</v>
      </c>
      <c r="AO506" s="153">
        <f t="shared" si="294"/>
        <v>0</v>
      </c>
      <c r="AP506" s="587" t="str">
        <f t="shared" si="297"/>
        <v xml:space="preserve"> </v>
      </c>
      <c r="AQ506" s="590" t="str">
        <f t="shared" si="295"/>
        <v xml:space="preserve"> </v>
      </c>
      <c r="AR506" s="590" t="str">
        <f t="shared" si="298"/>
        <v xml:space="preserve"> </v>
      </c>
      <c r="AS506" s="590" t="str">
        <f t="shared" si="299"/>
        <v xml:space="preserve"> </v>
      </c>
      <c r="AT506" s="590" t="str">
        <f t="shared" si="300"/>
        <v xml:space="preserve"> </v>
      </c>
      <c r="AU506" s="590" t="str">
        <f t="shared" si="301"/>
        <v xml:space="preserve"> </v>
      </c>
      <c r="AV506" s="591" t="str">
        <f t="shared" si="302"/>
        <v xml:space="preserve"> </v>
      </c>
      <c r="AW506" s="181" t="str">
        <f t="shared" si="275"/>
        <v/>
      </c>
      <c r="AX506" s="154" t="str">
        <f t="shared" si="276"/>
        <v/>
      </c>
      <c r="AY506" s="178" t="str">
        <f t="shared" si="277"/>
        <v/>
      </c>
      <c r="AZ506" s="169" t="str">
        <f t="shared" si="278"/>
        <v/>
      </c>
      <c r="BA506" s="159" t="str">
        <f t="shared" si="279"/>
        <v/>
      </c>
      <c r="BB506" s="160" t="str">
        <f t="shared" si="280"/>
        <v/>
      </c>
      <c r="BC506" s="171" t="str">
        <f t="shared" si="303"/>
        <v/>
      </c>
      <c r="BD506" s="160" t="str">
        <f t="shared" si="281"/>
        <v/>
      </c>
      <c r="BE506" s="186" t="str">
        <f t="shared" si="282"/>
        <v/>
      </c>
      <c r="BF506" s="160" t="str">
        <f t="shared" si="283"/>
        <v/>
      </c>
      <c r="BG506" s="171" t="str">
        <f t="shared" si="284"/>
        <v/>
      </c>
      <c r="BH506" s="161" t="str">
        <f t="shared" si="285"/>
        <v/>
      </c>
      <c r="BI506" s="609"/>
      <c r="BP506" s="52"/>
    </row>
    <row r="507" spans="1:139" ht="18.75" x14ac:dyDescent="0.3">
      <c r="A507" s="205"/>
      <c r="B507" s="206"/>
      <c r="C507" s="197">
        <v>496</v>
      </c>
      <c r="D507" s="190"/>
      <c r="E507" s="18"/>
      <c r="F507" s="14"/>
      <c r="G507" s="123"/>
      <c r="H507" s="124"/>
      <c r="I507" s="130"/>
      <c r="J507" s="21"/>
      <c r="K507" s="134"/>
      <c r="L507" s="24"/>
      <c r="M507" s="372"/>
      <c r="N507" s="147" t="str">
        <f t="shared" si="286"/>
        <v/>
      </c>
      <c r="O507" s="23"/>
      <c r="P507" s="23"/>
      <c r="Q507" s="23"/>
      <c r="R507" s="23"/>
      <c r="S507" s="23"/>
      <c r="T507" s="24"/>
      <c r="U507" s="25"/>
      <c r="V507" s="28"/>
      <c r="W507" s="299"/>
      <c r="X507" s="296"/>
      <c r="Y507" s="149">
        <f t="shared" si="272"/>
        <v>0</v>
      </c>
      <c r="Z507" s="148">
        <f t="shared" si="287"/>
        <v>0</v>
      </c>
      <c r="AA507" s="306"/>
      <c r="AB507" s="377">
        <f t="shared" si="296"/>
        <v>0</v>
      </c>
      <c r="AC507" s="348"/>
      <c r="AD507" s="210" t="str">
        <f t="shared" si="273"/>
        <v/>
      </c>
      <c r="AE507" s="345">
        <f t="shared" si="288"/>
        <v>0</v>
      </c>
      <c r="AF507" s="318"/>
      <c r="AG507" s="317"/>
      <c r="AH507" s="315"/>
      <c r="AI507" s="150">
        <f t="shared" si="289"/>
        <v>0</v>
      </c>
      <c r="AJ507" s="151">
        <f t="shared" si="274"/>
        <v>0</v>
      </c>
      <c r="AK507" s="152">
        <f t="shared" si="290"/>
        <v>0</v>
      </c>
      <c r="AL507" s="153">
        <f t="shared" si="291"/>
        <v>0</v>
      </c>
      <c r="AM507" s="153">
        <f t="shared" si="292"/>
        <v>0</v>
      </c>
      <c r="AN507" s="153">
        <f t="shared" si="293"/>
        <v>0</v>
      </c>
      <c r="AO507" s="153">
        <f t="shared" si="294"/>
        <v>0</v>
      </c>
      <c r="AP507" s="587" t="str">
        <f t="shared" si="297"/>
        <v xml:space="preserve"> </v>
      </c>
      <c r="AQ507" s="590" t="str">
        <f t="shared" si="295"/>
        <v xml:space="preserve"> </v>
      </c>
      <c r="AR507" s="590" t="str">
        <f t="shared" si="298"/>
        <v xml:space="preserve"> </v>
      </c>
      <c r="AS507" s="590" t="str">
        <f t="shared" si="299"/>
        <v xml:space="preserve"> </v>
      </c>
      <c r="AT507" s="590" t="str">
        <f t="shared" si="300"/>
        <v xml:space="preserve"> </v>
      </c>
      <c r="AU507" s="590" t="str">
        <f t="shared" si="301"/>
        <v xml:space="preserve"> </v>
      </c>
      <c r="AV507" s="591" t="str">
        <f t="shared" si="302"/>
        <v xml:space="preserve"> </v>
      </c>
      <c r="AW507" s="181" t="str">
        <f t="shared" si="275"/>
        <v/>
      </c>
      <c r="AX507" s="154" t="str">
        <f t="shared" si="276"/>
        <v/>
      </c>
      <c r="AY507" s="178" t="str">
        <f t="shared" si="277"/>
        <v/>
      </c>
      <c r="AZ507" s="169" t="str">
        <f t="shared" si="278"/>
        <v/>
      </c>
      <c r="BA507" s="159" t="str">
        <f t="shared" si="279"/>
        <v/>
      </c>
      <c r="BB507" s="160" t="str">
        <f t="shared" si="280"/>
        <v/>
      </c>
      <c r="BC507" s="171" t="str">
        <f t="shared" si="303"/>
        <v/>
      </c>
      <c r="BD507" s="160" t="str">
        <f t="shared" si="281"/>
        <v/>
      </c>
      <c r="BE507" s="186" t="str">
        <f t="shared" si="282"/>
        <v/>
      </c>
      <c r="BF507" s="160" t="str">
        <f t="shared" si="283"/>
        <v/>
      </c>
      <c r="BG507" s="171" t="str">
        <f t="shared" si="284"/>
        <v/>
      </c>
      <c r="BH507" s="161" t="str">
        <f t="shared" si="285"/>
        <v/>
      </c>
      <c r="BI507" s="609"/>
      <c r="BP507" s="52"/>
    </row>
    <row r="508" spans="1:139" ht="18.75" x14ac:dyDescent="0.3">
      <c r="A508" s="205"/>
      <c r="B508" s="206"/>
      <c r="C508" s="198">
        <v>497</v>
      </c>
      <c r="D508" s="190"/>
      <c r="E508" s="13"/>
      <c r="F508" s="14"/>
      <c r="G508" s="123"/>
      <c r="H508" s="124"/>
      <c r="I508" s="130"/>
      <c r="J508" s="21"/>
      <c r="K508" s="134"/>
      <c r="L508" s="24"/>
      <c r="M508" s="372"/>
      <c r="N508" s="147" t="str">
        <f t="shared" si="286"/>
        <v/>
      </c>
      <c r="O508" s="23"/>
      <c r="P508" s="23"/>
      <c r="Q508" s="23"/>
      <c r="R508" s="23"/>
      <c r="S508" s="23"/>
      <c r="T508" s="24"/>
      <c r="U508" s="25"/>
      <c r="V508" s="28"/>
      <c r="W508" s="299"/>
      <c r="X508" s="296"/>
      <c r="Y508" s="149">
        <f t="shared" si="272"/>
        <v>0</v>
      </c>
      <c r="Z508" s="148">
        <f t="shared" si="287"/>
        <v>0</v>
      </c>
      <c r="AA508" s="306"/>
      <c r="AB508" s="377">
        <f t="shared" si="296"/>
        <v>0</v>
      </c>
      <c r="AC508" s="348"/>
      <c r="AD508" s="210" t="str">
        <f t="shared" si="273"/>
        <v/>
      </c>
      <c r="AE508" s="345">
        <f t="shared" si="288"/>
        <v>0</v>
      </c>
      <c r="AF508" s="318"/>
      <c r="AG508" s="317"/>
      <c r="AH508" s="315"/>
      <c r="AI508" s="150">
        <f t="shared" si="289"/>
        <v>0</v>
      </c>
      <c r="AJ508" s="151">
        <f t="shared" si="274"/>
        <v>0</v>
      </c>
      <c r="AK508" s="152">
        <f t="shared" si="290"/>
        <v>0</v>
      </c>
      <c r="AL508" s="153">
        <f t="shared" si="291"/>
        <v>0</v>
      </c>
      <c r="AM508" s="153">
        <f t="shared" si="292"/>
        <v>0</v>
      </c>
      <c r="AN508" s="153">
        <f t="shared" si="293"/>
        <v>0</v>
      </c>
      <c r="AO508" s="153">
        <f t="shared" si="294"/>
        <v>0</v>
      </c>
      <c r="AP508" s="587" t="str">
        <f t="shared" si="297"/>
        <v xml:space="preserve"> </v>
      </c>
      <c r="AQ508" s="590" t="str">
        <f t="shared" si="295"/>
        <v xml:space="preserve"> </v>
      </c>
      <c r="AR508" s="590" t="str">
        <f t="shared" si="298"/>
        <v xml:space="preserve"> </v>
      </c>
      <c r="AS508" s="590" t="str">
        <f t="shared" si="299"/>
        <v xml:space="preserve"> </v>
      </c>
      <c r="AT508" s="590" t="str">
        <f t="shared" si="300"/>
        <v xml:space="preserve"> </v>
      </c>
      <c r="AU508" s="590" t="str">
        <f t="shared" si="301"/>
        <v xml:space="preserve"> </v>
      </c>
      <c r="AV508" s="591" t="str">
        <f t="shared" si="302"/>
        <v xml:space="preserve"> </v>
      </c>
      <c r="AW508" s="181" t="str">
        <f t="shared" si="275"/>
        <v/>
      </c>
      <c r="AX508" s="154" t="str">
        <f t="shared" si="276"/>
        <v/>
      </c>
      <c r="AY508" s="178" t="str">
        <f t="shared" si="277"/>
        <v/>
      </c>
      <c r="AZ508" s="169" t="str">
        <f t="shared" si="278"/>
        <v/>
      </c>
      <c r="BA508" s="159" t="str">
        <f t="shared" si="279"/>
        <v/>
      </c>
      <c r="BB508" s="160" t="str">
        <f t="shared" si="280"/>
        <v/>
      </c>
      <c r="BC508" s="171" t="str">
        <f t="shared" si="303"/>
        <v/>
      </c>
      <c r="BD508" s="160" t="str">
        <f t="shared" si="281"/>
        <v/>
      </c>
      <c r="BE508" s="186" t="str">
        <f t="shared" si="282"/>
        <v/>
      </c>
      <c r="BF508" s="160" t="str">
        <f t="shared" si="283"/>
        <v/>
      </c>
      <c r="BG508" s="171" t="str">
        <f t="shared" si="284"/>
        <v/>
      </c>
      <c r="BH508" s="161" t="str">
        <f t="shared" si="285"/>
        <v/>
      </c>
      <c r="BI508" s="609"/>
      <c r="BP508" s="52"/>
    </row>
    <row r="509" spans="1:139" ht="18.75" x14ac:dyDescent="0.3">
      <c r="A509" s="205"/>
      <c r="B509" s="206"/>
      <c r="C509" s="198">
        <v>498</v>
      </c>
      <c r="D509" s="190"/>
      <c r="E509" s="13"/>
      <c r="F509" s="14"/>
      <c r="G509" s="123"/>
      <c r="H509" s="124"/>
      <c r="I509" s="130"/>
      <c r="J509" s="21"/>
      <c r="K509" s="134"/>
      <c r="L509" s="24"/>
      <c r="M509" s="372"/>
      <c r="N509" s="147" t="str">
        <f t="shared" si="286"/>
        <v/>
      </c>
      <c r="O509" s="23"/>
      <c r="P509" s="23"/>
      <c r="Q509" s="23"/>
      <c r="R509" s="23"/>
      <c r="S509" s="23"/>
      <c r="T509" s="24"/>
      <c r="U509" s="25"/>
      <c r="V509" s="28"/>
      <c r="W509" s="299"/>
      <c r="X509" s="296"/>
      <c r="Y509" s="149">
        <f t="shared" si="272"/>
        <v>0</v>
      </c>
      <c r="Z509" s="148">
        <f t="shared" si="287"/>
        <v>0</v>
      </c>
      <c r="AA509" s="306"/>
      <c r="AB509" s="377">
        <f t="shared" si="296"/>
        <v>0</v>
      </c>
      <c r="AC509" s="348"/>
      <c r="AD509" s="210" t="str">
        <f t="shared" si="273"/>
        <v/>
      </c>
      <c r="AE509" s="345">
        <f t="shared" si="288"/>
        <v>0</v>
      </c>
      <c r="AF509" s="318"/>
      <c r="AG509" s="317"/>
      <c r="AH509" s="315"/>
      <c r="AI509" s="150">
        <f t="shared" si="289"/>
        <v>0</v>
      </c>
      <c r="AJ509" s="151">
        <f t="shared" si="274"/>
        <v>0</v>
      </c>
      <c r="AK509" s="152">
        <f t="shared" si="290"/>
        <v>0</v>
      </c>
      <c r="AL509" s="153">
        <f t="shared" si="291"/>
        <v>0</v>
      </c>
      <c r="AM509" s="153">
        <f t="shared" si="292"/>
        <v>0</v>
      </c>
      <c r="AN509" s="153">
        <f t="shared" si="293"/>
        <v>0</v>
      </c>
      <c r="AO509" s="153">
        <f t="shared" si="294"/>
        <v>0</v>
      </c>
      <c r="AP509" s="587" t="str">
        <f t="shared" si="297"/>
        <v xml:space="preserve"> </v>
      </c>
      <c r="AQ509" s="590" t="str">
        <f t="shared" si="295"/>
        <v xml:space="preserve"> </v>
      </c>
      <c r="AR509" s="590" t="str">
        <f t="shared" si="298"/>
        <v xml:space="preserve"> </v>
      </c>
      <c r="AS509" s="590" t="str">
        <f t="shared" si="299"/>
        <v xml:space="preserve"> </v>
      </c>
      <c r="AT509" s="590" t="str">
        <f t="shared" si="300"/>
        <v xml:space="preserve"> </v>
      </c>
      <c r="AU509" s="590" t="str">
        <f t="shared" si="301"/>
        <v xml:space="preserve"> </v>
      </c>
      <c r="AV509" s="591" t="str">
        <f t="shared" si="302"/>
        <v xml:space="preserve"> </v>
      </c>
      <c r="AW509" s="181" t="str">
        <f t="shared" si="275"/>
        <v/>
      </c>
      <c r="AX509" s="154" t="str">
        <f t="shared" si="276"/>
        <v/>
      </c>
      <c r="AY509" s="178" t="str">
        <f t="shared" si="277"/>
        <v/>
      </c>
      <c r="AZ509" s="169" t="str">
        <f t="shared" si="278"/>
        <v/>
      </c>
      <c r="BA509" s="159" t="str">
        <f t="shared" si="279"/>
        <v/>
      </c>
      <c r="BB509" s="160" t="str">
        <f t="shared" si="280"/>
        <v/>
      </c>
      <c r="BC509" s="171" t="str">
        <f t="shared" si="303"/>
        <v/>
      </c>
      <c r="BD509" s="160" t="str">
        <f t="shared" si="281"/>
        <v/>
      </c>
      <c r="BE509" s="186" t="str">
        <f t="shared" si="282"/>
        <v/>
      </c>
      <c r="BF509" s="160" t="str">
        <f t="shared" si="283"/>
        <v/>
      </c>
      <c r="BG509" s="171" t="str">
        <f t="shared" si="284"/>
        <v/>
      </c>
      <c r="BH509" s="161" t="str">
        <f t="shared" si="285"/>
        <v/>
      </c>
      <c r="BI509" s="609"/>
      <c r="BP509" s="52"/>
    </row>
    <row r="510" spans="1:139" ht="18.75" x14ac:dyDescent="0.3">
      <c r="A510" s="205"/>
      <c r="B510" s="206"/>
      <c r="C510" s="197">
        <v>499</v>
      </c>
      <c r="D510" s="194"/>
      <c r="E510" s="16"/>
      <c r="F510" s="14"/>
      <c r="G510" s="127"/>
      <c r="H510" s="126"/>
      <c r="I510" s="132"/>
      <c r="J510" s="69"/>
      <c r="K510" s="136"/>
      <c r="L510" s="26"/>
      <c r="M510" s="373"/>
      <c r="N510" s="147" t="str">
        <f t="shared" si="286"/>
        <v/>
      </c>
      <c r="O510" s="23"/>
      <c r="P510" s="23"/>
      <c r="Q510" s="23"/>
      <c r="R510" s="23"/>
      <c r="S510" s="23"/>
      <c r="T510" s="26"/>
      <c r="U510" s="27"/>
      <c r="V510" s="28"/>
      <c r="W510" s="300"/>
      <c r="X510" s="299"/>
      <c r="Y510" s="149">
        <f t="shared" si="272"/>
        <v>0</v>
      </c>
      <c r="Z510" s="148">
        <f t="shared" si="287"/>
        <v>0</v>
      </c>
      <c r="AA510" s="307"/>
      <c r="AB510" s="377">
        <f t="shared" si="296"/>
        <v>0</v>
      </c>
      <c r="AC510" s="348"/>
      <c r="AD510" s="210" t="str">
        <f t="shared" si="273"/>
        <v/>
      </c>
      <c r="AE510" s="345">
        <f t="shared" si="288"/>
        <v>0</v>
      </c>
      <c r="AF510" s="319"/>
      <c r="AG510" s="320"/>
      <c r="AH510" s="318"/>
      <c r="AI510" s="150">
        <f t="shared" si="289"/>
        <v>0</v>
      </c>
      <c r="AJ510" s="151">
        <f t="shared" si="274"/>
        <v>0</v>
      </c>
      <c r="AK510" s="152">
        <f t="shared" si="290"/>
        <v>0</v>
      </c>
      <c r="AL510" s="153">
        <f t="shared" si="291"/>
        <v>0</v>
      </c>
      <c r="AM510" s="153">
        <f t="shared" si="292"/>
        <v>0</v>
      </c>
      <c r="AN510" s="153">
        <f t="shared" si="293"/>
        <v>0</v>
      </c>
      <c r="AO510" s="153">
        <f t="shared" si="294"/>
        <v>0</v>
      </c>
      <c r="AP510" s="587" t="str">
        <f t="shared" si="297"/>
        <v xml:space="preserve"> </v>
      </c>
      <c r="AQ510" s="590" t="str">
        <f t="shared" si="295"/>
        <v xml:space="preserve"> </v>
      </c>
      <c r="AR510" s="590" t="str">
        <f t="shared" si="298"/>
        <v xml:space="preserve"> </v>
      </c>
      <c r="AS510" s="590" t="str">
        <f t="shared" si="299"/>
        <v xml:space="preserve"> </v>
      </c>
      <c r="AT510" s="590" t="str">
        <f t="shared" si="300"/>
        <v xml:space="preserve"> </v>
      </c>
      <c r="AU510" s="590" t="str">
        <f t="shared" si="301"/>
        <v xml:space="preserve"> </v>
      </c>
      <c r="AV510" s="591" t="str">
        <f t="shared" si="302"/>
        <v xml:space="preserve"> </v>
      </c>
      <c r="AW510" s="181" t="str">
        <f t="shared" si="275"/>
        <v/>
      </c>
      <c r="AX510" s="154" t="str">
        <f t="shared" si="276"/>
        <v/>
      </c>
      <c r="AY510" s="178" t="str">
        <f t="shared" si="277"/>
        <v/>
      </c>
      <c r="AZ510" s="169" t="str">
        <f t="shared" si="278"/>
        <v/>
      </c>
      <c r="BA510" s="159" t="str">
        <f t="shared" si="279"/>
        <v/>
      </c>
      <c r="BB510" s="160" t="str">
        <f t="shared" si="280"/>
        <v/>
      </c>
      <c r="BC510" s="171" t="str">
        <f t="shared" si="303"/>
        <v/>
      </c>
      <c r="BD510" s="160" t="str">
        <f t="shared" si="281"/>
        <v/>
      </c>
      <c r="BE510" s="186" t="str">
        <f t="shared" si="282"/>
        <v/>
      </c>
      <c r="BF510" s="160" t="str">
        <f t="shared" si="283"/>
        <v/>
      </c>
      <c r="BG510" s="171" t="str">
        <f t="shared" si="284"/>
        <v/>
      </c>
      <c r="BH510" s="161" t="str">
        <f t="shared" si="285"/>
        <v/>
      </c>
      <c r="BI510" s="609"/>
      <c r="BP510" s="52"/>
    </row>
    <row r="511" spans="1:139" s="22" customFormat="1" ht="18.75" x14ac:dyDescent="0.3">
      <c r="A511" s="205"/>
      <c r="B511" s="206"/>
      <c r="C511" s="197">
        <v>500</v>
      </c>
      <c r="D511" s="190"/>
      <c r="E511" s="20"/>
      <c r="F511" s="14"/>
      <c r="G511" s="123"/>
      <c r="H511" s="128"/>
      <c r="I511" s="130"/>
      <c r="J511" s="21"/>
      <c r="K511" s="134"/>
      <c r="L511" s="24"/>
      <c r="M511" s="372"/>
      <c r="N511" s="147" t="str">
        <f t="shared" si="286"/>
        <v/>
      </c>
      <c r="O511" s="23"/>
      <c r="P511" s="23"/>
      <c r="Q511" s="23"/>
      <c r="R511" s="23"/>
      <c r="S511" s="23"/>
      <c r="T511" s="23"/>
      <c r="U511" s="24"/>
      <c r="V511" s="28"/>
      <c r="W511" s="299"/>
      <c r="X511" s="299"/>
      <c r="Y511" s="149">
        <f t="shared" si="272"/>
        <v>0</v>
      </c>
      <c r="Z511" s="148">
        <f t="shared" si="287"/>
        <v>0</v>
      </c>
      <c r="AA511" s="306"/>
      <c r="AB511" s="377">
        <f t="shared" si="296"/>
        <v>0</v>
      </c>
      <c r="AC511" s="348"/>
      <c r="AD511" s="210" t="str">
        <f t="shared" si="273"/>
        <v/>
      </c>
      <c r="AE511" s="345">
        <f t="shared" si="288"/>
        <v>0</v>
      </c>
      <c r="AF511" s="318"/>
      <c r="AG511" s="321"/>
      <c r="AH511" s="318"/>
      <c r="AI511" s="150">
        <f t="shared" si="289"/>
        <v>0</v>
      </c>
      <c r="AJ511" s="151">
        <f t="shared" si="274"/>
        <v>0</v>
      </c>
      <c r="AK511" s="152">
        <f t="shared" si="290"/>
        <v>0</v>
      </c>
      <c r="AL511" s="153">
        <f t="shared" si="291"/>
        <v>0</v>
      </c>
      <c r="AM511" s="153">
        <f t="shared" si="292"/>
        <v>0</v>
      </c>
      <c r="AN511" s="153">
        <f t="shared" si="293"/>
        <v>0</v>
      </c>
      <c r="AO511" s="153">
        <f t="shared" si="294"/>
        <v>0</v>
      </c>
      <c r="AP511" s="587" t="str">
        <f t="shared" si="297"/>
        <v xml:space="preserve"> </v>
      </c>
      <c r="AQ511" s="590" t="str">
        <f t="shared" si="295"/>
        <v xml:space="preserve"> </v>
      </c>
      <c r="AR511" s="590" t="str">
        <f t="shared" si="298"/>
        <v xml:space="preserve"> </v>
      </c>
      <c r="AS511" s="590" t="str">
        <f t="shared" si="299"/>
        <v xml:space="preserve"> </v>
      </c>
      <c r="AT511" s="590" t="str">
        <f t="shared" si="300"/>
        <v xml:space="preserve"> </v>
      </c>
      <c r="AU511" s="590" t="str">
        <f t="shared" si="301"/>
        <v xml:space="preserve"> </v>
      </c>
      <c r="AV511" s="591" t="str">
        <f t="shared" si="302"/>
        <v xml:space="preserve"> </v>
      </c>
      <c r="AW511" s="181" t="str">
        <f t="shared" si="275"/>
        <v/>
      </c>
      <c r="AX511" s="154" t="str">
        <f t="shared" si="276"/>
        <v/>
      </c>
      <c r="AY511" s="178" t="str">
        <f t="shared" si="277"/>
        <v/>
      </c>
      <c r="AZ511" s="169" t="str">
        <f t="shared" si="278"/>
        <v/>
      </c>
      <c r="BA511" s="159" t="str">
        <f t="shared" si="279"/>
        <v/>
      </c>
      <c r="BB511" s="160" t="str">
        <f t="shared" si="280"/>
        <v/>
      </c>
      <c r="BC511" s="171" t="str">
        <f t="shared" si="303"/>
        <v/>
      </c>
      <c r="BD511" s="160" t="str">
        <f t="shared" si="281"/>
        <v/>
      </c>
      <c r="BE511" s="186" t="str">
        <f t="shared" si="282"/>
        <v/>
      </c>
      <c r="BF511" s="160" t="str">
        <f t="shared" si="283"/>
        <v/>
      </c>
      <c r="BG511" s="171" t="str">
        <f t="shared" si="284"/>
        <v/>
      </c>
      <c r="BH511" s="161" t="str">
        <f t="shared" si="285"/>
        <v/>
      </c>
      <c r="BI511" s="609"/>
      <c r="BJ511"/>
      <c r="BK511"/>
      <c r="BL511"/>
      <c r="BM511"/>
      <c r="BN511"/>
      <c r="BO511"/>
      <c r="BP511" s="52"/>
      <c r="BQ511"/>
      <c r="BR511"/>
      <c r="BS511"/>
      <c r="BT511"/>
      <c r="BU511"/>
      <c r="BV511"/>
      <c r="BW511"/>
      <c r="BX511"/>
      <c r="BY511"/>
      <c r="BZ511"/>
      <c r="CA511"/>
      <c r="CB511"/>
      <c r="CC511"/>
      <c r="CD511"/>
      <c r="CE511" s="58"/>
      <c r="CF511" s="58"/>
      <c r="CG511" s="58"/>
      <c r="CH511" s="58"/>
      <c r="CI511" s="58"/>
      <c r="CJ511" s="58"/>
      <c r="CK511" s="58"/>
      <c r="CL511" s="58"/>
      <c r="CM511" s="58"/>
      <c r="CN511" s="58"/>
      <c r="CO511" s="58"/>
      <c r="CP511" s="58"/>
      <c r="CQ511" s="58"/>
      <c r="CR511" s="58"/>
      <c r="CS511" s="58"/>
      <c r="CT511" s="58"/>
      <c r="CU511" s="58"/>
      <c r="CV511" s="58"/>
      <c r="CW511" s="58"/>
      <c r="CX511" s="58"/>
      <c r="CY511" s="58"/>
      <c r="CZ511" s="58"/>
      <c r="DA511" s="58"/>
      <c r="DB511" s="58"/>
      <c r="DC511" s="58"/>
      <c r="DD511" s="58"/>
      <c r="DE511" s="58"/>
      <c r="DF511" s="58"/>
      <c r="DG511" s="58"/>
      <c r="DH511" s="58"/>
      <c r="DI511" s="58"/>
      <c r="DJ511" s="58"/>
      <c r="DK511" s="58"/>
      <c r="DL511" s="58"/>
      <c r="DM511" s="58"/>
      <c r="DN511" s="58"/>
      <c r="DO511" s="58"/>
      <c r="DP511" s="58"/>
      <c r="DQ511" s="58"/>
      <c r="DR511" s="58"/>
      <c r="DS511" s="58"/>
      <c r="DT511" s="58"/>
      <c r="DU511" s="58"/>
      <c r="DV511" s="58"/>
      <c r="DW511" s="58"/>
      <c r="DX511" s="58"/>
      <c r="DY511" s="58"/>
      <c r="DZ511" s="58"/>
      <c r="EA511" s="58"/>
      <c r="EB511" s="58"/>
      <c r="EC511" s="58"/>
      <c r="ED511" s="58"/>
      <c r="EE511" s="58"/>
      <c r="EF511" s="58"/>
      <c r="EG511" s="58"/>
      <c r="EH511" s="58"/>
      <c r="EI511" s="58"/>
    </row>
    <row r="512" spans="1:139" ht="18.75" x14ac:dyDescent="0.3">
      <c r="A512" s="203"/>
      <c r="B512" s="204"/>
      <c r="C512" s="197">
        <v>501</v>
      </c>
      <c r="D512" s="189"/>
      <c r="E512" s="31"/>
      <c r="F512" s="30"/>
      <c r="G512" s="120"/>
      <c r="H512" s="125"/>
      <c r="I512" s="129"/>
      <c r="J512" s="67"/>
      <c r="K512" s="133"/>
      <c r="L512" s="108"/>
      <c r="M512" s="372"/>
      <c r="N512" s="147" t="str">
        <f t="shared" si="286"/>
        <v/>
      </c>
      <c r="O512" s="23"/>
      <c r="P512" s="125"/>
      <c r="Q512" s="125"/>
      <c r="R512" s="125"/>
      <c r="S512" s="125"/>
      <c r="T512" s="125"/>
      <c r="U512" s="122"/>
      <c r="V512" s="28"/>
      <c r="W512" s="296"/>
      <c r="X512" s="296"/>
      <c r="Y512" s="149">
        <f t="shared" si="272"/>
        <v>0</v>
      </c>
      <c r="Z512" s="148">
        <f t="shared" si="287"/>
        <v>0</v>
      </c>
      <c r="AA512" s="306"/>
      <c r="AB512" s="377">
        <f t="shared" si="296"/>
        <v>0</v>
      </c>
      <c r="AC512" s="348"/>
      <c r="AD512" s="210" t="str">
        <f t="shared" si="273"/>
        <v/>
      </c>
      <c r="AE512" s="345">
        <f t="shared" si="288"/>
        <v>0</v>
      </c>
      <c r="AF512" s="318"/>
      <c r="AG512" s="317"/>
      <c r="AH512" s="315"/>
      <c r="AI512" s="150">
        <f t="shared" si="289"/>
        <v>0</v>
      </c>
      <c r="AJ512" s="151">
        <f t="shared" si="274"/>
        <v>0</v>
      </c>
      <c r="AK512" s="152">
        <f t="shared" si="290"/>
        <v>0</v>
      </c>
      <c r="AL512" s="153">
        <f t="shared" si="291"/>
        <v>0</v>
      </c>
      <c r="AM512" s="153">
        <f t="shared" si="292"/>
        <v>0</v>
      </c>
      <c r="AN512" s="153">
        <f t="shared" si="293"/>
        <v>0</v>
      </c>
      <c r="AO512" s="153">
        <f t="shared" si="294"/>
        <v>0</v>
      </c>
      <c r="AP512" s="587" t="str">
        <f t="shared" si="297"/>
        <v xml:space="preserve"> </v>
      </c>
      <c r="AQ512" s="590" t="str">
        <f t="shared" si="295"/>
        <v xml:space="preserve"> </v>
      </c>
      <c r="AR512" s="590" t="str">
        <f t="shared" si="298"/>
        <v xml:space="preserve"> </v>
      </c>
      <c r="AS512" s="590" t="str">
        <f t="shared" si="299"/>
        <v xml:space="preserve"> </v>
      </c>
      <c r="AT512" s="590" t="str">
        <f t="shared" si="300"/>
        <v xml:space="preserve"> </v>
      </c>
      <c r="AU512" s="590" t="str">
        <f t="shared" si="301"/>
        <v xml:space="preserve"> </v>
      </c>
      <c r="AV512" s="591" t="str">
        <f t="shared" si="302"/>
        <v xml:space="preserve"> </v>
      </c>
      <c r="AW512" s="181" t="str">
        <f t="shared" si="275"/>
        <v/>
      </c>
      <c r="AX512" s="154" t="str">
        <f t="shared" si="276"/>
        <v/>
      </c>
      <c r="AY512" s="178" t="str">
        <f t="shared" si="277"/>
        <v/>
      </c>
      <c r="AZ512" s="169" t="str">
        <f t="shared" si="278"/>
        <v/>
      </c>
      <c r="BA512" s="159" t="str">
        <f t="shared" si="279"/>
        <v/>
      </c>
      <c r="BB512" s="160" t="str">
        <f t="shared" si="280"/>
        <v/>
      </c>
      <c r="BC512" s="171" t="str">
        <f t="shared" si="303"/>
        <v/>
      </c>
      <c r="BD512" s="160" t="str">
        <f t="shared" si="281"/>
        <v/>
      </c>
      <c r="BE512" s="186" t="str">
        <f t="shared" si="282"/>
        <v/>
      </c>
      <c r="BF512" s="160" t="str">
        <f t="shared" si="283"/>
        <v/>
      </c>
      <c r="BG512" s="171" t="str">
        <f t="shared" si="284"/>
        <v/>
      </c>
      <c r="BH512" s="161" t="str">
        <f t="shared" si="285"/>
        <v/>
      </c>
      <c r="BI512" s="609"/>
      <c r="BP512" s="52"/>
    </row>
    <row r="513" spans="1:68" ht="18.75" x14ac:dyDescent="0.3">
      <c r="A513" s="203"/>
      <c r="B513" s="204"/>
      <c r="C513" s="197">
        <v>502</v>
      </c>
      <c r="D513" s="189"/>
      <c r="E513" s="29"/>
      <c r="F513" s="30"/>
      <c r="G513" s="120"/>
      <c r="H513" s="122"/>
      <c r="I513" s="129"/>
      <c r="J513" s="67"/>
      <c r="K513" s="133"/>
      <c r="L513" s="108"/>
      <c r="M513" s="371"/>
      <c r="N513" s="147" t="str">
        <f t="shared" si="286"/>
        <v/>
      </c>
      <c r="O513" s="125"/>
      <c r="P513" s="125"/>
      <c r="Q513" s="125"/>
      <c r="R513" s="125"/>
      <c r="S513" s="125"/>
      <c r="T513" s="122"/>
      <c r="U513" s="298"/>
      <c r="V513" s="28"/>
      <c r="W513" s="296"/>
      <c r="X513" s="296"/>
      <c r="Y513" s="149">
        <f t="shared" si="272"/>
        <v>0</v>
      </c>
      <c r="Z513" s="148">
        <f t="shared" si="287"/>
        <v>0</v>
      </c>
      <c r="AA513" s="305"/>
      <c r="AB513" s="377">
        <f t="shared" si="296"/>
        <v>0</v>
      </c>
      <c r="AC513" s="347"/>
      <c r="AD513" s="210" t="str">
        <f t="shared" si="273"/>
        <v/>
      </c>
      <c r="AE513" s="345">
        <f t="shared" si="288"/>
        <v>0</v>
      </c>
      <c r="AF513" s="310"/>
      <c r="AG513" s="312"/>
      <c r="AH513" s="313"/>
      <c r="AI513" s="150">
        <f t="shared" si="289"/>
        <v>0</v>
      </c>
      <c r="AJ513" s="151">
        <f t="shared" si="274"/>
        <v>0</v>
      </c>
      <c r="AK513" s="152">
        <f t="shared" si="290"/>
        <v>0</v>
      </c>
      <c r="AL513" s="153">
        <f t="shared" si="291"/>
        <v>0</v>
      </c>
      <c r="AM513" s="153">
        <f t="shared" si="292"/>
        <v>0</v>
      </c>
      <c r="AN513" s="153">
        <f t="shared" si="293"/>
        <v>0</v>
      </c>
      <c r="AO513" s="153">
        <f t="shared" si="294"/>
        <v>0</v>
      </c>
      <c r="AP513" s="587" t="str">
        <f t="shared" si="297"/>
        <v xml:space="preserve"> </v>
      </c>
      <c r="AQ513" s="590" t="str">
        <f t="shared" si="295"/>
        <v xml:space="preserve"> </v>
      </c>
      <c r="AR513" s="590" t="str">
        <f t="shared" si="298"/>
        <v xml:space="preserve"> </v>
      </c>
      <c r="AS513" s="590" t="str">
        <f t="shared" si="299"/>
        <v xml:space="preserve"> </v>
      </c>
      <c r="AT513" s="590" t="str">
        <f t="shared" si="300"/>
        <v xml:space="preserve"> </v>
      </c>
      <c r="AU513" s="590" t="str">
        <f t="shared" si="301"/>
        <v xml:space="preserve"> </v>
      </c>
      <c r="AV513" s="591" t="str">
        <f t="shared" si="302"/>
        <v xml:space="preserve"> </v>
      </c>
      <c r="AW513" s="181" t="str">
        <f t="shared" si="275"/>
        <v/>
      </c>
      <c r="AX513" s="154" t="str">
        <f t="shared" si="276"/>
        <v/>
      </c>
      <c r="AY513" s="178" t="str">
        <f t="shared" si="277"/>
        <v/>
      </c>
      <c r="AZ513" s="169" t="str">
        <f t="shared" si="278"/>
        <v/>
      </c>
      <c r="BA513" s="159" t="str">
        <f t="shared" si="279"/>
        <v/>
      </c>
      <c r="BB513" s="160" t="str">
        <f t="shared" si="280"/>
        <v/>
      </c>
      <c r="BC513" s="171" t="str">
        <f t="shared" si="303"/>
        <v/>
      </c>
      <c r="BD513" s="160" t="str">
        <f t="shared" si="281"/>
        <v/>
      </c>
      <c r="BE513" s="186" t="str">
        <f t="shared" si="282"/>
        <v/>
      </c>
      <c r="BF513" s="160" t="str">
        <f t="shared" si="283"/>
        <v/>
      </c>
      <c r="BG513" s="171" t="str">
        <f t="shared" si="284"/>
        <v/>
      </c>
      <c r="BH513" s="161" t="str">
        <f t="shared" si="285"/>
        <v/>
      </c>
      <c r="BI513" s="609"/>
      <c r="BP513" s="52"/>
    </row>
    <row r="514" spans="1:68" ht="18.75" x14ac:dyDescent="0.3">
      <c r="A514" s="203"/>
      <c r="B514" s="204"/>
      <c r="C514" s="197">
        <v>503</v>
      </c>
      <c r="D514" s="189"/>
      <c r="E514" s="29"/>
      <c r="F514" s="30"/>
      <c r="G514" s="123"/>
      <c r="H514" s="124"/>
      <c r="I514" s="130"/>
      <c r="J514" s="21"/>
      <c r="K514" s="134"/>
      <c r="L514" s="24"/>
      <c r="M514" s="372"/>
      <c r="N514" s="147" t="str">
        <f t="shared" si="286"/>
        <v/>
      </c>
      <c r="O514" s="125"/>
      <c r="P514" s="125"/>
      <c r="Q514" s="125"/>
      <c r="R514" s="125"/>
      <c r="S514" s="125"/>
      <c r="T514" s="122"/>
      <c r="U514" s="298"/>
      <c r="V514" s="28"/>
      <c r="W514" s="296"/>
      <c r="X514" s="296"/>
      <c r="Y514" s="149">
        <f t="shared" si="272"/>
        <v>0</v>
      </c>
      <c r="Z514" s="148">
        <f t="shared" si="287"/>
        <v>0</v>
      </c>
      <c r="AA514" s="305"/>
      <c r="AB514" s="377">
        <f t="shared" si="296"/>
        <v>0</v>
      </c>
      <c r="AC514" s="347"/>
      <c r="AD514" s="210" t="str">
        <f t="shared" si="273"/>
        <v/>
      </c>
      <c r="AE514" s="345">
        <f t="shared" si="288"/>
        <v>0</v>
      </c>
      <c r="AF514" s="310"/>
      <c r="AG514" s="312"/>
      <c r="AH514" s="313"/>
      <c r="AI514" s="150">
        <f t="shared" si="289"/>
        <v>0</v>
      </c>
      <c r="AJ514" s="151">
        <f t="shared" si="274"/>
        <v>0</v>
      </c>
      <c r="AK514" s="152">
        <f t="shared" si="290"/>
        <v>0</v>
      </c>
      <c r="AL514" s="153">
        <f t="shared" si="291"/>
        <v>0</v>
      </c>
      <c r="AM514" s="153">
        <f t="shared" si="292"/>
        <v>0</v>
      </c>
      <c r="AN514" s="153">
        <f t="shared" si="293"/>
        <v>0</v>
      </c>
      <c r="AO514" s="153">
        <f t="shared" si="294"/>
        <v>0</v>
      </c>
      <c r="AP514" s="587" t="str">
        <f t="shared" si="297"/>
        <v xml:space="preserve"> </v>
      </c>
      <c r="AQ514" s="590" t="str">
        <f t="shared" si="295"/>
        <v xml:space="preserve"> </v>
      </c>
      <c r="AR514" s="590" t="str">
        <f t="shared" si="298"/>
        <v xml:space="preserve"> </v>
      </c>
      <c r="AS514" s="590" t="str">
        <f t="shared" si="299"/>
        <v xml:space="preserve"> </v>
      </c>
      <c r="AT514" s="590" t="str">
        <f t="shared" si="300"/>
        <v xml:space="preserve"> </v>
      </c>
      <c r="AU514" s="590" t="str">
        <f t="shared" si="301"/>
        <v xml:space="preserve"> </v>
      </c>
      <c r="AV514" s="591" t="str">
        <f t="shared" si="302"/>
        <v xml:space="preserve"> </v>
      </c>
      <c r="AW514" s="181" t="str">
        <f t="shared" si="275"/>
        <v/>
      </c>
      <c r="AX514" s="154" t="str">
        <f t="shared" si="276"/>
        <v/>
      </c>
      <c r="AY514" s="178" t="str">
        <f t="shared" si="277"/>
        <v/>
      </c>
      <c r="AZ514" s="169" t="str">
        <f t="shared" si="278"/>
        <v/>
      </c>
      <c r="BA514" s="159" t="str">
        <f t="shared" si="279"/>
        <v/>
      </c>
      <c r="BB514" s="160" t="str">
        <f t="shared" si="280"/>
        <v/>
      </c>
      <c r="BC514" s="171" t="str">
        <f t="shared" si="303"/>
        <v/>
      </c>
      <c r="BD514" s="160" t="str">
        <f t="shared" si="281"/>
        <v/>
      </c>
      <c r="BE514" s="186" t="str">
        <f t="shared" si="282"/>
        <v/>
      </c>
      <c r="BF514" s="160" t="str">
        <f t="shared" si="283"/>
        <v/>
      </c>
      <c r="BG514" s="171" t="str">
        <f t="shared" si="284"/>
        <v/>
      </c>
      <c r="BH514" s="161" t="str">
        <f t="shared" si="285"/>
        <v/>
      </c>
      <c r="BI514" s="609"/>
      <c r="BP514" s="52"/>
    </row>
    <row r="515" spans="1:68" ht="18.75" x14ac:dyDescent="0.3">
      <c r="A515" s="203"/>
      <c r="B515" s="204"/>
      <c r="C515" s="197">
        <v>504</v>
      </c>
      <c r="D515" s="189"/>
      <c r="E515" s="29"/>
      <c r="F515" s="30"/>
      <c r="G515" s="123"/>
      <c r="H515" s="124"/>
      <c r="I515" s="130"/>
      <c r="J515" s="21"/>
      <c r="K515" s="134"/>
      <c r="L515" s="24"/>
      <c r="M515" s="372"/>
      <c r="N515" s="147" t="str">
        <f t="shared" si="286"/>
        <v/>
      </c>
      <c r="O515" s="125"/>
      <c r="P515" s="125"/>
      <c r="Q515" s="125"/>
      <c r="R515" s="125"/>
      <c r="S515" s="125"/>
      <c r="T515" s="122"/>
      <c r="U515" s="298"/>
      <c r="V515" s="28"/>
      <c r="W515" s="296"/>
      <c r="X515" s="296"/>
      <c r="Y515" s="149">
        <f t="shared" si="272"/>
        <v>0</v>
      </c>
      <c r="Z515" s="148">
        <f t="shared" si="287"/>
        <v>0</v>
      </c>
      <c r="AA515" s="305"/>
      <c r="AB515" s="377">
        <f t="shared" si="296"/>
        <v>0</v>
      </c>
      <c r="AC515" s="347"/>
      <c r="AD515" s="210" t="str">
        <f t="shared" si="273"/>
        <v/>
      </c>
      <c r="AE515" s="345">
        <f t="shared" si="288"/>
        <v>0</v>
      </c>
      <c r="AF515" s="310"/>
      <c r="AG515" s="312"/>
      <c r="AH515" s="313"/>
      <c r="AI515" s="150">
        <f t="shared" si="289"/>
        <v>0</v>
      </c>
      <c r="AJ515" s="151">
        <f t="shared" si="274"/>
        <v>0</v>
      </c>
      <c r="AK515" s="152">
        <f t="shared" si="290"/>
        <v>0</v>
      </c>
      <c r="AL515" s="153">
        <f t="shared" si="291"/>
        <v>0</v>
      </c>
      <c r="AM515" s="153">
        <f t="shared" si="292"/>
        <v>0</v>
      </c>
      <c r="AN515" s="153">
        <f t="shared" si="293"/>
        <v>0</v>
      </c>
      <c r="AO515" s="153">
        <f t="shared" si="294"/>
        <v>0</v>
      </c>
      <c r="AP515" s="587" t="str">
        <f t="shared" si="297"/>
        <v xml:space="preserve"> </v>
      </c>
      <c r="AQ515" s="590" t="str">
        <f t="shared" si="295"/>
        <v xml:space="preserve"> </v>
      </c>
      <c r="AR515" s="590" t="str">
        <f t="shared" si="298"/>
        <v xml:space="preserve"> </v>
      </c>
      <c r="AS515" s="590" t="str">
        <f t="shared" si="299"/>
        <v xml:space="preserve"> </v>
      </c>
      <c r="AT515" s="590" t="str">
        <f t="shared" si="300"/>
        <v xml:space="preserve"> </v>
      </c>
      <c r="AU515" s="590" t="str">
        <f t="shared" si="301"/>
        <v xml:space="preserve"> </v>
      </c>
      <c r="AV515" s="591" t="str">
        <f t="shared" si="302"/>
        <v xml:space="preserve"> </v>
      </c>
      <c r="AW515" s="181" t="str">
        <f t="shared" si="275"/>
        <v/>
      </c>
      <c r="AX515" s="154" t="str">
        <f t="shared" si="276"/>
        <v/>
      </c>
      <c r="AY515" s="178" t="str">
        <f t="shared" si="277"/>
        <v/>
      </c>
      <c r="AZ515" s="169" t="str">
        <f t="shared" si="278"/>
        <v/>
      </c>
      <c r="BA515" s="159" t="str">
        <f t="shared" si="279"/>
        <v/>
      </c>
      <c r="BB515" s="160" t="str">
        <f t="shared" si="280"/>
        <v/>
      </c>
      <c r="BC515" s="171" t="str">
        <f t="shared" si="303"/>
        <v/>
      </c>
      <c r="BD515" s="160" t="str">
        <f t="shared" si="281"/>
        <v/>
      </c>
      <c r="BE515" s="186" t="str">
        <f t="shared" si="282"/>
        <v/>
      </c>
      <c r="BF515" s="160" t="str">
        <f t="shared" si="283"/>
        <v/>
      </c>
      <c r="BG515" s="171" t="str">
        <f t="shared" si="284"/>
        <v/>
      </c>
      <c r="BH515" s="161" t="str">
        <f t="shared" si="285"/>
        <v/>
      </c>
      <c r="BI515" s="609"/>
      <c r="BP515" s="52"/>
    </row>
    <row r="516" spans="1:68" ht="18.75" x14ac:dyDescent="0.3">
      <c r="A516" s="205"/>
      <c r="B516" s="206"/>
      <c r="C516" s="198">
        <v>505</v>
      </c>
      <c r="D516" s="190"/>
      <c r="E516" s="13"/>
      <c r="F516" s="14"/>
      <c r="G516" s="123"/>
      <c r="H516" s="124"/>
      <c r="I516" s="130"/>
      <c r="J516" s="21"/>
      <c r="K516" s="134"/>
      <c r="L516" s="24"/>
      <c r="M516" s="372"/>
      <c r="N516" s="147" t="str">
        <f t="shared" si="286"/>
        <v/>
      </c>
      <c r="O516" s="23"/>
      <c r="P516" s="23"/>
      <c r="Q516" s="23"/>
      <c r="R516" s="23"/>
      <c r="S516" s="23"/>
      <c r="T516" s="24"/>
      <c r="U516" s="25"/>
      <c r="V516" s="28"/>
      <c r="W516" s="296"/>
      <c r="X516" s="296"/>
      <c r="Y516" s="149">
        <f t="shared" si="272"/>
        <v>0</v>
      </c>
      <c r="Z516" s="148">
        <f t="shared" si="287"/>
        <v>0</v>
      </c>
      <c r="AA516" s="306"/>
      <c r="AB516" s="377">
        <f t="shared" si="296"/>
        <v>0</v>
      </c>
      <c r="AC516" s="348"/>
      <c r="AD516" s="210" t="str">
        <f t="shared" si="273"/>
        <v/>
      </c>
      <c r="AE516" s="345">
        <f t="shared" si="288"/>
        <v>0</v>
      </c>
      <c r="AF516" s="318"/>
      <c r="AG516" s="317"/>
      <c r="AH516" s="315"/>
      <c r="AI516" s="150">
        <f t="shared" si="289"/>
        <v>0</v>
      </c>
      <c r="AJ516" s="151">
        <f t="shared" si="274"/>
        <v>0</v>
      </c>
      <c r="AK516" s="152">
        <f t="shared" si="290"/>
        <v>0</v>
      </c>
      <c r="AL516" s="153">
        <f t="shared" si="291"/>
        <v>0</v>
      </c>
      <c r="AM516" s="153">
        <f t="shared" si="292"/>
        <v>0</v>
      </c>
      <c r="AN516" s="153">
        <f t="shared" si="293"/>
        <v>0</v>
      </c>
      <c r="AO516" s="153">
        <f t="shared" si="294"/>
        <v>0</v>
      </c>
      <c r="AP516" s="587" t="str">
        <f t="shared" si="297"/>
        <v xml:space="preserve"> </v>
      </c>
      <c r="AQ516" s="590" t="str">
        <f t="shared" si="295"/>
        <v xml:space="preserve"> </v>
      </c>
      <c r="AR516" s="590" t="str">
        <f t="shared" si="298"/>
        <v xml:space="preserve"> </v>
      </c>
      <c r="AS516" s="590" t="str">
        <f t="shared" si="299"/>
        <v xml:space="preserve"> </v>
      </c>
      <c r="AT516" s="590" t="str">
        <f t="shared" si="300"/>
        <v xml:space="preserve"> </v>
      </c>
      <c r="AU516" s="590" t="str">
        <f t="shared" si="301"/>
        <v xml:space="preserve"> </v>
      </c>
      <c r="AV516" s="591" t="str">
        <f t="shared" si="302"/>
        <v xml:space="preserve"> </v>
      </c>
      <c r="AW516" s="181" t="str">
        <f t="shared" si="275"/>
        <v/>
      </c>
      <c r="AX516" s="154" t="str">
        <f t="shared" si="276"/>
        <v/>
      </c>
      <c r="AY516" s="178" t="str">
        <f t="shared" si="277"/>
        <v/>
      </c>
      <c r="AZ516" s="169" t="str">
        <f t="shared" si="278"/>
        <v/>
      </c>
      <c r="BA516" s="159" t="str">
        <f t="shared" si="279"/>
        <v/>
      </c>
      <c r="BB516" s="160" t="str">
        <f t="shared" si="280"/>
        <v/>
      </c>
      <c r="BC516" s="171" t="str">
        <f t="shared" si="303"/>
        <v/>
      </c>
      <c r="BD516" s="160" t="str">
        <f t="shared" si="281"/>
        <v/>
      </c>
      <c r="BE516" s="186" t="str">
        <f t="shared" si="282"/>
        <v/>
      </c>
      <c r="BF516" s="160" t="str">
        <f t="shared" si="283"/>
        <v/>
      </c>
      <c r="BG516" s="171" t="str">
        <f t="shared" si="284"/>
        <v/>
      </c>
      <c r="BH516" s="161" t="str">
        <f t="shared" si="285"/>
        <v/>
      </c>
      <c r="BI516" s="609"/>
      <c r="BP516" s="52"/>
    </row>
    <row r="517" spans="1:68" ht="18.75" x14ac:dyDescent="0.3">
      <c r="A517" s="205"/>
      <c r="B517" s="206"/>
      <c r="C517" s="197">
        <v>506</v>
      </c>
      <c r="D517" s="190"/>
      <c r="E517" s="13"/>
      <c r="F517" s="14"/>
      <c r="G517" s="123"/>
      <c r="H517" s="124"/>
      <c r="I517" s="130"/>
      <c r="J517" s="21"/>
      <c r="K517" s="134"/>
      <c r="L517" s="24"/>
      <c r="M517" s="372"/>
      <c r="N517" s="147" t="str">
        <f t="shared" si="286"/>
        <v/>
      </c>
      <c r="O517" s="23"/>
      <c r="P517" s="23"/>
      <c r="Q517" s="23"/>
      <c r="R517" s="23"/>
      <c r="S517" s="23"/>
      <c r="T517" s="24"/>
      <c r="U517" s="25"/>
      <c r="V517" s="28"/>
      <c r="W517" s="299"/>
      <c r="X517" s="296"/>
      <c r="Y517" s="149">
        <f t="shared" si="272"/>
        <v>0</v>
      </c>
      <c r="Z517" s="148">
        <f t="shared" si="287"/>
        <v>0</v>
      </c>
      <c r="AA517" s="306"/>
      <c r="AB517" s="377">
        <f t="shared" si="296"/>
        <v>0</v>
      </c>
      <c r="AC517" s="348"/>
      <c r="AD517" s="210" t="str">
        <f t="shared" si="273"/>
        <v/>
      </c>
      <c r="AE517" s="345">
        <f t="shared" si="288"/>
        <v>0</v>
      </c>
      <c r="AF517" s="318"/>
      <c r="AG517" s="317"/>
      <c r="AH517" s="315"/>
      <c r="AI517" s="150">
        <f t="shared" si="289"/>
        <v>0</v>
      </c>
      <c r="AJ517" s="151">
        <f t="shared" si="274"/>
        <v>0</v>
      </c>
      <c r="AK517" s="152">
        <f t="shared" si="290"/>
        <v>0</v>
      </c>
      <c r="AL517" s="153">
        <f t="shared" si="291"/>
        <v>0</v>
      </c>
      <c r="AM517" s="153">
        <f t="shared" si="292"/>
        <v>0</v>
      </c>
      <c r="AN517" s="153">
        <f t="shared" si="293"/>
        <v>0</v>
      </c>
      <c r="AO517" s="153">
        <f t="shared" si="294"/>
        <v>0</v>
      </c>
      <c r="AP517" s="587" t="str">
        <f t="shared" si="297"/>
        <v xml:space="preserve"> </v>
      </c>
      <c r="AQ517" s="590" t="str">
        <f t="shared" si="295"/>
        <v xml:space="preserve"> </v>
      </c>
      <c r="AR517" s="590" t="str">
        <f t="shared" si="298"/>
        <v xml:space="preserve"> </v>
      </c>
      <c r="AS517" s="590" t="str">
        <f t="shared" si="299"/>
        <v xml:space="preserve"> </v>
      </c>
      <c r="AT517" s="590" t="str">
        <f t="shared" si="300"/>
        <v xml:space="preserve"> </v>
      </c>
      <c r="AU517" s="590" t="str">
        <f t="shared" si="301"/>
        <v xml:space="preserve"> </v>
      </c>
      <c r="AV517" s="591" t="str">
        <f t="shared" si="302"/>
        <v xml:space="preserve"> </v>
      </c>
      <c r="AW517" s="181" t="str">
        <f t="shared" si="275"/>
        <v/>
      </c>
      <c r="AX517" s="154" t="str">
        <f t="shared" si="276"/>
        <v/>
      </c>
      <c r="AY517" s="178" t="str">
        <f t="shared" si="277"/>
        <v/>
      </c>
      <c r="AZ517" s="169" t="str">
        <f t="shared" si="278"/>
        <v/>
      </c>
      <c r="BA517" s="159" t="str">
        <f t="shared" si="279"/>
        <v/>
      </c>
      <c r="BB517" s="160" t="str">
        <f t="shared" si="280"/>
        <v/>
      </c>
      <c r="BC517" s="171" t="str">
        <f t="shared" si="303"/>
        <v/>
      </c>
      <c r="BD517" s="160" t="str">
        <f t="shared" si="281"/>
        <v/>
      </c>
      <c r="BE517" s="186" t="str">
        <f t="shared" si="282"/>
        <v/>
      </c>
      <c r="BF517" s="160" t="str">
        <f t="shared" si="283"/>
        <v/>
      </c>
      <c r="BG517" s="171" t="str">
        <f t="shared" si="284"/>
        <v/>
      </c>
      <c r="BH517" s="161" t="str">
        <f t="shared" si="285"/>
        <v/>
      </c>
      <c r="BI517" s="609"/>
      <c r="BP517" s="52"/>
    </row>
    <row r="518" spans="1:68" ht="18.75" x14ac:dyDescent="0.3">
      <c r="A518" s="205"/>
      <c r="B518" s="206"/>
      <c r="C518" s="198">
        <v>507</v>
      </c>
      <c r="D518" s="190"/>
      <c r="E518" s="13"/>
      <c r="F518" s="14"/>
      <c r="G518" s="123"/>
      <c r="H518" s="124"/>
      <c r="I518" s="130"/>
      <c r="J518" s="21"/>
      <c r="K518" s="134"/>
      <c r="L518" s="24"/>
      <c r="M518" s="372"/>
      <c r="N518" s="147" t="str">
        <f t="shared" si="286"/>
        <v/>
      </c>
      <c r="O518" s="23"/>
      <c r="P518" s="23"/>
      <c r="Q518" s="23"/>
      <c r="R518" s="23"/>
      <c r="S518" s="23"/>
      <c r="T518" s="24"/>
      <c r="U518" s="25"/>
      <c r="V518" s="28"/>
      <c r="W518" s="299"/>
      <c r="X518" s="296"/>
      <c r="Y518" s="149">
        <f t="shared" si="272"/>
        <v>0</v>
      </c>
      <c r="Z518" s="148">
        <f t="shared" si="287"/>
        <v>0</v>
      </c>
      <c r="AA518" s="306"/>
      <c r="AB518" s="377">
        <f t="shared" si="296"/>
        <v>0</v>
      </c>
      <c r="AC518" s="348"/>
      <c r="AD518" s="210" t="str">
        <f t="shared" si="273"/>
        <v/>
      </c>
      <c r="AE518" s="345">
        <f t="shared" si="288"/>
        <v>0</v>
      </c>
      <c r="AF518" s="318"/>
      <c r="AG518" s="317"/>
      <c r="AH518" s="315"/>
      <c r="AI518" s="150">
        <f t="shared" si="289"/>
        <v>0</v>
      </c>
      <c r="AJ518" s="151">
        <f t="shared" si="274"/>
        <v>0</v>
      </c>
      <c r="AK518" s="152">
        <f t="shared" si="290"/>
        <v>0</v>
      </c>
      <c r="AL518" s="153">
        <f t="shared" si="291"/>
        <v>0</v>
      </c>
      <c r="AM518" s="153">
        <f t="shared" si="292"/>
        <v>0</v>
      </c>
      <c r="AN518" s="153">
        <f t="shared" si="293"/>
        <v>0</v>
      </c>
      <c r="AO518" s="153">
        <f t="shared" si="294"/>
        <v>0</v>
      </c>
      <c r="AP518" s="587" t="str">
        <f t="shared" si="297"/>
        <v xml:space="preserve"> </v>
      </c>
      <c r="AQ518" s="590" t="str">
        <f t="shared" si="295"/>
        <v xml:space="preserve"> </v>
      </c>
      <c r="AR518" s="590" t="str">
        <f t="shared" si="298"/>
        <v xml:space="preserve"> </v>
      </c>
      <c r="AS518" s="590" t="str">
        <f t="shared" si="299"/>
        <v xml:space="preserve"> </v>
      </c>
      <c r="AT518" s="590" t="str">
        <f t="shared" si="300"/>
        <v xml:space="preserve"> </v>
      </c>
      <c r="AU518" s="590" t="str">
        <f t="shared" si="301"/>
        <v xml:space="preserve"> </v>
      </c>
      <c r="AV518" s="591" t="str">
        <f t="shared" si="302"/>
        <v xml:space="preserve"> </v>
      </c>
      <c r="AW518" s="181" t="str">
        <f t="shared" si="275"/>
        <v/>
      </c>
      <c r="AX518" s="154" t="str">
        <f t="shared" si="276"/>
        <v/>
      </c>
      <c r="AY518" s="178" t="str">
        <f t="shared" si="277"/>
        <v/>
      </c>
      <c r="AZ518" s="169" t="str">
        <f t="shared" si="278"/>
        <v/>
      </c>
      <c r="BA518" s="159" t="str">
        <f t="shared" si="279"/>
        <v/>
      </c>
      <c r="BB518" s="160" t="str">
        <f t="shared" si="280"/>
        <v/>
      </c>
      <c r="BC518" s="171" t="str">
        <f t="shared" si="303"/>
        <v/>
      </c>
      <c r="BD518" s="160" t="str">
        <f t="shared" si="281"/>
        <v/>
      </c>
      <c r="BE518" s="186" t="str">
        <f t="shared" si="282"/>
        <v/>
      </c>
      <c r="BF518" s="160" t="str">
        <f t="shared" si="283"/>
        <v/>
      </c>
      <c r="BG518" s="171" t="str">
        <f t="shared" si="284"/>
        <v/>
      </c>
      <c r="BH518" s="161" t="str">
        <f t="shared" si="285"/>
        <v/>
      </c>
      <c r="BI518" s="609"/>
      <c r="BP518" s="52"/>
    </row>
    <row r="519" spans="1:68" ht="18.75" x14ac:dyDescent="0.3">
      <c r="A519" s="205"/>
      <c r="B519" s="206"/>
      <c r="C519" s="198">
        <v>508</v>
      </c>
      <c r="D519" s="192"/>
      <c r="E519" s="15"/>
      <c r="F519" s="14"/>
      <c r="G519" s="123"/>
      <c r="H519" s="124"/>
      <c r="I519" s="130"/>
      <c r="J519" s="21"/>
      <c r="K519" s="134"/>
      <c r="L519" s="24"/>
      <c r="M519" s="372"/>
      <c r="N519" s="147" t="str">
        <f t="shared" si="286"/>
        <v/>
      </c>
      <c r="O519" s="23"/>
      <c r="P519" s="23"/>
      <c r="Q519" s="23"/>
      <c r="R519" s="23"/>
      <c r="S519" s="23"/>
      <c r="T519" s="24"/>
      <c r="U519" s="25"/>
      <c r="V519" s="28"/>
      <c r="W519" s="299"/>
      <c r="X519" s="296"/>
      <c r="Y519" s="149">
        <f t="shared" si="272"/>
        <v>0</v>
      </c>
      <c r="Z519" s="148">
        <f t="shared" si="287"/>
        <v>0</v>
      </c>
      <c r="AA519" s="306"/>
      <c r="AB519" s="377">
        <f t="shared" si="296"/>
        <v>0</v>
      </c>
      <c r="AC519" s="348"/>
      <c r="AD519" s="210" t="str">
        <f t="shared" si="273"/>
        <v/>
      </c>
      <c r="AE519" s="345">
        <f t="shared" si="288"/>
        <v>0</v>
      </c>
      <c r="AF519" s="318"/>
      <c r="AG519" s="317"/>
      <c r="AH519" s="315"/>
      <c r="AI519" s="150">
        <f t="shared" si="289"/>
        <v>0</v>
      </c>
      <c r="AJ519" s="151">
        <f t="shared" si="274"/>
        <v>0</v>
      </c>
      <c r="AK519" s="152">
        <f t="shared" si="290"/>
        <v>0</v>
      </c>
      <c r="AL519" s="153">
        <f t="shared" si="291"/>
        <v>0</v>
      </c>
      <c r="AM519" s="153">
        <f t="shared" si="292"/>
        <v>0</v>
      </c>
      <c r="AN519" s="153">
        <f t="shared" si="293"/>
        <v>0</v>
      </c>
      <c r="AO519" s="153">
        <f t="shared" si="294"/>
        <v>0</v>
      </c>
      <c r="AP519" s="587" t="str">
        <f t="shared" si="297"/>
        <v xml:space="preserve"> </v>
      </c>
      <c r="AQ519" s="590" t="str">
        <f t="shared" si="295"/>
        <v xml:space="preserve"> </v>
      </c>
      <c r="AR519" s="590" t="str">
        <f t="shared" si="298"/>
        <v xml:space="preserve"> </v>
      </c>
      <c r="AS519" s="590" t="str">
        <f t="shared" si="299"/>
        <v xml:space="preserve"> </v>
      </c>
      <c r="AT519" s="590" t="str">
        <f t="shared" si="300"/>
        <v xml:space="preserve"> </v>
      </c>
      <c r="AU519" s="590" t="str">
        <f t="shared" si="301"/>
        <v xml:space="preserve"> </v>
      </c>
      <c r="AV519" s="591" t="str">
        <f t="shared" si="302"/>
        <v xml:space="preserve"> </v>
      </c>
      <c r="AW519" s="181" t="str">
        <f t="shared" si="275"/>
        <v/>
      </c>
      <c r="AX519" s="154" t="str">
        <f t="shared" si="276"/>
        <v/>
      </c>
      <c r="AY519" s="178" t="str">
        <f t="shared" si="277"/>
        <v/>
      </c>
      <c r="AZ519" s="169" t="str">
        <f t="shared" si="278"/>
        <v/>
      </c>
      <c r="BA519" s="159" t="str">
        <f t="shared" si="279"/>
        <v/>
      </c>
      <c r="BB519" s="160" t="str">
        <f t="shared" si="280"/>
        <v/>
      </c>
      <c r="BC519" s="171" t="str">
        <f t="shared" si="303"/>
        <v/>
      </c>
      <c r="BD519" s="160" t="str">
        <f t="shared" si="281"/>
        <v/>
      </c>
      <c r="BE519" s="186" t="str">
        <f t="shared" si="282"/>
        <v/>
      </c>
      <c r="BF519" s="160" t="str">
        <f t="shared" si="283"/>
        <v/>
      </c>
      <c r="BG519" s="171" t="str">
        <f t="shared" si="284"/>
        <v/>
      </c>
      <c r="BH519" s="161" t="str">
        <f t="shared" si="285"/>
        <v/>
      </c>
      <c r="BI519" s="609"/>
      <c r="BP519" s="52"/>
    </row>
    <row r="520" spans="1:68" ht="18.75" x14ac:dyDescent="0.3">
      <c r="A520" s="205"/>
      <c r="B520" s="206"/>
      <c r="C520" s="197">
        <v>509</v>
      </c>
      <c r="D520" s="193"/>
      <c r="E520" s="13"/>
      <c r="F520" s="14"/>
      <c r="G520" s="123"/>
      <c r="H520" s="124"/>
      <c r="I520" s="130"/>
      <c r="J520" s="21"/>
      <c r="K520" s="134"/>
      <c r="L520" s="24"/>
      <c r="M520" s="372"/>
      <c r="N520" s="147" t="str">
        <f t="shared" si="286"/>
        <v/>
      </c>
      <c r="O520" s="23"/>
      <c r="P520" s="23"/>
      <c r="Q520" s="23"/>
      <c r="R520" s="23"/>
      <c r="S520" s="23"/>
      <c r="T520" s="24"/>
      <c r="U520" s="25"/>
      <c r="V520" s="28"/>
      <c r="W520" s="299"/>
      <c r="X520" s="296"/>
      <c r="Y520" s="149">
        <f t="shared" si="272"/>
        <v>0</v>
      </c>
      <c r="Z520" s="148">
        <f t="shared" si="287"/>
        <v>0</v>
      </c>
      <c r="AA520" s="306"/>
      <c r="AB520" s="377">
        <f t="shared" si="296"/>
        <v>0</v>
      </c>
      <c r="AC520" s="348"/>
      <c r="AD520" s="210" t="str">
        <f t="shared" si="273"/>
        <v/>
      </c>
      <c r="AE520" s="345">
        <f t="shared" si="288"/>
        <v>0</v>
      </c>
      <c r="AF520" s="318"/>
      <c r="AG520" s="317"/>
      <c r="AH520" s="315"/>
      <c r="AI520" s="150">
        <f t="shared" si="289"/>
        <v>0</v>
      </c>
      <c r="AJ520" s="151">
        <f t="shared" si="274"/>
        <v>0</v>
      </c>
      <c r="AK520" s="152">
        <f t="shared" si="290"/>
        <v>0</v>
      </c>
      <c r="AL520" s="153">
        <f t="shared" si="291"/>
        <v>0</v>
      </c>
      <c r="AM520" s="153">
        <f t="shared" si="292"/>
        <v>0</v>
      </c>
      <c r="AN520" s="153">
        <f t="shared" si="293"/>
        <v>0</v>
      </c>
      <c r="AO520" s="153">
        <f t="shared" si="294"/>
        <v>0</v>
      </c>
      <c r="AP520" s="587" t="str">
        <f t="shared" si="297"/>
        <v xml:space="preserve"> </v>
      </c>
      <c r="AQ520" s="590" t="str">
        <f t="shared" si="295"/>
        <v xml:space="preserve"> </v>
      </c>
      <c r="AR520" s="590" t="str">
        <f t="shared" si="298"/>
        <v xml:space="preserve"> </v>
      </c>
      <c r="AS520" s="590" t="str">
        <f t="shared" si="299"/>
        <v xml:space="preserve"> </v>
      </c>
      <c r="AT520" s="590" t="str">
        <f t="shared" si="300"/>
        <v xml:space="preserve"> </v>
      </c>
      <c r="AU520" s="590" t="str">
        <f t="shared" si="301"/>
        <v xml:space="preserve"> </v>
      </c>
      <c r="AV520" s="591" t="str">
        <f t="shared" si="302"/>
        <v xml:space="preserve"> </v>
      </c>
      <c r="AW520" s="181" t="str">
        <f t="shared" si="275"/>
        <v/>
      </c>
      <c r="AX520" s="154" t="str">
        <f t="shared" si="276"/>
        <v/>
      </c>
      <c r="AY520" s="178" t="str">
        <f t="shared" si="277"/>
        <v/>
      </c>
      <c r="AZ520" s="169" t="str">
        <f t="shared" si="278"/>
        <v/>
      </c>
      <c r="BA520" s="159" t="str">
        <f t="shared" si="279"/>
        <v/>
      </c>
      <c r="BB520" s="160" t="str">
        <f t="shared" si="280"/>
        <v/>
      </c>
      <c r="BC520" s="171" t="str">
        <f t="shared" si="303"/>
        <v/>
      </c>
      <c r="BD520" s="160" t="str">
        <f t="shared" si="281"/>
        <v/>
      </c>
      <c r="BE520" s="186" t="str">
        <f t="shared" si="282"/>
        <v/>
      </c>
      <c r="BF520" s="160" t="str">
        <f t="shared" si="283"/>
        <v/>
      </c>
      <c r="BG520" s="171" t="str">
        <f t="shared" si="284"/>
        <v/>
      </c>
      <c r="BH520" s="161" t="str">
        <f t="shared" si="285"/>
        <v/>
      </c>
      <c r="BI520" s="609"/>
      <c r="BP520" s="52"/>
    </row>
    <row r="521" spans="1:68" ht="18.75" x14ac:dyDescent="0.3">
      <c r="A521" s="205"/>
      <c r="B521" s="206"/>
      <c r="C521" s="198">
        <v>510</v>
      </c>
      <c r="D521" s="190"/>
      <c r="E521" s="13"/>
      <c r="F521" s="14"/>
      <c r="G521" s="123"/>
      <c r="H521" s="126"/>
      <c r="I521" s="132"/>
      <c r="J521" s="69"/>
      <c r="K521" s="136"/>
      <c r="L521" s="26"/>
      <c r="M521" s="372"/>
      <c r="N521" s="147" t="str">
        <f t="shared" si="286"/>
        <v/>
      </c>
      <c r="O521" s="23"/>
      <c r="P521" s="23"/>
      <c r="Q521" s="23"/>
      <c r="R521" s="23"/>
      <c r="S521" s="23"/>
      <c r="T521" s="24"/>
      <c r="U521" s="25"/>
      <c r="V521" s="28"/>
      <c r="W521" s="299"/>
      <c r="X521" s="296"/>
      <c r="Y521" s="149">
        <f t="shared" si="272"/>
        <v>0</v>
      </c>
      <c r="Z521" s="148">
        <f t="shared" si="287"/>
        <v>0</v>
      </c>
      <c r="AA521" s="306"/>
      <c r="AB521" s="377">
        <f t="shared" si="296"/>
        <v>0</v>
      </c>
      <c r="AC521" s="348"/>
      <c r="AD521" s="210" t="str">
        <f t="shared" si="273"/>
        <v/>
      </c>
      <c r="AE521" s="345">
        <f t="shared" si="288"/>
        <v>0</v>
      </c>
      <c r="AF521" s="318"/>
      <c r="AG521" s="317"/>
      <c r="AH521" s="315"/>
      <c r="AI521" s="150">
        <f t="shared" si="289"/>
        <v>0</v>
      </c>
      <c r="AJ521" s="151">
        <f t="shared" si="274"/>
        <v>0</v>
      </c>
      <c r="AK521" s="152">
        <f t="shared" si="290"/>
        <v>0</v>
      </c>
      <c r="AL521" s="153">
        <f t="shared" si="291"/>
        <v>0</v>
      </c>
      <c r="AM521" s="153">
        <f t="shared" si="292"/>
        <v>0</v>
      </c>
      <c r="AN521" s="153">
        <f t="shared" si="293"/>
        <v>0</v>
      </c>
      <c r="AO521" s="153">
        <f t="shared" si="294"/>
        <v>0</v>
      </c>
      <c r="AP521" s="587" t="str">
        <f t="shared" si="297"/>
        <v xml:space="preserve"> </v>
      </c>
      <c r="AQ521" s="590" t="str">
        <f t="shared" si="295"/>
        <v xml:space="preserve"> </v>
      </c>
      <c r="AR521" s="590" t="str">
        <f t="shared" si="298"/>
        <v xml:space="preserve"> </v>
      </c>
      <c r="AS521" s="590" t="str">
        <f t="shared" si="299"/>
        <v xml:space="preserve"> </v>
      </c>
      <c r="AT521" s="590" t="str">
        <f t="shared" si="300"/>
        <v xml:space="preserve"> </v>
      </c>
      <c r="AU521" s="590" t="str">
        <f t="shared" si="301"/>
        <v xml:space="preserve"> </v>
      </c>
      <c r="AV521" s="591" t="str">
        <f t="shared" si="302"/>
        <v xml:space="preserve"> </v>
      </c>
      <c r="AW521" s="181" t="str">
        <f t="shared" si="275"/>
        <v/>
      </c>
      <c r="AX521" s="154" t="str">
        <f t="shared" si="276"/>
        <v/>
      </c>
      <c r="AY521" s="178" t="str">
        <f t="shared" si="277"/>
        <v/>
      </c>
      <c r="AZ521" s="169" t="str">
        <f t="shared" si="278"/>
        <v/>
      </c>
      <c r="BA521" s="159" t="str">
        <f t="shared" si="279"/>
        <v/>
      </c>
      <c r="BB521" s="160" t="str">
        <f t="shared" si="280"/>
        <v/>
      </c>
      <c r="BC521" s="171" t="str">
        <f t="shared" si="303"/>
        <v/>
      </c>
      <c r="BD521" s="160" t="str">
        <f t="shared" si="281"/>
        <v/>
      </c>
      <c r="BE521" s="186" t="str">
        <f t="shared" si="282"/>
        <v/>
      </c>
      <c r="BF521" s="160" t="str">
        <f t="shared" si="283"/>
        <v/>
      </c>
      <c r="BG521" s="171" t="str">
        <f t="shared" si="284"/>
        <v/>
      </c>
      <c r="BH521" s="161" t="str">
        <f t="shared" si="285"/>
        <v/>
      </c>
      <c r="BI521" s="609"/>
      <c r="BP521" s="52"/>
    </row>
    <row r="522" spans="1:68" ht="18.75" x14ac:dyDescent="0.3">
      <c r="A522" s="205"/>
      <c r="B522" s="206"/>
      <c r="C522" s="197">
        <v>511</v>
      </c>
      <c r="D522" s="190"/>
      <c r="E522" s="13"/>
      <c r="F522" s="14"/>
      <c r="G522" s="123"/>
      <c r="H522" s="124"/>
      <c r="I522" s="130"/>
      <c r="J522" s="21"/>
      <c r="K522" s="134"/>
      <c r="L522" s="24"/>
      <c r="M522" s="372"/>
      <c r="N522" s="147" t="str">
        <f t="shared" si="286"/>
        <v/>
      </c>
      <c r="O522" s="23"/>
      <c r="P522" s="23"/>
      <c r="Q522" s="23"/>
      <c r="R522" s="23"/>
      <c r="S522" s="23"/>
      <c r="T522" s="24"/>
      <c r="U522" s="25"/>
      <c r="V522" s="28"/>
      <c r="W522" s="299"/>
      <c r="X522" s="296"/>
      <c r="Y522" s="149">
        <f t="shared" si="272"/>
        <v>0</v>
      </c>
      <c r="Z522" s="148">
        <f t="shared" si="287"/>
        <v>0</v>
      </c>
      <c r="AA522" s="306"/>
      <c r="AB522" s="377">
        <f t="shared" si="296"/>
        <v>0</v>
      </c>
      <c r="AC522" s="348"/>
      <c r="AD522" s="210" t="str">
        <f t="shared" si="273"/>
        <v/>
      </c>
      <c r="AE522" s="345">
        <f t="shared" si="288"/>
        <v>0</v>
      </c>
      <c r="AF522" s="318"/>
      <c r="AG522" s="317"/>
      <c r="AH522" s="315"/>
      <c r="AI522" s="150">
        <f t="shared" si="289"/>
        <v>0</v>
      </c>
      <c r="AJ522" s="151">
        <f t="shared" si="274"/>
        <v>0</v>
      </c>
      <c r="AK522" s="152">
        <f t="shared" si="290"/>
        <v>0</v>
      </c>
      <c r="AL522" s="153">
        <f t="shared" si="291"/>
        <v>0</v>
      </c>
      <c r="AM522" s="153">
        <f t="shared" si="292"/>
        <v>0</v>
      </c>
      <c r="AN522" s="153">
        <f t="shared" si="293"/>
        <v>0</v>
      </c>
      <c r="AO522" s="153">
        <f t="shared" si="294"/>
        <v>0</v>
      </c>
      <c r="AP522" s="587" t="str">
        <f t="shared" si="297"/>
        <v xml:space="preserve"> </v>
      </c>
      <c r="AQ522" s="590" t="str">
        <f t="shared" si="295"/>
        <v xml:space="preserve"> </v>
      </c>
      <c r="AR522" s="590" t="str">
        <f t="shared" si="298"/>
        <v xml:space="preserve"> </v>
      </c>
      <c r="AS522" s="590" t="str">
        <f t="shared" si="299"/>
        <v xml:space="preserve"> </v>
      </c>
      <c r="AT522" s="590" t="str">
        <f t="shared" si="300"/>
        <v xml:space="preserve"> </v>
      </c>
      <c r="AU522" s="590" t="str">
        <f t="shared" si="301"/>
        <v xml:space="preserve"> </v>
      </c>
      <c r="AV522" s="591" t="str">
        <f t="shared" si="302"/>
        <v xml:space="preserve"> </v>
      </c>
      <c r="AW522" s="181" t="str">
        <f t="shared" si="275"/>
        <v/>
      </c>
      <c r="AX522" s="154" t="str">
        <f t="shared" si="276"/>
        <v/>
      </c>
      <c r="AY522" s="178" t="str">
        <f t="shared" si="277"/>
        <v/>
      </c>
      <c r="AZ522" s="169" t="str">
        <f t="shared" si="278"/>
        <v/>
      </c>
      <c r="BA522" s="159" t="str">
        <f t="shared" si="279"/>
        <v/>
      </c>
      <c r="BB522" s="160" t="str">
        <f t="shared" si="280"/>
        <v/>
      </c>
      <c r="BC522" s="171" t="str">
        <f t="shared" si="303"/>
        <v/>
      </c>
      <c r="BD522" s="160" t="str">
        <f t="shared" si="281"/>
        <v/>
      </c>
      <c r="BE522" s="186" t="str">
        <f t="shared" si="282"/>
        <v/>
      </c>
      <c r="BF522" s="160" t="str">
        <f t="shared" si="283"/>
        <v/>
      </c>
      <c r="BG522" s="171" t="str">
        <f t="shared" si="284"/>
        <v/>
      </c>
      <c r="BH522" s="161" t="str">
        <f t="shared" si="285"/>
        <v/>
      </c>
      <c r="BI522" s="609"/>
      <c r="BP522" s="52"/>
    </row>
    <row r="523" spans="1:68" ht="18.75" x14ac:dyDescent="0.3">
      <c r="A523" s="205"/>
      <c r="B523" s="206"/>
      <c r="C523" s="198">
        <v>512</v>
      </c>
      <c r="D523" s="192"/>
      <c r="E523" s="15"/>
      <c r="F523" s="14"/>
      <c r="G523" s="123"/>
      <c r="H523" s="124"/>
      <c r="I523" s="130"/>
      <c r="J523" s="21"/>
      <c r="K523" s="134"/>
      <c r="L523" s="24"/>
      <c r="M523" s="372"/>
      <c r="N523" s="147" t="str">
        <f t="shared" si="286"/>
        <v/>
      </c>
      <c r="O523" s="23"/>
      <c r="P523" s="23"/>
      <c r="Q523" s="23"/>
      <c r="R523" s="23"/>
      <c r="S523" s="23"/>
      <c r="T523" s="24"/>
      <c r="U523" s="25"/>
      <c r="V523" s="28"/>
      <c r="W523" s="299"/>
      <c r="X523" s="296"/>
      <c r="Y523" s="149">
        <f t="shared" si="272"/>
        <v>0</v>
      </c>
      <c r="Z523" s="148">
        <f t="shared" si="287"/>
        <v>0</v>
      </c>
      <c r="AA523" s="306"/>
      <c r="AB523" s="377">
        <f t="shared" si="296"/>
        <v>0</v>
      </c>
      <c r="AC523" s="348"/>
      <c r="AD523" s="210" t="str">
        <f t="shared" si="273"/>
        <v/>
      </c>
      <c r="AE523" s="345">
        <f t="shared" si="288"/>
        <v>0</v>
      </c>
      <c r="AF523" s="318"/>
      <c r="AG523" s="317"/>
      <c r="AH523" s="315"/>
      <c r="AI523" s="150">
        <f t="shared" si="289"/>
        <v>0</v>
      </c>
      <c r="AJ523" s="151">
        <f t="shared" si="274"/>
        <v>0</v>
      </c>
      <c r="AK523" s="152">
        <f t="shared" si="290"/>
        <v>0</v>
      </c>
      <c r="AL523" s="153">
        <f t="shared" si="291"/>
        <v>0</v>
      </c>
      <c r="AM523" s="153">
        <f t="shared" si="292"/>
        <v>0</v>
      </c>
      <c r="AN523" s="153">
        <f t="shared" si="293"/>
        <v>0</v>
      </c>
      <c r="AO523" s="153">
        <f t="shared" si="294"/>
        <v>0</v>
      </c>
      <c r="AP523" s="587" t="str">
        <f t="shared" si="297"/>
        <v xml:space="preserve"> </v>
      </c>
      <c r="AQ523" s="590" t="str">
        <f t="shared" si="295"/>
        <v xml:space="preserve"> </v>
      </c>
      <c r="AR523" s="590" t="str">
        <f t="shared" si="298"/>
        <v xml:space="preserve"> </v>
      </c>
      <c r="AS523" s="590" t="str">
        <f t="shared" si="299"/>
        <v xml:space="preserve"> </v>
      </c>
      <c r="AT523" s="590" t="str">
        <f t="shared" si="300"/>
        <v xml:space="preserve"> </v>
      </c>
      <c r="AU523" s="590" t="str">
        <f t="shared" si="301"/>
        <v xml:space="preserve"> </v>
      </c>
      <c r="AV523" s="591" t="str">
        <f t="shared" si="302"/>
        <v xml:space="preserve"> </v>
      </c>
      <c r="AW523" s="181" t="str">
        <f t="shared" si="275"/>
        <v/>
      </c>
      <c r="AX523" s="154" t="str">
        <f t="shared" si="276"/>
        <v/>
      </c>
      <c r="AY523" s="178" t="str">
        <f t="shared" si="277"/>
        <v/>
      </c>
      <c r="AZ523" s="169" t="str">
        <f t="shared" si="278"/>
        <v/>
      </c>
      <c r="BA523" s="159" t="str">
        <f t="shared" si="279"/>
        <v/>
      </c>
      <c r="BB523" s="160" t="str">
        <f t="shared" si="280"/>
        <v/>
      </c>
      <c r="BC523" s="171" t="str">
        <f t="shared" si="303"/>
        <v/>
      </c>
      <c r="BD523" s="160" t="str">
        <f t="shared" si="281"/>
        <v/>
      </c>
      <c r="BE523" s="186" t="str">
        <f t="shared" si="282"/>
        <v/>
      </c>
      <c r="BF523" s="160" t="str">
        <f t="shared" si="283"/>
        <v/>
      </c>
      <c r="BG523" s="171" t="str">
        <f t="shared" si="284"/>
        <v/>
      </c>
      <c r="BH523" s="161" t="str">
        <f t="shared" si="285"/>
        <v/>
      </c>
      <c r="BI523" s="609"/>
      <c r="BP523" s="52"/>
    </row>
    <row r="524" spans="1:68" ht="18.75" x14ac:dyDescent="0.3">
      <c r="A524" s="205"/>
      <c r="B524" s="206"/>
      <c r="C524" s="198">
        <v>513</v>
      </c>
      <c r="D524" s="190"/>
      <c r="E524" s="13"/>
      <c r="F524" s="14"/>
      <c r="G524" s="123"/>
      <c r="H524" s="124"/>
      <c r="I524" s="130"/>
      <c r="J524" s="21"/>
      <c r="K524" s="134"/>
      <c r="L524" s="24"/>
      <c r="M524" s="372"/>
      <c r="N524" s="147" t="str">
        <f t="shared" si="286"/>
        <v/>
      </c>
      <c r="O524" s="23"/>
      <c r="P524" s="23"/>
      <c r="Q524" s="23"/>
      <c r="R524" s="23"/>
      <c r="S524" s="23"/>
      <c r="T524" s="24"/>
      <c r="U524" s="25"/>
      <c r="V524" s="28"/>
      <c r="W524" s="299"/>
      <c r="X524" s="296"/>
      <c r="Y524" s="149">
        <f t="shared" ref="Y524:Y587" si="304">V524+W524+X524</f>
        <v>0</v>
      </c>
      <c r="Z524" s="148">
        <f t="shared" si="287"/>
        <v>0</v>
      </c>
      <c r="AA524" s="306"/>
      <c r="AB524" s="377">
        <f t="shared" si="296"/>
        <v>0</v>
      </c>
      <c r="AC524" s="348"/>
      <c r="AD524" s="210" t="str">
        <f t="shared" ref="AD524:AD587" si="305">IF(F524="x",(0-((V524*10)+(W524*20))),"")</f>
        <v/>
      </c>
      <c r="AE524" s="345">
        <f t="shared" si="288"/>
        <v>0</v>
      </c>
      <c r="AF524" s="318"/>
      <c r="AG524" s="317"/>
      <c r="AH524" s="315"/>
      <c r="AI524" s="150">
        <f t="shared" si="289"/>
        <v>0</v>
      </c>
      <c r="AJ524" s="151">
        <f t="shared" ref="AJ524:AJ587" si="306">(X524*20)+Z524+AA524+AF524</f>
        <v>0</v>
      </c>
      <c r="AK524" s="152">
        <f t="shared" si="290"/>
        <v>0</v>
      </c>
      <c r="AL524" s="153">
        <f t="shared" si="291"/>
        <v>0</v>
      </c>
      <c r="AM524" s="153">
        <f t="shared" si="292"/>
        <v>0</v>
      </c>
      <c r="AN524" s="153">
        <f t="shared" si="293"/>
        <v>0</v>
      </c>
      <c r="AO524" s="153">
        <f t="shared" si="294"/>
        <v>0</v>
      </c>
      <c r="AP524" s="587" t="str">
        <f t="shared" si="297"/>
        <v xml:space="preserve"> </v>
      </c>
      <c r="AQ524" s="590" t="str">
        <f t="shared" si="295"/>
        <v xml:space="preserve"> </v>
      </c>
      <c r="AR524" s="590" t="str">
        <f t="shared" si="298"/>
        <v xml:space="preserve"> </v>
      </c>
      <c r="AS524" s="590" t="str">
        <f t="shared" si="299"/>
        <v xml:space="preserve"> </v>
      </c>
      <c r="AT524" s="590" t="str">
        <f t="shared" si="300"/>
        <v xml:space="preserve"> </v>
      </c>
      <c r="AU524" s="590" t="str">
        <f t="shared" si="301"/>
        <v xml:space="preserve"> </v>
      </c>
      <c r="AV524" s="591" t="str">
        <f t="shared" si="302"/>
        <v xml:space="preserve"> </v>
      </c>
      <c r="AW524" s="181" t="str">
        <f t="shared" ref="AW524:AW587" si="307">IF(N524&gt;0,N524,"")</f>
        <v/>
      </c>
      <c r="AX524" s="154" t="str">
        <f t="shared" ref="AX524:AX587" si="308">IF(AND(K524="x",AW524&gt;0),AW524,"")</f>
        <v/>
      </c>
      <c r="AY524" s="178" t="str">
        <f t="shared" ref="AY524:AY587" si="309">IF(OR(K524="x",F524="x",AW524&lt;=0),"",AW524)</f>
        <v/>
      </c>
      <c r="AZ524" s="169" t="str">
        <f t="shared" ref="AZ524:AZ587" si="310">IF(AND(F524="x",AW524&gt;0),AW524,"")</f>
        <v/>
      </c>
      <c r="BA524" s="159" t="str">
        <f t="shared" ref="BA524:BA587" si="311">IF(V524&gt;0,V524,"")</f>
        <v/>
      </c>
      <c r="BB524" s="160" t="str">
        <f t="shared" ref="BB524:BB587" si="312">IF(AND(K524="x",BA524&gt;0),BA524,"")</f>
        <v/>
      </c>
      <c r="BC524" s="171" t="str">
        <f t="shared" si="303"/>
        <v/>
      </c>
      <c r="BD524" s="160" t="str">
        <f t="shared" ref="BD524:BD587" si="313">IF(AND(F524="x",BA524&gt;0),BA524,"")</f>
        <v/>
      </c>
      <c r="BE524" s="186" t="str">
        <f t="shared" ref="BE524:BE587" si="314">IF(W524&gt;0,W524,"")</f>
        <v/>
      </c>
      <c r="BF524" s="160" t="str">
        <f t="shared" ref="BF524:BF587" si="315">IF(AND(K524="x",BE524&gt;0),BE524,"")</f>
        <v/>
      </c>
      <c r="BG524" s="171" t="str">
        <f t="shared" ref="BG524:BG587" si="316">IF(OR(K524="x",F524="x",BE524&lt;=0),"",BE524)</f>
        <v/>
      </c>
      <c r="BH524" s="161" t="str">
        <f t="shared" ref="BH524:BH587" si="317">IF(AND(F524="x",BE524&gt;0),BE524,"")</f>
        <v/>
      </c>
      <c r="BI524" s="609"/>
      <c r="BP524" s="52"/>
    </row>
    <row r="525" spans="1:68" ht="18.75" x14ac:dyDescent="0.3">
      <c r="A525" s="205"/>
      <c r="B525" s="206"/>
      <c r="C525" s="197">
        <v>514</v>
      </c>
      <c r="D525" s="190"/>
      <c r="E525" s="13"/>
      <c r="F525" s="14"/>
      <c r="G525" s="123"/>
      <c r="H525" s="124"/>
      <c r="I525" s="130"/>
      <c r="J525" s="21"/>
      <c r="K525" s="134"/>
      <c r="L525" s="24"/>
      <c r="M525" s="372"/>
      <c r="N525" s="147" t="str">
        <f t="shared" ref="N525:N588" si="318">IF((NETWORKDAYS(G525,M525)&gt;0),(NETWORKDAYS(G525,M525)),"")</f>
        <v/>
      </c>
      <c r="O525" s="23"/>
      <c r="P525" s="23"/>
      <c r="Q525" s="23"/>
      <c r="R525" s="23"/>
      <c r="S525" s="23"/>
      <c r="T525" s="24"/>
      <c r="U525" s="25"/>
      <c r="V525" s="28"/>
      <c r="W525" s="299"/>
      <c r="X525" s="296"/>
      <c r="Y525" s="149">
        <f t="shared" si="304"/>
        <v>0</v>
      </c>
      <c r="Z525" s="148">
        <f t="shared" ref="Z525:Z588" si="319">IF((F525="x"),0,((V525*10)+(W525*20)))</f>
        <v>0</v>
      </c>
      <c r="AA525" s="306"/>
      <c r="AB525" s="377">
        <f t="shared" si="296"/>
        <v>0</v>
      </c>
      <c r="AC525" s="348"/>
      <c r="AD525" s="210" t="str">
        <f t="shared" si="305"/>
        <v/>
      </c>
      <c r="AE525" s="345">
        <f t="shared" ref="AE525:AE588" si="320">IF(AND(Z525&gt;0,F525="x"),0,IF(AND(Z525&gt;0,AC525="x"),Z525-60,IF(AND(Z525&gt;0,AB525=-30),Z525+AB525,0)))</f>
        <v>0</v>
      </c>
      <c r="AF525" s="318"/>
      <c r="AG525" s="317"/>
      <c r="AH525" s="315"/>
      <c r="AI525" s="150">
        <f t="shared" ref="AI525:AI588" si="321">IF(AE525&lt;=0,AG525,AE525+AG525)</f>
        <v>0</v>
      </c>
      <c r="AJ525" s="151">
        <f t="shared" si="306"/>
        <v>0</v>
      </c>
      <c r="AK525" s="152">
        <f t="shared" ref="AK525:AK588" si="322">AJ525-AH525</f>
        <v>0</v>
      </c>
      <c r="AL525" s="153">
        <f t="shared" ref="AL525:AL588" si="323">IF(K525="x",AH525,0)</f>
        <v>0</v>
      </c>
      <c r="AM525" s="153">
        <f t="shared" ref="AM525:AM588" si="324">IF(K525="x",AI525,0)</f>
        <v>0</v>
      </c>
      <c r="AN525" s="153">
        <f t="shared" ref="AN525:AN588" si="325">IF(K525="x",AJ525,0)</f>
        <v>0</v>
      </c>
      <c r="AO525" s="153">
        <f t="shared" ref="AO525:AO588" si="326">IF(K525="x",AK525,0)</f>
        <v>0</v>
      </c>
      <c r="AP525" s="587" t="str">
        <f t="shared" si="297"/>
        <v xml:space="preserve"> </v>
      </c>
      <c r="AQ525" s="590" t="str">
        <f t="shared" ref="AQ525:AQ588" si="327">IF(AND(AH525&gt;4.99,AH525&lt;50),AH525," ")</f>
        <v xml:space="preserve"> </v>
      </c>
      <c r="AR525" s="590" t="str">
        <f t="shared" si="298"/>
        <v xml:space="preserve"> </v>
      </c>
      <c r="AS525" s="590" t="str">
        <f t="shared" si="299"/>
        <v xml:space="preserve"> </v>
      </c>
      <c r="AT525" s="590" t="str">
        <f t="shared" si="300"/>
        <v xml:space="preserve"> </v>
      </c>
      <c r="AU525" s="590" t="str">
        <f t="shared" si="301"/>
        <v xml:space="preserve"> </v>
      </c>
      <c r="AV525" s="591" t="str">
        <f t="shared" si="302"/>
        <v xml:space="preserve"> </v>
      </c>
      <c r="AW525" s="181" t="str">
        <f t="shared" si="307"/>
        <v/>
      </c>
      <c r="AX525" s="154" t="str">
        <f t="shared" si="308"/>
        <v/>
      </c>
      <c r="AY525" s="178" t="str">
        <f t="shared" si="309"/>
        <v/>
      </c>
      <c r="AZ525" s="169" t="str">
        <f t="shared" si="310"/>
        <v/>
      </c>
      <c r="BA525" s="159" t="str">
        <f t="shared" si="311"/>
        <v/>
      </c>
      <c r="BB525" s="160" t="str">
        <f t="shared" si="312"/>
        <v/>
      </c>
      <c r="BC525" s="171" t="str">
        <f t="shared" si="303"/>
        <v/>
      </c>
      <c r="BD525" s="160" t="str">
        <f t="shared" si="313"/>
        <v/>
      </c>
      <c r="BE525" s="186" t="str">
        <f t="shared" si="314"/>
        <v/>
      </c>
      <c r="BF525" s="160" t="str">
        <f t="shared" si="315"/>
        <v/>
      </c>
      <c r="BG525" s="171" t="str">
        <f t="shared" si="316"/>
        <v/>
      </c>
      <c r="BH525" s="161" t="str">
        <f t="shared" si="317"/>
        <v/>
      </c>
      <c r="BI525" s="609"/>
      <c r="BP525" s="52"/>
    </row>
    <row r="526" spans="1:68" ht="18.75" x14ac:dyDescent="0.3">
      <c r="A526" s="205"/>
      <c r="B526" s="206"/>
      <c r="C526" s="198">
        <v>515</v>
      </c>
      <c r="D526" s="190"/>
      <c r="E526" s="13"/>
      <c r="F526" s="14"/>
      <c r="G526" s="123"/>
      <c r="H526" s="124"/>
      <c r="I526" s="130"/>
      <c r="J526" s="21"/>
      <c r="K526" s="134"/>
      <c r="L526" s="24"/>
      <c r="M526" s="372"/>
      <c r="N526" s="147" t="str">
        <f t="shared" si="318"/>
        <v/>
      </c>
      <c r="O526" s="23"/>
      <c r="P526" s="23"/>
      <c r="Q526" s="23"/>
      <c r="R526" s="23"/>
      <c r="S526" s="23"/>
      <c r="T526" s="24"/>
      <c r="U526" s="25"/>
      <c r="V526" s="28"/>
      <c r="W526" s="299"/>
      <c r="X526" s="296"/>
      <c r="Y526" s="149">
        <f t="shared" si="304"/>
        <v>0</v>
      </c>
      <c r="Z526" s="148">
        <f t="shared" si="319"/>
        <v>0</v>
      </c>
      <c r="AA526" s="306"/>
      <c r="AB526" s="377">
        <f t="shared" ref="AB526:AB589" si="328">IF(AND(Z526&gt;=0,F526="x"),0,IF(AND(Z526&gt;0,AC526="x"),0,IF(Z526&gt;0,0-30,0)))</f>
        <v>0</v>
      </c>
      <c r="AC526" s="348"/>
      <c r="AD526" s="210" t="str">
        <f t="shared" si="305"/>
        <v/>
      </c>
      <c r="AE526" s="345">
        <f t="shared" si="320"/>
        <v>0</v>
      </c>
      <c r="AF526" s="318"/>
      <c r="AG526" s="317"/>
      <c r="AH526" s="315"/>
      <c r="AI526" s="150">
        <f t="shared" si="321"/>
        <v>0</v>
      </c>
      <c r="AJ526" s="151">
        <f t="shared" si="306"/>
        <v>0</v>
      </c>
      <c r="AK526" s="152">
        <f t="shared" si="322"/>
        <v>0</v>
      </c>
      <c r="AL526" s="153">
        <f t="shared" si="323"/>
        <v>0</v>
      </c>
      <c r="AM526" s="153">
        <f t="shared" si="324"/>
        <v>0</v>
      </c>
      <c r="AN526" s="153">
        <f t="shared" si="325"/>
        <v>0</v>
      </c>
      <c r="AO526" s="153">
        <f t="shared" si="326"/>
        <v>0</v>
      </c>
      <c r="AP526" s="587" t="str">
        <f t="shared" ref="AP526:AP589" si="329">IF(AND(AH526&gt;0,AH526&lt;5),AH526," ")</f>
        <v xml:space="preserve"> </v>
      </c>
      <c r="AQ526" s="590" t="str">
        <f t="shared" si="327"/>
        <v xml:space="preserve"> </v>
      </c>
      <c r="AR526" s="590" t="str">
        <f t="shared" ref="AR526:AR589" si="330">IF(AND(AH526&gt;49.99,AH526&lt;100),AH526," ")</f>
        <v xml:space="preserve"> </v>
      </c>
      <c r="AS526" s="590" t="str">
        <f t="shared" ref="AS526:AS589" si="331">IF(AND(AH526&gt;99.99,AH526&lt;500),AH526," ")</f>
        <v xml:space="preserve"> </v>
      </c>
      <c r="AT526" s="590" t="str">
        <f t="shared" ref="AT526:AT589" si="332">IF(AND(AH526&gt;499.99,AH526&lt;1000),AH526," ")</f>
        <v xml:space="preserve"> </v>
      </c>
      <c r="AU526" s="590" t="str">
        <f t="shared" ref="AU526:AU589" si="333">IF(AND(AH526&gt;999.99,AH526&lt;10000),AH526," ")</f>
        <v xml:space="preserve"> </v>
      </c>
      <c r="AV526" s="591" t="str">
        <f t="shared" ref="AV526:AV589" si="334">IF(AH526&gt;=10000,AH526," ")</f>
        <v xml:space="preserve"> </v>
      </c>
      <c r="AW526" s="181" t="str">
        <f t="shared" si="307"/>
        <v/>
      </c>
      <c r="AX526" s="154" t="str">
        <f t="shared" si="308"/>
        <v/>
      </c>
      <c r="AY526" s="178" t="str">
        <f t="shared" si="309"/>
        <v/>
      </c>
      <c r="AZ526" s="169" t="str">
        <f t="shared" si="310"/>
        <v/>
      </c>
      <c r="BA526" s="159" t="str">
        <f t="shared" si="311"/>
        <v/>
      </c>
      <c r="BB526" s="160" t="str">
        <f t="shared" si="312"/>
        <v/>
      </c>
      <c r="BC526" s="171" t="str">
        <f t="shared" si="303"/>
        <v/>
      </c>
      <c r="BD526" s="160" t="str">
        <f t="shared" si="313"/>
        <v/>
      </c>
      <c r="BE526" s="186" t="str">
        <f t="shared" si="314"/>
        <v/>
      </c>
      <c r="BF526" s="160" t="str">
        <f t="shared" si="315"/>
        <v/>
      </c>
      <c r="BG526" s="171" t="str">
        <f t="shared" si="316"/>
        <v/>
      </c>
      <c r="BH526" s="161" t="str">
        <f t="shared" si="317"/>
        <v/>
      </c>
      <c r="BI526" s="609"/>
      <c r="BP526" s="52"/>
    </row>
    <row r="527" spans="1:68" ht="18.75" x14ac:dyDescent="0.3">
      <c r="A527" s="205"/>
      <c r="B527" s="206"/>
      <c r="C527" s="197">
        <v>516</v>
      </c>
      <c r="D527" s="192"/>
      <c r="E527" s="15"/>
      <c r="F527" s="14"/>
      <c r="G527" s="123"/>
      <c r="H527" s="124"/>
      <c r="I527" s="130"/>
      <c r="J527" s="21"/>
      <c r="K527" s="134"/>
      <c r="L527" s="24"/>
      <c r="M527" s="372"/>
      <c r="N527" s="147" t="str">
        <f t="shared" si="318"/>
        <v/>
      </c>
      <c r="O527" s="23"/>
      <c r="P527" s="23"/>
      <c r="Q527" s="23"/>
      <c r="R527" s="23"/>
      <c r="S527" s="23"/>
      <c r="T527" s="24"/>
      <c r="U527" s="25"/>
      <c r="V527" s="28"/>
      <c r="W527" s="299"/>
      <c r="X527" s="296"/>
      <c r="Y527" s="149">
        <f t="shared" si="304"/>
        <v>0</v>
      </c>
      <c r="Z527" s="148">
        <f t="shared" si="319"/>
        <v>0</v>
      </c>
      <c r="AA527" s="306"/>
      <c r="AB527" s="377">
        <f t="shared" si="328"/>
        <v>0</v>
      </c>
      <c r="AC527" s="348"/>
      <c r="AD527" s="210" t="str">
        <f t="shared" si="305"/>
        <v/>
      </c>
      <c r="AE527" s="345">
        <f t="shared" si="320"/>
        <v>0</v>
      </c>
      <c r="AF527" s="318"/>
      <c r="AG527" s="317"/>
      <c r="AH527" s="315"/>
      <c r="AI527" s="150">
        <f t="shared" si="321"/>
        <v>0</v>
      </c>
      <c r="AJ527" s="151">
        <f t="shared" si="306"/>
        <v>0</v>
      </c>
      <c r="AK527" s="152">
        <f t="shared" si="322"/>
        <v>0</v>
      </c>
      <c r="AL527" s="153">
        <f t="shared" si="323"/>
        <v>0</v>
      </c>
      <c r="AM527" s="153">
        <f t="shared" si="324"/>
        <v>0</v>
      </c>
      <c r="AN527" s="153">
        <f t="shared" si="325"/>
        <v>0</v>
      </c>
      <c r="AO527" s="153">
        <f t="shared" si="326"/>
        <v>0</v>
      </c>
      <c r="AP527" s="587" t="str">
        <f t="shared" si="329"/>
        <v xml:space="preserve"> </v>
      </c>
      <c r="AQ527" s="590" t="str">
        <f t="shared" si="327"/>
        <v xml:space="preserve"> </v>
      </c>
      <c r="AR527" s="590" t="str">
        <f t="shared" si="330"/>
        <v xml:space="preserve"> </v>
      </c>
      <c r="AS527" s="590" t="str">
        <f t="shared" si="331"/>
        <v xml:space="preserve"> </v>
      </c>
      <c r="AT527" s="590" t="str">
        <f t="shared" si="332"/>
        <v xml:space="preserve"> </v>
      </c>
      <c r="AU527" s="590" t="str">
        <f t="shared" si="333"/>
        <v xml:space="preserve"> </v>
      </c>
      <c r="AV527" s="591" t="str">
        <f t="shared" si="334"/>
        <v xml:space="preserve"> </v>
      </c>
      <c r="AW527" s="181" t="str">
        <f t="shared" si="307"/>
        <v/>
      </c>
      <c r="AX527" s="154" t="str">
        <f t="shared" si="308"/>
        <v/>
      </c>
      <c r="AY527" s="178" t="str">
        <f t="shared" si="309"/>
        <v/>
      </c>
      <c r="AZ527" s="169" t="str">
        <f t="shared" si="310"/>
        <v/>
      </c>
      <c r="BA527" s="159" t="str">
        <f t="shared" si="311"/>
        <v/>
      </c>
      <c r="BB527" s="160" t="str">
        <f t="shared" si="312"/>
        <v/>
      </c>
      <c r="BC527" s="171" t="str">
        <f t="shared" si="303"/>
        <v/>
      </c>
      <c r="BD527" s="160" t="str">
        <f t="shared" si="313"/>
        <v/>
      </c>
      <c r="BE527" s="186" t="str">
        <f t="shared" si="314"/>
        <v/>
      </c>
      <c r="BF527" s="160" t="str">
        <f t="shared" si="315"/>
        <v/>
      </c>
      <c r="BG527" s="171" t="str">
        <f t="shared" si="316"/>
        <v/>
      </c>
      <c r="BH527" s="161" t="str">
        <f t="shared" si="317"/>
        <v/>
      </c>
      <c r="BI527" s="609"/>
      <c r="BP527" s="52"/>
    </row>
    <row r="528" spans="1:68" ht="18.75" x14ac:dyDescent="0.3">
      <c r="A528" s="205"/>
      <c r="B528" s="206"/>
      <c r="C528" s="198">
        <v>517</v>
      </c>
      <c r="D528" s="190"/>
      <c r="E528" s="13"/>
      <c r="F528" s="14"/>
      <c r="G528" s="123"/>
      <c r="H528" s="124"/>
      <c r="I528" s="130"/>
      <c r="J528" s="21"/>
      <c r="K528" s="134"/>
      <c r="L528" s="24"/>
      <c r="M528" s="372"/>
      <c r="N528" s="147" t="str">
        <f t="shared" si="318"/>
        <v/>
      </c>
      <c r="O528" s="23"/>
      <c r="P528" s="23"/>
      <c r="Q528" s="23"/>
      <c r="R528" s="23"/>
      <c r="S528" s="23"/>
      <c r="T528" s="24"/>
      <c r="U528" s="25"/>
      <c r="V528" s="28"/>
      <c r="W528" s="299"/>
      <c r="X528" s="296"/>
      <c r="Y528" s="149">
        <f t="shared" si="304"/>
        <v>0</v>
      </c>
      <c r="Z528" s="148">
        <f t="shared" si="319"/>
        <v>0</v>
      </c>
      <c r="AA528" s="306"/>
      <c r="AB528" s="377">
        <f t="shared" si="328"/>
        <v>0</v>
      </c>
      <c r="AC528" s="348"/>
      <c r="AD528" s="210" t="str">
        <f t="shared" si="305"/>
        <v/>
      </c>
      <c r="AE528" s="345">
        <f t="shared" si="320"/>
        <v>0</v>
      </c>
      <c r="AF528" s="318"/>
      <c r="AG528" s="317"/>
      <c r="AH528" s="315"/>
      <c r="AI528" s="150">
        <f t="shared" si="321"/>
        <v>0</v>
      </c>
      <c r="AJ528" s="151">
        <f t="shared" si="306"/>
        <v>0</v>
      </c>
      <c r="AK528" s="152">
        <f t="shared" si="322"/>
        <v>0</v>
      </c>
      <c r="AL528" s="153">
        <f t="shared" si="323"/>
        <v>0</v>
      </c>
      <c r="AM528" s="153">
        <f t="shared" si="324"/>
        <v>0</v>
      </c>
      <c r="AN528" s="153">
        <f t="shared" si="325"/>
        <v>0</v>
      </c>
      <c r="AO528" s="153">
        <f t="shared" si="326"/>
        <v>0</v>
      </c>
      <c r="AP528" s="587" t="str">
        <f t="shared" si="329"/>
        <v xml:space="preserve"> </v>
      </c>
      <c r="AQ528" s="590" t="str">
        <f t="shared" si="327"/>
        <v xml:space="preserve"> </v>
      </c>
      <c r="AR528" s="590" t="str">
        <f t="shared" si="330"/>
        <v xml:space="preserve"> </v>
      </c>
      <c r="AS528" s="590" t="str">
        <f t="shared" si="331"/>
        <v xml:space="preserve"> </v>
      </c>
      <c r="AT528" s="590" t="str">
        <f t="shared" si="332"/>
        <v xml:space="preserve"> </v>
      </c>
      <c r="AU528" s="590" t="str">
        <f t="shared" si="333"/>
        <v xml:space="preserve"> </v>
      </c>
      <c r="AV528" s="591" t="str">
        <f t="shared" si="334"/>
        <v xml:space="preserve"> </v>
      </c>
      <c r="AW528" s="181" t="str">
        <f t="shared" si="307"/>
        <v/>
      </c>
      <c r="AX528" s="154" t="str">
        <f t="shared" si="308"/>
        <v/>
      </c>
      <c r="AY528" s="178" t="str">
        <f t="shared" si="309"/>
        <v/>
      </c>
      <c r="AZ528" s="169" t="str">
        <f t="shared" si="310"/>
        <v/>
      </c>
      <c r="BA528" s="159" t="str">
        <f t="shared" si="311"/>
        <v/>
      </c>
      <c r="BB528" s="160" t="str">
        <f t="shared" si="312"/>
        <v/>
      </c>
      <c r="BC528" s="171" t="str">
        <f t="shared" si="303"/>
        <v/>
      </c>
      <c r="BD528" s="160" t="str">
        <f t="shared" si="313"/>
        <v/>
      </c>
      <c r="BE528" s="186" t="str">
        <f t="shared" si="314"/>
        <v/>
      </c>
      <c r="BF528" s="160" t="str">
        <f t="shared" si="315"/>
        <v/>
      </c>
      <c r="BG528" s="171" t="str">
        <f t="shared" si="316"/>
        <v/>
      </c>
      <c r="BH528" s="161" t="str">
        <f t="shared" si="317"/>
        <v/>
      </c>
      <c r="BI528" s="609"/>
      <c r="BP528" s="52"/>
    </row>
    <row r="529" spans="1:68" ht="18.75" x14ac:dyDescent="0.3">
      <c r="A529" s="205"/>
      <c r="B529" s="206"/>
      <c r="C529" s="198">
        <v>518</v>
      </c>
      <c r="D529" s="190"/>
      <c r="E529" s="13"/>
      <c r="F529" s="14"/>
      <c r="G529" s="123"/>
      <c r="H529" s="124"/>
      <c r="I529" s="130"/>
      <c r="J529" s="21"/>
      <c r="K529" s="134"/>
      <c r="L529" s="24"/>
      <c r="M529" s="372"/>
      <c r="N529" s="147" t="str">
        <f t="shared" si="318"/>
        <v/>
      </c>
      <c r="O529" s="23"/>
      <c r="P529" s="23"/>
      <c r="Q529" s="23"/>
      <c r="R529" s="23"/>
      <c r="S529" s="23"/>
      <c r="T529" s="24"/>
      <c r="U529" s="25"/>
      <c r="V529" s="28"/>
      <c r="W529" s="299"/>
      <c r="X529" s="296"/>
      <c r="Y529" s="149">
        <f t="shared" si="304"/>
        <v>0</v>
      </c>
      <c r="Z529" s="148">
        <f t="shared" si="319"/>
        <v>0</v>
      </c>
      <c r="AA529" s="306"/>
      <c r="AB529" s="377">
        <f t="shared" si="328"/>
        <v>0</v>
      </c>
      <c r="AC529" s="348"/>
      <c r="AD529" s="210" t="str">
        <f t="shared" si="305"/>
        <v/>
      </c>
      <c r="AE529" s="345">
        <f t="shared" si="320"/>
        <v>0</v>
      </c>
      <c r="AF529" s="318"/>
      <c r="AG529" s="317"/>
      <c r="AH529" s="315"/>
      <c r="AI529" s="150">
        <f t="shared" si="321"/>
        <v>0</v>
      </c>
      <c r="AJ529" s="151">
        <f t="shared" si="306"/>
        <v>0</v>
      </c>
      <c r="AK529" s="152">
        <f t="shared" si="322"/>
        <v>0</v>
      </c>
      <c r="AL529" s="153">
        <f t="shared" si="323"/>
        <v>0</v>
      </c>
      <c r="AM529" s="153">
        <f t="shared" si="324"/>
        <v>0</v>
      </c>
      <c r="AN529" s="153">
        <f t="shared" si="325"/>
        <v>0</v>
      </c>
      <c r="AO529" s="153">
        <f t="shared" si="326"/>
        <v>0</v>
      </c>
      <c r="AP529" s="587" t="str">
        <f t="shared" si="329"/>
        <v xml:space="preserve"> </v>
      </c>
      <c r="AQ529" s="590" t="str">
        <f t="shared" si="327"/>
        <v xml:space="preserve"> </v>
      </c>
      <c r="AR529" s="590" t="str">
        <f t="shared" si="330"/>
        <v xml:space="preserve"> </v>
      </c>
      <c r="AS529" s="590" t="str">
        <f t="shared" si="331"/>
        <v xml:space="preserve"> </v>
      </c>
      <c r="AT529" s="590" t="str">
        <f t="shared" si="332"/>
        <v xml:space="preserve"> </v>
      </c>
      <c r="AU529" s="590" t="str">
        <f t="shared" si="333"/>
        <v xml:space="preserve"> </v>
      </c>
      <c r="AV529" s="591" t="str">
        <f t="shared" si="334"/>
        <v xml:space="preserve"> </v>
      </c>
      <c r="AW529" s="181" t="str">
        <f t="shared" si="307"/>
        <v/>
      </c>
      <c r="AX529" s="154" t="str">
        <f t="shared" si="308"/>
        <v/>
      </c>
      <c r="AY529" s="178" t="str">
        <f t="shared" si="309"/>
        <v/>
      </c>
      <c r="AZ529" s="169" t="str">
        <f t="shared" si="310"/>
        <v/>
      </c>
      <c r="BA529" s="159" t="str">
        <f t="shared" si="311"/>
        <v/>
      </c>
      <c r="BB529" s="160" t="str">
        <f t="shared" si="312"/>
        <v/>
      </c>
      <c r="BC529" s="171" t="str">
        <f t="shared" si="303"/>
        <v/>
      </c>
      <c r="BD529" s="160" t="str">
        <f t="shared" si="313"/>
        <v/>
      </c>
      <c r="BE529" s="186" t="str">
        <f t="shared" si="314"/>
        <v/>
      </c>
      <c r="BF529" s="160" t="str">
        <f t="shared" si="315"/>
        <v/>
      </c>
      <c r="BG529" s="171" t="str">
        <f t="shared" si="316"/>
        <v/>
      </c>
      <c r="BH529" s="161" t="str">
        <f t="shared" si="317"/>
        <v/>
      </c>
      <c r="BI529" s="609"/>
      <c r="BP529" s="52"/>
    </row>
    <row r="530" spans="1:68" ht="18.75" x14ac:dyDescent="0.3">
      <c r="A530" s="205"/>
      <c r="B530" s="206"/>
      <c r="C530" s="197">
        <v>519</v>
      </c>
      <c r="D530" s="190"/>
      <c r="E530" s="13"/>
      <c r="F530" s="14"/>
      <c r="G530" s="123"/>
      <c r="H530" s="124"/>
      <c r="I530" s="130"/>
      <c r="J530" s="21"/>
      <c r="K530" s="134"/>
      <c r="L530" s="24"/>
      <c r="M530" s="372"/>
      <c r="N530" s="147" t="str">
        <f t="shared" si="318"/>
        <v/>
      </c>
      <c r="O530" s="23"/>
      <c r="P530" s="23"/>
      <c r="Q530" s="23"/>
      <c r="R530" s="23"/>
      <c r="S530" s="23"/>
      <c r="T530" s="24"/>
      <c r="U530" s="25"/>
      <c r="V530" s="28"/>
      <c r="W530" s="299"/>
      <c r="X530" s="296"/>
      <c r="Y530" s="149">
        <f t="shared" si="304"/>
        <v>0</v>
      </c>
      <c r="Z530" s="148">
        <f t="shared" si="319"/>
        <v>0</v>
      </c>
      <c r="AA530" s="306"/>
      <c r="AB530" s="377">
        <f t="shared" si="328"/>
        <v>0</v>
      </c>
      <c r="AC530" s="348"/>
      <c r="AD530" s="210" t="str">
        <f t="shared" si="305"/>
        <v/>
      </c>
      <c r="AE530" s="345">
        <f t="shared" si="320"/>
        <v>0</v>
      </c>
      <c r="AF530" s="318"/>
      <c r="AG530" s="317"/>
      <c r="AH530" s="315"/>
      <c r="AI530" s="150">
        <f t="shared" si="321"/>
        <v>0</v>
      </c>
      <c r="AJ530" s="151">
        <f t="shared" si="306"/>
        <v>0</v>
      </c>
      <c r="AK530" s="152">
        <f t="shared" si="322"/>
        <v>0</v>
      </c>
      <c r="AL530" s="153">
        <f t="shared" si="323"/>
        <v>0</v>
      </c>
      <c r="AM530" s="153">
        <f t="shared" si="324"/>
        <v>0</v>
      </c>
      <c r="AN530" s="153">
        <f t="shared" si="325"/>
        <v>0</v>
      </c>
      <c r="AO530" s="153">
        <f t="shared" si="326"/>
        <v>0</v>
      </c>
      <c r="AP530" s="587" t="str">
        <f t="shared" si="329"/>
        <v xml:space="preserve"> </v>
      </c>
      <c r="AQ530" s="590" t="str">
        <f t="shared" si="327"/>
        <v xml:space="preserve"> </v>
      </c>
      <c r="AR530" s="590" t="str">
        <f t="shared" si="330"/>
        <v xml:space="preserve"> </v>
      </c>
      <c r="AS530" s="590" t="str">
        <f t="shared" si="331"/>
        <v xml:space="preserve"> </v>
      </c>
      <c r="AT530" s="590" t="str">
        <f t="shared" si="332"/>
        <v xml:space="preserve"> </v>
      </c>
      <c r="AU530" s="590" t="str">
        <f t="shared" si="333"/>
        <v xml:space="preserve"> </v>
      </c>
      <c r="AV530" s="591" t="str">
        <f t="shared" si="334"/>
        <v xml:space="preserve"> </v>
      </c>
      <c r="AW530" s="181" t="str">
        <f t="shared" si="307"/>
        <v/>
      </c>
      <c r="AX530" s="154" t="str">
        <f t="shared" si="308"/>
        <v/>
      </c>
      <c r="AY530" s="178" t="str">
        <f t="shared" si="309"/>
        <v/>
      </c>
      <c r="AZ530" s="169" t="str">
        <f t="shared" si="310"/>
        <v/>
      </c>
      <c r="BA530" s="159" t="str">
        <f t="shared" si="311"/>
        <v/>
      </c>
      <c r="BB530" s="160" t="str">
        <f t="shared" si="312"/>
        <v/>
      </c>
      <c r="BC530" s="171" t="str">
        <f t="shared" ref="BC530:BC593" si="335">IF(OR(K530="x",F530="X",BA530&lt;=0),"",BA530)</f>
        <v/>
      </c>
      <c r="BD530" s="160" t="str">
        <f t="shared" si="313"/>
        <v/>
      </c>
      <c r="BE530" s="186" t="str">
        <f t="shared" si="314"/>
        <v/>
      </c>
      <c r="BF530" s="160" t="str">
        <f t="shared" si="315"/>
        <v/>
      </c>
      <c r="BG530" s="171" t="str">
        <f t="shared" si="316"/>
        <v/>
      </c>
      <c r="BH530" s="161" t="str">
        <f t="shared" si="317"/>
        <v/>
      </c>
      <c r="BI530" s="609"/>
      <c r="BP530" s="52"/>
    </row>
    <row r="531" spans="1:68" ht="18.75" x14ac:dyDescent="0.3">
      <c r="A531" s="205"/>
      <c r="B531" s="206"/>
      <c r="C531" s="198">
        <v>520</v>
      </c>
      <c r="D531" s="192"/>
      <c r="E531" s="15"/>
      <c r="F531" s="14"/>
      <c r="G531" s="123"/>
      <c r="H531" s="124"/>
      <c r="I531" s="130"/>
      <c r="J531" s="21"/>
      <c r="K531" s="134"/>
      <c r="L531" s="24"/>
      <c r="M531" s="372"/>
      <c r="N531" s="147" t="str">
        <f t="shared" si="318"/>
        <v/>
      </c>
      <c r="O531" s="23"/>
      <c r="P531" s="23"/>
      <c r="Q531" s="23"/>
      <c r="R531" s="23"/>
      <c r="S531" s="23"/>
      <c r="T531" s="24"/>
      <c r="U531" s="25"/>
      <c r="V531" s="28"/>
      <c r="W531" s="299"/>
      <c r="X531" s="296"/>
      <c r="Y531" s="149">
        <f t="shared" si="304"/>
        <v>0</v>
      </c>
      <c r="Z531" s="148">
        <f t="shared" si="319"/>
        <v>0</v>
      </c>
      <c r="AA531" s="306"/>
      <c r="AB531" s="377">
        <f t="shared" si="328"/>
        <v>0</v>
      </c>
      <c r="AC531" s="348"/>
      <c r="AD531" s="210" t="str">
        <f t="shared" si="305"/>
        <v/>
      </c>
      <c r="AE531" s="345">
        <f t="shared" si="320"/>
        <v>0</v>
      </c>
      <c r="AF531" s="318"/>
      <c r="AG531" s="317"/>
      <c r="AH531" s="315"/>
      <c r="AI531" s="150">
        <f t="shared" si="321"/>
        <v>0</v>
      </c>
      <c r="AJ531" s="151">
        <f t="shared" si="306"/>
        <v>0</v>
      </c>
      <c r="AK531" s="152">
        <f t="shared" si="322"/>
        <v>0</v>
      </c>
      <c r="AL531" s="153">
        <f t="shared" si="323"/>
        <v>0</v>
      </c>
      <c r="AM531" s="153">
        <f t="shared" si="324"/>
        <v>0</v>
      </c>
      <c r="AN531" s="153">
        <f t="shared" si="325"/>
        <v>0</v>
      </c>
      <c r="AO531" s="153">
        <f t="shared" si="326"/>
        <v>0</v>
      </c>
      <c r="AP531" s="587" t="str">
        <f t="shared" si="329"/>
        <v xml:space="preserve"> </v>
      </c>
      <c r="AQ531" s="590" t="str">
        <f t="shared" si="327"/>
        <v xml:space="preserve"> </v>
      </c>
      <c r="AR531" s="590" t="str">
        <f t="shared" si="330"/>
        <v xml:space="preserve"> </v>
      </c>
      <c r="AS531" s="590" t="str">
        <f t="shared" si="331"/>
        <v xml:space="preserve"> </v>
      </c>
      <c r="AT531" s="590" t="str">
        <f t="shared" si="332"/>
        <v xml:space="preserve"> </v>
      </c>
      <c r="AU531" s="590" t="str">
        <f t="shared" si="333"/>
        <v xml:space="preserve"> </v>
      </c>
      <c r="AV531" s="591" t="str">
        <f t="shared" si="334"/>
        <v xml:space="preserve"> </v>
      </c>
      <c r="AW531" s="181" t="str">
        <f t="shared" si="307"/>
        <v/>
      </c>
      <c r="AX531" s="154" t="str">
        <f t="shared" si="308"/>
        <v/>
      </c>
      <c r="AY531" s="178" t="str">
        <f t="shared" si="309"/>
        <v/>
      </c>
      <c r="AZ531" s="169" t="str">
        <f t="shared" si="310"/>
        <v/>
      </c>
      <c r="BA531" s="159" t="str">
        <f t="shared" si="311"/>
        <v/>
      </c>
      <c r="BB531" s="160" t="str">
        <f t="shared" si="312"/>
        <v/>
      </c>
      <c r="BC531" s="171" t="str">
        <f t="shared" si="335"/>
        <v/>
      </c>
      <c r="BD531" s="160" t="str">
        <f t="shared" si="313"/>
        <v/>
      </c>
      <c r="BE531" s="186" t="str">
        <f t="shared" si="314"/>
        <v/>
      </c>
      <c r="BF531" s="160" t="str">
        <f t="shared" si="315"/>
        <v/>
      </c>
      <c r="BG531" s="171" t="str">
        <f t="shared" si="316"/>
        <v/>
      </c>
      <c r="BH531" s="161" t="str">
        <f t="shared" si="317"/>
        <v/>
      </c>
      <c r="BI531" s="609"/>
      <c r="BP531" s="52"/>
    </row>
    <row r="532" spans="1:68" ht="18.75" x14ac:dyDescent="0.3">
      <c r="A532" s="205"/>
      <c r="B532" s="206"/>
      <c r="C532" s="197">
        <v>521</v>
      </c>
      <c r="D532" s="190"/>
      <c r="E532" s="13"/>
      <c r="F532" s="14"/>
      <c r="G532" s="123"/>
      <c r="H532" s="124"/>
      <c r="I532" s="130"/>
      <c r="J532" s="21"/>
      <c r="K532" s="134"/>
      <c r="L532" s="24"/>
      <c r="M532" s="372"/>
      <c r="N532" s="147" t="str">
        <f t="shared" si="318"/>
        <v/>
      </c>
      <c r="O532" s="23"/>
      <c r="P532" s="23"/>
      <c r="Q532" s="23"/>
      <c r="R532" s="23"/>
      <c r="S532" s="23"/>
      <c r="T532" s="24"/>
      <c r="U532" s="25"/>
      <c r="V532" s="28"/>
      <c r="W532" s="299"/>
      <c r="X532" s="296"/>
      <c r="Y532" s="149">
        <f t="shared" si="304"/>
        <v>0</v>
      </c>
      <c r="Z532" s="148">
        <f t="shared" si="319"/>
        <v>0</v>
      </c>
      <c r="AA532" s="306"/>
      <c r="AB532" s="377">
        <f t="shared" si="328"/>
        <v>0</v>
      </c>
      <c r="AC532" s="348"/>
      <c r="AD532" s="210" t="str">
        <f t="shared" si="305"/>
        <v/>
      </c>
      <c r="AE532" s="345">
        <f t="shared" si="320"/>
        <v>0</v>
      </c>
      <c r="AF532" s="318"/>
      <c r="AG532" s="317"/>
      <c r="AH532" s="315"/>
      <c r="AI532" s="150">
        <f t="shared" si="321"/>
        <v>0</v>
      </c>
      <c r="AJ532" s="151">
        <f t="shared" si="306"/>
        <v>0</v>
      </c>
      <c r="AK532" s="152">
        <f t="shared" si="322"/>
        <v>0</v>
      </c>
      <c r="AL532" s="153">
        <f t="shared" si="323"/>
        <v>0</v>
      </c>
      <c r="AM532" s="153">
        <f t="shared" si="324"/>
        <v>0</v>
      </c>
      <c r="AN532" s="153">
        <f t="shared" si="325"/>
        <v>0</v>
      </c>
      <c r="AO532" s="153">
        <f t="shared" si="326"/>
        <v>0</v>
      </c>
      <c r="AP532" s="587" t="str">
        <f t="shared" si="329"/>
        <v xml:space="preserve"> </v>
      </c>
      <c r="AQ532" s="590" t="str">
        <f t="shared" si="327"/>
        <v xml:space="preserve"> </v>
      </c>
      <c r="AR532" s="590" t="str">
        <f t="shared" si="330"/>
        <v xml:space="preserve"> </v>
      </c>
      <c r="AS532" s="590" t="str">
        <f t="shared" si="331"/>
        <v xml:space="preserve"> </v>
      </c>
      <c r="AT532" s="590" t="str">
        <f t="shared" si="332"/>
        <v xml:space="preserve"> </v>
      </c>
      <c r="AU532" s="590" t="str">
        <f t="shared" si="333"/>
        <v xml:space="preserve"> </v>
      </c>
      <c r="AV532" s="591" t="str">
        <f t="shared" si="334"/>
        <v xml:space="preserve"> </v>
      </c>
      <c r="AW532" s="181" t="str">
        <f t="shared" si="307"/>
        <v/>
      </c>
      <c r="AX532" s="154" t="str">
        <f t="shared" si="308"/>
        <v/>
      </c>
      <c r="AY532" s="178" t="str">
        <f t="shared" si="309"/>
        <v/>
      </c>
      <c r="AZ532" s="169" t="str">
        <f t="shared" si="310"/>
        <v/>
      </c>
      <c r="BA532" s="159" t="str">
        <f t="shared" si="311"/>
        <v/>
      </c>
      <c r="BB532" s="160" t="str">
        <f t="shared" si="312"/>
        <v/>
      </c>
      <c r="BC532" s="171" t="str">
        <f t="shared" si="335"/>
        <v/>
      </c>
      <c r="BD532" s="160" t="str">
        <f t="shared" si="313"/>
        <v/>
      </c>
      <c r="BE532" s="186" t="str">
        <f t="shared" si="314"/>
        <v/>
      </c>
      <c r="BF532" s="160" t="str">
        <f t="shared" si="315"/>
        <v/>
      </c>
      <c r="BG532" s="171" t="str">
        <f t="shared" si="316"/>
        <v/>
      </c>
      <c r="BH532" s="161" t="str">
        <f t="shared" si="317"/>
        <v/>
      </c>
      <c r="BI532" s="609"/>
      <c r="BP532" s="52"/>
    </row>
    <row r="533" spans="1:68" ht="18.75" x14ac:dyDescent="0.3">
      <c r="A533" s="205"/>
      <c r="B533" s="206"/>
      <c r="C533" s="198">
        <v>522</v>
      </c>
      <c r="D533" s="190"/>
      <c r="E533" s="13"/>
      <c r="F533" s="14"/>
      <c r="G533" s="123"/>
      <c r="H533" s="124"/>
      <c r="I533" s="130"/>
      <c r="J533" s="21"/>
      <c r="K533" s="134"/>
      <c r="L533" s="24"/>
      <c r="M533" s="372"/>
      <c r="N533" s="147" t="str">
        <f t="shared" si="318"/>
        <v/>
      </c>
      <c r="O533" s="23"/>
      <c r="P533" s="23"/>
      <c r="Q533" s="23"/>
      <c r="R533" s="23"/>
      <c r="S533" s="23"/>
      <c r="T533" s="24"/>
      <c r="U533" s="25"/>
      <c r="V533" s="28"/>
      <c r="W533" s="299"/>
      <c r="X533" s="296"/>
      <c r="Y533" s="149">
        <f t="shared" si="304"/>
        <v>0</v>
      </c>
      <c r="Z533" s="148">
        <f t="shared" si="319"/>
        <v>0</v>
      </c>
      <c r="AA533" s="306"/>
      <c r="AB533" s="377">
        <f t="shared" si="328"/>
        <v>0</v>
      </c>
      <c r="AC533" s="348"/>
      <c r="AD533" s="210" t="str">
        <f t="shared" si="305"/>
        <v/>
      </c>
      <c r="AE533" s="345">
        <f t="shared" si="320"/>
        <v>0</v>
      </c>
      <c r="AF533" s="318"/>
      <c r="AG533" s="317"/>
      <c r="AH533" s="315"/>
      <c r="AI533" s="150">
        <f t="shared" si="321"/>
        <v>0</v>
      </c>
      <c r="AJ533" s="151">
        <f t="shared" si="306"/>
        <v>0</v>
      </c>
      <c r="AK533" s="152">
        <f t="shared" si="322"/>
        <v>0</v>
      </c>
      <c r="AL533" s="153">
        <f t="shared" si="323"/>
        <v>0</v>
      </c>
      <c r="AM533" s="153">
        <f t="shared" si="324"/>
        <v>0</v>
      </c>
      <c r="AN533" s="153">
        <f t="shared" si="325"/>
        <v>0</v>
      </c>
      <c r="AO533" s="153">
        <f t="shared" si="326"/>
        <v>0</v>
      </c>
      <c r="AP533" s="587" t="str">
        <f t="shared" si="329"/>
        <v xml:space="preserve"> </v>
      </c>
      <c r="AQ533" s="590" t="str">
        <f t="shared" si="327"/>
        <v xml:space="preserve"> </v>
      </c>
      <c r="AR533" s="590" t="str">
        <f t="shared" si="330"/>
        <v xml:space="preserve"> </v>
      </c>
      <c r="AS533" s="590" t="str">
        <f t="shared" si="331"/>
        <v xml:space="preserve"> </v>
      </c>
      <c r="AT533" s="590" t="str">
        <f t="shared" si="332"/>
        <v xml:space="preserve"> </v>
      </c>
      <c r="AU533" s="590" t="str">
        <f t="shared" si="333"/>
        <v xml:space="preserve"> </v>
      </c>
      <c r="AV533" s="591" t="str">
        <f t="shared" si="334"/>
        <v xml:space="preserve"> </v>
      </c>
      <c r="AW533" s="181" t="str">
        <f t="shared" si="307"/>
        <v/>
      </c>
      <c r="AX533" s="154" t="str">
        <f t="shared" si="308"/>
        <v/>
      </c>
      <c r="AY533" s="178" t="str">
        <f t="shared" si="309"/>
        <v/>
      </c>
      <c r="AZ533" s="169" t="str">
        <f t="shared" si="310"/>
        <v/>
      </c>
      <c r="BA533" s="159" t="str">
        <f t="shared" si="311"/>
        <v/>
      </c>
      <c r="BB533" s="160" t="str">
        <f t="shared" si="312"/>
        <v/>
      </c>
      <c r="BC533" s="171" t="str">
        <f t="shared" si="335"/>
        <v/>
      </c>
      <c r="BD533" s="160" t="str">
        <f t="shared" si="313"/>
        <v/>
      </c>
      <c r="BE533" s="186" t="str">
        <f t="shared" si="314"/>
        <v/>
      </c>
      <c r="BF533" s="160" t="str">
        <f t="shared" si="315"/>
        <v/>
      </c>
      <c r="BG533" s="171" t="str">
        <f t="shared" si="316"/>
        <v/>
      </c>
      <c r="BH533" s="161" t="str">
        <f t="shared" si="317"/>
        <v/>
      </c>
      <c r="BI533" s="609"/>
      <c r="BP533" s="52"/>
    </row>
    <row r="534" spans="1:68" ht="18.75" x14ac:dyDescent="0.3">
      <c r="A534" s="205"/>
      <c r="B534" s="206"/>
      <c r="C534" s="198">
        <v>523</v>
      </c>
      <c r="D534" s="190"/>
      <c r="E534" s="13"/>
      <c r="F534" s="14"/>
      <c r="G534" s="123"/>
      <c r="H534" s="124"/>
      <c r="I534" s="130"/>
      <c r="J534" s="21"/>
      <c r="K534" s="134"/>
      <c r="L534" s="24"/>
      <c r="M534" s="372"/>
      <c r="N534" s="147" t="str">
        <f t="shared" si="318"/>
        <v/>
      </c>
      <c r="O534" s="23"/>
      <c r="P534" s="23"/>
      <c r="Q534" s="23"/>
      <c r="R534" s="23"/>
      <c r="S534" s="23"/>
      <c r="T534" s="24"/>
      <c r="U534" s="25"/>
      <c r="V534" s="28"/>
      <c r="W534" s="299"/>
      <c r="X534" s="296"/>
      <c r="Y534" s="149">
        <f t="shared" si="304"/>
        <v>0</v>
      </c>
      <c r="Z534" s="148">
        <f t="shared" si="319"/>
        <v>0</v>
      </c>
      <c r="AA534" s="306"/>
      <c r="AB534" s="377">
        <f t="shared" si="328"/>
        <v>0</v>
      </c>
      <c r="AC534" s="348"/>
      <c r="AD534" s="210" t="str">
        <f t="shared" si="305"/>
        <v/>
      </c>
      <c r="AE534" s="345">
        <f t="shared" si="320"/>
        <v>0</v>
      </c>
      <c r="AF534" s="318"/>
      <c r="AG534" s="317"/>
      <c r="AH534" s="315"/>
      <c r="AI534" s="150">
        <f t="shared" si="321"/>
        <v>0</v>
      </c>
      <c r="AJ534" s="151">
        <f t="shared" si="306"/>
        <v>0</v>
      </c>
      <c r="AK534" s="152">
        <f t="shared" si="322"/>
        <v>0</v>
      </c>
      <c r="AL534" s="153">
        <f t="shared" si="323"/>
        <v>0</v>
      </c>
      <c r="AM534" s="153">
        <f t="shared" si="324"/>
        <v>0</v>
      </c>
      <c r="AN534" s="153">
        <f t="shared" si="325"/>
        <v>0</v>
      </c>
      <c r="AO534" s="153">
        <f t="shared" si="326"/>
        <v>0</v>
      </c>
      <c r="AP534" s="587" t="str">
        <f t="shared" si="329"/>
        <v xml:space="preserve"> </v>
      </c>
      <c r="AQ534" s="590" t="str">
        <f t="shared" si="327"/>
        <v xml:space="preserve"> </v>
      </c>
      <c r="AR534" s="590" t="str">
        <f t="shared" si="330"/>
        <v xml:space="preserve"> </v>
      </c>
      <c r="AS534" s="590" t="str">
        <f t="shared" si="331"/>
        <v xml:space="preserve"> </v>
      </c>
      <c r="AT534" s="590" t="str">
        <f t="shared" si="332"/>
        <v xml:space="preserve"> </v>
      </c>
      <c r="AU534" s="590" t="str">
        <f t="shared" si="333"/>
        <v xml:space="preserve"> </v>
      </c>
      <c r="AV534" s="591" t="str">
        <f t="shared" si="334"/>
        <v xml:space="preserve"> </v>
      </c>
      <c r="AW534" s="181" t="str">
        <f t="shared" si="307"/>
        <v/>
      </c>
      <c r="AX534" s="154" t="str">
        <f t="shared" si="308"/>
        <v/>
      </c>
      <c r="AY534" s="178" t="str">
        <f t="shared" si="309"/>
        <v/>
      </c>
      <c r="AZ534" s="169" t="str">
        <f t="shared" si="310"/>
        <v/>
      </c>
      <c r="BA534" s="159" t="str">
        <f t="shared" si="311"/>
        <v/>
      </c>
      <c r="BB534" s="160" t="str">
        <f t="shared" si="312"/>
        <v/>
      </c>
      <c r="BC534" s="171" t="str">
        <f t="shared" si="335"/>
        <v/>
      </c>
      <c r="BD534" s="160" t="str">
        <f t="shared" si="313"/>
        <v/>
      </c>
      <c r="BE534" s="186" t="str">
        <f t="shared" si="314"/>
        <v/>
      </c>
      <c r="BF534" s="160" t="str">
        <f t="shared" si="315"/>
        <v/>
      </c>
      <c r="BG534" s="171" t="str">
        <f t="shared" si="316"/>
        <v/>
      </c>
      <c r="BH534" s="161" t="str">
        <f t="shared" si="317"/>
        <v/>
      </c>
      <c r="BI534" s="609"/>
      <c r="BP534" s="52"/>
    </row>
    <row r="535" spans="1:68" ht="18.75" x14ac:dyDescent="0.3">
      <c r="A535" s="205"/>
      <c r="B535" s="206"/>
      <c r="C535" s="197">
        <v>524</v>
      </c>
      <c r="D535" s="192"/>
      <c r="E535" s="15"/>
      <c r="F535" s="14"/>
      <c r="G535" s="123"/>
      <c r="H535" s="124"/>
      <c r="I535" s="130"/>
      <c r="J535" s="21"/>
      <c r="K535" s="134"/>
      <c r="L535" s="24"/>
      <c r="M535" s="372"/>
      <c r="N535" s="147" t="str">
        <f t="shared" si="318"/>
        <v/>
      </c>
      <c r="O535" s="23"/>
      <c r="P535" s="23"/>
      <c r="Q535" s="23"/>
      <c r="R535" s="23"/>
      <c r="S535" s="23"/>
      <c r="T535" s="24"/>
      <c r="U535" s="25"/>
      <c r="V535" s="28"/>
      <c r="W535" s="299"/>
      <c r="X535" s="296"/>
      <c r="Y535" s="149">
        <f t="shared" si="304"/>
        <v>0</v>
      </c>
      <c r="Z535" s="148">
        <f t="shared" si="319"/>
        <v>0</v>
      </c>
      <c r="AA535" s="306"/>
      <c r="AB535" s="377">
        <f t="shared" si="328"/>
        <v>0</v>
      </c>
      <c r="AC535" s="348"/>
      <c r="AD535" s="210" t="str">
        <f t="shared" si="305"/>
        <v/>
      </c>
      <c r="AE535" s="345">
        <f t="shared" si="320"/>
        <v>0</v>
      </c>
      <c r="AF535" s="318"/>
      <c r="AG535" s="317"/>
      <c r="AH535" s="315"/>
      <c r="AI535" s="150">
        <f t="shared" si="321"/>
        <v>0</v>
      </c>
      <c r="AJ535" s="151">
        <f t="shared" si="306"/>
        <v>0</v>
      </c>
      <c r="AK535" s="152">
        <f t="shared" si="322"/>
        <v>0</v>
      </c>
      <c r="AL535" s="153">
        <f t="shared" si="323"/>
        <v>0</v>
      </c>
      <c r="AM535" s="153">
        <f t="shared" si="324"/>
        <v>0</v>
      </c>
      <c r="AN535" s="153">
        <f t="shared" si="325"/>
        <v>0</v>
      </c>
      <c r="AO535" s="153">
        <f t="shared" si="326"/>
        <v>0</v>
      </c>
      <c r="AP535" s="587" t="str">
        <f t="shared" si="329"/>
        <v xml:space="preserve"> </v>
      </c>
      <c r="AQ535" s="590" t="str">
        <f t="shared" si="327"/>
        <v xml:space="preserve"> </v>
      </c>
      <c r="AR535" s="590" t="str">
        <f t="shared" si="330"/>
        <v xml:space="preserve"> </v>
      </c>
      <c r="AS535" s="590" t="str">
        <f t="shared" si="331"/>
        <v xml:space="preserve"> </v>
      </c>
      <c r="AT535" s="590" t="str">
        <f t="shared" si="332"/>
        <v xml:space="preserve"> </v>
      </c>
      <c r="AU535" s="590" t="str">
        <f t="shared" si="333"/>
        <v xml:space="preserve"> </v>
      </c>
      <c r="AV535" s="591" t="str">
        <f t="shared" si="334"/>
        <v xml:space="preserve"> </v>
      </c>
      <c r="AW535" s="181" t="str">
        <f t="shared" si="307"/>
        <v/>
      </c>
      <c r="AX535" s="154" t="str">
        <f t="shared" si="308"/>
        <v/>
      </c>
      <c r="AY535" s="178" t="str">
        <f t="shared" si="309"/>
        <v/>
      </c>
      <c r="AZ535" s="169" t="str">
        <f t="shared" si="310"/>
        <v/>
      </c>
      <c r="BA535" s="159" t="str">
        <f t="shared" si="311"/>
        <v/>
      </c>
      <c r="BB535" s="160" t="str">
        <f t="shared" si="312"/>
        <v/>
      </c>
      <c r="BC535" s="171" t="str">
        <f t="shared" si="335"/>
        <v/>
      </c>
      <c r="BD535" s="160" t="str">
        <f t="shared" si="313"/>
        <v/>
      </c>
      <c r="BE535" s="186" t="str">
        <f t="shared" si="314"/>
        <v/>
      </c>
      <c r="BF535" s="160" t="str">
        <f t="shared" si="315"/>
        <v/>
      </c>
      <c r="BG535" s="171" t="str">
        <f t="shared" si="316"/>
        <v/>
      </c>
      <c r="BH535" s="161" t="str">
        <f t="shared" si="317"/>
        <v/>
      </c>
      <c r="BI535" s="609"/>
      <c r="BP535" s="52"/>
    </row>
    <row r="536" spans="1:68" ht="18.75" x14ac:dyDescent="0.3">
      <c r="A536" s="205"/>
      <c r="B536" s="206"/>
      <c r="C536" s="198">
        <v>525</v>
      </c>
      <c r="D536" s="190"/>
      <c r="E536" s="13"/>
      <c r="F536" s="14"/>
      <c r="G536" s="123"/>
      <c r="H536" s="124"/>
      <c r="I536" s="130"/>
      <c r="J536" s="21"/>
      <c r="K536" s="134"/>
      <c r="L536" s="24"/>
      <c r="M536" s="372"/>
      <c r="N536" s="147" t="str">
        <f t="shared" si="318"/>
        <v/>
      </c>
      <c r="O536" s="23"/>
      <c r="P536" s="23"/>
      <c r="Q536" s="23"/>
      <c r="R536" s="23"/>
      <c r="S536" s="23"/>
      <c r="T536" s="24"/>
      <c r="U536" s="25"/>
      <c r="V536" s="28"/>
      <c r="W536" s="299"/>
      <c r="X536" s="296"/>
      <c r="Y536" s="149">
        <f t="shared" si="304"/>
        <v>0</v>
      </c>
      <c r="Z536" s="148">
        <f t="shared" si="319"/>
        <v>0</v>
      </c>
      <c r="AA536" s="306"/>
      <c r="AB536" s="377">
        <f t="shared" si="328"/>
        <v>0</v>
      </c>
      <c r="AC536" s="348"/>
      <c r="AD536" s="210" t="str">
        <f t="shared" si="305"/>
        <v/>
      </c>
      <c r="AE536" s="345">
        <f t="shared" si="320"/>
        <v>0</v>
      </c>
      <c r="AF536" s="318"/>
      <c r="AG536" s="317"/>
      <c r="AH536" s="315"/>
      <c r="AI536" s="150">
        <f t="shared" si="321"/>
        <v>0</v>
      </c>
      <c r="AJ536" s="151">
        <f t="shared" si="306"/>
        <v>0</v>
      </c>
      <c r="AK536" s="152">
        <f t="shared" si="322"/>
        <v>0</v>
      </c>
      <c r="AL536" s="153">
        <f t="shared" si="323"/>
        <v>0</v>
      </c>
      <c r="AM536" s="153">
        <f t="shared" si="324"/>
        <v>0</v>
      </c>
      <c r="AN536" s="153">
        <f t="shared" si="325"/>
        <v>0</v>
      </c>
      <c r="AO536" s="153">
        <f t="shared" si="326"/>
        <v>0</v>
      </c>
      <c r="AP536" s="587" t="str">
        <f t="shared" si="329"/>
        <v xml:space="preserve"> </v>
      </c>
      <c r="AQ536" s="590" t="str">
        <f t="shared" si="327"/>
        <v xml:space="preserve"> </v>
      </c>
      <c r="AR536" s="590" t="str">
        <f t="shared" si="330"/>
        <v xml:space="preserve"> </v>
      </c>
      <c r="AS536" s="590" t="str">
        <f t="shared" si="331"/>
        <v xml:space="preserve"> </v>
      </c>
      <c r="AT536" s="590" t="str">
        <f t="shared" si="332"/>
        <v xml:space="preserve"> </v>
      </c>
      <c r="AU536" s="590" t="str">
        <f t="shared" si="333"/>
        <v xml:space="preserve"> </v>
      </c>
      <c r="AV536" s="591" t="str">
        <f t="shared" si="334"/>
        <v xml:space="preserve"> </v>
      </c>
      <c r="AW536" s="181" t="str">
        <f t="shared" si="307"/>
        <v/>
      </c>
      <c r="AX536" s="154" t="str">
        <f t="shared" si="308"/>
        <v/>
      </c>
      <c r="AY536" s="178" t="str">
        <f t="shared" si="309"/>
        <v/>
      </c>
      <c r="AZ536" s="169" t="str">
        <f t="shared" si="310"/>
        <v/>
      </c>
      <c r="BA536" s="159" t="str">
        <f t="shared" si="311"/>
        <v/>
      </c>
      <c r="BB536" s="160" t="str">
        <f t="shared" si="312"/>
        <v/>
      </c>
      <c r="BC536" s="171" t="str">
        <f t="shared" si="335"/>
        <v/>
      </c>
      <c r="BD536" s="160" t="str">
        <f t="shared" si="313"/>
        <v/>
      </c>
      <c r="BE536" s="186" t="str">
        <f t="shared" si="314"/>
        <v/>
      </c>
      <c r="BF536" s="160" t="str">
        <f t="shared" si="315"/>
        <v/>
      </c>
      <c r="BG536" s="171" t="str">
        <f t="shared" si="316"/>
        <v/>
      </c>
      <c r="BH536" s="161" t="str">
        <f t="shared" si="317"/>
        <v/>
      </c>
      <c r="BI536" s="609"/>
      <c r="BP536" s="52"/>
    </row>
    <row r="537" spans="1:68" ht="18.75" x14ac:dyDescent="0.3">
      <c r="A537" s="205"/>
      <c r="B537" s="206"/>
      <c r="C537" s="197">
        <v>526</v>
      </c>
      <c r="D537" s="190"/>
      <c r="E537" s="13"/>
      <c r="F537" s="14"/>
      <c r="G537" s="123"/>
      <c r="H537" s="124"/>
      <c r="I537" s="130"/>
      <c r="J537" s="21"/>
      <c r="K537" s="134"/>
      <c r="L537" s="24"/>
      <c r="M537" s="372"/>
      <c r="N537" s="147" t="str">
        <f t="shared" si="318"/>
        <v/>
      </c>
      <c r="O537" s="23"/>
      <c r="P537" s="23"/>
      <c r="Q537" s="23"/>
      <c r="R537" s="23"/>
      <c r="S537" s="23"/>
      <c r="T537" s="24"/>
      <c r="U537" s="25"/>
      <c r="V537" s="28"/>
      <c r="W537" s="299"/>
      <c r="X537" s="296"/>
      <c r="Y537" s="149">
        <f t="shared" si="304"/>
        <v>0</v>
      </c>
      <c r="Z537" s="148">
        <f t="shared" si="319"/>
        <v>0</v>
      </c>
      <c r="AA537" s="306"/>
      <c r="AB537" s="377">
        <f t="shared" si="328"/>
        <v>0</v>
      </c>
      <c r="AC537" s="348"/>
      <c r="AD537" s="210" t="str">
        <f t="shared" si="305"/>
        <v/>
      </c>
      <c r="AE537" s="345">
        <f t="shared" si="320"/>
        <v>0</v>
      </c>
      <c r="AF537" s="318"/>
      <c r="AG537" s="317"/>
      <c r="AH537" s="315"/>
      <c r="AI537" s="150">
        <f t="shared" si="321"/>
        <v>0</v>
      </c>
      <c r="AJ537" s="151">
        <f t="shared" si="306"/>
        <v>0</v>
      </c>
      <c r="AK537" s="152">
        <f t="shared" si="322"/>
        <v>0</v>
      </c>
      <c r="AL537" s="153">
        <f t="shared" si="323"/>
        <v>0</v>
      </c>
      <c r="AM537" s="153">
        <f t="shared" si="324"/>
        <v>0</v>
      </c>
      <c r="AN537" s="153">
        <f t="shared" si="325"/>
        <v>0</v>
      </c>
      <c r="AO537" s="153">
        <f t="shared" si="326"/>
        <v>0</v>
      </c>
      <c r="AP537" s="587" t="str">
        <f t="shared" si="329"/>
        <v xml:space="preserve"> </v>
      </c>
      <c r="AQ537" s="590" t="str">
        <f t="shared" si="327"/>
        <v xml:space="preserve"> </v>
      </c>
      <c r="AR537" s="590" t="str">
        <f t="shared" si="330"/>
        <v xml:space="preserve"> </v>
      </c>
      <c r="AS537" s="590" t="str">
        <f t="shared" si="331"/>
        <v xml:space="preserve"> </v>
      </c>
      <c r="AT537" s="590" t="str">
        <f t="shared" si="332"/>
        <v xml:space="preserve"> </v>
      </c>
      <c r="AU537" s="590" t="str">
        <f t="shared" si="333"/>
        <v xml:space="preserve"> </v>
      </c>
      <c r="AV537" s="591" t="str">
        <f t="shared" si="334"/>
        <v xml:space="preserve"> </v>
      </c>
      <c r="AW537" s="181" t="str">
        <f t="shared" si="307"/>
        <v/>
      </c>
      <c r="AX537" s="154" t="str">
        <f t="shared" si="308"/>
        <v/>
      </c>
      <c r="AY537" s="178" t="str">
        <f t="shared" si="309"/>
        <v/>
      </c>
      <c r="AZ537" s="169" t="str">
        <f t="shared" si="310"/>
        <v/>
      </c>
      <c r="BA537" s="159" t="str">
        <f t="shared" si="311"/>
        <v/>
      </c>
      <c r="BB537" s="160" t="str">
        <f t="shared" si="312"/>
        <v/>
      </c>
      <c r="BC537" s="171" t="str">
        <f t="shared" si="335"/>
        <v/>
      </c>
      <c r="BD537" s="160" t="str">
        <f t="shared" si="313"/>
        <v/>
      </c>
      <c r="BE537" s="186" t="str">
        <f t="shared" si="314"/>
        <v/>
      </c>
      <c r="BF537" s="160" t="str">
        <f t="shared" si="315"/>
        <v/>
      </c>
      <c r="BG537" s="171" t="str">
        <f t="shared" si="316"/>
        <v/>
      </c>
      <c r="BH537" s="161" t="str">
        <f t="shared" si="317"/>
        <v/>
      </c>
      <c r="BI537" s="609"/>
      <c r="BP537" s="52"/>
    </row>
    <row r="538" spans="1:68" ht="18.75" x14ac:dyDescent="0.3">
      <c r="A538" s="205"/>
      <c r="B538" s="206"/>
      <c r="C538" s="198">
        <v>527</v>
      </c>
      <c r="D538" s="190"/>
      <c r="E538" s="13"/>
      <c r="F538" s="14"/>
      <c r="G538" s="123"/>
      <c r="H538" s="124"/>
      <c r="I538" s="130"/>
      <c r="J538" s="21"/>
      <c r="K538" s="134"/>
      <c r="L538" s="24"/>
      <c r="M538" s="372"/>
      <c r="N538" s="147" t="str">
        <f t="shared" si="318"/>
        <v/>
      </c>
      <c r="O538" s="23"/>
      <c r="P538" s="23"/>
      <c r="Q538" s="23"/>
      <c r="R538" s="23"/>
      <c r="S538" s="23"/>
      <c r="T538" s="24"/>
      <c r="U538" s="25"/>
      <c r="V538" s="28"/>
      <c r="W538" s="299"/>
      <c r="X538" s="296"/>
      <c r="Y538" s="149">
        <f t="shared" si="304"/>
        <v>0</v>
      </c>
      <c r="Z538" s="148">
        <f t="shared" si="319"/>
        <v>0</v>
      </c>
      <c r="AA538" s="306"/>
      <c r="AB538" s="377">
        <f t="shared" si="328"/>
        <v>0</v>
      </c>
      <c r="AC538" s="348"/>
      <c r="AD538" s="210" t="str">
        <f t="shared" si="305"/>
        <v/>
      </c>
      <c r="AE538" s="345">
        <f t="shared" si="320"/>
        <v>0</v>
      </c>
      <c r="AF538" s="318"/>
      <c r="AG538" s="317"/>
      <c r="AH538" s="315"/>
      <c r="AI538" s="150">
        <f t="shared" si="321"/>
        <v>0</v>
      </c>
      <c r="AJ538" s="151">
        <f t="shared" si="306"/>
        <v>0</v>
      </c>
      <c r="AK538" s="152">
        <f t="shared" si="322"/>
        <v>0</v>
      </c>
      <c r="AL538" s="153">
        <f t="shared" si="323"/>
        <v>0</v>
      </c>
      <c r="AM538" s="153">
        <f t="shared" si="324"/>
        <v>0</v>
      </c>
      <c r="AN538" s="153">
        <f t="shared" si="325"/>
        <v>0</v>
      </c>
      <c r="AO538" s="153">
        <f t="shared" si="326"/>
        <v>0</v>
      </c>
      <c r="AP538" s="587" t="str">
        <f t="shared" si="329"/>
        <v xml:space="preserve"> </v>
      </c>
      <c r="AQ538" s="590" t="str">
        <f t="shared" si="327"/>
        <v xml:space="preserve"> </v>
      </c>
      <c r="AR538" s="590" t="str">
        <f t="shared" si="330"/>
        <v xml:space="preserve"> </v>
      </c>
      <c r="AS538" s="590" t="str">
        <f t="shared" si="331"/>
        <v xml:space="preserve"> </v>
      </c>
      <c r="AT538" s="590" t="str">
        <f t="shared" si="332"/>
        <v xml:space="preserve"> </v>
      </c>
      <c r="AU538" s="590" t="str">
        <f t="shared" si="333"/>
        <v xml:space="preserve"> </v>
      </c>
      <c r="AV538" s="591" t="str">
        <f t="shared" si="334"/>
        <v xml:space="preserve"> </v>
      </c>
      <c r="AW538" s="181" t="str">
        <f t="shared" si="307"/>
        <v/>
      </c>
      <c r="AX538" s="154" t="str">
        <f t="shared" si="308"/>
        <v/>
      </c>
      <c r="AY538" s="178" t="str">
        <f t="shared" si="309"/>
        <v/>
      </c>
      <c r="AZ538" s="169" t="str">
        <f t="shared" si="310"/>
        <v/>
      </c>
      <c r="BA538" s="159" t="str">
        <f t="shared" si="311"/>
        <v/>
      </c>
      <c r="BB538" s="160" t="str">
        <f t="shared" si="312"/>
        <v/>
      </c>
      <c r="BC538" s="171" t="str">
        <f t="shared" si="335"/>
        <v/>
      </c>
      <c r="BD538" s="160" t="str">
        <f t="shared" si="313"/>
        <v/>
      </c>
      <c r="BE538" s="186" t="str">
        <f t="shared" si="314"/>
        <v/>
      </c>
      <c r="BF538" s="160" t="str">
        <f t="shared" si="315"/>
        <v/>
      </c>
      <c r="BG538" s="171" t="str">
        <f t="shared" si="316"/>
        <v/>
      </c>
      <c r="BH538" s="161" t="str">
        <f t="shared" si="317"/>
        <v/>
      </c>
      <c r="BI538" s="609"/>
      <c r="BP538" s="52"/>
    </row>
    <row r="539" spans="1:68" ht="18.75" x14ac:dyDescent="0.3">
      <c r="A539" s="205"/>
      <c r="B539" s="206"/>
      <c r="C539" s="198">
        <v>528</v>
      </c>
      <c r="D539" s="192"/>
      <c r="E539" s="15"/>
      <c r="F539" s="14"/>
      <c r="G539" s="123"/>
      <c r="H539" s="124"/>
      <c r="I539" s="130"/>
      <c r="J539" s="21"/>
      <c r="K539" s="134"/>
      <c r="L539" s="24"/>
      <c r="M539" s="372"/>
      <c r="N539" s="147" t="str">
        <f t="shared" si="318"/>
        <v/>
      </c>
      <c r="O539" s="23"/>
      <c r="P539" s="23"/>
      <c r="Q539" s="23"/>
      <c r="R539" s="23"/>
      <c r="S539" s="23"/>
      <c r="T539" s="24"/>
      <c r="U539" s="25"/>
      <c r="V539" s="28"/>
      <c r="W539" s="299"/>
      <c r="X539" s="296"/>
      <c r="Y539" s="149">
        <f t="shared" si="304"/>
        <v>0</v>
      </c>
      <c r="Z539" s="148">
        <f t="shared" si="319"/>
        <v>0</v>
      </c>
      <c r="AA539" s="306"/>
      <c r="AB539" s="377">
        <f t="shared" si="328"/>
        <v>0</v>
      </c>
      <c r="AC539" s="348"/>
      <c r="AD539" s="210" t="str">
        <f t="shared" si="305"/>
        <v/>
      </c>
      <c r="AE539" s="345">
        <f t="shared" si="320"/>
        <v>0</v>
      </c>
      <c r="AF539" s="318"/>
      <c r="AG539" s="317"/>
      <c r="AH539" s="315"/>
      <c r="AI539" s="150">
        <f t="shared" si="321"/>
        <v>0</v>
      </c>
      <c r="AJ539" s="151">
        <f t="shared" si="306"/>
        <v>0</v>
      </c>
      <c r="AK539" s="152">
        <f t="shared" si="322"/>
        <v>0</v>
      </c>
      <c r="AL539" s="153">
        <f t="shared" si="323"/>
        <v>0</v>
      </c>
      <c r="AM539" s="153">
        <f t="shared" si="324"/>
        <v>0</v>
      </c>
      <c r="AN539" s="153">
        <f t="shared" si="325"/>
        <v>0</v>
      </c>
      <c r="AO539" s="153">
        <f t="shared" si="326"/>
        <v>0</v>
      </c>
      <c r="AP539" s="587" t="str">
        <f t="shared" si="329"/>
        <v xml:space="preserve"> </v>
      </c>
      <c r="AQ539" s="590" t="str">
        <f t="shared" si="327"/>
        <v xml:space="preserve"> </v>
      </c>
      <c r="AR539" s="590" t="str">
        <f t="shared" si="330"/>
        <v xml:space="preserve"> </v>
      </c>
      <c r="AS539" s="590" t="str">
        <f t="shared" si="331"/>
        <v xml:space="preserve"> </v>
      </c>
      <c r="AT539" s="590" t="str">
        <f t="shared" si="332"/>
        <v xml:space="preserve"> </v>
      </c>
      <c r="AU539" s="590" t="str">
        <f t="shared" si="333"/>
        <v xml:space="preserve"> </v>
      </c>
      <c r="AV539" s="591" t="str">
        <f t="shared" si="334"/>
        <v xml:space="preserve"> </v>
      </c>
      <c r="AW539" s="181" t="str">
        <f t="shared" si="307"/>
        <v/>
      </c>
      <c r="AX539" s="154" t="str">
        <f t="shared" si="308"/>
        <v/>
      </c>
      <c r="AY539" s="178" t="str">
        <f t="shared" si="309"/>
        <v/>
      </c>
      <c r="AZ539" s="169" t="str">
        <f t="shared" si="310"/>
        <v/>
      </c>
      <c r="BA539" s="159" t="str">
        <f t="shared" si="311"/>
        <v/>
      </c>
      <c r="BB539" s="160" t="str">
        <f t="shared" si="312"/>
        <v/>
      </c>
      <c r="BC539" s="171" t="str">
        <f t="shared" si="335"/>
        <v/>
      </c>
      <c r="BD539" s="160" t="str">
        <f t="shared" si="313"/>
        <v/>
      </c>
      <c r="BE539" s="186" t="str">
        <f t="shared" si="314"/>
        <v/>
      </c>
      <c r="BF539" s="160" t="str">
        <f t="shared" si="315"/>
        <v/>
      </c>
      <c r="BG539" s="171" t="str">
        <f t="shared" si="316"/>
        <v/>
      </c>
      <c r="BH539" s="161" t="str">
        <f t="shared" si="317"/>
        <v/>
      </c>
      <c r="BI539" s="609"/>
      <c r="BP539" s="52"/>
    </row>
    <row r="540" spans="1:68" ht="18.75" x14ac:dyDescent="0.3">
      <c r="A540" s="205"/>
      <c r="B540" s="206"/>
      <c r="C540" s="197">
        <v>529</v>
      </c>
      <c r="D540" s="190"/>
      <c r="E540" s="13"/>
      <c r="F540" s="14"/>
      <c r="G540" s="123"/>
      <c r="H540" s="124"/>
      <c r="I540" s="130"/>
      <c r="J540" s="21"/>
      <c r="K540" s="134"/>
      <c r="L540" s="24"/>
      <c r="M540" s="372"/>
      <c r="N540" s="147" t="str">
        <f t="shared" si="318"/>
        <v/>
      </c>
      <c r="O540" s="23"/>
      <c r="P540" s="23"/>
      <c r="Q540" s="23"/>
      <c r="R540" s="23"/>
      <c r="S540" s="23"/>
      <c r="T540" s="24"/>
      <c r="U540" s="25"/>
      <c r="V540" s="28"/>
      <c r="W540" s="299"/>
      <c r="X540" s="296"/>
      <c r="Y540" s="149">
        <f t="shared" si="304"/>
        <v>0</v>
      </c>
      <c r="Z540" s="148">
        <f t="shared" si="319"/>
        <v>0</v>
      </c>
      <c r="AA540" s="306"/>
      <c r="AB540" s="377">
        <f t="shared" si="328"/>
        <v>0</v>
      </c>
      <c r="AC540" s="348"/>
      <c r="AD540" s="210" t="str">
        <f t="shared" si="305"/>
        <v/>
      </c>
      <c r="AE540" s="345">
        <f t="shared" si="320"/>
        <v>0</v>
      </c>
      <c r="AF540" s="318"/>
      <c r="AG540" s="317"/>
      <c r="AH540" s="315"/>
      <c r="AI540" s="150">
        <f t="shared" si="321"/>
        <v>0</v>
      </c>
      <c r="AJ540" s="151">
        <f t="shared" si="306"/>
        <v>0</v>
      </c>
      <c r="AK540" s="152">
        <f t="shared" si="322"/>
        <v>0</v>
      </c>
      <c r="AL540" s="153">
        <f t="shared" si="323"/>
        <v>0</v>
      </c>
      <c r="AM540" s="153">
        <f t="shared" si="324"/>
        <v>0</v>
      </c>
      <c r="AN540" s="153">
        <f t="shared" si="325"/>
        <v>0</v>
      </c>
      <c r="AO540" s="153">
        <f t="shared" si="326"/>
        <v>0</v>
      </c>
      <c r="AP540" s="587" t="str">
        <f t="shared" si="329"/>
        <v xml:space="preserve"> </v>
      </c>
      <c r="AQ540" s="590" t="str">
        <f t="shared" si="327"/>
        <v xml:space="preserve"> </v>
      </c>
      <c r="AR540" s="590" t="str">
        <f t="shared" si="330"/>
        <v xml:space="preserve"> </v>
      </c>
      <c r="AS540" s="590" t="str">
        <f t="shared" si="331"/>
        <v xml:space="preserve"> </v>
      </c>
      <c r="AT540" s="590" t="str">
        <f t="shared" si="332"/>
        <v xml:space="preserve"> </v>
      </c>
      <c r="AU540" s="590" t="str">
        <f t="shared" si="333"/>
        <v xml:space="preserve"> </v>
      </c>
      <c r="AV540" s="591" t="str">
        <f t="shared" si="334"/>
        <v xml:space="preserve"> </v>
      </c>
      <c r="AW540" s="181" t="str">
        <f t="shared" si="307"/>
        <v/>
      </c>
      <c r="AX540" s="154" t="str">
        <f t="shared" si="308"/>
        <v/>
      </c>
      <c r="AY540" s="178" t="str">
        <f t="shared" si="309"/>
        <v/>
      </c>
      <c r="AZ540" s="169" t="str">
        <f t="shared" si="310"/>
        <v/>
      </c>
      <c r="BA540" s="159" t="str">
        <f t="shared" si="311"/>
        <v/>
      </c>
      <c r="BB540" s="160" t="str">
        <f t="shared" si="312"/>
        <v/>
      </c>
      <c r="BC540" s="171" t="str">
        <f t="shared" si="335"/>
        <v/>
      </c>
      <c r="BD540" s="160" t="str">
        <f t="shared" si="313"/>
        <v/>
      </c>
      <c r="BE540" s="186" t="str">
        <f t="shared" si="314"/>
        <v/>
      </c>
      <c r="BF540" s="160" t="str">
        <f t="shared" si="315"/>
        <v/>
      </c>
      <c r="BG540" s="171" t="str">
        <f t="shared" si="316"/>
        <v/>
      </c>
      <c r="BH540" s="161" t="str">
        <f t="shared" si="317"/>
        <v/>
      </c>
      <c r="BI540" s="609"/>
      <c r="BP540" s="52"/>
    </row>
    <row r="541" spans="1:68" ht="18.75" x14ac:dyDescent="0.3">
      <c r="A541" s="205"/>
      <c r="B541" s="206"/>
      <c r="C541" s="198">
        <v>530</v>
      </c>
      <c r="D541" s="190"/>
      <c r="E541" s="13"/>
      <c r="F541" s="14"/>
      <c r="G541" s="123"/>
      <c r="H541" s="124"/>
      <c r="I541" s="130"/>
      <c r="J541" s="21"/>
      <c r="K541" s="134"/>
      <c r="L541" s="24"/>
      <c r="M541" s="372"/>
      <c r="N541" s="147" t="str">
        <f t="shared" si="318"/>
        <v/>
      </c>
      <c r="O541" s="23"/>
      <c r="P541" s="23"/>
      <c r="Q541" s="23"/>
      <c r="R541" s="23"/>
      <c r="S541" s="23"/>
      <c r="T541" s="24"/>
      <c r="U541" s="25"/>
      <c r="V541" s="28"/>
      <c r="W541" s="299"/>
      <c r="X541" s="296"/>
      <c r="Y541" s="149">
        <f t="shared" si="304"/>
        <v>0</v>
      </c>
      <c r="Z541" s="148">
        <f t="shared" si="319"/>
        <v>0</v>
      </c>
      <c r="AA541" s="306"/>
      <c r="AB541" s="377">
        <f t="shared" si="328"/>
        <v>0</v>
      </c>
      <c r="AC541" s="348"/>
      <c r="AD541" s="210" t="str">
        <f t="shared" si="305"/>
        <v/>
      </c>
      <c r="AE541" s="345">
        <f t="shared" si="320"/>
        <v>0</v>
      </c>
      <c r="AF541" s="318"/>
      <c r="AG541" s="317"/>
      <c r="AH541" s="315"/>
      <c r="AI541" s="150">
        <f t="shared" si="321"/>
        <v>0</v>
      </c>
      <c r="AJ541" s="151">
        <f t="shared" si="306"/>
        <v>0</v>
      </c>
      <c r="AK541" s="152">
        <f t="shared" si="322"/>
        <v>0</v>
      </c>
      <c r="AL541" s="153">
        <f t="shared" si="323"/>
        <v>0</v>
      </c>
      <c r="AM541" s="153">
        <f t="shared" si="324"/>
        <v>0</v>
      </c>
      <c r="AN541" s="153">
        <f t="shared" si="325"/>
        <v>0</v>
      </c>
      <c r="AO541" s="153">
        <f t="shared" si="326"/>
        <v>0</v>
      </c>
      <c r="AP541" s="587" t="str">
        <f t="shared" si="329"/>
        <v xml:space="preserve"> </v>
      </c>
      <c r="AQ541" s="590" t="str">
        <f t="shared" si="327"/>
        <v xml:space="preserve"> </v>
      </c>
      <c r="AR541" s="590" t="str">
        <f t="shared" si="330"/>
        <v xml:space="preserve"> </v>
      </c>
      <c r="AS541" s="590" t="str">
        <f t="shared" si="331"/>
        <v xml:space="preserve"> </v>
      </c>
      <c r="AT541" s="590" t="str">
        <f t="shared" si="332"/>
        <v xml:space="preserve"> </v>
      </c>
      <c r="AU541" s="590" t="str">
        <f t="shared" si="333"/>
        <v xml:space="preserve"> </v>
      </c>
      <c r="AV541" s="591" t="str">
        <f t="shared" si="334"/>
        <v xml:space="preserve"> </v>
      </c>
      <c r="AW541" s="181" t="str">
        <f t="shared" si="307"/>
        <v/>
      </c>
      <c r="AX541" s="154" t="str">
        <f t="shared" si="308"/>
        <v/>
      </c>
      <c r="AY541" s="178" t="str">
        <f t="shared" si="309"/>
        <v/>
      </c>
      <c r="AZ541" s="169" t="str">
        <f t="shared" si="310"/>
        <v/>
      </c>
      <c r="BA541" s="159" t="str">
        <f t="shared" si="311"/>
        <v/>
      </c>
      <c r="BB541" s="160" t="str">
        <f t="shared" si="312"/>
        <v/>
      </c>
      <c r="BC541" s="171" t="str">
        <f t="shared" si="335"/>
        <v/>
      </c>
      <c r="BD541" s="160" t="str">
        <f t="shared" si="313"/>
        <v/>
      </c>
      <c r="BE541" s="186" t="str">
        <f t="shared" si="314"/>
        <v/>
      </c>
      <c r="BF541" s="160" t="str">
        <f t="shared" si="315"/>
        <v/>
      </c>
      <c r="BG541" s="171" t="str">
        <f t="shared" si="316"/>
        <v/>
      </c>
      <c r="BH541" s="161" t="str">
        <f t="shared" si="317"/>
        <v/>
      </c>
      <c r="BI541" s="609"/>
      <c r="BP541" s="52"/>
    </row>
    <row r="542" spans="1:68" ht="18.75" x14ac:dyDescent="0.3">
      <c r="A542" s="205"/>
      <c r="B542" s="206"/>
      <c r="C542" s="197">
        <v>531</v>
      </c>
      <c r="D542" s="190"/>
      <c r="E542" s="13"/>
      <c r="F542" s="14"/>
      <c r="G542" s="123"/>
      <c r="H542" s="124"/>
      <c r="I542" s="130"/>
      <c r="J542" s="21"/>
      <c r="K542" s="134"/>
      <c r="L542" s="24"/>
      <c r="M542" s="372"/>
      <c r="N542" s="147" t="str">
        <f t="shared" si="318"/>
        <v/>
      </c>
      <c r="O542" s="23"/>
      <c r="P542" s="23"/>
      <c r="Q542" s="23"/>
      <c r="R542" s="23"/>
      <c r="S542" s="23"/>
      <c r="T542" s="24"/>
      <c r="U542" s="25"/>
      <c r="V542" s="28"/>
      <c r="W542" s="299"/>
      <c r="X542" s="296"/>
      <c r="Y542" s="149">
        <f t="shared" si="304"/>
        <v>0</v>
      </c>
      <c r="Z542" s="148">
        <f t="shared" si="319"/>
        <v>0</v>
      </c>
      <c r="AA542" s="306"/>
      <c r="AB542" s="377">
        <f t="shared" si="328"/>
        <v>0</v>
      </c>
      <c r="AC542" s="348"/>
      <c r="AD542" s="210" t="str">
        <f t="shared" si="305"/>
        <v/>
      </c>
      <c r="AE542" s="345">
        <f t="shared" si="320"/>
        <v>0</v>
      </c>
      <c r="AF542" s="318"/>
      <c r="AG542" s="317"/>
      <c r="AH542" s="315"/>
      <c r="AI542" s="150">
        <f t="shared" si="321"/>
        <v>0</v>
      </c>
      <c r="AJ542" s="151">
        <f t="shared" si="306"/>
        <v>0</v>
      </c>
      <c r="AK542" s="152">
        <f t="shared" si="322"/>
        <v>0</v>
      </c>
      <c r="AL542" s="153">
        <f t="shared" si="323"/>
        <v>0</v>
      </c>
      <c r="AM542" s="153">
        <f t="shared" si="324"/>
        <v>0</v>
      </c>
      <c r="AN542" s="153">
        <f t="shared" si="325"/>
        <v>0</v>
      </c>
      <c r="AO542" s="153">
        <f t="shared" si="326"/>
        <v>0</v>
      </c>
      <c r="AP542" s="587" t="str">
        <f t="shared" si="329"/>
        <v xml:space="preserve"> </v>
      </c>
      <c r="AQ542" s="590" t="str">
        <f t="shared" si="327"/>
        <v xml:space="preserve"> </v>
      </c>
      <c r="AR542" s="590" t="str">
        <f t="shared" si="330"/>
        <v xml:space="preserve"> </v>
      </c>
      <c r="AS542" s="590" t="str">
        <f t="shared" si="331"/>
        <v xml:space="preserve"> </v>
      </c>
      <c r="AT542" s="590" t="str">
        <f t="shared" si="332"/>
        <v xml:space="preserve"> </v>
      </c>
      <c r="AU542" s="590" t="str">
        <f t="shared" si="333"/>
        <v xml:space="preserve"> </v>
      </c>
      <c r="AV542" s="591" t="str">
        <f t="shared" si="334"/>
        <v xml:space="preserve"> </v>
      </c>
      <c r="AW542" s="181" t="str">
        <f t="shared" si="307"/>
        <v/>
      </c>
      <c r="AX542" s="154" t="str">
        <f t="shared" si="308"/>
        <v/>
      </c>
      <c r="AY542" s="178" t="str">
        <f t="shared" si="309"/>
        <v/>
      </c>
      <c r="AZ542" s="169" t="str">
        <f t="shared" si="310"/>
        <v/>
      </c>
      <c r="BA542" s="159" t="str">
        <f t="shared" si="311"/>
        <v/>
      </c>
      <c r="BB542" s="160" t="str">
        <f t="shared" si="312"/>
        <v/>
      </c>
      <c r="BC542" s="171" t="str">
        <f t="shared" si="335"/>
        <v/>
      </c>
      <c r="BD542" s="160" t="str">
        <f t="shared" si="313"/>
        <v/>
      </c>
      <c r="BE542" s="186" t="str">
        <f t="shared" si="314"/>
        <v/>
      </c>
      <c r="BF542" s="160" t="str">
        <f t="shared" si="315"/>
        <v/>
      </c>
      <c r="BG542" s="171" t="str">
        <f t="shared" si="316"/>
        <v/>
      </c>
      <c r="BH542" s="161" t="str">
        <f t="shared" si="317"/>
        <v/>
      </c>
      <c r="BI542" s="609"/>
      <c r="BP542" s="52"/>
    </row>
    <row r="543" spans="1:68" ht="18.75" x14ac:dyDescent="0.3">
      <c r="A543" s="205"/>
      <c r="B543" s="206"/>
      <c r="C543" s="198">
        <v>532</v>
      </c>
      <c r="D543" s="192"/>
      <c r="E543" s="15"/>
      <c r="F543" s="14"/>
      <c r="G543" s="123"/>
      <c r="H543" s="124"/>
      <c r="I543" s="130"/>
      <c r="J543" s="21"/>
      <c r="K543" s="134"/>
      <c r="L543" s="24"/>
      <c r="M543" s="372"/>
      <c r="N543" s="147" t="str">
        <f t="shared" si="318"/>
        <v/>
      </c>
      <c r="O543" s="23"/>
      <c r="P543" s="23"/>
      <c r="Q543" s="23"/>
      <c r="R543" s="23"/>
      <c r="S543" s="23"/>
      <c r="T543" s="24"/>
      <c r="U543" s="25"/>
      <c r="V543" s="28"/>
      <c r="W543" s="299"/>
      <c r="X543" s="296"/>
      <c r="Y543" s="149">
        <f t="shared" si="304"/>
        <v>0</v>
      </c>
      <c r="Z543" s="148">
        <f t="shared" si="319"/>
        <v>0</v>
      </c>
      <c r="AA543" s="306"/>
      <c r="AB543" s="377">
        <f t="shared" si="328"/>
        <v>0</v>
      </c>
      <c r="AC543" s="348"/>
      <c r="AD543" s="210" t="str">
        <f t="shared" si="305"/>
        <v/>
      </c>
      <c r="AE543" s="345">
        <f t="shared" si="320"/>
        <v>0</v>
      </c>
      <c r="AF543" s="318"/>
      <c r="AG543" s="317"/>
      <c r="AH543" s="315"/>
      <c r="AI543" s="150">
        <f t="shared" si="321"/>
        <v>0</v>
      </c>
      <c r="AJ543" s="151">
        <f t="shared" si="306"/>
        <v>0</v>
      </c>
      <c r="AK543" s="152">
        <f t="shared" si="322"/>
        <v>0</v>
      </c>
      <c r="AL543" s="153">
        <f t="shared" si="323"/>
        <v>0</v>
      </c>
      <c r="AM543" s="153">
        <f t="shared" si="324"/>
        <v>0</v>
      </c>
      <c r="AN543" s="153">
        <f t="shared" si="325"/>
        <v>0</v>
      </c>
      <c r="AO543" s="153">
        <f t="shared" si="326"/>
        <v>0</v>
      </c>
      <c r="AP543" s="587" t="str">
        <f t="shared" si="329"/>
        <v xml:space="preserve"> </v>
      </c>
      <c r="AQ543" s="590" t="str">
        <f t="shared" si="327"/>
        <v xml:space="preserve"> </v>
      </c>
      <c r="AR543" s="590" t="str">
        <f t="shared" si="330"/>
        <v xml:space="preserve"> </v>
      </c>
      <c r="AS543" s="590" t="str">
        <f t="shared" si="331"/>
        <v xml:space="preserve"> </v>
      </c>
      <c r="AT543" s="590" t="str">
        <f t="shared" si="332"/>
        <v xml:space="preserve"> </v>
      </c>
      <c r="AU543" s="590" t="str">
        <f t="shared" si="333"/>
        <v xml:space="preserve"> </v>
      </c>
      <c r="AV543" s="591" t="str">
        <f t="shared" si="334"/>
        <v xml:space="preserve"> </v>
      </c>
      <c r="AW543" s="181" t="str">
        <f t="shared" si="307"/>
        <v/>
      </c>
      <c r="AX543" s="154" t="str">
        <f t="shared" si="308"/>
        <v/>
      </c>
      <c r="AY543" s="178" t="str">
        <f t="shared" si="309"/>
        <v/>
      </c>
      <c r="AZ543" s="169" t="str">
        <f t="shared" si="310"/>
        <v/>
      </c>
      <c r="BA543" s="159" t="str">
        <f t="shared" si="311"/>
        <v/>
      </c>
      <c r="BB543" s="160" t="str">
        <f t="shared" si="312"/>
        <v/>
      </c>
      <c r="BC543" s="171" t="str">
        <f t="shared" si="335"/>
        <v/>
      </c>
      <c r="BD543" s="160" t="str">
        <f t="shared" si="313"/>
        <v/>
      </c>
      <c r="BE543" s="186" t="str">
        <f t="shared" si="314"/>
        <v/>
      </c>
      <c r="BF543" s="160" t="str">
        <f t="shared" si="315"/>
        <v/>
      </c>
      <c r="BG543" s="171" t="str">
        <f t="shared" si="316"/>
        <v/>
      </c>
      <c r="BH543" s="161" t="str">
        <f t="shared" si="317"/>
        <v/>
      </c>
      <c r="BI543" s="609"/>
      <c r="BP543" s="52"/>
    </row>
    <row r="544" spans="1:68" ht="18.75" x14ac:dyDescent="0.3">
      <c r="A544" s="205"/>
      <c r="B544" s="206"/>
      <c r="C544" s="198">
        <v>533</v>
      </c>
      <c r="D544" s="190"/>
      <c r="E544" s="13"/>
      <c r="F544" s="14"/>
      <c r="G544" s="123"/>
      <c r="H544" s="124"/>
      <c r="I544" s="130"/>
      <c r="J544" s="21"/>
      <c r="K544" s="134"/>
      <c r="L544" s="24"/>
      <c r="M544" s="372"/>
      <c r="N544" s="147" t="str">
        <f t="shared" si="318"/>
        <v/>
      </c>
      <c r="O544" s="23"/>
      <c r="P544" s="23"/>
      <c r="Q544" s="23"/>
      <c r="R544" s="23"/>
      <c r="S544" s="23"/>
      <c r="T544" s="24"/>
      <c r="U544" s="25"/>
      <c r="V544" s="28"/>
      <c r="W544" s="299"/>
      <c r="X544" s="296"/>
      <c r="Y544" s="149">
        <f t="shared" si="304"/>
        <v>0</v>
      </c>
      <c r="Z544" s="148">
        <f t="shared" si="319"/>
        <v>0</v>
      </c>
      <c r="AA544" s="306"/>
      <c r="AB544" s="377">
        <f t="shared" si="328"/>
        <v>0</v>
      </c>
      <c r="AC544" s="348"/>
      <c r="AD544" s="210" t="str">
        <f t="shared" si="305"/>
        <v/>
      </c>
      <c r="AE544" s="345">
        <f t="shared" si="320"/>
        <v>0</v>
      </c>
      <c r="AF544" s="318"/>
      <c r="AG544" s="317"/>
      <c r="AH544" s="315"/>
      <c r="AI544" s="150">
        <f t="shared" si="321"/>
        <v>0</v>
      </c>
      <c r="AJ544" s="151">
        <f t="shared" si="306"/>
        <v>0</v>
      </c>
      <c r="AK544" s="152">
        <f t="shared" si="322"/>
        <v>0</v>
      </c>
      <c r="AL544" s="153">
        <f t="shared" si="323"/>
        <v>0</v>
      </c>
      <c r="AM544" s="153">
        <f t="shared" si="324"/>
        <v>0</v>
      </c>
      <c r="AN544" s="153">
        <f t="shared" si="325"/>
        <v>0</v>
      </c>
      <c r="AO544" s="153">
        <f t="shared" si="326"/>
        <v>0</v>
      </c>
      <c r="AP544" s="587" t="str">
        <f t="shared" si="329"/>
        <v xml:space="preserve"> </v>
      </c>
      <c r="AQ544" s="590" t="str">
        <f t="shared" si="327"/>
        <v xml:space="preserve"> </v>
      </c>
      <c r="AR544" s="590" t="str">
        <f t="shared" si="330"/>
        <v xml:space="preserve"> </v>
      </c>
      <c r="AS544" s="590" t="str">
        <f t="shared" si="331"/>
        <v xml:space="preserve"> </v>
      </c>
      <c r="AT544" s="590" t="str">
        <f t="shared" si="332"/>
        <v xml:space="preserve"> </v>
      </c>
      <c r="AU544" s="590" t="str">
        <f t="shared" si="333"/>
        <v xml:space="preserve"> </v>
      </c>
      <c r="AV544" s="591" t="str">
        <f t="shared" si="334"/>
        <v xml:space="preserve"> </v>
      </c>
      <c r="AW544" s="181" t="str">
        <f t="shared" si="307"/>
        <v/>
      </c>
      <c r="AX544" s="154" t="str">
        <f t="shared" si="308"/>
        <v/>
      </c>
      <c r="AY544" s="178" t="str">
        <f t="shared" si="309"/>
        <v/>
      </c>
      <c r="AZ544" s="169" t="str">
        <f t="shared" si="310"/>
        <v/>
      </c>
      <c r="BA544" s="159" t="str">
        <f t="shared" si="311"/>
        <v/>
      </c>
      <c r="BB544" s="160" t="str">
        <f t="shared" si="312"/>
        <v/>
      </c>
      <c r="BC544" s="171" t="str">
        <f t="shared" si="335"/>
        <v/>
      </c>
      <c r="BD544" s="160" t="str">
        <f t="shared" si="313"/>
        <v/>
      </c>
      <c r="BE544" s="186" t="str">
        <f t="shared" si="314"/>
        <v/>
      </c>
      <c r="BF544" s="160" t="str">
        <f t="shared" si="315"/>
        <v/>
      </c>
      <c r="BG544" s="171" t="str">
        <f t="shared" si="316"/>
        <v/>
      </c>
      <c r="BH544" s="161" t="str">
        <f t="shared" si="317"/>
        <v/>
      </c>
      <c r="BI544" s="609"/>
      <c r="BP544" s="52"/>
    </row>
    <row r="545" spans="1:68" ht="18.75" x14ac:dyDescent="0.3">
      <c r="A545" s="205"/>
      <c r="B545" s="206"/>
      <c r="C545" s="197">
        <v>534</v>
      </c>
      <c r="D545" s="190"/>
      <c r="E545" s="13"/>
      <c r="F545" s="14"/>
      <c r="G545" s="123"/>
      <c r="H545" s="124"/>
      <c r="I545" s="130"/>
      <c r="J545" s="21"/>
      <c r="K545" s="134"/>
      <c r="L545" s="24"/>
      <c r="M545" s="372"/>
      <c r="N545" s="147" t="str">
        <f t="shared" si="318"/>
        <v/>
      </c>
      <c r="O545" s="23"/>
      <c r="P545" s="23"/>
      <c r="Q545" s="23"/>
      <c r="R545" s="23"/>
      <c r="S545" s="23"/>
      <c r="T545" s="24"/>
      <c r="U545" s="25"/>
      <c r="V545" s="28"/>
      <c r="W545" s="299"/>
      <c r="X545" s="296"/>
      <c r="Y545" s="149">
        <f t="shared" si="304"/>
        <v>0</v>
      </c>
      <c r="Z545" s="148">
        <f t="shared" si="319"/>
        <v>0</v>
      </c>
      <c r="AA545" s="306"/>
      <c r="AB545" s="377">
        <f t="shared" si="328"/>
        <v>0</v>
      </c>
      <c r="AC545" s="348"/>
      <c r="AD545" s="210" t="str">
        <f t="shared" si="305"/>
        <v/>
      </c>
      <c r="AE545" s="345">
        <f t="shared" si="320"/>
        <v>0</v>
      </c>
      <c r="AF545" s="318"/>
      <c r="AG545" s="317"/>
      <c r="AH545" s="315"/>
      <c r="AI545" s="150">
        <f t="shared" si="321"/>
        <v>0</v>
      </c>
      <c r="AJ545" s="151">
        <f t="shared" si="306"/>
        <v>0</v>
      </c>
      <c r="AK545" s="152">
        <f t="shared" si="322"/>
        <v>0</v>
      </c>
      <c r="AL545" s="153">
        <f t="shared" si="323"/>
        <v>0</v>
      </c>
      <c r="AM545" s="153">
        <f t="shared" si="324"/>
        <v>0</v>
      </c>
      <c r="AN545" s="153">
        <f t="shared" si="325"/>
        <v>0</v>
      </c>
      <c r="AO545" s="153">
        <f t="shared" si="326"/>
        <v>0</v>
      </c>
      <c r="AP545" s="587" t="str">
        <f t="shared" si="329"/>
        <v xml:space="preserve"> </v>
      </c>
      <c r="AQ545" s="590" t="str">
        <f t="shared" si="327"/>
        <v xml:space="preserve"> </v>
      </c>
      <c r="AR545" s="590" t="str">
        <f t="shared" si="330"/>
        <v xml:space="preserve"> </v>
      </c>
      <c r="AS545" s="590" t="str">
        <f t="shared" si="331"/>
        <v xml:space="preserve"> </v>
      </c>
      <c r="AT545" s="590" t="str">
        <f t="shared" si="332"/>
        <v xml:space="preserve"> </v>
      </c>
      <c r="AU545" s="590" t="str">
        <f t="shared" si="333"/>
        <v xml:space="preserve"> </v>
      </c>
      <c r="AV545" s="591" t="str">
        <f t="shared" si="334"/>
        <v xml:space="preserve"> </v>
      </c>
      <c r="AW545" s="181" t="str">
        <f t="shared" si="307"/>
        <v/>
      </c>
      <c r="AX545" s="154" t="str">
        <f t="shared" si="308"/>
        <v/>
      </c>
      <c r="AY545" s="178" t="str">
        <f t="shared" si="309"/>
        <v/>
      </c>
      <c r="AZ545" s="169" t="str">
        <f t="shared" si="310"/>
        <v/>
      </c>
      <c r="BA545" s="159" t="str">
        <f t="shared" si="311"/>
        <v/>
      </c>
      <c r="BB545" s="160" t="str">
        <f t="shared" si="312"/>
        <v/>
      </c>
      <c r="BC545" s="171" t="str">
        <f t="shared" si="335"/>
        <v/>
      </c>
      <c r="BD545" s="160" t="str">
        <f t="shared" si="313"/>
        <v/>
      </c>
      <c r="BE545" s="186" t="str">
        <f t="shared" si="314"/>
        <v/>
      </c>
      <c r="BF545" s="160" t="str">
        <f t="shared" si="315"/>
        <v/>
      </c>
      <c r="BG545" s="171" t="str">
        <f t="shared" si="316"/>
        <v/>
      </c>
      <c r="BH545" s="161" t="str">
        <f t="shared" si="317"/>
        <v/>
      </c>
      <c r="BI545" s="609"/>
      <c r="BP545" s="52"/>
    </row>
    <row r="546" spans="1:68" ht="18.75" x14ac:dyDescent="0.3">
      <c r="A546" s="205"/>
      <c r="B546" s="206"/>
      <c r="C546" s="198">
        <v>535</v>
      </c>
      <c r="D546" s="190"/>
      <c r="E546" s="13"/>
      <c r="F546" s="14"/>
      <c r="G546" s="123"/>
      <c r="H546" s="124"/>
      <c r="I546" s="130"/>
      <c r="J546" s="21"/>
      <c r="K546" s="134"/>
      <c r="L546" s="24"/>
      <c r="M546" s="372"/>
      <c r="N546" s="147" t="str">
        <f t="shared" si="318"/>
        <v/>
      </c>
      <c r="O546" s="23"/>
      <c r="P546" s="23"/>
      <c r="Q546" s="23"/>
      <c r="R546" s="23"/>
      <c r="S546" s="23"/>
      <c r="T546" s="24"/>
      <c r="U546" s="25"/>
      <c r="V546" s="28"/>
      <c r="W546" s="299"/>
      <c r="X546" s="296"/>
      <c r="Y546" s="149">
        <f t="shared" si="304"/>
        <v>0</v>
      </c>
      <c r="Z546" s="148">
        <f t="shared" si="319"/>
        <v>0</v>
      </c>
      <c r="AA546" s="306"/>
      <c r="AB546" s="377">
        <f t="shared" si="328"/>
        <v>0</v>
      </c>
      <c r="AC546" s="348"/>
      <c r="AD546" s="210" t="str">
        <f t="shared" si="305"/>
        <v/>
      </c>
      <c r="AE546" s="345">
        <f t="shared" si="320"/>
        <v>0</v>
      </c>
      <c r="AF546" s="318"/>
      <c r="AG546" s="317"/>
      <c r="AH546" s="315"/>
      <c r="AI546" s="150">
        <f t="shared" si="321"/>
        <v>0</v>
      </c>
      <c r="AJ546" s="151">
        <f t="shared" si="306"/>
        <v>0</v>
      </c>
      <c r="AK546" s="152">
        <f t="shared" si="322"/>
        <v>0</v>
      </c>
      <c r="AL546" s="153">
        <f t="shared" si="323"/>
        <v>0</v>
      </c>
      <c r="AM546" s="153">
        <f t="shared" si="324"/>
        <v>0</v>
      </c>
      <c r="AN546" s="153">
        <f t="shared" si="325"/>
        <v>0</v>
      </c>
      <c r="AO546" s="153">
        <f t="shared" si="326"/>
        <v>0</v>
      </c>
      <c r="AP546" s="587" t="str">
        <f t="shared" si="329"/>
        <v xml:space="preserve"> </v>
      </c>
      <c r="AQ546" s="590" t="str">
        <f t="shared" si="327"/>
        <v xml:space="preserve"> </v>
      </c>
      <c r="AR546" s="590" t="str">
        <f t="shared" si="330"/>
        <v xml:space="preserve"> </v>
      </c>
      <c r="AS546" s="590" t="str">
        <f t="shared" si="331"/>
        <v xml:space="preserve"> </v>
      </c>
      <c r="AT546" s="590" t="str">
        <f t="shared" si="332"/>
        <v xml:space="preserve"> </v>
      </c>
      <c r="AU546" s="590" t="str">
        <f t="shared" si="333"/>
        <v xml:space="preserve"> </v>
      </c>
      <c r="AV546" s="591" t="str">
        <f t="shared" si="334"/>
        <v xml:space="preserve"> </v>
      </c>
      <c r="AW546" s="181" t="str">
        <f t="shared" si="307"/>
        <v/>
      </c>
      <c r="AX546" s="154" t="str">
        <f t="shared" si="308"/>
        <v/>
      </c>
      <c r="AY546" s="178" t="str">
        <f t="shared" si="309"/>
        <v/>
      </c>
      <c r="AZ546" s="169" t="str">
        <f t="shared" si="310"/>
        <v/>
      </c>
      <c r="BA546" s="159" t="str">
        <f t="shared" si="311"/>
        <v/>
      </c>
      <c r="BB546" s="160" t="str">
        <f t="shared" si="312"/>
        <v/>
      </c>
      <c r="BC546" s="171" t="str">
        <f t="shared" si="335"/>
        <v/>
      </c>
      <c r="BD546" s="160" t="str">
        <f t="shared" si="313"/>
        <v/>
      </c>
      <c r="BE546" s="186" t="str">
        <f t="shared" si="314"/>
        <v/>
      </c>
      <c r="BF546" s="160" t="str">
        <f t="shared" si="315"/>
        <v/>
      </c>
      <c r="BG546" s="171" t="str">
        <f t="shared" si="316"/>
        <v/>
      </c>
      <c r="BH546" s="161" t="str">
        <f t="shared" si="317"/>
        <v/>
      </c>
      <c r="BI546" s="609"/>
      <c r="BP546" s="52"/>
    </row>
    <row r="547" spans="1:68" ht="18.75" x14ac:dyDescent="0.3">
      <c r="A547" s="205"/>
      <c r="B547" s="206"/>
      <c r="C547" s="197">
        <v>536</v>
      </c>
      <c r="D547" s="192"/>
      <c r="E547" s="15"/>
      <c r="F547" s="14"/>
      <c r="G547" s="123"/>
      <c r="H547" s="124"/>
      <c r="I547" s="130"/>
      <c r="J547" s="21"/>
      <c r="K547" s="134"/>
      <c r="L547" s="24"/>
      <c r="M547" s="372"/>
      <c r="N547" s="147" t="str">
        <f t="shared" si="318"/>
        <v/>
      </c>
      <c r="O547" s="23"/>
      <c r="P547" s="23"/>
      <c r="Q547" s="23"/>
      <c r="R547" s="23"/>
      <c r="S547" s="23"/>
      <c r="T547" s="24"/>
      <c r="U547" s="25"/>
      <c r="V547" s="28"/>
      <c r="W547" s="299"/>
      <c r="X547" s="296"/>
      <c r="Y547" s="149">
        <f t="shared" si="304"/>
        <v>0</v>
      </c>
      <c r="Z547" s="148">
        <f t="shared" si="319"/>
        <v>0</v>
      </c>
      <c r="AA547" s="306"/>
      <c r="AB547" s="377">
        <f t="shared" si="328"/>
        <v>0</v>
      </c>
      <c r="AC547" s="348"/>
      <c r="AD547" s="210" t="str">
        <f t="shared" si="305"/>
        <v/>
      </c>
      <c r="AE547" s="345">
        <f t="shared" si="320"/>
        <v>0</v>
      </c>
      <c r="AF547" s="318"/>
      <c r="AG547" s="317"/>
      <c r="AH547" s="315"/>
      <c r="AI547" s="150">
        <f t="shared" si="321"/>
        <v>0</v>
      </c>
      <c r="AJ547" s="151">
        <f t="shared" si="306"/>
        <v>0</v>
      </c>
      <c r="AK547" s="152">
        <f t="shared" si="322"/>
        <v>0</v>
      </c>
      <c r="AL547" s="153">
        <f t="shared" si="323"/>
        <v>0</v>
      </c>
      <c r="AM547" s="153">
        <f t="shared" si="324"/>
        <v>0</v>
      </c>
      <c r="AN547" s="153">
        <f t="shared" si="325"/>
        <v>0</v>
      </c>
      <c r="AO547" s="153">
        <f t="shared" si="326"/>
        <v>0</v>
      </c>
      <c r="AP547" s="587" t="str">
        <f t="shared" si="329"/>
        <v xml:space="preserve"> </v>
      </c>
      <c r="AQ547" s="590" t="str">
        <f t="shared" si="327"/>
        <v xml:space="preserve"> </v>
      </c>
      <c r="AR547" s="590" t="str">
        <f t="shared" si="330"/>
        <v xml:space="preserve"> </v>
      </c>
      <c r="AS547" s="590" t="str">
        <f t="shared" si="331"/>
        <v xml:space="preserve"> </v>
      </c>
      <c r="AT547" s="590" t="str">
        <f t="shared" si="332"/>
        <v xml:space="preserve"> </v>
      </c>
      <c r="AU547" s="590" t="str">
        <f t="shared" si="333"/>
        <v xml:space="preserve"> </v>
      </c>
      <c r="AV547" s="591" t="str">
        <f t="shared" si="334"/>
        <v xml:space="preserve"> </v>
      </c>
      <c r="AW547" s="181" t="str">
        <f t="shared" si="307"/>
        <v/>
      </c>
      <c r="AX547" s="154" t="str">
        <f t="shared" si="308"/>
        <v/>
      </c>
      <c r="AY547" s="178" t="str">
        <f t="shared" si="309"/>
        <v/>
      </c>
      <c r="AZ547" s="169" t="str">
        <f t="shared" si="310"/>
        <v/>
      </c>
      <c r="BA547" s="159" t="str">
        <f t="shared" si="311"/>
        <v/>
      </c>
      <c r="BB547" s="160" t="str">
        <f t="shared" si="312"/>
        <v/>
      </c>
      <c r="BC547" s="171" t="str">
        <f t="shared" si="335"/>
        <v/>
      </c>
      <c r="BD547" s="160" t="str">
        <f t="shared" si="313"/>
        <v/>
      </c>
      <c r="BE547" s="186" t="str">
        <f t="shared" si="314"/>
        <v/>
      </c>
      <c r="BF547" s="160" t="str">
        <f t="shared" si="315"/>
        <v/>
      </c>
      <c r="BG547" s="171" t="str">
        <f t="shared" si="316"/>
        <v/>
      </c>
      <c r="BH547" s="161" t="str">
        <f t="shared" si="317"/>
        <v/>
      </c>
      <c r="BI547" s="609"/>
      <c r="BP547" s="52"/>
    </row>
    <row r="548" spans="1:68" ht="18.75" x14ac:dyDescent="0.3">
      <c r="A548" s="205"/>
      <c r="B548" s="206"/>
      <c r="C548" s="198">
        <v>537</v>
      </c>
      <c r="D548" s="190"/>
      <c r="E548" s="13"/>
      <c r="F548" s="14"/>
      <c r="G548" s="123"/>
      <c r="H548" s="126"/>
      <c r="I548" s="132"/>
      <c r="J548" s="69"/>
      <c r="K548" s="136"/>
      <c r="L548" s="26"/>
      <c r="M548" s="372"/>
      <c r="N548" s="147" t="str">
        <f t="shared" si="318"/>
        <v/>
      </c>
      <c r="O548" s="23"/>
      <c r="P548" s="23"/>
      <c r="Q548" s="23"/>
      <c r="R548" s="23"/>
      <c r="S548" s="23"/>
      <c r="T548" s="24"/>
      <c r="U548" s="25"/>
      <c r="V548" s="28"/>
      <c r="W548" s="299"/>
      <c r="X548" s="296"/>
      <c r="Y548" s="149">
        <f t="shared" si="304"/>
        <v>0</v>
      </c>
      <c r="Z548" s="148">
        <f t="shared" si="319"/>
        <v>0</v>
      </c>
      <c r="AA548" s="306"/>
      <c r="AB548" s="377">
        <f t="shared" si="328"/>
        <v>0</v>
      </c>
      <c r="AC548" s="348"/>
      <c r="AD548" s="210" t="str">
        <f t="shared" si="305"/>
        <v/>
      </c>
      <c r="AE548" s="345">
        <f t="shared" si="320"/>
        <v>0</v>
      </c>
      <c r="AF548" s="318"/>
      <c r="AG548" s="317"/>
      <c r="AH548" s="315"/>
      <c r="AI548" s="150">
        <f t="shared" si="321"/>
        <v>0</v>
      </c>
      <c r="AJ548" s="151">
        <f t="shared" si="306"/>
        <v>0</v>
      </c>
      <c r="AK548" s="152">
        <f t="shared" si="322"/>
        <v>0</v>
      </c>
      <c r="AL548" s="153">
        <f t="shared" si="323"/>
        <v>0</v>
      </c>
      <c r="AM548" s="153">
        <f t="shared" si="324"/>
        <v>0</v>
      </c>
      <c r="AN548" s="153">
        <f t="shared" si="325"/>
        <v>0</v>
      </c>
      <c r="AO548" s="153">
        <f t="shared" si="326"/>
        <v>0</v>
      </c>
      <c r="AP548" s="587" t="str">
        <f t="shared" si="329"/>
        <v xml:space="preserve"> </v>
      </c>
      <c r="AQ548" s="590" t="str">
        <f t="shared" si="327"/>
        <v xml:space="preserve"> </v>
      </c>
      <c r="AR548" s="590" t="str">
        <f t="shared" si="330"/>
        <v xml:space="preserve"> </v>
      </c>
      <c r="AS548" s="590" t="str">
        <f t="shared" si="331"/>
        <v xml:space="preserve"> </v>
      </c>
      <c r="AT548" s="590" t="str">
        <f t="shared" si="332"/>
        <v xml:space="preserve"> </v>
      </c>
      <c r="AU548" s="590" t="str">
        <f t="shared" si="333"/>
        <v xml:space="preserve"> </v>
      </c>
      <c r="AV548" s="591" t="str">
        <f t="shared" si="334"/>
        <v xml:space="preserve"> </v>
      </c>
      <c r="AW548" s="181" t="str">
        <f t="shared" si="307"/>
        <v/>
      </c>
      <c r="AX548" s="154" t="str">
        <f t="shared" si="308"/>
        <v/>
      </c>
      <c r="AY548" s="178" t="str">
        <f t="shared" si="309"/>
        <v/>
      </c>
      <c r="AZ548" s="169" t="str">
        <f t="shared" si="310"/>
        <v/>
      </c>
      <c r="BA548" s="159" t="str">
        <f t="shared" si="311"/>
        <v/>
      </c>
      <c r="BB548" s="160" t="str">
        <f t="shared" si="312"/>
        <v/>
      </c>
      <c r="BC548" s="171" t="str">
        <f t="shared" si="335"/>
        <v/>
      </c>
      <c r="BD548" s="160" t="str">
        <f t="shared" si="313"/>
        <v/>
      </c>
      <c r="BE548" s="186" t="str">
        <f t="shared" si="314"/>
        <v/>
      </c>
      <c r="BF548" s="160" t="str">
        <f t="shared" si="315"/>
        <v/>
      </c>
      <c r="BG548" s="171" t="str">
        <f t="shared" si="316"/>
        <v/>
      </c>
      <c r="BH548" s="161" t="str">
        <f t="shared" si="317"/>
        <v/>
      </c>
      <c r="BI548" s="609"/>
      <c r="BP548" s="52"/>
    </row>
    <row r="549" spans="1:68" ht="18.75" x14ac:dyDescent="0.3">
      <c r="A549" s="205"/>
      <c r="B549" s="206"/>
      <c r="C549" s="198">
        <v>538</v>
      </c>
      <c r="D549" s="190"/>
      <c r="E549" s="13"/>
      <c r="F549" s="14"/>
      <c r="G549" s="123"/>
      <c r="H549" s="124"/>
      <c r="I549" s="130"/>
      <c r="J549" s="21"/>
      <c r="K549" s="134"/>
      <c r="L549" s="24"/>
      <c r="M549" s="372"/>
      <c r="N549" s="147" t="str">
        <f t="shared" si="318"/>
        <v/>
      </c>
      <c r="O549" s="23"/>
      <c r="P549" s="23"/>
      <c r="Q549" s="23"/>
      <c r="R549" s="23"/>
      <c r="S549" s="23"/>
      <c r="T549" s="24"/>
      <c r="U549" s="25"/>
      <c r="V549" s="28"/>
      <c r="W549" s="299"/>
      <c r="X549" s="296"/>
      <c r="Y549" s="149">
        <f t="shared" si="304"/>
        <v>0</v>
      </c>
      <c r="Z549" s="148">
        <f t="shared" si="319"/>
        <v>0</v>
      </c>
      <c r="AA549" s="306"/>
      <c r="AB549" s="377">
        <f t="shared" si="328"/>
        <v>0</v>
      </c>
      <c r="AC549" s="348"/>
      <c r="AD549" s="210" t="str">
        <f t="shared" si="305"/>
        <v/>
      </c>
      <c r="AE549" s="345">
        <f t="shared" si="320"/>
        <v>0</v>
      </c>
      <c r="AF549" s="318"/>
      <c r="AG549" s="317"/>
      <c r="AH549" s="315"/>
      <c r="AI549" s="150">
        <f t="shared" si="321"/>
        <v>0</v>
      </c>
      <c r="AJ549" s="151">
        <f t="shared" si="306"/>
        <v>0</v>
      </c>
      <c r="AK549" s="152">
        <f t="shared" si="322"/>
        <v>0</v>
      </c>
      <c r="AL549" s="153">
        <f t="shared" si="323"/>
        <v>0</v>
      </c>
      <c r="AM549" s="153">
        <f t="shared" si="324"/>
        <v>0</v>
      </c>
      <c r="AN549" s="153">
        <f t="shared" si="325"/>
        <v>0</v>
      </c>
      <c r="AO549" s="153">
        <f t="shared" si="326"/>
        <v>0</v>
      </c>
      <c r="AP549" s="587" t="str">
        <f t="shared" si="329"/>
        <v xml:space="preserve"> </v>
      </c>
      <c r="AQ549" s="590" t="str">
        <f t="shared" si="327"/>
        <v xml:space="preserve"> </v>
      </c>
      <c r="AR549" s="590" t="str">
        <f t="shared" si="330"/>
        <v xml:space="preserve"> </v>
      </c>
      <c r="AS549" s="590" t="str">
        <f t="shared" si="331"/>
        <v xml:space="preserve"> </v>
      </c>
      <c r="AT549" s="590" t="str">
        <f t="shared" si="332"/>
        <v xml:space="preserve"> </v>
      </c>
      <c r="AU549" s="590" t="str">
        <f t="shared" si="333"/>
        <v xml:space="preserve"> </v>
      </c>
      <c r="AV549" s="591" t="str">
        <f t="shared" si="334"/>
        <v xml:space="preserve"> </v>
      </c>
      <c r="AW549" s="181" t="str">
        <f t="shared" si="307"/>
        <v/>
      </c>
      <c r="AX549" s="154" t="str">
        <f t="shared" si="308"/>
        <v/>
      </c>
      <c r="AY549" s="178" t="str">
        <f t="shared" si="309"/>
        <v/>
      </c>
      <c r="AZ549" s="169" t="str">
        <f t="shared" si="310"/>
        <v/>
      </c>
      <c r="BA549" s="159" t="str">
        <f t="shared" si="311"/>
        <v/>
      </c>
      <c r="BB549" s="160" t="str">
        <f t="shared" si="312"/>
        <v/>
      </c>
      <c r="BC549" s="171" t="str">
        <f t="shared" si="335"/>
        <v/>
      </c>
      <c r="BD549" s="160" t="str">
        <f t="shared" si="313"/>
        <v/>
      </c>
      <c r="BE549" s="186" t="str">
        <f t="shared" si="314"/>
        <v/>
      </c>
      <c r="BF549" s="160" t="str">
        <f t="shared" si="315"/>
        <v/>
      </c>
      <c r="BG549" s="171" t="str">
        <f t="shared" si="316"/>
        <v/>
      </c>
      <c r="BH549" s="161" t="str">
        <f t="shared" si="317"/>
        <v/>
      </c>
      <c r="BI549" s="609"/>
      <c r="BP549" s="52"/>
    </row>
    <row r="550" spans="1:68" ht="18.75" x14ac:dyDescent="0.3">
      <c r="A550" s="205"/>
      <c r="B550" s="206"/>
      <c r="C550" s="197">
        <v>539</v>
      </c>
      <c r="D550" s="190"/>
      <c r="E550" s="13"/>
      <c r="F550" s="14"/>
      <c r="G550" s="123"/>
      <c r="H550" s="124"/>
      <c r="I550" s="130"/>
      <c r="J550" s="21"/>
      <c r="K550" s="134"/>
      <c r="L550" s="24"/>
      <c r="M550" s="372"/>
      <c r="N550" s="147" t="str">
        <f t="shared" si="318"/>
        <v/>
      </c>
      <c r="O550" s="23"/>
      <c r="P550" s="23"/>
      <c r="Q550" s="23"/>
      <c r="R550" s="23"/>
      <c r="S550" s="23"/>
      <c r="T550" s="24"/>
      <c r="U550" s="25"/>
      <c r="V550" s="28"/>
      <c r="W550" s="299"/>
      <c r="X550" s="296"/>
      <c r="Y550" s="149">
        <f t="shared" si="304"/>
        <v>0</v>
      </c>
      <c r="Z550" s="148">
        <f t="shared" si="319"/>
        <v>0</v>
      </c>
      <c r="AA550" s="306"/>
      <c r="AB550" s="377">
        <f t="shared" si="328"/>
        <v>0</v>
      </c>
      <c r="AC550" s="348"/>
      <c r="AD550" s="210" t="str">
        <f t="shared" si="305"/>
        <v/>
      </c>
      <c r="AE550" s="345">
        <f t="shared" si="320"/>
        <v>0</v>
      </c>
      <c r="AF550" s="318"/>
      <c r="AG550" s="317"/>
      <c r="AH550" s="315"/>
      <c r="AI550" s="150">
        <f t="shared" si="321"/>
        <v>0</v>
      </c>
      <c r="AJ550" s="151">
        <f t="shared" si="306"/>
        <v>0</v>
      </c>
      <c r="AK550" s="152">
        <f t="shared" si="322"/>
        <v>0</v>
      </c>
      <c r="AL550" s="153">
        <f t="shared" si="323"/>
        <v>0</v>
      </c>
      <c r="AM550" s="153">
        <f t="shared" si="324"/>
        <v>0</v>
      </c>
      <c r="AN550" s="153">
        <f t="shared" si="325"/>
        <v>0</v>
      </c>
      <c r="AO550" s="153">
        <f t="shared" si="326"/>
        <v>0</v>
      </c>
      <c r="AP550" s="587" t="str">
        <f t="shared" si="329"/>
        <v xml:space="preserve"> </v>
      </c>
      <c r="AQ550" s="590" t="str">
        <f t="shared" si="327"/>
        <v xml:space="preserve"> </v>
      </c>
      <c r="AR550" s="590" t="str">
        <f t="shared" si="330"/>
        <v xml:space="preserve"> </v>
      </c>
      <c r="AS550" s="590" t="str">
        <f t="shared" si="331"/>
        <v xml:space="preserve"> </v>
      </c>
      <c r="AT550" s="590" t="str">
        <f t="shared" si="332"/>
        <v xml:space="preserve"> </v>
      </c>
      <c r="AU550" s="590" t="str">
        <f t="shared" si="333"/>
        <v xml:space="preserve"> </v>
      </c>
      <c r="AV550" s="591" t="str">
        <f t="shared" si="334"/>
        <v xml:space="preserve"> </v>
      </c>
      <c r="AW550" s="181" t="str">
        <f t="shared" si="307"/>
        <v/>
      </c>
      <c r="AX550" s="154" t="str">
        <f t="shared" si="308"/>
        <v/>
      </c>
      <c r="AY550" s="178" t="str">
        <f t="shared" si="309"/>
        <v/>
      </c>
      <c r="AZ550" s="169" t="str">
        <f t="shared" si="310"/>
        <v/>
      </c>
      <c r="BA550" s="159" t="str">
        <f t="shared" si="311"/>
        <v/>
      </c>
      <c r="BB550" s="160" t="str">
        <f t="shared" si="312"/>
        <v/>
      </c>
      <c r="BC550" s="171" t="str">
        <f t="shared" si="335"/>
        <v/>
      </c>
      <c r="BD550" s="160" t="str">
        <f t="shared" si="313"/>
        <v/>
      </c>
      <c r="BE550" s="186" t="str">
        <f t="shared" si="314"/>
        <v/>
      </c>
      <c r="BF550" s="160" t="str">
        <f t="shared" si="315"/>
        <v/>
      </c>
      <c r="BG550" s="171" t="str">
        <f t="shared" si="316"/>
        <v/>
      </c>
      <c r="BH550" s="161" t="str">
        <f t="shared" si="317"/>
        <v/>
      </c>
      <c r="BI550" s="609"/>
      <c r="BP550" s="52"/>
    </row>
    <row r="551" spans="1:68" ht="18.75" x14ac:dyDescent="0.3">
      <c r="A551" s="205"/>
      <c r="B551" s="206"/>
      <c r="C551" s="198">
        <v>540</v>
      </c>
      <c r="D551" s="192"/>
      <c r="E551" s="15"/>
      <c r="F551" s="14"/>
      <c r="G551" s="123"/>
      <c r="H551" s="124"/>
      <c r="I551" s="130"/>
      <c r="J551" s="21"/>
      <c r="K551" s="134"/>
      <c r="L551" s="24"/>
      <c r="M551" s="372"/>
      <c r="N551" s="147" t="str">
        <f t="shared" si="318"/>
        <v/>
      </c>
      <c r="O551" s="23"/>
      <c r="P551" s="23"/>
      <c r="Q551" s="23"/>
      <c r="R551" s="23"/>
      <c r="S551" s="23"/>
      <c r="T551" s="24"/>
      <c r="U551" s="25"/>
      <c r="V551" s="28"/>
      <c r="W551" s="299"/>
      <c r="X551" s="296"/>
      <c r="Y551" s="149">
        <f t="shared" si="304"/>
        <v>0</v>
      </c>
      <c r="Z551" s="148">
        <f t="shared" si="319"/>
        <v>0</v>
      </c>
      <c r="AA551" s="306"/>
      <c r="AB551" s="377">
        <f t="shared" si="328"/>
        <v>0</v>
      </c>
      <c r="AC551" s="348"/>
      <c r="AD551" s="210" t="str">
        <f t="shared" si="305"/>
        <v/>
      </c>
      <c r="AE551" s="345">
        <f t="shared" si="320"/>
        <v>0</v>
      </c>
      <c r="AF551" s="318"/>
      <c r="AG551" s="317"/>
      <c r="AH551" s="315"/>
      <c r="AI551" s="150">
        <f t="shared" si="321"/>
        <v>0</v>
      </c>
      <c r="AJ551" s="151">
        <f t="shared" si="306"/>
        <v>0</v>
      </c>
      <c r="AK551" s="152">
        <f t="shared" si="322"/>
        <v>0</v>
      </c>
      <c r="AL551" s="153">
        <f t="shared" si="323"/>
        <v>0</v>
      </c>
      <c r="AM551" s="153">
        <f t="shared" si="324"/>
        <v>0</v>
      </c>
      <c r="AN551" s="153">
        <f t="shared" si="325"/>
        <v>0</v>
      </c>
      <c r="AO551" s="153">
        <f t="shared" si="326"/>
        <v>0</v>
      </c>
      <c r="AP551" s="587" t="str">
        <f t="shared" si="329"/>
        <v xml:space="preserve"> </v>
      </c>
      <c r="AQ551" s="590" t="str">
        <f t="shared" si="327"/>
        <v xml:space="preserve"> </v>
      </c>
      <c r="AR551" s="590" t="str">
        <f t="shared" si="330"/>
        <v xml:space="preserve"> </v>
      </c>
      <c r="AS551" s="590" t="str">
        <f t="shared" si="331"/>
        <v xml:space="preserve"> </v>
      </c>
      <c r="AT551" s="590" t="str">
        <f t="shared" si="332"/>
        <v xml:space="preserve"> </v>
      </c>
      <c r="AU551" s="590" t="str">
        <f t="shared" si="333"/>
        <v xml:space="preserve"> </v>
      </c>
      <c r="AV551" s="591" t="str">
        <f t="shared" si="334"/>
        <v xml:space="preserve"> </v>
      </c>
      <c r="AW551" s="181" t="str">
        <f t="shared" si="307"/>
        <v/>
      </c>
      <c r="AX551" s="154" t="str">
        <f t="shared" si="308"/>
        <v/>
      </c>
      <c r="AY551" s="178" t="str">
        <f t="shared" si="309"/>
        <v/>
      </c>
      <c r="AZ551" s="169" t="str">
        <f t="shared" si="310"/>
        <v/>
      </c>
      <c r="BA551" s="159" t="str">
        <f t="shared" si="311"/>
        <v/>
      </c>
      <c r="BB551" s="160" t="str">
        <f t="shared" si="312"/>
        <v/>
      </c>
      <c r="BC551" s="171" t="str">
        <f t="shared" si="335"/>
        <v/>
      </c>
      <c r="BD551" s="160" t="str">
        <f t="shared" si="313"/>
        <v/>
      </c>
      <c r="BE551" s="186" t="str">
        <f t="shared" si="314"/>
        <v/>
      </c>
      <c r="BF551" s="160" t="str">
        <f t="shared" si="315"/>
        <v/>
      </c>
      <c r="BG551" s="171" t="str">
        <f t="shared" si="316"/>
        <v/>
      </c>
      <c r="BH551" s="161" t="str">
        <f t="shared" si="317"/>
        <v/>
      </c>
      <c r="BI551" s="609"/>
      <c r="BP551" s="60"/>
    </row>
    <row r="552" spans="1:68" ht="18.75" x14ac:dyDescent="0.3">
      <c r="A552" s="205"/>
      <c r="B552" s="206"/>
      <c r="C552" s="197">
        <v>541</v>
      </c>
      <c r="D552" s="190"/>
      <c r="E552" s="13"/>
      <c r="F552" s="14"/>
      <c r="G552" s="123"/>
      <c r="H552" s="124"/>
      <c r="I552" s="130"/>
      <c r="J552" s="21"/>
      <c r="K552" s="134"/>
      <c r="L552" s="24"/>
      <c r="M552" s="372"/>
      <c r="N552" s="147" t="str">
        <f t="shared" si="318"/>
        <v/>
      </c>
      <c r="O552" s="23"/>
      <c r="P552" s="23"/>
      <c r="Q552" s="23"/>
      <c r="R552" s="23"/>
      <c r="S552" s="23"/>
      <c r="T552" s="24"/>
      <c r="U552" s="25"/>
      <c r="V552" s="28"/>
      <c r="W552" s="299"/>
      <c r="X552" s="296"/>
      <c r="Y552" s="149">
        <f t="shared" si="304"/>
        <v>0</v>
      </c>
      <c r="Z552" s="148">
        <f t="shared" si="319"/>
        <v>0</v>
      </c>
      <c r="AA552" s="306"/>
      <c r="AB552" s="377">
        <f t="shared" si="328"/>
        <v>0</v>
      </c>
      <c r="AC552" s="348"/>
      <c r="AD552" s="210" t="str">
        <f t="shared" si="305"/>
        <v/>
      </c>
      <c r="AE552" s="345">
        <f t="shared" si="320"/>
        <v>0</v>
      </c>
      <c r="AF552" s="318"/>
      <c r="AG552" s="317"/>
      <c r="AH552" s="315"/>
      <c r="AI552" s="150">
        <f t="shared" si="321"/>
        <v>0</v>
      </c>
      <c r="AJ552" s="151">
        <f t="shared" si="306"/>
        <v>0</v>
      </c>
      <c r="AK552" s="152">
        <f t="shared" si="322"/>
        <v>0</v>
      </c>
      <c r="AL552" s="153">
        <f t="shared" si="323"/>
        <v>0</v>
      </c>
      <c r="AM552" s="153">
        <f t="shared" si="324"/>
        <v>0</v>
      </c>
      <c r="AN552" s="153">
        <f t="shared" si="325"/>
        <v>0</v>
      </c>
      <c r="AO552" s="153">
        <f t="shared" si="326"/>
        <v>0</v>
      </c>
      <c r="AP552" s="587" t="str">
        <f t="shared" si="329"/>
        <v xml:space="preserve"> </v>
      </c>
      <c r="AQ552" s="590" t="str">
        <f t="shared" si="327"/>
        <v xml:space="preserve"> </v>
      </c>
      <c r="AR552" s="590" t="str">
        <f t="shared" si="330"/>
        <v xml:space="preserve"> </v>
      </c>
      <c r="AS552" s="590" t="str">
        <f t="shared" si="331"/>
        <v xml:space="preserve"> </v>
      </c>
      <c r="AT552" s="590" t="str">
        <f t="shared" si="332"/>
        <v xml:space="preserve"> </v>
      </c>
      <c r="AU552" s="590" t="str">
        <f t="shared" si="333"/>
        <v xml:space="preserve"> </v>
      </c>
      <c r="AV552" s="591" t="str">
        <f t="shared" si="334"/>
        <v xml:space="preserve"> </v>
      </c>
      <c r="AW552" s="181" t="str">
        <f t="shared" si="307"/>
        <v/>
      </c>
      <c r="AX552" s="154" t="str">
        <f t="shared" si="308"/>
        <v/>
      </c>
      <c r="AY552" s="178" t="str">
        <f t="shared" si="309"/>
        <v/>
      </c>
      <c r="AZ552" s="169" t="str">
        <f t="shared" si="310"/>
        <v/>
      </c>
      <c r="BA552" s="159" t="str">
        <f t="shared" si="311"/>
        <v/>
      </c>
      <c r="BB552" s="160" t="str">
        <f t="shared" si="312"/>
        <v/>
      </c>
      <c r="BC552" s="171" t="str">
        <f t="shared" si="335"/>
        <v/>
      </c>
      <c r="BD552" s="160" t="str">
        <f t="shared" si="313"/>
        <v/>
      </c>
      <c r="BE552" s="186" t="str">
        <f t="shared" si="314"/>
        <v/>
      </c>
      <c r="BF552" s="160" t="str">
        <f t="shared" si="315"/>
        <v/>
      </c>
      <c r="BG552" s="171" t="str">
        <f t="shared" si="316"/>
        <v/>
      </c>
      <c r="BH552" s="161" t="str">
        <f t="shared" si="317"/>
        <v/>
      </c>
      <c r="BI552" s="609"/>
      <c r="BP552" s="60"/>
    </row>
    <row r="553" spans="1:68" ht="18.75" x14ac:dyDescent="0.3">
      <c r="A553" s="205"/>
      <c r="B553" s="206"/>
      <c r="C553" s="198">
        <v>542</v>
      </c>
      <c r="D553" s="190"/>
      <c r="E553" s="13"/>
      <c r="F553" s="14"/>
      <c r="G553" s="123"/>
      <c r="H553" s="124"/>
      <c r="I553" s="130"/>
      <c r="J553" s="21"/>
      <c r="K553" s="134"/>
      <c r="L553" s="24"/>
      <c r="M553" s="372"/>
      <c r="N553" s="147" t="str">
        <f t="shared" si="318"/>
        <v/>
      </c>
      <c r="O553" s="23"/>
      <c r="P553" s="23"/>
      <c r="Q553" s="23"/>
      <c r="R553" s="23"/>
      <c r="S553" s="23"/>
      <c r="T553" s="24"/>
      <c r="U553" s="25"/>
      <c r="V553" s="28"/>
      <c r="W553" s="299"/>
      <c r="X553" s="296"/>
      <c r="Y553" s="149">
        <f t="shared" si="304"/>
        <v>0</v>
      </c>
      <c r="Z553" s="148">
        <f t="shared" si="319"/>
        <v>0</v>
      </c>
      <c r="AA553" s="306"/>
      <c r="AB553" s="377">
        <f t="shared" si="328"/>
        <v>0</v>
      </c>
      <c r="AC553" s="348"/>
      <c r="AD553" s="210" t="str">
        <f t="shared" si="305"/>
        <v/>
      </c>
      <c r="AE553" s="345">
        <f t="shared" si="320"/>
        <v>0</v>
      </c>
      <c r="AF553" s="318"/>
      <c r="AG553" s="317"/>
      <c r="AH553" s="315"/>
      <c r="AI553" s="150">
        <f t="shared" si="321"/>
        <v>0</v>
      </c>
      <c r="AJ553" s="151">
        <f t="shared" si="306"/>
        <v>0</v>
      </c>
      <c r="AK553" s="152">
        <f t="shared" si="322"/>
        <v>0</v>
      </c>
      <c r="AL553" s="153">
        <f t="shared" si="323"/>
        <v>0</v>
      </c>
      <c r="AM553" s="153">
        <f t="shared" si="324"/>
        <v>0</v>
      </c>
      <c r="AN553" s="153">
        <f t="shared" si="325"/>
        <v>0</v>
      </c>
      <c r="AO553" s="153">
        <f t="shared" si="326"/>
        <v>0</v>
      </c>
      <c r="AP553" s="587" t="str">
        <f t="shared" si="329"/>
        <v xml:space="preserve"> </v>
      </c>
      <c r="AQ553" s="590" t="str">
        <f t="shared" si="327"/>
        <v xml:space="preserve"> </v>
      </c>
      <c r="AR553" s="590" t="str">
        <f t="shared" si="330"/>
        <v xml:space="preserve"> </v>
      </c>
      <c r="AS553" s="590" t="str">
        <f t="shared" si="331"/>
        <v xml:space="preserve"> </v>
      </c>
      <c r="AT553" s="590" t="str">
        <f t="shared" si="332"/>
        <v xml:space="preserve"> </v>
      </c>
      <c r="AU553" s="590" t="str">
        <f t="shared" si="333"/>
        <v xml:space="preserve"> </v>
      </c>
      <c r="AV553" s="591" t="str">
        <f t="shared" si="334"/>
        <v xml:space="preserve"> </v>
      </c>
      <c r="AW553" s="181" t="str">
        <f t="shared" si="307"/>
        <v/>
      </c>
      <c r="AX553" s="154" t="str">
        <f t="shared" si="308"/>
        <v/>
      </c>
      <c r="AY553" s="178" t="str">
        <f t="shared" si="309"/>
        <v/>
      </c>
      <c r="AZ553" s="169" t="str">
        <f t="shared" si="310"/>
        <v/>
      </c>
      <c r="BA553" s="159" t="str">
        <f t="shared" si="311"/>
        <v/>
      </c>
      <c r="BB553" s="160" t="str">
        <f t="shared" si="312"/>
        <v/>
      </c>
      <c r="BC553" s="171" t="str">
        <f t="shared" si="335"/>
        <v/>
      </c>
      <c r="BD553" s="160" t="str">
        <f t="shared" si="313"/>
        <v/>
      </c>
      <c r="BE553" s="186" t="str">
        <f t="shared" si="314"/>
        <v/>
      </c>
      <c r="BF553" s="160" t="str">
        <f t="shared" si="315"/>
        <v/>
      </c>
      <c r="BG553" s="171" t="str">
        <f t="shared" si="316"/>
        <v/>
      </c>
      <c r="BH553" s="161" t="str">
        <f t="shared" si="317"/>
        <v/>
      </c>
      <c r="BI553" s="609"/>
      <c r="BP553" s="60"/>
    </row>
    <row r="554" spans="1:68" ht="18.75" x14ac:dyDescent="0.3">
      <c r="A554" s="205"/>
      <c r="B554" s="206"/>
      <c r="C554" s="198">
        <v>543</v>
      </c>
      <c r="D554" s="190"/>
      <c r="E554" s="13"/>
      <c r="F554" s="14"/>
      <c r="G554" s="123"/>
      <c r="H554" s="124"/>
      <c r="I554" s="130"/>
      <c r="J554" s="21"/>
      <c r="K554" s="134"/>
      <c r="L554" s="24"/>
      <c r="M554" s="372"/>
      <c r="N554" s="147" t="str">
        <f t="shared" si="318"/>
        <v/>
      </c>
      <c r="O554" s="23"/>
      <c r="P554" s="23"/>
      <c r="Q554" s="23"/>
      <c r="R554" s="23"/>
      <c r="S554" s="23"/>
      <c r="T554" s="24"/>
      <c r="U554" s="25"/>
      <c r="V554" s="28"/>
      <c r="W554" s="299"/>
      <c r="X554" s="296"/>
      <c r="Y554" s="149">
        <f t="shared" si="304"/>
        <v>0</v>
      </c>
      <c r="Z554" s="148">
        <f t="shared" si="319"/>
        <v>0</v>
      </c>
      <c r="AA554" s="306"/>
      <c r="AB554" s="377">
        <f t="shared" si="328"/>
        <v>0</v>
      </c>
      <c r="AC554" s="348"/>
      <c r="AD554" s="210" t="str">
        <f t="shared" si="305"/>
        <v/>
      </c>
      <c r="AE554" s="345">
        <f t="shared" si="320"/>
        <v>0</v>
      </c>
      <c r="AF554" s="318"/>
      <c r="AG554" s="317"/>
      <c r="AH554" s="315"/>
      <c r="AI554" s="150">
        <f t="shared" si="321"/>
        <v>0</v>
      </c>
      <c r="AJ554" s="151">
        <f t="shared" si="306"/>
        <v>0</v>
      </c>
      <c r="AK554" s="152">
        <f t="shared" si="322"/>
        <v>0</v>
      </c>
      <c r="AL554" s="153">
        <f t="shared" si="323"/>
        <v>0</v>
      </c>
      <c r="AM554" s="153">
        <f t="shared" si="324"/>
        <v>0</v>
      </c>
      <c r="AN554" s="153">
        <f t="shared" si="325"/>
        <v>0</v>
      </c>
      <c r="AO554" s="153">
        <f t="shared" si="326"/>
        <v>0</v>
      </c>
      <c r="AP554" s="587" t="str">
        <f t="shared" si="329"/>
        <v xml:space="preserve"> </v>
      </c>
      <c r="AQ554" s="590" t="str">
        <f t="shared" si="327"/>
        <v xml:space="preserve"> </v>
      </c>
      <c r="AR554" s="590" t="str">
        <f t="shared" si="330"/>
        <v xml:space="preserve"> </v>
      </c>
      <c r="AS554" s="590" t="str">
        <f t="shared" si="331"/>
        <v xml:space="preserve"> </v>
      </c>
      <c r="AT554" s="590" t="str">
        <f t="shared" si="332"/>
        <v xml:space="preserve"> </v>
      </c>
      <c r="AU554" s="590" t="str">
        <f t="shared" si="333"/>
        <v xml:space="preserve"> </v>
      </c>
      <c r="AV554" s="591" t="str">
        <f t="shared" si="334"/>
        <v xml:space="preserve"> </v>
      </c>
      <c r="AW554" s="181" t="str">
        <f t="shared" si="307"/>
        <v/>
      </c>
      <c r="AX554" s="154" t="str">
        <f t="shared" si="308"/>
        <v/>
      </c>
      <c r="AY554" s="178" t="str">
        <f t="shared" si="309"/>
        <v/>
      </c>
      <c r="AZ554" s="169" t="str">
        <f t="shared" si="310"/>
        <v/>
      </c>
      <c r="BA554" s="159" t="str">
        <f t="shared" si="311"/>
        <v/>
      </c>
      <c r="BB554" s="160" t="str">
        <f t="shared" si="312"/>
        <v/>
      </c>
      <c r="BC554" s="171" t="str">
        <f t="shared" si="335"/>
        <v/>
      </c>
      <c r="BD554" s="160" t="str">
        <f t="shared" si="313"/>
        <v/>
      </c>
      <c r="BE554" s="186" t="str">
        <f t="shared" si="314"/>
        <v/>
      </c>
      <c r="BF554" s="160" t="str">
        <f t="shared" si="315"/>
        <v/>
      </c>
      <c r="BG554" s="171" t="str">
        <f t="shared" si="316"/>
        <v/>
      </c>
      <c r="BH554" s="161" t="str">
        <f t="shared" si="317"/>
        <v/>
      </c>
      <c r="BI554" s="609"/>
      <c r="BP554" s="60"/>
    </row>
    <row r="555" spans="1:68" ht="18.75" x14ac:dyDescent="0.3">
      <c r="A555" s="205"/>
      <c r="B555" s="206"/>
      <c r="C555" s="197">
        <v>544</v>
      </c>
      <c r="D555" s="192"/>
      <c r="E555" s="15"/>
      <c r="F555" s="14"/>
      <c r="G555" s="123"/>
      <c r="H555" s="124"/>
      <c r="I555" s="130"/>
      <c r="J555" s="21"/>
      <c r="K555" s="134"/>
      <c r="L555" s="24"/>
      <c r="M555" s="372"/>
      <c r="N555" s="147" t="str">
        <f t="shared" si="318"/>
        <v/>
      </c>
      <c r="O555" s="23"/>
      <c r="P555" s="23"/>
      <c r="Q555" s="23"/>
      <c r="R555" s="23"/>
      <c r="S555" s="23"/>
      <c r="T555" s="24"/>
      <c r="U555" s="25"/>
      <c r="V555" s="28"/>
      <c r="W555" s="299"/>
      <c r="X555" s="296"/>
      <c r="Y555" s="149">
        <f t="shared" si="304"/>
        <v>0</v>
      </c>
      <c r="Z555" s="148">
        <f t="shared" si="319"/>
        <v>0</v>
      </c>
      <c r="AA555" s="306"/>
      <c r="AB555" s="377">
        <f t="shared" si="328"/>
        <v>0</v>
      </c>
      <c r="AC555" s="348"/>
      <c r="AD555" s="210" t="str">
        <f t="shared" si="305"/>
        <v/>
      </c>
      <c r="AE555" s="345">
        <f t="shared" si="320"/>
        <v>0</v>
      </c>
      <c r="AF555" s="318"/>
      <c r="AG555" s="317"/>
      <c r="AH555" s="315"/>
      <c r="AI555" s="150">
        <f t="shared" si="321"/>
        <v>0</v>
      </c>
      <c r="AJ555" s="151">
        <f t="shared" si="306"/>
        <v>0</v>
      </c>
      <c r="AK555" s="152">
        <f t="shared" si="322"/>
        <v>0</v>
      </c>
      <c r="AL555" s="153">
        <f t="shared" si="323"/>
        <v>0</v>
      </c>
      <c r="AM555" s="153">
        <f t="shared" si="324"/>
        <v>0</v>
      </c>
      <c r="AN555" s="153">
        <f t="shared" si="325"/>
        <v>0</v>
      </c>
      <c r="AO555" s="153">
        <f t="shared" si="326"/>
        <v>0</v>
      </c>
      <c r="AP555" s="587" t="str">
        <f t="shared" si="329"/>
        <v xml:space="preserve"> </v>
      </c>
      <c r="AQ555" s="590" t="str">
        <f t="shared" si="327"/>
        <v xml:space="preserve"> </v>
      </c>
      <c r="AR555" s="590" t="str">
        <f t="shared" si="330"/>
        <v xml:space="preserve"> </v>
      </c>
      <c r="AS555" s="590" t="str">
        <f t="shared" si="331"/>
        <v xml:space="preserve"> </v>
      </c>
      <c r="AT555" s="590" t="str">
        <f t="shared" si="332"/>
        <v xml:space="preserve"> </v>
      </c>
      <c r="AU555" s="590" t="str">
        <f t="shared" si="333"/>
        <v xml:space="preserve"> </v>
      </c>
      <c r="AV555" s="591" t="str">
        <f t="shared" si="334"/>
        <v xml:space="preserve"> </v>
      </c>
      <c r="AW555" s="181" t="str">
        <f t="shared" si="307"/>
        <v/>
      </c>
      <c r="AX555" s="154" t="str">
        <f t="shared" si="308"/>
        <v/>
      </c>
      <c r="AY555" s="178" t="str">
        <f t="shared" si="309"/>
        <v/>
      </c>
      <c r="AZ555" s="169" t="str">
        <f t="shared" si="310"/>
        <v/>
      </c>
      <c r="BA555" s="159" t="str">
        <f t="shared" si="311"/>
        <v/>
      </c>
      <c r="BB555" s="160" t="str">
        <f t="shared" si="312"/>
        <v/>
      </c>
      <c r="BC555" s="171" t="str">
        <f t="shared" si="335"/>
        <v/>
      </c>
      <c r="BD555" s="160" t="str">
        <f t="shared" si="313"/>
        <v/>
      </c>
      <c r="BE555" s="186" t="str">
        <f t="shared" si="314"/>
        <v/>
      </c>
      <c r="BF555" s="160" t="str">
        <f t="shared" si="315"/>
        <v/>
      </c>
      <c r="BG555" s="171" t="str">
        <f t="shared" si="316"/>
        <v/>
      </c>
      <c r="BH555" s="161" t="str">
        <f t="shared" si="317"/>
        <v/>
      </c>
      <c r="BI555" s="609"/>
      <c r="BP555" s="60"/>
    </row>
    <row r="556" spans="1:68" ht="18.75" x14ac:dyDescent="0.3">
      <c r="A556" s="205"/>
      <c r="B556" s="206"/>
      <c r="C556" s="198">
        <v>545</v>
      </c>
      <c r="D556" s="190"/>
      <c r="E556" s="13"/>
      <c r="F556" s="14"/>
      <c r="G556" s="123"/>
      <c r="H556" s="124"/>
      <c r="I556" s="130"/>
      <c r="J556" s="21"/>
      <c r="K556" s="134"/>
      <c r="L556" s="24"/>
      <c r="M556" s="372"/>
      <c r="N556" s="147" t="str">
        <f t="shared" si="318"/>
        <v/>
      </c>
      <c r="O556" s="23"/>
      <c r="P556" s="23"/>
      <c r="Q556" s="23"/>
      <c r="R556" s="23"/>
      <c r="S556" s="23"/>
      <c r="T556" s="24"/>
      <c r="U556" s="25"/>
      <c r="V556" s="28"/>
      <c r="W556" s="299"/>
      <c r="X556" s="296"/>
      <c r="Y556" s="149">
        <f t="shared" si="304"/>
        <v>0</v>
      </c>
      <c r="Z556" s="148">
        <f t="shared" si="319"/>
        <v>0</v>
      </c>
      <c r="AA556" s="306"/>
      <c r="AB556" s="377">
        <f t="shared" si="328"/>
        <v>0</v>
      </c>
      <c r="AC556" s="348"/>
      <c r="AD556" s="210" t="str">
        <f t="shared" si="305"/>
        <v/>
      </c>
      <c r="AE556" s="345">
        <f t="shared" si="320"/>
        <v>0</v>
      </c>
      <c r="AF556" s="318"/>
      <c r="AG556" s="317"/>
      <c r="AH556" s="315"/>
      <c r="AI556" s="150">
        <f t="shared" si="321"/>
        <v>0</v>
      </c>
      <c r="AJ556" s="151">
        <f t="shared" si="306"/>
        <v>0</v>
      </c>
      <c r="AK556" s="152">
        <f t="shared" si="322"/>
        <v>0</v>
      </c>
      <c r="AL556" s="153">
        <f t="shared" si="323"/>
        <v>0</v>
      </c>
      <c r="AM556" s="153">
        <f t="shared" si="324"/>
        <v>0</v>
      </c>
      <c r="AN556" s="153">
        <f t="shared" si="325"/>
        <v>0</v>
      </c>
      <c r="AO556" s="153">
        <f t="shared" si="326"/>
        <v>0</v>
      </c>
      <c r="AP556" s="587" t="str">
        <f t="shared" si="329"/>
        <v xml:space="preserve"> </v>
      </c>
      <c r="AQ556" s="590" t="str">
        <f t="shared" si="327"/>
        <v xml:space="preserve"> </v>
      </c>
      <c r="AR556" s="590" t="str">
        <f t="shared" si="330"/>
        <v xml:space="preserve"> </v>
      </c>
      <c r="AS556" s="590" t="str">
        <f t="shared" si="331"/>
        <v xml:space="preserve"> </v>
      </c>
      <c r="AT556" s="590" t="str">
        <f t="shared" si="332"/>
        <v xml:space="preserve"> </v>
      </c>
      <c r="AU556" s="590" t="str">
        <f t="shared" si="333"/>
        <v xml:space="preserve"> </v>
      </c>
      <c r="AV556" s="591" t="str">
        <f t="shared" si="334"/>
        <v xml:space="preserve"> </v>
      </c>
      <c r="AW556" s="181" t="str">
        <f t="shared" si="307"/>
        <v/>
      </c>
      <c r="AX556" s="154" t="str">
        <f t="shared" si="308"/>
        <v/>
      </c>
      <c r="AY556" s="178" t="str">
        <f t="shared" si="309"/>
        <v/>
      </c>
      <c r="AZ556" s="169" t="str">
        <f t="shared" si="310"/>
        <v/>
      </c>
      <c r="BA556" s="159" t="str">
        <f t="shared" si="311"/>
        <v/>
      </c>
      <c r="BB556" s="160" t="str">
        <f t="shared" si="312"/>
        <v/>
      </c>
      <c r="BC556" s="171" t="str">
        <f t="shared" si="335"/>
        <v/>
      </c>
      <c r="BD556" s="160" t="str">
        <f t="shared" si="313"/>
        <v/>
      </c>
      <c r="BE556" s="186" t="str">
        <f t="shared" si="314"/>
        <v/>
      </c>
      <c r="BF556" s="160" t="str">
        <f t="shared" si="315"/>
        <v/>
      </c>
      <c r="BG556" s="171" t="str">
        <f t="shared" si="316"/>
        <v/>
      </c>
      <c r="BH556" s="161" t="str">
        <f t="shared" si="317"/>
        <v/>
      </c>
      <c r="BI556" s="609"/>
      <c r="BP556" s="60"/>
    </row>
    <row r="557" spans="1:68" ht="18.75" x14ac:dyDescent="0.3">
      <c r="A557" s="205"/>
      <c r="B557" s="206"/>
      <c r="C557" s="197">
        <v>546</v>
      </c>
      <c r="D557" s="190"/>
      <c r="E557" s="18"/>
      <c r="F557" s="14"/>
      <c r="G557" s="123"/>
      <c r="H557" s="124"/>
      <c r="I557" s="130"/>
      <c r="J557" s="21"/>
      <c r="K557" s="134"/>
      <c r="L557" s="24"/>
      <c r="M557" s="372"/>
      <c r="N557" s="147" t="str">
        <f t="shared" si="318"/>
        <v/>
      </c>
      <c r="O557" s="23"/>
      <c r="P557" s="23"/>
      <c r="Q557" s="23"/>
      <c r="R557" s="23"/>
      <c r="S557" s="23"/>
      <c r="T557" s="24"/>
      <c r="U557" s="25"/>
      <c r="V557" s="28"/>
      <c r="W557" s="299"/>
      <c r="X557" s="296"/>
      <c r="Y557" s="149">
        <f t="shared" si="304"/>
        <v>0</v>
      </c>
      <c r="Z557" s="148">
        <f t="shared" si="319"/>
        <v>0</v>
      </c>
      <c r="AA557" s="306"/>
      <c r="AB557" s="377">
        <f t="shared" si="328"/>
        <v>0</v>
      </c>
      <c r="AC557" s="348"/>
      <c r="AD557" s="210" t="str">
        <f t="shared" si="305"/>
        <v/>
      </c>
      <c r="AE557" s="345">
        <f t="shared" si="320"/>
        <v>0</v>
      </c>
      <c r="AF557" s="318"/>
      <c r="AG557" s="317"/>
      <c r="AH557" s="315"/>
      <c r="AI557" s="150">
        <f t="shared" si="321"/>
        <v>0</v>
      </c>
      <c r="AJ557" s="151">
        <f t="shared" si="306"/>
        <v>0</v>
      </c>
      <c r="AK557" s="152">
        <f t="shared" si="322"/>
        <v>0</v>
      </c>
      <c r="AL557" s="153">
        <f t="shared" si="323"/>
        <v>0</v>
      </c>
      <c r="AM557" s="153">
        <f t="shared" si="324"/>
        <v>0</v>
      </c>
      <c r="AN557" s="153">
        <f t="shared" si="325"/>
        <v>0</v>
      </c>
      <c r="AO557" s="153">
        <f t="shared" si="326"/>
        <v>0</v>
      </c>
      <c r="AP557" s="587" t="str">
        <f t="shared" si="329"/>
        <v xml:space="preserve"> </v>
      </c>
      <c r="AQ557" s="590" t="str">
        <f t="shared" si="327"/>
        <v xml:space="preserve"> </v>
      </c>
      <c r="AR557" s="590" t="str">
        <f t="shared" si="330"/>
        <v xml:space="preserve"> </v>
      </c>
      <c r="AS557" s="590" t="str">
        <f t="shared" si="331"/>
        <v xml:space="preserve"> </v>
      </c>
      <c r="AT557" s="590" t="str">
        <f t="shared" si="332"/>
        <v xml:space="preserve"> </v>
      </c>
      <c r="AU557" s="590" t="str">
        <f t="shared" si="333"/>
        <v xml:space="preserve"> </v>
      </c>
      <c r="AV557" s="591" t="str">
        <f t="shared" si="334"/>
        <v xml:space="preserve"> </v>
      </c>
      <c r="AW557" s="181" t="str">
        <f t="shared" si="307"/>
        <v/>
      </c>
      <c r="AX557" s="154" t="str">
        <f t="shared" si="308"/>
        <v/>
      </c>
      <c r="AY557" s="178" t="str">
        <f t="shared" si="309"/>
        <v/>
      </c>
      <c r="AZ557" s="169" t="str">
        <f t="shared" si="310"/>
        <v/>
      </c>
      <c r="BA557" s="159" t="str">
        <f t="shared" si="311"/>
        <v/>
      </c>
      <c r="BB557" s="160" t="str">
        <f t="shared" si="312"/>
        <v/>
      </c>
      <c r="BC557" s="171" t="str">
        <f t="shared" si="335"/>
        <v/>
      </c>
      <c r="BD557" s="160" t="str">
        <f t="shared" si="313"/>
        <v/>
      </c>
      <c r="BE557" s="186" t="str">
        <f t="shared" si="314"/>
        <v/>
      </c>
      <c r="BF557" s="160" t="str">
        <f t="shared" si="315"/>
        <v/>
      </c>
      <c r="BG557" s="171" t="str">
        <f t="shared" si="316"/>
        <v/>
      </c>
      <c r="BH557" s="161" t="str">
        <f t="shared" si="317"/>
        <v/>
      </c>
      <c r="BI557" s="609"/>
      <c r="BP557" s="328"/>
    </row>
    <row r="558" spans="1:68" ht="18.75" x14ac:dyDescent="0.3">
      <c r="A558" s="205"/>
      <c r="B558" s="206"/>
      <c r="C558" s="198">
        <v>547</v>
      </c>
      <c r="D558" s="190"/>
      <c r="E558" s="13"/>
      <c r="F558" s="14"/>
      <c r="G558" s="123"/>
      <c r="H558" s="124"/>
      <c r="I558" s="130"/>
      <c r="J558" s="21"/>
      <c r="K558" s="134"/>
      <c r="L558" s="24"/>
      <c r="M558" s="372"/>
      <c r="N558" s="147" t="str">
        <f t="shared" si="318"/>
        <v/>
      </c>
      <c r="O558" s="23"/>
      <c r="P558" s="23"/>
      <c r="Q558" s="23"/>
      <c r="R558" s="23"/>
      <c r="S558" s="23"/>
      <c r="T558" s="24"/>
      <c r="U558" s="25"/>
      <c r="V558" s="28"/>
      <c r="W558" s="299"/>
      <c r="X558" s="296"/>
      <c r="Y558" s="149">
        <f t="shared" si="304"/>
        <v>0</v>
      </c>
      <c r="Z558" s="148">
        <f t="shared" si="319"/>
        <v>0</v>
      </c>
      <c r="AA558" s="306"/>
      <c r="AB558" s="377">
        <f t="shared" si="328"/>
        <v>0</v>
      </c>
      <c r="AC558" s="348"/>
      <c r="AD558" s="210" t="str">
        <f t="shared" si="305"/>
        <v/>
      </c>
      <c r="AE558" s="345">
        <f t="shared" si="320"/>
        <v>0</v>
      </c>
      <c r="AF558" s="318"/>
      <c r="AG558" s="317"/>
      <c r="AH558" s="315"/>
      <c r="AI558" s="150">
        <f t="shared" si="321"/>
        <v>0</v>
      </c>
      <c r="AJ558" s="151">
        <f t="shared" si="306"/>
        <v>0</v>
      </c>
      <c r="AK558" s="152">
        <f t="shared" si="322"/>
        <v>0</v>
      </c>
      <c r="AL558" s="153">
        <f t="shared" si="323"/>
        <v>0</v>
      </c>
      <c r="AM558" s="153">
        <f t="shared" si="324"/>
        <v>0</v>
      </c>
      <c r="AN558" s="153">
        <f t="shared" si="325"/>
        <v>0</v>
      </c>
      <c r="AO558" s="153">
        <f t="shared" si="326"/>
        <v>0</v>
      </c>
      <c r="AP558" s="587" t="str">
        <f t="shared" si="329"/>
        <v xml:space="preserve"> </v>
      </c>
      <c r="AQ558" s="590" t="str">
        <f t="shared" si="327"/>
        <v xml:space="preserve"> </v>
      </c>
      <c r="AR558" s="590" t="str">
        <f t="shared" si="330"/>
        <v xml:space="preserve"> </v>
      </c>
      <c r="AS558" s="590" t="str">
        <f t="shared" si="331"/>
        <v xml:space="preserve"> </v>
      </c>
      <c r="AT558" s="590" t="str">
        <f t="shared" si="332"/>
        <v xml:space="preserve"> </v>
      </c>
      <c r="AU558" s="590" t="str">
        <f t="shared" si="333"/>
        <v xml:space="preserve"> </v>
      </c>
      <c r="AV558" s="591" t="str">
        <f t="shared" si="334"/>
        <v xml:space="preserve"> </v>
      </c>
      <c r="AW558" s="181" t="str">
        <f t="shared" si="307"/>
        <v/>
      </c>
      <c r="AX558" s="154" t="str">
        <f t="shared" si="308"/>
        <v/>
      </c>
      <c r="AY558" s="178" t="str">
        <f t="shared" si="309"/>
        <v/>
      </c>
      <c r="AZ558" s="169" t="str">
        <f t="shared" si="310"/>
        <v/>
      </c>
      <c r="BA558" s="159" t="str">
        <f t="shared" si="311"/>
        <v/>
      </c>
      <c r="BB558" s="160" t="str">
        <f t="shared" si="312"/>
        <v/>
      </c>
      <c r="BC558" s="171" t="str">
        <f t="shared" si="335"/>
        <v/>
      </c>
      <c r="BD558" s="160" t="str">
        <f t="shared" si="313"/>
        <v/>
      </c>
      <c r="BE558" s="186" t="str">
        <f t="shared" si="314"/>
        <v/>
      </c>
      <c r="BF558" s="160" t="str">
        <f t="shared" si="315"/>
        <v/>
      </c>
      <c r="BG558" s="171" t="str">
        <f t="shared" si="316"/>
        <v/>
      </c>
      <c r="BH558" s="161" t="str">
        <f t="shared" si="317"/>
        <v/>
      </c>
      <c r="BI558" s="609"/>
      <c r="BP558" s="60"/>
    </row>
    <row r="559" spans="1:68" ht="18.75" x14ac:dyDescent="0.3">
      <c r="A559" s="205"/>
      <c r="B559" s="206"/>
      <c r="C559" s="198">
        <v>548</v>
      </c>
      <c r="D559" s="190"/>
      <c r="E559" s="13"/>
      <c r="F559" s="14"/>
      <c r="G559" s="123"/>
      <c r="H559" s="124"/>
      <c r="I559" s="130"/>
      <c r="J559" s="21"/>
      <c r="K559" s="134"/>
      <c r="L559" s="24"/>
      <c r="M559" s="372"/>
      <c r="N559" s="147" t="str">
        <f t="shared" si="318"/>
        <v/>
      </c>
      <c r="O559" s="23"/>
      <c r="P559" s="23"/>
      <c r="Q559" s="23"/>
      <c r="R559" s="23"/>
      <c r="S559" s="23"/>
      <c r="T559" s="24"/>
      <c r="U559" s="25"/>
      <c r="V559" s="28"/>
      <c r="W559" s="299"/>
      <c r="X559" s="296"/>
      <c r="Y559" s="149">
        <f t="shared" si="304"/>
        <v>0</v>
      </c>
      <c r="Z559" s="148">
        <f t="shared" si="319"/>
        <v>0</v>
      </c>
      <c r="AA559" s="306"/>
      <c r="AB559" s="377">
        <f t="shared" si="328"/>
        <v>0</v>
      </c>
      <c r="AC559" s="348"/>
      <c r="AD559" s="210" t="str">
        <f t="shared" si="305"/>
        <v/>
      </c>
      <c r="AE559" s="345">
        <f t="shared" si="320"/>
        <v>0</v>
      </c>
      <c r="AF559" s="318"/>
      <c r="AG559" s="317"/>
      <c r="AH559" s="315"/>
      <c r="AI559" s="150">
        <f t="shared" si="321"/>
        <v>0</v>
      </c>
      <c r="AJ559" s="151">
        <f t="shared" si="306"/>
        <v>0</v>
      </c>
      <c r="AK559" s="152">
        <f t="shared" si="322"/>
        <v>0</v>
      </c>
      <c r="AL559" s="153">
        <f t="shared" si="323"/>
        <v>0</v>
      </c>
      <c r="AM559" s="153">
        <f t="shared" si="324"/>
        <v>0</v>
      </c>
      <c r="AN559" s="153">
        <f t="shared" si="325"/>
        <v>0</v>
      </c>
      <c r="AO559" s="153">
        <f t="shared" si="326"/>
        <v>0</v>
      </c>
      <c r="AP559" s="587" t="str">
        <f t="shared" si="329"/>
        <v xml:space="preserve"> </v>
      </c>
      <c r="AQ559" s="590" t="str">
        <f t="shared" si="327"/>
        <v xml:space="preserve"> </v>
      </c>
      <c r="AR559" s="590" t="str">
        <f t="shared" si="330"/>
        <v xml:space="preserve"> </v>
      </c>
      <c r="AS559" s="590" t="str">
        <f t="shared" si="331"/>
        <v xml:space="preserve"> </v>
      </c>
      <c r="AT559" s="590" t="str">
        <f t="shared" si="332"/>
        <v xml:space="preserve"> </v>
      </c>
      <c r="AU559" s="590" t="str">
        <f t="shared" si="333"/>
        <v xml:space="preserve"> </v>
      </c>
      <c r="AV559" s="591" t="str">
        <f t="shared" si="334"/>
        <v xml:space="preserve"> </v>
      </c>
      <c r="AW559" s="181" t="str">
        <f t="shared" si="307"/>
        <v/>
      </c>
      <c r="AX559" s="154" t="str">
        <f t="shared" si="308"/>
        <v/>
      </c>
      <c r="AY559" s="178" t="str">
        <f t="shared" si="309"/>
        <v/>
      </c>
      <c r="AZ559" s="169" t="str">
        <f t="shared" si="310"/>
        <v/>
      </c>
      <c r="BA559" s="159" t="str">
        <f t="shared" si="311"/>
        <v/>
      </c>
      <c r="BB559" s="160" t="str">
        <f t="shared" si="312"/>
        <v/>
      </c>
      <c r="BC559" s="171" t="str">
        <f t="shared" si="335"/>
        <v/>
      </c>
      <c r="BD559" s="160" t="str">
        <f t="shared" si="313"/>
        <v/>
      </c>
      <c r="BE559" s="186" t="str">
        <f t="shared" si="314"/>
        <v/>
      </c>
      <c r="BF559" s="160" t="str">
        <f t="shared" si="315"/>
        <v/>
      </c>
      <c r="BG559" s="171" t="str">
        <f t="shared" si="316"/>
        <v/>
      </c>
      <c r="BH559" s="161" t="str">
        <f t="shared" si="317"/>
        <v/>
      </c>
      <c r="BI559" s="609"/>
      <c r="BP559" s="60"/>
    </row>
    <row r="560" spans="1:68" ht="18.75" x14ac:dyDescent="0.3">
      <c r="A560" s="205"/>
      <c r="B560" s="206"/>
      <c r="C560" s="197">
        <v>549</v>
      </c>
      <c r="D560" s="194"/>
      <c r="E560" s="16"/>
      <c r="F560" s="14"/>
      <c r="G560" s="127"/>
      <c r="H560" s="126"/>
      <c r="I560" s="132"/>
      <c r="J560" s="69"/>
      <c r="K560" s="136"/>
      <c r="L560" s="26"/>
      <c r="M560" s="373"/>
      <c r="N560" s="147" t="str">
        <f t="shared" si="318"/>
        <v/>
      </c>
      <c r="O560" s="23"/>
      <c r="P560" s="23"/>
      <c r="Q560" s="23"/>
      <c r="R560" s="23"/>
      <c r="S560" s="23"/>
      <c r="T560" s="26"/>
      <c r="U560" s="27"/>
      <c r="V560" s="28"/>
      <c r="W560" s="300"/>
      <c r="X560" s="299"/>
      <c r="Y560" s="149">
        <f t="shared" si="304"/>
        <v>0</v>
      </c>
      <c r="Z560" s="148">
        <f t="shared" si="319"/>
        <v>0</v>
      </c>
      <c r="AA560" s="307"/>
      <c r="AB560" s="377">
        <f t="shared" si="328"/>
        <v>0</v>
      </c>
      <c r="AC560" s="348"/>
      <c r="AD560" s="210" t="str">
        <f t="shared" si="305"/>
        <v/>
      </c>
      <c r="AE560" s="345">
        <f t="shared" si="320"/>
        <v>0</v>
      </c>
      <c r="AF560" s="319"/>
      <c r="AG560" s="320"/>
      <c r="AH560" s="318"/>
      <c r="AI560" s="150">
        <f t="shared" si="321"/>
        <v>0</v>
      </c>
      <c r="AJ560" s="151">
        <f t="shared" si="306"/>
        <v>0</v>
      </c>
      <c r="AK560" s="152">
        <f t="shared" si="322"/>
        <v>0</v>
      </c>
      <c r="AL560" s="153">
        <f t="shared" si="323"/>
        <v>0</v>
      </c>
      <c r="AM560" s="153">
        <f t="shared" si="324"/>
        <v>0</v>
      </c>
      <c r="AN560" s="153">
        <f t="shared" si="325"/>
        <v>0</v>
      </c>
      <c r="AO560" s="153">
        <f t="shared" si="326"/>
        <v>0</v>
      </c>
      <c r="AP560" s="587" t="str">
        <f t="shared" si="329"/>
        <v xml:space="preserve"> </v>
      </c>
      <c r="AQ560" s="590" t="str">
        <f t="shared" si="327"/>
        <v xml:space="preserve"> </v>
      </c>
      <c r="AR560" s="590" t="str">
        <f t="shared" si="330"/>
        <v xml:space="preserve"> </v>
      </c>
      <c r="AS560" s="590" t="str">
        <f t="shared" si="331"/>
        <v xml:space="preserve"> </v>
      </c>
      <c r="AT560" s="590" t="str">
        <f t="shared" si="332"/>
        <v xml:space="preserve"> </v>
      </c>
      <c r="AU560" s="590" t="str">
        <f t="shared" si="333"/>
        <v xml:space="preserve"> </v>
      </c>
      <c r="AV560" s="591" t="str">
        <f t="shared" si="334"/>
        <v xml:space="preserve"> </v>
      </c>
      <c r="AW560" s="181" t="str">
        <f t="shared" si="307"/>
        <v/>
      </c>
      <c r="AX560" s="154" t="str">
        <f t="shared" si="308"/>
        <v/>
      </c>
      <c r="AY560" s="178" t="str">
        <f t="shared" si="309"/>
        <v/>
      </c>
      <c r="AZ560" s="169" t="str">
        <f t="shared" si="310"/>
        <v/>
      </c>
      <c r="BA560" s="159" t="str">
        <f t="shared" si="311"/>
        <v/>
      </c>
      <c r="BB560" s="160" t="str">
        <f t="shared" si="312"/>
        <v/>
      </c>
      <c r="BC560" s="171" t="str">
        <f t="shared" si="335"/>
        <v/>
      </c>
      <c r="BD560" s="160" t="str">
        <f t="shared" si="313"/>
        <v/>
      </c>
      <c r="BE560" s="186" t="str">
        <f t="shared" si="314"/>
        <v/>
      </c>
      <c r="BF560" s="160" t="str">
        <f t="shared" si="315"/>
        <v/>
      </c>
      <c r="BG560" s="171" t="str">
        <f t="shared" si="316"/>
        <v/>
      </c>
      <c r="BH560" s="161" t="str">
        <f t="shared" si="317"/>
        <v/>
      </c>
      <c r="BI560" s="609"/>
      <c r="BP560" s="60"/>
    </row>
    <row r="561" spans="1:139" s="22" customFormat="1" ht="18.75" x14ac:dyDescent="0.3">
      <c r="A561" s="205"/>
      <c r="B561" s="206"/>
      <c r="C561" s="197">
        <v>550</v>
      </c>
      <c r="D561" s="190"/>
      <c r="E561" s="20"/>
      <c r="F561" s="14"/>
      <c r="G561" s="123"/>
      <c r="H561" s="128"/>
      <c r="I561" s="130"/>
      <c r="J561" s="21"/>
      <c r="K561" s="134"/>
      <c r="L561" s="24"/>
      <c r="M561" s="372"/>
      <c r="N561" s="147" t="str">
        <f t="shared" si="318"/>
        <v/>
      </c>
      <c r="O561" s="23"/>
      <c r="P561" s="23"/>
      <c r="Q561" s="23"/>
      <c r="R561" s="23"/>
      <c r="S561" s="23"/>
      <c r="T561" s="23"/>
      <c r="U561" s="24"/>
      <c r="V561" s="28"/>
      <c r="W561" s="299"/>
      <c r="X561" s="299"/>
      <c r="Y561" s="149">
        <f t="shared" si="304"/>
        <v>0</v>
      </c>
      <c r="Z561" s="148">
        <f t="shared" si="319"/>
        <v>0</v>
      </c>
      <c r="AA561" s="306"/>
      <c r="AB561" s="377">
        <f t="shared" si="328"/>
        <v>0</v>
      </c>
      <c r="AC561" s="348"/>
      <c r="AD561" s="210" t="str">
        <f t="shared" si="305"/>
        <v/>
      </c>
      <c r="AE561" s="345">
        <f t="shared" si="320"/>
        <v>0</v>
      </c>
      <c r="AF561" s="318"/>
      <c r="AG561" s="321"/>
      <c r="AH561" s="318"/>
      <c r="AI561" s="150">
        <f t="shared" si="321"/>
        <v>0</v>
      </c>
      <c r="AJ561" s="151">
        <f t="shared" si="306"/>
        <v>0</v>
      </c>
      <c r="AK561" s="152">
        <f t="shared" si="322"/>
        <v>0</v>
      </c>
      <c r="AL561" s="153">
        <f t="shared" si="323"/>
        <v>0</v>
      </c>
      <c r="AM561" s="153">
        <f t="shared" si="324"/>
        <v>0</v>
      </c>
      <c r="AN561" s="153">
        <f t="shared" si="325"/>
        <v>0</v>
      </c>
      <c r="AO561" s="153">
        <f t="shared" si="326"/>
        <v>0</v>
      </c>
      <c r="AP561" s="587" t="str">
        <f t="shared" si="329"/>
        <v xml:space="preserve"> </v>
      </c>
      <c r="AQ561" s="590" t="str">
        <f t="shared" si="327"/>
        <v xml:space="preserve"> </v>
      </c>
      <c r="AR561" s="590" t="str">
        <f t="shared" si="330"/>
        <v xml:space="preserve"> </v>
      </c>
      <c r="AS561" s="590" t="str">
        <f t="shared" si="331"/>
        <v xml:space="preserve"> </v>
      </c>
      <c r="AT561" s="590" t="str">
        <f t="shared" si="332"/>
        <v xml:space="preserve"> </v>
      </c>
      <c r="AU561" s="590" t="str">
        <f t="shared" si="333"/>
        <v xml:space="preserve"> </v>
      </c>
      <c r="AV561" s="591" t="str">
        <f t="shared" si="334"/>
        <v xml:space="preserve"> </v>
      </c>
      <c r="AW561" s="181" t="str">
        <f t="shared" si="307"/>
        <v/>
      </c>
      <c r="AX561" s="154" t="str">
        <f t="shared" si="308"/>
        <v/>
      </c>
      <c r="AY561" s="178" t="str">
        <f t="shared" si="309"/>
        <v/>
      </c>
      <c r="AZ561" s="169" t="str">
        <f t="shared" si="310"/>
        <v/>
      </c>
      <c r="BA561" s="159" t="str">
        <f t="shared" si="311"/>
        <v/>
      </c>
      <c r="BB561" s="160" t="str">
        <f t="shared" si="312"/>
        <v/>
      </c>
      <c r="BC561" s="171" t="str">
        <f t="shared" si="335"/>
        <v/>
      </c>
      <c r="BD561" s="160" t="str">
        <f t="shared" si="313"/>
        <v/>
      </c>
      <c r="BE561" s="186" t="str">
        <f t="shared" si="314"/>
        <v/>
      </c>
      <c r="BF561" s="160" t="str">
        <f t="shared" si="315"/>
        <v/>
      </c>
      <c r="BG561" s="171" t="str">
        <f t="shared" si="316"/>
        <v/>
      </c>
      <c r="BH561" s="161" t="str">
        <f t="shared" si="317"/>
        <v/>
      </c>
      <c r="BI561" s="610"/>
      <c r="BJ561" s="58"/>
      <c r="BK561" s="58"/>
      <c r="BL561" s="58"/>
      <c r="BM561" s="58"/>
      <c r="BN561" s="58"/>
      <c r="BO561" s="58"/>
      <c r="BP561" s="329"/>
      <c r="BQ561" s="58"/>
      <c r="BR561" s="58"/>
      <c r="BS561" s="58"/>
      <c r="BT561" s="58"/>
      <c r="BU561" s="58"/>
      <c r="BV561" s="58"/>
      <c r="BW561" s="58"/>
      <c r="BX561" s="58"/>
      <c r="BY561" s="58"/>
      <c r="BZ561" s="58"/>
      <c r="CA561" s="58"/>
      <c r="CB561" s="58"/>
      <c r="CC561" s="58"/>
      <c r="CD561" s="58"/>
      <c r="CE561" s="58"/>
      <c r="CF561" s="58"/>
      <c r="CG561" s="58"/>
      <c r="CH561" s="58"/>
      <c r="CI561" s="58"/>
      <c r="CJ561" s="58"/>
      <c r="CK561" s="58"/>
      <c r="CL561" s="58"/>
      <c r="CM561" s="58"/>
      <c r="CN561" s="58"/>
      <c r="CO561" s="58"/>
      <c r="CP561" s="58"/>
      <c r="CQ561" s="58"/>
      <c r="CR561" s="58"/>
      <c r="CS561" s="58"/>
      <c r="CT561" s="58"/>
      <c r="CU561" s="58"/>
      <c r="CV561" s="58"/>
      <c r="CW561" s="58"/>
      <c r="CX561" s="58"/>
      <c r="CY561" s="58"/>
      <c r="CZ561" s="58"/>
      <c r="DA561" s="58"/>
      <c r="DB561" s="58"/>
      <c r="DC561" s="58"/>
      <c r="DD561" s="58"/>
      <c r="DE561" s="58"/>
      <c r="DF561" s="58"/>
      <c r="DG561" s="58"/>
      <c r="DH561" s="58"/>
      <c r="DI561" s="58"/>
      <c r="DJ561" s="58"/>
      <c r="DK561" s="58"/>
      <c r="DL561" s="58"/>
      <c r="DM561" s="58"/>
      <c r="DN561" s="58"/>
      <c r="DO561" s="58"/>
      <c r="DP561" s="58"/>
      <c r="DQ561" s="58"/>
      <c r="DR561" s="58"/>
      <c r="DS561" s="58"/>
      <c r="DT561" s="58"/>
      <c r="DU561" s="58"/>
      <c r="DV561" s="58"/>
      <c r="DW561" s="58"/>
      <c r="DX561" s="58"/>
      <c r="DY561" s="58"/>
      <c r="DZ561" s="58"/>
      <c r="EA561" s="58"/>
      <c r="EB561" s="58"/>
      <c r="EC561" s="58"/>
      <c r="ED561" s="58"/>
      <c r="EE561" s="58"/>
      <c r="EF561" s="58"/>
      <c r="EG561" s="58"/>
      <c r="EH561" s="58"/>
      <c r="EI561" s="58"/>
    </row>
    <row r="562" spans="1:139" ht="18.75" x14ac:dyDescent="0.3">
      <c r="A562" s="203"/>
      <c r="B562" s="204"/>
      <c r="C562" s="197">
        <v>551</v>
      </c>
      <c r="D562" s="189"/>
      <c r="E562" s="31"/>
      <c r="F562" s="30"/>
      <c r="G562" s="120"/>
      <c r="H562" s="125"/>
      <c r="I562" s="129"/>
      <c r="J562" s="67"/>
      <c r="K562" s="133"/>
      <c r="L562" s="108"/>
      <c r="M562" s="372"/>
      <c r="N562" s="147" t="str">
        <f t="shared" si="318"/>
        <v/>
      </c>
      <c r="O562" s="23"/>
      <c r="P562" s="125"/>
      <c r="Q562" s="125"/>
      <c r="R562" s="125"/>
      <c r="S562" s="125"/>
      <c r="T562" s="125"/>
      <c r="U562" s="122"/>
      <c r="V562" s="28"/>
      <c r="W562" s="296"/>
      <c r="X562" s="296"/>
      <c r="Y562" s="149">
        <f t="shared" si="304"/>
        <v>0</v>
      </c>
      <c r="Z562" s="148">
        <f t="shared" si="319"/>
        <v>0</v>
      </c>
      <c r="AA562" s="305"/>
      <c r="AB562" s="377">
        <f t="shared" si="328"/>
        <v>0</v>
      </c>
      <c r="AC562" s="347"/>
      <c r="AD562" s="210" t="str">
        <f t="shared" si="305"/>
        <v/>
      </c>
      <c r="AE562" s="345">
        <f t="shared" si="320"/>
        <v>0</v>
      </c>
      <c r="AF562" s="318"/>
      <c r="AG562" s="317"/>
      <c r="AH562" s="315"/>
      <c r="AI562" s="150">
        <f t="shared" si="321"/>
        <v>0</v>
      </c>
      <c r="AJ562" s="151">
        <f t="shared" si="306"/>
        <v>0</v>
      </c>
      <c r="AK562" s="152">
        <f t="shared" si="322"/>
        <v>0</v>
      </c>
      <c r="AL562" s="153">
        <f t="shared" si="323"/>
        <v>0</v>
      </c>
      <c r="AM562" s="153">
        <f t="shared" si="324"/>
        <v>0</v>
      </c>
      <c r="AN562" s="153">
        <f t="shared" si="325"/>
        <v>0</v>
      </c>
      <c r="AO562" s="153">
        <f t="shared" si="326"/>
        <v>0</v>
      </c>
      <c r="AP562" s="587" t="str">
        <f t="shared" si="329"/>
        <v xml:space="preserve"> </v>
      </c>
      <c r="AQ562" s="590" t="str">
        <f t="shared" si="327"/>
        <v xml:space="preserve"> </v>
      </c>
      <c r="AR562" s="590" t="str">
        <f t="shared" si="330"/>
        <v xml:space="preserve"> </v>
      </c>
      <c r="AS562" s="590" t="str">
        <f t="shared" si="331"/>
        <v xml:space="preserve"> </v>
      </c>
      <c r="AT562" s="590" t="str">
        <f t="shared" si="332"/>
        <v xml:space="preserve"> </v>
      </c>
      <c r="AU562" s="590" t="str">
        <f t="shared" si="333"/>
        <v xml:space="preserve"> </v>
      </c>
      <c r="AV562" s="591" t="str">
        <f t="shared" si="334"/>
        <v xml:space="preserve"> </v>
      </c>
      <c r="AW562" s="181" t="str">
        <f t="shared" si="307"/>
        <v/>
      </c>
      <c r="AX562" s="154" t="str">
        <f t="shared" si="308"/>
        <v/>
      </c>
      <c r="AY562" s="178" t="str">
        <f t="shared" si="309"/>
        <v/>
      </c>
      <c r="AZ562" s="169" t="str">
        <f t="shared" si="310"/>
        <v/>
      </c>
      <c r="BA562" s="159" t="str">
        <f t="shared" si="311"/>
        <v/>
      </c>
      <c r="BB562" s="160" t="str">
        <f t="shared" si="312"/>
        <v/>
      </c>
      <c r="BC562" s="171" t="str">
        <f t="shared" si="335"/>
        <v/>
      </c>
      <c r="BD562" s="160" t="str">
        <f t="shared" si="313"/>
        <v/>
      </c>
      <c r="BE562" s="186" t="str">
        <f t="shared" si="314"/>
        <v/>
      </c>
      <c r="BF562" s="160" t="str">
        <f t="shared" si="315"/>
        <v/>
      </c>
      <c r="BG562" s="171" t="str">
        <f t="shared" si="316"/>
        <v/>
      </c>
      <c r="BH562" s="161" t="str">
        <f t="shared" si="317"/>
        <v/>
      </c>
      <c r="BI562" s="609"/>
      <c r="BP562" s="60"/>
    </row>
    <row r="563" spans="1:139" ht="18.75" x14ac:dyDescent="0.3">
      <c r="A563" s="203"/>
      <c r="B563" s="204"/>
      <c r="C563" s="197">
        <v>552</v>
      </c>
      <c r="D563" s="189"/>
      <c r="E563" s="29"/>
      <c r="F563" s="30"/>
      <c r="G563" s="120"/>
      <c r="H563" s="122"/>
      <c r="I563" s="129"/>
      <c r="J563" s="67"/>
      <c r="K563" s="133"/>
      <c r="L563" s="108"/>
      <c r="M563" s="371"/>
      <c r="N563" s="147" t="str">
        <f t="shared" si="318"/>
        <v/>
      </c>
      <c r="O563" s="125"/>
      <c r="P563" s="125"/>
      <c r="Q563" s="125"/>
      <c r="R563" s="125"/>
      <c r="S563" s="125"/>
      <c r="T563" s="122"/>
      <c r="U563" s="298"/>
      <c r="V563" s="28"/>
      <c r="W563" s="296"/>
      <c r="X563" s="296"/>
      <c r="Y563" s="149">
        <f t="shared" si="304"/>
        <v>0</v>
      </c>
      <c r="Z563" s="148">
        <f t="shared" si="319"/>
        <v>0</v>
      </c>
      <c r="AA563" s="305"/>
      <c r="AB563" s="377">
        <f t="shared" si="328"/>
        <v>0</v>
      </c>
      <c r="AC563" s="347"/>
      <c r="AD563" s="210" t="str">
        <f t="shared" si="305"/>
        <v/>
      </c>
      <c r="AE563" s="345">
        <f t="shared" si="320"/>
        <v>0</v>
      </c>
      <c r="AF563" s="310"/>
      <c r="AG563" s="312"/>
      <c r="AH563" s="313"/>
      <c r="AI563" s="150">
        <f t="shared" si="321"/>
        <v>0</v>
      </c>
      <c r="AJ563" s="151">
        <f t="shared" si="306"/>
        <v>0</v>
      </c>
      <c r="AK563" s="152">
        <f t="shared" si="322"/>
        <v>0</v>
      </c>
      <c r="AL563" s="153">
        <f t="shared" si="323"/>
        <v>0</v>
      </c>
      <c r="AM563" s="153">
        <f t="shared" si="324"/>
        <v>0</v>
      </c>
      <c r="AN563" s="153">
        <f t="shared" si="325"/>
        <v>0</v>
      </c>
      <c r="AO563" s="153">
        <f t="shared" si="326"/>
        <v>0</v>
      </c>
      <c r="AP563" s="587" t="str">
        <f t="shared" si="329"/>
        <v xml:space="preserve"> </v>
      </c>
      <c r="AQ563" s="590" t="str">
        <f t="shared" si="327"/>
        <v xml:space="preserve"> </v>
      </c>
      <c r="AR563" s="590" t="str">
        <f t="shared" si="330"/>
        <v xml:space="preserve"> </v>
      </c>
      <c r="AS563" s="590" t="str">
        <f t="shared" si="331"/>
        <v xml:space="preserve"> </v>
      </c>
      <c r="AT563" s="590" t="str">
        <f t="shared" si="332"/>
        <v xml:space="preserve"> </v>
      </c>
      <c r="AU563" s="590" t="str">
        <f t="shared" si="333"/>
        <v xml:space="preserve"> </v>
      </c>
      <c r="AV563" s="591" t="str">
        <f t="shared" si="334"/>
        <v xml:space="preserve"> </v>
      </c>
      <c r="AW563" s="181" t="str">
        <f t="shared" si="307"/>
        <v/>
      </c>
      <c r="AX563" s="154" t="str">
        <f t="shared" si="308"/>
        <v/>
      </c>
      <c r="AY563" s="178" t="str">
        <f t="shared" si="309"/>
        <v/>
      </c>
      <c r="AZ563" s="169" t="str">
        <f t="shared" si="310"/>
        <v/>
      </c>
      <c r="BA563" s="159" t="str">
        <f t="shared" si="311"/>
        <v/>
      </c>
      <c r="BB563" s="160" t="str">
        <f t="shared" si="312"/>
        <v/>
      </c>
      <c r="BC563" s="171" t="str">
        <f t="shared" si="335"/>
        <v/>
      </c>
      <c r="BD563" s="160" t="str">
        <f t="shared" si="313"/>
        <v/>
      </c>
      <c r="BE563" s="186" t="str">
        <f t="shared" si="314"/>
        <v/>
      </c>
      <c r="BF563" s="160" t="str">
        <f t="shared" si="315"/>
        <v/>
      </c>
      <c r="BG563" s="171" t="str">
        <f t="shared" si="316"/>
        <v/>
      </c>
      <c r="BH563" s="161" t="str">
        <f t="shared" si="317"/>
        <v/>
      </c>
      <c r="BI563" s="609"/>
      <c r="BP563" s="60"/>
    </row>
    <row r="564" spans="1:139" ht="18.75" x14ac:dyDescent="0.3">
      <c r="A564" s="203"/>
      <c r="B564" s="204"/>
      <c r="C564" s="197">
        <v>553</v>
      </c>
      <c r="D564" s="189"/>
      <c r="E564" s="29"/>
      <c r="F564" s="30"/>
      <c r="G564" s="123"/>
      <c r="H564" s="124"/>
      <c r="I564" s="130"/>
      <c r="J564" s="21"/>
      <c r="K564" s="134"/>
      <c r="L564" s="24"/>
      <c r="M564" s="372"/>
      <c r="N564" s="147" t="str">
        <f t="shared" si="318"/>
        <v/>
      </c>
      <c r="O564" s="125"/>
      <c r="P564" s="125"/>
      <c r="Q564" s="125"/>
      <c r="R564" s="125"/>
      <c r="S564" s="125"/>
      <c r="T564" s="122"/>
      <c r="U564" s="298"/>
      <c r="V564" s="28"/>
      <c r="W564" s="296"/>
      <c r="X564" s="296"/>
      <c r="Y564" s="149">
        <f t="shared" si="304"/>
        <v>0</v>
      </c>
      <c r="Z564" s="148">
        <f t="shared" si="319"/>
        <v>0</v>
      </c>
      <c r="AA564" s="305"/>
      <c r="AB564" s="377">
        <f t="shared" si="328"/>
        <v>0</v>
      </c>
      <c r="AC564" s="347"/>
      <c r="AD564" s="210" t="str">
        <f t="shared" si="305"/>
        <v/>
      </c>
      <c r="AE564" s="345">
        <f t="shared" si="320"/>
        <v>0</v>
      </c>
      <c r="AF564" s="310"/>
      <c r="AG564" s="312"/>
      <c r="AH564" s="313"/>
      <c r="AI564" s="150">
        <f t="shared" si="321"/>
        <v>0</v>
      </c>
      <c r="AJ564" s="151">
        <f t="shared" si="306"/>
        <v>0</v>
      </c>
      <c r="AK564" s="152">
        <f t="shared" si="322"/>
        <v>0</v>
      </c>
      <c r="AL564" s="153">
        <f t="shared" si="323"/>
        <v>0</v>
      </c>
      <c r="AM564" s="153">
        <f t="shared" si="324"/>
        <v>0</v>
      </c>
      <c r="AN564" s="153">
        <f t="shared" si="325"/>
        <v>0</v>
      </c>
      <c r="AO564" s="153">
        <f t="shared" si="326"/>
        <v>0</v>
      </c>
      <c r="AP564" s="587" t="str">
        <f t="shared" si="329"/>
        <v xml:space="preserve"> </v>
      </c>
      <c r="AQ564" s="590" t="str">
        <f t="shared" si="327"/>
        <v xml:space="preserve"> </v>
      </c>
      <c r="AR564" s="590" t="str">
        <f t="shared" si="330"/>
        <v xml:space="preserve"> </v>
      </c>
      <c r="AS564" s="590" t="str">
        <f t="shared" si="331"/>
        <v xml:space="preserve"> </v>
      </c>
      <c r="AT564" s="590" t="str">
        <f t="shared" si="332"/>
        <v xml:space="preserve"> </v>
      </c>
      <c r="AU564" s="590" t="str">
        <f t="shared" si="333"/>
        <v xml:space="preserve"> </v>
      </c>
      <c r="AV564" s="591" t="str">
        <f t="shared" si="334"/>
        <v xml:space="preserve"> </v>
      </c>
      <c r="AW564" s="181" t="str">
        <f t="shared" si="307"/>
        <v/>
      </c>
      <c r="AX564" s="154" t="str">
        <f t="shared" si="308"/>
        <v/>
      </c>
      <c r="AY564" s="178" t="str">
        <f t="shared" si="309"/>
        <v/>
      </c>
      <c r="AZ564" s="169" t="str">
        <f t="shared" si="310"/>
        <v/>
      </c>
      <c r="BA564" s="159" t="str">
        <f t="shared" si="311"/>
        <v/>
      </c>
      <c r="BB564" s="160" t="str">
        <f t="shared" si="312"/>
        <v/>
      </c>
      <c r="BC564" s="171" t="str">
        <f t="shared" si="335"/>
        <v/>
      </c>
      <c r="BD564" s="160" t="str">
        <f t="shared" si="313"/>
        <v/>
      </c>
      <c r="BE564" s="186" t="str">
        <f t="shared" si="314"/>
        <v/>
      </c>
      <c r="BF564" s="160" t="str">
        <f t="shared" si="315"/>
        <v/>
      </c>
      <c r="BG564" s="171" t="str">
        <f t="shared" si="316"/>
        <v/>
      </c>
      <c r="BH564" s="161" t="str">
        <f t="shared" si="317"/>
        <v/>
      </c>
      <c r="BI564" s="609"/>
      <c r="BP564" s="60"/>
    </row>
    <row r="565" spans="1:139" ht="18.75" x14ac:dyDescent="0.3">
      <c r="A565" s="203"/>
      <c r="B565" s="204"/>
      <c r="C565" s="197">
        <v>554</v>
      </c>
      <c r="D565" s="189"/>
      <c r="E565" s="29"/>
      <c r="F565" s="30"/>
      <c r="G565" s="123"/>
      <c r="H565" s="124"/>
      <c r="I565" s="130"/>
      <c r="J565" s="21"/>
      <c r="K565" s="134"/>
      <c r="L565" s="24"/>
      <c r="M565" s="372"/>
      <c r="N565" s="147" t="str">
        <f t="shared" si="318"/>
        <v/>
      </c>
      <c r="O565" s="125"/>
      <c r="P565" s="125"/>
      <c r="Q565" s="125"/>
      <c r="R565" s="125"/>
      <c r="S565" s="125"/>
      <c r="T565" s="122"/>
      <c r="U565" s="298"/>
      <c r="V565" s="28"/>
      <c r="W565" s="296"/>
      <c r="X565" s="296"/>
      <c r="Y565" s="149">
        <f t="shared" si="304"/>
        <v>0</v>
      </c>
      <c r="Z565" s="148">
        <f t="shared" si="319"/>
        <v>0</v>
      </c>
      <c r="AA565" s="305"/>
      <c r="AB565" s="377">
        <f t="shared" si="328"/>
        <v>0</v>
      </c>
      <c r="AC565" s="347"/>
      <c r="AD565" s="210" t="str">
        <f t="shared" si="305"/>
        <v/>
      </c>
      <c r="AE565" s="345">
        <f t="shared" si="320"/>
        <v>0</v>
      </c>
      <c r="AF565" s="310"/>
      <c r="AG565" s="312"/>
      <c r="AH565" s="313"/>
      <c r="AI565" s="150">
        <f t="shared" si="321"/>
        <v>0</v>
      </c>
      <c r="AJ565" s="151">
        <f t="shared" si="306"/>
        <v>0</v>
      </c>
      <c r="AK565" s="152">
        <f t="shared" si="322"/>
        <v>0</v>
      </c>
      <c r="AL565" s="153">
        <f t="shared" si="323"/>
        <v>0</v>
      </c>
      <c r="AM565" s="153">
        <f t="shared" si="324"/>
        <v>0</v>
      </c>
      <c r="AN565" s="153">
        <f t="shared" si="325"/>
        <v>0</v>
      </c>
      <c r="AO565" s="153">
        <f t="shared" si="326"/>
        <v>0</v>
      </c>
      <c r="AP565" s="587" t="str">
        <f t="shared" si="329"/>
        <v xml:space="preserve"> </v>
      </c>
      <c r="AQ565" s="590" t="str">
        <f t="shared" si="327"/>
        <v xml:space="preserve"> </v>
      </c>
      <c r="AR565" s="590" t="str">
        <f t="shared" si="330"/>
        <v xml:space="preserve"> </v>
      </c>
      <c r="AS565" s="590" t="str">
        <f t="shared" si="331"/>
        <v xml:space="preserve"> </v>
      </c>
      <c r="AT565" s="590" t="str">
        <f t="shared" si="332"/>
        <v xml:space="preserve"> </v>
      </c>
      <c r="AU565" s="590" t="str">
        <f t="shared" si="333"/>
        <v xml:space="preserve"> </v>
      </c>
      <c r="AV565" s="591" t="str">
        <f t="shared" si="334"/>
        <v xml:space="preserve"> </v>
      </c>
      <c r="AW565" s="181" t="str">
        <f t="shared" si="307"/>
        <v/>
      </c>
      <c r="AX565" s="154" t="str">
        <f t="shared" si="308"/>
        <v/>
      </c>
      <c r="AY565" s="178" t="str">
        <f t="shared" si="309"/>
        <v/>
      </c>
      <c r="AZ565" s="169" t="str">
        <f t="shared" si="310"/>
        <v/>
      </c>
      <c r="BA565" s="159" t="str">
        <f t="shared" si="311"/>
        <v/>
      </c>
      <c r="BB565" s="160" t="str">
        <f t="shared" si="312"/>
        <v/>
      </c>
      <c r="BC565" s="171" t="str">
        <f t="shared" si="335"/>
        <v/>
      </c>
      <c r="BD565" s="160" t="str">
        <f t="shared" si="313"/>
        <v/>
      </c>
      <c r="BE565" s="186" t="str">
        <f t="shared" si="314"/>
        <v/>
      </c>
      <c r="BF565" s="160" t="str">
        <f t="shared" si="315"/>
        <v/>
      </c>
      <c r="BG565" s="171" t="str">
        <f t="shared" si="316"/>
        <v/>
      </c>
      <c r="BH565" s="161" t="str">
        <f t="shared" si="317"/>
        <v/>
      </c>
      <c r="BI565" s="609"/>
      <c r="BP565" s="60"/>
    </row>
    <row r="566" spans="1:139" ht="18.75" x14ac:dyDescent="0.3">
      <c r="A566" s="205"/>
      <c r="B566" s="206"/>
      <c r="C566" s="198">
        <v>555</v>
      </c>
      <c r="D566" s="190"/>
      <c r="E566" s="13"/>
      <c r="F566" s="14"/>
      <c r="G566" s="123"/>
      <c r="H566" s="124"/>
      <c r="I566" s="130"/>
      <c r="J566" s="21"/>
      <c r="K566" s="134"/>
      <c r="L566" s="24"/>
      <c r="M566" s="372"/>
      <c r="N566" s="147" t="str">
        <f t="shared" si="318"/>
        <v/>
      </c>
      <c r="O566" s="23"/>
      <c r="P566" s="23"/>
      <c r="Q566" s="23"/>
      <c r="R566" s="23"/>
      <c r="S566" s="23"/>
      <c r="T566" s="24"/>
      <c r="U566" s="25"/>
      <c r="V566" s="28"/>
      <c r="W566" s="296"/>
      <c r="X566" s="296"/>
      <c r="Y566" s="149">
        <f t="shared" si="304"/>
        <v>0</v>
      </c>
      <c r="Z566" s="148">
        <f t="shared" si="319"/>
        <v>0</v>
      </c>
      <c r="AA566" s="306"/>
      <c r="AB566" s="377">
        <f t="shared" si="328"/>
        <v>0</v>
      </c>
      <c r="AC566" s="348"/>
      <c r="AD566" s="210" t="str">
        <f t="shared" si="305"/>
        <v/>
      </c>
      <c r="AE566" s="345">
        <f t="shared" si="320"/>
        <v>0</v>
      </c>
      <c r="AF566" s="318"/>
      <c r="AG566" s="317"/>
      <c r="AH566" s="315"/>
      <c r="AI566" s="150">
        <f t="shared" si="321"/>
        <v>0</v>
      </c>
      <c r="AJ566" s="151">
        <f t="shared" si="306"/>
        <v>0</v>
      </c>
      <c r="AK566" s="152">
        <f t="shared" si="322"/>
        <v>0</v>
      </c>
      <c r="AL566" s="153">
        <f t="shared" si="323"/>
        <v>0</v>
      </c>
      <c r="AM566" s="153">
        <f t="shared" si="324"/>
        <v>0</v>
      </c>
      <c r="AN566" s="153">
        <f t="shared" si="325"/>
        <v>0</v>
      </c>
      <c r="AO566" s="153">
        <f t="shared" si="326"/>
        <v>0</v>
      </c>
      <c r="AP566" s="587" t="str">
        <f t="shared" si="329"/>
        <v xml:space="preserve"> </v>
      </c>
      <c r="AQ566" s="590" t="str">
        <f t="shared" si="327"/>
        <v xml:space="preserve"> </v>
      </c>
      <c r="AR566" s="590" t="str">
        <f t="shared" si="330"/>
        <v xml:space="preserve"> </v>
      </c>
      <c r="AS566" s="590" t="str">
        <f t="shared" si="331"/>
        <v xml:space="preserve"> </v>
      </c>
      <c r="AT566" s="590" t="str">
        <f t="shared" si="332"/>
        <v xml:space="preserve"> </v>
      </c>
      <c r="AU566" s="590" t="str">
        <f t="shared" si="333"/>
        <v xml:space="preserve"> </v>
      </c>
      <c r="AV566" s="591" t="str">
        <f t="shared" si="334"/>
        <v xml:space="preserve"> </v>
      </c>
      <c r="AW566" s="181" t="str">
        <f t="shared" si="307"/>
        <v/>
      </c>
      <c r="AX566" s="154" t="str">
        <f t="shared" si="308"/>
        <v/>
      </c>
      <c r="AY566" s="178" t="str">
        <f t="shared" si="309"/>
        <v/>
      </c>
      <c r="AZ566" s="169" t="str">
        <f t="shared" si="310"/>
        <v/>
      </c>
      <c r="BA566" s="159" t="str">
        <f t="shared" si="311"/>
        <v/>
      </c>
      <c r="BB566" s="160" t="str">
        <f t="shared" si="312"/>
        <v/>
      </c>
      <c r="BC566" s="171" t="str">
        <f t="shared" si="335"/>
        <v/>
      </c>
      <c r="BD566" s="160" t="str">
        <f t="shared" si="313"/>
        <v/>
      </c>
      <c r="BE566" s="186" t="str">
        <f t="shared" si="314"/>
        <v/>
      </c>
      <c r="BF566" s="160" t="str">
        <f t="shared" si="315"/>
        <v/>
      </c>
      <c r="BG566" s="171" t="str">
        <f t="shared" si="316"/>
        <v/>
      </c>
      <c r="BH566" s="161" t="str">
        <f t="shared" si="317"/>
        <v/>
      </c>
      <c r="BI566" s="609"/>
      <c r="BP566" s="60"/>
    </row>
    <row r="567" spans="1:139" ht="18.75" x14ac:dyDescent="0.3">
      <c r="A567" s="205"/>
      <c r="B567" s="206"/>
      <c r="C567" s="197">
        <v>556</v>
      </c>
      <c r="D567" s="190"/>
      <c r="E567" s="13"/>
      <c r="F567" s="14"/>
      <c r="G567" s="123"/>
      <c r="H567" s="124"/>
      <c r="I567" s="130"/>
      <c r="J567" s="21"/>
      <c r="K567" s="134"/>
      <c r="L567" s="24"/>
      <c r="M567" s="372"/>
      <c r="N567" s="147" t="str">
        <f t="shared" si="318"/>
        <v/>
      </c>
      <c r="O567" s="23"/>
      <c r="P567" s="23"/>
      <c r="Q567" s="23"/>
      <c r="R567" s="23"/>
      <c r="S567" s="23"/>
      <c r="T567" s="24"/>
      <c r="U567" s="25"/>
      <c r="V567" s="28"/>
      <c r="W567" s="299"/>
      <c r="X567" s="296"/>
      <c r="Y567" s="149">
        <f t="shared" si="304"/>
        <v>0</v>
      </c>
      <c r="Z567" s="148">
        <f t="shared" si="319"/>
        <v>0</v>
      </c>
      <c r="AA567" s="306"/>
      <c r="AB567" s="377">
        <f t="shared" si="328"/>
        <v>0</v>
      </c>
      <c r="AC567" s="348"/>
      <c r="AD567" s="210" t="str">
        <f t="shared" si="305"/>
        <v/>
      </c>
      <c r="AE567" s="345">
        <f t="shared" si="320"/>
        <v>0</v>
      </c>
      <c r="AF567" s="318"/>
      <c r="AG567" s="317"/>
      <c r="AH567" s="315"/>
      <c r="AI567" s="150">
        <f t="shared" si="321"/>
        <v>0</v>
      </c>
      <c r="AJ567" s="151">
        <f t="shared" si="306"/>
        <v>0</v>
      </c>
      <c r="AK567" s="152">
        <f t="shared" si="322"/>
        <v>0</v>
      </c>
      <c r="AL567" s="153">
        <f t="shared" si="323"/>
        <v>0</v>
      </c>
      <c r="AM567" s="153">
        <f t="shared" si="324"/>
        <v>0</v>
      </c>
      <c r="AN567" s="153">
        <f t="shared" si="325"/>
        <v>0</v>
      </c>
      <c r="AO567" s="153">
        <f t="shared" si="326"/>
        <v>0</v>
      </c>
      <c r="AP567" s="587" t="str">
        <f t="shared" si="329"/>
        <v xml:space="preserve"> </v>
      </c>
      <c r="AQ567" s="590" t="str">
        <f t="shared" si="327"/>
        <v xml:space="preserve"> </v>
      </c>
      <c r="AR567" s="590" t="str">
        <f t="shared" si="330"/>
        <v xml:space="preserve"> </v>
      </c>
      <c r="AS567" s="590" t="str">
        <f t="shared" si="331"/>
        <v xml:space="preserve"> </v>
      </c>
      <c r="AT567" s="590" t="str">
        <f t="shared" si="332"/>
        <v xml:space="preserve"> </v>
      </c>
      <c r="AU567" s="590" t="str">
        <f t="shared" si="333"/>
        <v xml:space="preserve"> </v>
      </c>
      <c r="AV567" s="591" t="str">
        <f t="shared" si="334"/>
        <v xml:space="preserve"> </v>
      </c>
      <c r="AW567" s="181" t="str">
        <f t="shared" si="307"/>
        <v/>
      </c>
      <c r="AX567" s="154" t="str">
        <f t="shared" si="308"/>
        <v/>
      </c>
      <c r="AY567" s="178" t="str">
        <f t="shared" si="309"/>
        <v/>
      </c>
      <c r="AZ567" s="169" t="str">
        <f t="shared" si="310"/>
        <v/>
      </c>
      <c r="BA567" s="159" t="str">
        <f t="shared" si="311"/>
        <v/>
      </c>
      <c r="BB567" s="160" t="str">
        <f t="shared" si="312"/>
        <v/>
      </c>
      <c r="BC567" s="171" t="str">
        <f t="shared" si="335"/>
        <v/>
      </c>
      <c r="BD567" s="160" t="str">
        <f t="shared" si="313"/>
        <v/>
      </c>
      <c r="BE567" s="186" t="str">
        <f t="shared" si="314"/>
        <v/>
      </c>
      <c r="BF567" s="160" t="str">
        <f t="shared" si="315"/>
        <v/>
      </c>
      <c r="BG567" s="171" t="str">
        <f t="shared" si="316"/>
        <v/>
      </c>
      <c r="BH567" s="161" t="str">
        <f t="shared" si="317"/>
        <v/>
      </c>
      <c r="BI567" s="609"/>
      <c r="BP567" s="60"/>
    </row>
    <row r="568" spans="1:139" ht="18.75" x14ac:dyDescent="0.3">
      <c r="A568" s="205"/>
      <c r="B568" s="206"/>
      <c r="C568" s="198">
        <v>557</v>
      </c>
      <c r="D568" s="190"/>
      <c r="E568" s="13"/>
      <c r="F568" s="14"/>
      <c r="G568" s="123"/>
      <c r="H568" s="124"/>
      <c r="I568" s="130"/>
      <c r="J568" s="21"/>
      <c r="K568" s="134"/>
      <c r="L568" s="24"/>
      <c r="M568" s="372"/>
      <c r="N568" s="147" t="str">
        <f t="shared" si="318"/>
        <v/>
      </c>
      <c r="O568" s="23"/>
      <c r="P568" s="23"/>
      <c r="Q568" s="23"/>
      <c r="R568" s="23"/>
      <c r="S568" s="23"/>
      <c r="T568" s="24"/>
      <c r="U568" s="25"/>
      <c r="V568" s="28"/>
      <c r="W568" s="299"/>
      <c r="X568" s="296"/>
      <c r="Y568" s="149">
        <f t="shared" si="304"/>
        <v>0</v>
      </c>
      <c r="Z568" s="148">
        <f t="shared" si="319"/>
        <v>0</v>
      </c>
      <c r="AA568" s="306"/>
      <c r="AB568" s="377">
        <f t="shared" si="328"/>
        <v>0</v>
      </c>
      <c r="AC568" s="348"/>
      <c r="AD568" s="210" t="str">
        <f t="shared" si="305"/>
        <v/>
      </c>
      <c r="AE568" s="345">
        <f t="shared" si="320"/>
        <v>0</v>
      </c>
      <c r="AF568" s="318"/>
      <c r="AG568" s="317"/>
      <c r="AH568" s="315"/>
      <c r="AI568" s="150">
        <f t="shared" si="321"/>
        <v>0</v>
      </c>
      <c r="AJ568" s="151">
        <f t="shared" si="306"/>
        <v>0</v>
      </c>
      <c r="AK568" s="152">
        <f t="shared" si="322"/>
        <v>0</v>
      </c>
      <c r="AL568" s="153">
        <f t="shared" si="323"/>
        <v>0</v>
      </c>
      <c r="AM568" s="153">
        <f t="shared" si="324"/>
        <v>0</v>
      </c>
      <c r="AN568" s="153">
        <f t="shared" si="325"/>
        <v>0</v>
      </c>
      <c r="AO568" s="153">
        <f t="shared" si="326"/>
        <v>0</v>
      </c>
      <c r="AP568" s="587" t="str">
        <f t="shared" si="329"/>
        <v xml:space="preserve"> </v>
      </c>
      <c r="AQ568" s="590" t="str">
        <f t="shared" si="327"/>
        <v xml:space="preserve"> </v>
      </c>
      <c r="AR568" s="590" t="str">
        <f t="shared" si="330"/>
        <v xml:space="preserve"> </v>
      </c>
      <c r="AS568" s="590" t="str">
        <f t="shared" si="331"/>
        <v xml:space="preserve"> </v>
      </c>
      <c r="AT568" s="590" t="str">
        <f t="shared" si="332"/>
        <v xml:space="preserve"> </v>
      </c>
      <c r="AU568" s="590" t="str">
        <f t="shared" si="333"/>
        <v xml:space="preserve"> </v>
      </c>
      <c r="AV568" s="591" t="str">
        <f t="shared" si="334"/>
        <v xml:space="preserve"> </v>
      </c>
      <c r="AW568" s="181" t="str">
        <f t="shared" si="307"/>
        <v/>
      </c>
      <c r="AX568" s="154" t="str">
        <f t="shared" si="308"/>
        <v/>
      </c>
      <c r="AY568" s="178" t="str">
        <f t="shared" si="309"/>
        <v/>
      </c>
      <c r="AZ568" s="169" t="str">
        <f t="shared" si="310"/>
        <v/>
      </c>
      <c r="BA568" s="159" t="str">
        <f t="shared" si="311"/>
        <v/>
      </c>
      <c r="BB568" s="160" t="str">
        <f t="shared" si="312"/>
        <v/>
      </c>
      <c r="BC568" s="171" t="str">
        <f t="shared" si="335"/>
        <v/>
      </c>
      <c r="BD568" s="160" t="str">
        <f t="shared" si="313"/>
        <v/>
      </c>
      <c r="BE568" s="186" t="str">
        <f t="shared" si="314"/>
        <v/>
      </c>
      <c r="BF568" s="160" t="str">
        <f t="shared" si="315"/>
        <v/>
      </c>
      <c r="BG568" s="171" t="str">
        <f t="shared" si="316"/>
        <v/>
      </c>
      <c r="BH568" s="161" t="str">
        <f t="shared" si="317"/>
        <v/>
      </c>
      <c r="BI568" s="609"/>
      <c r="BP568" s="60"/>
    </row>
    <row r="569" spans="1:139" ht="18.75" x14ac:dyDescent="0.3">
      <c r="A569" s="205"/>
      <c r="B569" s="206"/>
      <c r="C569" s="198">
        <v>558</v>
      </c>
      <c r="D569" s="192"/>
      <c r="E569" s="15"/>
      <c r="F569" s="14"/>
      <c r="G569" s="123"/>
      <c r="H569" s="124"/>
      <c r="I569" s="130"/>
      <c r="J569" s="21"/>
      <c r="K569" s="134"/>
      <c r="L569" s="24"/>
      <c r="M569" s="372"/>
      <c r="N569" s="147" t="str">
        <f t="shared" si="318"/>
        <v/>
      </c>
      <c r="O569" s="23"/>
      <c r="P569" s="23"/>
      <c r="Q569" s="23"/>
      <c r="R569" s="23"/>
      <c r="S569" s="23"/>
      <c r="T569" s="24"/>
      <c r="U569" s="25"/>
      <c r="V569" s="28"/>
      <c r="W569" s="299"/>
      <c r="X569" s="296"/>
      <c r="Y569" s="149">
        <f t="shared" si="304"/>
        <v>0</v>
      </c>
      <c r="Z569" s="148">
        <f t="shared" si="319"/>
        <v>0</v>
      </c>
      <c r="AA569" s="306"/>
      <c r="AB569" s="377">
        <f t="shared" si="328"/>
        <v>0</v>
      </c>
      <c r="AC569" s="348"/>
      <c r="AD569" s="210" t="str">
        <f t="shared" si="305"/>
        <v/>
      </c>
      <c r="AE569" s="345">
        <f t="shared" si="320"/>
        <v>0</v>
      </c>
      <c r="AF569" s="318"/>
      <c r="AG569" s="317"/>
      <c r="AH569" s="315"/>
      <c r="AI569" s="150">
        <f t="shared" si="321"/>
        <v>0</v>
      </c>
      <c r="AJ569" s="151">
        <f t="shared" si="306"/>
        <v>0</v>
      </c>
      <c r="AK569" s="152">
        <f t="shared" si="322"/>
        <v>0</v>
      </c>
      <c r="AL569" s="153">
        <f t="shared" si="323"/>
        <v>0</v>
      </c>
      <c r="AM569" s="153">
        <f t="shared" si="324"/>
        <v>0</v>
      </c>
      <c r="AN569" s="153">
        <f t="shared" si="325"/>
        <v>0</v>
      </c>
      <c r="AO569" s="153">
        <f t="shared" si="326"/>
        <v>0</v>
      </c>
      <c r="AP569" s="587" t="str">
        <f t="shared" si="329"/>
        <v xml:space="preserve"> </v>
      </c>
      <c r="AQ569" s="590" t="str">
        <f t="shared" si="327"/>
        <v xml:space="preserve"> </v>
      </c>
      <c r="AR569" s="590" t="str">
        <f t="shared" si="330"/>
        <v xml:space="preserve"> </v>
      </c>
      <c r="AS569" s="590" t="str">
        <f t="shared" si="331"/>
        <v xml:space="preserve"> </v>
      </c>
      <c r="AT569" s="590" t="str">
        <f t="shared" si="332"/>
        <v xml:space="preserve"> </v>
      </c>
      <c r="AU569" s="590" t="str">
        <f t="shared" si="333"/>
        <v xml:space="preserve"> </v>
      </c>
      <c r="AV569" s="591" t="str">
        <f t="shared" si="334"/>
        <v xml:space="preserve"> </v>
      </c>
      <c r="AW569" s="181" t="str">
        <f t="shared" si="307"/>
        <v/>
      </c>
      <c r="AX569" s="154" t="str">
        <f t="shared" si="308"/>
        <v/>
      </c>
      <c r="AY569" s="178" t="str">
        <f t="shared" si="309"/>
        <v/>
      </c>
      <c r="AZ569" s="169" t="str">
        <f t="shared" si="310"/>
        <v/>
      </c>
      <c r="BA569" s="159" t="str">
        <f t="shared" si="311"/>
        <v/>
      </c>
      <c r="BB569" s="160" t="str">
        <f t="shared" si="312"/>
        <v/>
      </c>
      <c r="BC569" s="171" t="str">
        <f t="shared" si="335"/>
        <v/>
      </c>
      <c r="BD569" s="160" t="str">
        <f t="shared" si="313"/>
        <v/>
      </c>
      <c r="BE569" s="186" t="str">
        <f t="shared" si="314"/>
        <v/>
      </c>
      <c r="BF569" s="160" t="str">
        <f t="shared" si="315"/>
        <v/>
      </c>
      <c r="BG569" s="171" t="str">
        <f t="shared" si="316"/>
        <v/>
      </c>
      <c r="BH569" s="161" t="str">
        <f t="shared" si="317"/>
        <v/>
      </c>
      <c r="BI569" s="609"/>
      <c r="BP569" s="60"/>
    </row>
    <row r="570" spans="1:139" ht="18.75" x14ac:dyDescent="0.3">
      <c r="A570" s="205"/>
      <c r="B570" s="206"/>
      <c r="C570" s="197">
        <v>559</v>
      </c>
      <c r="D570" s="193"/>
      <c r="E570" s="13"/>
      <c r="F570" s="14"/>
      <c r="G570" s="123"/>
      <c r="H570" s="124"/>
      <c r="I570" s="130"/>
      <c r="J570" s="21"/>
      <c r="K570" s="134"/>
      <c r="L570" s="24"/>
      <c r="M570" s="372"/>
      <c r="N570" s="147" t="str">
        <f t="shared" si="318"/>
        <v/>
      </c>
      <c r="O570" s="23"/>
      <c r="P570" s="23"/>
      <c r="Q570" s="23"/>
      <c r="R570" s="23"/>
      <c r="S570" s="23"/>
      <c r="T570" s="24"/>
      <c r="U570" s="25"/>
      <c r="V570" s="28"/>
      <c r="W570" s="299"/>
      <c r="X570" s="296"/>
      <c r="Y570" s="149">
        <f t="shared" si="304"/>
        <v>0</v>
      </c>
      <c r="Z570" s="148">
        <f t="shared" si="319"/>
        <v>0</v>
      </c>
      <c r="AA570" s="306"/>
      <c r="AB570" s="377">
        <f t="shared" si="328"/>
        <v>0</v>
      </c>
      <c r="AC570" s="348"/>
      <c r="AD570" s="210" t="str">
        <f t="shared" si="305"/>
        <v/>
      </c>
      <c r="AE570" s="345">
        <f t="shared" si="320"/>
        <v>0</v>
      </c>
      <c r="AF570" s="318"/>
      <c r="AG570" s="317"/>
      <c r="AH570" s="315"/>
      <c r="AI570" s="150">
        <f t="shared" si="321"/>
        <v>0</v>
      </c>
      <c r="AJ570" s="151">
        <f t="shared" si="306"/>
        <v>0</v>
      </c>
      <c r="AK570" s="152">
        <f t="shared" si="322"/>
        <v>0</v>
      </c>
      <c r="AL570" s="153">
        <f t="shared" si="323"/>
        <v>0</v>
      </c>
      <c r="AM570" s="153">
        <f t="shared" si="324"/>
        <v>0</v>
      </c>
      <c r="AN570" s="153">
        <f t="shared" si="325"/>
        <v>0</v>
      </c>
      <c r="AO570" s="153">
        <f t="shared" si="326"/>
        <v>0</v>
      </c>
      <c r="AP570" s="587" t="str">
        <f t="shared" si="329"/>
        <v xml:space="preserve"> </v>
      </c>
      <c r="AQ570" s="590" t="str">
        <f t="shared" si="327"/>
        <v xml:space="preserve"> </v>
      </c>
      <c r="AR570" s="590" t="str">
        <f t="shared" si="330"/>
        <v xml:space="preserve"> </v>
      </c>
      <c r="AS570" s="590" t="str">
        <f t="shared" si="331"/>
        <v xml:space="preserve"> </v>
      </c>
      <c r="AT570" s="590" t="str">
        <f t="shared" si="332"/>
        <v xml:space="preserve"> </v>
      </c>
      <c r="AU570" s="590" t="str">
        <f t="shared" si="333"/>
        <v xml:space="preserve"> </v>
      </c>
      <c r="AV570" s="591" t="str">
        <f t="shared" si="334"/>
        <v xml:space="preserve"> </v>
      </c>
      <c r="AW570" s="181" t="str">
        <f t="shared" si="307"/>
        <v/>
      </c>
      <c r="AX570" s="154" t="str">
        <f t="shared" si="308"/>
        <v/>
      </c>
      <c r="AY570" s="178" t="str">
        <f t="shared" si="309"/>
        <v/>
      </c>
      <c r="AZ570" s="169" t="str">
        <f t="shared" si="310"/>
        <v/>
      </c>
      <c r="BA570" s="159" t="str">
        <f t="shared" si="311"/>
        <v/>
      </c>
      <c r="BB570" s="160" t="str">
        <f t="shared" si="312"/>
        <v/>
      </c>
      <c r="BC570" s="171" t="str">
        <f t="shared" si="335"/>
        <v/>
      </c>
      <c r="BD570" s="160" t="str">
        <f t="shared" si="313"/>
        <v/>
      </c>
      <c r="BE570" s="186" t="str">
        <f t="shared" si="314"/>
        <v/>
      </c>
      <c r="BF570" s="160" t="str">
        <f t="shared" si="315"/>
        <v/>
      </c>
      <c r="BG570" s="171" t="str">
        <f t="shared" si="316"/>
        <v/>
      </c>
      <c r="BH570" s="161" t="str">
        <f t="shared" si="317"/>
        <v/>
      </c>
      <c r="BI570" s="609"/>
      <c r="BP570" s="60"/>
    </row>
    <row r="571" spans="1:139" ht="18.75" x14ac:dyDescent="0.3">
      <c r="A571" s="205"/>
      <c r="B571" s="206"/>
      <c r="C571" s="198">
        <v>560</v>
      </c>
      <c r="D571" s="190"/>
      <c r="E571" s="13"/>
      <c r="F571" s="14"/>
      <c r="G571" s="123"/>
      <c r="H571" s="126"/>
      <c r="I571" s="132"/>
      <c r="J571" s="69"/>
      <c r="K571" s="136"/>
      <c r="L571" s="26"/>
      <c r="M571" s="372"/>
      <c r="N571" s="147" t="str">
        <f t="shared" si="318"/>
        <v/>
      </c>
      <c r="O571" s="23"/>
      <c r="P571" s="23"/>
      <c r="Q571" s="23"/>
      <c r="R571" s="23"/>
      <c r="S571" s="23"/>
      <c r="T571" s="24"/>
      <c r="U571" s="25"/>
      <c r="V571" s="28"/>
      <c r="W571" s="299"/>
      <c r="X571" s="296"/>
      <c r="Y571" s="149">
        <f t="shared" si="304"/>
        <v>0</v>
      </c>
      <c r="Z571" s="148">
        <f t="shared" si="319"/>
        <v>0</v>
      </c>
      <c r="AA571" s="306"/>
      <c r="AB571" s="377">
        <f t="shared" si="328"/>
        <v>0</v>
      </c>
      <c r="AC571" s="348"/>
      <c r="AD571" s="210" t="str">
        <f t="shared" si="305"/>
        <v/>
      </c>
      <c r="AE571" s="345">
        <f t="shared" si="320"/>
        <v>0</v>
      </c>
      <c r="AF571" s="318"/>
      <c r="AG571" s="317"/>
      <c r="AH571" s="315"/>
      <c r="AI571" s="150">
        <f t="shared" si="321"/>
        <v>0</v>
      </c>
      <c r="AJ571" s="151">
        <f t="shared" si="306"/>
        <v>0</v>
      </c>
      <c r="AK571" s="152">
        <f t="shared" si="322"/>
        <v>0</v>
      </c>
      <c r="AL571" s="153">
        <f t="shared" si="323"/>
        <v>0</v>
      </c>
      <c r="AM571" s="153">
        <f t="shared" si="324"/>
        <v>0</v>
      </c>
      <c r="AN571" s="153">
        <f t="shared" si="325"/>
        <v>0</v>
      </c>
      <c r="AO571" s="153">
        <f t="shared" si="326"/>
        <v>0</v>
      </c>
      <c r="AP571" s="587" t="str">
        <f t="shared" si="329"/>
        <v xml:space="preserve"> </v>
      </c>
      <c r="AQ571" s="590" t="str">
        <f t="shared" si="327"/>
        <v xml:space="preserve"> </v>
      </c>
      <c r="AR571" s="590" t="str">
        <f t="shared" si="330"/>
        <v xml:space="preserve"> </v>
      </c>
      <c r="AS571" s="590" t="str">
        <f t="shared" si="331"/>
        <v xml:space="preserve"> </v>
      </c>
      <c r="AT571" s="590" t="str">
        <f t="shared" si="332"/>
        <v xml:space="preserve"> </v>
      </c>
      <c r="AU571" s="590" t="str">
        <f t="shared" si="333"/>
        <v xml:space="preserve"> </v>
      </c>
      <c r="AV571" s="591" t="str">
        <f t="shared" si="334"/>
        <v xml:space="preserve"> </v>
      </c>
      <c r="AW571" s="181" t="str">
        <f t="shared" si="307"/>
        <v/>
      </c>
      <c r="AX571" s="154" t="str">
        <f t="shared" si="308"/>
        <v/>
      </c>
      <c r="AY571" s="178" t="str">
        <f t="shared" si="309"/>
        <v/>
      </c>
      <c r="AZ571" s="169" t="str">
        <f t="shared" si="310"/>
        <v/>
      </c>
      <c r="BA571" s="159" t="str">
        <f t="shared" si="311"/>
        <v/>
      </c>
      <c r="BB571" s="160" t="str">
        <f t="shared" si="312"/>
        <v/>
      </c>
      <c r="BC571" s="171" t="str">
        <f t="shared" si="335"/>
        <v/>
      </c>
      <c r="BD571" s="160" t="str">
        <f t="shared" si="313"/>
        <v/>
      </c>
      <c r="BE571" s="186" t="str">
        <f t="shared" si="314"/>
        <v/>
      </c>
      <c r="BF571" s="160" t="str">
        <f t="shared" si="315"/>
        <v/>
      </c>
      <c r="BG571" s="171" t="str">
        <f t="shared" si="316"/>
        <v/>
      </c>
      <c r="BH571" s="161" t="str">
        <f t="shared" si="317"/>
        <v/>
      </c>
      <c r="BI571" s="609"/>
      <c r="BP571" s="60"/>
    </row>
    <row r="572" spans="1:139" ht="18.75" x14ac:dyDescent="0.3">
      <c r="A572" s="205"/>
      <c r="B572" s="206"/>
      <c r="C572" s="197">
        <v>561</v>
      </c>
      <c r="D572" s="190"/>
      <c r="E572" s="13"/>
      <c r="F572" s="14"/>
      <c r="G572" s="123"/>
      <c r="H572" s="124"/>
      <c r="I572" s="130"/>
      <c r="J572" s="21"/>
      <c r="K572" s="134"/>
      <c r="L572" s="24"/>
      <c r="M572" s="372"/>
      <c r="N572" s="147" t="str">
        <f t="shared" si="318"/>
        <v/>
      </c>
      <c r="O572" s="23"/>
      <c r="P572" s="23"/>
      <c r="Q572" s="23"/>
      <c r="R572" s="23"/>
      <c r="S572" s="23"/>
      <c r="T572" s="24"/>
      <c r="U572" s="25"/>
      <c r="V572" s="28"/>
      <c r="W572" s="299"/>
      <c r="X572" s="296"/>
      <c r="Y572" s="149">
        <f t="shared" si="304"/>
        <v>0</v>
      </c>
      <c r="Z572" s="148">
        <f t="shared" si="319"/>
        <v>0</v>
      </c>
      <c r="AA572" s="306"/>
      <c r="AB572" s="377">
        <f t="shared" si="328"/>
        <v>0</v>
      </c>
      <c r="AC572" s="348"/>
      <c r="AD572" s="210" t="str">
        <f t="shared" si="305"/>
        <v/>
      </c>
      <c r="AE572" s="345">
        <f t="shared" si="320"/>
        <v>0</v>
      </c>
      <c r="AF572" s="318"/>
      <c r="AG572" s="317"/>
      <c r="AH572" s="315"/>
      <c r="AI572" s="150">
        <f t="shared" si="321"/>
        <v>0</v>
      </c>
      <c r="AJ572" s="151">
        <f t="shared" si="306"/>
        <v>0</v>
      </c>
      <c r="AK572" s="152">
        <f t="shared" si="322"/>
        <v>0</v>
      </c>
      <c r="AL572" s="153">
        <f t="shared" si="323"/>
        <v>0</v>
      </c>
      <c r="AM572" s="153">
        <f t="shared" si="324"/>
        <v>0</v>
      </c>
      <c r="AN572" s="153">
        <f t="shared" si="325"/>
        <v>0</v>
      </c>
      <c r="AO572" s="153">
        <f t="shared" si="326"/>
        <v>0</v>
      </c>
      <c r="AP572" s="587" t="str">
        <f t="shared" si="329"/>
        <v xml:space="preserve"> </v>
      </c>
      <c r="AQ572" s="590" t="str">
        <f t="shared" si="327"/>
        <v xml:space="preserve"> </v>
      </c>
      <c r="AR572" s="590" t="str">
        <f t="shared" si="330"/>
        <v xml:space="preserve"> </v>
      </c>
      <c r="AS572" s="590" t="str">
        <f t="shared" si="331"/>
        <v xml:space="preserve"> </v>
      </c>
      <c r="AT572" s="590" t="str">
        <f t="shared" si="332"/>
        <v xml:space="preserve"> </v>
      </c>
      <c r="AU572" s="590" t="str">
        <f t="shared" si="333"/>
        <v xml:space="preserve"> </v>
      </c>
      <c r="AV572" s="591" t="str">
        <f t="shared" si="334"/>
        <v xml:space="preserve"> </v>
      </c>
      <c r="AW572" s="181" t="str">
        <f t="shared" si="307"/>
        <v/>
      </c>
      <c r="AX572" s="154" t="str">
        <f t="shared" si="308"/>
        <v/>
      </c>
      <c r="AY572" s="178" t="str">
        <f t="shared" si="309"/>
        <v/>
      </c>
      <c r="AZ572" s="169" t="str">
        <f t="shared" si="310"/>
        <v/>
      </c>
      <c r="BA572" s="159" t="str">
        <f t="shared" si="311"/>
        <v/>
      </c>
      <c r="BB572" s="160" t="str">
        <f t="shared" si="312"/>
        <v/>
      </c>
      <c r="BC572" s="171" t="str">
        <f t="shared" si="335"/>
        <v/>
      </c>
      <c r="BD572" s="160" t="str">
        <f t="shared" si="313"/>
        <v/>
      </c>
      <c r="BE572" s="186" t="str">
        <f t="shared" si="314"/>
        <v/>
      </c>
      <c r="BF572" s="160" t="str">
        <f t="shared" si="315"/>
        <v/>
      </c>
      <c r="BG572" s="171" t="str">
        <f t="shared" si="316"/>
        <v/>
      </c>
      <c r="BH572" s="161" t="str">
        <f t="shared" si="317"/>
        <v/>
      </c>
      <c r="BI572" s="609"/>
      <c r="BP572" s="60"/>
    </row>
    <row r="573" spans="1:139" ht="18.75" x14ac:dyDescent="0.3">
      <c r="A573" s="205"/>
      <c r="B573" s="206"/>
      <c r="C573" s="198">
        <v>562</v>
      </c>
      <c r="D573" s="192"/>
      <c r="E573" s="15"/>
      <c r="F573" s="14"/>
      <c r="G573" s="123"/>
      <c r="H573" s="124"/>
      <c r="I573" s="130"/>
      <c r="J573" s="21"/>
      <c r="K573" s="134"/>
      <c r="L573" s="24"/>
      <c r="M573" s="372"/>
      <c r="N573" s="147" t="str">
        <f t="shared" si="318"/>
        <v/>
      </c>
      <c r="O573" s="23"/>
      <c r="P573" s="23"/>
      <c r="Q573" s="23"/>
      <c r="R573" s="23"/>
      <c r="S573" s="23"/>
      <c r="T573" s="24"/>
      <c r="U573" s="25"/>
      <c r="V573" s="28"/>
      <c r="W573" s="299"/>
      <c r="X573" s="296"/>
      <c r="Y573" s="149">
        <f t="shared" si="304"/>
        <v>0</v>
      </c>
      <c r="Z573" s="148">
        <f t="shared" si="319"/>
        <v>0</v>
      </c>
      <c r="AA573" s="306"/>
      <c r="AB573" s="377">
        <f t="shared" si="328"/>
        <v>0</v>
      </c>
      <c r="AC573" s="348"/>
      <c r="AD573" s="210" t="str">
        <f t="shared" si="305"/>
        <v/>
      </c>
      <c r="AE573" s="345">
        <f t="shared" si="320"/>
        <v>0</v>
      </c>
      <c r="AF573" s="318"/>
      <c r="AG573" s="317"/>
      <c r="AH573" s="315"/>
      <c r="AI573" s="150">
        <f t="shared" si="321"/>
        <v>0</v>
      </c>
      <c r="AJ573" s="151">
        <f t="shared" si="306"/>
        <v>0</v>
      </c>
      <c r="AK573" s="152">
        <f t="shared" si="322"/>
        <v>0</v>
      </c>
      <c r="AL573" s="153">
        <f t="shared" si="323"/>
        <v>0</v>
      </c>
      <c r="AM573" s="153">
        <f t="shared" si="324"/>
        <v>0</v>
      </c>
      <c r="AN573" s="153">
        <f t="shared" si="325"/>
        <v>0</v>
      </c>
      <c r="AO573" s="153">
        <f t="shared" si="326"/>
        <v>0</v>
      </c>
      <c r="AP573" s="587" t="str">
        <f t="shared" si="329"/>
        <v xml:space="preserve"> </v>
      </c>
      <c r="AQ573" s="590" t="str">
        <f t="shared" si="327"/>
        <v xml:space="preserve"> </v>
      </c>
      <c r="AR573" s="590" t="str">
        <f t="shared" si="330"/>
        <v xml:space="preserve"> </v>
      </c>
      <c r="AS573" s="590" t="str">
        <f t="shared" si="331"/>
        <v xml:space="preserve"> </v>
      </c>
      <c r="AT573" s="590" t="str">
        <f t="shared" si="332"/>
        <v xml:space="preserve"> </v>
      </c>
      <c r="AU573" s="590" t="str">
        <f t="shared" si="333"/>
        <v xml:space="preserve"> </v>
      </c>
      <c r="AV573" s="591" t="str">
        <f t="shared" si="334"/>
        <v xml:space="preserve"> </v>
      </c>
      <c r="AW573" s="181" t="str">
        <f t="shared" si="307"/>
        <v/>
      </c>
      <c r="AX573" s="154" t="str">
        <f t="shared" si="308"/>
        <v/>
      </c>
      <c r="AY573" s="178" t="str">
        <f t="shared" si="309"/>
        <v/>
      </c>
      <c r="AZ573" s="169" t="str">
        <f t="shared" si="310"/>
        <v/>
      </c>
      <c r="BA573" s="159" t="str">
        <f t="shared" si="311"/>
        <v/>
      </c>
      <c r="BB573" s="160" t="str">
        <f t="shared" si="312"/>
        <v/>
      </c>
      <c r="BC573" s="171" t="str">
        <f t="shared" si="335"/>
        <v/>
      </c>
      <c r="BD573" s="160" t="str">
        <f t="shared" si="313"/>
        <v/>
      </c>
      <c r="BE573" s="186" t="str">
        <f t="shared" si="314"/>
        <v/>
      </c>
      <c r="BF573" s="160" t="str">
        <f t="shared" si="315"/>
        <v/>
      </c>
      <c r="BG573" s="171" t="str">
        <f t="shared" si="316"/>
        <v/>
      </c>
      <c r="BH573" s="161" t="str">
        <f t="shared" si="317"/>
        <v/>
      </c>
      <c r="BI573" s="609"/>
      <c r="BP573" s="60"/>
    </row>
    <row r="574" spans="1:139" ht="18.75" x14ac:dyDescent="0.3">
      <c r="A574" s="205"/>
      <c r="B574" s="206"/>
      <c r="C574" s="198">
        <v>563</v>
      </c>
      <c r="D574" s="190"/>
      <c r="E574" s="13"/>
      <c r="F574" s="14"/>
      <c r="G574" s="123"/>
      <c r="H574" s="124"/>
      <c r="I574" s="130"/>
      <c r="J574" s="21"/>
      <c r="K574" s="134"/>
      <c r="L574" s="24"/>
      <c r="M574" s="372"/>
      <c r="N574" s="147" t="str">
        <f t="shared" si="318"/>
        <v/>
      </c>
      <c r="O574" s="23"/>
      <c r="P574" s="23"/>
      <c r="Q574" s="23"/>
      <c r="R574" s="23"/>
      <c r="S574" s="23"/>
      <c r="T574" s="24"/>
      <c r="U574" s="25"/>
      <c r="V574" s="28"/>
      <c r="W574" s="299"/>
      <c r="X574" s="296"/>
      <c r="Y574" s="149">
        <f t="shared" si="304"/>
        <v>0</v>
      </c>
      <c r="Z574" s="148">
        <f t="shared" si="319"/>
        <v>0</v>
      </c>
      <c r="AA574" s="306"/>
      <c r="AB574" s="377">
        <f t="shared" si="328"/>
        <v>0</v>
      </c>
      <c r="AC574" s="348"/>
      <c r="AD574" s="210" t="str">
        <f t="shared" si="305"/>
        <v/>
      </c>
      <c r="AE574" s="345">
        <f t="shared" si="320"/>
        <v>0</v>
      </c>
      <c r="AF574" s="318"/>
      <c r="AG574" s="317"/>
      <c r="AH574" s="315"/>
      <c r="AI574" s="150">
        <f t="shared" si="321"/>
        <v>0</v>
      </c>
      <c r="AJ574" s="151">
        <f t="shared" si="306"/>
        <v>0</v>
      </c>
      <c r="AK574" s="152">
        <f t="shared" si="322"/>
        <v>0</v>
      </c>
      <c r="AL574" s="153">
        <f t="shared" si="323"/>
        <v>0</v>
      </c>
      <c r="AM574" s="153">
        <f t="shared" si="324"/>
        <v>0</v>
      </c>
      <c r="AN574" s="153">
        <f t="shared" si="325"/>
        <v>0</v>
      </c>
      <c r="AO574" s="153">
        <f t="shared" si="326"/>
        <v>0</v>
      </c>
      <c r="AP574" s="587" t="str">
        <f t="shared" si="329"/>
        <v xml:space="preserve"> </v>
      </c>
      <c r="AQ574" s="590" t="str">
        <f t="shared" si="327"/>
        <v xml:space="preserve"> </v>
      </c>
      <c r="AR574" s="590" t="str">
        <f t="shared" si="330"/>
        <v xml:space="preserve"> </v>
      </c>
      <c r="AS574" s="590" t="str">
        <f t="shared" si="331"/>
        <v xml:space="preserve"> </v>
      </c>
      <c r="AT574" s="590" t="str">
        <f t="shared" si="332"/>
        <v xml:space="preserve"> </v>
      </c>
      <c r="AU574" s="590" t="str">
        <f t="shared" si="333"/>
        <v xml:space="preserve"> </v>
      </c>
      <c r="AV574" s="591" t="str">
        <f t="shared" si="334"/>
        <v xml:space="preserve"> </v>
      </c>
      <c r="AW574" s="181" t="str">
        <f t="shared" si="307"/>
        <v/>
      </c>
      <c r="AX574" s="154" t="str">
        <f t="shared" si="308"/>
        <v/>
      </c>
      <c r="AY574" s="178" t="str">
        <f t="shared" si="309"/>
        <v/>
      </c>
      <c r="AZ574" s="169" t="str">
        <f t="shared" si="310"/>
        <v/>
      </c>
      <c r="BA574" s="159" t="str">
        <f t="shared" si="311"/>
        <v/>
      </c>
      <c r="BB574" s="160" t="str">
        <f t="shared" si="312"/>
        <v/>
      </c>
      <c r="BC574" s="171" t="str">
        <f t="shared" si="335"/>
        <v/>
      </c>
      <c r="BD574" s="160" t="str">
        <f t="shared" si="313"/>
        <v/>
      </c>
      <c r="BE574" s="186" t="str">
        <f t="shared" si="314"/>
        <v/>
      </c>
      <c r="BF574" s="160" t="str">
        <f t="shared" si="315"/>
        <v/>
      </c>
      <c r="BG574" s="171" t="str">
        <f t="shared" si="316"/>
        <v/>
      </c>
      <c r="BH574" s="161" t="str">
        <f t="shared" si="317"/>
        <v/>
      </c>
      <c r="BI574" s="609"/>
      <c r="BP574" s="60"/>
      <c r="BQ574" s="60"/>
    </row>
    <row r="575" spans="1:139" ht="18.75" x14ac:dyDescent="0.3">
      <c r="A575" s="205"/>
      <c r="B575" s="206"/>
      <c r="C575" s="197">
        <v>564</v>
      </c>
      <c r="D575" s="190"/>
      <c r="E575" s="13"/>
      <c r="F575" s="14"/>
      <c r="G575" s="123"/>
      <c r="H575" s="124"/>
      <c r="I575" s="130"/>
      <c r="J575" s="21"/>
      <c r="K575" s="134"/>
      <c r="L575" s="24"/>
      <c r="M575" s="372"/>
      <c r="N575" s="147" t="str">
        <f t="shared" si="318"/>
        <v/>
      </c>
      <c r="O575" s="23"/>
      <c r="P575" s="23"/>
      <c r="Q575" s="23"/>
      <c r="R575" s="23"/>
      <c r="S575" s="23"/>
      <c r="T575" s="24"/>
      <c r="U575" s="25"/>
      <c r="V575" s="28"/>
      <c r="W575" s="299"/>
      <c r="X575" s="296"/>
      <c r="Y575" s="149">
        <f t="shared" si="304"/>
        <v>0</v>
      </c>
      <c r="Z575" s="148">
        <f t="shared" si="319"/>
        <v>0</v>
      </c>
      <c r="AA575" s="306"/>
      <c r="AB575" s="377">
        <f t="shared" si="328"/>
        <v>0</v>
      </c>
      <c r="AC575" s="348"/>
      <c r="AD575" s="210" t="str">
        <f t="shared" si="305"/>
        <v/>
      </c>
      <c r="AE575" s="345">
        <f t="shared" si="320"/>
        <v>0</v>
      </c>
      <c r="AF575" s="318"/>
      <c r="AG575" s="317"/>
      <c r="AH575" s="315"/>
      <c r="AI575" s="150">
        <f t="shared" si="321"/>
        <v>0</v>
      </c>
      <c r="AJ575" s="151">
        <f t="shared" si="306"/>
        <v>0</v>
      </c>
      <c r="AK575" s="152">
        <f t="shared" si="322"/>
        <v>0</v>
      </c>
      <c r="AL575" s="153">
        <f t="shared" si="323"/>
        <v>0</v>
      </c>
      <c r="AM575" s="153">
        <f t="shared" si="324"/>
        <v>0</v>
      </c>
      <c r="AN575" s="153">
        <f t="shared" si="325"/>
        <v>0</v>
      </c>
      <c r="AO575" s="153">
        <f t="shared" si="326"/>
        <v>0</v>
      </c>
      <c r="AP575" s="587" t="str">
        <f t="shared" si="329"/>
        <v xml:space="preserve"> </v>
      </c>
      <c r="AQ575" s="590" t="str">
        <f t="shared" si="327"/>
        <v xml:space="preserve"> </v>
      </c>
      <c r="AR575" s="590" t="str">
        <f t="shared" si="330"/>
        <v xml:space="preserve"> </v>
      </c>
      <c r="AS575" s="590" t="str">
        <f t="shared" si="331"/>
        <v xml:space="preserve"> </v>
      </c>
      <c r="AT575" s="590" t="str">
        <f t="shared" si="332"/>
        <v xml:space="preserve"> </v>
      </c>
      <c r="AU575" s="590" t="str">
        <f t="shared" si="333"/>
        <v xml:space="preserve"> </v>
      </c>
      <c r="AV575" s="591" t="str">
        <f t="shared" si="334"/>
        <v xml:space="preserve"> </v>
      </c>
      <c r="AW575" s="181" t="str">
        <f t="shared" si="307"/>
        <v/>
      </c>
      <c r="AX575" s="154" t="str">
        <f t="shared" si="308"/>
        <v/>
      </c>
      <c r="AY575" s="178" t="str">
        <f t="shared" si="309"/>
        <v/>
      </c>
      <c r="AZ575" s="169" t="str">
        <f t="shared" si="310"/>
        <v/>
      </c>
      <c r="BA575" s="159" t="str">
        <f t="shared" si="311"/>
        <v/>
      </c>
      <c r="BB575" s="160" t="str">
        <f t="shared" si="312"/>
        <v/>
      </c>
      <c r="BC575" s="171" t="str">
        <f t="shared" si="335"/>
        <v/>
      </c>
      <c r="BD575" s="160" t="str">
        <f t="shared" si="313"/>
        <v/>
      </c>
      <c r="BE575" s="186" t="str">
        <f t="shared" si="314"/>
        <v/>
      </c>
      <c r="BF575" s="160" t="str">
        <f t="shared" si="315"/>
        <v/>
      </c>
      <c r="BG575" s="171" t="str">
        <f t="shared" si="316"/>
        <v/>
      </c>
      <c r="BH575" s="161" t="str">
        <f t="shared" si="317"/>
        <v/>
      </c>
      <c r="BI575" s="609"/>
      <c r="BP575" s="60"/>
    </row>
    <row r="576" spans="1:139" ht="18.75" x14ac:dyDescent="0.3">
      <c r="A576" s="205"/>
      <c r="B576" s="206"/>
      <c r="C576" s="198">
        <v>565</v>
      </c>
      <c r="D576" s="190"/>
      <c r="E576" s="13"/>
      <c r="F576" s="14"/>
      <c r="G576" s="123"/>
      <c r="H576" s="124"/>
      <c r="I576" s="130"/>
      <c r="J576" s="21"/>
      <c r="K576" s="134"/>
      <c r="L576" s="24"/>
      <c r="M576" s="372"/>
      <c r="N576" s="147" t="str">
        <f t="shared" si="318"/>
        <v/>
      </c>
      <c r="O576" s="23"/>
      <c r="P576" s="23"/>
      <c r="Q576" s="23"/>
      <c r="R576" s="23"/>
      <c r="S576" s="23"/>
      <c r="T576" s="24"/>
      <c r="U576" s="25"/>
      <c r="V576" s="28"/>
      <c r="W576" s="299"/>
      <c r="X576" s="296"/>
      <c r="Y576" s="149">
        <f t="shared" si="304"/>
        <v>0</v>
      </c>
      <c r="Z576" s="148">
        <f t="shared" si="319"/>
        <v>0</v>
      </c>
      <c r="AA576" s="306"/>
      <c r="AB576" s="377">
        <f t="shared" si="328"/>
        <v>0</v>
      </c>
      <c r="AC576" s="348"/>
      <c r="AD576" s="210" t="str">
        <f t="shared" si="305"/>
        <v/>
      </c>
      <c r="AE576" s="345">
        <f t="shared" si="320"/>
        <v>0</v>
      </c>
      <c r="AF576" s="318"/>
      <c r="AG576" s="317"/>
      <c r="AH576" s="315"/>
      <c r="AI576" s="150">
        <f t="shared" si="321"/>
        <v>0</v>
      </c>
      <c r="AJ576" s="151">
        <f t="shared" si="306"/>
        <v>0</v>
      </c>
      <c r="AK576" s="152">
        <f t="shared" si="322"/>
        <v>0</v>
      </c>
      <c r="AL576" s="153">
        <f t="shared" si="323"/>
        <v>0</v>
      </c>
      <c r="AM576" s="153">
        <f t="shared" si="324"/>
        <v>0</v>
      </c>
      <c r="AN576" s="153">
        <f t="shared" si="325"/>
        <v>0</v>
      </c>
      <c r="AO576" s="153">
        <f t="shared" si="326"/>
        <v>0</v>
      </c>
      <c r="AP576" s="587" t="str">
        <f t="shared" si="329"/>
        <v xml:space="preserve"> </v>
      </c>
      <c r="AQ576" s="590" t="str">
        <f t="shared" si="327"/>
        <v xml:space="preserve"> </v>
      </c>
      <c r="AR576" s="590" t="str">
        <f t="shared" si="330"/>
        <v xml:space="preserve"> </v>
      </c>
      <c r="AS576" s="590" t="str">
        <f t="shared" si="331"/>
        <v xml:space="preserve"> </v>
      </c>
      <c r="AT576" s="590" t="str">
        <f t="shared" si="332"/>
        <v xml:space="preserve"> </v>
      </c>
      <c r="AU576" s="590" t="str">
        <f t="shared" si="333"/>
        <v xml:space="preserve"> </v>
      </c>
      <c r="AV576" s="591" t="str">
        <f t="shared" si="334"/>
        <v xml:space="preserve"> </v>
      </c>
      <c r="AW576" s="181" t="str">
        <f t="shared" si="307"/>
        <v/>
      </c>
      <c r="AX576" s="154" t="str">
        <f t="shared" si="308"/>
        <v/>
      </c>
      <c r="AY576" s="178" t="str">
        <f t="shared" si="309"/>
        <v/>
      </c>
      <c r="AZ576" s="169" t="str">
        <f t="shared" si="310"/>
        <v/>
      </c>
      <c r="BA576" s="159" t="str">
        <f t="shared" si="311"/>
        <v/>
      </c>
      <c r="BB576" s="160" t="str">
        <f t="shared" si="312"/>
        <v/>
      </c>
      <c r="BC576" s="171" t="str">
        <f t="shared" si="335"/>
        <v/>
      </c>
      <c r="BD576" s="160" t="str">
        <f t="shared" si="313"/>
        <v/>
      </c>
      <c r="BE576" s="186" t="str">
        <f t="shared" si="314"/>
        <v/>
      </c>
      <c r="BF576" s="160" t="str">
        <f t="shared" si="315"/>
        <v/>
      </c>
      <c r="BG576" s="171" t="str">
        <f t="shared" si="316"/>
        <v/>
      </c>
      <c r="BH576" s="161" t="str">
        <f t="shared" si="317"/>
        <v/>
      </c>
      <c r="BI576" s="609"/>
      <c r="BP576" s="60"/>
    </row>
    <row r="577" spans="1:68" ht="18.75" x14ac:dyDescent="0.3">
      <c r="A577" s="205"/>
      <c r="B577" s="206"/>
      <c r="C577" s="197">
        <v>566</v>
      </c>
      <c r="D577" s="192"/>
      <c r="E577" s="15"/>
      <c r="F577" s="14"/>
      <c r="G577" s="123"/>
      <c r="H577" s="124"/>
      <c r="I577" s="130"/>
      <c r="J577" s="21"/>
      <c r="K577" s="134"/>
      <c r="L577" s="24"/>
      <c r="M577" s="372"/>
      <c r="N577" s="147" t="str">
        <f t="shared" si="318"/>
        <v/>
      </c>
      <c r="O577" s="23"/>
      <c r="P577" s="23"/>
      <c r="Q577" s="23"/>
      <c r="R577" s="23"/>
      <c r="S577" s="23"/>
      <c r="T577" s="24"/>
      <c r="U577" s="25"/>
      <c r="V577" s="28"/>
      <c r="W577" s="299"/>
      <c r="X577" s="296"/>
      <c r="Y577" s="149">
        <f t="shared" si="304"/>
        <v>0</v>
      </c>
      <c r="Z577" s="148">
        <f t="shared" si="319"/>
        <v>0</v>
      </c>
      <c r="AA577" s="306"/>
      <c r="AB577" s="377">
        <f t="shared" si="328"/>
        <v>0</v>
      </c>
      <c r="AC577" s="348"/>
      <c r="AD577" s="210" t="str">
        <f t="shared" si="305"/>
        <v/>
      </c>
      <c r="AE577" s="345">
        <f t="shared" si="320"/>
        <v>0</v>
      </c>
      <c r="AF577" s="318"/>
      <c r="AG577" s="317"/>
      <c r="AH577" s="315"/>
      <c r="AI577" s="150">
        <f t="shared" si="321"/>
        <v>0</v>
      </c>
      <c r="AJ577" s="151">
        <f t="shared" si="306"/>
        <v>0</v>
      </c>
      <c r="AK577" s="152">
        <f t="shared" si="322"/>
        <v>0</v>
      </c>
      <c r="AL577" s="153">
        <f t="shared" si="323"/>
        <v>0</v>
      </c>
      <c r="AM577" s="153">
        <f t="shared" si="324"/>
        <v>0</v>
      </c>
      <c r="AN577" s="153">
        <f t="shared" si="325"/>
        <v>0</v>
      </c>
      <c r="AO577" s="153">
        <f t="shared" si="326"/>
        <v>0</v>
      </c>
      <c r="AP577" s="587" t="str">
        <f t="shared" si="329"/>
        <v xml:space="preserve"> </v>
      </c>
      <c r="AQ577" s="590" t="str">
        <f t="shared" si="327"/>
        <v xml:space="preserve"> </v>
      </c>
      <c r="AR577" s="590" t="str">
        <f t="shared" si="330"/>
        <v xml:space="preserve"> </v>
      </c>
      <c r="AS577" s="590" t="str">
        <f t="shared" si="331"/>
        <v xml:space="preserve"> </v>
      </c>
      <c r="AT577" s="590" t="str">
        <f t="shared" si="332"/>
        <v xml:space="preserve"> </v>
      </c>
      <c r="AU577" s="590" t="str">
        <f t="shared" si="333"/>
        <v xml:space="preserve"> </v>
      </c>
      <c r="AV577" s="591" t="str">
        <f t="shared" si="334"/>
        <v xml:space="preserve"> </v>
      </c>
      <c r="AW577" s="181" t="str">
        <f t="shared" si="307"/>
        <v/>
      </c>
      <c r="AX577" s="154" t="str">
        <f t="shared" si="308"/>
        <v/>
      </c>
      <c r="AY577" s="178" t="str">
        <f t="shared" si="309"/>
        <v/>
      </c>
      <c r="AZ577" s="169" t="str">
        <f t="shared" si="310"/>
        <v/>
      </c>
      <c r="BA577" s="159" t="str">
        <f t="shared" si="311"/>
        <v/>
      </c>
      <c r="BB577" s="160" t="str">
        <f t="shared" si="312"/>
        <v/>
      </c>
      <c r="BC577" s="171" t="str">
        <f t="shared" si="335"/>
        <v/>
      </c>
      <c r="BD577" s="160" t="str">
        <f t="shared" si="313"/>
        <v/>
      </c>
      <c r="BE577" s="186" t="str">
        <f t="shared" si="314"/>
        <v/>
      </c>
      <c r="BF577" s="160" t="str">
        <f t="shared" si="315"/>
        <v/>
      </c>
      <c r="BG577" s="171" t="str">
        <f t="shared" si="316"/>
        <v/>
      </c>
      <c r="BH577" s="161" t="str">
        <f t="shared" si="317"/>
        <v/>
      </c>
      <c r="BI577" s="609"/>
      <c r="BP577" s="60"/>
    </row>
    <row r="578" spans="1:68" ht="18.75" x14ac:dyDescent="0.3">
      <c r="A578" s="205"/>
      <c r="B578" s="206"/>
      <c r="C578" s="198">
        <v>567</v>
      </c>
      <c r="D578" s="190"/>
      <c r="E578" s="13"/>
      <c r="F578" s="14"/>
      <c r="G578" s="123"/>
      <c r="H578" s="124"/>
      <c r="I578" s="130"/>
      <c r="J578" s="21"/>
      <c r="K578" s="134"/>
      <c r="L578" s="24"/>
      <c r="M578" s="372"/>
      <c r="N578" s="147" t="str">
        <f t="shared" si="318"/>
        <v/>
      </c>
      <c r="O578" s="23"/>
      <c r="P578" s="23"/>
      <c r="Q578" s="23"/>
      <c r="R578" s="23"/>
      <c r="S578" s="23"/>
      <c r="T578" s="24"/>
      <c r="U578" s="25"/>
      <c r="V578" s="28"/>
      <c r="W578" s="299"/>
      <c r="X578" s="296"/>
      <c r="Y578" s="149">
        <f t="shared" si="304"/>
        <v>0</v>
      </c>
      <c r="Z578" s="148">
        <f t="shared" si="319"/>
        <v>0</v>
      </c>
      <c r="AA578" s="306"/>
      <c r="AB578" s="377">
        <f t="shared" si="328"/>
        <v>0</v>
      </c>
      <c r="AC578" s="348"/>
      <c r="AD578" s="210" t="str">
        <f t="shared" si="305"/>
        <v/>
      </c>
      <c r="AE578" s="345">
        <f t="shared" si="320"/>
        <v>0</v>
      </c>
      <c r="AF578" s="318"/>
      <c r="AG578" s="317"/>
      <c r="AH578" s="315"/>
      <c r="AI578" s="150">
        <f t="shared" si="321"/>
        <v>0</v>
      </c>
      <c r="AJ578" s="151">
        <f t="shared" si="306"/>
        <v>0</v>
      </c>
      <c r="AK578" s="152">
        <f t="shared" si="322"/>
        <v>0</v>
      </c>
      <c r="AL578" s="153">
        <f t="shared" si="323"/>
        <v>0</v>
      </c>
      <c r="AM578" s="153">
        <f t="shared" si="324"/>
        <v>0</v>
      </c>
      <c r="AN578" s="153">
        <f t="shared" si="325"/>
        <v>0</v>
      </c>
      <c r="AO578" s="153">
        <f t="shared" si="326"/>
        <v>0</v>
      </c>
      <c r="AP578" s="587" t="str">
        <f t="shared" si="329"/>
        <v xml:space="preserve"> </v>
      </c>
      <c r="AQ578" s="590" t="str">
        <f t="shared" si="327"/>
        <v xml:space="preserve"> </v>
      </c>
      <c r="AR578" s="590" t="str">
        <f t="shared" si="330"/>
        <v xml:space="preserve"> </v>
      </c>
      <c r="AS578" s="590" t="str">
        <f t="shared" si="331"/>
        <v xml:space="preserve"> </v>
      </c>
      <c r="AT578" s="590" t="str">
        <f t="shared" si="332"/>
        <v xml:space="preserve"> </v>
      </c>
      <c r="AU578" s="590" t="str">
        <f t="shared" si="333"/>
        <v xml:space="preserve"> </v>
      </c>
      <c r="AV578" s="591" t="str">
        <f t="shared" si="334"/>
        <v xml:space="preserve"> </v>
      </c>
      <c r="AW578" s="181" t="str">
        <f t="shared" si="307"/>
        <v/>
      </c>
      <c r="AX578" s="154" t="str">
        <f t="shared" si="308"/>
        <v/>
      </c>
      <c r="AY578" s="178" t="str">
        <f t="shared" si="309"/>
        <v/>
      </c>
      <c r="AZ578" s="169" t="str">
        <f t="shared" si="310"/>
        <v/>
      </c>
      <c r="BA578" s="159" t="str">
        <f t="shared" si="311"/>
        <v/>
      </c>
      <c r="BB578" s="160" t="str">
        <f t="shared" si="312"/>
        <v/>
      </c>
      <c r="BC578" s="171" t="str">
        <f t="shared" si="335"/>
        <v/>
      </c>
      <c r="BD578" s="160" t="str">
        <f t="shared" si="313"/>
        <v/>
      </c>
      <c r="BE578" s="186" t="str">
        <f t="shared" si="314"/>
        <v/>
      </c>
      <c r="BF578" s="160" t="str">
        <f t="shared" si="315"/>
        <v/>
      </c>
      <c r="BG578" s="171" t="str">
        <f t="shared" si="316"/>
        <v/>
      </c>
      <c r="BH578" s="161" t="str">
        <f t="shared" si="317"/>
        <v/>
      </c>
      <c r="BI578" s="609"/>
      <c r="BP578" s="60"/>
    </row>
    <row r="579" spans="1:68" ht="18.75" x14ac:dyDescent="0.3">
      <c r="A579" s="205"/>
      <c r="B579" s="206"/>
      <c r="C579" s="198">
        <v>568</v>
      </c>
      <c r="D579" s="190"/>
      <c r="E579" s="13"/>
      <c r="F579" s="14"/>
      <c r="G579" s="123"/>
      <c r="H579" s="124"/>
      <c r="I579" s="130"/>
      <c r="J579" s="21"/>
      <c r="K579" s="134"/>
      <c r="L579" s="24"/>
      <c r="M579" s="372"/>
      <c r="N579" s="147" t="str">
        <f t="shared" si="318"/>
        <v/>
      </c>
      <c r="O579" s="23"/>
      <c r="P579" s="23"/>
      <c r="Q579" s="23"/>
      <c r="R579" s="23"/>
      <c r="S579" s="23"/>
      <c r="T579" s="24"/>
      <c r="U579" s="25"/>
      <c r="V579" s="28"/>
      <c r="W579" s="299"/>
      <c r="X579" s="296"/>
      <c r="Y579" s="149">
        <f t="shared" si="304"/>
        <v>0</v>
      </c>
      <c r="Z579" s="148">
        <f t="shared" si="319"/>
        <v>0</v>
      </c>
      <c r="AA579" s="306"/>
      <c r="AB579" s="377">
        <f t="shared" si="328"/>
        <v>0</v>
      </c>
      <c r="AC579" s="348"/>
      <c r="AD579" s="210" t="str">
        <f t="shared" si="305"/>
        <v/>
      </c>
      <c r="AE579" s="345">
        <f t="shared" si="320"/>
        <v>0</v>
      </c>
      <c r="AF579" s="318"/>
      <c r="AG579" s="317"/>
      <c r="AH579" s="315"/>
      <c r="AI579" s="150">
        <f t="shared" si="321"/>
        <v>0</v>
      </c>
      <c r="AJ579" s="151">
        <f t="shared" si="306"/>
        <v>0</v>
      </c>
      <c r="AK579" s="152">
        <f t="shared" si="322"/>
        <v>0</v>
      </c>
      <c r="AL579" s="153">
        <f t="shared" si="323"/>
        <v>0</v>
      </c>
      <c r="AM579" s="153">
        <f t="shared" si="324"/>
        <v>0</v>
      </c>
      <c r="AN579" s="153">
        <f t="shared" si="325"/>
        <v>0</v>
      </c>
      <c r="AO579" s="153">
        <f t="shared" si="326"/>
        <v>0</v>
      </c>
      <c r="AP579" s="587" t="str">
        <f t="shared" si="329"/>
        <v xml:space="preserve"> </v>
      </c>
      <c r="AQ579" s="590" t="str">
        <f t="shared" si="327"/>
        <v xml:space="preserve"> </v>
      </c>
      <c r="AR579" s="590" t="str">
        <f t="shared" si="330"/>
        <v xml:space="preserve"> </v>
      </c>
      <c r="AS579" s="590" t="str">
        <f t="shared" si="331"/>
        <v xml:space="preserve"> </v>
      </c>
      <c r="AT579" s="590" t="str">
        <f t="shared" si="332"/>
        <v xml:space="preserve"> </v>
      </c>
      <c r="AU579" s="590" t="str">
        <f t="shared" si="333"/>
        <v xml:space="preserve"> </v>
      </c>
      <c r="AV579" s="591" t="str">
        <f t="shared" si="334"/>
        <v xml:space="preserve"> </v>
      </c>
      <c r="AW579" s="181" t="str">
        <f t="shared" si="307"/>
        <v/>
      </c>
      <c r="AX579" s="154" t="str">
        <f t="shared" si="308"/>
        <v/>
      </c>
      <c r="AY579" s="178" t="str">
        <f t="shared" si="309"/>
        <v/>
      </c>
      <c r="AZ579" s="169" t="str">
        <f t="shared" si="310"/>
        <v/>
      </c>
      <c r="BA579" s="159" t="str">
        <f t="shared" si="311"/>
        <v/>
      </c>
      <c r="BB579" s="160" t="str">
        <f t="shared" si="312"/>
        <v/>
      </c>
      <c r="BC579" s="171" t="str">
        <f t="shared" si="335"/>
        <v/>
      </c>
      <c r="BD579" s="160" t="str">
        <f t="shared" si="313"/>
        <v/>
      </c>
      <c r="BE579" s="186" t="str">
        <f t="shared" si="314"/>
        <v/>
      </c>
      <c r="BF579" s="160" t="str">
        <f t="shared" si="315"/>
        <v/>
      </c>
      <c r="BG579" s="171" t="str">
        <f t="shared" si="316"/>
        <v/>
      </c>
      <c r="BH579" s="161" t="str">
        <f t="shared" si="317"/>
        <v/>
      </c>
      <c r="BI579" s="609"/>
      <c r="BP579" s="60"/>
    </row>
    <row r="580" spans="1:68" ht="18.75" x14ac:dyDescent="0.3">
      <c r="A580" s="205"/>
      <c r="B580" s="206"/>
      <c r="C580" s="197">
        <v>569</v>
      </c>
      <c r="D580" s="190"/>
      <c r="E580" s="13"/>
      <c r="F580" s="14"/>
      <c r="G580" s="123"/>
      <c r="H580" s="124"/>
      <c r="I580" s="130"/>
      <c r="J580" s="21"/>
      <c r="K580" s="134"/>
      <c r="L580" s="24"/>
      <c r="M580" s="372"/>
      <c r="N580" s="147" t="str">
        <f t="shared" si="318"/>
        <v/>
      </c>
      <c r="O580" s="23"/>
      <c r="P580" s="23"/>
      <c r="Q580" s="23"/>
      <c r="R580" s="23"/>
      <c r="S580" s="23"/>
      <c r="T580" s="24"/>
      <c r="U580" s="25"/>
      <c r="V580" s="28"/>
      <c r="W580" s="299"/>
      <c r="X580" s="296"/>
      <c r="Y580" s="149">
        <f t="shared" si="304"/>
        <v>0</v>
      </c>
      <c r="Z580" s="148">
        <f t="shared" si="319"/>
        <v>0</v>
      </c>
      <c r="AA580" s="306"/>
      <c r="AB580" s="377">
        <f t="shared" si="328"/>
        <v>0</v>
      </c>
      <c r="AC580" s="348"/>
      <c r="AD580" s="210" t="str">
        <f t="shared" si="305"/>
        <v/>
      </c>
      <c r="AE580" s="345">
        <f t="shared" si="320"/>
        <v>0</v>
      </c>
      <c r="AF580" s="318"/>
      <c r="AG580" s="317"/>
      <c r="AH580" s="315"/>
      <c r="AI580" s="150">
        <f t="shared" si="321"/>
        <v>0</v>
      </c>
      <c r="AJ580" s="151">
        <f t="shared" si="306"/>
        <v>0</v>
      </c>
      <c r="AK580" s="152">
        <f t="shared" si="322"/>
        <v>0</v>
      </c>
      <c r="AL580" s="153">
        <f t="shared" si="323"/>
        <v>0</v>
      </c>
      <c r="AM580" s="153">
        <f t="shared" si="324"/>
        <v>0</v>
      </c>
      <c r="AN580" s="153">
        <f t="shared" si="325"/>
        <v>0</v>
      </c>
      <c r="AO580" s="153">
        <f t="shared" si="326"/>
        <v>0</v>
      </c>
      <c r="AP580" s="587" t="str">
        <f t="shared" si="329"/>
        <v xml:space="preserve"> </v>
      </c>
      <c r="AQ580" s="590" t="str">
        <f t="shared" si="327"/>
        <v xml:space="preserve"> </v>
      </c>
      <c r="AR580" s="590" t="str">
        <f t="shared" si="330"/>
        <v xml:space="preserve"> </v>
      </c>
      <c r="AS580" s="590" t="str">
        <f t="shared" si="331"/>
        <v xml:space="preserve"> </v>
      </c>
      <c r="AT580" s="590" t="str">
        <f t="shared" si="332"/>
        <v xml:space="preserve"> </v>
      </c>
      <c r="AU580" s="590" t="str">
        <f t="shared" si="333"/>
        <v xml:space="preserve"> </v>
      </c>
      <c r="AV580" s="591" t="str">
        <f t="shared" si="334"/>
        <v xml:space="preserve"> </v>
      </c>
      <c r="AW580" s="181" t="str">
        <f t="shared" si="307"/>
        <v/>
      </c>
      <c r="AX580" s="154" t="str">
        <f t="shared" si="308"/>
        <v/>
      </c>
      <c r="AY580" s="178" t="str">
        <f t="shared" si="309"/>
        <v/>
      </c>
      <c r="AZ580" s="169" t="str">
        <f t="shared" si="310"/>
        <v/>
      </c>
      <c r="BA580" s="159" t="str">
        <f t="shared" si="311"/>
        <v/>
      </c>
      <c r="BB580" s="160" t="str">
        <f t="shared" si="312"/>
        <v/>
      </c>
      <c r="BC580" s="171" t="str">
        <f t="shared" si="335"/>
        <v/>
      </c>
      <c r="BD580" s="160" t="str">
        <f t="shared" si="313"/>
        <v/>
      </c>
      <c r="BE580" s="186" t="str">
        <f t="shared" si="314"/>
        <v/>
      </c>
      <c r="BF580" s="160" t="str">
        <f t="shared" si="315"/>
        <v/>
      </c>
      <c r="BG580" s="171" t="str">
        <f t="shared" si="316"/>
        <v/>
      </c>
      <c r="BH580" s="161" t="str">
        <f t="shared" si="317"/>
        <v/>
      </c>
      <c r="BI580" s="609"/>
      <c r="BP580" s="60"/>
    </row>
    <row r="581" spans="1:68" ht="18.75" x14ac:dyDescent="0.3">
      <c r="A581" s="205"/>
      <c r="B581" s="206"/>
      <c r="C581" s="198">
        <v>570</v>
      </c>
      <c r="D581" s="192"/>
      <c r="E581" s="15"/>
      <c r="F581" s="14"/>
      <c r="G581" s="123"/>
      <c r="H581" s="124"/>
      <c r="I581" s="130"/>
      <c r="J581" s="21"/>
      <c r="K581" s="134"/>
      <c r="L581" s="24"/>
      <c r="M581" s="372"/>
      <c r="N581" s="147" t="str">
        <f t="shared" si="318"/>
        <v/>
      </c>
      <c r="O581" s="23"/>
      <c r="P581" s="23"/>
      <c r="Q581" s="23"/>
      <c r="R581" s="23"/>
      <c r="S581" s="23"/>
      <c r="T581" s="24"/>
      <c r="U581" s="25"/>
      <c r="V581" s="28"/>
      <c r="W581" s="299"/>
      <c r="X581" s="296"/>
      <c r="Y581" s="149">
        <f t="shared" si="304"/>
        <v>0</v>
      </c>
      <c r="Z581" s="148">
        <f t="shared" si="319"/>
        <v>0</v>
      </c>
      <c r="AA581" s="306"/>
      <c r="AB581" s="377">
        <f t="shared" si="328"/>
        <v>0</v>
      </c>
      <c r="AC581" s="348"/>
      <c r="AD581" s="210" t="str">
        <f t="shared" si="305"/>
        <v/>
      </c>
      <c r="AE581" s="345">
        <f t="shared" si="320"/>
        <v>0</v>
      </c>
      <c r="AF581" s="318"/>
      <c r="AG581" s="317"/>
      <c r="AH581" s="315"/>
      <c r="AI581" s="150">
        <f t="shared" si="321"/>
        <v>0</v>
      </c>
      <c r="AJ581" s="151">
        <f t="shared" si="306"/>
        <v>0</v>
      </c>
      <c r="AK581" s="152">
        <f t="shared" si="322"/>
        <v>0</v>
      </c>
      <c r="AL581" s="153">
        <f t="shared" si="323"/>
        <v>0</v>
      </c>
      <c r="AM581" s="153">
        <f t="shared" si="324"/>
        <v>0</v>
      </c>
      <c r="AN581" s="153">
        <f t="shared" si="325"/>
        <v>0</v>
      </c>
      <c r="AO581" s="153">
        <f t="shared" si="326"/>
        <v>0</v>
      </c>
      <c r="AP581" s="587" t="str">
        <f t="shared" si="329"/>
        <v xml:space="preserve"> </v>
      </c>
      <c r="AQ581" s="590" t="str">
        <f t="shared" si="327"/>
        <v xml:space="preserve"> </v>
      </c>
      <c r="AR581" s="590" t="str">
        <f t="shared" si="330"/>
        <v xml:space="preserve"> </v>
      </c>
      <c r="AS581" s="590" t="str">
        <f t="shared" si="331"/>
        <v xml:space="preserve"> </v>
      </c>
      <c r="AT581" s="590" t="str">
        <f t="shared" si="332"/>
        <v xml:space="preserve"> </v>
      </c>
      <c r="AU581" s="590" t="str">
        <f t="shared" si="333"/>
        <v xml:space="preserve"> </v>
      </c>
      <c r="AV581" s="591" t="str">
        <f t="shared" si="334"/>
        <v xml:space="preserve"> </v>
      </c>
      <c r="AW581" s="181" t="str">
        <f t="shared" si="307"/>
        <v/>
      </c>
      <c r="AX581" s="154" t="str">
        <f t="shared" si="308"/>
        <v/>
      </c>
      <c r="AY581" s="178" t="str">
        <f t="shared" si="309"/>
        <v/>
      </c>
      <c r="AZ581" s="169" t="str">
        <f t="shared" si="310"/>
        <v/>
      </c>
      <c r="BA581" s="159" t="str">
        <f t="shared" si="311"/>
        <v/>
      </c>
      <c r="BB581" s="160" t="str">
        <f t="shared" si="312"/>
        <v/>
      </c>
      <c r="BC581" s="171" t="str">
        <f t="shared" si="335"/>
        <v/>
      </c>
      <c r="BD581" s="160" t="str">
        <f t="shared" si="313"/>
        <v/>
      </c>
      <c r="BE581" s="186" t="str">
        <f t="shared" si="314"/>
        <v/>
      </c>
      <c r="BF581" s="160" t="str">
        <f t="shared" si="315"/>
        <v/>
      </c>
      <c r="BG581" s="171" t="str">
        <f t="shared" si="316"/>
        <v/>
      </c>
      <c r="BH581" s="161" t="str">
        <f t="shared" si="317"/>
        <v/>
      </c>
      <c r="BI581" s="609"/>
      <c r="BP581" s="60"/>
    </row>
    <row r="582" spans="1:68" ht="18.75" x14ac:dyDescent="0.3">
      <c r="A582" s="205"/>
      <c r="B582" s="206"/>
      <c r="C582" s="197">
        <v>571</v>
      </c>
      <c r="D582" s="190"/>
      <c r="E582" s="13"/>
      <c r="F582" s="14"/>
      <c r="G582" s="123"/>
      <c r="H582" s="124"/>
      <c r="I582" s="130"/>
      <c r="J582" s="21"/>
      <c r="K582" s="134"/>
      <c r="L582" s="24"/>
      <c r="M582" s="372"/>
      <c r="N582" s="147" t="str">
        <f t="shared" si="318"/>
        <v/>
      </c>
      <c r="O582" s="23"/>
      <c r="P582" s="23"/>
      <c r="Q582" s="23"/>
      <c r="R582" s="23"/>
      <c r="S582" s="23"/>
      <c r="T582" s="24"/>
      <c r="U582" s="25"/>
      <c r="V582" s="28"/>
      <c r="W582" s="299"/>
      <c r="X582" s="296"/>
      <c r="Y582" s="149">
        <f t="shared" si="304"/>
        <v>0</v>
      </c>
      <c r="Z582" s="148">
        <f t="shared" si="319"/>
        <v>0</v>
      </c>
      <c r="AA582" s="306"/>
      <c r="AB582" s="377">
        <f t="shared" si="328"/>
        <v>0</v>
      </c>
      <c r="AC582" s="348"/>
      <c r="AD582" s="210" t="str">
        <f t="shared" si="305"/>
        <v/>
      </c>
      <c r="AE582" s="345">
        <f t="shared" si="320"/>
        <v>0</v>
      </c>
      <c r="AF582" s="318"/>
      <c r="AG582" s="317"/>
      <c r="AH582" s="315"/>
      <c r="AI582" s="150">
        <f t="shared" si="321"/>
        <v>0</v>
      </c>
      <c r="AJ582" s="151">
        <f t="shared" si="306"/>
        <v>0</v>
      </c>
      <c r="AK582" s="152">
        <f t="shared" si="322"/>
        <v>0</v>
      </c>
      <c r="AL582" s="153">
        <f t="shared" si="323"/>
        <v>0</v>
      </c>
      <c r="AM582" s="153">
        <f t="shared" si="324"/>
        <v>0</v>
      </c>
      <c r="AN582" s="153">
        <f t="shared" si="325"/>
        <v>0</v>
      </c>
      <c r="AO582" s="153">
        <f t="shared" si="326"/>
        <v>0</v>
      </c>
      <c r="AP582" s="587" t="str">
        <f t="shared" si="329"/>
        <v xml:space="preserve"> </v>
      </c>
      <c r="AQ582" s="590" t="str">
        <f t="shared" si="327"/>
        <v xml:space="preserve"> </v>
      </c>
      <c r="AR582" s="590" t="str">
        <f t="shared" si="330"/>
        <v xml:space="preserve"> </v>
      </c>
      <c r="AS582" s="590" t="str">
        <f t="shared" si="331"/>
        <v xml:space="preserve"> </v>
      </c>
      <c r="AT582" s="590" t="str">
        <f t="shared" si="332"/>
        <v xml:space="preserve"> </v>
      </c>
      <c r="AU582" s="590" t="str">
        <f t="shared" si="333"/>
        <v xml:space="preserve"> </v>
      </c>
      <c r="AV582" s="591" t="str">
        <f t="shared" si="334"/>
        <v xml:space="preserve"> </v>
      </c>
      <c r="AW582" s="181" t="str">
        <f t="shared" si="307"/>
        <v/>
      </c>
      <c r="AX582" s="154" t="str">
        <f t="shared" si="308"/>
        <v/>
      </c>
      <c r="AY582" s="178" t="str">
        <f t="shared" si="309"/>
        <v/>
      </c>
      <c r="AZ582" s="169" t="str">
        <f t="shared" si="310"/>
        <v/>
      </c>
      <c r="BA582" s="159" t="str">
        <f t="shared" si="311"/>
        <v/>
      </c>
      <c r="BB582" s="160" t="str">
        <f t="shared" si="312"/>
        <v/>
      </c>
      <c r="BC582" s="171" t="str">
        <f t="shared" si="335"/>
        <v/>
      </c>
      <c r="BD582" s="160" t="str">
        <f t="shared" si="313"/>
        <v/>
      </c>
      <c r="BE582" s="186" t="str">
        <f t="shared" si="314"/>
        <v/>
      </c>
      <c r="BF582" s="160" t="str">
        <f t="shared" si="315"/>
        <v/>
      </c>
      <c r="BG582" s="171" t="str">
        <f t="shared" si="316"/>
        <v/>
      </c>
      <c r="BH582" s="161" t="str">
        <f t="shared" si="317"/>
        <v/>
      </c>
      <c r="BI582" s="609"/>
      <c r="BP582" s="60"/>
    </row>
    <row r="583" spans="1:68" ht="18.75" x14ac:dyDescent="0.3">
      <c r="A583" s="205"/>
      <c r="B583" s="206"/>
      <c r="C583" s="198">
        <v>572</v>
      </c>
      <c r="D583" s="190"/>
      <c r="E583" s="13"/>
      <c r="F583" s="14"/>
      <c r="G583" s="123"/>
      <c r="H583" s="124"/>
      <c r="I583" s="130"/>
      <c r="J583" s="21"/>
      <c r="K583" s="134"/>
      <c r="L583" s="24"/>
      <c r="M583" s="372"/>
      <c r="N583" s="147" t="str">
        <f t="shared" si="318"/>
        <v/>
      </c>
      <c r="O583" s="23"/>
      <c r="P583" s="23"/>
      <c r="Q583" s="23"/>
      <c r="R583" s="23"/>
      <c r="S583" s="23"/>
      <c r="T583" s="24"/>
      <c r="U583" s="25"/>
      <c r="V583" s="28"/>
      <c r="W583" s="299"/>
      <c r="X583" s="296"/>
      <c r="Y583" s="149">
        <f t="shared" si="304"/>
        <v>0</v>
      </c>
      <c r="Z583" s="148">
        <f t="shared" si="319"/>
        <v>0</v>
      </c>
      <c r="AA583" s="306"/>
      <c r="AB583" s="377">
        <f t="shared" si="328"/>
        <v>0</v>
      </c>
      <c r="AC583" s="348"/>
      <c r="AD583" s="210" t="str">
        <f t="shared" si="305"/>
        <v/>
      </c>
      <c r="AE583" s="345">
        <f t="shared" si="320"/>
        <v>0</v>
      </c>
      <c r="AF583" s="318"/>
      <c r="AG583" s="317"/>
      <c r="AH583" s="315"/>
      <c r="AI583" s="150">
        <f t="shared" si="321"/>
        <v>0</v>
      </c>
      <c r="AJ583" s="151">
        <f t="shared" si="306"/>
        <v>0</v>
      </c>
      <c r="AK583" s="152">
        <f t="shared" si="322"/>
        <v>0</v>
      </c>
      <c r="AL583" s="153">
        <f t="shared" si="323"/>
        <v>0</v>
      </c>
      <c r="AM583" s="153">
        <f t="shared" si="324"/>
        <v>0</v>
      </c>
      <c r="AN583" s="153">
        <f t="shared" si="325"/>
        <v>0</v>
      </c>
      <c r="AO583" s="153">
        <f t="shared" si="326"/>
        <v>0</v>
      </c>
      <c r="AP583" s="587" t="str">
        <f t="shared" si="329"/>
        <v xml:space="preserve"> </v>
      </c>
      <c r="AQ583" s="590" t="str">
        <f t="shared" si="327"/>
        <v xml:space="preserve"> </v>
      </c>
      <c r="AR583" s="590" t="str">
        <f t="shared" si="330"/>
        <v xml:space="preserve"> </v>
      </c>
      <c r="AS583" s="590" t="str">
        <f t="shared" si="331"/>
        <v xml:space="preserve"> </v>
      </c>
      <c r="AT583" s="590" t="str">
        <f t="shared" si="332"/>
        <v xml:space="preserve"> </v>
      </c>
      <c r="AU583" s="590" t="str">
        <f t="shared" si="333"/>
        <v xml:space="preserve"> </v>
      </c>
      <c r="AV583" s="591" t="str">
        <f t="shared" si="334"/>
        <v xml:space="preserve"> </v>
      </c>
      <c r="AW583" s="181" t="str">
        <f t="shared" si="307"/>
        <v/>
      </c>
      <c r="AX583" s="154" t="str">
        <f t="shared" si="308"/>
        <v/>
      </c>
      <c r="AY583" s="178" t="str">
        <f t="shared" si="309"/>
        <v/>
      </c>
      <c r="AZ583" s="169" t="str">
        <f t="shared" si="310"/>
        <v/>
      </c>
      <c r="BA583" s="159" t="str">
        <f t="shared" si="311"/>
        <v/>
      </c>
      <c r="BB583" s="160" t="str">
        <f t="shared" si="312"/>
        <v/>
      </c>
      <c r="BC583" s="171" t="str">
        <f t="shared" si="335"/>
        <v/>
      </c>
      <c r="BD583" s="160" t="str">
        <f t="shared" si="313"/>
        <v/>
      </c>
      <c r="BE583" s="186" t="str">
        <f t="shared" si="314"/>
        <v/>
      </c>
      <c r="BF583" s="160" t="str">
        <f t="shared" si="315"/>
        <v/>
      </c>
      <c r="BG583" s="171" t="str">
        <f t="shared" si="316"/>
        <v/>
      </c>
      <c r="BH583" s="161" t="str">
        <f t="shared" si="317"/>
        <v/>
      </c>
      <c r="BI583" s="609"/>
      <c r="BP583" s="60"/>
    </row>
    <row r="584" spans="1:68" ht="18.75" x14ac:dyDescent="0.3">
      <c r="A584" s="205"/>
      <c r="B584" s="206"/>
      <c r="C584" s="198">
        <v>573</v>
      </c>
      <c r="D584" s="190"/>
      <c r="E584" s="13"/>
      <c r="F584" s="14"/>
      <c r="G584" s="123"/>
      <c r="H584" s="124"/>
      <c r="I584" s="130"/>
      <c r="J584" s="21"/>
      <c r="K584" s="134"/>
      <c r="L584" s="24"/>
      <c r="M584" s="372"/>
      <c r="N584" s="147" t="str">
        <f t="shared" si="318"/>
        <v/>
      </c>
      <c r="O584" s="23"/>
      <c r="P584" s="23"/>
      <c r="Q584" s="23"/>
      <c r="R584" s="23"/>
      <c r="S584" s="23"/>
      <c r="T584" s="24"/>
      <c r="U584" s="25"/>
      <c r="V584" s="28"/>
      <c r="W584" s="299"/>
      <c r="X584" s="296"/>
      <c r="Y584" s="149">
        <f t="shared" si="304"/>
        <v>0</v>
      </c>
      <c r="Z584" s="148">
        <f t="shared" si="319"/>
        <v>0</v>
      </c>
      <c r="AA584" s="306"/>
      <c r="AB584" s="377">
        <f t="shared" si="328"/>
        <v>0</v>
      </c>
      <c r="AC584" s="348"/>
      <c r="AD584" s="210" t="str">
        <f t="shared" si="305"/>
        <v/>
      </c>
      <c r="AE584" s="345">
        <f t="shared" si="320"/>
        <v>0</v>
      </c>
      <c r="AF584" s="318"/>
      <c r="AG584" s="317"/>
      <c r="AH584" s="315"/>
      <c r="AI584" s="150">
        <f t="shared" si="321"/>
        <v>0</v>
      </c>
      <c r="AJ584" s="151">
        <f t="shared" si="306"/>
        <v>0</v>
      </c>
      <c r="AK584" s="152">
        <f t="shared" si="322"/>
        <v>0</v>
      </c>
      <c r="AL584" s="153">
        <f t="shared" si="323"/>
        <v>0</v>
      </c>
      <c r="AM584" s="153">
        <f t="shared" si="324"/>
        <v>0</v>
      </c>
      <c r="AN584" s="153">
        <f t="shared" si="325"/>
        <v>0</v>
      </c>
      <c r="AO584" s="153">
        <f t="shared" si="326"/>
        <v>0</v>
      </c>
      <c r="AP584" s="587" t="str">
        <f t="shared" si="329"/>
        <v xml:space="preserve"> </v>
      </c>
      <c r="AQ584" s="590" t="str">
        <f t="shared" si="327"/>
        <v xml:space="preserve"> </v>
      </c>
      <c r="AR584" s="590" t="str">
        <f t="shared" si="330"/>
        <v xml:space="preserve"> </v>
      </c>
      <c r="AS584" s="590" t="str">
        <f t="shared" si="331"/>
        <v xml:space="preserve"> </v>
      </c>
      <c r="AT584" s="590" t="str">
        <f t="shared" si="332"/>
        <v xml:space="preserve"> </v>
      </c>
      <c r="AU584" s="590" t="str">
        <f t="shared" si="333"/>
        <v xml:space="preserve"> </v>
      </c>
      <c r="AV584" s="591" t="str">
        <f t="shared" si="334"/>
        <v xml:space="preserve"> </v>
      </c>
      <c r="AW584" s="181" t="str">
        <f t="shared" si="307"/>
        <v/>
      </c>
      <c r="AX584" s="154" t="str">
        <f t="shared" si="308"/>
        <v/>
      </c>
      <c r="AY584" s="178" t="str">
        <f t="shared" si="309"/>
        <v/>
      </c>
      <c r="AZ584" s="169" t="str">
        <f t="shared" si="310"/>
        <v/>
      </c>
      <c r="BA584" s="159" t="str">
        <f t="shared" si="311"/>
        <v/>
      </c>
      <c r="BB584" s="160" t="str">
        <f t="shared" si="312"/>
        <v/>
      </c>
      <c r="BC584" s="171" t="str">
        <f t="shared" si="335"/>
        <v/>
      </c>
      <c r="BD584" s="160" t="str">
        <f t="shared" si="313"/>
        <v/>
      </c>
      <c r="BE584" s="186" t="str">
        <f t="shared" si="314"/>
        <v/>
      </c>
      <c r="BF584" s="160" t="str">
        <f t="shared" si="315"/>
        <v/>
      </c>
      <c r="BG584" s="171" t="str">
        <f t="shared" si="316"/>
        <v/>
      </c>
      <c r="BH584" s="161" t="str">
        <f t="shared" si="317"/>
        <v/>
      </c>
      <c r="BI584" s="609"/>
      <c r="BP584" s="60"/>
    </row>
    <row r="585" spans="1:68" ht="18.75" x14ac:dyDescent="0.3">
      <c r="A585" s="205"/>
      <c r="B585" s="206"/>
      <c r="C585" s="197">
        <v>574</v>
      </c>
      <c r="D585" s="192"/>
      <c r="E585" s="15"/>
      <c r="F585" s="14"/>
      <c r="G585" s="123"/>
      <c r="H585" s="124"/>
      <c r="I585" s="130"/>
      <c r="J585" s="21"/>
      <c r="K585" s="134"/>
      <c r="L585" s="24"/>
      <c r="M585" s="372"/>
      <c r="N585" s="147" t="str">
        <f t="shared" si="318"/>
        <v/>
      </c>
      <c r="O585" s="23"/>
      <c r="P585" s="23"/>
      <c r="Q585" s="23"/>
      <c r="R585" s="23"/>
      <c r="S585" s="23"/>
      <c r="T585" s="24"/>
      <c r="U585" s="25"/>
      <c r="V585" s="28"/>
      <c r="W585" s="299"/>
      <c r="X585" s="296"/>
      <c r="Y585" s="149">
        <f t="shared" si="304"/>
        <v>0</v>
      </c>
      <c r="Z585" s="148">
        <f t="shared" si="319"/>
        <v>0</v>
      </c>
      <c r="AA585" s="306"/>
      <c r="AB585" s="377">
        <f t="shared" si="328"/>
        <v>0</v>
      </c>
      <c r="AC585" s="348"/>
      <c r="AD585" s="210" t="str">
        <f t="shared" si="305"/>
        <v/>
      </c>
      <c r="AE585" s="345">
        <f t="shared" si="320"/>
        <v>0</v>
      </c>
      <c r="AF585" s="318"/>
      <c r="AG585" s="317"/>
      <c r="AH585" s="315"/>
      <c r="AI585" s="150">
        <f t="shared" si="321"/>
        <v>0</v>
      </c>
      <c r="AJ585" s="151">
        <f t="shared" si="306"/>
        <v>0</v>
      </c>
      <c r="AK585" s="152">
        <f t="shared" si="322"/>
        <v>0</v>
      </c>
      <c r="AL585" s="153">
        <f t="shared" si="323"/>
        <v>0</v>
      </c>
      <c r="AM585" s="153">
        <f t="shared" si="324"/>
        <v>0</v>
      </c>
      <c r="AN585" s="153">
        <f t="shared" si="325"/>
        <v>0</v>
      </c>
      <c r="AO585" s="153">
        <f t="shared" si="326"/>
        <v>0</v>
      </c>
      <c r="AP585" s="587" t="str">
        <f t="shared" si="329"/>
        <v xml:space="preserve"> </v>
      </c>
      <c r="AQ585" s="590" t="str">
        <f t="shared" si="327"/>
        <v xml:space="preserve"> </v>
      </c>
      <c r="AR585" s="590" t="str">
        <f t="shared" si="330"/>
        <v xml:space="preserve"> </v>
      </c>
      <c r="AS585" s="590" t="str">
        <f t="shared" si="331"/>
        <v xml:space="preserve"> </v>
      </c>
      <c r="AT585" s="590" t="str">
        <f t="shared" si="332"/>
        <v xml:space="preserve"> </v>
      </c>
      <c r="AU585" s="590" t="str">
        <f t="shared" si="333"/>
        <v xml:space="preserve"> </v>
      </c>
      <c r="AV585" s="591" t="str">
        <f t="shared" si="334"/>
        <v xml:space="preserve"> </v>
      </c>
      <c r="AW585" s="181" t="str">
        <f t="shared" si="307"/>
        <v/>
      </c>
      <c r="AX585" s="154" t="str">
        <f t="shared" si="308"/>
        <v/>
      </c>
      <c r="AY585" s="178" t="str">
        <f t="shared" si="309"/>
        <v/>
      </c>
      <c r="AZ585" s="169" t="str">
        <f t="shared" si="310"/>
        <v/>
      </c>
      <c r="BA585" s="159" t="str">
        <f t="shared" si="311"/>
        <v/>
      </c>
      <c r="BB585" s="160" t="str">
        <f t="shared" si="312"/>
        <v/>
      </c>
      <c r="BC585" s="171" t="str">
        <f t="shared" si="335"/>
        <v/>
      </c>
      <c r="BD585" s="160" t="str">
        <f t="shared" si="313"/>
        <v/>
      </c>
      <c r="BE585" s="186" t="str">
        <f t="shared" si="314"/>
        <v/>
      </c>
      <c r="BF585" s="160" t="str">
        <f t="shared" si="315"/>
        <v/>
      </c>
      <c r="BG585" s="171" t="str">
        <f t="shared" si="316"/>
        <v/>
      </c>
      <c r="BH585" s="161" t="str">
        <f t="shared" si="317"/>
        <v/>
      </c>
      <c r="BI585" s="609"/>
      <c r="BP585" s="60"/>
    </row>
    <row r="586" spans="1:68" ht="18.75" x14ac:dyDescent="0.3">
      <c r="A586" s="205"/>
      <c r="B586" s="206"/>
      <c r="C586" s="198">
        <v>575</v>
      </c>
      <c r="D586" s="190"/>
      <c r="E586" s="13"/>
      <c r="F586" s="14"/>
      <c r="G586" s="123"/>
      <c r="H586" s="124"/>
      <c r="I586" s="130"/>
      <c r="J586" s="21"/>
      <c r="K586" s="134"/>
      <c r="L586" s="24"/>
      <c r="M586" s="372"/>
      <c r="N586" s="147" t="str">
        <f t="shared" si="318"/>
        <v/>
      </c>
      <c r="O586" s="23"/>
      <c r="P586" s="23"/>
      <c r="Q586" s="23"/>
      <c r="R586" s="23"/>
      <c r="S586" s="23"/>
      <c r="T586" s="24"/>
      <c r="U586" s="25"/>
      <c r="V586" s="28"/>
      <c r="W586" s="299"/>
      <c r="X586" s="296"/>
      <c r="Y586" s="149">
        <f t="shared" si="304"/>
        <v>0</v>
      </c>
      <c r="Z586" s="148">
        <f t="shared" si="319"/>
        <v>0</v>
      </c>
      <c r="AA586" s="306"/>
      <c r="AB586" s="377">
        <f t="shared" si="328"/>
        <v>0</v>
      </c>
      <c r="AC586" s="348"/>
      <c r="AD586" s="210" t="str">
        <f t="shared" si="305"/>
        <v/>
      </c>
      <c r="AE586" s="345">
        <f t="shared" si="320"/>
        <v>0</v>
      </c>
      <c r="AF586" s="318"/>
      <c r="AG586" s="317"/>
      <c r="AH586" s="315"/>
      <c r="AI586" s="150">
        <f t="shared" si="321"/>
        <v>0</v>
      </c>
      <c r="AJ586" s="151">
        <f t="shared" si="306"/>
        <v>0</v>
      </c>
      <c r="AK586" s="152">
        <f t="shared" si="322"/>
        <v>0</v>
      </c>
      <c r="AL586" s="153">
        <f t="shared" si="323"/>
        <v>0</v>
      </c>
      <c r="AM586" s="153">
        <f t="shared" si="324"/>
        <v>0</v>
      </c>
      <c r="AN586" s="153">
        <f t="shared" si="325"/>
        <v>0</v>
      </c>
      <c r="AO586" s="153">
        <f t="shared" si="326"/>
        <v>0</v>
      </c>
      <c r="AP586" s="587" t="str">
        <f t="shared" si="329"/>
        <v xml:space="preserve"> </v>
      </c>
      <c r="AQ586" s="590" t="str">
        <f t="shared" si="327"/>
        <v xml:space="preserve"> </v>
      </c>
      <c r="AR586" s="590" t="str">
        <f t="shared" si="330"/>
        <v xml:space="preserve"> </v>
      </c>
      <c r="AS586" s="590" t="str">
        <f t="shared" si="331"/>
        <v xml:space="preserve"> </v>
      </c>
      <c r="AT586" s="590" t="str">
        <f t="shared" si="332"/>
        <v xml:space="preserve"> </v>
      </c>
      <c r="AU586" s="590" t="str">
        <f t="shared" si="333"/>
        <v xml:space="preserve"> </v>
      </c>
      <c r="AV586" s="591" t="str">
        <f t="shared" si="334"/>
        <v xml:space="preserve"> </v>
      </c>
      <c r="AW586" s="181" t="str">
        <f t="shared" si="307"/>
        <v/>
      </c>
      <c r="AX586" s="154" t="str">
        <f t="shared" si="308"/>
        <v/>
      </c>
      <c r="AY586" s="178" t="str">
        <f t="shared" si="309"/>
        <v/>
      </c>
      <c r="AZ586" s="169" t="str">
        <f t="shared" si="310"/>
        <v/>
      </c>
      <c r="BA586" s="159" t="str">
        <f t="shared" si="311"/>
        <v/>
      </c>
      <c r="BB586" s="160" t="str">
        <f t="shared" si="312"/>
        <v/>
      </c>
      <c r="BC586" s="171" t="str">
        <f t="shared" si="335"/>
        <v/>
      </c>
      <c r="BD586" s="160" t="str">
        <f t="shared" si="313"/>
        <v/>
      </c>
      <c r="BE586" s="186" t="str">
        <f t="shared" si="314"/>
        <v/>
      </c>
      <c r="BF586" s="160" t="str">
        <f t="shared" si="315"/>
        <v/>
      </c>
      <c r="BG586" s="171" t="str">
        <f t="shared" si="316"/>
        <v/>
      </c>
      <c r="BH586" s="161" t="str">
        <f t="shared" si="317"/>
        <v/>
      </c>
      <c r="BI586" s="609"/>
      <c r="BP586" s="60"/>
    </row>
    <row r="587" spans="1:68" ht="18.75" x14ac:dyDescent="0.3">
      <c r="A587" s="205"/>
      <c r="B587" s="206"/>
      <c r="C587" s="197">
        <v>576</v>
      </c>
      <c r="D587" s="190"/>
      <c r="E587" s="13"/>
      <c r="F587" s="14"/>
      <c r="G587" s="123"/>
      <c r="H587" s="124"/>
      <c r="I587" s="130"/>
      <c r="J587" s="21"/>
      <c r="K587" s="134"/>
      <c r="L587" s="24"/>
      <c r="M587" s="372"/>
      <c r="N587" s="147" t="str">
        <f t="shared" si="318"/>
        <v/>
      </c>
      <c r="O587" s="23"/>
      <c r="P587" s="23"/>
      <c r="Q587" s="23"/>
      <c r="R587" s="23"/>
      <c r="S587" s="23"/>
      <c r="T587" s="24"/>
      <c r="U587" s="25"/>
      <c r="V587" s="28"/>
      <c r="W587" s="299"/>
      <c r="X587" s="296"/>
      <c r="Y587" s="149">
        <f t="shared" si="304"/>
        <v>0</v>
      </c>
      <c r="Z587" s="148">
        <f t="shared" si="319"/>
        <v>0</v>
      </c>
      <c r="AA587" s="306"/>
      <c r="AB587" s="377">
        <f t="shared" si="328"/>
        <v>0</v>
      </c>
      <c r="AC587" s="348"/>
      <c r="AD587" s="210" t="str">
        <f t="shared" si="305"/>
        <v/>
      </c>
      <c r="AE587" s="345">
        <f t="shared" si="320"/>
        <v>0</v>
      </c>
      <c r="AF587" s="318"/>
      <c r="AG587" s="317"/>
      <c r="AH587" s="315"/>
      <c r="AI587" s="150">
        <f t="shared" si="321"/>
        <v>0</v>
      </c>
      <c r="AJ587" s="151">
        <f t="shared" si="306"/>
        <v>0</v>
      </c>
      <c r="AK587" s="152">
        <f t="shared" si="322"/>
        <v>0</v>
      </c>
      <c r="AL587" s="153">
        <f t="shared" si="323"/>
        <v>0</v>
      </c>
      <c r="AM587" s="153">
        <f t="shared" si="324"/>
        <v>0</v>
      </c>
      <c r="AN587" s="153">
        <f t="shared" si="325"/>
        <v>0</v>
      </c>
      <c r="AO587" s="153">
        <f t="shared" si="326"/>
        <v>0</v>
      </c>
      <c r="AP587" s="587" t="str">
        <f t="shared" si="329"/>
        <v xml:space="preserve"> </v>
      </c>
      <c r="AQ587" s="590" t="str">
        <f t="shared" si="327"/>
        <v xml:space="preserve"> </v>
      </c>
      <c r="AR587" s="590" t="str">
        <f t="shared" si="330"/>
        <v xml:space="preserve"> </v>
      </c>
      <c r="AS587" s="590" t="str">
        <f t="shared" si="331"/>
        <v xml:space="preserve"> </v>
      </c>
      <c r="AT587" s="590" t="str">
        <f t="shared" si="332"/>
        <v xml:space="preserve"> </v>
      </c>
      <c r="AU587" s="590" t="str">
        <f t="shared" si="333"/>
        <v xml:space="preserve"> </v>
      </c>
      <c r="AV587" s="591" t="str">
        <f t="shared" si="334"/>
        <v xml:space="preserve"> </v>
      </c>
      <c r="AW587" s="181" t="str">
        <f t="shared" si="307"/>
        <v/>
      </c>
      <c r="AX587" s="154" t="str">
        <f t="shared" si="308"/>
        <v/>
      </c>
      <c r="AY587" s="178" t="str">
        <f t="shared" si="309"/>
        <v/>
      </c>
      <c r="AZ587" s="169" t="str">
        <f t="shared" si="310"/>
        <v/>
      </c>
      <c r="BA587" s="159" t="str">
        <f t="shared" si="311"/>
        <v/>
      </c>
      <c r="BB587" s="160" t="str">
        <f t="shared" si="312"/>
        <v/>
      </c>
      <c r="BC587" s="171" t="str">
        <f t="shared" si="335"/>
        <v/>
      </c>
      <c r="BD587" s="160" t="str">
        <f t="shared" si="313"/>
        <v/>
      </c>
      <c r="BE587" s="186" t="str">
        <f t="shared" si="314"/>
        <v/>
      </c>
      <c r="BF587" s="160" t="str">
        <f t="shared" si="315"/>
        <v/>
      </c>
      <c r="BG587" s="171" t="str">
        <f t="shared" si="316"/>
        <v/>
      </c>
      <c r="BH587" s="161" t="str">
        <f t="shared" si="317"/>
        <v/>
      </c>
      <c r="BI587" s="609"/>
      <c r="BP587" s="60"/>
    </row>
    <row r="588" spans="1:68" ht="18.75" x14ac:dyDescent="0.3">
      <c r="A588" s="205"/>
      <c r="B588" s="206"/>
      <c r="C588" s="198">
        <v>577</v>
      </c>
      <c r="D588" s="190"/>
      <c r="E588" s="13"/>
      <c r="F588" s="14"/>
      <c r="G588" s="123"/>
      <c r="H588" s="124"/>
      <c r="I588" s="130"/>
      <c r="J588" s="21"/>
      <c r="K588" s="134"/>
      <c r="L588" s="24"/>
      <c r="M588" s="372"/>
      <c r="N588" s="147" t="str">
        <f t="shared" si="318"/>
        <v/>
      </c>
      <c r="O588" s="23"/>
      <c r="P588" s="23"/>
      <c r="Q588" s="23"/>
      <c r="R588" s="23"/>
      <c r="S588" s="23"/>
      <c r="T588" s="24"/>
      <c r="U588" s="25"/>
      <c r="V588" s="28"/>
      <c r="W588" s="299"/>
      <c r="X588" s="296"/>
      <c r="Y588" s="149">
        <f t="shared" ref="Y588:Y651" si="336">V588+W588+X588</f>
        <v>0</v>
      </c>
      <c r="Z588" s="148">
        <f t="shared" si="319"/>
        <v>0</v>
      </c>
      <c r="AA588" s="306"/>
      <c r="AB588" s="377">
        <f t="shared" si="328"/>
        <v>0</v>
      </c>
      <c r="AC588" s="348"/>
      <c r="AD588" s="210" t="str">
        <f t="shared" ref="AD588:AD651" si="337">IF(F588="x",(0-((V588*10)+(W588*20))),"")</f>
        <v/>
      </c>
      <c r="AE588" s="345">
        <f t="shared" si="320"/>
        <v>0</v>
      </c>
      <c r="AF588" s="318"/>
      <c r="AG588" s="317"/>
      <c r="AH588" s="315"/>
      <c r="AI588" s="150">
        <f t="shared" si="321"/>
        <v>0</v>
      </c>
      <c r="AJ588" s="151">
        <f t="shared" ref="AJ588:AJ651" si="338">(X588*20)+Z588+AA588+AF588</f>
        <v>0</v>
      </c>
      <c r="AK588" s="152">
        <f t="shared" si="322"/>
        <v>0</v>
      </c>
      <c r="AL588" s="153">
        <f t="shared" si="323"/>
        <v>0</v>
      </c>
      <c r="AM588" s="153">
        <f t="shared" si="324"/>
        <v>0</v>
      </c>
      <c r="AN588" s="153">
        <f t="shared" si="325"/>
        <v>0</v>
      </c>
      <c r="AO588" s="153">
        <f t="shared" si="326"/>
        <v>0</v>
      </c>
      <c r="AP588" s="587" t="str">
        <f t="shared" si="329"/>
        <v xml:space="preserve"> </v>
      </c>
      <c r="AQ588" s="590" t="str">
        <f t="shared" si="327"/>
        <v xml:space="preserve"> </v>
      </c>
      <c r="AR588" s="590" t="str">
        <f t="shared" si="330"/>
        <v xml:space="preserve"> </v>
      </c>
      <c r="AS588" s="590" t="str">
        <f t="shared" si="331"/>
        <v xml:space="preserve"> </v>
      </c>
      <c r="AT588" s="590" t="str">
        <f t="shared" si="332"/>
        <v xml:space="preserve"> </v>
      </c>
      <c r="AU588" s="590" t="str">
        <f t="shared" si="333"/>
        <v xml:space="preserve"> </v>
      </c>
      <c r="AV588" s="591" t="str">
        <f t="shared" si="334"/>
        <v xml:space="preserve"> </v>
      </c>
      <c r="AW588" s="181" t="str">
        <f t="shared" ref="AW588:AW651" si="339">IF(N588&gt;0,N588,"")</f>
        <v/>
      </c>
      <c r="AX588" s="154" t="str">
        <f t="shared" ref="AX588:AX651" si="340">IF(AND(K588="x",AW588&gt;0),AW588,"")</f>
        <v/>
      </c>
      <c r="AY588" s="178" t="str">
        <f t="shared" ref="AY588:AY651" si="341">IF(OR(K588="x",F588="x",AW588&lt;=0),"",AW588)</f>
        <v/>
      </c>
      <c r="AZ588" s="169" t="str">
        <f t="shared" ref="AZ588:AZ651" si="342">IF(AND(F588="x",AW588&gt;0),AW588,"")</f>
        <v/>
      </c>
      <c r="BA588" s="159" t="str">
        <f t="shared" ref="BA588:BA651" si="343">IF(V588&gt;0,V588,"")</f>
        <v/>
      </c>
      <c r="BB588" s="160" t="str">
        <f t="shared" ref="BB588:BB651" si="344">IF(AND(K588="x",BA588&gt;0),BA588,"")</f>
        <v/>
      </c>
      <c r="BC588" s="171" t="str">
        <f t="shared" si="335"/>
        <v/>
      </c>
      <c r="BD588" s="160" t="str">
        <f t="shared" ref="BD588:BD651" si="345">IF(AND(F588="x",BA588&gt;0),BA588,"")</f>
        <v/>
      </c>
      <c r="BE588" s="186" t="str">
        <f t="shared" ref="BE588:BE651" si="346">IF(W588&gt;0,W588,"")</f>
        <v/>
      </c>
      <c r="BF588" s="160" t="str">
        <f t="shared" ref="BF588:BF651" si="347">IF(AND(K588="x",BE588&gt;0),BE588,"")</f>
        <v/>
      </c>
      <c r="BG588" s="171" t="str">
        <f t="shared" ref="BG588:BG651" si="348">IF(OR(K588="x",F588="x",BE588&lt;=0),"",BE588)</f>
        <v/>
      </c>
      <c r="BH588" s="161" t="str">
        <f t="shared" ref="BH588:BH651" si="349">IF(AND(F588="x",BE588&gt;0),BE588,"")</f>
        <v/>
      </c>
      <c r="BI588" s="609"/>
      <c r="BP588" s="60"/>
    </row>
    <row r="589" spans="1:68" ht="18.75" x14ac:dyDescent="0.3">
      <c r="A589" s="205"/>
      <c r="B589" s="206"/>
      <c r="C589" s="198">
        <v>578</v>
      </c>
      <c r="D589" s="192"/>
      <c r="E589" s="15"/>
      <c r="F589" s="14"/>
      <c r="G589" s="123"/>
      <c r="H589" s="124"/>
      <c r="I589" s="130"/>
      <c r="J589" s="21"/>
      <c r="K589" s="134"/>
      <c r="L589" s="24"/>
      <c r="M589" s="372"/>
      <c r="N589" s="147" t="str">
        <f t="shared" ref="N589:N652" si="350">IF((NETWORKDAYS(G589,M589)&gt;0),(NETWORKDAYS(G589,M589)),"")</f>
        <v/>
      </c>
      <c r="O589" s="23"/>
      <c r="P589" s="23"/>
      <c r="Q589" s="23"/>
      <c r="R589" s="23"/>
      <c r="S589" s="23"/>
      <c r="T589" s="24"/>
      <c r="U589" s="25"/>
      <c r="V589" s="28"/>
      <c r="W589" s="299"/>
      <c r="X589" s="296"/>
      <c r="Y589" s="149">
        <f t="shared" si="336"/>
        <v>0</v>
      </c>
      <c r="Z589" s="148">
        <f t="shared" ref="Z589:Z652" si="351">IF((F589="x"),0,((V589*10)+(W589*20)))</f>
        <v>0</v>
      </c>
      <c r="AA589" s="306"/>
      <c r="AB589" s="377">
        <f t="shared" si="328"/>
        <v>0</v>
      </c>
      <c r="AC589" s="348"/>
      <c r="AD589" s="210" t="str">
        <f t="shared" si="337"/>
        <v/>
      </c>
      <c r="AE589" s="345">
        <f t="shared" ref="AE589:AE652" si="352">IF(AND(Z589&gt;0,F589="x"),0,IF(AND(Z589&gt;0,AC589="x"),Z589-60,IF(AND(Z589&gt;0,AB589=-30),Z589+AB589,0)))</f>
        <v>0</v>
      </c>
      <c r="AF589" s="318"/>
      <c r="AG589" s="317"/>
      <c r="AH589" s="315"/>
      <c r="AI589" s="150">
        <f t="shared" ref="AI589:AI652" si="353">IF(AE589&lt;=0,AG589,AE589+AG589)</f>
        <v>0</v>
      </c>
      <c r="AJ589" s="151">
        <f t="shared" si="338"/>
        <v>0</v>
      </c>
      <c r="AK589" s="152">
        <f t="shared" ref="AK589:AK652" si="354">AJ589-AH589</f>
        <v>0</v>
      </c>
      <c r="AL589" s="153">
        <f t="shared" ref="AL589:AL652" si="355">IF(K589="x",AH589,0)</f>
        <v>0</v>
      </c>
      <c r="AM589" s="153">
        <f t="shared" ref="AM589:AM652" si="356">IF(K589="x",AI589,0)</f>
        <v>0</v>
      </c>
      <c r="AN589" s="153">
        <f t="shared" ref="AN589:AN652" si="357">IF(K589="x",AJ589,0)</f>
        <v>0</v>
      </c>
      <c r="AO589" s="153">
        <f t="shared" ref="AO589:AO652" si="358">IF(K589="x",AK589,0)</f>
        <v>0</v>
      </c>
      <c r="AP589" s="587" t="str">
        <f t="shared" si="329"/>
        <v xml:space="preserve"> </v>
      </c>
      <c r="AQ589" s="590" t="str">
        <f t="shared" ref="AQ589:AQ652" si="359">IF(AND(AH589&gt;4.99,AH589&lt;50),AH589," ")</f>
        <v xml:space="preserve"> </v>
      </c>
      <c r="AR589" s="590" t="str">
        <f t="shared" si="330"/>
        <v xml:space="preserve"> </v>
      </c>
      <c r="AS589" s="590" t="str">
        <f t="shared" si="331"/>
        <v xml:space="preserve"> </v>
      </c>
      <c r="AT589" s="590" t="str">
        <f t="shared" si="332"/>
        <v xml:space="preserve"> </v>
      </c>
      <c r="AU589" s="590" t="str">
        <f t="shared" si="333"/>
        <v xml:space="preserve"> </v>
      </c>
      <c r="AV589" s="591" t="str">
        <f t="shared" si="334"/>
        <v xml:space="preserve"> </v>
      </c>
      <c r="AW589" s="181" t="str">
        <f t="shared" si="339"/>
        <v/>
      </c>
      <c r="AX589" s="154" t="str">
        <f t="shared" si="340"/>
        <v/>
      </c>
      <c r="AY589" s="178" t="str">
        <f t="shared" si="341"/>
        <v/>
      </c>
      <c r="AZ589" s="169" t="str">
        <f t="shared" si="342"/>
        <v/>
      </c>
      <c r="BA589" s="159" t="str">
        <f t="shared" si="343"/>
        <v/>
      </c>
      <c r="BB589" s="160" t="str">
        <f t="shared" si="344"/>
        <v/>
      </c>
      <c r="BC589" s="171" t="str">
        <f t="shared" si="335"/>
        <v/>
      </c>
      <c r="BD589" s="160" t="str">
        <f t="shared" si="345"/>
        <v/>
      </c>
      <c r="BE589" s="186" t="str">
        <f t="shared" si="346"/>
        <v/>
      </c>
      <c r="BF589" s="160" t="str">
        <f t="shared" si="347"/>
        <v/>
      </c>
      <c r="BG589" s="171" t="str">
        <f t="shared" si="348"/>
        <v/>
      </c>
      <c r="BH589" s="161" t="str">
        <f t="shared" si="349"/>
        <v/>
      </c>
      <c r="BI589" s="609"/>
      <c r="BP589" s="60"/>
    </row>
    <row r="590" spans="1:68" ht="18.75" x14ac:dyDescent="0.3">
      <c r="A590" s="205"/>
      <c r="B590" s="206"/>
      <c r="C590" s="197">
        <v>579</v>
      </c>
      <c r="D590" s="190"/>
      <c r="E590" s="13"/>
      <c r="F590" s="14"/>
      <c r="G590" s="123"/>
      <c r="H590" s="124"/>
      <c r="I590" s="130"/>
      <c r="J590" s="21"/>
      <c r="K590" s="134"/>
      <c r="L590" s="24"/>
      <c r="M590" s="372"/>
      <c r="N590" s="147" t="str">
        <f t="shared" si="350"/>
        <v/>
      </c>
      <c r="O590" s="23"/>
      <c r="P590" s="23"/>
      <c r="Q590" s="23"/>
      <c r="R590" s="23"/>
      <c r="S590" s="23"/>
      <c r="T590" s="24"/>
      <c r="U590" s="25"/>
      <c r="V590" s="28"/>
      <c r="W590" s="299"/>
      <c r="X590" s="296"/>
      <c r="Y590" s="149">
        <f t="shared" si="336"/>
        <v>0</v>
      </c>
      <c r="Z590" s="148">
        <f t="shared" si="351"/>
        <v>0</v>
      </c>
      <c r="AA590" s="306"/>
      <c r="AB590" s="377">
        <f t="shared" ref="AB590:AB653" si="360">IF(AND(Z590&gt;=0,F590="x"),0,IF(AND(Z590&gt;0,AC590="x"),0,IF(Z590&gt;0,0-30,0)))</f>
        <v>0</v>
      </c>
      <c r="AC590" s="348"/>
      <c r="AD590" s="210" t="str">
        <f t="shared" si="337"/>
        <v/>
      </c>
      <c r="AE590" s="345">
        <f t="shared" si="352"/>
        <v>0</v>
      </c>
      <c r="AF590" s="318"/>
      <c r="AG590" s="317"/>
      <c r="AH590" s="315"/>
      <c r="AI590" s="150">
        <f t="shared" si="353"/>
        <v>0</v>
      </c>
      <c r="AJ590" s="151">
        <f t="shared" si="338"/>
        <v>0</v>
      </c>
      <c r="AK590" s="152">
        <f t="shared" si="354"/>
        <v>0</v>
      </c>
      <c r="AL590" s="153">
        <f t="shared" si="355"/>
        <v>0</v>
      </c>
      <c r="AM590" s="153">
        <f t="shared" si="356"/>
        <v>0</v>
      </c>
      <c r="AN590" s="153">
        <f t="shared" si="357"/>
        <v>0</v>
      </c>
      <c r="AO590" s="153">
        <f t="shared" si="358"/>
        <v>0</v>
      </c>
      <c r="AP590" s="587" t="str">
        <f t="shared" ref="AP590:AP653" si="361">IF(AND(AH590&gt;0,AH590&lt;5),AH590," ")</f>
        <v xml:space="preserve"> </v>
      </c>
      <c r="AQ590" s="590" t="str">
        <f t="shared" si="359"/>
        <v xml:space="preserve"> </v>
      </c>
      <c r="AR590" s="590" t="str">
        <f t="shared" ref="AR590:AR653" si="362">IF(AND(AH590&gt;49.99,AH590&lt;100),AH590," ")</f>
        <v xml:space="preserve"> </v>
      </c>
      <c r="AS590" s="590" t="str">
        <f t="shared" ref="AS590:AS653" si="363">IF(AND(AH590&gt;99.99,AH590&lt;500),AH590," ")</f>
        <v xml:space="preserve"> </v>
      </c>
      <c r="AT590" s="590" t="str">
        <f t="shared" ref="AT590:AT653" si="364">IF(AND(AH590&gt;499.99,AH590&lt;1000),AH590," ")</f>
        <v xml:space="preserve"> </v>
      </c>
      <c r="AU590" s="590" t="str">
        <f t="shared" ref="AU590:AU653" si="365">IF(AND(AH590&gt;999.99,AH590&lt;10000),AH590," ")</f>
        <v xml:space="preserve"> </v>
      </c>
      <c r="AV590" s="591" t="str">
        <f t="shared" ref="AV590:AV653" si="366">IF(AH590&gt;=10000,AH590," ")</f>
        <v xml:space="preserve"> </v>
      </c>
      <c r="AW590" s="181" t="str">
        <f t="shared" si="339"/>
        <v/>
      </c>
      <c r="AX590" s="154" t="str">
        <f t="shared" si="340"/>
        <v/>
      </c>
      <c r="AY590" s="178" t="str">
        <f t="shared" si="341"/>
        <v/>
      </c>
      <c r="AZ590" s="169" t="str">
        <f t="shared" si="342"/>
        <v/>
      </c>
      <c r="BA590" s="159" t="str">
        <f t="shared" si="343"/>
        <v/>
      </c>
      <c r="BB590" s="160" t="str">
        <f t="shared" si="344"/>
        <v/>
      </c>
      <c r="BC590" s="171" t="str">
        <f t="shared" si="335"/>
        <v/>
      </c>
      <c r="BD590" s="160" t="str">
        <f t="shared" si="345"/>
        <v/>
      </c>
      <c r="BE590" s="186" t="str">
        <f t="shared" si="346"/>
        <v/>
      </c>
      <c r="BF590" s="160" t="str">
        <f t="shared" si="347"/>
        <v/>
      </c>
      <c r="BG590" s="171" t="str">
        <f t="shared" si="348"/>
        <v/>
      </c>
      <c r="BH590" s="161" t="str">
        <f t="shared" si="349"/>
        <v/>
      </c>
      <c r="BI590" s="609"/>
      <c r="BP590" s="60"/>
    </row>
    <row r="591" spans="1:68" ht="18.75" x14ac:dyDescent="0.3">
      <c r="A591" s="205"/>
      <c r="B591" s="206"/>
      <c r="C591" s="198">
        <v>580</v>
      </c>
      <c r="D591" s="190"/>
      <c r="E591" s="13"/>
      <c r="F591" s="14"/>
      <c r="G591" s="123"/>
      <c r="H591" s="124"/>
      <c r="I591" s="130"/>
      <c r="J591" s="21"/>
      <c r="K591" s="134"/>
      <c r="L591" s="24"/>
      <c r="M591" s="372"/>
      <c r="N591" s="147" t="str">
        <f t="shared" si="350"/>
        <v/>
      </c>
      <c r="O591" s="23"/>
      <c r="P591" s="23"/>
      <c r="Q591" s="23"/>
      <c r="R591" s="23"/>
      <c r="S591" s="23"/>
      <c r="T591" s="24"/>
      <c r="U591" s="25"/>
      <c r="V591" s="28"/>
      <c r="W591" s="299"/>
      <c r="X591" s="296"/>
      <c r="Y591" s="149">
        <f t="shared" si="336"/>
        <v>0</v>
      </c>
      <c r="Z591" s="148">
        <f t="shared" si="351"/>
        <v>0</v>
      </c>
      <c r="AA591" s="306"/>
      <c r="AB591" s="377">
        <f t="shared" si="360"/>
        <v>0</v>
      </c>
      <c r="AC591" s="348"/>
      <c r="AD591" s="210" t="str">
        <f t="shared" si="337"/>
        <v/>
      </c>
      <c r="AE591" s="345">
        <f t="shared" si="352"/>
        <v>0</v>
      </c>
      <c r="AF591" s="318"/>
      <c r="AG591" s="317"/>
      <c r="AH591" s="315"/>
      <c r="AI591" s="150">
        <f t="shared" si="353"/>
        <v>0</v>
      </c>
      <c r="AJ591" s="151">
        <f t="shared" si="338"/>
        <v>0</v>
      </c>
      <c r="AK591" s="152">
        <f t="shared" si="354"/>
        <v>0</v>
      </c>
      <c r="AL591" s="153">
        <f t="shared" si="355"/>
        <v>0</v>
      </c>
      <c r="AM591" s="153">
        <f t="shared" si="356"/>
        <v>0</v>
      </c>
      <c r="AN591" s="153">
        <f t="shared" si="357"/>
        <v>0</v>
      </c>
      <c r="AO591" s="153">
        <f t="shared" si="358"/>
        <v>0</v>
      </c>
      <c r="AP591" s="587" t="str">
        <f t="shared" si="361"/>
        <v xml:space="preserve"> </v>
      </c>
      <c r="AQ591" s="590" t="str">
        <f t="shared" si="359"/>
        <v xml:space="preserve"> </v>
      </c>
      <c r="AR591" s="590" t="str">
        <f t="shared" si="362"/>
        <v xml:space="preserve"> </v>
      </c>
      <c r="AS591" s="590" t="str">
        <f t="shared" si="363"/>
        <v xml:space="preserve"> </v>
      </c>
      <c r="AT591" s="590" t="str">
        <f t="shared" si="364"/>
        <v xml:space="preserve"> </v>
      </c>
      <c r="AU591" s="590" t="str">
        <f t="shared" si="365"/>
        <v xml:space="preserve"> </v>
      </c>
      <c r="AV591" s="591" t="str">
        <f t="shared" si="366"/>
        <v xml:space="preserve"> </v>
      </c>
      <c r="AW591" s="181" t="str">
        <f t="shared" si="339"/>
        <v/>
      </c>
      <c r="AX591" s="154" t="str">
        <f t="shared" si="340"/>
        <v/>
      </c>
      <c r="AY591" s="178" t="str">
        <f t="shared" si="341"/>
        <v/>
      </c>
      <c r="AZ591" s="169" t="str">
        <f t="shared" si="342"/>
        <v/>
      </c>
      <c r="BA591" s="159" t="str">
        <f t="shared" si="343"/>
        <v/>
      </c>
      <c r="BB591" s="160" t="str">
        <f t="shared" si="344"/>
        <v/>
      </c>
      <c r="BC591" s="171" t="str">
        <f t="shared" si="335"/>
        <v/>
      </c>
      <c r="BD591" s="160" t="str">
        <f t="shared" si="345"/>
        <v/>
      </c>
      <c r="BE591" s="186" t="str">
        <f t="shared" si="346"/>
        <v/>
      </c>
      <c r="BF591" s="160" t="str">
        <f t="shared" si="347"/>
        <v/>
      </c>
      <c r="BG591" s="171" t="str">
        <f t="shared" si="348"/>
        <v/>
      </c>
      <c r="BH591" s="161" t="str">
        <f t="shared" si="349"/>
        <v/>
      </c>
      <c r="BI591" s="609"/>
      <c r="BP591" s="60"/>
    </row>
    <row r="592" spans="1:68" ht="18.75" x14ac:dyDescent="0.3">
      <c r="A592" s="205"/>
      <c r="B592" s="206"/>
      <c r="C592" s="197">
        <v>581</v>
      </c>
      <c r="D592" s="190"/>
      <c r="E592" s="13"/>
      <c r="F592" s="14"/>
      <c r="G592" s="123"/>
      <c r="H592" s="124"/>
      <c r="I592" s="130"/>
      <c r="J592" s="21"/>
      <c r="K592" s="134"/>
      <c r="L592" s="24"/>
      <c r="M592" s="372"/>
      <c r="N592" s="147" t="str">
        <f t="shared" si="350"/>
        <v/>
      </c>
      <c r="O592" s="23"/>
      <c r="P592" s="23"/>
      <c r="Q592" s="23"/>
      <c r="R592" s="23"/>
      <c r="S592" s="23"/>
      <c r="T592" s="24"/>
      <c r="U592" s="25"/>
      <c r="V592" s="28"/>
      <c r="W592" s="299"/>
      <c r="X592" s="296"/>
      <c r="Y592" s="149">
        <f t="shared" si="336"/>
        <v>0</v>
      </c>
      <c r="Z592" s="148">
        <f t="shared" si="351"/>
        <v>0</v>
      </c>
      <c r="AA592" s="306"/>
      <c r="AB592" s="377">
        <f t="shared" si="360"/>
        <v>0</v>
      </c>
      <c r="AC592" s="348"/>
      <c r="AD592" s="210" t="str">
        <f t="shared" si="337"/>
        <v/>
      </c>
      <c r="AE592" s="345">
        <f t="shared" si="352"/>
        <v>0</v>
      </c>
      <c r="AF592" s="318"/>
      <c r="AG592" s="317"/>
      <c r="AH592" s="315"/>
      <c r="AI592" s="150">
        <f t="shared" si="353"/>
        <v>0</v>
      </c>
      <c r="AJ592" s="151">
        <f t="shared" si="338"/>
        <v>0</v>
      </c>
      <c r="AK592" s="152">
        <f t="shared" si="354"/>
        <v>0</v>
      </c>
      <c r="AL592" s="153">
        <f t="shared" si="355"/>
        <v>0</v>
      </c>
      <c r="AM592" s="153">
        <f t="shared" si="356"/>
        <v>0</v>
      </c>
      <c r="AN592" s="153">
        <f t="shared" si="357"/>
        <v>0</v>
      </c>
      <c r="AO592" s="153">
        <f t="shared" si="358"/>
        <v>0</v>
      </c>
      <c r="AP592" s="587" t="str">
        <f t="shared" si="361"/>
        <v xml:space="preserve"> </v>
      </c>
      <c r="AQ592" s="590" t="str">
        <f t="shared" si="359"/>
        <v xml:space="preserve"> </v>
      </c>
      <c r="AR592" s="590" t="str">
        <f t="shared" si="362"/>
        <v xml:space="preserve"> </v>
      </c>
      <c r="AS592" s="590" t="str">
        <f t="shared" si="363"/>
        <v xml:space="preserve"> </v>
      </c>
      <c r="AT592" s="590" t="str">
        <f t="shared" si="364"/>
        <v xml:space="preserve"> </v>
      </c>
      <c r="AU592" s="590" t="str">
        <f t="shared" si="365"/>
        <v xml:space="preserve"> </v>
      </c>
      <c r="AV592" s="591" t="str">
        <f t="shared" si="366"/>
        <v xml:space="preserve"> </v>
      </c>
      <c r="AW592" s="181" t="str">
        <f t="shared" si="339"/>
        <v/>
      </c>
      <c r="AX592" s="154" t="str">
        <f t="shared" si="340"/>
        <v/>
      </c>
      <c r="AY592" s="178" t="str">
        <f t="shared" si="341"/>
        <v/>
      </c>
      <c r="AZ592" s="169" t="str">
        <f t="shared" si="342"/>
        <v/>
      </c>
      <c r="BA592" s="159" t="str">
        <f t="shared" si="343"/>
        <v/>
      </c>
      <c r="BB592" s="160" t="str">
        <f t="shared" si="344"/>
        <v/>
      </c>
      <c r="BC592" s="171" t="str">
        <f t="shared" si="335"/>
        <v/>
      </c>
      <c r="BD592" s="160" t="str">
        <f t="shared" si="345"/>
        <v/>
      </c>
      <c r="BE592" s="186" t="str">
        <f t="shared" si="346"/>
        <v/>
      </c>
      <c r="BF592" s="160" t="str">
        <f t="shared" si="347"/>
        <v/>
      </c>
      <c r="BG592" s="171" t="str">
        <f t="shared" si="348"/>
        <v/>
      </c>
      <c r="BH592" s="161" t="str">
        <f t="shared" si="349"/>
        <v/>
      </c>
      <c r="BI592" s="609"/>
      <c r="BP592" s="60"/>
    </row>
    <row r="593" spans="1:68" ht="18.75" x14ac:dyDescent="0.3">
      <c r="A593" s="205"/>
      <c r="B593" s="206"/>
      <c r="C593" s="198">
        <v>582</v>
      </c>
      <c r="D593" s="192"/>
      <c r="E593" s="15"/>
      <c r="F593" s="14"/>
      <c r="G593" s="123"/>
      <c r="H593" s="124"/>
      <c r="I593" s="130"/>
      <c r="J593" s="21"/>
      <c r="K593" s="134"/>
      <c r="L593" s="24"/>
      <c r="M593" s="372"/>
      <c r="N593" s="147" t="str">
        <f t="shared" si="350"/>
        <v/>
      </c>
      <c r="O593" s="23"/>
      <c r="P593" s="23"/>
      <c r="Q593" s="23"/>
      <c r="R593" s="23"/>
      <c r="S593" s="23"/>
      <c r="T593" s="24"/>
      <c r="U593" s="25"/>
      <c r="V593" s="28"/>
      <c r="W593" s="299"/>
      <c r="X593" s="296"/>
      <c r="Y593" s="149">
        <f t="shared" si="336"/>
        <v>0</v>
      </c>
      <c r="Z593" s="148">
        <f t="shared" si="351"/>
        <v>0</v>
      </c>
      <c r="AA593" s="306"/>
      <c r="AB593" s="377">
        <f t="shared" si="360"/>
        <v>0</v>
      </c>
      <c r="AC593" s="348"/>
      <c r="AD593" s="210" t="str">
        <f t="shared" si="337"/>
        <v/>
      </c>
      <c r="AE593" s="345">
        <f t="shared" si="352"/>
        <v>0</v>
      </c>
      <c r="AF593" s="318"/>
      <c r="AG593" s="317"/>
      <c r="AH593" s="315"/>
      <c r="AI593" s="150">
        <f t="shared" si="353"/>
        <v>0</v>
      </c>
      <c r="AJ593" s="151">
        <f t="shared" si="338"/>
        <v>0</v>
      </c>
      <c r="AK593" s="152">
        <f t="shared" si="354"/>
        <v>0</v>
      </c>
      <c r="AL593" s="153">
        <f t="shared" si="355"/>
        <v>0</v>
      </c>
      <c r="AM593" s="153">
        <f t="shared" si="356"/>
        <v>0</v>
      </c>
      <c r="AN593" s="153">
        <f t="shared" si="357"/>
        <v>0</v>
      </c>
      <c r="AO593" s="153">
        <f t="shared" si="358"/>
        <v>0</v>
      </c>
      <c r="AP593" s="587" t="str">
        <f t="shared" si="361"/>
        <v xml:space="preserve"> </v>
      </c>
      <c r="AQ593" s="590" t="str">
        <f t="shared" si="359"/>
        <v xml:space="preserve"> </v>
      </c>
      <c r="AR593" s="590" t="str">
        <f t="shared" si="362"/>
        <v xml:space="preserve"> </v>
      </c>
      <c r="AS593" s="590" t="str">
        <f t="shared" si="363"/>
        <v xml:space="preserve"> </v>
      </c>
      <c r="AT593" s="590" t="str">
        <f t="shared" si="364"/>
        <v xml:space="preserve"> </v>
      </c>
      <c r="AU593" s="590" t="str">
        <f t="shared" si="365"/>
        <v xml:space="preserve"> </v>
      </c>
      <c r="AV593" s="591" t="str">
        <f t="shared" si="366"/>
        <v xml:space="preserve"> </v>
      </c>
      <c r="AW593" s="181" t="str">
        <f t="shared" si="339"/>
        <v/>
      </c>
      <c r="AX593" s="154" t="str">
        <f t="shared" si="340"/>
        <v/>
      </c>
      <c r="AY593" s="178" t="str">
        <f t="shared" si="341"/>
        <v/>
      </c>
      <c r="AZ593" s="169" t="str">
        <f t="shared" si="342"/>
        <v/>
      </c>
      <c r="BA593" s="159" t="str">
        <f t="shared" si="343"/>
        <v/>
      </c>
      <c r="BB593" s="160" t="str">
        <f t="shared" si="344"/>
        <v/>
      </c>
      <c r="BC593" s="171" t="str">
        <f t="shared" si="335"/>
        <v/>
      </c>
      <c r="BD593" s="160" t="str">
        <f t="shared" si="345"/>
        <v/>
      </c>
      <c r="BE593" s="186" t="str">
        <f t="shared" si="346"/>
        <v/>
      </c>
      <c r="BF593" s="160" t="str">
        <f t="shared" si="347"/>
        <v/>
      </c>
      <c r="BG593" s="171" t="str">
        <f t="shared" si="348"/>
        <v/>
      </c>
      <c r="BH593" s="161" t="str">
        <f t="shared" si="349"/>
        <v/>
      </c>
      <c r="BI593" s="609"/>
      <c r="BP593" s="60"/>
    </row>
    <row r="594" spans="1:68" ht="18" customHeight="1" x14ac:dyDescent="0.3">
      <c r="A594" s="205"/>
      <c r="B594" s="206"/>
      <c r="C594" s="198">
        <v>583</v>
      </c>
      <c r="D594" s="190"/>
      <c r="E594" s="13"/>
      <c r="F594" s="14"/>
      <c r="G594" s="123"/>
      <c r="H594" s="124"/>
      <c r="I594" s="130"/>
      <c r="J594" s="21"/>
      <c r="K594" s="134"/>
      <c r="L594" s="24"/>
      <c r="M594" s="372"/>
      <c r="N594" s="147" t="str">
        <f t="shared" si="350"/>
        <v/>
      </c>
      <c r="O594" s="23"/>
      <c r="P594" s="23"/>
      <c r="Q594" s="23"/>
      <c r="R594" s="23"/>
      <c r="S594" s="23"/>
      <c r="T594" s="24"/>
      <c r="U594" s="25"/>
      <c r="V594" s="28"/>
      <c r="W594" s="299"/>
      <c r="X594" s="296"/>
      <c r="Y594" s="149">
        <f t="shared" si="336"/>
        <v>0</v>
      </c>
      <c r="Z594" s="148">
        <f t="shared" si="351"/>
        <v>0</v>
      </c>
      <c r="AA594" s="306"/>
      <c r="AB594" s="377">
        <f t="shared" si="360"/>
        <v>0</v>
      </c>
      <c r="AC594" s="348"/>
      <c r="AD594" s="210" t="str">
        <f t="shared" si="337"/>
        <v/>
      </c>
      <c r="AE594" s="345">
        <f t="shared" si="352"/>
        <v>0</v>
      </c>
      <c r="AF594" s="318"/>
      <c r="AG594" s="317"/>
      <c r="AH594" s="315"/>
      <c r="AI594" s="150">
        <f t="shared" si="353"/>
        <v>0</v>
      </c>
      <c r="AJ594" s="151">
        <f t="shared" si="338"/>
        <v>0</v>
      </c>
      <c r="AK594" s="152">
        <f t="shared" si="354"/>
        <v>0</v>
      </c>
      <c r="AL594" s="153">
        <f t="shared" si="355"/>
        <v>0</v>
      </c>
      <c r="AM594" s="153">
        <f t="shared" si="356"/>
        <v>0</v>
      </c>
      <c r="AN594" s="153">
        <f t="shared" si="357"/>
        <v>0</v>
      </c>
      <c r="AO594" s="153">
        <f t="shared" si="358"/>
        <v>0</v>
      </c>
      <c r="AP594" s="587" t="str">
        <f t="shared" si="361"/>
        <v xml:space="preserve"> </v>
      </c>
      <c r="AQ594" s="590" t="str">
        <f t="shared" si="359"/>
        <v xml:space="preserve"> </v>
      </c>
      <c r="AR594" s="590" t="str">
        <f t="shared" si="362"/>
        <v xml:space="preserve"> </v>
      </c>
      <c r="AS594" s="590" t="str">
        <f t="shared" si="363"/>
        <v xml:space="preserve"> </v>
      </c>
      <c r="AT594" s="590" t="str">
        <f t="shared" si="364"/>
        <v xml:space="preserve"> </v>
      </c>
      <c r="AU594" s="590" t="str">
        <f t="shared" si="365"/>
        <v xml:space="preserve"> </v>
      </c>
      <c r="AV594" s="591" t="str">
        <f t="shared" si="366"/>
        <v xml:space="preserve"> </v>
      </c>
      <c r="AW594" s="181" t="str">
        <f t="shared" si="339"/>
        <v/>
      </c>
      <c r="AX594" s="154" t="str">
        <f t="shared" si="340"/>
        <v/>
      </c>
      <c r="AY594" s="178" t="str">
        <f t="shared" si="341"/>
        <v/>
      </c>
      <c r="AZ594" s="169" t="str">
        <f t="shared" si="342"/>
        <v/>
      </c>
      <c r="BA594" s="159" t="str">
        <f t="shared" si="343"/>
        <v/>
      </c>
      <c r="BB594" s="160" t="str">
        <f t="shared" si="344"/>
        <v/>
      </c>
      <c r="BC594" s="171" t="str">
        <f t="shared" ref="BC594:BC657" si="367">IF(OR(K594="x",F594="X",BA594&lt;=0),"",BA594)</f>
        <v/>
      </c>
      <c r="BD594" s="160" t="str">
        <f t="shared" si="345"/>
        <v/>
      </c>
      <c r="BE594" s="186" t="str">
        <f t="shared" si="346"/>
        <v/>
      </c>
      <c r="BF594" s="160" t="str">
        <f t="shared" si="347"/>
        <v/>
      </c>
      <c r="BG594" s="171" t="str">
        <f t="shared" si="348"/>
        <v/>
      </c>
      <c r="BH594" s="161" t="str">
        <f t="shared" si="349"/>
        <v/>
      </c>
      <c r="BI594" s="609"/>
      <c r="BP594" s="60"/>
    </row>
    <row r="595" spans="1:68" ht="18.75" x14ac:dyDescent="0.3">
      <c r="A595" s="205"/>
      <c r="B595" s="206"/>
      <c r="C595" s="197">
        <v>584</v>
      </c>
      <c r="D595" s="190"/>
      <c r="E595" s="13"/>
      <c r="F595" s="14"/>
      <c r="G595" s="123"/>
      <c r="H595" s="124"/>
      <c r="I595" s="130"/>
      <c r="J595" s="21"/>
      <c r="K595" s="134"/>
      <c r="L595" s="24"/>
      <c r="M595" s="372"/>
      <c r="N595" s="147" t="str">
        <f t="shared" si="350"/>
        <v/>
      </c>
      <c r="O595" s="23"/>
      <c r="P595" s="23"/>
      <c r="Q595" s="23"/>
      <c r="R595" s="23"/>
      <c r="S595" s="23"/>
      <c r="T595" s="24"/>
      <c r="U595" s="25"/>
      <c r="V595" s="28"/>
      <c r="W595" s="299"/>
      <c r="X595" s="296"/>
      <c r="Y595" s="149">
        <f t="shared" si="336"/>
        <v>0</v>
      </c>
      <c r="Z595" s="148">
        <f t="shared" si="351"/>
        <v>0</v>
      </c>
      <c r="AA595" s="306"/>
      <c r="AB595" s="377">
        <f t="shared" si="360"/>
        <v>0</v>
      </c>
      <c r="AC595" s="348"/>
      <c r="AD595" s="210" t="str">
        <f t="shared" si="337"/>
        <v/>
      </c>
      <c r="AE595" s="345">
        <f t="shared" si="352"/>
        <v>0</v>
      </c>
      <c r="AF595" s="318"/>
      <c r="AG595" s="317"/>
      <c r="AH595" s="315"/>
      <c r="AI595" s="150">
        <f t="shared" si="353"/>
        <v>0</v>
      </c>
      <c r="AJ595" s="151">
        <f t="shared" si="338"/>
        <v>0</v>
      </c>
      <c r="AK595" s="152">
        <f t="shared" si="354"/>
        <v>0</v>
      </c>
      <c r="AL595" s="153">
        <f t="shared" si="355"/>
        <v>0</v>
      </c>
      <c r="AM595" s="153">
        <f t="shared" si="356"/>
        <v>0</v>
      </c>
      <c r="AN595" s="153">
        <f t="shared" si="357"/>
        <v>0</v>
      </c>
      <c r="AO595" s="153">
        <f t="shared" si="358"/>
        <v>0</v>
      </c>
      <c r="AP595" s="587" t="str">
        <f t="shared" si="361"/>
        <v xml:space="preserve"> </v>
      </c>
      <c r="AQ595" s="590" t="str">
        <f t="shared" si="359"/>
        <v xml:space="preserve"> </v>
      </c>
      <c r="AR595" s="590" t="str">
        <f t="shared" si="362"/>
        <v xml:space="preserve"> </v>
      </c>
      <c r="AS595" s="590" t="str">
        <f t="shared" si="363"/>
        <v xml:space="preserve"> </v>
      </c>
      <c r="AT595" s="590" t="str">
        <f t="shared" si="364"/>
        <v xml:space="preserve"> </v>
      </c>
      <c r="AU595" s="590" t="str">
        <f t="shared" si="365"/>
        <v xml:space="preserve"> </v>
      </c>
      <c r="AV595" s="591" t="str">
        <f t="shared" si="366"/>
        <v xml:space="preserve"> </v>
      </c>
      <c r="AW595" s="181" t="str">
        <f t="shared" si="339"/>
        <v/>
      </c>
      <c r="AX595" s="154" t="str">
        <f t="shared" si="340"/>
        <v/>
      </c>
      <c r="AY595" s="178" t="str">
        <f t="shared" si="341"/>
        <v/>
      </c>
      <c r="AZ595" s="169" t="str">
        <f t="shared" si="342"/>
        <v/>
      </c>
      <c r="BA595" s="159" t="str">
        <f t="shared" si="343"/>
        <v/>
      </c>
      <c r="BB595" s="160" t="str">
        <f t="shared" si="344"/>
        <v/>
      </c>
      <c r="BC595" s="171" t="str">
        <f t="shared" si="367"/>
        <v/>
      </c>
      <c r="BD595" s="160" t="str">
        <f t="shared" si="345"/>
        <v/>
      </c>
      <c r="BE595" s="186" t="str">
        <f t="shared" si="346"/>
        <v/>
      </c>
      <c r="BF595" s="160" t="str">
        <f t="shared" si="347"/>
        <v/>
      </c>
      <c r="BG595" s="171" t="str">
        <f t="shared" si="348"/>
        <v/>
      </c>
      <c r="BH595" s="161" t="str">
        <f t="shared" si="349"/>
        <v/>
      </c>
      <c r="BI595" s="609"/>
      <c r="BP595" s="60"/>
    </row>
    <row r="596" spans="1:68" ht="18.75" x14ac:dyDescent="0.3">
      <c r="A596" s="205"/>
      <c r="B596" s="206"/>
      <c r="C596" s="198">
        <v>585</v>
      </c>
      <c r="D596" s="190"/>
      <c r="E596" s="13"/>
      <c r="F596" s="14"/>
      <c r="G596" s="123"/>
      <c r="H596" s="124"/>
      <c r="I596" s="130"/>
      <c r="J596" s="21"/>
      <c r="K596" s="134"/>
      <c r="L596" s="24"/>
      <c r="M596" s="372"/>
      <c r="N596" s="147" t="str">
        <f t="shared" si="350"/>
        <v/>
      </c>
      <c r="O596" s="23"/>
      <c r="P596" s="23"/>
      <c r="Q596" s="23"/>
      <c r="R596" s="23"/>
      <c r="S596" s="23"/>
      <c r="T596" s="24"/>
      <c r="U596" s="25"/>
      <c r="V596" s="28"/>
      <c r="W596" s="299"/>
      <c r="X596" s="296"/>
      <c r="Y596" s="149">
        <f t="shared" si="336"/>
        <v>0</v>
      </c>
      <c r="Z596" s="148">
        <f t="shared" si="351"/>
        <v>0</v>
      </c>
      <c r="AA596" s="306"/>
      <c r="AB596" s="377">
        <f t="shared" si="360"/>
        <v>0</v>
      </c>
      <c r="AC596" s="348"/>
      <c r="AD596" s="210" t="str">
        <f t="shared" si="337"/>
        <v/>
      </c>
      <c r="AE596" s="345">
        <f t="shared" si="352"/>
        <v>0</v>
      </c>
      <c r="AF596" s="318"/>
      <c r="AG596" s="317"/>
      <c r="AH596" s="315"/>
      <c r="AI596" s="150">
        <f t="shared" si="353"/>
        <v>0</v>
      </c>
      <c r="AJ596" s="151">
        <f t="shared" si="338"/>
        <v>0</v>
      </c>
      <c r="AK596" s="152">
        <f t="shared" si="354"/>
        <v>0</v>
      </c>
      <c r="AL596" s="153">
        <f t="shared" si="355"/>
        <v>0</v>
      </c>
      <c r="AM596" s="153">
        <f t="shared" si="356"/>
        <v>0</v>
      </c>
      <c r="AN596" s="153">
        <f t="shared" si="357"/>
        <v>0</v>
      </c>
      <c r="AO596" s="153">
        <f t="shared" si="358"/>
        <v>0</v>
      </c>
      <c r="AP596" s="587" t="str">
        <f t="shared" si="361"/>
        <v xml:space="preserve"> </v>
      </c>
      <c r="AQ596" s="590" t="str">
        <f t="shared" si="359"/>
        <v xml:space="preserve"> </v>
      </c>
      <c r="AR596" s="590" t="str">
        <f t="shared" si="362"/>
        <v xml:space="preserve"> </v>
      </c>
      <c r="AS596" s="590" t="str">
        <f t="shared" si="363"/>
        <v xml:space="preserve"> </v>
      </c>
      <c r="AT596" s="590" t="str">
        <f t="shared" si="364"/>
        <v xml:space="preserve"> </v>
      </c>
      <c r="AU596" s="590" t="str">
        <f t="shared" si="365"/>
        <v xml:space="preserve"> </v>
      </c>
      <c r="AV596" s="591" t="str">
        <f t="shared" si="366"/>
        <v xml:space="preserve"> </v>
      </c>
      <c r="AW596" s="181" t="str">
        <f t="shared" si="339"/>
        <v/>
      </c>
      <c r="AX596" s="154" t="str">
        <f t="shared" si="340"/>
        <v/>
      </c>
      <c r="AY596" s="178" t="str">
        <f t="shared" si="341"/>
        <v/>
      </c>
      <c r="AZ596" s="169" t="str">
        <f t="shared" si="342"/>
        <v/>
      </c>
      <c r="BA596" s="159" t="str">
        <f t="shared" si="343"/>
        <v/>
      </c>
      <c r="BB596" s="160" t="str">
        <f t="shared" si="344"/>
        <v/>
      </c>
      <c r="BC596" s="171" t="str">
        <f t="shared" si="367"/>
        <v/>
      </c>
      <c r="BD596" s="160" t="str">
        <f t="shared" si="345"/>
        <v/>
      </c>
      <c r="BE596" s="186" t="str">
        <f t="shared" si="346"/>
        <v/>
      </c>
      <c r="BF596" s="160" t="str">
        <f t="shared" si="347"/>
        <v/>
      </c>
      <c r="BG596" s="171" t="str">
        <f t="shared" si="348"/>
        <v/>
      </c>
      <c r="BH596" s="161" t="str">
        <f t="shared" si="349"/>
        <v/>
      </c>
      <c r="BI596" s="609"/>
      <c r="BP596" s="60"/>
    </row>
    <row r="597" spans="1:68" ht="18.75" x14ac:dyDescent="0.3">
      <c r="A597" s="205"/>
      <c r="B597" s="206"/>
      <c r="C597" s="197">
        <v>586</v>
      </c>
      <c r="D597" s="192"/>
      <c r="E597" s="15"/>
      <c r="F597" s="14"/>
      <c r="G597" s="123"/>
      <c r="H597" s="124"/>
      <c r="I597" s="130"/>
      <c r="J597" s="21"/>
      <c r="K597" s="134"/>
      <c r="L597" s="24"/>
      <c r="M597" s="372"/>
      <c r="N597" s="147" t="str">
        <f t="shared" si="350"/>
        <v/>
      </c>
      <c r="O597" s="23"/>
      <c r="P597" s="23"/>
      <c r="Q597" s="23"/>
      <c r="R597" s="23"/>
      <c r="S597" s="23"/>
      <c r="T597" s="24"/>
      <c r="U597" s="25"/>
      <c r="V597" s="28"/>
      <c r="W597" s="299"/>
      <c r="X597" s="296"/>
      <c r="Y597" s="149">
        <f t="shared" si="336"/>
        <v>0</v>
      </c>
      <c r="Z597" s="148">
        <f t="shared" si="351"/>
        <v>0</v>
      </c>
      <c r="AA597" s="306"/>
      <c r="AB597" s="377">
        <f t="shared" si="360"/>
        <v>0</v>
      </c>
      <c r="AC597" s="348"/>
      <c r="AD597" s="210" t="str">
        <f t="shared" si="337"/>
        <v/>
      </c>
      <c r="AE597" s="345">
        <f t="shared" si="352"/>
        <v>0</v>
      </c>
      <c r="AF597" s="318"/>
      <c r="AG597" s="317"/>
      <c r="AH597" s="315"/>
      <c r="AI597" s="150">
        <f t="shared" si="353"/>
        <v>0</v>
      </c>
      <c r="AJ597" s="151">
        <f t="shared" si="338"/>
        <v>0</v>
      </c>
      <c r="AK597" s="152">
        <f t="shared" si="354"/>
        <v>0</v>
      </c>
      <c r="AL597" s="153">
        <f t="shared" si="355"/>
        <v>0</v>
      </c>
      <c r="AM597" s="153">
        <f t="shared" si="356"/>
        <v>0</v>
      </c>
      <c r="AN597" s="153">
        <f t="shared" si="357"/>
        <v>0</v>
      </c>
      <c r="AO597" s="153">
        <f t="shared" si="358"/>
        <v>0</v>
      </c>
      <c r="AP597" s="587" t="str">
        <f t="shared" si="361"/>
        <v xml:space="preserve"> </v>
      </c>
      <c r="AQ597" s="590" t="str">
        <f t="shared" si="359"/>
        <v xml:space="preserve"> </v>
      </c>
      <c r="AR597" s="590" t="str">
        <f t="shared" si="362"/>
        <v xml:space="preserve"> </v>
      </c>
      <c r="AS597" s="590" t="str">
        <f t="shared" si="363"/>
        <v xml:space="preserve"> </v>
      </c>
      <c r="AT597" s="590" t="str">
        <f t="shared" si="364"/>
        <v xml:space="preserve"> </v>
      </c>
      <c r="AU597" s="590" t="str">
        <f t="shared" si="365"/>
        <v xml:space="preserve"> </v>
      </c>
      <c r="AV597" s="591" t="str">
        <f t="shared" si="366"/>
        <v xml:space="preserve"> </v>
      </c>
      <c r="AW597" s="181" t="str">
        <f t="shared" si="339"/>
        <v/>
      </c>
      <c r="AX597" s="154" t="str">
        <f t="shared" si="340"/>
        <v/>
      </c>
      <c r="AY597" s="178" t="str">
        <f t="shared" si="341"/>
        <v/>
      </c>
      <c r="AZ597" s="169" t="str">
        <f t="shared" si="342"/>
        <v/>
      </c>
      <c r="BA597" s="159" t="str">
        <f t="shared" si="343"/>
        <v/>
      </c>
      <c r="BB597" s="160" t="str">
        <f t="shared" si="344"/>
        <v/>
      </c>
      <c r="BC597" s="171" t="str">
        <f t="shared" si="367"/>
        <v/>
      </c>
      <c r="BD597" s="160" t="str">
        <f t="shared" si="345"/>
        <v/>
      </c>
      <c r="BE597" s="186" t="str">
        <f t="shared" si="346"/>
        <v/>
      </c>
      <c r="BF597" s="160" t="str">
        <f t="shared" si="347"/>
        <v/>
      </c>
      <c r="BG597" s="171" t="str">
        <f t="shared" si="348"/>
        <v/>
      </c>
      <c r="BH597" s="161" t="str">
        <f t="shared" si="349"/>
        <v/>
      </c>
      <c r="BI597" s="609"/>
      <c r="BP597" s="60"/>
    </row>
    <row r="598" spans="1:68" ht="18.75" x14ac:dyDescent="0.3">
      <c r="A598" s="205"/>
      <c r="B598" s="206"/>
      <c r="C598" s="198">
        <v>587</v>
      </c>
      <c r="D598" s="190"/>
      <c r="E598" s="13"/>
      <c r="F598" s="14"/>
      <c r="G598" s="123"/>
      <c r="H598" s="126"/>
      <c r="I598" s="132"/>
      <c r="J598" s="69"/>
      <c r="K598" s="136"/>
      <c r="L598" s="26"/>
      <c r="M598" s="372"/>
      <c r="N598" s="147" t="str">
        <f t="shared" si="350"/>
        <v/>
      </c>
      <c r="O598" s="23"/>
      <c r="P598" s="23"/>
      <c r="Q598" s="23"/>
      <c r="R598" s="23"/>
      <c r="S598" s="23"/>
      <c r="T598" s="24"/>
      <c r="U598" s="25"/>
      <c r="V598" s="28"/>
      <c r="W598" s="299"/>
      <c r="X598" s="296"/>
      <c r="Y598" s="149">
        <f t="shared" si="336"/>
        <v>0</v>
      </c>
      <c r="Z598" s="148">
        <f t="shared" si="351"/>
        <v>0</v>
      </c>
      <c r="AA598" s="306"/>
      <c r="AB598" s="377">
        <f t="shared" si="360"/>
        <v>0</v>
      </c>
      <c r="AC598" s="348"/>
      <c r="AD598" s="210" t="str">
        <f t="shared" si="337"/>
        <v/>
      </c>
      <c r="AE598" s="345">
        <f t="shared" si="352"/>
        <v>0</v>
      </c>
      <c r="AF598" s="318"/>
      <c r="AG598" s="317"/>
      <c r="AH598" s="315"/>
      <c r="AI598" s="150">
        <f t="shared" si="353"/>
        <v>0</v>
      </c>
      <c r="AJ598" s="151">
        <f t="shared" si="338"/>
        <v>0</v>
      </c>
      <c r="AK598" s="152">
        <f t="shared" si="354"/>
        <v>0</v>
      </c>
      <c r="AL598" s="153">
        <f t="shared" si="355"/>
        <v>0</v>
      </c>
      <c r="AM598" s="153">
        <f t="shared" si="356"/>
        <v>0</v>
      </c>
      <c r="AN598" s="153">
        <f t="shared" si="357"/>
        <v>0</v>
      </c>
      <c r="AO598" s="153">
        <f t="shared" si="358"/>
        <v>0</v>
      </c>
      <c r="AP598" s="587" t="str">
        <f t="shared" si="361"/>
        <v xml:space="preserve"> </v>
      </c>
      <c r="AQ598" s="590" t="str">
        <f t="shared" si="359"/>
        <v xml:space="preserve"> </v>
      </c>
      <c r="AR598" s="590" t="str">
        <f t="shared" si="362"/>
        <v xml:space="preserve"> </v>
      </c>
      <c r="AS598" s="590" t="str">
        <f t="shared" si="363"/>
        <v xml:space="preserve"> </v>
      </c>
      <c r="AT598" s="590" t="str">
        <f t="shared" si="364"/>
        <v xml:space="preserve"> </v>
      </c>
      <c r="AU598" s="590" t="str">
        <f t="shared" si="365"/>
        <v xml:space="preserve"> </v>
      </c>
      <c r="AV598" s="591" t="str">
        <f t="shared" si="366"/>
        <v xml:space="preserve"> </v>
      </c>
      <c r="AW598" s="181" t="str">
        <f t="shared" si="339"/>
        <v/>
      </c>
      <c r="AX598" s="154" t="str">
        <f t="shared" si="340"/>
        <v/>
      </c>
      <c r="AY598" s="178" t="str">
        <f t="shared" si="341"/>
        <v/>
      </c>
      <c r="AZ598" s="169" t="str">
        <f t="shared" si="342"/>
        <v/>
      </c>
      <c r="BA598" s="159" t="str">
        <f t="shared" si="343"/>
        <v/>
      </c>
      <c r="BB598" s="160" t="str">
        <f t="shared" si="344"/>
        <v/>
      </c>
      <c r="BC598" s="171" t="str">
        <f t="shared" si="367"/>
        <v/>
      </c>
      <c r="BD598" s="160" t="str">
        <f t="shared" si="345"/>
        <v/>
      </c>
      <c r="BE598" s="186" t="str">
        <f t="shared" si="346"/>
        <v/>
      </c>
      <c r="BF598" s="160" t="str">
        <f t="shared" si="347"/>
        <v/>
      </c>
      <c r="BG598" s="171" t="str">
        <f t="shared" si="348"/>
        <v/>
      </c>
      <c r="BH598" s="161" t="str">
        <f t="shared" si="349"/>
        <v/>
      </c>
      <c r="BI598" s="609"/>
      <c r="BP598" s="60"/>
    </row>
    <row r="599" spans="1:68" ht="18.75" x14ac:dyDescent="0.3">
      <c r="A599" s="205"/>
      <c r="B599" s="206"/>
      <c r="C599" s="198">
        <v>588</v>
      </c>
      <c r="D599" s="190"/>
      <c r="E599" s="13"/>
      <c r="F599" s="14"/>
      <c r="G599" s="123"/>
      <c r="H599" s="124"/>
      <c r="I599" s="130"/>
      <c r="J599" s="21"/>
      <c r="K599" s="134"/>
      <c r="L599" s="24"/>
      <c r="M599" s="372"/>
      <c r="N599" s="147" t="str">
        <f t="shared" si="350"/>
        <v/>
      </c>
      <c r="O599" s="23"/>
      <c r="P599" s="23"/>
      <c r="Q599" s="23"/>
      <c r="R599" s="23"/>
      <c r="S599" s="23"/>
      <c r="T599" s="24"/>
      <c r="U599" s="25"/>
      <c r="V599" s="28"/>
      <c r="W599" s="299"/>
      <c r="X599" s="296"/>
      <c r="Y599" s="149">
        <f t="shared" si="336"/>
        <v>0</v>
      </c>
      <c r="Z599" s="148">
        <f t="shared" si="351"/>
        <v>0</v>
      </c>
      <c r="AA599" s="306"/>
      <c r="AB599" s="377">
        <f t="shared" si="360"/>
        <v>0</v>
      </c>
      <c r="AC599" s="348"/>
      <c r="AD599" s="210" t="str">
        <f t="shared" si="337"/>
        <v/>
      </c>
      <c r="AE599" s="345">
        <f t="shared" si="352"/>
        <v>0</v>
      </c>
      <c r="AF599" s="318"/>
      <c r="AG599" s="317"/>
      <c r="AH599" s="315"/>
      <c r="AI599" s="150">
        <f t="shared" si="353"/>
        <v>0</v>
      </c>
      <c r="AJ599" s="151">
        <f t="shared" si="338"/>
        <v>0</v>
      </c>
      <c r="AK599" s="152">
        <f t="shared" si="354"/>
        <v>0</v>
      </c>
      <c r="AL599" s="153">
        <f t="shared" si="355"/>
        <v>0</v>
      </c>
      <c r="AM599" s="153">
        <f t="shared" si="356"/>
        <v>0</v>
      </c>
      <c r="AN599" s="153">
        <f t="shared" si="357"/>
        <v>0</v>
      </c>
      <c r="AO599" s="153">
        <f t="shared" si="358"/>
        <v>0</v>
      </c>
      <c r="AP599" s="587" t="str">
        <f t="shared" si="361"/>
        <v xml:space="preserve"> </v>
      </c>
      <c r="AQ599" s="590" t="str">
        <f t="shared" si="359"/>
        <v xml:space="preserve"> </v>
      </c>
      <c r="AR599" s="590" t="str">
        <f t="shared" si="362"/>
        <v xml:space="preserve"> </v>
      </c>
      <c r="AS599" s="590" t="str">
        <f t="shared" si="363"/>
        <v xml:space="preserve"> </v>
      </c>
      <c r="AT599" s="590" t="str">
        <f t="shared" si="364"/>
        <v xml:space="preserve"> </v>
      </c>
      <c r="AU599" s="590" t="str">
        <f t="shared" si="365"/>
        <v xml:space="preserve"> </v>
      </c>
      <c r="AV599" s="591" t="str">
        <f t="shared" si="366"/>
        <v xml:space="preserve"> </v>
      </c>
      <c r="AW599" s="181" t="str">
        <f t="shared" si="339"/>
        <v/>
      </c>
      <c r="AX599" s="154" t="str">
        <f t="shared" si="340"/>
        <v/>
      </c>
      <c r="AY599" s="178" t="str">
        <f t="shared" si="341"/>
        <v/>
      </c>
      <c r="AZ599" s="169" t="str">
        <f t="shared" si="342"/>
        <v/>
      </c>
      <c r="BA599" s="159" t="str">
        <f t="shared" si="343"/>
        <v/>
      </c>
      <c r="BB599" s="160" t="str">
        <f t="shared" si="344"/>
        <v/>
      </c>
      <c r="BC599" s="171" t="str">
        <f t="shared" si="367"/>
        <v/>
      </c>
      <c r="BD599" s="160" t="str">
        <f t="shared" si="345"/>
        <v/>
      </c>
      <c r="BE599" s="186" t="str">
        <f t="shared" si="346"/>
        <v/>
      </c>
      <c r="BF599" s="160" t="str">
        <f t="shared" si="347"/>
        <v/>
      </c>
      <c r="BG599" s="171" t="str">
        <f t="shared" si="348"/>
        <v/>
      </c>
      <c r="BH599" s="161" t="str">
        <f t="shared" si="349"/>
        <v/>
      </c>
      <c r="BI599" s="609"/>
    </row>
    <row r="600" spans="1:68" ht="18.75" x14ac:dyDescent="0.3">
      <c r="A600" s="205"/>
      <c r="B600" s="206"/>
      <c r="C600" s="197">
        <v>589</v>
      </c>
      <c r="D600" s="190"/>
      <c r="E600" s="13"/>
      <c r="F600" s="14"/>
      <c r="G600" s="123"/>
      <c r="H600" s="124"/>
      <c r="I600" s="130"/>
      <c r="J600" s="21"/>
      <c r="K600" s="134"/>
      <c r="L600" s="24"/>
      <c r="M600" s="372"/>
      <c r="N600" s="147" t="str">
        <f t="shared" si="350"/>
        <v/>
      </c>
      <c r="O600" s="23"/>
      <c r="P600" s="23"/>
      <c r="Q600" s="23"/>
      <c r="R600" s="23"/>
      <c r="S600" s="23"/>
      <c r="T600" s="24"/>
      <c r="U600" s="25"/>
      <c r="V600" s="28"/>
      <c r="W600" s="299"/>
      <c r="X600" s="296"/>
      <c r="Y600" s="149">
        <f t="shared" si="336"/>
        <v>0</v>
      </c>
      <c r="Z600" s="148">
        <f t="shared" si="351"/>
        <v>0</v>
      </c>
      <c r="AA600" s="306"/>
      <c r="AB600" s="377">
        <f t="shared" si="360"/>
        <v>0</v>
      </c>
      <c r="AC600" s="348"/>
      <c r="AD600" s="210" t="str">
        <f t="shared" si="337"/>
        <v/>
      </c>
      <c r="AE600" s="345">
        <f t="shared" si="352"/>
        <v>0</v>
      </c>
      <c r="AF600" s="318"/>
      <c r="AG600" s="317"/>
      <c r="AH600" s="315"/>
      <c r="AI600" s="150">
        <f t="shared" si="353"/>
        <v>0</v>
      </c>
      <c r="AJ600" s="151">
        <f t="shared" si="338"/>
        <v>0</v>
      </c>
      <c r="AK600" s="152">
        <f t="shared" si="354"/>
        <v>0</v>
      </c>
      <c r="AL600" s="153">
        <f t="shared" si="355"/>
        <v>0</v>
      </c>
      <c r="AM600" s="153">
        <f t="shared" si="356"/>
        <v>0</v>
      </c>
      <c r="AN600" s="153">
        <f t="shared" si="357"/>
        <v>0</v>
      </c>
      <c r="AO600" s="153">
        <f t="shared" si="358"/>
        <v>0</v>
      </c>
      <c r="AP600" s="587" t="str">
        <f t="shared" si="361"/>
        <v xml:space="preserve"> </v>
      </c>
      <c r="AQ600" s="590" t="str">
        <f t="shared" si="359"/>
        <v xml:space="preserve"> </v>
      </c>
      <c r="AR600" s="590" t="str">
        <f t="shared" si="362"/>
        <v xml:space="preserve"> </v>
      </c>
      <c r="AS600" s="590" t="str">
        <f t="shared" si="363"/>
        <v xml:space="preserve"> </v>
      </c>
      <c r="AT600" s="590" t="str">
        <f t="shared" si="364"/>
        <v xml:space="preserve"> </v>
      </c>
      <c r="AU600" s="590" t="str">
        <f t="shared" si="365"/>
        <v xml:space="preserve"> </v>
      </c>
      <c r="AV600" s="591" t="str">
        <f t="shared" si="366"/>
        <v xml:space="preserve"> </v>
      </c>
      <c r="AW600" s="181" t="str">
        <f t="shared" si="339"/>
        <v/>
      </c>
      <c r="AX600" s="154" t="str">
        <f t="shared" si="340"/>
        <v/>
      </c>
      <c r="AY600" s="178" t="str">
        <f t="shared" si="341"/>
        <v/>
      </c>
      <c r="AZ600" s="169" t="str">
        <f t="shared" si="342"/>
        <v/>
      </c>
      <c r="BA600" s="159" t="str">
        <f t="shared" si="343"/>
        <v/>
      </c>
      <c r="BB600" s="160" t="str">
        <f t="shared" si="344"/>
        <v/>
      </c>
      <c r="BC600" s="171" t="str">
        <f t="shared" si="367"/>
        <v/>
      </c>
      <c r="BD600" s="160" t="str">
        <f t="shared" si="345"/>
        <v/>
      </c>
      <c r="BE600" s="186" t="str">
        <f t="shared" si="346"/>
        <v/>
      </c>
      <c r="BF600" s="160" t="str">
        <f t="shared" si="347"/>
        <v/>
      </c>
      <c r="BG600" s="171" t="str">
        <f t="shared" si="348"/>
        <v/>
      </c>
      <c r="BH600" s="161" t="str">
        <f t="shared" si="349"/>
        <v/>
      </c>
      <c r="BI600" s="609"/>
    </row>
    <row r="601" spans="1:68" ht="18.75" x14ac:dyDescent="0.3">
      <c r="A601" s="205"/>
      <c r="B601" s="206"/>
      <c r="C601" s="198">
        <v>590</v>
      </c>
      <c r="D601" s="192"/>
      <c r="E601" s="15"/>
      <c r="F601" s="14"/>
      <c r="G601" s="123"/>
      <c r="H601" s="124"/>
      <c r="I601" s="130"/>
      <c r="J601" s="21"/>
      <c r="K601" s="134"/>
      <c r="L601" s="24"/>
      <c r="M601" s="372"/>
      <c r="N601" s="147" t="str">
        <f t="shared" si="350"/>
        <v/>
      </c>
      <c r="O601" s="23"/>
      <c r="P601" s="23"/>
      <c r="Q601" s="23"/>
      <c r="R601" s="23"/>
      <c r="S601" s="23"/>
      <c r="T601" s="24"/>
      <c r="U601" s="25"/>
      <c r="V601" s="28"/>
      <c r="W601" s="299"/>
      <c r="X601" s="296"/>
      <c r="Y601" s="149">
        <f t="shared" si="336"/>
        <v>0</v>
      </c>
      <c r="Z601" s="148">
        <f t="shared" si="351"/>
        <v>0</v>
      </c>
      <c r="AA601" s="306"/>
      <c r="AB601" s="377">
        <f t="shared" si="360"/>
        <v>0</v>
      </c>
      <c r="AC601" s="348"/>
      <c r="AD601" s="210" t="str">
        <f t="shared" si="337"/>
        <v/>
      </c>
      <c r="AE601" s="345">
        <f t="shared" si="352"/>
        <v>0</v>
      </c>
      <c r="AF601" s="318"/>
      <c r="AG601" s="317"/>
      <c r="AH601" s="315"/>
      <c r="AI601" s="150">
        <f t="shared" si="353"/>
        <v>0</v>
      </c>
      <c r="AJ601" s="151">
        <f t="shared" si="338"/>
        <v>0</v>
      </c>
      <c r="AK601" s="152">
        <f t="shared" si="354"/>
        <v>0</v>
      </c>
      <c r="AL601" s="153">
        <f t="shared" si="355"/>
        <v>0</v>
      </c>
      <c r="AM601" s="153">
        <f t="shared" si="356"/>
        <v>0</v>
      </c>
      <c r="AN601" s="153">
        <f t="shared" si="357"/>
        <v>0</v>
      </c>
      <c r="AO601" s="153">
        <f t="shared" si="358"/>
        <v>0</v>
      </c>
      <c r="AP601" s="587" t="str">
        <f t="shared" si="361"/>
        <v xml:space="preserve"> </v>
      </c>
      <c r="AQ601" s="590" t="str">
        <f t="shared" si="359"/>
        <v xml:space="preserve"> </v>
      </c>
      <c r="AR601" s="590" t="str">
        <f t="shared" si="362"/>
        <v xml:space="preserve"> </v>
      </c>
      <c r="AS601" s="590" t="str">
        <f t="shared" si="363"/>
        <v xml:space="preserve"> </v>
      </c>
      <c r="AT601" s="590" t="str">
        <f t="shared" si="364"/>
        <v xml:space="preserve"> </v>
      </c>
      <c r="AU601" s="590" t="str">
        <f t="shared" si="365"/>
        <v xml:space="preserve"> </v>
      </c>
      <c r="AV601" s="591" t="str">
        <f t="shared" si="366"/>
        <v xml:space="preserve"> </v>
      </c>
      <c r="AW601" s="181" t="str">
        <f t="shared" si="339"/>
        <v/>
      </c>
      <c r="AX601" s="154" t="str">
        <f t="shared" si="340"/>
        <v/>
      </c>
      <c r="AY601" s="178" t="str">
        <f t="shared" si="341"/>
        <v/>
      </c>
      <c r="AZ601" s="169" t="str">
        <f t="shared" si="342"/>
        <v/>
      </c>
      <c r="BA601" s="159" t="str">
        <f t="shared" si="343"/>
        <v/>
      </c>
      <c r="BB601" s="160" t="str">
        <f t="shared" si="344"/>
        <v/>
      </c>
      <c r="BC601" s="171" t="str">
        <f t="shared" si="367"/>
        <v/>
      </c>
      <c r="BD601" s="160" t="str">
        <f t="shared" si="345"/>
        <v/>
      </c>
      <c r="BE601" s="186" t="str">
        <f t="shared" si="346"/>
        <v/>
      </c>
      <c r="BF601" s="160" t="str">
        <f t="shared" si="347"/>
        <v/>
      </c>
      <c r="BG601" s="171" t="str">
        <f t="shared" si="348"/>
        <v/>
      </c>
      <c r="BH601" s="161" t="str">
        <f t="shared" si="349"/>
        <v/>
      </c>
      <c r="BI601" s="609"/>
    </row>
    <row r="602" spans="1:68" ht="18.75" x14ac:dyDescent="0.3">
      <c r="A602" s="205"/>
      <c r="B602" s="206"/>
      <c r="C602" s="197">
        <v>591</v>
      </c>
      <c r="D602" s="190"/>
      <c r="E602" s="13"/>
      <c r="F602" s="14"/>
      <c r="G602" s="123"/>
      <c r="H602" s="124"/>
      <c r="I602" s="130"/>
      <c r="J602" s="21"/>
      <c r="K602" s="134"/>
      <c r="L602" s="24"/>
      <c r="M602" s="372"/>
      <c r="N602" s="147" t="str">
        <f t="shared" si="350"/>
        <v/>
      </c>
      <c r="O602" s="23"/>
      <c r="P602" s="23"/>
      <c r="Q602" s="23"/>
      <c r="R602" s="23"/>
      <c r="S602" s="23"/>
      <c r="T602" s="24"/>
      <c r="U602" s="25"/>
      <c r="V602" s="28"/>
      <c r="W602" s="299"/>
      <c r="X602" s="296"/>
      <c r="Y602" s="149">
        <f t="shared" si="336"/>
        <v>0</v>
      </c>
      <c r="Z602" s="148">
        <f t="shared" si="351"/>
        <v>0</v>
      </c>
      <c r="AA602" s="306"/>
      <c r="AB602" s="377">
        <f t="shared" si="360"/>
        <v>0</v>
      </c>
      <c r="AC602" s="348"/>
      <c r="AD602" s="210" t="str">
        <f t="shared" si="337"/>
        <v/>
      </c>
      <c r="AE602" s="345">
        <f t="shared" si="352"/>
        <v>0</v>
      </c>
      <c r="AF602" s="318"/>
      <c r="AG602" s="317"/>
      <c r="AH602" s="315"/>
      <c r="AI602" s="150">
        <f t="shared" si="353"/>
        <v>0</v>
      </c>
      <c r="AJ602" s="151">
        <f t="shared" si="338"/>
        <v>0</v>
      </c>
      <c r="AK602" s="152">
        <f t="shared" si="354"/>
        <v>0</v>
      </c>
      <c r="AL602" s="153">
        <f t="shared" si="355"/>
        <v>0</v>
      </c>
      <c r="AM602" s="153">
        <f t="shared" si="356"/>
        <v>0</v>
      </c>
      <c r="AN602" s="153">
        <f t="shared" si="357"/>
        <v>0</v>
      </c>
      <c r="AO602" s="153">
        <f t="shared" si="358"/>
        <v>0</v>
      </c>
      <c r="AP602" s="587" t="str">
        <f t="shared" si="361"/>
        <v xml:space="preserve"> </v>
      </c>
      <c r="AQ602" s="590" t="str">
        <f t="shared" si="359"/>
        <v xml:space="preserve"> </v>
      </c>
      <c r="AR602" s="590" t="str">
        <f t="shared" si="362"/>
        <v xml:space="preserve"> </v>
      </c>
      <c r="AS602" s="590" t="str">
        <f t="shared" si="363"/>
        <v xml:space="preserve"> </v>
      </c>
      <c r="AT602" s="590" t="str">
        <f t="shared" si="364"/>
        <v xml:space="preserve"> </v>
      </c>
      <c r="AU602" s="590" t="str">
        <f t="shared" si="365"/>
        <v xml:space="preserve"> </v>
      </c>
      <c r="AV602" s="591" t="str">
        <f t="shared" si="366"/>
        <v xml:space="preserve"> </v>
      </c>
      <c r="AW602" s="181" t="str">
        <f t="shared" si="339"/>
        <v/>
      </c>
      <c r="AX602" s="154" t="str">
        <f t="shared" si="340"/>
        <v/>
      </c>
      <c r="AY602" s="178" t="str">
        <f t="shared" si="341"/>
        <v/>
      </c>
      <c r="AZ602" s="169" t="str">
        <f t="shared" si="342"/>
        <v/>
      </c>
      <c r="BA602" s="159" t="str">
        <f t="shared" si="343"/>
        <v/>
      </c>
      <c r="BB602" s="160" t="str">
        <f t="shared" si="344"/>
        <v/>
      </c>
      <c r="BC602" s="171" t="str">
        <f t="shared" si="367"/>
        <v/>
      </c>
      <c r="BD602" s="160" t="str">
        <f t="shared" si="345"/>
        <v/>
      </c>
      <c r="BE602" s="186" t="str">
        <f t="shared" si="346"/>
        <v/>
      </c>
      <c r="BF602" s="160" t="str">
        <f t="shared" si="347"/>
        <v/>
      </c>
      <c r="BG602" s="171" t="str">
        <f t="shared" si="348"/>
        <v/>
      </c>
      <c r="BH602" s="161" t="str">
        <f t="shared" si="349"/>
        <v/>
      </c>
      <c r="BI602" s="609"/>
    </row>
    <row r="603" spans="1:68" ht="18.75" x14ac:dyDescent="0.3">
      <c r="A603" s="205"/>
      <c r="B603" s="206"/>
      <c r="C603" s="198">
        <v>592</v>
      </c>
      <c r="D603" s="190"/>
      <c r="E603" s="13"/>
      <c r="F603" s="14"/>
      <c r="G603" s="123"/>
      <c r="H603" s="124"/>
      <c r="I603" s="130"/>
      <c r="J603" s="21"/>
      <c r="K603" s="134"/>
      <c r="L603" s="24"/>
      <c r="M603" s="372"/>
      <c r="N603" s="147" t="str">
        <f t="shared" si="350"/>
        <v/>
      </c>
      <c r="O603" s="23"/>
      <c r="P603" s="23"/>
      <c r="Q603" s="23"/>
      <c r="R603" s="23"/>
      <c r="S603" s="23"/>
      <c r="T603" s="24"/>
      <c r="U603" s="25"/>
      <c r="V603" s="28"/>
      <c r="W603" s="299"/>
      <c r="X603" s="296"/>
      <c r="Y603" s="149">
        <f t="shared" si="336"/>
        <v>0</v>
      </c>
      <c r="Z603" s="148">
        <f t="shared" si="351"/>
        <v>0</v>
      </c>
      <c r="AA603" s="306"/>
      <c r="AB603" s="377">
        <f t="shared" si="360"/>
        <v>0</v>
      </c>
      <c r="AC603" s="348"/>
      <c r="AD603" s="210" t="str">
        <f t="shared" si="337"/>
        <v/>
      </c>
      <c r="AE603" s="345">
        <f t="shared" si="352"/>
        <v>0</v>
      </c>
      <c r="AF603" s="318"/>
      <c r="AG603" s="317"/>
      <c r="AH603" s="315"/>
      <c r="AI603" s="150">
        <f t="shared" si="353"/>
        <v>0</v>
      </c>
      <c r="AJ603" s="151">
        <f t="shared" si="338"/>
        <v>0</v>
      </c>
      <c r="AK603" s="152">
        <f t="shared" si="354"/>
        <v>0</v>
      </c>
      <c r="AL603" s="153">
        <f t="shared" si="355"/>
        <v>0</v>
      </c>
      <c r="AM603" s="153">
        <f t="shared" si="356"/>
        <v>0</v>
      </c>
      <c r="AN603" s="153">
        <f t="shared" si="357"/>
        <v>0</v>
      </c>
      <c r="AO603" s="153">
        <f t="shared" si="358"/>
        <v>0</v>
      </c>
      <c r="AP603" s="587" t="str">
        <f t="shared" si="361"/>
        <v xml:space="preserve"> </v>
      </c>
      <c r="AQ603" s="590" t="str">
        <f t="shared" si="359"/>
        <v xml:space="preserve"> </v>
      </c>
      <c r="AR603" s="590" t="str">
        <f t="shared" si="362"/>
        <v xml:space="preserve"> </v>
      </c>
      <c r="AS603" s="590" t="str">
        <f t="shared" si="363"/>
        <v xml:space="preserve"> </v>
      </c>
      <c r="AT603" s="590" t="str">
        <f t="shared" si="364"/>
        <v xml:space="preserve"> </v>
      </c>
      <c r="AU603" s="590" t="str">
        <f t="shared" si="365"/>
        <v xml:space="preserve"> </v>
      </c>
      <c r="AV603" s="591" t="str">
        <f t="shared" si="366"/>
        <v xml:space="preserve"> </v>
      </c>
      <c r="AW603" s="181" t="str">
        <f t="shared" si="339"/>
        <v/>
      </c>
      <c r="AX603" s="154" t="str">
        <f t="shared" si="340"/>
        <v/>
      </c>
      <c r="AY603" s="178" t="str">
        <f t="shared" si="341"/>
        <v/>
      </c>
      <c r="AZ603" s="169" t="str">
        <f t="shared" si="342"/>
        <v/>
      </c>
      <c r="BA603" s="159" t="str">
        <f t="shared" si="343"/>
        <v/>
      </c>
      <c r="BB603" s="160" t="str">
        <f t="shared" si="344"/>
        <v/>
      </c>
      <c r="BC603" s="171" t="str">
        <f t="shared" si="367"/>
        <v/>
      </c>
      <c r="BD603" s="160" t="str">
        <f t="shared" si="345"/>
        <v/>
      </c>
      <c r="BE603" s="186" t="str">
        <f t="shared" si="346"/>
        <v/>
      </c>
      <c r="BF603" s="160" t="str">
        <f t="shared" si="347"/>
        <v/>
      </c>
      <c r="BG603" s="171" t="str">
        <f t="shared" si="348"/>
        <v/>
      </c>
      <c r="BH603" s="161" t="str">
        <f t="shared" si="349"/>
        <v/>
      </c>
      <c r="BI603" s="609"/>
    </row>
    <row r="604" spans="1:68" ht="18.75" x14ac:dyDescent="0.3">
      <c r="A604" s="205"/>
      <c r="B604" s="206"/>
      <c r="C604" s="198">
        <v>593</v>
      </c>
      <c r="D604" s="190"/>
      <c r="E604" s="13"/>
      <c r="F604" s="14"/>
      <c r="G604" s="123"/>
      <c r="H604" s="124"/>
      <c r="I604" s="130"/>
      <c r="J604" s="21"/>
      <c r="K604" s="134"/>
      <c r="L604" s="24"/>
      <c r="M604" s="372"/>
      <c r="N604" s="147" t="str">
        <f t="shared" si="350"/>
        <v/>
      </c>
      <c r="O604" s="23"/>
      <c r="P604" s="23"/>
      <c r="Q604" s="23"/>
      <c r="R604" s="23"/>
      <c r="S604" s="23"/>
      <c r="T604" s="24"/>
      <c r="U604" s="25"/>
      <c r="V604" s="28"/>
      <c r="W604" s="299"/>
      <c r="X604" s="296"/>
      <c r="Y604" s="149">
        <f t="shared" si="336"/>
        <v>0</v>
      </c>
      <c r="Z604" s="148">
        <f t="shared" si="351"/>
        <v>0</v>
      </c>
      <c r="AA604" s="306"/>
      <c r="AB604" s="377">
        <f t="shared" si="360"/>
        <v>0</v>
      </c>
      <c r="AC604" s="348"/>
      <c r="AD604" s="210" t="str">
        <f t="shared" si="337"/>
        <v/>
      </c>
      <c r="AE604" s="345">
        <f t="shared" si="352"/>
        <v>0</v>
      </c>
      <c r="AF604" s="318"/>
      <c r="AG604" s="317"/>
      <c r="AH604" s="315"/>
      <c r="AI604" s="150">
        <f t="shared" si="353"/>
        <v>0</v>
      </c>
      <c r="AJ604" s="151">
        <f t="shared" si="338"/>
        <v>0</v>
      </c>
      <c r="AK604" s="152">
        <f t="shared" si="354"/>
        <v>0</v>
      </c>
      <c r="AL604" s="153">
        <f t="shared" si="355"/>
        <v>0</v>
      </c>
      <c r="AM604" s="153">
        <f t="shared" si="356"/>
        <v>0</v>
      </c>
      <c r="AN604" s="153">
        <f t="shared" si="357"/>
        <v>0</v>
      </c>
      <c r="AO604" s="153">
        <f t="shared" si="358"/>
        <v>0</v>
      </c>
      <c r="AP604" s="587" t="str">
        <f t="shared" si="361"/>
        <v xml:space="preserve"> </v>
      </c>
      <c r="AQ604" s="590" t="str">
        <f t="shared" si="359"/>
        <v xml:space="preserve"> </v>
      </c>
      <c r="AR604" s="590" t="str">
        <f t="shared" si="362"/>
        <v xml:space="preserve"> </v>
      </c>
      <c r="AS604" s="590" t="str">
        <f t="shared" si="363"/>
        <v xml:space="preserve"> </v>
      </c>
      <c r="AT604" s="590" t="str">
        <f t="shared" si="364"/>
        <v xml:space="preserve"> </v>
      </c>
      <c r="AU604" s="590" t="str">
        <f t="shared" si="365"/>
        <v xml:space="preserve"> </v>
      </c>
      <c r="AV604" s="591" t="str">
        <f t="shared" si="366"/>
        <v xml:space="preserve"> </v>
      </c>
      <c r="AW604" s="181" t="str">
        <f t="shared" si="339"/>
        <v/>
      </c>
      <c r="AX604" s="154" t="str">
        <f t="shared" si="340"/>
        <v/>
      </c>
      <c r="AY604" s="178" t="str">
        <f t="shared" si="341"/>
        <v/>
      </c>
      <c r="AZ604" s="169" t="str">
        <f t="shared" si="342"/>
        <v/>
      </c>
      <c r="BA604" s="159" t="str">
        <f t="shared" si="343"/>
        <v/>
      </c>
      <c r="BB604" s="160" t="str">
        <f t="shared" si="344"/>
        <v/>
      </c>
      <c r="BC604" s="171" t="str">
        <f t="shared" si="367"/>
        <v/>
      </c>
      <c r="BD604" s="160" t="str">
        <f t="shared" si="345"/>
        <v/>
      </c>
      <c r="BE604" s="186" t="str">
        <f t="shared" si="346"/>
        <v/>
      </c>
      <c r="BF604" s="160" t="str">
        <f t="shared" si="347"/>
        <v/>
      </c>
      <c r="BG604" s="171" t="str">
        <f t="shared" si="348"/>
        <v/>
      </c>
      <c r="BH604" s="161" t="str">
        <f t="shared" si="349"/>
        <v/>
      </c>
      <c r="BI604" s="609"/>
    </row>
    <row r="605" spans="1:68" ht="18.75" x14ac:dyDescent="0.3">
      <c r="A605" s="205"/>
      <c r="B605" s="206"/>
      <c r="C605" s="197">
        <v>594</v>
      </c>
      <c r="D605" s="192"/>
      <c r="E605" s="15"/>
      <c r="F605" s="14"/>
      <c r="G605" s="123"/>
      <c r="H605" s="124"/>
      <c r="I605" s="130"/>
      <c r="J605" s="21"/>
      <c r="K605" s="134"/>
      <c r="L605" s="24"/>
      <c r="M605" s="372"/>
      <c r="N605" s="147" t="str">
        <f t="shared" si="350"/>
        <v/>
      </c>
      <c r="O605" s="23"/>
      <c r="P605" s="23"/>
      <c r="Q605" s="23"/>
      <c r="R605" s="23"/>
      <c r="S605" s="23"/>
      <c r="T605" s="24"/>
      <c r="U605" s="25"/>
      <c r="V605" s="28"/>
      <c r="W605" s="299"/>
      <c r="X605" s="296"/>
      <c r="Y605" s="149">
        <f t="shared" si="336"/>
        <v>0</v>
      </c>
      <c r="Z605" s="148">
        <f t="shared" si="351"/>
        <v>0</v>
      </c>
      <c r="AA605" s="306"/>
      <c r="AB605" s="377">
        <f t="shared" si="360"/>
        <v>0</v>
      </c>
      <c r="AC605" s="348"/>
      <c r="AD605" s="210" t="str">
        <f t="shared" si="337"/>
        <v/>
      </c>
      <c r="AE605" s="345">
        <f t="shared" si="352"/>
        <v>0</v>
      </c>
      <c r="AF605" s="318"/>
      <c r="AG605" s="317"/>
      <c r="AH605" s="315"/>
      <c r="AI605" s="150">
        <f t="shared" si="353"/>
        <v>0</v>
      </c>
      <c r="AJ605" s="151">
        <f t="shared" si="338"/>
        <v>0</v>
      </c>
      <c r="AK605" s="152">
        <f t="shared" si="354"/>
        <v>0</v>
      </c>
      <c r="AL605" s="153">
        <f t="shared" si="355"/>
        <v>0</v>
      </c>
      <c r="AM605" s="153">
        <f t="shared" si="356"/>
        <v>0</v>
      </c>
      <c r="AN605" s="153">
        <f t="shared" si="357"/>
        <v>0</v>
      </c>
      <c r="AO605" s="153">
        <f t="shared" si="358"/>
        <v>0</v>
      </c>
      <c r="AP605" s="587" t="str">
        <f t="shared" si="361"/>
        <v xml:space="preserve"> </v>
      </c>
      <c r="AQ605" s="590" t="str">
        <f t="shared" si="359"/>
        <v xml:space="preserve"> </v>
      </c>
      <c r="AR605" s="590" t="str">
        <f t="shared" si="362"/>
        <v xml:space="preserve"> </v>
      </c>
      <c r="AS605" s="590" t="str">
        <f t="shared" si="363"/>
        <v xml:space="preserve"> </v>
      </c>
      <c r="AT605" s="590" t="str">
        <f t="shared" si="364"/>
        <v xml:space="preserve"> </v>
      </c>
      <c r="AU605" s="590" t="str">
        <f t="shared" si="365"/>
        <v xml:space="preserve"> </v>
      </c>
      <c r="AV605" s="591" t="str">
        <f t="shared" si="366"/>
        <v xml:space="preserve"> </v>
      </c>
      <c r="AW605" s="181" t="str">
        <f t="shared" si="339"/>
        <v/>
      </c>
      <c r="AX605" s="154" t="str">
        <f t="shared" si="340"/>
        <v/>
      </c>
      <c r="AY605" s="178" t="str">
        <f t="shared" si="341"/>
        <v/>
      </c>
      <c r="AZ605" s="169" t="str">
        <f t="shared" si="342"/>
        <v/>
      </c>
      <c r="BA605" s="159" t="str">
        <f t="shared" si="343"/>
        <v/>
      </c>
      <c r="BB605" s="160" t="str">
        <f t="shared" si="344"/>
        <v/>
      </c>
      <c r="BC605" s="171" t="str">
        <f t="shared" si="367"/>
        <v/>
      </c>
      <c r="BD605" s="160" t="str">
        <f t="shared" si="345"/>
        <v/>
      </c>
      <c r="BE605" s="186" t="str">
        <f t="shared" si="346"/>
        <v/>
      </c>
      <c r="BF605" s="160" t="str">
        <f t="shared" si="347"/>
        <v/>
      </c>
      <c r="BG605" s="171" t="str">
        <f t="shared" si="348"/>
        <v/>
      </c>
      <c r="BH605" s="161" t="str">
        <f t="shared" si="349"/>
        <v/>
      </c>
      <c r="BI605" s="609"/>
    </row>
    <row r="606" spans="1:68" ht="18.75" x14ac:dyDescent="0.3">
      <c r="A606" s="205"/>
      <c r="B606" s="206"/>
      <c r="C606" s="198">
        <v>595</v>
      </c>
      <c r="D606" s="190"/>
      <c r="E606" s="13"/>
      <c r="F606" s="14"/>
      <c r="G606" s="123"/>
      <c r="H606" s="124"/>
      <c r="I606" s="130"/>
      <c r="J606" s="21"/>
      <c r="K606" s="134"/>
      <c r="L606" s="24"/>
      <c r="M606" s="372"/>
      <c r="N606" s="147" t="str">
        <f t="shared" si="350"/>
        <v/>
      </c>
      <c r="O606" s="23"/>
      <c r="P606" s="23"/>
      <c r="Q606" s="23"/>
      <c r="R606" s="23"/>
      <c r="S606" s="23"/>
      <c r="T606" s="24"/>
      <c r="U606" s="25"/>
      <c r="V606" s="28"/>
      <c r="W606" s="299"/>
      <c r="X606" s="296"/>
      <c r="Y606" s="149">
        <f t="shared" si="336"/>
        <v>0</v>
      </c>
      <c r="Z606" s="148">
        <f t="shared" si="351"/>
        <v>0</v>
      </c>
      <c r="AA606" s="306"/>
      <c r="AB606" s="377">
        <f t="shared" si="360"/>
        <v>0</v>
      </c>
      <c r="AC606" s="348"/>
      <c r="AD606" s="210" t="str">
        <f t="shared" si="337"/>
        <v/>
      </c>
      <c r="AE606" s="345">
        <f t="shared" si="352"/>
        <v>0</v>
      </c>
      <c r="AF606" s="318"/>
      <c r="AG606" s="317"/>
      <c r="AH606" s="315"/>
      <c r="AI606" s="150">
        <f t="shared" si="353"/>
        <v>0</v>
      </c>
      <c r="AJ606" s="151">
        <f t="shared" si="338"/>
        <v>0</v>
      </c>
      <c r="AK606" s="152">
        <f t="shared" si="354"/>
        <v>0</v>
      </c>
      <c r="AL606" s="153">
        <f t="shared" si="355"/>
        <v>0</v>
      </c>
      <c r="AM606" s="153">
        <f t="shared" si="356"/>
        <v>0</v>
      </c>
      <c r="AN606" s="153">
        <f t="shared" si="357"/>
        <v>0</v>
      </c>
      <c r="AO606" s="153">
        <f t="shared" si="358"/>
        <v>0</v>
      </c>
      <c r="AP606" s="587" t="str">
        <f t="shared" si="361"/>
        <v xml:space="preserve"> </v>
      </c>
      <c r="AQ606" s="590" t="str">
        <f t="shared" si="359"/>
        <v xml:space="preserve"> </v>
      </c>
      <c r="AR606" s="590" t="str">
        <f t="shared" si="362"/>
        <v xml:space="preserve"> </v>
      </c>
      <c r="AS606" s="590" t="str">
        <f t="shared" si="363"/>
        <v xml:space="preserve"> </v>
      </c>
      <c r="AT606" s="590" t="str">
        <f t="shared" si="364"/>
        <v xml:space="preserve"> </v>
      </c>
      <c r="AU606" s="590" t="str">
        <f t="shared" si="365"/>
        <v xml:space="preserve"> </v>
      </c>
      <c r="AV606" s="591" t="str">
        <f t="shared" si="366"/>
        <v xml:space="preserve"> </v>
      </c>
      <c r="AW606" s="181" t="str">
        <f t="shared" si="339"/>
        <v/>
      </c>
      <c r="AX606" s="154" t="str">
        <f t="shared" si="340"/>
        <v/>
      </c>
      <c r="AY606" s="178" t="str">
        <f t="shared" si="341"/>
        <v/>
      </c>
      <c r="AZ606" s="169" t="str">
        <f t="shared" si="342"/>
        <v/>
      </c>
      <c r="BA606" s="159" t="str">
        <f t="shared" si="343"/>
        <v/>
      </c>
      <c r="BB606" s="160" t="str">
        <f t="shared" si="344"/>
        <v/>
      </c>
      <c r="BC606" s="171" t="str">
        <f t="shared" si="367"/>
        <v/>
      </c>
      <c r="BD606" s="160" t="str">
        <f t="shared" si="345"/>
        <v/>
      </c>
      <c r="BE606" s="186" t="str">
        <f t="shared" si="346"/>
        <v/>
      </c>
      <c r="BF606" s="160" t="str">
        <f t="shared" si="347"/>
        <v/>
      </c>
      <c r="BG606" s="171" t="str">
        <f t="shared" si="348"/>
        <v/>
      </c>
      <c r="BH606" s="161" t="str">
        <f t="shared" si="349"/>
        <v/>
      </c>
      <c r="BI606" s="609"/>
    </row>
    <row r="607" spans="1:68" ht="18.75" x14ac:dyDescent="0.3">
      <c r="A607" s="205"/>
      <c r="B607" s="206"/>
      <c r="C607" s="197">
        <v>596</v>
      </c>
      <c r="D607" s="190"/>
      <c r="E607" s="18"/>
      <c r="F607" s="14"/>
      <c r="G607" s="123"/>
      <c r="H607" s="124"/>
      <c r="I607" s="130"/>
      <c r="J607" s="21"/>
      <c r="K607" s="134"/>
      <c r="L607" s="24"/>
      <c r="M607" s="372"/>
      <c r="N607" s="147" t="str">
        <f t="shared" si="350"/>
        <v/>
      </c>
      <c r="O607" s="23"/>
      <c r="P607" s="23"/>
      <c r="Q607" s="23"/>
      <c r="R607" s="23"/>
      <c r="S607" s="23"/>
      <c r="T607" s="24"/>
      <c r="U607" s="25"/>
      <c r="V607" s="28"/>
      <c r="W607" s="299"/>
      <c r="X607" s="296"/>
      <c r="Y607" s="149">
        <f t="shared" si="336"/>
        <v>0</v>
      </c>
      <c r="Z607" s="148">
        <f t="shared" si="351"/>
        <v>0</v>
      </c>
      <c r="AA607" s="306"/>
      <c r="AB607" s="377">
        <f t="shared" si="360"/>
        <v>0</v>
      </c>
      <c r="AC607" s="348"/>
      <c r="AD607" s="210" t="str">
        <f t="shared" si="337"/>
        <v/>
      </c>
      <c r="AE607" s="345">
        <f t="shared" si="352"/>
        <v>0</v>
      </c>
      <c r="AF607" s="318"/>
      <c r="AG607" s="317"/>
      <c r="AH607" s="315"/>
      <c r="AI607" s="150">
        <f t="shared" si="353"/>
        <v>0</v>
      </c>
      <c r="AJ607" s="151">
        <f t="shared" si="338"/>
        <v>0</v>
      </c>
      <c r="AK607" s="152">
        <f t="shared" si="354"/>
        <v>0</v>
      </c>
      <c r="AL607" s="153">
        <f t="shared" si="355"/>
        <v>0</v>
      </c>
      <c r="AM607" s="153">
        <f t="shared" si="356"/>
        <v>0</v>
      </c>
      <c r="AN607" s="153">
        <f t="shared" si="357"/>
        <v>0</v>
      </c>
      <c r="AO607" s="153">
        <f t="shared" si="358"/>
        <v>0</v>
      </c>
      <c r="AP607" s="587" t="str">
        <f t="shared" si="361"/>
        <v xml:space="preserve"> </v>
      </c>
      <c r="AQ607" s="590" t="str">
        <f t="shared" si="359"/>
        <v xml:space="preserve"> </v>
      </c>
      <c r="AR607" s="590" t="str">
        <f t="shared" si="362"/>
        <v xml:space="preserve"> </v>
      </c>
      <c r="AS607" s="590" t="str">
        <f t="shared" si="363"/>
        <v xml:space="preserve"> </v>
      </c>
      <c r="AT607" s="590" t="str">
        <f t="shared" si="364"/>
        <v xml:space="preserve"> </v>
      </c>
      <c r="AU607" s="590" t="str">
        <f t="shared" si="365"/>
        <v xml:space="preserve"> </v>
      </c>
      <c r="AV607" s="591" t="str">
        <f t="shared" si="366"/>
        <v xml:space="preserve"> </v>
      </c>
      <c r="AW607" s="181" t="str">
        <f t="shared" si="339"/>
        <v/>
      </c>
      <c r="AX607" s="154" t="str">
        <f t="shared" si="340"/>
        <v/>
      </c>
      <c r="AY607" s="178" t="str">
        <f t="shared" si="341"/>
        <v/>
      </c>
      <c r="AZ607" s="169" t="str">
        <f t="shared" si="342"/>
        <v/>
      </c>
      <c r="BA607" s="159" t="str">
        <f t="shared" si="343"/>
        <v/>
      </c>
      <c r="BB607" s="160" t="str">
        <f t="shared" si="344"/>
        <v/>
      </c>
      <c r="BC607" s="171" t="str">
        <f t="shared" si="367"/>
        <v/>
      </c>
      <c r="BD607" s="160" t="str">
        <f t="shared" si="345"/>
        <v/>
      </c>
      <c r="BE607" s="186" t="str">
        <f t="shared" si="346"/>
        <v/>
      </c>
      <c r="BF607" s="160" t="str">
        <f t="shared" si="347"/>
        <v/>
      </c>
      <c r="BG607" s="171" t="str">
        <f t="shared" si="348"/>
        <v/>
      </c>
      <c r="BH607" s="161" t="str">
        <f t="shared" si="349"/>
        <v/>
      </c>
      <c r="BI607" s="609"/>
    </row>
    <row r="608" spans="1:68" ht="18.75" x14ac:dyDescent="0.3">
      <c r="A608" s="205"/>
      <c r="B608" s="206"/>
      <c r="C608" s="198">
        <v>597</v>
      </c>
      <c r="D608" s="190"/>
      <c r="E608" s="13"/>
      <c r="F608" s="14"/>
      <c r="G608" s="123"/>
      <c r="H608" s="124"/>
      <c r="I608" s="130"/>
      <c r="J608" s="21"/>
      <c r="K608" s="134"/>
      <c r="L608" s="24"/>
      <c r="M608" s="372"/>
      <c r="N608" s="147" t="str">
        <f t="shared" si="350"/>
        <v/>
      </c>
      <c r="O608" s="23"/>
      <c r="P608" s="23"/>
      <c r="Q608" s="23"/>
      <c r="R608" s="23"/>
      <c r="S608" s="23"/>
      <c r="T608" s="24"/>
      <c r="U608" s="25"/>
      <c r="V608" s="28"/>
      <c r="W608" s="299"/>
      <c r="X608" s="296"/>
      <c r="Y608" s="149">
        <f t="shared" si="336"/>
        <v>0</v>
      </c>
      <c r="Z608" s="148">
        <f t="shared" si="351"/>
        <v>0</v>
      </c>
      <c r="AA608" s="306"/>
      <c r="AB608" s="377">
        <f t="shared" si="360"/>
        <v>0</v>
      </c>
      <c r="AC608" s="348"/>
      <c r="AD608" s="210" t="str">
        <f t="shared" si="337"/>
        <v/>
      </c>
      <c r="AE608" s="345">
        <f t="shared" si="352"/>
        <v>0</v>
      </c>
      <c r="AF608" s="318"/>
      <c r="AG608" s="317"/>
      <c r="AH608" s="315"/>
      <c r="AI608" s="150">
        <f t="shared" si="353"/>
        <v>0</v>
      </c>
      <c r="AJ608" s="151">
        <f t="shared" si="338"/>
        <v>0</v>
      </c>
      <c r="AK608" s="152">
        <f t="shared" si="354"/>
        <v>0</v>
      </c>
      <c r="AL608" s="153">
        <f t="shared" si="355"/>
        <v>0</v>
      </c>
      <c r="AM608" s="153">
        <f t="shared" si="356"/>
        <v>0</v>
      </c>
      <c r="AN608" s="153">
        <f t="shared" si="357"/>
        <v>0</v>
      </c>
      <c r="AO608" s="153">
        <f t="shared" si="358"/>
        <v>0</v>
      </c>
      <c r="AP608" s="587" t="str">
        <f t="shared" si="361"/>
        <v xml:space="preserve"> </v>
      </c>
      <c r="AQ608" s="590" t="str">
        <f t="shared" si="359"/>
        <v xml:space="preserve"> </v>
      </c>
      <c r="AR608" s="590" t="str">
        <f t="shared" si="362"/>
        <v xml:space="preserve"> </v>
      </c>
      <c r="AS608" s="590" t="str">
        <f t="shared" si="363"/>
        <v xml:space="preserve"> </v>
      </c>
      <c r="AT608" s="590" t="str">
        <f t="shared" si="364"/>
        <v xml:space="preserve"> </v>
      </c>
      <c r="AU608" s="590" t="str">
        <f t="shared" si="365"/>
        <v xml:space="preserve"> </v>
      </c>
      <c r="AV608" s="591" t="str">
        <f t="shared" si="366"/>
        <v xml:space="preserve"> </v>
      </c>
      <c r="AW608" s="181" t="str">
        <f t="shared" si="339"/>
        <v/>
      </c>
      <c r="AX608" s="154" t="str">
        <f t="shared" si="340"/>
        <v/>
      </c>
      <c r="AY608" s="178" t="str">
        <f t="shared" si="341"/>
        <v/>
      </c>
      <c r="AZ608" s="169" t="str">
        <f t="shared" si="342"/>
        <v/>
      </c>
      <c r="BA608" s="159" t="str">
        <f t="shared" si="343"/>
        <v/>
      </c>
      <c r="BB608" s="160" t="str">
        <f t="shared" si="344"/>
        <v/>
      </c>
      <c r="BC608" s="171" t="str">
        <f t="shared" si="367"/>
        <v/>
      </c>
      <c r="BD608" s="160" t="str">
        <f t="shared" si="345"/>
        <v/>
      </c>
      <c r="BE608" s="186" t="str">
        <f t="shared" si="346"/>
        <v/>
      </c>
      <c r="BF608" s="160" t="str">
        <f t="shared" si="347"/>
        <v/>
      </c>
      <c r="BG608" s="171" t="str">
        <f t="shared" si="348"/>
        <v/>
      </c>
      <c r="BH608" s="161" t="str">
        <f t="shared" si="349"/>
        <v/>
      </c>
      <c r="BI608" s="609"/>
    </row>
    <row r="609" spans="1:139" ht="18.75" x14ac:dyDescent="0.3">
      <c r="A609" s="205"/>
      <c r="B609" s="206"/>
      <c r="C609" s="198">
        <v>598</v>
      </c>
      <c r="D609" s="190"/>
      <c r="E609" s="13"/>
      <c r="F609" s="14"/>
      <c r="G609" s="123"/>
      <c r="H609" s="124"/>
      <c r="I609" s="130"/>
      <c r="J609" s="21"/>
      <c r="K609" s="134"/>
      <c r="L609" s="24"/>
      <c r="M609" s="372"/>
      <c r="N609" s="147" t="str">
        <f t="shared" si="350"/>
        <v/>
      </c>
      <c r="O609" s="23"/>
      <c r="P609" s="23"/>
      <c r="Q609" s="23"/>
      <c r="R609" s="23"/>
      <c r="S609" s="23"/>
      <c r="T609" s="24"/>
      <c r="U609" s="25"/>
      <c r="V609" s="28"/>
      <c r="W609" s="299"/>
      <c r="X609" s="296"/>
      <c r="Y609" s="149">
        <f t="shared" si="336"/>
        <v>0</v>
      </c>
      <c r="Z609" s="148">
        <f t="shared" si="351"/>
        <v>0</v>
      </c>
      <c r="AA609" s="306"/>
      <c r="AB609" s="377">
        <f t="shared" si="360"/>
        <v>0</v>
      </c>
      <c r="AC609" s="348"/>
      <c r="AD609" s="210" t="str">
        <f t="shared" si="337"/>
        <v/>
      </c>
      <c r="AE609" s="345">
        <f t="shared" si="352"/>
        <v>0</v>
      </c>
      <c r="AF609" s="318"/>
      <c r="AG609" s="317"/>
      <c r="AH609" s="315"/>
      <c r="AI609" s="150">
        <f t="shared" si="353"/>
        <v>0</v>
      </c>
      <c r="AJ609" s="151">
        <f t="shared" si="338"/>
        <v>0</v>
      </c>
      <c r="AK609" s="152">
        <f t="shared" si="354"/>
        <v>0</v>
      </c>
      <c r="AL609" s="153">
        <f t="shared" si="355"/>
        <v>0</v>
      </c>
      <c r="AM609" s="153">
        <f t="shared" si="356"/>
        <v>0</v>
      </c>
      <c r="AN609" s="153">
        <f t="shared" si="357"/>
        <v>0</v>
      </c>
      <c r="AO609" s="153">
        <f t="shared" si="358"/>
        <v>0</v>
      </c>
      <c r="AP609" s="587" t="str">
        <f t="shared" si="361"/>
        <v xml:space="preserve"> </v>
      </c>
      <c r="AQ609" s="590" t="str">
        <f t="shared" si="359"/>
        <v xml:space="preserve"> </v>
      </c>
      <c r="AR609" s="590" t="str">
        <f t="shared" si="362"/>
        <v xml:space="preserve"> </v>
      </c>
      <c r="AS609" s="590" t="str">
        <f t="shared" si="363"/>
        <v xml:space="preserve"> </v>
      </c>
      <c r="AT609" s="590" t="str">
        <f t="shared" si="364"/>
        <v xml:space="preserve"> </v>
      </c>
      <c r="AU609" s="590" t="str">
        <f t="shared" si="365"/>
        <v xml:space="preserve"> </v>
      </c>
      <c r="AV609" s="591" t="str">
        <f t="shared" si="366"/>
        <v xml:space="preserve"> </v>
      </c>
      <c r="AW609" s="181" t="str">
        <f t="shared" si="339"/>
        <v/>
      </c>
      <c r="AX609" s="154" t="str">
        <f t="shared" si="340"/>
        <v/>
      </c>
      <c r="AY609" s="178" t="str">
        <f t="shared" si="341"/>
        <v/>
      </c>
      <c r="AZ609" s="169" t="str">
        <f t="shared" si="342"/>
        <v/>
      </c>
      <c r="BA609" s="159" t="str">
        <f t="shared" si="343"/>
        <v/>
      </c>
      <c r="BB609" s="160" t="str">
        <f t="shared" si="344"/>
        <v/>
      </c>
      <c r="BC609" s="171" t="str">
        <f t="shared" si="367"/>
        <v/>
      </c>
      <c r="BD609" s="160" t="str">
        <f t="shared" si="345"/>
        <v/>
      </c>
      <c r="BE609" s="186" t="str">
        <f t="shared" si="346"/>
        <v/>
      </c>
      <c r="BF609" s="160" t="str">
        <f t="shared" si="347"/>
        <v/>
      </c>
      <c r="BG609" s="171" t="str">
        <f t="shared" si="348"/>
        <v/>
      </c>
      <c r="BH609" s="161" t="str">
        <f t="shared" si="349"/>
        <v/>
      </c>
      <c r="BI609" s="609"/>
    </row>
    <row r="610" spans="1:139" ht="18.75" x14ac:dyDescent="0.3">
      <c r="A610" s="205"/>
      <c r="B610" s="206"/>
      <c r="C610" s="197">
        <v>599</v>
      </c>
      <c r="D610" s="194"/>
      <c r="E610" s="16"/>
      <c r="F610" s="14"/>
      <c r="G610" s="127"/>
      <c r="H610" s="126"/>
      <c r="I610" s="132"/>
      <c r="J610" s="69"/>
      <c r="K610" s="136"/>
      <c r="L610" s="26"/>
      <c r="M610" s="373"/>
      <c r="N610" s="147" t="str">
        <f t="shared" si="350"/>
        <v/>
      </c>
      <c r="O610" s="23"/>
      <c r="P610" s="23"/>
      <c r="Q610" s="23"/>
      <c r="R610" s="23"/>
      <c r="S610" s="23"/>
      <c r="T610" s="26"/>
      <c r="U610" s="27"/>
      <c r="V610" s="28"/>
      <c r="W610" s="300"/>
      <c r="X610" s="299"/>
      <c r="Y610" s="149">
        <f t="shared" si="336"/>
        <v>0</v>
      </c>
      <c r="Z610" s="148">
        <f t="shared" si="351"/>
        <v>0</v>
      </c>
      <c r="AA610" s="307"/>
      <c r="AB610" s="377">
        <f t="shared" si="360"/>
        <v>0</v>
      </c>
      <c r="AC610" s="348"/>
      <c r="AD610" s="210" t="str">
        <f t="shared" si="337"/>
        <v/>
      </c>
      <c r="AE610" s="345">
        <f t="shared" si="352"/>
        <v>0</v>
      </c>
      <c r="AF610" s="319"/>
      <c r="AG610" s="320"/>
      <c r="AH610" s="318"/>
      <c r="AI610" s="150">
        <f t="shared" si="353"/>
        <v>0</v>
      </c>
      <c r="AJ610" s="151">
        <f t="shared" si="338"/>
        <v>0</v>
      </c>
      <c r="AK610" s="152">
        <f t="shared" si="354"/>
        <v>0</v>
      </c>
      <c r="AL610" s="153">
        <f t="shared" si="355"/>
        <v>0</v>
      </c>
      <c r="AM610" s="153">
        <f t="shared" si="356"/>
        <v>0</v>
      </c>
      <c r="AN610" s="153">
        <f t="shared" si="357"/>
        <v>0</v>
      </c>
      <c r="AO610" s="153">
        <f t="shared" si="358"/>
        <v>0</v>
      </c>
      <c r="AP610" s="587" t="str">
        <f t="shared" si="361"/>
        <v xml:space="preserve"> </v>
      </c>
      <c r="AQ610" s="590" t="str">
        <f t="shared" si="359"/>
        <v xml:space="preserve"> </v>
      </c>
      <c r="AR610" s="590" t="str">
        <f t="shared" si="362"/>
        <v xml:space="preserve"> </v>
      </c>
      <c r="AS610" s="590" t="str">
        <f t="shared" si="363"/>
        <v xml:space="preserve"> </v>
      </c>
      <c r="AT610" s="590" t="str">
        <f t="shared" si="364"/>
        <v xml:space="preserve"> </v>
      </c>
      <c r="AU610" s="590" t="str">
        <f t="shared" si="365"/>
        <v xml:space="preserve"> </v>
      </c>
      <c r="AV610" s="591" t="str">
        <f t="shared" si="366"/>
        <v xml:space="preserve"> </v>
      </c>
      <c r="AW610" s="181" t="str">
        <f t="shared" si="339"/>
        <v/>
      </c>
      <c r="AX610" s="154" t="str">
        <f t="shared" si="340"/>
        <v/>
      </c>
      <c r="AY610" s="178" t="str">
        <f t="shared" si="341"/>
        <v/>
      </c>
      <c r="AZ610" s="169" t="str">
        <f t="shared" si="342"/>
        <v/>
      </c>
      <c r="BA610" s="159" t="str">
        <f t="shared" si="343"/>
        <v/>
      </c>
      <c r="BB610" s="160" t="str">
        <f t="shared" si="344"/>
        <v/>
      </c>
      <c r="BC610" s="171" t="str">
        <f t="shared" si="367"/>
        <v/>
      </c>
      <c r="BD610" s="160" t="str">
        <f t="shared" si="345"/>
        <v/>
      </c>
      <c r="BE610" s="186" t="str">
        <f t="shared" si="346"/>
        <v/>
      </c>
      <c r="BF610" s="160" t="str">
        <f t="shared" si="347"/>
        <v/>
      </c>
      <c r="BG610" s="171" t="str">
        <f t="shared" si="348"/>
        <v/>
      </c>
      <c r="BH610" s="161" t="str">
        <f t="shared" si="349"/>
        <v/>
      </c>
      <c r="BI610" s="609"/>
    </row>
    <row r="611" spans="1:139" s="22" customFormat="1" ht="18.75" x14ac:dyDescent="0.3">
      <c r="A611" s="205"/>
      <c r="B611" s="206"/>
      <c r="C611" s="197">
        <v>600</v>
      </c>
      <c r="D611" s="190"/>
      <c r="E611" s="20"/>
      <c r="F611" s="14"/>
      <c r="G611" s="123"/>
      <c r="H611" s="128"/>
      <c r="I611" s="130"/>
      <c r="J611" s="21"/>
      <c r="K611" s="134"/>
      <c r="L611" s="24"/>
      <c r="M611" s="372"/>
      <c r="N611" s="147" t="str">
        <f t="shared" si="350"/>
        <v/>
      </c>
      <c r="O611" s="23"/>
      <c r="P611" s="23"/>
      <c r="Q611" s="23"/>
      <c r="R611" s="23"/>
      <c r="S611" s="23"/>
      <c r="T611" s="23"/>
      <c r="U611" s="24"/>
      <c r="V611" s="28"/>
      <c r="W611" s="299"/>
      <c r="X611" s="299"/>
      <c r="Y611" s="149">
        <f t="shared" si="336"/>
        <v>0</v>
      </c>
      <c r="Z611" s="148">
        <f t="shared" si="351"/>
        <v>0</v>
      </c>
      <c r="AA611" s="306"/>
      <c r="AB611" s="377">
        <f t="shared" si="360"/>
        <v>0</v>
      </c>
      <c r="AC611" s="348"/>
      <c r="AD611" s="210" t="str">
        <f t="shared" si="337"/>
        <v/>
      </c>
      <c r="AE611" s="345">
        <f t="shared" si="352"/>
        <v>0</v>
      </c>
      <c r="AF611" s="318"/>
      <c r="AG611" s="321"/>
      <c r="AH611" s="318"/>
      <c r="AI611" s="150">
        <f t="shared" si="353"/>
        <v>0</v>
      </c>
      <c r="AJ611" s="151">
        <f t="shared" si="338"/>
        <v>0</v>
      </c>
      <c r="AK611" s="152">
        <f t="shared" si="354"/>
        <v>0</v>
      </c>
      <c r="AL611" s="153">
        <f t="shared" si="355"/>
        <v>0</v>
      </c>
      <c r="AM611" s="153">
        <f t="shared" si="356"/>
        <v>0</v>
      </c>
      <c r="AN611" s="153">
        <f t="shared" si="357"/>
        <v>0</v>
      </c>
      <c r="AO611" s="153">
        <f t="shared" si="358"/>
        <v>0</v>
      </c>
      <c r="AP611" s="587" t="str">
        <f t="shared" si="361"/>
        <v xml:space="preserve"> </v>
      </c>
      <c r="AQ611" s="590" t="str">
        <f t="shared" si="359"/>
        <v xml:space="preserve"> </v>
      </c>
      <c r="AR611" s="590" t="str">
        <f t="shared" si="362"/>
        <v xml:space="preserve"> </v>
      </c>
      <c r="AS611" s="590" t="str">
        <f t="shared" si="363"/>
        <v xml:space="preserve"> </v>
      </c>
      <c r="AT611" s="590" t="str">
        <f t="shared" si="364"/>
        <v xml:space="preserve"> </v>
      </c>
      <c r="AU611" s="590" t="str">
        <f t="shared" si="365"/>
        <v xml:space="preserve"> </v>
      </c>
      <c r="AV611" s="591" t="str">
        <f t="shared" si="366"/>
        <v xml:space="preserve"> </v>
      </c>
      <c r="AW611" s="181" t="str">
        <f t="shared" si="339"/>
        <v/>
      </c>
      <c r="AX611" s="154" t="str">
        <f t="shared" si="340"/>
        <v/>
      </c>
      <c r="AY611" s="178" t="str">
        <f t="shared" si="341"/>
        <v/>
      </c>
      <c r="AZ611" s="169" t="str">
        <f t="shared" si="342"/>
        <v/>
      </c>
      <c r="BA611" s="159" t="str">
        <f t="shared" si="343"/>
        <v/>
      </c>
      <c r="BB611" s="160" t="str">
        <f t="shared" si="344"/>
        <v/>
      </c>
      <c r="BC611" s="171" t="str">
        <f t="shared" si="367"/>
        <v/>
      </c>
      <c r="BD611" s="160" t="str">
        <f t="shared" si="345"/>
        <v/>
      </c>
      <c r="BE611" s="186" t="str">
        <f t="shared" si="346"/>
        <v/>
      </c>
      <c r="BF611" s="160" t="str">
        <f t="shared" si="347"/>
        <v/>
      </c>
      <c r="BG611" s="171" t="str">
        <f t="shared" si="348"/>
        <v/>
      </c>
      <c r="BH611" s="161" t="str">
        <f t="shared" si="349"/>
        <v/>
      </c>
      <c r="BI611" s="610"/>
      <c r="BJ611" s="58"/>
      <c r="BK611" s="58"/>
      <c r="BL611" s="58"/>
      <c r="BM611" s="58"/>
      <c r="BN611" s="58"/>
      <c r="BO611" s="58"/>
      <c r="BP611" s="58"/>
      <c r="BQ611" s="58"/>
      <c r="BR611" s="58"/>
      <c r="BS611" s="58"/>
      <c r="BT611" s="58"/>
      <c r="BU611" s="58"/>
      <c r="BV611" s="58"/>
      <c r="BW611" s="58"/>
      <c r="BX611" s="58"/>
      <c r="BY611" s="58"/>
      <c r="BZ611" s="58"/>
      <c r="CA611" s="58"/>
      <c r="CB611" s="58"/>
      <c r="CC611" s="58"/>
      <c r="CD611" s="58"/>
      <c r="CE611" s="58"/>
      <c r="CF611" s="58"/>
      <c r="CG611" s="58"/>
      <c r="CH611" s="58"/>
      <c r="CI611" s="58"/>
      <c r="CJ611" s="58"/>
      <c r="CK611" s="58"/>
      <c r="CL611" s="58"/>
      <c r="CM611" s="58"/>
      <c r="CN611" s="58"/>
      <c r="CO611" s="58"/>
      <c r="CP611" s="58"/>
      <c r="CQ611" s="58"/>
      <c r="CR611" s="58"/>
      <c r="CS611" s="58"/>
      <c r="CT611" s="58"/>
      <c r="CU611" s="58"/>
      <c r="CV611" s="58"/>
      <c r="CW611" s="58"/>
      <c r="CX611" s="58"/>
      <c r="CY611" s="58"/>
      <c r="CZ611" s="58"/>
      <c r="DA611" s="58"/>
      <c r="DB611" s="58"/>
      <c r="DC611" s="58"/>
      <c r="DD611" s="58"/>
      <c r="DE611" s="58"/>
      <c r="DF611" s="58"/>
      <c r="DG611" s="58"/>
      <c r="DH611" s="58"/>
      <c r="DI611" s="58"/>
      <c r="DJ611" s="58"/>
      <c r="DK611" s="58"/>
      <c r="DL611" s="58"/>
      <c r="DM611" s="58"/>
      <c r="DN611" s="58"/>
      <c r="DO611" s="58"/>
      <c r="DP611" s="58"/>
      <c r="DQ611" s="58"/>
      <c r="DR611" s="58"/>
      <c r="DS611" s="58"/>
      <c r="DT611" s="58"/>
      <c r="DU611" s="58"/>
      <c r="DV611" s="58"/>
      <c r="DW611" s="58"/>
      <c r="DX611" s="58"/>
      <c r="DY611" s="58"/>
      <c r="DZ611" s="58"/>
      <c r="EA611" s="58"/>
      <c r="EB611" s="58"/>
      <c r="EC611" s="58"/>
      <c r="ED611" s="58"/>
      <c r="EE611" s="58"/>
      <c r="EF611" s="58"/>
      <c r="EG611" s="58"/>
      <c r="EH611" s="58"/>
      <c r="EI611" s="58"/>
    </row>
    <row r="612" spans="1:139" ht="18.75" x14ac:dyDescent="0.3">
      <c r="A612" s="203"/>
      <c r="B612" s="204"/>
      <c r="C612" s="197">
        <v>601</v>
      </c>
      <c r="D612" s="189"/>
      <c r="E612" s="31"/>
      <c r="F612" s="30"/>
      <c r="G612" s="120"/>
      <c r="H612" s="125"/>
      <c r="I612" s="129"/>
      <c r="J612" s="67"/>
      <c r="K612" s="133"/>
      <c r="L612" s="108"/>
      <c r="M612" s="372"/>
      <c r="N612" s="147" t="str">
        <f t="shared" si="350"/>
        <v/>
      </c>
      <c r="O612" s="295"/>
      <c r="P612" s="125"/>
      <c r="Q612" s="125"/>
      <c r="R612" s="125"/>
      <c r="S612" s="125"/>
      <c r="T612" s="125"/>
      <c r="U612" s="122"/>
      <c r="V612" s="28"/>
      <c r="W612" s="296"/>
      <c r="X612" s="296"/>
      <c r="Y612" s="149">
        <f t="shared" si="336"/>
        <v>0</v>
      </c>
      <c r="Z612" s="148">
        <f t="shared" si="351"/>
        <v>0</v>
      </c>
      <c r="AA612" s="306"/>
      <c r="AB612" s="377">
        <f t="shared" si="360"/>
        <v>0</v>
      </c>
      <c r="AC612" s="348"/>
      <c r="AD612" s="210" t="str">
        <f t="shared" si="337"/>
        <v/>
      </c>
      <c r="AE612" s="345">
        <f t="shared" si="352"/>
        <v>0</v>
      </c>
      <c r="AF612" s="318"/>
      <c r="AG612" s="317"/>
      <c r="AH612" s="315"/>
      <c r="AI612" s="150">
        <f t="shared" si="353"/>
        <v>0</v>
      </c>
      <c r="AJ612" s="151">
        <f t="shared" si="338"/>
        <v>0</v>
      </c>
      <c r="AK612" s="152">
        <f t="shared" si="354"/>
        <v>0</v>
      </c>
      <c r="AL612" s="153">
        <f t="shared" si="355"/>
        <v>0</v>
      </c>
      <c r="AM612" s="153">
        <f t="shared" si="356"/>
        <v>0</v>
      </c>
      <c r="AN612" s="153">
        <f t="shared" si="357"/>
        <v>0</v>
      </c>
      <c r="AO612" s="153">
        <f t="shared" si="358"/>
        <v>0</v>
      </c>
      <c r="AP612" s="587" t="str">
        <f t="shared" si="361"/>
        <v xml:space="preserve"> </v>
      </c>
      <c r="AQ612" s="590" t="str">
        <f t="shared" si="359"/>
        <v xml:space="preserve"> </v>
      </c>
      <c r="AR612" s="590" t="str">
        <f t="shared" si="362"/>
        <v xml:space="preserve"> </v>
      </c>
      <c r="AS612" s="590" t="str">
        <f t="shared" si="363"/>
        <v xml:space="preserve"> </v>
      </c>
      <c r="AT612" s="590" t="str">
        <f t="shared" si="364"/>
        <v xml:space="preserve"> </v>
      </c>
      <c r="AU612" s="590" t="str">
        <f t="shared" si="365"/>
        <v xml:space="preserve"> </v>
      </c>
      <c r="AV612" s="591" t="str">
        <f t="shared" si="366"/>
        <v xml:space="preserve"> </v>
      </c>
      <c r="AW612" s="181" t="str">
        <f t="shared" si="339"/>
        <v/>
      </c>
      <c r="AX612" s="154" t="str">
        <f t="shared" si="340"/>
        <v/>
      </c>
      <c r="AY612" s="178" t="str">
        <f t="shared" si="341"/>
        <v/>
      </c>
      <c r="AZ612" s="169" t="str">
        <f t="shared" si="342"/>
        <v/>
      </c>
      <c r="BA612" s="159" t="str">
        <f t="shared" si="343"/>
        <v/>
      </c>
      <c r="BB612" s="160" t="str">
        <f t="shared" si="344"/>
        <v/>
      </c>
      <c r="BC612" s="171" t="str">
        <f t="shared" si="367"/>
        <v/>
      </c>
      <c r="BD612" s="160" t="str">
        <f t="shared" si="345"/>
        <v/>
      </c>
      <c r="BE612" s="186" t="str">
        <f t="shared" si="346"/>
        <v/>
      </c>
      <c r="BF612" s="160" t="str">
        <f t="shared" si="347"/>
        <v/>
      </c>
      <c r="BG612" s="171" t="str">
        <f t="shared" si="348"/>
        <v/>
      </c>
      <c r="BH612" s="161" t="str">
        <f t="shared" si="349"/>
        <v/>
      </c>
      <c r="BI612" s="609"/>
    </row>
    <row r="613" spans="1:139" ht="18.75" x14ac:dyDescent="0.3">
      <c r="A613" s="203"/>
      <c r="B613" s="204"/>
      <c r="C613" s="197">
        <v>602</v>
      </c>
      <c r="D613" s="189"/>
      <c r="E613" s="29"/>
      <c r="F613" s="30"/>
      <c r="G613" s="120"/>
      <c r="H613" s="122"/>
      <c r="I613" s="129"/>
      <c r="J613" s="67"/>
      <c r="K613" s="133"/>
      <c r="L613" s="108"/>
      <c r="M613" s="371"/>
      <c r="N613" s="147" t="str">
        <f t="shared" si="350"/>
        <v/>
      </c>
      <c r="O613" s="125"/>
      <c r="P613" s="125"/>
      <c r="Q613" s="125"/>
      <c r="R613" s="125"/>
      <c r="S613" s="125"/>
      <c r="T613" s="122"/>
      <c r="U613" s="298"/>
      <c r="V613" s="28"/>
      <c r="W613" s="296"/>
      <c r="X613" s="296"/>
      <c r="Y613" s="149">
        <f t="shared" si="336"/>
        <v>0</v>
      </c>
      <c r="Z613" s="148">
        <f t="shared" si="351"/>
        <v>0</v>
      </c>
      <c r="AA613" s="305"/>
      <c r="AB613" s="377">
        <f t="shared" si="360"/>
        <v>0</v>
      </c>
      <c r="AC613" s="347"/>
      <c r="AD613" s="210" t="str">
        <f t="shared" si="337"/>
        <v/>
      </c>
      <c r="AE613" s="345">
        <f t="shared" si="352"/>
        <v>0</v>
      </c>
      <c r="AF613" s="310"/>
      <c r="AG613" s="312"/>
      <c r="AH613" s="313"/>
      <c r="AI613" s="150">
        <f t="shared" si="353"/>
        <v>0</v>
      </c>
      <c r="AJ613" s="151">
        <f t="shared" si="338"/>
        <v>0</v>
      </c>
      <c r="AK613" s="152">
        <f t="shared" si="354"/>
        <v>0</v>
      </c>
      <c r="AL613" s="153">
        <f t="shared" si="355"/>
        <v>0</v>
      </c>
      <c r="AM613" s="153">
        <f t="shared" si="356"/>
        <v>0</v>
      </c>
      <c r="AN613" s="153">
        <f t="shared" si="357"/>
        <v>0</v>
      </c>
      <c r="AO613" s="153">
        <f t="shared" si="358"/>
        <v>0</v>
      </c>
      <c r="AP613" s="587" t="str">
        <f t="shared" si="361"/>
        <v xml:space="preserve"> </v>
      </c>
      <c r="AQ613" s="590" t="str">
        <f t="shared" si="359"/>
        <v xml:space="preserve"> </v>
      </c>
      <c r="AR613" s="590" t="str">
        <f t="shared" si="362"/>
        <v xml:space="preserve"> </v>
      </c>
      <c r="AS613" s="590" t="str">
        <f t="shared" si="363"/>
        <v xml:space="preserve"> </v>
      </c>
      <c r="AT613" s="590" t="str">
        <f t="shared" si="364"/>
        <v xml:space="preserve"> </v>
      </c>
      <c r="AU613" s="590" t="str">
        <f t="shared" si="365"/>
        <v xml:space="preserve"> </v>
      </c>
      <c r="AV613" s="591" t="str">
        <f t="shared" si="366"/>
        <v xml:space="preserve"> </v>
      </c>
      <c r="AW613" s="181" t="str">
        <f t="shared" si="339"/>
        <v/>
      </c>
      <c r="AX613" s="154" t="str">
        <f t="shared" si="340"/>
        <v/>
      </c>
      <c r="AY613" s="178" t="str">
        <f t="shared" si="341"/>
        <v/>
      </c>
      <c r="AZ613" s="169" t="str">
        <f t="shared" si="342"/>
        <v/>
      </c>
      <c r="BA613" s="159" t="str">
        <f t="shared" si="343"/>
        <v/>
      </c>
      <c r="BB613" s="160" t="str">
        <f t="shared" si="344"/>
        <v/>
      </c>
      <c r="BC613" s="171" t="str">
        <f t="shared" si="367"/>
        <v/>
      </c>
      <c r="BD613" s="160" t="str">
        <f t="shared" si="345"/>
        <v/>
      </c>
      <c r="BE613" s="186" t="str">
        <f t="shared" si="346"/>
        <v/>
      </c>
      <c r="BF613" s="160" t="str">
        <f t="shared" si="347"/>
        <v/>
      </c>
      <c r="BG613" s="171" t="str">
        <f t="shared" si="348"/>
        <v/>
      </c>
      <c r="BH613" s="161" t="str">
        <f t="shared" si="349"/>
        <v/>
      </c>
      <c r="BI613" s="609"/>
    </row>
    <row r="614" spans="1:139" ht="18.75" x14ac:dyDescent="0.3">
      <c r="A614" s="203"/>
      <c r="B614" s="204"/>
      <c r="C614" s="197">
        <v>603</v>
      </c>
      <c r="D614" s="189"/>
      <c r="E614" s="29"/>
      <c r="F614" s="30"/>
      <c r="G614" s="123"/>
      <c r="H614" s="124"/>
      <c r="I614" s="130"/>
      <c r="J614" s="21"/>
      <c r="K614" s="134"/>
      <c r="L614" s="24"/>
      <c r="M614" s="372"/>
      <c r="N614" s="147" t="str">
        <f t="shared" si="350"/>
        <v/>
      </c>
      <c r="O614" s="125"/>
      <c r="P614" s="125"/>
      <c r="Q614" s="125"/>
      <c r="R614" s="125"/>
      <c r="S614" s="125"/>
      <c r="T614" s="122"/>
      <c r="U614" s="298"/>
      <c r="V614" s="28"/>
      <c r="W614" s="296"/>
      <c r="X614" s="296"/>
      <c r="Y614" s="149">
        <f t="shared" si="336"/>
        <v>0</v>
      </c>
      <c r="Z614" s="148">
        <f t="shared" si="351"/>
        <v>0</v>
      </c>
      <c r="AA614" s="305"/>
      <c r="AB614" s="377">
        <f t="shared" si="360"/>
        <v>0</v>
      </c>
      <c r="AC614" s="347"/>
      <c r="AD614" s="210" t="str">
        <f t="shared" si="337"/>
        <v/>
      </c>
      <c r="AE614" s="345">
        <f t="shared" si="352"/>
        <v>0</v>
      </c>
      <c r="AF614" s="310"/>
      <c r="AG614" s="312"/>
      <c r="AH614" s="313"/>
      <c r="AI614" s="150">
        <f t="shared" si="353"/>
        <v>0</v>
      </c>
      <c r="AJ614" s="151">
        <f t="shared" si="338"/>
        <v>0</v>
      </c>
      <c r="AK614" s="152">
        <f t="shared" si="354"/>
        <v>0</v>
      </c>
      <c r="AL614" s="153">
        <f t="shared" si="355"/>
        <v>0</v>
      </c>
      <c r="AM614" s="153">
        <f t="shared" si="356"/>
        <v>0</v>
      </c>
      <c r="AN614" s="153">
        <f t="shared" si="357"/>
        <v>0</v>
      </c>
      <c r="AO614" s="153">
        <f t="shared" si="358"/>
        <v>0</v>
      </c>
      <c r="AP614" s="587" t="str">
        <f t="shared" si="361"/>
        <v xml:space="preserve"> </v>
      </c>
      <c r="AQ614" s="590" t="str">
        <f t="shared" si="359"/>
        <v xml:space="preserve"> </v>
      </c>
      <c r="AR614" s="590" t="str">
        <f t="shared" si="362"/>
        <v xml:space="preserve"> </v>
      </c>
      <c r="AS614" s="590" t="str">
        <f t="shared" si="363"/>
        <v xml:space="preserve"> </v>
      </c>
      <c r="AT614" s="590" t="str">
        <f t="shared" si="364"/>
        <v xml:space="preserve"> </v>
      </c>
      <c r="AU614" s="590" t="str">
        <f t="shared" si="365"/>
        <v xml:space="preserve"> </v>
      </c>
      <c r="AV614" s="591" t="str">
        <f t="shared" si="366"/>
        <v xml:space="preserve"> </v>
      </c>
      <c r="AW614" s="181" t="str">
        <f t="shared" si="339"/>
        <v/>
      </c>
      <c r="AX614" s="154" t="str">
        <f t="shared" si="340"/>
        <v/>
      </c>
      <c r="AY614" s="178" t="str">
        <f t="shared" si="341"/>
        <v/>
      </c>
      <c r="AZ614" s="169" t="str">
        <f t="shared" si="342"/>
        <v/>
      </c>
      <c r="BA614" s="159" t="str">
        <f t="shared" si="343"/>
        <v/>
      </c>
      <c r="BB614" s="160" t="str">
        <f t="shared" si="344"/>
        <v/>
      </c>
      <c r="BC614" s="171" t="str">
        <f t="shared" si="367"/>
        <v/>
      </c>
      <c r="BD614" s="160" t="str">
        <f t="shared" si="345"/>
        <v/>
      </c>
      <c r="BE614" s="186" t="str">
        <f t="shared" si="346"/>
        <v/>
      </c>
      <c r="BF614" s="160" t="str">
        <f t="shared" si="347"/>
        <v/>
      </c>
      <c r="BG614" s="171" t="str">
        <f t="shared" si="348"/>
        <v/>
      </c>
      <c r="BH614" s="161" t="str">
        <f t="shared" si="349"/>
        <v/>
      </c>
      <c r="BI614" s="609"/>
    </row>
    <row r="615" spans="1:139" ht="18.75" x14ac:dyDescent="0.3">
      <c r="A615" s="203"/>
      <c r="B615" s="204"/>
      <c r="C615" s="197">
        <v>604</v>
      </c>
      <c r="D615" s="189"/>
      <c r="E615" s="29"/>
      <c r="F615" s="30"/>
      <c r="G615" s="123"/>
      <c r="H615" s="124"/>
      <c r="I615" s="130"/>
      <c r="J615" s="21"/>
      <c r="K615" s="134"/>
      <c r="L615" s="24"/>
      <c r="M615" s="372"/>
      <c r="N615" s="147" t="str">
        <f t="shared" si="350"/>
        <v/>
      </c>
      <c r="O615" s="125"/>
      <c r="P615" s="125"/>
      <c r="Q615" s="125"/>
      <c r="R615" s="125"/>
      <c r="S615" s="125"/>
      <c r="T615" s="122"/>
      <c r="U615" s="298"/>
      <c r="V615" s="28"/>
      <c r="W615" s="296"/>
      <c r="X615" s="296"/>
      <c r="Y615" s="149">
        <f t="shared" si="336"/>
        <v>0</v>
      </c>
      <c r="Z615" s="148">
        <f t="shared" si="351"/>
        <v>0</v>
      </c>
      <c r="AA615" s="305"/>
      <c r="AB615" s="377">
        <f t="shared" si="360"/>
        <v>0</v>
      </c>
      <c r="AC615" s="347"/>
      <c r="AD615" s="210" t="str">
        <f t="shared" si="337"/>
        <v/>
      </c>
      <c r="AE615" s="345">
        <f t="shared" si="352"/>
        <v>0</v>
      </c>
      <c r="AF615" s="310"/>
      <c r="AG615" s="312"/>
      <c r="AH615" s="313"/>
      <c r="AI615" s="150">
        <f t="shared" si="353"/>
        <v>0</v>
      </c>
      <c r="AJ615" s="151">
        <f t="shared" si="338"/>
        <v>0</v>
      </c>
      <c r="AK615" s="152">
        <f t="shared" si="354"/>
        <v>0</v>
      </c>
      <c r="AL615" s="153">
        <f t="shared" si="355"/>
        <v>0</v>
      </c>
      <c r="AM615" s="153">
        <f t="shared" si="356"/>
        <v>0</v>
      </c>
      <c r="AN615" s="153">
        <f t="shared" si="357"/>
        <v>0</v>
      </c>
      <c r="AO615" s="153">
        <f t="shared" si="358"/>
        <v>0</v>
      </c>
      <c r="AP615" s="587" t="str">
        <f t="shared" si="361"/>
        <v xml:space="preserve"> </v>
      </c>
      <c r="AQ615" s="590" t="str">
        <f t="shared" si="359"/>
        <v xml:space="preserve"> </v>
      </c>
      <c r="AR615" s="590" t="str">
        <f t="shared" si="362"/>
        <v xml:space="preserve"> </v>
      </c>
      <c r="AS615" s="590" t="str">
        <f t="shared" si="363"/>
        <v xml:space="preserve"> </v>
      </c>
      <c r="AT615" s="590" t="str">
        <f t="shared" si="364"/>
        <v xml:space="preserve"> </v>
      </c>
      <c r="AU615" s="590" t="str">
        <f t="shared" si="365"/>
        <v xml:space="preserve"> </v>
      </c>
      <c r="AV615" s="591" t="str">
        <f t="shared" si="366"/>
        <v xml:space="preserve"> </v>
      </c>
      <c r="AW615" s="181" t="str">
        <f t="shared" si="339"/>
        <v/>
      </c>
      <c r="AX615" s="154" t="str">
        <f t="shared" si="340"/>
        <v/>
      </c>
      <c r="AY615" s="178" t="str">
        <f t="shared" si="341"/>
        <v/>
      </c>
      <c r="AZ615" s="169" t="str">
        <f t="shared" si="342"/>
        <v/>
      </c>
      <c r="BA615" s="159" t="str">
        <f t="shared" si="343"/>
        <v/>
      </c>
      <c r="BB615" s="160" t="str">
        <f t="shared" si="344"/>
        <v/>
      </c>
      <c r="BC615" s="171" t="str">
        <f t="shared" si="367"/>
        <v/>
      </c>
      <c r="BD615" s="160" t="str">
        <f t="shared" si="345"/>
        <v/>
      </c>
      <c r="BE615" s="186" t="str">
        <f t="shared" si="346"/>
        <v/>
      </c>
      <c r="BF615" s="160" t="str">
        <f t="shared" si="347"/>
        <v/>
      </c>
      <c r="BG615" s="171" t="str">
        <f t="shared" si="348"/>
        <v/>
      </c>
      <c r="BH615" s="161" t="str">
        <f t="shared" si="349"/>
        <v/>
      </c>
      <c r="BI615" s="609"/>
    </row>
    <row r="616" spans="1:139" ht="18.75" x14ac:dyDescent="0.3">
      <c r="A616" s="205"/>
      <c r="B616" s="206"/>
      <c r="C616" s="198">
        <v>605</v>
      </c>
      <c r="D616" s="190"/>
      <c r="E616" s="13"/>
      <c r="F616" s="14"/>
      <c r="G616" s="123"/>
      <c r="H616" s="124"/>
      <c r="I616" s="130"/>
      <c r="J616" s="21"/>
      <c r="K616" s="134"/>
      <c r="L616" s="24"/>
      <c r="M616" s="372"/>
      <c r="N616" s="147" t="str">
        <f t="shared" si="350"/>
        <v/>
      </c>
      <c r="O616" s="23"/>
      <c r="P616" s="23"/>
      <c r="Q616" s="23"/>
      <c r="R616" s="23"/>
      <c r="S616" s="23"/>
      <c r="T616" s="24"/>
      <c r="U616" s="25"/>
      <c r="V616" s="28"/>
      <c r="W616" s="296"/>
      <c r="X616" s="296"/>
      <c r="Y616" s="149">
        <f t="shared" si="336"/>
        <v>0</v>
      </c>
      <c r="Z616" s="148">
        <f t="shared" si="351"/>
        <v>0</v>
      </c>
      <c r="AA616" s="306"/>
      <c r="AB616" s="377">
        <f t="shared" si="360"/>
        <v>0</v>
      </c>
      <c r="AC616" s="348"/>
      <c r="AD616" s="210" t="str">
        <f t="shared" si="337"/>
        <v/>
      </c>
      <c r="AE616" s="345">
        <f t="shared" si="352"/>
        <v>0</v>
      </c>
      <c r="AF616" s="318"/>
      <c r="AG616" s="317"/>
      <c r="AH616" s="315"/>
      <c r="AI616" s="150">
        <f t="shared" si="353"/>
        <v>0</v>
      </c>
      <c r="AJ616" s="151">
        <f t="shared" si="338"/>
        <v>0</v>
      </c>
      <c r="AK616" s="152">
        <f t="shared" si="354"/>
        <v>0</v>
      </c>
      <c r="AL616" s="153">
        <f t="shared" si="355"/>
        <v>0</v>
      </c>
      <c r="AM616" s="153">
        <f t="shared" si="356"/>
        <v>0</v>
      </c>
      <c r="AN616" s="153">
        <f t="shared" si="357"/>
        <v>0</v>
      </c>
      <c r="AO616" s="153">
        <f t="shared" si="358"/>
        <v>0</v>
      </c>
      <c r="AP616" s="587" t="str">
        <f t="shared" si="361"/>
        <v xml:space="preserve"> </v>
      </c>
      <c r="AQ616" s="590" t="str">
        <f t="shared" si="359"/>
        <v xml:space="preserve"> </v>
      </c>
      <c r="AR616" s="590" t="str">
        <f t="shared" si="362"/>
        <v xml:space="preserve"> </v>
      </c>
      <c r="AS616" s="590" t="str">
        <f t="shared" si="363"/>
        <v xml:space="preserve"> </v>
      </c>
      <c r="AT616" s="590" t="str">
        <f t="shared" si="364"/>
        <v xml:space="preserve"> </v>
      </c>
      <c r="AU616" s="590" t="str">
        <f t="shared" si="365"/>
        <v xml:space="preserve"> </v>
      </c>
      <c r="AV616" s="591" t="str">
        <f t="shared" si="366"/>
        <v xml:space="preserve"> </v>
      </c>
      <c r="AW616" s="181" t="str">
        <f t="shared" si="339"/>
        <v/>
      </c>
      <c r="AX616" s="154" t="str">
        <f t="shared" si="340"/>
        <v/>
      </c>
      <c r="AY616" s="178" t="str">
        <f t="shared" si="341"/>
        <v/>
      </c>
      <c r="AZ616" s="169" t="str">
        <f t="shared" si="342"/>
        <v/>
      </c>
      <c r="BA616" s="159" t="str">
        <f t="shared" si="343"/>
        <v/>
      </c>
      <c r="BB616" s="160" t="str">
        <f t="shared" si="344"/>
        <v/>
      </c>
      <c r="BC616" s="171" t="str">
        <f t="shared" si="367"/>
        <v/>
      </c>
      <c r="BD616" s="160" t="str">
        <f t="shared" si="345"/>
        <v/>
      </c>
      <c r="BE616" s="186" t="str">
        <f t="shared" si="346"/>
        <v/>
      </c>
      <c r="BF616" s="160" t="str">
        <f t="shared" si="347"/>
        <v/>
      </c>
      <c r="BG616" s="171" t="str">
        <f t="shared" si="348"/>
        <v/>
      </c>
      <c r="BH616" s="161" t="str">
        <f t="shared" si="349"/>
        <v/>
      </c>
      <c r="BI616" s="609"/>
    </row>
    <row r="617" spans="1:139" ht="18.75" x14ac:dyDescent="0.3">
      <c r="A617" s="205"/>
      <c r="B617" s="206"/>
      <c r="C617" s="197">
        <v>606</v>
      </c>
      <c r="D617" s="190"/>
      <c r="E617" s="13"/>
      <c r="F617" s="14"/>
      <c r="G617" s="123"/>
      <c r="H617" s="124"/>
      <c r="I617" s="130"/>
      <c r="J617" s="21"/>
      <c r="K617" s="134"/>
      <c r="L617" s="24"/>
      <c r="M617" s="372"/>
      <c r="N617" s="147" t="str">
        <f t="shared" si="350"/>
        <v/>
      </c>
      <c r="O617" s="23"/>
      <c r="P617" s="23"/>
      <c r="Q617" s="23"/>
      <c r="R617" s="23"/>
      <c r="S617" s="23"/>
      <c r="T617" s="24"/>
      <c r="U617" s="25"/>
      <c r="V617" s="28"/>
      <c r="W617" s="299"/>
      <c r="X617" s="296"/>
      <c r="Y617" s="149">
        <f t="shared" si="336"/>
        <v>0</v>
      </c>
      <c r="Z617" s="148">
        <f t="shared" si="351"/>
        <v>0</v>
      </c>
      <c r="AA617" s="306"/>
      <c r="AB617" s="377">
        <f t="shared" si="360"/>
        <v>0</v>
      </c>
      <c r="AC617" s="348"/>
      <c r="AD617" s="210" t="str">
        <f t="shared" si="337"/>
        <v/>
      </c>
      <c r="AE617" s="345">
        <f t="shared" si="352"/>
        <v>0</v>
      </c>
      <c r="AF617" s="318"/>
      <c r="AG617" s="317"/>
      <c r="AH617" s="315"/>
      <c r="AI617" s="150">
        <f t="shared" si="353"/>
        <v>0</v>
      </c>
      <c r="AJ617" s="151">
        <f t="shared" si="338"/>
        <v>0</v>
      </c>
      <c r="AK617" s="152">
        <f t="shared" si="354"/>
        <v>0</v>
      </c>
      <c r="AL617" s="153">
        <f t="shared" si="355"/>
        <v>0</v>
      </c>
      <c r="AM617" s="153">
        <f t="shared" si="356"/>
        <v>0</v>
      </c>
      <c r="AN617" s="153">
        <f t="shared" si="357"/>
        <v>0</v>
      </c>
      <c r="AO617" s="153">
        <f t="shared" si="358"/>
        <v>0</v>
      </c>
      <c r="AP617" s="587" t="str">
        <f t="shared" si="361"/>
        <v xml:space="preserve"> </v>
      </c>
      <c r="AQ617" s="590" t="str">
        <f t="shared" si="359"/>
        <v xml:space="preserve"> </v>
      </c>
      <c r="AR617" s="590" t="str">
        <f t="shared" si="362"/>
        <v xml:space="preserve"> </v>
      </c>
      <c r="AS617" s="590" t="str">
        <f t="shared" si="363"/>
        <v xml:space="preserve"> </v>
      </c>
      <c r="AT617" s="590" t="str">
        <f t="shared" si="364"/>
        <v xml:space="preserve"> </v>
      </c>
      <c r="AU617" s="590" t="str">
        <f t="shared" si="365"/>
        <v xml:space="preserve"> </v>
      </c>
      <c r="AV617" s="591" t="str">
        <f t="shared" si="366"/>
        <v xml:space="preserve"> </v>
      </c>
      <c r="AW617" s="181" t="str">
        <f t="shared" si="339"/>
        <v/>
      </c>
      <c r="AX617" s="154" t="str">
        <f t="shared" si="340"/>
        <v/>
      </c>
      <c r="AY617" s="178" t="str">
        <f t="shared" si="341"/>
        <v/>
      </c>
      <c r="AZ617" s="169" t="str">
        <f t="shared" si="342"/>
        <v/>
      </c>
      <c r="BA617" s="159" t="str">
        <f t="shared" si="343"/>
        <v/>
      </c>
      <c r="BB617" s="160" t="str">
        <f t="shared" si="344"/>
        <v/>
      </c>
      <c r="BC617" s="171" t="str">
        <f t="shared" si="367"/>
        <v/>
      </c>
      <c r="BD617" s="160" t="str">
        <f t="shared" si="345"/>
        <v/>
      </c>
      <c r="BE617" s="186" t="str">
        <f t="shared" si="346"/>
        <v/>
      </c>
      <c r="BF617" s="160" t="str">
        <f t="shared" si="347"/>
        <v/>
      </c>
      <c r="BG617" s="171" t="str">
        <f t="shared" si="348"/>
        <v/>
      </c>
      <c r="BH617" s="161" t="str">
        <f t="shared" si="349"/>
        <v/>
      </c>
      <c r="BI617" s="609"/>
    </row>
    <row r="618" spans="1:139" ht="18.75" x14ac:dyDescent="0.3">
      <c r="A618" s="205"/>
      <c r="B618" s="206"/>
      <c r="C618" s="198">
        <v>607</v>
      </c>
      <c r="D618" s="190"/>
      <c r="E618" s="13"/>
      <c r="F618" s="14"/>
      <c r="G618" s="123"/>
      <c r="H618" s="124"/>
      <c r="I618" s="130"/>
      <c r="J618" s="21"/>
      <c r="K618" s="134"/>
      <c r="L618" s="24"/>
      <c r="M618" s="372"/>
      <c r="N618" s="147" t="str">
        <f t="shared" si="350"/>
        <v/>
      </c>
      <c r="O618" s="23"/>
      <c r="P618" s="23"/>
      <c r="Q618" s="23"/>
      <c r="R618" s="23"/>
      <c r="S618" s="23"/>
      <c r="T618" s="24"/>
      <c r="U618" s="25"/>
      <c r="V618" s="28"/>
      <c r="W618" s="299"/>
      <c r="X618" s="296"/>
      <c r="Y618" s="149">
        <f t="shared" si="336"/>
        <v>0</v>
      </c>
      <c r="Z618" s="148">
        <f t="shared" si="351"/>
        <v>0</v>
      </c>
      <c r="AA618" s="306"/>
      <c r="AB618" s="377">
        <f t="shared" si="360"/>
        <v>0</v>
      </c>
      <c r="AC618" s="348"/>
      <c r="AD618" s="210" t="str">
        <f t="shared" si="337"/>
        <v/>
      </c>
      <c r="AE618" s="345">
        <f t="shared" si="352"/>
        <v>0</v>
      </c>
      <c r="AF618" s="318"/>
      <c r="AG618" s="317"/>
      <c r="AH618" s="315"/>
      <c r="AI618" s="150">
        <f t="shared" si="353"/>
        <v>0</v>
      </c>
      <c r="AJ618" s="151">
        <f t="shared" si="338"/>
        <v>0</v>
      </c>
      <c r="AK618" s="152">
        <f t="shared" si="354"/>
        <v>0</v>
      </c>
      <c r="AL618" s="153">
        <f t="shared" si="355"/>
        <v>0</v>
      </c>
      <c r="AM618" s="153">
        <f t="shared" si="356"/>
        <v>0</v>
      </c>
      <c r="AN618" s="153">
        <f t="shared" si="357"/>
        <v>0</v>
      </c>
      <c r="AO618" s="153">
        <f t="shared" si="358"/>
        <v>0</v>
      </c>
      <c r="AP618" s="587" t="str">
        <f t="shared" si="361"/>
        <v xml:space="preserve"> </v>
      </c>
      <c r="AQ618" s="590" t="str">
        <f t="shared" si="359"/>
        <v xml:space="preserve"> </v>
      </c>
      <c r="AR618" s="590" t="str">
        <f t="shared" si="362"/>
        <v xml:space="preserve"> </v>
      </c>
      <c r="AS618" s="590" t="str">
        <f t="shared" si="363"/>
        <v xml:space="preserve"> </v>
      </c>
      <c r="AT618" s="590" t="str">
        <f t="shared" si="364"/>
        <v xml:space="preserve"> </v>
      </c>
      <c r="AU618" s="590" t="str">
        <f t="shared" si="365"/>
        <v xml:space="preserve"> </v>
      </c>
      <c r="AV618" s="591" t="str">
        <f t="shared" si="366"/>
        <v xml:space="preserve"> </v>
      </c>
      <c r="AW618" s="181" t="str">
        <f t="shared" si="339"/>
        <v/>
      </c>
      <c r="AX618" s="154" t="str">
        <f t="shared" si="340"/>
        <v/>
      </c>
      <c r="AY618" s="178" t="str">
        <f t="shared" si="341"/>
        <v/>
      </c>
      <c r="AZ618" s="169" t="str">
        <f t="shared" si="342"/>
        <v/>
      </c>
      <c r="BA618" s="159" t="str">
        <f t="shared" si="343"/>
        <v/>
      </c>
      <c r="BB618" s="160" t="str">
        <f t="shared" si="344"/>
        <v/>
      </c>
      <c r="BC618" s="171" t="str">
        <f t="shared" si="367"/>
        <v/>
      </c>
      <c r="BD618" s="160" t="str">
        <f t="shared" si="345"/>
        <v/>
      </c>
      <c r="BE618" s="186" t="str">
        <f t="shared" si="346"/>
        <v/>
      </c>
      <c r="BF618" s="160" t="str">
        <f t="shared" si="347"/>
        <v/>
      </c>
      <c r="BG618" s="171" t="str">
        <f t="shared" si="348"/>
        <v/>
      </c>
      <c r="BH618" s="161" t="str">
        <f t="shared" si="349"/>
        <v/>
      </c>
      <c r="BI618" s="609"/>
    </row>
    <row r="619" spans="1:139" ht="18.75" x14ac:dyDescent="0.3">
      <c r="A619" s="205"/>
      <c r="B619" s="206"/>
      <c r="C619" s="198">
        <v>608</v>
      </c>
      <c r="D619" s="192"/>
      <c r="E619" s="15"/>
      <c r="F619" s="14"/>
      <c r="G619" s="123"/>
      <c r="H619" s="124"/>
      <c r="I619" s="130"/>
      <c r="J619" s="21"/>
      <c r="K619" s="134"/>
      <c r="L619" s="24"/>
      <c r="M619" s="372"/>
      <c r="N619" s="147" t="str">
        <f t="shared" si="350"/>
        <v/>
      </c>
      <c r="O619" s="23"/>
      <c r="P619" s="23"/>
      <c r="Q619" s="23"/>
      <c r="R619" s="23"/>
      <c r="S619" s="23"/>
      <c r="T619" s="24"/>
      <c r="U619" s="25"/>
      <c r="V619" s="28"/>
      <c r="W619" s="299"/>
      <c r="X619" s="296"/>
      <c r="Y619" s="149">
        <f t="shared" si="336"/>
        <v>0</v>
      </c>
      <c r="Z619" s="148">
        <f t="shared" si="351"/>
        <v>0</v>
      </c>
      <c r="AA619" s="306"/>
      <c r="AB619" s="377">
        <f t="shared" si="360"/>
        <v>0</v>
      </c>
      <c r="AC619" s="348"/>
      <c r="AD619" s="210" t="str">
        <f t="shared" si="337"/>
        <v/>
      </c>
      <c r="AE619" s="345">
        <f t="shared" si="352"/>
        <v>0</v>
      </c>
      <c r="AF619" s="318"/>
      <c r="AG619" s="317"/>
      <c r="AH619" s="315"/>
      <c r="AI619" s="150">
        <f t="shared" si="353"/>
        <v>0</v>
      </c>
      <c r="AJ619" s="151">
        <f t="shared" si="338"/>
        <v>0</v>
      </c>
      <c r="AK619" s="152">
        <f t="shared" si="354"/>
        <v>0</v>
      </c>
      <c r="AL619" s="153">
        <f t="shared" si="355"/>
        <v>0</v>
      </c>
      <c r="AM619" s="153">
        <f t="shared" si="356"/>
        <v>0</v>
      </c>
      <c r="AN619" s="153">
        <f t="shared" si="357"/>
        <v>0</v>
      </c>
      <c r="AO619" s="153">
        <f t="shared" si="358"/>
        <v>0</v>
      </c>
      <c r="AP619" s="587" t="str">
        <f t="shared" si="361"/>
        <v xml:space="preserve"> </v>
      </c>
      <c r="AQ619" s="590" t="str">
        <f t="shared" si="359"/>
        <v xml:space="preserve"> </v>
      </c>
      <c r="AR619" s="590" t="str">
        <f t="shared" si="362"/>
        <v xml:space="preserve"> </v>
      </c>
      <c r="AS619" s="590" t="str">
        <f t="shared" si="363"/>
        <v xml:space="preserve"> </v>
      </c>
      <c r="AT619" s="590" t="str">
        <f t="shared" si="364"/>
        <v xml:space="preserve"> </v>
      </c>
      <c r="AU619" s="590" t="str">
        <f t="shared" si="365"/>
        <v xml:space="preserve"> </v>
      </c>
      <c r="AV619" s="591" t="str">
        <f t="shared" si="366"/>
        <v xml:space="preserve"> </v>
      </c>
      <c r="AW619" s="181" t="str">
        <f t="shared" si="339"/>
        <v/>
      </c>
      <c r="AX619" s="154" t="str">
        <f t="shared" si="340"/>
        <v/>
      </c>
      <c r="AY619" s="178" t="str">
        <f t="shared" si="341"/>
        <v/>
      </c>
      <c r="AZ619" s="169" t="str">
        <f t="shared" si="342"/>
        <v/>
      </c>
      <c r="BA619" s="159" t="str">
        <f t="shared" si="343"/>
        <v/>
      </c>
      <c r="BB619" s="160" t="str">
        <f t="shared" si="344"/>
        <v/>
      </c>
      <c r="BC619" s="171" t="str">
        <f t="shared" si="367"/>
        <v/>
      </c>
      <c r="BD619" s="160" t="str">
        <f t="shared" si="345"/>
        <v/>
      </c>
      <c r="BE619" s="186" t="str">
        <f t="shared" si="346"/>
        <v/>
      </c>
      <c r="BF619" s="160" t="str">
        <f t="shared" si="347"/>
        <v/>
      </c>
      <c r="BG619" s="171" t="str">
        <f t="shared" si="348"/>
        <v/>
      </c>
      <c r="BH619" s="161" t="str">
        <f t="shared" si="349"/>
        <v/>
      </c>
      <c r="BI619" s="609"/>
    </row>
    <row r="620" spans="1:139" ht="18.75" x14ac:dyDescent="0.3">
      <c r="A620" s="205"/>
      <c r="B620" s="206"/>
      <c r="C620" s="197">
        <v>609</v>
      </c>
      <c r="D620" s="193"/>
      <c r="E620" s="13"/>
      <c r="F620" s="14"/>
      <c r="G620" s="123"/>
      <c r="H620" s="124"/>
      <c r="I620" s="130"/>
      <c r="J620" s="21"/>
      <c r="K620" s="134"/>
      <c r="L620" s="24"/>
      <c r="M620" s="372"/>
      <c r="N620" s="147" t="str">
        <f t="shared" si="350"/>
        <v/>
      </c>
      <c r="O620" s="23"/>
      <c r="P620" s="23"/>
      <c r="Q620" s="23"/>
      <c r="R620" s="23"/>
      <c r="S620" s="23"/>
      <c r="T620" s="24"/>
      <c r="U620" s="25"/>
      <c r="V620" s="28"/>
      <c r="W620" s="299"/>
      <c r="X620" s="296"/>
      <c r="Y620" s="149">
        <f t="shared" si="336"/>
        <v>0</v>
      </c>
      <c r="Z620" s="148">
        <f t="shared" si="351"/>
        <v>0</v>
      </c>
      <c r="AA620" s="306"/>
      <c r="AB620" s="377">
        <f t="shared" si="360"/>
        <v>0</v>
      </c>
      <c r="AC620" s="348"/>
      <c r="AD620" s="210" t="str">
        <f t="shared" si="337"/>
        <v/>
      </c>
      <c r="AE620" s="345">
        <f t="shared" si="352"/>
        <v>0</v>
      </c>
      <c r="AF620" s="318"/>
      <c r="AG620" s="317"/>
      <c r="AH620" s="315"/>
      <c r="AI620" s="150">
        <f t="shared" si="353"/>
        <v>0</v>
      </c>
      <c r="AJ620" s="151">
        <f t="shared" si="338"/>
        <v>0</v>
      </c>
      <c r="AK620" s="152">
        <f t="shared" si="354"/>
        <v>0</v>
      </c>
      <c r="AL620" s="153">
        <f t="shared" si="355"/>
        <v>0</v>
      </c>
      <c r="AM620" s="153">
        <f t="shared" si="356"/>
        <v>0</v>
      </c>
      <c r="AN620" s="153">
        <f t="shared" si="357"/>
        <v>0</v>
      </c>
      <c r="AO620" s="153">
        <f t="shared" si="358"/>
        <v>0</v>
      </c>
      <c r="AP620" s="587" t="str">
        <f t="shared" si="361"/>
        <v xml:space="preserve"> </v>
      </c>
      <c r="AQ620" s="590" t="str">
        <f t="shared" si="359"/>
        <v xml:space="preserve"> </v>
      </c>
      <c r="AR620" s="590" t="str">
        <f t="shared" si="362"/>
        <v xml:space="preserve"> </v>
      </c>
      <c r="AS620" s="590" t="str">
        <f t="shared" si="363"/>
        <v xml:space="preserve"> </v>
      </c>
      <c r="AT620" s="590" t="str">
        <f t="shared" si="364"/>
        <v xml:space="preserve"> </v>
      </c>
      <c r="AU620" s="590" t="str">
        <f t="shared" si="365"/>
        <v xml:space="preserve"> </v>
      </c>
      <c r="AV620" s="591" t="str">
        <f t="shared" si="366"/>
        <v xml:space="preserve"> </v>
      </c>
      <c r="AW620" s="181" t="str">
        <f t="shared" si="339"/>
        <v/>
      </c>
      <c r="AX620" s="154" t="str">
        <f t="shared" si="340"/>
        <v/>
      </c>
      <c r="AY620" s="178" t="str">
        <f t="shared" si="341"/>
        <v/>
      </c>
      <c r="AZ620" s="169" t="str">
        <f t="shared" si="342"/>
        <v/>
      </c>
      <c r="BA620" s="159" t="str">
        <f t="shared" si="343"/>
        <v/>
      </c>
      <c r="BB620" s="160" t="str">
        <f t="shared" si="344"/>
        <v/>
      </c>
      <c r="BC620" s="171" t="str">
        <f t="shared" si="367"/>
        <v/>
      </c>
      <c r="BD620" s="160" t="str">
        <f t="shared" si="345"/>
        <v/>
      </c>
      <c r="BE620" s="186" t="str">
        <f t="shared" si="346"/>
        <v/>
      </c>
      <c r="BF620" s="160" t="str">
        <f t="shared" si="347"/>
        <v/>
      </c>
      <c r="BG620" s="171" t="str">
        <f t="shared" si="348"/>
        <v/>
      </c>
      <c r="BH620" s="161" t="str">
        <f t="shared" si="349"/>
        <v/>
      </c>
      <c r="BI620" s="609"/>
    </row>
    <row r="621" spans="1:139" ht="18.75" x14ac:dyDescent="0.3">
      <c r="A621" s="205"/>
      <c r="B621" s="206"/>
      <c r="C621" s="198">
        <v>610</v>
      </c>
      <c r="D621" s="190"/>
      <c r="E621" s="13"/>
      <c r="F621" s="14"/>
      <c r="G621" s="123"/>
      <c r="H621" s="126"/>
      <c r="I621" s="132"/>
      <c r="J621" s="69"/>
      <c r="K621" s="136"/>
      <c r="L621" s="26"/>
      <c r="M621" s="372"/>
      <c r="N621" s="147" t="str">
        <f t="shared" si="350"/>
        <v/>
      </c>
      <c r="O621" s="23"/>
      <c r="P621" s="23"/>
      <c r="Q621" s="23"/>
      <c r="R621" s="23"/>
      <c r="S621" s="23"/>
      <c r="T621" s="24"/>
      <c r="U621" s="25"/>
      <c r="V621" s="28"/>
      <c r="W621" s="299"/>
      <c r="X621" s="296"/>
      <c r="Y621" s="149">
        <f t="shared" si="336"/>
        <v>0</v>
      </c>
      <c r="Z621" s="148">
        <f t="shared" si="351"/>
        <v>0</v>
      </c>
      <c r="AA621" s="306"/>
      <c r="AB621" s="377">
        <f t="shared" si="360"/>
        <v>0</v>
      </c>
      <c r="AC621" s="348"/>
      <c r="AD621" s="210" t="str">
        <f t="shared" si="337"/>
        <v/>
      </c>
      <c r="AE621" s="345">
        <f t="shared" si="352"/>
        <v>0</v>
      </c>
      <c r="AF621" s="318"/>
      <c r="AG621" s="317"/>
      <c r="AH621" s="315"/>
      <c r="AI621" s="150">
        <f t="shared" si="353"/>
        <v>0</v>
      </c>
      <c r="AJ621" s="151">
        <f t="shared" si="338"/>
        <v>0</v>
      </c>
      <c r="AK621" s="152">
        <f t="shared" si="354"/>
        <v>0</v>
      </c>
      <c r="AL621" s="153">
        <f t="shared" si="355"/>
        <v>0</v>
      </c>
      <c r="AM621" s="153">
        <f t="shared" si="356"/>
        <v>0</v>
      </c>
      <c r="AN621" s="153">
        <f t="shared" si="357"/>
        <v>0</v>
      </c>
      <c r="AO621" s="153">
        <f t="shared" si="358"/>
        <v>0</v>
      </c>
      <c r="AP621" s="587" t="str">
        <f t="shared" si="361"/>
        <v xml:space="preserve"> </v>
      </c>
      <c r="AQ621" s="590" t="str">
        <f t="shared" si="359"/>
        <v xml:space="preserve"> </v>
      </c>
      <c r="AR621" s="590" t="str">
        <f t="shared" si="362"/>
        <v xml:space="preserve"> </v>
      </c>
      <c r="AS621" s="590" t="str">
        <f t="shared" si="363"/>
        <v xml:space="preserve"> </v>
      </c>
      <c r="AT621" s="590" t="str">
        <f t="shared" si="364"/>
        <v xml:space="preserve"> </v>
      </c>
      <c r="AU621" s="590" t="str">
        <f t="shared" si="365"/>
        <v xml:space="preserve"> </v>
      </c>
      <c r="AV621" s="591" t="str">
        <f t="shared" si="366"/>
        <v xml:space="preserve"> </v>
      </c>
      <c r="AW621" s="181" t="str">
        <f t="shared" si="339"/>
        <v/>
      </c>
      <c r="AX621" s="154" t="str">
        <f t="shared" si="340"/>
        <v/>
      </c>
      <c r="AY621" s="178" t="str">
        <f t="shared" si="341"/>
        <v/>
      </c>
      <c r="AZ621" s="169" t="str">
        <f t="shared" si="342"/>
        <v/>
      </c>
      <c r="BA621" s="159" t="str">
        <f t="shared" si="343"/>
        <v/>
      </c>
      <c r="BB621" s="160" t="str">
        <f t="shared" si="344"/>
        <v/>
      </c>
      <c r="BC621" s="171" t="str">
        <f t="shared" si="367"/>
        <v/>
      </c>
      <c r="BD621" s="160" t="str">
        <f t="shared" si="345"/>
        <v/>
      </c>
      <c r="BE621" s="186" t="str">
        <f t="shared" si="346"/>
        <v/>
      </c>
      <c r="BF621" s="160" t="str">
        <f t="shared" si="347"/>
        <v/>
      </c>
      <c r="BG621" s="171" t="str">
        <f t="shared" si="348"/>
        <v/>
      </c>
      <c r="BH621" s="161" t="str">
        <f t="shared" si="349"/>
        <v/>
      </c>
      <c r="BI621" s="609"/>
    </row>
    <row r="622" spans="1:139" ht="18.75" x14ac:dyDescent="0.3">
      <c r="A622" s="205"/>
      <c r="B622" s="206"/>
      <c r="C622" s="197">
        <v>611</v>
      </c>
      <c r="D622" s="190"/>
      <c r="E622" s="13"/>
      <c r="F622" s="14"/>
      <c r="G622" s="123"/>
      <c r="H622" s="124"/>
      <c r="I622" s="130"/>
      <c r="J622" s="21"/>
      <c r="K622" s="134"/>
      <c r="L622" s="24"/>
      <c r="M622" s="372"/>
      <c r="N622" s="147" t="str">
        <f t="shared" si="350"/>
        <v/>
      </c>
      <c r="O622" s="23"/>
      <c r="P622" s="23"/>
      <c r="Q622" s="23"/>
      <c r="R622" s="23"/>
      <c r="S622" s="23"/>
      <c r="T622" s="24"/>
      <c r="U622" s="25"/>
      <c r="V622" s="28"/>
      <c r="W622" s="299"/>
      <c r="X622" s="296"/>
      <c r="Y622" s="149">
        <f t="shared" si="336"/>
        <v>0</v>
      </c>
      <c r="Z622" s="148">
        <f t="shared" si="351"/>
        <v>0</v>
      </c>
      <c r="AA622" s="306"/>
      <c r="AB622" s="377">
        <f t="shared" si="360"/>
        <v>0</v>
      </c>
      <c r="AC622" s="348"/>
      <c r="AD622" s="210" t="str">
        <f t="shared" si="337"/>
        <v/>
      </c>
      <c r="AE622" s="345">
        <f t="shared" si="352"/>
        <v>0</v>
      </c>
      <c r="AF622" s="318"/>
      <c r="AG622" s="317"/>
      <c r="AH622" s="315"/>
      <c r="AI622" s="150">
        <f t="shared" si="353"/>
        <v>0</v>
      </c>
      <c r="AJ622" s="151">
        <f t="shared" si="338"/>
        <v>0</v>
      </c>
      <c r="AK622" s="152">
        <f t="shared" si="354"/>
        <v>0</v>
      </c>
      <c r="AL622" s="153">
        <f t="shared" si="355"/>
        <v>0</v>
      </c>
      <c r="AM622" s="153">
        <f t="shared" si="356"/>
        <v>0</v>
      </c>
      <c r="AN622" s="153">
        <f t="shared" si="357"/>
        <v>0</v>
      </c>
      <c r="AO622" s="153">
        <f t="shared" si="358"/>
        <v>0</v>
      </c>
      <c r="AP622" s="587" t="str">
        <f t="shared" si="361"/>
        <v xml:space="preserve"> </v>
      </c>
      <c r="AQ622" s="590" t="str">
        <f t="shared" si="359"/>
        <v xml:space="preserve"> </v>
      </c>
      <c r="AR622" s="590" t="str">
        <f t="shared" si="362"/>
        <v xml:space="preserve"> </v>
      </c>
      <c r="AS622" s="590" t="str">
        <f t="shared" si="363"/>
        <v xml:space="preserve"> </v>
      </c>
      <c r="AT622" s="590" t="str">
        <f t="shared" si="364"/>
        <v xml:space="preserve"> </v>
      </c>
      <c r="AU622" s="590" t="str">
        <f t="shared" si="365"/>
        <v xml:space="preserve"> </v>
      </c>
      <c r="AV622" s="591" t="str">
        <f t="shared" si="366"/>
        <v xml:space="preserve"> </v>
      </c>
      <c r="AW622" s="181" t="str">
        <f t="shared" si="339"/>
        <v/>
      </c>
      <c r="AX622" s="154" t="str">
        <f t="shared" si="340"/>
        <v/>
      </c>
      <c r="AY622" s="178" t="str">
        <f t="shared" si="341"/>
        <v/>
      </c>
      <c r="AZ622" s="169" t="str">
        <f t="shared" si="342"/>
        <v/>
      </c>
      <c r="BA622" s="159" t="str">
        <f t="shared" si="343"/>
        <v/>
      </c>
      <c r="BB622" s="160" t="str">
        <f t="shared" si="344"/>
        <v/>
      </c>
      <c r="BC622" s="171" t="str">
        <f t="shared" si="367"/>
        <v/>
      </c>
      <c r="BD622" s="160" t="str">
        <f t="shared" si="345"/>
        <v/>
      </c>
      <c r="BE622" s="186" t="str">
        <f t="shared" si="346"/>
        <v/>
      </c>
      <c r="BF622" s="160" t="str">
        <f t="shared" si="347"/>
        <v/>
      </c>
      <c r="BG622" s="171" t="str">
        <f t="shared" si="348"/>
        <v/>
      </c>
      <c r="BH622" s="161" t="str">
        <f t="shared" si="349"/>
        <v/>
      </c>
      <c r="BI622" s="609"/>
    </row>
    <row r="623" spans="1:139" ht="18.75" x14ac:dyDescent="0.3">
      <c r="A623" s="205"/>
      <c r="B623" s="206"/>
      <c r="C623" s="198">
        <v>612</v>
      </c>
      <c r="D623" s="192"/>
      <c r="E623" s="15"/>
      <c r="F623" s="14"/>
      <c r="G623" s="123"/>
      <c r="H623" s="124"/>
      <c r="I623" s="130"/>
      <c r="J623" s="21"/>
      <c r="K623" s="134"/>
      <c r="L623" s="24"/>
      <c r="M623" s="372"/>
      <c r="N623" s="147" t="str">
        <f t="shared" si="350"/>
        <v/>
      </c>
      <c r="O623" s="23"/>
      <c r="P623" s="23"/>
      <c r="Q623" s="23"/>
      <c r="R623" s="23"/>
      <c r="S623" s="23"/>
      <c r="T623" s="24"/>
      <c r="U623" s="25"/>
      <c r="V623" s="28"/>
      <c r="W623" s="299"/>
      <c r="X623" s="296"/>
      <c r="Y623" s="149">
        <f t="shared" si="336"/>
        <v>0</v>
      </c>
      <c r="Z623" s="148">
        <f t="shared" si="351"/>
        <v>0</v>
      </c>
      <c r="AA623" s="306"/>
      <c r="AB623" s="377">
        <f t="shared" si="360"/>
        <v>0</v>
      </c>
      <c r="AC623" s="348"/>
      <c r="AD623" s="210" t="str">
        <f t="shared" si="337"/>
        <v/>
      </c>
      <c r="AE623" s="345">
        <f t="shared" si="352"/>
        <v>0</v>
      </c>
      <c r="AF623" s="318"/>
      <c r="AG623" s="317"/>
      <c r="AH623" s="315"/>
      <c r="AI623" s="150">
        <f t="shared" si="353"/>
        <v>0</v>
      </c>
      <c r="AJ623" s="151">
        <f t="shared" si="338"/>
        <v>0</v>
      </c>
      <c r="AK623" s="152">
        <f t="shared" si="354"/>
        <v>0</v>
      </c>
      <c r="AL623" s="153">
        <f t="shared" si="355"/>
        <v>0</v>
      </c>
      <c r="AM623" s="153">
        <f t="shared" si="356"/>
        <v>0</v>
      </c>
      <c r="AN623" s="153">
        <f t="shared" si="357"/>
        <v>0</v>
      </c>
      <c r="AO623" s="153">
        <f t="shared" si="358"/>
        <v>0</v>
      </c>
      <c r="AP623" s="587" t="str">
        <f t="shared" si="361"/>
        <v xml:space="preserve"> </v>
      </c>
      <c r="AQ623" s="590" t="str">
        <f t="shared" si="359"/>
        <v xml:space="preserve"> </v>
      </c>
      <c r="AR623" s="590" t="str">
        <f t="shared" si="362"/>
        <v xml:space="preserve"> </v>
      </c>
      <c r="AS623" s="590" t="str">
        <f t="shared" si="363"/>
        <v xml:space="preserve"> </v>
      </c>
      <c r="AT623" s="590" t="str">
        <f t="shared" si="364"/>
        <v xml:space="preserve"> </v>
      </c>
      <c r="AU623" s="590" t="str">
        <f t="shared" si="365"/>
        <v xml:space="preserve"> </v>
      </c>
      <c r="AV623" s="591" t="str">
        <f t="shared" si="366"/>
        <v xml:space="preserve"> </v>
      </c>
      <c r="AW623" s="181" t="str">
        <f t="shared" si="339"/>
        <v/>
      </c>
      <c r="AX623" s="154" t="str">
        <f t="shared" si="340"/>
        <v/>
      </c>
      <c r="AY623" s="178" t="str">
        <f t="shared" si="341"/>
        <v/>
      </c>
      <c r="AZ623" s="169" t="str">
        <f t="shared" si="342"/>
        <v/>
      </c>
      <c r="BA623" s="159" t="str">
        <f t="shared" si="343"/>
        <v/>
      </c>
      <c r="BB623" s="160" t="str">
        <f t="shared" si="344"/>
        <v/>
      </c>
      <c r="BC623" s="171" t="str">
        <f t="shared" si="367"/>
        <v/>
      </c>
      <c r="BD623" s="160" t="str">
        <f t="shared" si="345"/>
        <v/>
      </c>
      <c r="BE623" s="186" t="str">
        <f t="shared" si="346"/>
        <v/>
      </c>
      <c r="BF623" s="160" t="str">
        <f t="shared" si="347"/>
        <v/>
      </c>
      <c r="BG623" s="171" t="str">
        <f t="shared" si="348"/>
        <v/>
      </c>
      <c r="BH623" s="161" t="str">
        <f t="shared" si="349"/>
        <v/>
      </c>
      <c r="BI623" s="609"/>
    </row>
    <row r="624" spans="1:139" ht="18.75" x14ac:dyDescent="0.3">
      <c r="A624" s="205"/>
      <c r="B624" s="206"/>
      <c r="C624" s="198">
        <v>613</v>
      </c>
      <c r="D624" s="190"/>
      <c r="E624" s="13"/>
      <c r="F624" s="14"/>
      <c r="G624" s="123"/>
      <c r="H624" s="124"/>
      <c r="I624" s="130"/>
      <c r="J624" s="21"/>
      <c r="K624" s="134"/>
      <c r="L624" s="24"/>
      <c r="M624" s="372"/>
      <c r="N624" s="147" t="str">
        <f t="shared" si="350"/>
        <v/>
      </c>
      <c r="O624" s="23"/>
      <c r="P624" s="23"/>
      <c r="Q624" s="23"/>
      <c r="R624" s="23"/>
      <c r="S624" s="23"/>
      <c r="T624" s="24"/>
      <c r="U624" s="25"/>
      <c r="V624" s="28"/>
      <c r="W624" s="299"/>
      <c r="X624" s="296"/>
      <c r="Y624" s="149">
        <f t="shared" si="336"/>
        <v>0</v>
      </c>
      <c r="Z624" s="148">
        <f t="shared" si="351"/>
        <v>0</v>
      </c>
      <c r="AA624" s="306"/>
      <c r="AB624" s="377">
        <f t="shared" si="360"/>
        <v>0</v>
      </c>
      <c r="AC624" s="348"/>
      <c r="AD624" s="210" t="str">
        <f t="shared" si="337"/>
        <v/>
      </c>
      <c r="AE624" s="345">
        <f t="shared" si="352"/>
        <v>0</v>
      </c>
      <c r="AF624" s="318"/>
      <c r="AG624" s="317"/>
      <c r="AH624" s="315"/>
      <c r="AI624" s="150">
        <f t="shared" si="353"/>
        <v>0</v>
      </c>
      <c r="AJ624" s="151">
        <f t="shared" si="338"/>
        <v>0</v>
      </c>
      <c r="AK624" s="152">
        <f t="shared" si="354"/>
        <v>0</v>
      </c>
      <c r="AL624" s="153">
        <f t="shared" si="355"/>
        <v>0</v>
      </c>
      <c r="AM624" s="153">
        <f t="shared" si="356"/>
        <v>0</v>
      </c>
      <c r="AN624" s="153">
        <f t="shared" si="357"/>
        <v>0</v>
      </c>
      <c r="AO624" s="153">
        <f t="shared" si="358"/>
        <v>0</v>
      </c>
      <c r="AP624" s="587" t="str">
        <f t="shared" si="361"/>
        <v xml:space="preserve"> </v>
      </c>
      <c r="AQ624" s="590" t="str">
        <f t="shared" si="359"/>
        <v xml:space="preserve"> </v>
      </c>
      <c r="AR624" s="590" t="str">
        <f t="shared" si="362"/>
        <v xml:space="preserve"> </v>
      </c>
      <c r="AS624" s="590" t="str">
        <f t="shared" si="363"/>
        <v xml:space="preserve"> </v>
      </c>
      <c r="AT624" s="590" t="str">
        <f t="shared" si="364"/>
        <v xml:space="preserve"> </v>
      </c>
      <c r="AU624" s="590" t="str">
        <f t="shared" si="365"/>
        <v xml:space="preserve"> </v>
      </c>
      <c r="AV624" s="591" t="str">
        <f t="shared" si="366"/>
        <v xml:space="preserve"> </v>
      </c>
      <c r="AW624" s="181" t="str">
        <f t="shared" si="339"/>
        <v/>
      </c>
      <c r="AX624" s="154" t="str">
        <f t="shared" si="340"/>
        <v/>
      </c>
      <c r="AY624" s="178" t="str">
        <f t="shared" si="341"/>
        <v/>
      </c>
      <c r="AZ624" s="169" t="str">
        <f t="shared" si="342"/>
        <v/>
      </c>
      <c r="BA624" s="159" t="str">
        <f t="shared" si="343"/>
        <v/>
      </c>
      <c r="BB624" s="160" t="str">
        <f t="shared" si="344"/>
        <v/>
      </c>
      <c r="BC624" s="171" t="str">
        <f t="shared" si="367"/>
        <v/>
      </c>
      <c r="BD624" s="160" t="str">
        <f t="shared" si="345"/>
        <v/>
      </c>
      <c r="BE624" s="186" t="str">
        <f t="shared" si="346"/>
        <v/>
      </c>
      <c r="BF624" s="160" t="str">
        <f t="shared" si="347"/>
        <v/>
      </c>
      <c r="BG624" s="171" t="str">
        <f t="shared" si="348"/>
        <v/>
      </c>
      <c r="BH624" s="161" t="str">
        <f t="shared" si="349"/>
        <v/>
      </c>
      <c r="BI624" s="609"/>
    </row>
    <row r="625" spans="1:61" ht="18.75" x14ac:dyDescent="0.3">
      <c r="A625" s="205"/>
      <c r="B625" s="206"/>
      <c r="C625" s="197">
        <v>614</v>
      </c>
      <c r="D625" s="190"/>
      <c r="E625" s="13"/>
      <c r="F625" s="14"/>
      <c r="G625" s="123"/>
      <c r="H625" s="124"/>
      <c r="I625" s="130"/>
      <c r="J625" s="21"/>
      <c r="K625" s="134"/>
      <c r="L625" s="24"/>
      <c r="M625" s="372"/>
      <c r="N625" s="147" t="str">
        <f t="shared" si="350"/>
        <v/>
      </c>
      <c r="O625" s="23"/>
      <c r="P625" s="23"/>
      <c r="Q625" s="23"/>
      <c r="R625" s="23"/>
      <c r="S625" s="23"/>
      <c r="T625" s="24"/>
      <c r="U625" s="25"/>
      <c r="V625" s="28"/>
      <c r="W625" s="299"/>
      <c r="X625" s="296"/>
      <c r="Y625" s="149">
        <f t="shared" si="336"/>
        <v>0</v>
      </c>
      <c r="Z625" s="148">
        <f t="shared" si="351"/>
        <v>0</v>
      </c>
      <c r="AA625" s="306"/>
      <c r="AB625" s="377">
        <f t="shared" si="360"/>
        <v>0</v>
      </c>
      <c r="AC625" s="348"/>
      <c r="AD625" s="210" t="str">
        <f t="shared" si="337"/>
        <v/>
      </c>
      <c r="AE625" s="345">
        <f t="shared" si="352"/>
        <v>0</v>
      </c>
      <c r="AF625" s="318"/>
      <c r="AG625" s="317"/>
      <c r="AH625" s="315"/>
      <c r="AI625" s="150">
        <f t="shared" si="353"/>
        <v>0</v>
      </c>
      <c r="AJ625" s="151">
        <f t="shared" si="338"/>
        <v>0</v>
      </c>
      <c r="AK625" s="152">
        <f t="shared" si="354"/>
        <v>0</v>
      </c>
      <c r="AL625" s="153">
        <f t="shared" si="355"/>
        <v>0</v>
      </c>
      <c r="AM625" s="153">
        <f t="shared" si="356"/>
        <v>0</v>
      </c>
      <c r="AN625" s="153">
        <f t="shared" si="357"/>
        <v>0</v>
      </c>
      <c r="AO625" s="153">
        <f t="shared" si="358"/>
        <v>0</v>
      </c>
      <c r="AP625" s="587" t="str">
        <f t="shared" si="361"/>
        <v xml:space="preserve"> </v>
      </c>
      <c r="AQ625" s="590" t="str">
        <f t="shared" si="359"/>
        <v xml:space="preserve"> </v>
      </c>
      <c r="AR625" s="590" t="str">
        <f t="shared" si="362"/>
        <v xml:space="preserve"> </v>
      </c>
      <c r="AS625" s="590" t="str">
        <f t="shared" si="363"/>
        <v xml:space="preserve"> </v>
      </c>
      <c r="AT625" s="590" t="str">
        <f t="shared" si="364"/>
        <v xml:space="preserve"> </v>
      </c>
      <c r="AU625" s="590" t="str">
        <f t="shared" si="365"/>
        <v xml:space="preserve"> </v>
      </c>
      <c r="AV625" s="591" t="str">
        <f t="shared" si="366"/>
        <v xml:space="preserve"> </v>
      </c>
      <c r="AW625" s="181" t="str">
        <f t="shared" si="339"/>
        <v/>
      </c>
      <c r="AX625" s="154" t="str">
        <f t="shared" si="340"/>
        <v/>
      </c>
      <c r="AY625" s="178" t="str">
        <f t="shared" si="341"/>
        <v/>
      </c>
      <c r="AZ625" s="169" t="str">
        <f t="shared" si="342"/>
        <v/>
      </c>
      <c r="BA625" s="159" t="str">
        <f t="shared" si="343"/>
        <v/>
      </c>
      <c r="BB625" s="160" t="str">
        <f t="shared" si="344"/>
        <v/>
      </c>
      <c r="BC625" s="171" t="str">
        <f t="shared" si="367"/>
        <v/>
      </c>
      <c r="BD625" s="160" t="str">
        <f t="shared" si="345"/>
        <v/>
      </c>
      <c r="BE625" s="186" t="str">
        <f t="shared" si="346"/>
        <v/>
      </c>
      <c r="BF625" s="160" t="str">
        <f t="shared" si="347"/>
        <v/>
      </c>
      <c r="BG625" s="171" t="str">
        <f t="shared" si="348"/>
        <v/>
      </c>
      <c r="BH625" s="161" t="str">
        <f t="shared" si="349"/>
        <v/>
      </c>
      <c r="BI625" s="609"/>
    </row>
    <row r="626" spans="1:61" ht="18.75" x14ac:dyDescent="0.3">
      <c r="A626" s="205"/>
      <c r="B626" s="206"/>
      <c r="C626" s="198">
        <v>615</v>
      </c>
      <c r="D626" s="190"/>
      <c r="E626" s="13"/>
      <c r="F626" s="14"/>
      <c r="G626" s="123"/>
      <c r="H626" s="124"/>
      <c r="I626" s="130"/>
      <c r="J626" s="21"/>
      <c r="K626" s="134"/>
      <c r="L626" s="24"/>
      <c r="M626" s="372"/>
      <c r="N626" s="147" t="str">
        <f t="shared" si="350"/>
        <v/>
      </c>
      <c r="O626" s="23"/>
      <c r="P626" s="23"/>
      <c r="Q626" s="23"/>
      <c r="R626" s="23"/>
      <c r="S626" s="23"/>
      <c r="T626" s="24"/>
      <c r="U626" s="25"/>
      <c r="V626" s="28"/>
      <c r="W626" s="299"/>
      <c r="X626" s="296"/>
      <c r="Y626" s="149">
        <f t="shared" si="336"/>
        <v>0</v>
      </c>
      <c r="Z626" s="148">
        <f t="shared" si="351"/>
        <v>0</v>
      </c>
      <c r="AA626" s="306"/>
      <c r="AB626" s="377">
        <f t="shared" si="360"/>
        <v>0</v>
      </c>
      <c r="AC626" s="348"/>
      <c r="AD626" s="210" t="str">
        <f t="shared" si="337"/>
        <v/>
      </c>
      <c r="AE626" s="345">
        <f t="shared" si="352"/>
        <v>0</v>
      </c>
      <c r="AF626" s="318"/>
      <c r="AG626" s="317"/>
      <c r="AH626" s="315"/>
      <c r="AI626" s="150">
        <f t="shared" si="353"/>
        <v>0</v>
      </c>
      <c r="AJ626" s="151">
        <f t="shared" si="338"/>
        <v>0</v>
      </c>
      <c r="AK626" s="152">
        <f t="shared" si="354"/>
        <v>0</v>
      </c>
      <c r="AL626" s="153">
        <f t="shared" si="355"/>
        <v>0</v>
      </c>
      <c r="AM626" s="153">
        <f t="shared" si="356"/>
        <v>0</v>
      </c>
      <c r="AN626" s="153">
        <f t="shared" si="357"/>
        <v>0</v>
      </c>
      <c r="AO626" s="153">
        <f t="shared" si="358"/>
        <v>0</v>
      </c>
      <c r="AP626" s="587" t="str">
        <f t="shared" si="361"/>
        <v xml:space="preserve"> </v>
      </c>
      <c r="AQ626" s="590" t="str">
        <f t="shared" si="359"/>
        <v xml:space="preserve"> </v>
      </c>
      <c r="AR626" s="590" t="str">
        <f t="shared" si="362"/>
        <v xml:space="preserve"> </v>
      </c>
      <c r="AS626" s="590" t="str">
        <f t="shared" si="363"/>
        <v xml:space="preserve"> </v>
      </c>
      <c r="AT626" s="590" t="str">
        <f t="shared" si="364"/>
        <v xml:space="preserve"> </v>
      </c>
      <c r="AU626" s="590" t="str">
        <f t="shared" si="365"/>
        <v xml:space="preserve"> </v>
      </c>
      <c r="AV626" s="591" t="str">
        <f t="shared" si="366"/>
        <v xml:space="preserve"> </v>
      </c>
      <c r="AW626" s="181" t="str">
        <f t="shared" si="339"/>
        <v/>
      </c>
      <c r="AX626" s="154" t="str">
        <f t="shared" si="340"/>
        <v/>
      </c>
      <c r="AY626" s="178" t="str">
        <f t="shared" si="341"/>
        <v/>
      </c>
      <c r="AZ626" s="169" t="str">
        <f t="shared" si="342"/>
        <v/>
      </c>
      <c r="BA626" s="159" t="str">
        <f t="shared" si="343"/>
        <v/>
      </c>
      <c r="BB626" s="160" t="str">
        <f t="shared" si="344"/>
        <v/>
      </c>
      <c r="BC626" s="171" t="str">
        <f t="shared" si="367"/>
        <v/>
      </c>
      <c r="BD626" s="160" t="str">
        <f t="shared" si="345"/>
        <v/>
      </c>
      <c r="BE626" s="186" t="str">
        <f t="shared" si="346"/>
        <v/>
      </c>
      <c r="BF626" s="160" t="str">
        <f t="shared" si="347"/>
        <v/>
      </c>
      <c r="BG626" s="171" t="str">
        <f t="shared" si="348"/>
        <v/>
      </c>
      <c r="BH626" s="161" t="str">
        <f t="shared" si="349"/>
        <v/>
      </c>
      <c r="BI626" s="609"/>
    </row>
    <row r="627" spans="1:61" ht="18.75" x14ac:dyDescent="0.3">
      <c r="A627" s="205"/>
      <c r="B627" s="206"/>
      <c r="C627" s="197">
        <v>616</v>
      </c>
      <c r="D627" s="192"/>
      <c r="E627" s="15"/>
      <c r="F627" s="14"/>
      <c r="G627" s="123"/>
      <c r="H627" s="124"/>
      <c r="I627" s="130"/>
      <c r="J627" s="21"/>
      <c r="K627" s="134"/>
      <c r="L627" s="24"/>
      <c r="M627" s="372"/>
      <c r="N627" s="147" t="str">
        <f t="shared" si="350"/>
        <v/>
      </c>
      <c r="O627" s="23"/>
      <c r="P627" s="23"/>
      <c r="Q627" s="23"/>
      <c r="R627" s="23"/>
      <c r="S627" s="23"/>
      <c r="T627" s="24"/>
      <c r="U627" s="25"/>
      <c r="V627" s="28"/>
      <c r="W627" s="299"/>
      <c r="X627" s="296"/>
      <c r="Y627" s="149">
        <f t="shared" si="336"/>
        <v>0</v>
      </c>
      <c r="Z627" s="148">
        <f t="shared" si="351"/>
        <v>0</v>
      </c>
      <c r="AA627" s="306"/>
      <c r="AB627" s="377">
        <f t="shared" si="360"/>
        <v>0</v>
      </c>
      <c r="AC627" s="348"/>
      <c r="AD627" s="210" t="str">
        <f t="shared" si="337"/>
        <v/>
      </c>
      <c r="AE627" s="345">
        <f t="shared" si="352"/>
        <v>0</v>
      </c>
      <c r="AF627" s="318"/>
      <c r="AG627" s="317"/>
      <c r="AH627" s="315"/>
      <c r="AI627" s="150">
        <f t="shared" si="353"/>
        <v>0</v>
      </c>
      <c r="AJ627" s="151">
        <f t="shared" si="338"/>
        <v>0</v>
      </c>
      <c r="AK627" s="152">
        <f t="shared" si="354"/>
        <v>0</v>
      </c>
      <c r="AL627" s="153">
        <f t="shared" si="355"/>
        <v>0</v>
      </c>
      <c r="AM627" s="153">
        <f t="shared" si="356"/>
        <v>0</v>
      </c>
      <c r="AN627" s="153">
        <f t="shared" si="357"/>
        <v>0</v>
      </c>
      <c r="AO627" s="153">
        <f t="shared" si="358"/>
        <v>0</v>
      </c>
      <c r="AP627" s="587" t="str">
        <f t="shared" si="361"/>
        <v xml:space="preserve"> </v>
      </c>
      <c r="AQ627" s="590" t="str">
        <f t="shared" si="359"/>
        <v xml:space="preserve"> </v>
      </c>
      <c r="AR627" s="590" t="str">
        <f t="shared" si="362"/>
        <v xml:space="preserve"> </v>
      </c>
      <c r="AS627" s="590" t="str">
        <f t="shared" si="363"/>
        <v xml:space="preserve"> </v>
      </c>
      <c r="AT627" s="590" t="str">
        <f t="shared" si="364"/>
        <v xml:space="preserve"> </v>
      </c>
      <c r="AU627" s="590" t="str">
        <f t="shared" si="365"/>
        <v xml:space="preserve"> </v>
      </c>
      <c r="AV627" s="591" t="str">
        <f t="shared" si="366"/>
        <v xml:space="preserve"> </v>
      </c>
      <c r="AW627" s="181" t="str">
        <f t="shared" si="339"/>
        <v/>
      </c>
      <c r="AX627" s="154" t="str">
        <f t="shared" si="340"/>
        <v/>
      </c>
      <c r="AY627" s="178" t="str">
        <f t="shared" si="341"/>
        <v/>
      </c>
      <c r="AZ627" s="169" t="str">
        <f t="shared" si="342"/>
        <v/>
      </c>
      <c r="BA627" s="159" t="str">
        <f t="shared" si="343"/>
        <v/>
      </c>
      <c r="BB627" s="160" t="str">
        <f t="shared" si="344"/>
        <v/>
      </c>
      <c r="BC627" s="171" t="str">
        <f t="shared" si="367"/>
        <v/>
      </c>
      <c r="BD627" s="160" t="str">
        <f t="shared" si="345"/>
        <v/>
      </c>
      <c r="BE627" s="186" t="str">
        <f t="shared" si="346"/>
        <v/>
      </c>
      <c r="BF627" s="160" t="str">
        <f t="shared" si="347"/>
        <v/>
      </c>
      <c r="BG627" s="171" t="str">
        <f t="shared" si="348"/>
        <v/>
      </c>
      <c r="BH627" s="161" t="str">
        <f t="shared" si="349"/>
        <v/>
      </c>
      <c r="BI627" s="609"/>
    </row>
    <row r="628" spans="1:61" ht="18.75" x14ac:dyDescent="0.3">
      <c r="A628" s="205"/>
      <c r="B628" s="206"/>
      <c r="C628" s="198">
        <v>617</v>
      </c>
      <c r="D628" s="190"/>
      <c r="E628" s="13"/>
      <c r="F628" s="14"/>
      <c r="G628" s="123"/>
      <c r="H628" s="124"/>
      <c r="I628" s="130"/>
      <c r="J628" s="21"/>
      <c r="K628" s="134"/>
      <c r="L628" s="24"/>
      <c r="M628" s="372"/>
      <c r="N628" s="147" t="str">
        <f t="shared" si="350"/>
        <v/>
      </c>
      <c r="O628" s="23"/>
      <c r="P628" s="23"/>
      <c r="Q628" s="23"/>
      <c r="R628" s="23"/>
      <c r="S628" s="23"/>
      <c r="T628" s="24"/>
      <c r="U628" s="25"/>
      <c r="V628" s="28"/>
      <c r="W628" s="299"/>
      <c r="X628" s="296"/>
      <c r="Y628" s="149">
        <f t="shared" si="336"/>
        <v>0</v>
      </c>
      <c r="Z628" s="148">
        <f t="shared" si="351"/>
        <v>0</v>
      </c>
      <c r="AA628" s="306"/>
      <c r="AB628" s="377">
        <f t="shared" si="360"/>
        <v>0</v>
      </c>
      <c r="AC628" s="348"/>
      <c r="AD628" s="210" t="str">
        <f t="shared" si="337"/>
        <v/>
      </c>
      <c r="AE628" s="345">
        <f t="shared" si="352"/>
        <v>0</v>
      </c>
      <c r="AF628" s="318"/>
      <c r="AG628" s="317"/>
      <c r="AH628" s="315"/>
      <c r="AI628" s="150">
        <f t="shared" si="353"/>
        <v>0</v>
      </c>
      <c r="AJ628" s="151">
        <f t="shared" si="338"/>
        <v>0</v>
      </c>
      <c r="AK628" s="152">
        <f t="shared" si="354"/>
        <v>0</v>
      </c>
      <c r="AL628" s="153">
        <f t="shared" si="355"/>
        <v>0</v>
      </c>
      <c r="AM628" s="153">
        <f t="shared" si="356"/>
        <v>0</v>
      </c>
      <c r="AN628" s="153">
        <f t="shared" si="357"/>
        <v>0</v>
      </c>
      <c r="AO628" s="153">
        <f t="shared" si="358"/>
        <v>0</v>
      </c>
      <c r="AP628" s="587" t="str">
        <f t="shared" si="361"/>
        <v xml:space="preserve"> </v>
      </c>
      <c r="AQ628" s="590" t="str">
        <f t="shared" si="359"/>
        <v xml:space="preserve"> </v>
      </c>
      <c r="AR628" s="590" t="str">
        <f t="shared" si="362"/>
        <v xml:space="preserve"> </v>
      </c>
      <c r="AS628" s="590" t="str">
        <f t="shared" si="363"/>
        <v xml:space="preserve"> </v>
      </c>
      <c r="AT628" s="590" t="str">
        <f t="shared" si="364"/>
        <v xml:space="preserve"> </v>
      </c>
      <c r="AU628" s="590" t="str">
        <f t="shared" si="365"/>
        <v xml:space="preserve"> </v>
      </c>
      <c r="AV628" s="591" t="str">
        <f t="shared" si="366"/>
        <v xml:space="preserve"> </v>
      </c>
      <c r="AW628" s="181" t="str">
        <f t="shared" si="339"/>
        <v/>
      </c>
      <c r="AX628" s="154" t="str">
        <f t="shared" si="340"/>
        <v/>
      </c>
      <c r="AY628" s="178" t="str">
        <f t="shared" si="341"/>
        <v/>
      </c>
      <c r="AZ628" s="169" t="str">
        <f t="shared" si="342"/>
        <v/>
      </c>
      <c r="BA628" s="159" t="str">
        <f t="shared" si="343"/>
        <v/>
      </c>
      <c r="BB628" s="160" t="str">
        <f t="shared" si="344"/>
        <v/>
      </c>
      <c r="BC628" s="171" t="str">
        <f t="shared" si="367"/>
        <v/>
      </c>
      <c r="BD628" s="160" t="str">
        <f t="shared" si="345"/>
        <v/>
      </c>
      <c r="BE628" s="186" t="str">
        <f t="shared" si="346"/>
        <v/>
      </c>
      <c r="BF628" s="160" t="str">
        <f t="shared" si="347"/>
        <v/>
      </c>
      <c r="BG628" s="171" t="str">
        <f t="shared" si="348"/>
        <v/>
      </c>
      <c r="BH628" s="161" t="str">
        <f t="shared" si="349"/>
        <v/>
      </c>
      <c r="BI628" s="609"/>
    </row>
    <row r="629" spans="1:61" ht="18.75" x14ac:dyDescent="0.3">
      <c r="A629" s="205"/>
      <c r="B629" s="206"/>
      <c r="C629" s="198">
        <v>618</v>
      </c>
      <c r="D629" s="190"/>
      <c r="E629" s="13"/>
      <c r="F629" s="14"/>
      <c r="G629" s="123"/>
      <c r="H629" s="124"/>
      <c r="I629" s="130"/>
      <c r="J629" s="21"/>
      <c r="K629" s="134"/>
      <c r="L629" s="24"/>
      <c r="M629" s="372"/>
      <c r="N629" s="147" t="str">
        <f t="shared" si="350"/>
        <v/>
      </c>
      <c r="O629" s="23"/>
      <c r="P629" s="23"/>
      <c r="Q629" s="23"/>
      <c r="R629" s="23"/>
      <c r="S629" s="23"/>
      <c r="T629" s="24"/>
      <c r="U629" s="25"/>
      <c r="V629" s="28"/>
      <c r="W629" s="299"/>
      <c r="X629" s="296"/>
      <c r="Y629" s="149">
        <f t="shared" si="336"/>
        <v>0</v>
      </c>
      <c r="Z629" s="148">
        <f t="shared" si="351"/>
        <v>0</v>
      </c>
      <c r="AA629" s="306"/>
      <c r="AB629" s="377">
        <f t="shared" si="360"/>
        <v>0</v>
      </c>
      <c r="AC629" s="348"/>
      <c r="AD629" s="210" t="str">
        <f t="shared" si="337"/>
        <v/>
      </c>
      <c r="AE629" s="345">
        <f t="shared" si="352"/>
        <v>0</v>
      </c>
      <c r="AF629" s="318"/>
      <c r="AG629" s="317"/>
      <c r="AH629" s="315"/>
      <c r="AI629" s="150">
        <f t="shared" si="353"/>
        <v>0</v>
      </c>
      <c r="AJ629" s="151">
        <f t="shared" si="338"/>
        <v>0</v>
      </c>
      <c r="AK629" s="152">
        <f t="shared" si="354"/>
        <v>0</v>
      </c>
      <c r="AL629" s="153">
        <f t="shared" si="355"/>
        <v>0</v>
      </c>
      <c r="AM629" s="153">
        <f t="shared" si="356"/>
        <v>0</v>
      </c>
      <c r="AN629" s="153">
        <f t="shared" si="357"/>
        <v>0</v>
      </c>
      <c r="AO629" s="153">
        <f t="shared" si="358"/>
        <v>0</v>
      </c>
      <c r="AP629" s="587" t="str">
        <f t="shared" si="361"/>
        <v xml:space="preserve"> </v>
      </c>
      <c r="AQ629" s="590" t="str">
        <f t="shared" si="359"/>
        <v xml:space="preserve"> </v>
      </c>
      <c r="AR629" s="590" t="str">
        <f t="shared" si="362"/>
        <v xml:space="preserve"> </v>
      </c>
      <c r="AS629" s="590" t="str">
        <f t="shared" si="363"/>
        <v xml:space="preserve"> </v>
      </c>
      <c r="AT629" s="590" t="str">
        <f t="shared" si="364"/>
        <v xml:space="preserve"> </v>
      </c>
      <c r="AU629" s="590" t="str">
        <f t="shared" si="365"/>
        <v xml:space="preserve"> </v>
      </c>
      <c r="AV629" s="591" t="str">
        <f t="shared" si="366"/>
        <v xml:space="preserve"> </v>
      </c>
      <c r="AW629" s="181" t="str">
        <f t="shared" si="339"/>
        <v/>
      </c>
      <c r="AX629" s="154" t="str">
        <f t="shared" si="340"/>
        <v/>
      </c>
      <c r="AY629" s="178" t="str">
        <f t="shared" si="341"/>
        <v/>
      </c>
      <c r="AZ629" s="169" t="str">
        <f t="shared" si="342"/>
        <v/>
      </c>
      <c r="BA629" s="159" t="str">
        <f t="shared" si="343"/>
        <v/>
      </c>
      <c r="BB629" s="160" t="str">
        <f t="shared" si="344"/>
        <v/>
      </c>
      <c r="BC629" s="171" t="str">
        <f t="shared" si="367"/>
        <v/>
      </c>
      <c r="BD629" s="160" t="str">
        <f t="shared" si="345"/>
        <v/>
      </c>
      <c r="BE629" s="186" t="str">
        <f t="shared" si="346"/>
        <v/>
      </c>
      <c r="BF629" s="160" t="str">
        <f t="shared" si="347"/>
        <v/>
      </c>
      <c r="BG629" s="171" t="str">
        <f t="shared" si="348"/>
        <v/>
      </c>
      <c r="BH629" s="161" t="str">
        <f t="shared" si="349"/>
        <v/>
      </c>
      <c r="BI629" s="609"/>
    </row>
    <row r="630" spans="1:61" ht="18.75" x14ac:dyDescent="0.3">
      <c r="A630" s="205"/>
      <c r="B630" s="206"/>
      <c r="C630" s="197">
        <v>619</v>
      </c>
      <c r="D630" s="190"/>
      <c r="E630" s="13"/>
      <c r="F630" s="14"/>
      <c r="G630" s="123"/>
      <c r="H630" s="124"/>
      <c r="I630" s="130"/>
      <c r="J630" s="21"/>
      <c r="K630" s="134"/>
      <c r="L630" s="24"/>
      <c r="M630" s="372"/>
      <c r="N630" s="147" t="str">
        <f t="shared" si="350"/>
        <v/>
      </c>
      <c r="O630" s="23"/>
      <c r="P630" s="23"/>
      <c r="Q630" s="23"/>
      <c r="R630" s="23"/>
      <c r="S630" s="23"/>
      <c r="T630" s="24"/>
      <c r="U630" s="25"/>
      <c r="V630" s="28"/>
      <c r="W630" s="299"/>
      <c r="X630" s="296"/>
      <c r="Y630" s="149">
        <f t="shared" si="336"/>
        <v>0</v>
      </c>
      <c r="Z630" s="148">
        <f t="shared" si="351"/>
        <v>0</v>
      </c>
      <c r="AA630" s="306"/>
      <c r="AB630" s="377">
        <f t="shared" si="360"/>
        <v>0</v>
      </c>
      <c r="AC630" s="348"/>
      <c r="AD630" s="210" t="str">
        <f t="shared" si="337"/>
        <v/>
      </c>
      <c r="AE630" s="345">
        <f t="shared" si="352"/>
        <v>0</v>
      </c>
      <c r="AF630" s="318"/>
      <c r="AG630" s="317"/>
      <c r="AH630" s="315"/>
      <c r="AI630" s="150">
        <f t="shared" si="353"/>
        <v>0</v>
      </c>
      <c r="AJ630" s="151">
        <f t="shared" si="338"/>
        <v>0</v>
      </c>
      <c r="AK630" s="152">
        <f t="shared" si="354"/>
        <v>0</v>
      </c>
      <c r="AL630" s="153">
        <f t="shared" si="355"/>
        <v>0</v>
      </c>
      <c r="AM630" s="153">
        <f t="shared" si="356"/>
        <v>0</v>
      </c>
      <c r="AN630" s="153">
        <f t="shared" si="357"/>
        <v>0</v>
      </c>
      <c r="AO630" s="153">
        <f t="shared" si="358"/>
        <v>0</v>
      </c>
      <c r="AP630" s="587" t="str">
        <f t="shared" si="361"/>
        <v xml:space="preserve"> </v>
      </c>
      <c r="AQ630" s="590" t="str">
        <f t="shared" si="359"/>
        <v xml:space="preserve"> </v>
      </c>
      <c r="AR630" s="590" t="str">
        <f t="shared" si="362"/>
        <v xml:space="preserve"> </v>
      </c>
      <c r="AS630" s="590" t="str">
        <f t="shared" si="363"/>
        <v xml:space="preserve"> </v>
      </c>
      <c r="AT630" s="590" t="str">
        <f t="shared" si="364"/>
        <v xml:space="preserve"> </v>
      </c>
      <c r="AU630" s="590" t="str">
        <f t="shared" si="365"/>
        <v xml:space="preserve"> </v>
      </c>
      <c r="AV630" s="591" t="str">
        <f t="shared" si="366"/>
        <v xml:space="preserve"> </v>
      </c>
      <c r="AW630" s="181" t="str">
        <f t="shared" si="339"/>
        <v/>
      </c>
      <c r="AX630" s="154" t="str">
        <f t="shared" si="340"/>
        <v/>
      </c>
      <c r="AY630" s="178" t="str">
        <f t="shared" si="341"/>
        <v/>
      </c>
      <c r="AZ630" s="169" t="str">
        <f t="shared" si="342"/>
        <v/>
      </c>
      <c r="BA630" s="159" t="str">
        <f t="shared" si="343"/>
        <v/>
      </c>
      <c r="BB630" s="160" t="str">
        <f t="shared" si="344"/>
        <v/>
      </c>
      <c r="BC630" s="171" t="str">
        <f t="shared" si="367"/>
        <v/>
      </c>
      <c r="BD630" s="160" t="str">
        <f t="shared" si="345"/>
        <v/>
      </c>
      <c r="BE630" s="186" t="str">
        <f t="shared" si="346"/>
        <v/>
      </c>
      <c r="BF630" s="160" t="str">
        <f t="shared" si="347"/>
        <v/>
      </c>
      <c r="BG630" s="171" t="str">
        <f t="shared" si="348"/>
        <v/>
      </c>
      <c r="BH630" s="161" t="str">
        <f t="shared" si="349"/>
        <v/>
      </c>
      <c r="BI630" s="609"/>
    </row>
    <row r="631" spans="1:61" ht="18.75" x14ac:dyDescent="0.3">
      <c r="A631" s="205"/>
      <c r="B631" s="206"/>
      <c r="C631" s="198">
        <v>620</v>
      </c>
      <c r="D631" s="192"/>
      <c r="E631" s="15"/>
      <c r="F631" s="14"/>
      <c r="G631" s="123"/>
      <c r="H631" s="124"/>
      <c r="I631" s="130"/>
      <c r="J631" s="21"/>
      <c r="K631" s="134"/>
      <c r="L631" s="24"/>
      <c r="M631" s="372"/>
      <c r="N631" s="147" t="str">
        <f t="shared" si="350"/>
        <v/>
      </c>
      <c r="O631" s="23"/>
      <c r="P631" s="23"/>
      <c r="Q631" s="23"/>
      <c r="R631" s="23"/>
      <c r="S631" s="23"/>
      <c r="T631" s="24"/>
      <c r="U631" s="25"/>
      <c r="V631" s="28"/>
      <c r="W631" s="299"/>
      <c r="X631" s="296"/>
      <c r="Y631" s="149">
        <f t="shared" si="336"/>
        <v>0</v>
      </c>
      <c r="Z631" s="148">
        <f t="shared" si="351"/>
        <v>0</v>
      </c>
      <c r="AA631" s="306"/>
      <c r="AB631" s="377">
        <f t="shared" si="360"/>
        <v>0</v>
      </c>
      <c r="AC631" s="348"/>
      <c r="AD631" s="210" t="str">
        <f t="shared" si="337"/>
        <v/>
      </c>
      <c r="AE631" s="345">
        <f t="shared" si="352"/>
        <v>0</v>
      </c>
      <c r="AF631" s="318"/>
      <c r="AG631" s="317"/>
      <c r="AH631" s="315"/>
      <c r="AI631" s="150">
        <f t="shared" si="353"/>
        <v>0</v>
      </c>
      <c r="AJ631" s="151">
        <f t="shared" si="338"/>
        <v>0</v>
      </c>
      <c r="AK631" s="152">
        <f t="shared" si="354"/>
        <v>0</v>
      </c>
      <c r="AL631" s="153">
        <f t="shared" si="355"/>
        <v>0</v>
      </c>
      <c r="AM631" s="153">
        <f t="shared" si="356"/>
        <v>0</v>
      </c>
      <c r="AN631" s="153">
        <f t="shared" si="357"/>
        <v>0</v>
      </c>
      <c r="AO631" s="153">
        <f t="shared" si="358"/>
        <v>0</v>
      </c>
      <c r="AP631" s="587" t="str">
        <f t="shared" si="361"/>
        <v xml:space="preserve"> </v>
      </c>
      <c r="AQ631" s="590" t="str">
        <f t="shared" si="359"/>
        <v xml:space="preserve"> </v>
      </c>
      <c r="AR631" s="590" t="str">
        <f t="shared" si="362"/>
        <v xml:space="preserve"> </v>
      </c>
      <c r="AS631" s="590" t="str">
        <f t="shared" si="363"/>
        <v xml:space="preserve"> </v>
      </c>
      <c r="AT631" s="590" t="str">
        <f t="shared" si="364"/>
        <v xml:space="preserve"> </v>
      </c>
      <c r="AU631" s="590" t="str">
        <f t="shared" si="365"/>
        <v xml:space="preserve"> </v>
      </c>
      <c r="AV631" s="591" t="str">
        <f t="shared" si="366"/>
        <v xml:space="preserve"> </v>
      </c>
      <c r="AW631" s="181" t="str">
        <f t="shared" si="339"/>
        <v/>
      </c>
      <c r="AX631" s="154" t="str">
        <f t="shared" si="340"/>
        <v/>
      </c>
      <c r="AY631" s="178" t="str">
        <f t="shared" si="341"/>
        <v/>
      </c>
      <c r="AZ631" s="169" t="str">
        <f t="shared" si="342"/>
        <v/>
      </c>
      <c r="BA631" s="159" t="str">
        <f t="shared" si="343"/>
        <v/>
      </c>
      <c r="BB631" s="160" t="str">
        <f t="shared" si="344"/>
        <v/>
      </c>
      <c r="BC631" s="171" t="str">
        <f t="shared" si="367"/>
        <v/>
      </c>
      <c r="BD631" s="160" t="str">
        <f t="shared" si="345"/>
        <v/>
      </c>
      <c r="BE631" s="186" t="str">
        <f t="shared" si="346"/>
        <v/>
      </c>
      <c r="BF631" s="160" t="str">
        <f t="shared" si="347"/>
        <v/>
      </c>
      <c r="BG631" s="171" t="str">
        <f t="shared" si="348"/>
        <v/>
      </c>
      <c r="BH631" s="161" t="str">
        <f t="shared" si="349"/>
        <v/>
      </c>
      <c r="BI631" s="609"/>
    </row>
    <row r="632" spans="1:61" ht="18.75" x14ac:dyDescent="0.3">
      <c r="A632" s="205"/>
      <c r="B632" s="206"/>
      <c r="C632" s="197">
        <v>621</v>
      </c>
      <c r="D632" s="190"/>
      <c r="E632" s="13"/>
      <c r="F632" s="14"/>
      <c r="G632" s="123"/>
      <c r="H632" s="124"/>
      <c r="I632" s="130"/>
      <c r="J632" s="21"/>
      <c r="K632" s="134"/>
      <c r="L632" s="24"/>
      <c r="M632" s="372"/>
      <c r="N632" s="147" t="str">
        <f t="shared" si="350"/>
        <v/>
      </c>
      <c r="O632" s="23"/>
      <c r="P632" s="23"/>
      <c r="Q632" s="23"/>
      <c r="R632" s="23"/>
      <c r="S632" s="23"/>
      <c r="T632" s="24"/>
      <c r="U632" s="25"/>
      <c r="V632" s="28"/>
      <c r="W632" s="299"/>
      <c r="X632" s="296"/>
      <c r="Y632" s="149">
        <f t="shared" si="336"/>
        <v>0</v>
      </c>
      <c r="Z632" s="148">
        <f t="shared" si="351"/>
        <v>0</v>
      </c>
      <c r="AA632" s="306"/>
      <c r="AB632" s="377">
        <f t="shared" si="360"/>
        <v>0</v>
      </c>
      <c r="AC632" s="348"/>
      <c r="AD632" s="210" t="str">
        <f t="shared" si="337"/>
        <v/>
      </c>
      <c r="AE632" s="345">
        <f t="shared" si="352"/>
        <v>0</v>
      </c>
      <c r="AF632" s="318"/>
      <c r="AG632" s="317"/>
      <c r="AH632" s="315"/>
      <c r="AI632" s="150">
        <f t="shared" si="353"/>
        <v>0</v>
      </c>
      <c r="AJ632" s="151">
        <f t="shared" si="338"/>
        <v>0</v>
      </c>
      <c r="AK632" s="152">
        <f t="shared" si="354"/>
        <v>0</v>
      </c>
      <c r="AL632" s="153">
        <f t="shared" si="355"/>
        <v>0</v>
      </c>
      <c r="AM632" s="153">
        <f t="shared" si="356"/>
        <v>0</v>
      </c>
      <c r="AN632" s="153">
        <f t="shared" si="357"/>
        <v>0</v>
      </c>
      <c r="AO632" s="153">
        <f t="shared" si="358"/>
        <v>0</v>
      </c>
      <c r="AP632" s="587" t="str">
        <f t="shared" si="361"/>
        <v xml:space="preserve"> </v>
      </c>
      <c r="AQ632" s="590" t="str">
        <f t="shared" si="359"/>
        <v xml:space="preserve"> </v>
      </c>
      <c r="AR632" s="590" t="str">
        <f t="shared" si="362"/>
        <v xml:space="preserve"> </v>
      </c>
      <c r="AS632" s="590" t="str">
        <f t="shared" si="363"/>
        <v xml:space="preserve"> </v>
      </c>
      <c r="AT632" s="590" t="str">
        <f t="shared" si="364"/>
        <v xml:space="preserve"> </v>
      </c>
      <c r="AU632" s="590" t="str">
        <f t="shared" si="365"/>
        <v xml:space="preserve"> </v>
      </c>
      <c r="AV632" s="591" t="str">
        <f t="shared" si="366"/>
        <v xml:space="preserve"> </v>
      </c>
      <c r="AW632" s="181" t="str">
        <f t="shared" si="339"/>
        <v/>
      </c>
      <c r="AX632" s="154" t="str">
        <f t="shared" si="340"/>
        <v/>
      </c>
      <c r="AY632" s="178" t="str">
        <f t="shared" si="341"/>
        <v/>
      </c>
      <c r="AZ632" s="169" t="str">
        <f t="shared" si="342"/>
        <v/>
      </c>
      <c r="BA632" s="159" t="str">
        <f t="shared" si="343"/>
        <v/>
      </c>
      <c r="BB632" s="160" t="str">
        <f t="shared" si="344"/>
        <v/>
      </c>
      <c r="BC632" s="171" t="str">
        <f t="shared" si="367"/>
        <v/>
      </c>
      <c r="BD632" s="160" t="str">
        <f t="shared" si="345"/>
        <v/>
      </c>
      <c r="BE632" s="186" t="str">
        <f t="shared" si="346"/>
        <v/>
      </c>
      <c r="BF632" s="160" t="str">
        <f t="shared" si="347"/>
        <v/>
      </c>
      <c r="BG632" s="171" t="str">
        <f t="shared" si="348"/>
        <v/>
      </c>
      <c r="BH632" s="161" t="str">
        <f t="shared" si="349"/>
        <v/>
      </c>
      <c r="BI632" s="609"/>
    </row>
    <row r="633" spans="1:61" ht="18.75" x14ac:dyDescent="0.3">
      <c r="A633" s="205"/>
      <c r="B633" s="206"/>
      <c r="C633" s="198">
        <v>622</v>
      </c>
      <c r="D633" s="190"/>
      <c r="E633" s="13"/>
      <c r="F633" s="14"/>
      <c r="G633" s="123"/>
      <c r="H633" s="124"/>
      <c r="I633" s="130"/>
      <c r="J633" s="21"/>
      <c r="K633" s="134"/>
      <c r="L633" s="24"/>
      <c r="M633" s="372"/>
      <c r="N633" s="147" t="str">
        <f t="shared" si="350"/>
        <v/>
      </c>
      <c r="O633" s="23"/>
      <c r="P633" s="23"/>
      <c r="Q633" s="23"/>
      <c r="R633" s="23"/>
      <c r="S633" s="23"/>
      <c r="T633" s="24"/>
      <c r="U633" s="25"/>
      <c r="V633" s="28"/>
      <c r="W633" s="299"/>
      <c r="X633" s="296"/>
      <c r="Y633" s="149">
        <f t="shared" si="336"/>
        <v>0</v>
      </c>
      <c r="Z633" s="148">
        <f t="shared" si="351"/>
        <v>0</v>
      </c>
      <c r="AA633" s="306"/>
      <c r="AB633" s="377">
        <f t="shared" si="360"/>
        <v>0</v>
      </c>
      <c r="AC633" s="348"/>
      <c r="AD633" s="210" t="str">
        <f t="shared" si="337"/>
        <v/>
      </c>
      <c r="AE633" s="345">
        <f t="shared" si="352"/>
        <v>0</v>
      </c>
      <c r="AF633" s="318"/>
      <c r="AG633" s="317"/>
      <c r="AH633" s="315"/>
      <c r="AI633" s="150">
        <f t="shared" si="353"/>
        <v>0</v>
      </c>
      <c r="AJ633" s="151">
        <f t="shared" si="338"/>
        <v>0</v>
      </c>
      <c r="AK633" s="152">
        <f t="shared" si="354"/>
        <v>0</v>
      </c>
      <c r="AL633" s="153">
        <f t="shared" si="355"/>
        <v>0</v>
      </c>
      <c r="AM633" s="153">
        <f t="shared" si="356"/>
        <v>0</v>
      </c>
      <c r="AN633" s="153">
        <f t="shared" si="357"/>
        <v>0</v>
      </c>
      <c r="AO633" s="153">
        <f t="shared" si="358"/>
        <v>0</v>
      </c>
      <c r="AP633" s="587" t="str">
        <f t="shared" si="361"/>
        <v xml:space="preserve"> </v>
      </c>
      <c r="AQ633" s="590" t="str">
        <f t="shared" si="359"/>
        <v xml:space="preserve"> </v>
      </c>
      <c r="AR633" s="590" t="str">
        <f t="shared" si="362"/>
        <v xml:space="preserve"> </v>
      </c>
      <c r="AS633" s="590" t="str">
        <f t="shared" si="363"/>
        <v xml:space="preserve"> </v>
      </c>
      <c r="AT633" s="590" t="str">
        <f t="shared" si="364"/>
        <v xml:space="preserve"> </v>
      </c>
      <c r="AU633" s="590" t="str">
        <f t="shared" si="365"/>
        <v xml:space="preserve"> </v>
      </c>
      <c r="AV633" s="591" t="str">
        <f t="shared" si="366"/>
        <v xml:space="preserve"> </v>
      </c>
      <c r="AW633" s="181" t="str">
        <f t="shared" si="339"/>
        <v/>
      </c>
      <c r="AX633" s="154" t="str">
        <f t="shared" si="340"/>
        <v/>
      </c>
      <c r="AY633" s="178" t="str">
        <f t="shared" si="341"/>
        <v/>
      </c>
      <c r="AZ633" s="169" t="str">
        <f t="shared" si="342"/>
        <v/>
      </c>
      <c r="BA633" s="159" t="str">
        <f t="shared" si="343"/>
        <v/>
      </c>
      <c r="BB633" s="160" t="str">
        <f t="shared" si="344"/>
        <v/>
      </c>
      <c r="BC633" s="171" t="str">
        <f t="shared" si="367"/>
        <v/>
      </c>
      <c r="BD633" s="160" t="str">
        <f t="shared" si="345"/>
        <v/>
      </c>
      <c r="BE633" s="186" t="str">
        <f t="shared" si="346"/>
        <v/>
      </c>
      <c r="BF633" s="160" t="str">
        <f t="shared" si="347"/>
        <v/>
      </c>
      <c r="BG633" s="171" t="str">
        <f t="shared" si="348"/>
        <v/>
      </c>
      <c r="BH633" s="161" t="str">
        <f t="shared" si="349"/>
        <v/>
      </c>
      <c r="BI633" s="609"/>
    </row>
    <row r="634" spans="1:61" ht="18.75" x14ac:dyDescent="0.3">
      <c r="A634" s="205"/>
      <c r="B634" s="206"/>
      <c r="C634" s="198">
        <v>623</v>
      </c>
      <c r="D634" s="190"/>
      <c r="E634" s="13"/>
      <c r="F634" s="14"/>
      <c r="G634" s="123"/>
      <c r="H634" s="124"/>
      <c r="I634" s="130"/>
      <c r="J634" s="21"/>
      <c r="K634" s="134"/>
      <c r="L634" s="24"/>
      <c r="M634" s="372"/>
      <c r="N634" s="147" t="str">
        <f t="shared" si="350"/>
        <v/>
      </c>
      <c r="O634" s="23"/>
      <c r="P634" s="23"/>
      <c r="Q634" s="23"/>
      <c r="R634" s="23"/>
      <c r="S634" s="23"/>
      <c r="T634" s="24"/>
      <c r="U634" s="25"/>
      <c r="V634" s="28"/>
      <c r="W634" s="299"/>
      <c r="X634" s="296"/>
      <c r="Y634" s="149">
        <f t="shared" si="336"/>
        <v>0</v>
      </c>
      <c r="Z634" s="148">
        <f t="shared" si="351"/>
        <v>0</v>
      </c>
      <c r="AA634" s="306"/>
      <c r="AB634" s="377">
        <f t="shared" si="360"/>
        <v>0</v>
      </c>
      <c r="AC634" s="348"/>
      <c r="AD634" s="210" t="str">
        <f t="shared" si="337"/>
        <v/>
      </c>
      <c r="AE634" s="345">
        <f t="shared" si="352"/>
        <v>0</v>
      </c>
      <c r="AF634" s="318"/>
      <c r="AG634" s="317"/>
      <c r="AH634" s="315"/>
      <c r="AI634" s="150">
        <f t="shared" si="353"/>
        <v>0</v>
      </c>
      <c r="AJ634" s="151">
        <f t="shared" si="338"/>
        <v>0</v>
      </c>
      <c r="AK634" s="152">
        <f t="shared" si="354"/>
        <v>0</v>
      </c>
      <c r="AL634" s="153">
        <f t="shared" si="355"/>
        <v>0</v>
      </c>
      <c r="AM634" s="153">
        <f t="shared" si="356"/>
        <v>0</v>
      </c>
      <c r="AN634" s="153">
        <f t="shared" si="357"/>
        <v>0</v>
      </c>
      <c r="AO634" s="153">
        <f t="shared" si="358"/>
        <v>0</v>
      </c>
      <c r="AP634" s="587" t="str">
        <f t="shared" si="361"/>
        <v xml:space="preserve"> </v>
      </c>
      <c r="AQ634" s="590" t="str">
        <f t="shared" si="359"/>
        <v xml:space="preserve"> </v>
      </c>
      <c r="AR634" s="590" t="str">
        <f t="shared" si="362"/>
        <v xml:space="preserve"> </v>
      </c>
      <c r="AS634" s="590" t="str">
        <f t="shared" si="363"/>
        <v xml:space="preserve"> </v>
      </c>
      <c r="AT634" s="590" t="str">
        <f t="shared" si="364"/>
        <v xml:space="preserve"> </v>
      </c>
      <c r="AU634" s="590" t="str">
        <f t="shared" si="365"/>
        <v xml:space="preserve"> </v>
      </c>
      <c r="AV634" s="591" t="str">
        <f t="shared" si="366"/>
        <v xml:space="preserve"> </v>
      </c>
      <c r="AW634" s="181" t="str">
        <f t="shared" si="339"/>
        <v/>
      </c>
      <c r="AX634" s="154" t="str">
        <f t="shared" si="340"/>
        <v/>
      </c>
      <c r="AY634" s="178" t="str">
        <f t="shared" si="341"/>
        <v/>
      </c>
      <c r="AZ634" s="169" t="str">
        <f t="shared" si="342"/>
        <v/>
      </c>
      <c r="BA634" s="159" t="str">
        <f t="shared" si="343"/>
        <v/>
      </c>
      <c r="BB634" s="160" t="str">
        <f t="shared" si="344"/>
        <v/>
      </c>
      <c r="BC634" s="171" t="str">
        <f t="shared" si="367"/>
        <v/>
      </c>
      <c r="BD634" s="160" t="str">
        <f t="shared" si="345"/>
        <v/>
      </c>
      <c r="BE634" s="186" t="str">
        <f t="shared" si="346"/>
        <v/>
      </c>
      <c r="BF634" s="160" t="str">
        <f t="shared" si="347"/>
        <v/>
      </c>
      <c r="BG634" s="171" t="str">
        <f t="shared" si="348"/>
        <v/>
      </c>
      <c r="BH634" s="161" t="str">
        <f t="shared" si="349"/>
        <v/>
      </c>
      <c r="BI634" s="609"/>
    </row>
    <row r="635" spans="1:61" ht="18.75" x14ac:dyDescent="0.3">
      <c r="A635" s="205"/>
      <c r="B635" s="206"/>
      <c r="C635" s="197">
        <v>624</v>
      </c>
      <c r="D635" s="192"/>
      <c r="E635" s="15"/>
      <c r="F635" s="14"/>
      <c r="G635" s="123"/>
      <c r="H635" s="124"/>
      <c r="I635" s="130"/>
      <c r="J635" s="21"/>
      <c r="K635" s="134"/>
      <c r="L635" s="24"/>
      <c r="M635" s="372"/>
      <c r="N635" s="147" t="str">
        <f t="shared" si="350"/>
        <v/>
      </c>
      <c r="O635" s="23"/>
      <c r="P635" s="23"/>
      <c r="Q635" s="23"/>
      <c r="R635" s="23"/>
      <c r="S635" s="23"/>
      <c r="T635" s="24"/>
      <c r="U635" s="25"/>
      <c r="V635" s="28"/>
      <c r="W635" s="299"/>
      <c r="X635" s="296"/>
      <c r="Y635" s="149">
        <f t="shared" si="336"/>
        <v>0</v>
      </c>
      <c r="Z635" s="148">
        <f t="shared" si="351"/>
        <v>0</v>
      </c>
      <c r="AA635" s="306"/>
      <c r="AB635" s="377">
        <f t="shared" si="360"/>
        <v>0</v>
      </c>
      <c r="AC635" s="348"/>
      <c r="AD635" s="210" t="str">
        <f t="shared" si="337"/>
        <v/>
      </c>
      <c r="AE635" s="345">
        <f t="shared" si="352"/>
        <v>0</v>
      </c>
      <c r="AF635" s="318"/>
      <c r="AG635" s="317"/>
      <c r="AH635" s="315"/>
      <c r="AI635" s="150">
        <f t="shared" si="353"/>
        <v>0</v>
      </c>
      <c r="AJ635" s="151">
        <f t="shared" si="338"/>
        <v>0</v>
      </c>
      <c r="AK635" s="152">
        <f t="shared" si="354"/>
        <v>0</v>
      </c>
      <c r="AL635" s="153">
        <f t="shared" si="355"/>
        <v>0</v>
      </c>
      <c r="AM635" s="153">
        <f t="shared" si="356"/>
        <v>0</v>
      </c>
      <c r="AN635" s="153">
        <f t="shared" si="357"/>
        <v>0</v>
      </c>
      <c r="AO635" s="153">
        <f t="shared" si="358"/>
        <v>0</v>
      </c>
      <c r="AP635" s="587" t="str">
        <f t="shared" si="361"/>
        <v xml:space="preserve"> </v>
      </c>
      <c r="AQ635" s="590" t="str">
        <f t="shared" si="359"/>
        <v xml:space="preserve"> </v>
      </c>
      <c r="AR635" s="590" t="str">
        <f t="shared" si="362"/>
        <v xml:space="preserve"> </v>
      </c>
      <c r="AS635" s="590" t="str">
        <f t="shared" si="363"/>
        <v xml:space="preserve"> </v>
      </c>
      <c r="AT635" s="590" t="str">
        <f t="shared" si="364"/>
        <v xml:space="preserve"> </v>
      </c>
      <c r="AU635" s="590" t="str">
        <f t="shared" si="365"/>
        <v xml:space="preserve"> </v>
      </c>
      <c r="AV635" s="591" t="str">
        <f t="shared" si="366"/>
        <v xml:space="preserve"> </v>
      </c>
      <c r="AW635" s="181" t="str">
        <f t="shared" si="339"/>
        <v/>
      </c>
      <c r="AX635" s="154" t="str">
        <f t="shared" si="340"/>
        <v/>
      </c>
      <c r="AY635" s="178" t="str">
        <f t="shared" si="341"/>
        <v/>
      </c>
      <c r="AZ635" s="169" t="str">
        <f t="shared" si="342"/>
        <v/>
      </c>
      <c r="BA635" s="159" t="str">
        <f t="shared" si="343"/>
        <v/>
      </c>
      <c r="BB635" s="160" t="str">
        <f t="shared" si="344"/>
        <v/>
      </c>
      <c r="BC635" s="171" t="str">
        <f t="shared" si="367"/>
        <v/>
      </c>
      <c r="BD635" s="160" t="str">
        <f t="shared" si="345"/>
        <v/>
      </c>
      <c r="BE635" s="186" t="str">
        <f t="shared" si="346"/>
        <v/>
      </c>
      <c r="BF635" s="160" t="str">
        <f t="shared" si="347"/>
        <v/>
      </c>
      <c r="BG635" s="171" t="str">
        <f t="shared" si="348"/>
        <v/>
      </c>
      <c r="BH635" s="161" t="str">
        <f t="shared" si="349"/>
        <v/>
      </c>
      <c r="BI635" s="609"/>
    </row>
    <row r="636" spans="1:61" ht="18.75" x14ac:dyDescent="0.3">
      <c r="A636" s="205"/>
      <c r="B636" s="206"/>
      <c r="C636" s="198">
        <v>625</v>
      </c>
      <c r="D636" s="190"/>
      <c r="E636" s="13"/>
      <c r="F636" s="14"/>
      <c r="G636" s="123"/>
      <c r="H636" s="124"/>
      <c r="I636" s="130"/>
      <c r="J636" s="21"/>
      <c r="K636" s="134"/>
      <c r="L636" s="24"/>
      <c r="M636" s="372"/>
      <c r="N636" s="147" t="str">
        <f t="shared" si="350"/>
        <v/>
      </c>
      <c r="O636" s="23"/>
      <c r="P636" s="23"/>
      <c r="Q636" s="23"/>
      <c r="R636" s="23"/>
      <c r="S636" s="23"/>
      <c r="T636" s="24"/>
      <c r="U636" s="25"/>
      <c r="V636" s="28"/>
      <c r="W636" s="299"/>
      <c r="X636" s="296"/>
      <c r="Y636" s="149">
        <f t="shared" si="336"/>
        <v>0</v>
      </c>
      <c r="Z636" s="148">
        <f t="shared" si="351"/>
        <v>0</v>
      </c>
      <c r="AA636" s="306"/>
      <c r="AB636" s="377">
        <f t="shared" si="360"/>
        <v>0</v>
      </c>
      <c r="AC636" s="348"/>
      <c r="AD636" s="210" t="str">
        <f t="shared" si="337"/>
        <v/>
      </c>
      <c r="AE636" s="345">
        <f t="shared" si="352"/>
        <v>0</v>
      </c>
      <c r="AF636" s="318"/>
      <c r="AG636" s="317"/>
      <c r="AH636" s="315"/>
      <c r="AI636" s="150">
        <f t="shared" si="353"/>
        <v>0</v>
      </c>
      <c r="AJ636" s="151">
        <f t="shared" si="338"/>
        <v>0</v>
      </c>
      <c r="AK636" s="152">
        <f t="shared" si="354"/>
        <v>0</v>
      </c>
      <c r="AL636" s="153">
        <f t="shared" si="355"/>
        <v>0</v>
      </c>
      <c r="AM636" s="153">
        <f t="shared" si="356"/>
        <v>0</v>
      </c>
      <c r="AN636" s="153">
        <f t="shared" si="357"/>
        <v>0</v>
      </c>
      <c r="AO636" s="153">
        <f t="shared" si="358"/>
        <v>0</v>
      </c>
      <c r="AP636" s="587" t="str">
        <f t="shared" si="361"/>
        <v xml:space="preserve"> </v>
      </c>
      <c r="AQ636" s="590" t="str">
        <f t="shared" si="359"/>
        <v xml:space="preserve"> </v>
      </c>
      <c r="AR636" s="590" t="str">
        <f t="shared" si="362"/>
        <v xml:space="preserve"> </v>
      </c>
      <c r="AS636" s="590" t="str">
        <f t="shared" si="363"/>
        <v xml:space="preserve"> </v>
      </c>
      <c r="AT636" s="590" t="str">
        <f t="shared" si="364"/>
        <v xml:space="preserve"> </v>
      </c>
      <c r="AU636" s="590" t="str">
        <f t="shared" si="365"/>
        <v xml:space="preserve"> </v>
      </c>
      <c r="AV636" s="591" t="str">
        <f t="shared" si="366"/>
        <v xml:space="preserve"> </v>
      </c>
      <c r="AW636" s="181" t="str">
        <f t="shared" si="339"/>
        <v/>
      </c>
      <c r="AX636" s="154" t="str">
        <f t="shared" si="340"/>
        <v/>
      </c>
      <c r="AY636" s="178" t="str">
        <f t="shared" si="341"/>
        <v/>
      </c>
      <c r="AZ636" s="169" t="str">
        <f t="shared" si="342"/>
        <v/>
      </c>
      <c r="BA636" s="159" t="str">
        <f t="shared" si="343"/>
        <v/>
      </c>
      <c r="BB636" s="160" t="str">
        <f t="shared" si="344"/>
        <v/>
      </c>
      <c r="BC636" s="171" t="str">
        <f t="shared" si="367"/>
        <v/>
      </c>
      <c r="BD636" s="160" t="str">
        <f t="shared" si="345"/>
        <v/>
      </c>
      <c r="BE636" s="186" t="str">
        <f t="shared" si="346"/>
        <v/>
      </c>
      <c r="BF636" s="160" t="str">
        <f t="shared" si="347"/>
        <v/>
      </c>
      <c r="BG636" s="171" t="str">
        <f t="shared" si="348"/>
        <v/>
      </c>
      <c r="BH636" s="161" t="str">
        <f t="shared" si="349"/>
        <v/>
      </c>
      <c r="BI636" s="609"/>
    </row>
    <row r="637" spans="1:61" ht="18.75" x14ac:dyDescent="0.3">
      <c r="A637" s="205"/>
      <c r="B637" s="206"/>
      <c r="C637" s="197">
        <v>626</v>
      </c>
      <c r="D637" s="190"/>
      <c r="E637" s="13"/>
      <c r="F637" s="14"/>
      <c r="G637" s="123"/>
      <c r="H637" s="124"/>
      <c r="I637" s="130"/>
      <c r="J637" s="21"/>
      <c r="K637" s="134"/>
      <c r="L637" s="24"/>
      <c r="M637" s="372"/>
      <c r="N637" s="147" t="str">
        <f t="shared" si="350"/>
        <v/>
      </c>
      <c r="O637" s="23"/>
      <c r="P637" s="23"/>
      <c r="Q637" s="23"/>
      <c r="R637" s="23"/>
      <c r="S637" s="23"/>
      <c r="T637" s="24"/>
      <c r="U637" s="25"/>
      <c r="V637" s="28"/>
      <c r="W637" s="299"/>
      <c r="X637" s="296"/>
      <c r="Y637" s="149">
        <f t="shared" si="336"/>
        <v>0</v>
      </c>
      <c r="Z637" s="148">
        <f t="shared" si="351"/>
        <v>0</v>
      </c>
      <c r="AA637" s="306"/>
      <c r="AB637" s="377">
        <f t="shared" si="360"/>
        <v>0</v>
      </c>
      <c r="AC637" s="348"/>
      <c r="AD637" s="210" t="str">
        <f t="shared" si="337"/>
        <v/>
      </c>
      <c r="AE637" s="345">
        <f t="shared" si="352"/>
        <v>0</v>
      </c>
      <c r="AF637" s="318"/>
      <c r="AG637" s="317"/>
      <c r="AH637" s="315"/>
      <c r="AI637" s="150">
        <f t="shared" si="353"/>
        <v>0</v>
      </c>
      <c r="AJ637" s="151">
        <f t="shared" si="338"/>
        <v>0</v>
      </c>
      <c r="AK637" s="152">
        <f t="shared" si="354"/>
        <v>0</v>
      </c>
      <c r="AL637" s="153">
        <f t="shared" si="355"/>
        <v>0</v>
      </c>
      <c r="AM637" s="153">
        <f t="shared" si="356"/>
        <v>0</v>
      </c>
      <c r="AN637" s="153">
        <f t="shared" si="357"/>
        <v>0</v>
      </c>
      <c r="AO637" s="153">
        <f t="shared" si="358"/>
        <v>0</v>
      </c>
      <c r="AP637" s="587" t="str">
        <f t="shared" si="361"/>
        <v xml:space="preserve"> </v>
      </c>
      <c r="AQ637" s="590" t="str">
        <f t="shared" si="359"/>
        <v xml:space="preserve"> </v>
      </c>
      <c r="AR637" s="590" t="str">
        <f t="shared" si="362"/>
        <v xml:space="preserve"> </v>
      </c>
      <c r="AS637" s="590" t="str">
        <f t="shared" si="363"/>
        <v xml:space="preserve"> </v>
      </c>
      <c r="AT637" s="590" t="str">
        <f t="shared" si="364"/>
        <v xml:space="preserve"> </v>
      </c>
      <c r="AU637" s="590" t="str">
        <f t="shared" si="365"/>
        <v xml:space="preserve"> </v>
      </c>
      <c r="AV637" s="591" t="str">
        <f t="shared" si="366"/>
        <v xml:space="preserve"> </v>
      </c>
      <c r="AW637" s="181" t="str">
        <f t="shared" si="339"/>
        <v/>
      </c>
      <c r="AX637" s="154" t="str">
        <f t="shared" si="340"/>
        <v/>
      </c>
      <c r="AY637" s="178" t="str">
        <f t="shared" si="341"/>
        <v/>
      </c>
      <c r="AZ637" s="169" t="str">
        <f t="shared" si="342"/>
        <v/>
      </c>
      <c r="BA637" s="159" t="str">
        <f t="shared" si="343"/>
        <v/>
      </c>
      <c r="BB637" s="160" t="str">
        <f t="shared" si="344"/>
        <v/>
      </c>
      <c r="BC637" s="171" t="str">
        <f t="shared" si="367"/>
        <v/>
      </c>
      <c r="BD637" s="160" t="str">
        <f t="shared" si="345"/>
        <v/>
      </c>
      <c r="BE637" s="186" t="str">
        <f t="shared" si="346"/>
        <v/>
      </c>
      <c r="BF637" s="160" t="str">
        <f t="shared" si="347"/>
        <v/>
      </c>
      <c r="BG637" s="171" t="str">
        <f t="shared" si="348"/>
        <v/>
      </c>
      <c r="BH637" s="161" t="str">
        <f t="shared" si="349"/>
        <v/>
      </c>
      <c r="BI637" s="609"/>
    </row>
    <row r="638" spans="1:61" ht="18.75" x14ac:dyDescent="0.3">
      <c r="A638" s="205"/>
      <c r="B638" s="206"/>
      <c r="C638" s="198">
        <v>627</v>
      </c>
      <c r="D638" s="190"/>
      <c r="E638" s="13"/>
      <c r="F638" s="14"/>
      <c r="G638" s="123"/>
      <c r="H638" s="124"/>
      <c r="I638" s="130"/>
      <c r="J638" s="21"/>
      <c r="K638" s="134"/>
      <c r="L638" s="24"/>
      <c r="M638" s="372"/>
      <c r="N638" s="147" t="str">
        <f t="shared" si="350"/>
        <v/>
      </c>
      <c r="O638" s="23"/>
      <c r="P638" s="23"/>
      <c r="Q638" s="23"/>
      <c r="R638" s="23"/>
      <c r="S638" s="23"/>
      <c r="T638" s="24"/>
      <c r="U638" s="25"/>
      <c r="V638" s="28"/>
      <c r="W638" s="299"/>
      <c r="X638" s="296"/>
      <c r="Y638" s="149">
        <f t="shared" si="336"/>
        <v>0</v>
      </c>
      <c r="Z638" s="148">
        <f t="shared" si="351"/>
        <v>0</v>
      </c>
      <c r="AA638" s="306"/>
      <c r="AB638" s="377">
        <f t="shared" si="360"/>
        <v>0</v>
      </c>
      <c r="AC638" s="348"/>
      <c r="AD638" s="210" t="str">
        <f t="shared" si="337"/>
        <v/>
      </c>
      <c r="AE638" s="345">
        <f t="shared" si="352"/>
        <v>0</v>
      </c>
      <c r="AF638" s="318"/>
      <c r="AG638" s="317"/>
      <c r="AH638" s="315"/>
      <c r="AI638" s="150">
        <f t="shared" si="353"/>
        <v>0</v>
      </c>
      <c r="AJ638" s="151">
        <f t="shared" si="338"/>
        <v>0</v>
      </c>
      <c r="AK638" s="152">
        <f t="shared" si="354"/>
        <v>0</v>
      </c>
      <c r="AL638" s="153">
        <f t="shared" si="355"/>
        <v>0</v>
      </c>
      <c r="AM638" s="153">
        <f t="shared" si="356"/>
        <v>0</v>
      </c>
      <c r="AN638" s="153">
        <f t="shared" si="357"/>
        <v>0</v>
      </c>
      <c r="AO638" s="153">
        <f t="shared" si="358"/>
        <v>0</v>
      </c>
      <c r="AP638" s="587" t="str">
        <f t="shared" si="361"/>
        <v xml:space="preserve"> </v>
      </c>
      <c r="AQ638" s="590" t="str">
        <f t="shared" si="359"/>
        <v xml:space="preserve"> </v>
      </c>
      <c r="AR638" s="590" t="str">
        <f t="shared" si="362"/>
        <v xml:space="preserve"> </v>
      </c>
      <c r="AS638" s="590" t="str">
        <f t="shared" si="363"/>
        <v xml:space="preserve"> </v>
      </c>
      <c r="AT638" s="590" t="str">
        <f t="shared" si="364"/>
        <v xml:space="preserve"> </v>
      </c>
      <c r="AU638" s="590" t="str">
        <f t="shared" si="365"/>
        <v xml:space="preserve"> </v>
      </c>
      <c r="AV638" s="591" t="str">
        <f t="shared" si="366"/>
        <v xml:space="preserve"> </v>
      </c>
      <c r="AW638" s="181" t="str">
        <f t="shared" si="339"/>
        <v/>
      </c>
      <c r="AX638" s="154" t="str">
        <f t="shared" si="340"/>
        <v/>
      </c>
      <c r="AY638" s="178" t="str">
        <f t="shared" si="341"/>
        <v/>
      </c>
      <c r="AZ638" s="169" t="str">
        <f t="shared" si="342"/>
        <v/>
      </c>
      <c r="BA638" s="159" t="str">
        <f t="shared" si="343"/>
        <v/>
      </c>
      <c r="BB638" s="160" t="str">
        <f t="shared" si="344"/>
        <v/>
      </c>
      <c r="BC638" s="171" t="str">
        <f t="shared" si="367"/>
        <v/>
      </c>
      <c r="BD638" s="160" t="str">
        <f t="shared" si="345"/>
        <v/>
      </c>
      <c r="BE638" s="186" t="str">
        <f t="shared" si="346"/>
        <v/>
      </c>
      <c r="BF638" s="160" t="str">
        <f t="shared" si="347"/>
        <v/>
      </c>
      <c r="BG638" s="171" t="str">
        <f t="shared" si="348"/>
        <v/>
      </c>
      <c r="BH638" s="161" t="str">
        <f t="shared" si="349"/>
        <v/>
      </c>
      <c r="BI638" s="609"/>
    </row>
    <row r="639" spans="1:61" ht="18.75" x14ac:dyDescent="0.3">
      <c r="A639" s="205"/>
      <c r="B639" s="206"/>
      <c r="C639" s="198">
        <v>628</v>
      </c>
      <c r="D639" s="192"/>
      <c r="E639" s="15"/>
      <c r="F639" s="14"/>
      <c r="G639" s="123"/>
      <c r="H639" s="124"/>
      <c r="I639" s="130"/>
      <c r="J639" s="21"/>
      <c r="K639" s="134"/>
      <c r="L639" s="24"/>
      <c r="M639" s="372"/>
      <c r="N639" s="147" t="str">
        <f t="shared" si="350"/>
        <v/>
      </c>
      <c r="O639" s="23"/>
      <c r="P639" s="23"/>
      <c r="Q639" s="23"/>
      <c r="R639" s="23"/>
      <c r="S639" s="23"/>
      <c r="T639" s="24"/>
      <c r="U639" s="25"/>
      <c r="V639" s="28"/>
      <c r="W639" s="299"/>
      <c r="X639" s="296"/>
      <c r="Y639" s="149">
        <f t="shared" si="336"/>
        <v>0</v>
      </c>
      <c r="Z639" s="148">
        <f t="shared" si="351"/>
        <v>0</v>
      </c>
      <c r="AA639" s="306"/>
      <c r="AB639" s="377">
        <f t="shared" si="360"/>
        <v>0</v>
      </c>
      <c r="AC639" s="348"/>
      <c r="AD639" s="210" t="str">
        <f t="shared" si="337"/>
        <v/>
      </c>
      <c r="AE639" s="345">
        <f t="shared" si="352"/>
        <v>0</v>
      </c>
      <c r="AF639" s="318"/>
      <c r="AG639" s="317"/>
      <c r="AH639" s="315"/>
      <c r="AI639" s="150">
        <f t="shared" si="353"/>
        <v>0</v>
      </c>
      <c r="AJ639" s="151">
        <f t="shared" si="338"/>
        <v>0</v>
      </c>
      <c r="AK639" s="152">
        <f t="shared" si="354"/>
        <v>0</v>
      </c>
      <c r="AL639" s="153">
        <f t="shared" si="355"/>
        <v>0</v>
      </c>
      <c r="AM639" s="153">
        <f t="shared" si="356"/>
        <v>0</v>
      </c>
      <c r="AN639" s="153">
        <f t="shared" si="357"/>
        <v>0</v>
      </c>
      <c r="AO639" s="153">
        <f t="shared" si="358"/>
        <v>0</v>
      </c>
      <c r="AP639" s="587" t="str">
        <f t="shared" si="361"/>
        <v xml:space="preserve"> </v>
      </c>
      <c r="AQ639" s="590" t="str">
        <f t="shared" si="359"/>
        <v xml:space="preserve"> </v>
      </c>
      <c r="AR639" s="590" t="str">
        <f t="shared" si="362"/>
        <v xml:space="preserve"> </v>
      </c>
      <c r="AS639" s="590" t="str">
        <f t="shared" si="363"/>
        <v xml:space="preserve"> </v>
      </c>
      <c r="AT639" s="590" t="str">
        <f t="shared" si="364"/>
        <v xml:space="preserve"> </v>
      </c>
      <c r="AU639" s="590" t="str">
        <f t="shared" si="365"/>
        <v xml:space="preserve"> </v>
      </c>
      <c r="AV639" s="591" t="str">
        <f t="shared" si="366"/>
        <v xml:space="preserve"> </v>
      </c>
      <c r="AW639" s="181" t="str">
        <f t="shared" si="339"/>
        <v/>
      </c>
      <c r="AX639" s="154" t="str">
        <f t="shared" si="340"/>
        <v/>
      </c>
      <c r="AY639" s="178" t="str">
        <f t="shared" si="341"/>
        <v/>
      </c>
      <c r="AZ639" s="169" t="str">
        <f t="shared" si="342"/>
        <v/>
      </c>
      <c r="BA639" s="159" t="str">
        <f t="shared" si="343"/>
        <v/>
      </c>
      <c r="BB639" s="160" t="str">
        <f t="shared" si="344"/>
        <v/>
      </c>
      <c r="BC639" s="171" t="str">
        <f t="shared" si="367"/>
        <v/>
      </c>
      <c r="BD639" s="160" t="str">
        <f t="shared" si="345"/>
        <v/>
      </c>
      <c r="BE639" s="186" t="str">
        <f t="shared" si="346"/>
        <v/>
      </c>
      <c r="BF639" s="160" t="str">
        <f t="shared" si="347"/>
        <v/>
      </c>
      <c r="BG639" s="171" t="str">
        <f t="shared" si="348"/>
        <v/>
      </c>
      <c r="BH639" s="161" t="str">
        <f t="shared" si="349"/>
        <v/>
      </c>
      <c r="BI639" s="609"/>
    </row>
    <row r="640" spans="1:61" ht="18.75" x14ac:dyDescent="0.3">
      <c r="A640" s="205"/>
      <c r="B640" s="206"/>
      <c r="C640" s="197">
        <v>629</v>
      </c>
      <c r="D640" s="190"/>
      <c r="E640" s="13"/>
      <c r="F640" s="14"/>
      <c r="G640" s="123"/>
      <c r="H640" s="124"/>
      <c r="I640" s="130"/>
      <c r="J640" s="21"/>
      <c r="K640" s="134"/>
      <c r="L640" s="24"/>
      <c r="M640" s="372"/>
      <c r="N640" s="147" t="str">
        <f t="shared" si="350"/>
        <v/>
      </c>
      <c r="O640" s="23"/>
      <c r="P640" s="23"/>
      <c r="Q640" s="23"/>
      <c r="R640" s="23"/>
      <c r="S640" s="23"/>
      <c r="T640" s="24"/>
      <c r="U640" s="25"/>
      <c r="V640" s="28"/>
      <c r="W640" s="299"/>
      <c r="X640" s="296"/>
      <c r="Y640" s="149">
        <f t="shared" si="336"/>
        <v>0</v>
      </c>
      <c r="Z640" s="148">
        <f t="shared" si="351"/>
        <v>0</v>
      </c>
      <c r="AA640" s="306"/>
      <c r="AB640" s="377">
        <f t="shared" si="360"/>
        <v>0</v>
      </c>
      <c r="AC640" s="348"/>
      <c r="AD640" s="210" t="str">
        <f t="shared" si="337"/>
        <v/>
      </c>
      <c r="AE640" s="345">
        <f t="shared" si="352"/>
        <v>0</v>
      </c>
      <c r="AF640" s="318"/>
      <c r="AG640" s="317"/>
      <c r="AH640" s="315"/>
      <c r="AI640" s="150">
        <f t="shared" si="353"/>
        <v>0</v>
      </c>
      <c r="AJ640" s="151">
        <f t="shared" si="338"/>
        <v>0</v>
      </c>
      <c r="AK640" s="152">
        <f t="shared" si="354"/>
        <v>0</v>
      </c>
      <c r="AL640" s="153">
        <f t="shared" si="355"/>
        <v>0</v>
      </c>
      <c r="AM640" s="153">
        <f t="shared" si="356"/>
        <v>0</v>
      </c>
      <c r="AN640" s="153">
        <f t="shared" si="357"/>
        <v>0</v>
      </c>
      <c r="AO640" s="153">
        <f t="shared" si="358"/>
        <v>0</v>
      </c>
      <c r="AP640" s="587" t="str">
        <f t="shared" si="361"/>
        <v xml:space="preserve"> </v>
      </c>
      <c r="AQ640" s="590" t="str">
        <f t="shared" si="359"/>
        <v xml:space="preserve"> </v>
      </c>
      <c r="AR640" s="590" t="str">
        <f t="shared" si="362"/>
        <v xml:space="preserve"> </v>
      </c>
      <c r="AS640" s="590" t="str">
        <f t="shared" si="363"/>
        <v xml:space="preserve"> </v>
      </c>
      <c r="AT640" s="590" t="str">
        <f t="shared" si="364"/>
        <v xml:space="preserve"> </v>
      </c>
      <c r="AU640" s="590" t="str">
        <f t="shared" si="365"/>
        <v xml:space="preserve"> </v>
      </c>
      <c r="AV640" s="591" t="str">
        <f t="shared" si="366"/>
        <v xml:space="preserve"> </v>
      </c>
      <c r="AW640" s="181" t="str">
        <f t="shared" si="339"/>
        <v/>
      </c>
      <c r="AX640" s="154" t="str">
        <f t="shared" si="340"/>
        <v/>
      </c>
      <c r="AY640" s="178" t="str">
        <f t="shared" si="341"/>
        <v/>
      </c>
      <c r="AZ640" s="169" t="str">
        <f t="shared" si="342"/>
        <v/>
      </c>
      <c r="BA640" s="159" t="str">
        <f t="shared" si="343"/>
        <v/>
      </c>
      <c r="BB640" s="160" t="str">
        <f t="shared" si="344"/>
        <v/>
      </c>
      <c r="BC640" s="171" t="str">
        <f t="shared" si="367"/>
        <v/>
      </c>
      <c r="BD640" s="160" t="str">
        <f t="shared" si="345"/>
        <v/>
      </c>
      <c r="BE640" s="186" t="str">
        <f t="shared" si="346"/>
        <v/>
      </c>
      <c r="BF640" s="160" t="str">
        <f t="shared" si="347"/>
        <v/>
      </c>
      <c r="BG640" s="171" t="str">
        <f t="shared" si="348"/>
        <v/>
      </c>
      <c r="BH640" s="161" t="str">
        <f t="shared" si="349"/>
        <v/>
      </c>
      <c r="BI640" s="609"/>
    </row>
    <row r="641" spans="1:61" ht="18.75" x14ac:dyDescent="0.3">
      <c r="A641" s="205"/>
      <c r="B641" s="206"/>
      <c r="C641" s="198">
        <v>630</v>
      </c>
      <c r="D641" s="190"/>
      <c r="E641" s="13"/>
      <c r="F641" s="14"/>
      <c r="G641" s="123"/>
      <c r="H641" s="124"/>
      <c r="I641" s="130"/>
      <c r="J641" s="21"/>
      <c r="K641" s="134"/>
      <c r="L641" s="24"/>
      <c r="M641" s="372"/>
      <c r="N641" s="147" t="str">
        <f t="shared" si="350"/>
        <v/>
      </c>
      <c r="O641" s="23"/>
      <c r="P641" s="23"/>
      <c r="Q641" s="23"/>
      <c r="R641" s="23"/>
      <c r="S641" s="23"/>
      <c r="T641" s="24"/>
      <c r="U641" s="25"/>
      <c r="V641" s="28"/>
      <c r="W641" s="299"/>
      <c r="X641" s="296"/>
      <c r="Y641" s="149">
        <f t="shared" si="336"/>
        <v>0</v>
      </c>
      <c r="Z641" s="148">
        <f t="shared" si="351"/>
        <v>0</v>
      </c>
      <c r="AA641" s="306"/>
      <c r="AB641" s="377">
        <f t="shared" si="360"/>
        <v>0</v>
      </c>
      <c r="AC641" s="348"/>
      <c r="AD641" s="210" t="str">
        <f t="shared" si="337"/>
        <v/>
      </c>
      <c r="AE641" s="345">
        <f t="shared" si="352"/>
        <v>0</v>
      </c>
      <c r="AF641" s="318"/>
      <c r="AG641" s="317"/>
      <c r="AH641" s="315"/>
      <c r="AI641" s="150">
        <f t="shared" si="353"/>
        <v>0</v>
      </c>
      <c r="AJ641" s="151">
        <f t="shared" si="338"/>
        <v>0</v>
      </c>
      <c r="AK641" s="152">
        <f t="shared" si="354"/>
        <v>0</v>
      </c>
      <c r="AL641" s="153">
        <f t="shared" si="355"/>
        <v>0</v>
      </c>
      <c r="AM641" s="153">
        <f t="shared" si="356"/>
        <v>0</v>
      </c>
      <c r="AN641" s="153">
        <f t="shared" si="357"/>
        <v>0</v>
      </c>
      <c r="AO641" s="153">
        <f t="shared" si="358"/>
        <v>0</v>
      </c>
      <c r="AP641" s="587" t="str">
        <f t="shared" si="361"/>
        <v xml:space="preserve"> </v>
      </c>
      <c r="AQ641" s="590" t="str">
        <f t="shared" si="359"/>
        <v xml:space="preserve"> </v>
      </c>
      <c r="AR641" s="590" t="str">
        <f t="shared" si="362"/>
        <v xml:space="preserve"> </v>
      </c>
      <c r="AS641" s="590" t="str">
        <f t="shared" si="363"/>
        <v xml:space="preserve"> </v>
      </c>
      <c r="AT641" s="590" t="str">
        <f t="shared" si="364"/>
        <v xml:space="preserve"> </v>
      </c>
      <c r="AU641" s="590" t="str">
        <f t="shared" si="365"/>
        <v xml:space="preserve"> </v>
      </c>
      <c r="AV641" s="591" t="str">
        <f t="shared" si="366"/>
        <v xml:space="preserve"> </v>
      </c>
      <c r="AW641" s="181" t="str">
        <f t="shared" si="339"/>
        <v/>
      </c>
      <c r="AX641" s="154" t="str">
        <f t="shared" si="340"/>
        <v/>
      </c>
      <c r="AY641" s="178" t="str">
        <f t="shared" si="341"/>
        <v/>
      </c>
      <c r="AZ641" s="169" t="str">
        <f t="shared" si="342"/>
        <v/>
      </c>
      <c r="BA641" s="159" t="str">
        <f t="shared" si="343"/>
        <v/>
      </c>
      <c r="BB641" s="160" t="str">
        <f t="shared" si="344"/>
        <v/>
      </c>
      <c r="BC641" s="171" t="str">
        <f t="shared" si="367"/>
        <v/>
      </c>
      <c r="BD641" s="160" t="str">
        <f t="shared" si="345"/>
        <v/>
      </c>
      <c r="BE641" s="186" t="str">
        <f t="shared" si="346"/>
        <v/>
      </c>
      <c r="BF641" s="160" t="str">
        <f t="shared" si="347"/>
        <v/>
      </c>
      <c r="BG641" s="171" t="str">
        <f t="shared" si="348"/>
        <v/>
      </c>
      <c r="BH641" s="161" t="str">
        <f t="shared" si="349"/>
        <v/>
      </c>
      <c r="BI641" s="609"/>
    </row>
    <row r="642" spans="1:61" ht="18.75" x14ac:dyDescent="0.3">
      <c r="A642" s="205"/>
      <c r="B642" s="206"/>
      <c r="C642" s="197">
        <v>631</v>
      </c>
      <c r="D642" s="190"/>
      <c r="E642" s="13"/>
      <c r="F642" s="14"/>
      <c r="G642" s="123"/>
      <c r="H642" s="124"/>
      <c r="I642" s="130"/>
      <c r="J642" s="21"/>
      <c r="K642" s="134"/>
      <c r="L642" s="24"/>
      <c r="M642" s="372"/>
      <c r="N642" s="147" t="str">
        <f t="shared" si="350"/>
        <v/>
      </c>
      <c r="O642" s="23"/>
      <c r="P642" s="23"/>
      <c r="Q642" s="23"/>
      <c r="R642" s="23"/>
      <c r="S642" s="23"/>
      <c r="T642" s="24"/>
      <c r="U642" s="25"/>
      <c r="V642" s="28"/>
      <c r="W642" s="299"/>
      <c r="X642" s="296"/>
      <c r="Y642" s="149">
        <f t="shared" si="336"/>
        <v>0</v>
      </c>
      <c r="Z642" s="148">
        <f t="shared" si="351"/>
        <v>0</v>
      </c>
      <c r="AA642" s="306"/>
      <c r="AB642" s="377">
        <f t="shared" si="360"/>
        <v>0</v>
      </c>
      <c r="AC642" s="348"/>
      <c r="AD642" s="210" t="str">
        <f t="shared" si="337"/>
        <v/>
      </c>
      <c r="AE642" s="345">
        <f t="shared" si="352"/>
        <v>0</v>
      </c>
      <c r="AF642" s="318"/>
      <c r="AG642" s="317"/>
      <c r="AH642" s="315"/>
      <c r="AI642" s="150">
        <f t="shared" si="353"/>
        <v>0</v>
      </c>
      <c r="AJ642" s="151">
        <f t="shared" si="338"/>
        <v>0</v>
      </c>
      <c r="AK642" s="152">
        <f t="shared" si="354"/>
        <v>0</v>
      </c>
      <c r="AL642" s="153">
        <f t="shared" si="355"/>
        <v>0</v>
      </c>
      <c r="AM642" s="153">
        <f t="shared" si="356"/>
        <v>0</v>
      </c>
      <c r="AN642" s="153">
        <f t="shared" si="357"/>
        <v>0</v>
      </c>
      <c r="AO642" s="153">
        <f t="shared" si="358"/>
        <v>0</v>
      </c>
      <c r="AP642" s="587" t="str">
        <f t="shared" si="361"/>
        <v xml:space="preserve"> </v>
      </c>
      <c r="AQ642" s="590" t="str">
        <f t="shared" si="359"/>
        <v xml:space="preserve"> </v>
      </c>
      <c r="AR642" s="590" t="str">
        <f t="shared" si="362"/>
        <v xml:space="preserve"> </v>
      </c>
      <c r="AS642" s="590" t="str">
        <f t="shared" si="363"/>
        <v xml:space="preserve"> </v>
      </c>
      <c r="AT642" s="590" t="str">
        <f t="shared" si="364"/>
        <v xml:space="preserve"> </v>
      </c>
      <c r="AU642" s="590" t="str">
        <f t="shared" si="365"/>
        <v xml:space="preserve"> </v>
      </c>
      <c r="AV642" s="591" t="str">
        <f t="shared" si="366"/>
        <v xml:space="preserve"> </v>
      </c>
      <c r="AW642" s="181" t="str">
        <f t="shared" si="339"/>
        <v/>
      </c>
      <c r="AX642" s="154" t="str">
        <f t="shared" si="340"/>
        <v/>
      </c>
      <c r="AY642" s="178" t="str">
        <f t="shared" si="341"/>
        <v/>
      </c>
      <c r="AZ642" s="169" t="str">
        <f t="shared" si="342"/>
        <v/>
      </c>
      <c r="BA642" s="159" t="str">
        <f t="shared" si="343"/>
        <v/>
      </c>
      <c r="BB642" s="160" t="str">
        <f t="shared" si="344"/>
        <v/>
      </c>
      <c r="BC642" s="171" t="str">
        <f t="shared" si="367"/>
        <v/>
      </c>
      <c r="BD642" s="160" t="str">
        <f t="shared" si="345"/>
        <v/>
      </c>
      <c r="BE642" s="186" t="str">
        <f t="shared" si="346"/>
        <v/>
      </c>
      <c r="BF642" s="160" t="str">
        <f t="shared" si="347"/>
        <v/>
      </c>
      <c r="BG642" s="171" t="str">
        <f t="shared" si="348"/>
        <v/>
      </c>
      <c r="BH642" s="161" t="str">
        <f t="shared" si="349"/>
        <v/>
      </c>
      <c r="BI642" s="609"/>
    </row>
    <row r="643" spans="1:61" ht="18.75" x14ac:dyDescent="0.3">
      <c r="A643" s="205"/>
      <c r="B643" s="206"/>
      <c r="C643" s="198">
        <v>632</v>
      </c>
      <c r="D643" s="192"/>
      <c r="E643" s="15"/>
      <c r="F643" s="14"/>
      <c r="G643" s="123"/>
      <c r="H643" s="124"/>
      <c r="I643" s="130"/>
      <c r="J643" s="21"/>
      <c r="K643" s="134"/>
      <c r="L643" s="24"/>
      <c r="M643" s="372"/>
      <c r="N643" s="147" t="str">
        <f t="shared" si="350"/>
        <v/>
      </c>
      <c r="O643" s="23"/>
      <c r="P643" s="23"/>
      <c r="Q643" s="23"/>
      <c r="R643" s="23"/>
      <c r="S643" s="23"/>
      <c r="T643" s="24"/>
      <c r="U643" s="25"/>
      <c r="V643" s="28"/>
      <c r="W643" s="299"/>
      <c r="X643" s="296"/>
      <c r="Y643" s="149">
        <f t="shared" si="336"/>
        <v>0</v>
      </c>
      <c r="Z643" s="148">
        <f t="shared" si="351"/>
        <v>0</v>
      </c>
      <c r="AA643" s="306"/>
      <c r="AB643" s="377">
        <f t="shared" si="360"/>
        <v>0</v>
      </c>
      <c r="AC643" s="348"/>
      <c r="AD643" s="210" t="str">
        <f t="shared" si="337"/>
        <v/>
      </c>
      <c r="AE643" s="345">
        <f t="shared" si="352"/>
        <v>0</v>
      </c>
      <c r="AF643" s="318"/>
      <c r="AG643" s="317"/>
      <c r="AH643" s="315"/>
      <c r="AI643" s="150">
        <f t="shared" si="353"/>
        <v>0</v>
      </c>
      <c r="AJ643" s="151">
        <f t="shared" si="338"/>
        <v>0</v>
      </c>
      <c r="AK643" s="152">
        <f t="shared" si="354"/>
        <v>0</v>
      </c>
      <c r="AL643" s="153">
        <f t="shared" si="355"/>
        <v>0</v>
      </c>
      <c r="AM643" s="153">
        <f t="shared" si="356"/>
        <v>0</v>
      </c>
      <c r="AN643" s="153">
        <f t="shared" si="357"/>
        <v>0</v>
      </c>
      <c r="AO643" s="153">
        <f t="shared" si="358"/>
        <v>0</v>
      </c>
      <c r="AP643" s="587" t="str">
        <f t="shared" si="361"/>
        <v xml:space="preserve"> </v>
      </c>
      <c r="AQ643" s="590" t="str">
        <f t="shared" si="359"/>
        <v xml:space="preserve"> </v>
      </c>
      <c r="AR643" s="590" t="str">
        <f t="shared" si="362"/>
        <v xml:space="preserve"> </v>
      </c>
      <c r="AS643" s="590" t="str">
        <f t="shared" si="363"/>
        <v xml:space="preserve"> </v>
      </c>
      <c r="AT643" s="590" t="str">
        <f t="shared" si="364"/>
        <v xml:space="preserve"> </v>
      </c>
      <c r="AU643" s="590" t="str">
        <f t="shared" si="365"/>
        <v xml:space="preserve"> </v>
      </c>
      <c r="AV643" s="591" t="str">
        <f t="shared" si="366"/>
        <v xml:space="preserve"> </v>
      </c>
      <c r="AW643" s="181" t="str">
        <f t="shared" si="339"/>
        <v/>
      </c>
      <c r="AX643" s="154" t="str">
        <f t="shared" si="340"/>
        <v/>
      </c>
      <c r="AY643" s="178" t="str">
        <f t="shared" si="341"/>
        <v/>
      </c>
      <c r="AZ643" s="169" t="str">
        <f t="shared" si="342"/>
        <v/>
      </c>
      <c r="BA643" s="159" t="str">
        <f t="shared" si="343"/>
        <v/>
      </c>
      <c r="BB643" s="160" t="str">
        <f t="shared" si="344"/>
        <v/>
      </c>
      <c r="BC643" s="171" t="str">
        <f t="shared" si="367"/>
        <v/>
      </c>
      <c r="BD643" s="160" t="str">
        <f t="shared" si="345"/>
        <v/>
      </c>
      <c r="BE643" s="186" t="str">
        <f t="shared" si="346"/>
        <v/>
      </c>
      <c r="BF643" s="160" t="str">
        <f t="shared" si="347"/>
        <v/>
      </c>
      <c r="BG643" s="171" t="str">
        <f t="shared" si="348"/>
        <v/>
      </c>
      <c r="BH643" s="161" t="str">
        <f t="shared" si="349"/>
        <v/>
      </c>
      <c r="BI643" s="609"/>
    </row>
    <row r="644" spans="1:61" ht="18.75" x14ac:dyDescent="0.3">
      <c r="A644" s="205"/>
      <c r="B644" s="206"/>
      <c r="C644" s="198">
        <v>633</v>
      </c>
      <c r="D644" s="190"/>
      <c r="E644" s="13"/>
      <c r="F644" s="14"/>
      <c r="G644" s="123"/>
      <c r="H644" s="124"/>
      <c r="I644" s="130"/>
      <c r="J644" s="21"/>
      <c r="K644" s="134"/>
      <c r="L644" s="24"/>
      <c r="M644" s="372"/>
      <c r="N644" s="147" t="str">
        <f t="shared" si="350"/>
        <v/>
      </c>
      <c r="O644" s="23"/>
      <c r="P644" s="23"/>
      <c r="Q644" s="23"/>
      <c r="R644" s="23"/>
      <c r="S644" s="23"/>
      <c r="T644" s="24"/>
      <c r="U644" s="25"/>
      <c r="V644" s="28"/>
      <c r="W644" s="299"/>
      <c r="X644" s="296"/>
      <c r="Y644" s="149">
        <f t="shared" si="336"/>
        <v>0</v>
      </c>
      <c r="Z644" s="148">
        <f t="shared" si="351"/>
        <v>0</v>
      </c>
      <c r="AA644" s="306"/>
      <c r="AB644" s="377">
        <f t="shared" si="360"/>
        <v>0</v>
      </c>
      <c r="AC644" s="348"/>
      <c r="AD644" s="210" t="str">
        <f t="shared" si="337"/>
        <v/>
      </c>
      <c r="AE644" s="345">
        <f t="shared" si="352"/>
        <v>0</v>
      </c>
      <c r="AF644" s="318"/>
      <c r="AG644" s="317"/>
      <c r="AH644" s="315"/>
      <c r="AI644" s="150">
        <f t="shared" si="353"/>
        <v>0</v>
      </c>
      <c r="AJ644" s="151">
        <f t="shared" si="338"/>
        <v>0</v>
      </c>
      <c r="AK644" s="152">
        <f t="shared" si="354"/>
        <v>0</v>
      </c>
      <c r="AL644" s="153">
        <f t="shared" si="355"/>
        <v>0</v>
      </c>
      <c r="AM644" s="153">
        <f t="shared" si="356"/>
        <v>0</v>
      </c>
      <c r="AN644" s="153">
        <f t="shared" si="357"/>
        <v>0</v>
      </c>
      <c r="AO644" s="153">
        <f t="shared" si="358"/>
        <v>0</v>
      </c>
      <c r="AP644" s="587" t="str">
        <f t="shared" si="361"/>
        <v xml:space="preserve"> </v>
      </c>
      <c r="AQ644" s="590" t="str">
        <f t="shared" si="359"/>
        <v xml:space="preserve"> </v>
      </c>
      <c r="AR644" s="590" t="str">
        <f t="shared" si="362"/>
        <v xml:space="preserve"> </v>
      </c>
      <c r="AS644" s="590" t="str">
        <f t="shared" si="363"/>
        <v xml:space="preserve"> </v>
      </c>
      <c r="AT644" s="590" t="str">
        <f t="shared" si="364"/>
        <v xml:space="preserve"> </v>
      </c>
      <c r="AU644" s="590" t="str">
        <f t="shared" si="365"/>
        <v xml:space="preserve"> </v>
      </c>
      <c r="AV644" s="591" t="str">
        <f t="shared" si="366"/>
        <v xml:space="preserve"> </v>
      </c>
      <c r="AW644" s="181" t="str">
        <f t="shared" si="339"/>
        <v/>
      </c>
      <c r="AX644" s="154" t="str">
        <f t="shared" si="340"/>
        <v/>
      </c>
      <c r="AY644" s="178" t="str">
        <f t="shared" si="341"/>
        <v/>
      </c>
      <c r="AZ644" s="169" t="str">
        <f t="shared" si="342"/>
        <v/>
      </c>
      <c r="BA644" s="159" t="str">
        <f t="shared" si="343"/>
        <v/>
      </c>
      <c r="BB644" s="160" t="str">
        <f t="shared" si="344"/>
        <v/>
      </c>
      <c r="BC644" s="171" t="str">
        <f t="shared" si="367"/>
        <v/>
      </c>
      <c r="BD644" s="160" t="str">
        <f t="shared" si="345"/>
        <v/>
      </c>
      <c r="BE644" s="186" t="str">
        <f t="shared" si="346"/>
        <v/>
      </c>
      <c r="BF644" s="160" t="str">
        <f t="shared" si="347"/>
        <v/>
      </c>
      <c r="BG644" s="171" t="str">
        <f t="shared" si="348"/>
        <v/>
      </c>
      <c r="BH644" s="161" t="str">
        <f t="shared" si="349"/>
        <v/>
      </c>
      <c r="BI644" s="609"/>
    </row>
    <row r="645" spans="1:61" ht="18.75" x14ac:dyDescent="0.3">
      <c r="A645" s="205"/>
      <c r="B645" s="206"/>
      <c r="C645" s="197">
        <v>634</v>
      </c>
      <c r="D645" s="190"/>
      <c r="E645" s="13"/>
      <c r="F645" s="14"/>
      <c r="G645" s="123"/>
      <c r="H645" s="124"/>
      <c r="I645" s="130"/>
      <c r="J645" s="21"/>
      <c r="K645" s="134"/>
      <c r="L645" s="24"/>
      <c r="M645" s="372"/>
      <c r="N645" s="147" t="str">
        <f t="shared" si="350"/>
        <v/>
      </c>
      <c r="O645" s="23"/>
      <c r="P645" s="23"/>
      <c r="Q645" s="23"/>
      <c r="R645" s="23"/>
      <c r="S645" s="23"/>
      <c r="T645" s="24"/>
      <c r="U645" s="25"/>
      <c r="V645" s="28"/>
      <c r="W645" s="299"/>
      <c r="X645" s="296"/>
      <c r="Y645" s="149">
        <f t="shared" si="336"/>
        <v>0</v>
      </c>
      <c r="Z645" s="148">
        <f t="shared" si="351"/>
        <v>0</v>
      </c>
      <c r="AA645" s="306"/>
      <c r="AB645" s="377">
        <f t="shared" si="360"/>
        <v>0</v>
      </c>
      <c r="AC645" s="348"/>
      <c r="AD645" s="210" t="str">
        <f t="shared" si="337"/>
        <v/>
      </c>
      <c r="AE645" s="345">
        <f t="shared" si="352"/>
        <v>0</v>
      </c>
      <c r="AF645" s="318"/>
      <c r="AG645" s="317"/>
      <c r="AH645" s="315"/>
      <c r="AI645" s="150">
        <f t="shared" si="353"/>
        <v>0</v>
      </c>
      <c r="AJ645" s="151">
        <f t="shared" si="338"/>
        <v>0</v>
      </c>
      <c r="AK645" s="152">
        <f t="shared" si="354"/>
        <v>0</v>
      </c>
      <c r="AL645" s="153">
        <f t="shared" si="355"/>
        <v>0</v>
      </c>
      <c r="AM645" s="153">
        <f t="shared" si="356"/>
        <v>0</v>
      </c>
      <c r="AN645" s="153">
        <f t="shared" si="357"/>
        <v>0</v>
      </c>
      <c r="AO645" s="153">
        <f t="shared" si="358"/>
        <v>0</v>
      </c>
      <c r="AP645" s="587" t="str">
        <f t="shared" si="361"/>
        <v xml:space="preserve"> </v>
      </c>
      <c r="AQ645" s="590" t="str">
        <f t="shared" si="359"/>
        <v xml:space="preserve"> </v>
      </c>
      <c r="AR645" s="590" t="str">
        <f t="shared" si="362"/>
        <v xml:space="preserve"> </v>
      </c>
      <c r="AS645" s="590" t="str">
        <f t="shared" si="363"/>
        <v xml:space="preserve"> </v>
      </c>
      <c r="AT645" s="590" t="str">
        <f t="shared" si="364"/>
        <v xml:space="preserve"> </v>
      </c>
      <c r="AU645" s="590" t="str">
        <f t="shared" si="365"/>
        <v xml:space="preserve"> </v>
      </c>
      <c r="AV645" s="591" t="str">
        <f t="shared" si="366"/>
        <v xml:space="preserve"> </v>
      </c>
      <c r="AW645" s="181" t="str">
        <f t="shared" si="339"/>
        <v/>
      </c>
      <c r="AX645" s="154" t="str">
        <f t="shared" si="340"/>
        <v/>
      </c>
      <c r="AY645" s="178" t="str">
        <f t="shared" si="341"/>
        <v/>
      </c>
      <c r="AZ645" s="169" t="str">
        <f t="shared" si="342"/>
        <v/>
      </c>
      <c r="BA645" s="159" t="str">
        <f t="shared" si="343"/>
        <v/>
      </c>
      <c r="BB645" s="160" t="str">
        <f t="shared" si="344"/>
        <v/>
      </c>
      <c r="BC645" s="171" t="str">
        <f t="shared" si="367"/>
        <v/>
      </c>
      <c r="BD645" s="160" t="str">
        <f t="shared" si="345"/>
        <v/>
      </c>
      <c r="BE645" s="186" t="str">
        <f t="shared" si="346"/>
        <v/>
      </c>
      <c r="BF645" s="160" t="str">
        <f t="shared" si="347"/>
        <v/>
      </c>
      <c r="BG645" s="171" t="str">
        <f t="shared" si="348"/>
        <v/>
      </c>
      <c r="BH645" s="161" t="str">
        <f t="shared" si="349"/>
        <v/>
      </c>
      <c r="BI645" s="609"/>
    </row>
    <row r="646" spans="1:61" ht="18.75" x14ac:dyDescent="0.3">
      <c r="A646" s="205"/>
      <c r="B646" s="206"/>
      <c r="C646" s="198">
        <v>635</v>
      </c>
      <c r="D646" s="190"/>
      <c r="E646" s="13"/>
      <c r="F646" s="14"/>
      <c r="G646" s="123"/>
      <c r="H646" s="124"/>
      <c r="I646" s="130"/>
      <c r="J646" s="21"/>
      <c r="K646" s="134"/>
      <c r="L646" s="24"/>
      <c r="M646" s="372"/>
      <c r="N646" s="147" t="str">
        <f t="shared" si="350"/>
        <v/>
      </c>
      <c r="O646" s="23"/>
      <c r="P646" s="23"/>
      <c r="Q646" s="23"/>
      <c r="R646" s="23"/>
      <c r="S646" s="23"/>
      <c r="T646" s="24"/>
      <c r="U646" s="25"/>
      <c r="V646" s="28"/>
      <c r="W646" s="299"/>
      <c r="X646" s="296"/>
      <c r="Y646" s="149">
        <f t="shared" si="336"/>
        <v>0</v>
      </c>
      <c r="Z646" s="148">
        <f t="shared" si="351"/>
        <v>0</v>
      </c>
      <c r="AA646" s="306"/>
      <c r="AB646" s="377">
        <f t="shared" si="360"/>
        <v>0</v>
      </c>
      <c r="AC646" s="348"/>
      <c r="AD646" s="210" t="str">
        <f t="shared" si="337"/>
        <v/>
      </c>
      <c r="AE646" s="345">
        <f t="shared" si="352"/>
        <v>0</v>
      </c>
      <c r="AF646" s="318"/>
      <c r="AG646" s="317"/>
      <c r="AH646" s="315"/>
      <c r="AI646" s="150">
        <f t="shared" si="353"/>
        <v>0</v>
      </c>
      <c r="AJ646" s="151">
        <f t="shared" si="338"/>
        <v>0</v>
      </c>
      <c r="AK646" s="152">
        <f t="shared" si="354"/>
        <v>0</v>
      </c>
      <c r="AL646" s="153">
        <f t="shared" si="355"/>
        <v>0</v>
      </c>
      <c r="AM646" s="153">
        <f t="shared" si="356"/>
        <v>0</v>
      </c>
      <c r="AN646" s="153">
        <f t="shared" si="357"/>
        <v>0</v>
      </c>
      <c r="AO646" s="153">
        <f t="shared" si="358"/>
        <v>0</v>
      </c>
      <c r="AP646" s="587" t="str">
        <f t="shared" si="361"/>
        <v xml:space="preserve"> </v>
      </c>
      <c r="AQ646" s="590" t="str">
        <f t="shared" si="359"/>
        <v xml:space="preserve"> </v>
      </c>
      <c r="AR646" s="590" t="str">
        <f t="shared" si="362"/>
        <v xml:space="preserve"> </v>
      </c>
      <c r="AS646" s="590" t="str">
        <f t="shared" si="363"/>
        <v xml:space="preserve"> </v>
      </c>
      <c r="AT646" s="590" t="str">
        <f t="shared" si="364"/>
        <v xml:space="preserve"> </v>
      </c>
      <c r="AU646" s="590" t="str">
        <f t="shared" si="365"/>
        <v xml:space="preserve"> </v>
      </c>
      <c r="AV646" s="591" t="str">
        <f t="shared" si="366"/>
        <v xml:space="preserve"> </v>
      </c>
      <c r="AW646" s="181" t="str">
        <f t="shared" si="339"/>
        <v/>
      </c>
      <c r="AX646" s="154" t="str">
        <f t="shared" si="340"/>
        <v/>
      </c>
      <c r="AY646" s="178" t="str">
        <f t="shared" si="341"/>
        <v/>
      </c>
      <c r="AZ646" s="169" t="str">
        <f t="shared" si="342"/>
        <v/>
      </c>
      <c r="BA646" s="159" t="str">
        <f t="shared" si="343"/>
        <v/>
      </c>
      <c r="BB646" s="160" t="str">
        <f t="shared" si="344"/>
        <v/>
      </c>
      <c r="BC646" s="171" t="str">
        <f t="shared" si="367"/>
        <v/>
      </c>
      <c r="BD646" s="160" t="str">
        <f t="shared" si="345"/>
        <v/>
      </c>
      <c r="BE646" s="186" t="str">
        <f t="shared" si="346"/>
        <v/>
      </c>
      <c r="BF646" s="160" t="str">
        <f t="shared" si="347"/>
        <v/>
      </c>
      <c r="BG646" s="171" t="str">
        <f t="shared" si="348"/>
        <v/>
      </c>
      <c r="BH646" s="161" t="str">
        <f t="shared" si="349"/>
        <v/>
      </c>
      <c r="BI646" s="609"/>
    </row>
    <row r="647" spans="1:61" ht="18.75" x14ac:dyDescent="0.3">
      <c r="A647" s="205"/>
      <c r="B647" s="206"/>
      <c r="C647" s="197">
        <v>636</v>
      </c>
      <c r="D647" s="192"/>
      <c r="E647" s="15"/>
      <c r="F647" s="14"/>
      <c r="G647" s="123"/>
      <c r="H647" s="124"/>
      <c r="I647" s="130"/>
      <c r="J647" s="21"/>
      <c r="K647" s="134"/>
      <c r="L647" s="24"/>
      <c r="M647" s="372"/>
      <c r="N647" s="147" t="str">
        <f t="shared" si="350"/>
        <v/>
      </c>
      <c r="O647" s="23"/>
      <c r="P647" s="23"/>
      <c r="Q647" s="23"/>
      <c r="R647" s="23"/>
      <c r="S647" s="23"/>
      <c r="T647" s="24"/>
      <c r="U647" s="25"/>
      <c r="V647" s="28"/>
      <c r="W647" s="299"/>
      <c r="X647" s="296"/>
      <c r="Y647" s="149">
        <f t="shared" si="336"/>
        <v>0</v>
      </c>
      <c r="Z647" s="148">
        <f t="shared" si="351"/>
        <v>0</v>
      </c>
      <c r="AA647" s="306"/>
      <c r="AB647" s="377">
        <f t="shared" si="360"/>
        <v>0</v>
      </c>
      <c r="AC647" s="348"/>
      <c r="AD647" s="210" t="str">
        <f t="shared" si="337"/>
        <v/>
      </c>
      <c r="AE647" s="345">
        <f t="shared" si="352"/>
        <v>0</v>
      </c>
      <c r="AF647" s="318"/>
      <c r="AG647" s="317"/>
      <c r="AH647" s="315"/>
      <c r="AI647" s="150">
        <f t="shared" si="353"/>
        <v>0</v>
      </c>
      <c r="AJ647" s="151">
        <f t="shared" si="338"/>
        <v>0</v>
      </c>
      <c r="AK647" s="152">
        <f t="shared" si="354"/>
        <v>0</v>
      </c>
      <c r="AL647" s="153">
        <f t="shared" si="355"/>
        <v>0</v>
      </c>
      <c r="AM647" s="153">
        <f t="shared" si="356"/>
        <v>0</v>
      </c>
      <c r="AN647" s="153">
        <f t="shared" si="357"/>
        <v>0</v>
      </c>
      <c r="AO647" s="153">
        <f t="shared" si="358"/>
        <v>0</v>
      </c>
      <c r="AP647" s="587" t="str">
        <f t="shared" si="361"/>
        <v xml:space="preserve"> </v>
      </c>
      <c r="AQ647" s="590" t="str">
        <f t="shared" si="359"/>
        <v xml:space="preserve"> </v>
      </c>
      <c r="AR647" s="590" t="str">
        <f t="shared" si="362"/>
        <v xml:space="preserve"> </v>
      </c>
      <c r="AS647" s="590" t="str">
        <f t="shared" si="363"/>
        <v xml:space="preserve"> </v>
      </c>
      <c r="AT647" s="590" t="str">
        <f t="shared" si="364"/>
        <v xml:space="preserve"> </v>
      </c>
      <c r="AU647" s="590" t="str">
        <f t="shared" si="365"/>
        <v xml:space="preserve"> </v>
      </c>
      <c r="AV647" s="591" t="str">
        <f t="shared" si="366"/>
        <v xml:space="preserve"> </v>
      </c>
      <c r="AW647" s="181" t="str">
        <f t="shared" si="339"/>
        <v/>
      </c>
      <c r="AX647" s="154" t="str">
        <f t="shared" si="340"/>
        <v/>
      </c>
      <c r="AY647" s="178" t="str">
        <f t="shared" si="341"/>
        <v/>
      </c>
      <c r="AZ647" s="169" t="str">
        <f t="shared" si="342"/>
        <v/>
      </c>
      <c r="BA647" s="159" t="str">
        <f t="shared" si="343"/>
        <v/>
      </c>
      <c r="BB647" s="160" t="str">
        <f t="shared" si="344"/>
        <v/>
      </c>
      <c r="BC647" s="171" t="str">
        <f t="shared" si="367"/>
        <v/>
      </c>
      <c r="BD647" s="160" t="str">
        <f t="shared" si="345"/>
        <v/>
      </c>
      <c r="BE647" s="186" t="str">
        <f t="shared" si="346"/>
        <v/>
      </c>
      <c r="BF647" s="160" t="str">
        <f t="shared" si="347"/>
        <v/>
      </c>
      <c r="BG647" s="171" t="str">
        <f t="shared" si="348"/>
        <v/>
      </c>
      <c r="BH647" s="161" t="str">
        <f t="shared" si="349"/>
        <v/>
      </c>
      <c r="BI647" s="609"/>
    </row>
    <row r="648" spans="1:61" ht="18.75" x14ac:dyDescent="0.3">
      <c r="A648" s="205"/>
      <c r="B648" s="206"/>
      <c r="C648" s="198">
        <v>637</v>
      </c>
      <c r="D648" s="190"/>
      <c r="E648" s="13"/>
      <c r="F648" s="14"/>
      <c r="G648" s="123"/>
      <c r="H648" s="126"/>
      <c r="I648" s="132"/>
      <c r="J648" s="69"/>
      <c r="K648" s="136"/>
      <c r="L648" s="26"/>
      <c r="M648" s="372"/>
      <c r="N648" s="147" t="str">
        <f t="shared" si="350"/>
        <v/>
      </c>
      <c r="O648" s="23"/>
      <c r="P648" s="23"/>
      <c r="Q648" s="23"/>
      <c r="R648" s="23"/>
      <c r="S648" s="23"/>
      <c r="T648" s="24"/>
      <c r="U648" s="25"/>
      <c r="V648" s="28"/>
      <c r="W648" s="299"/>
      <c r="X648" s="296"/>
      <c r="Y648" s="149">
        <f t="shared" si="336"/>
        <v>0</v>
      </c>
      <c r="Z648" s="148">
        <f t="shared" si="351"/>
        <v>0</v>
      </c>
      <c r="AA648" s="306"/>
      <c r="AB648" s="377">
        <f t="shared" si="360"/>
        <v>0</v>
      </c>
      <c r="AC648" s="348"/>
      <c r="AD648" s="210" t="str">
        <f t="shared" si="337"/>
        <v/>
      </c>
      <c r="AE648" s="345">
        <f t="shared" si="352"/>
        <v>0</v>
      </c>
      <c r="AF648" s="318"/>
      <c r="AG648" s="317"/>
      <c r="AH648" s="315"/>
      <c r="AI648" s="150">
        <f t="shared" si="353"/>
        <v>0</v>
      </c>
      <c r="AJ648" s="151">
        <f t="shared" si="338"/>
        <v>0</v>
      </c>
      <c r="AK648" s="152">
        <f t="shared" si="354"/>
        <v>0</v>
      </c>
      <c r="AL648" s="153">
        <f t="shared" si="355"/>
        <v>0</v>
      </c>
      <c r="AM648" s="153">
        <f t="shared" si="356"/>
        <v>0</v>
      </c>
      <c r="AN648" s="153">
        <f t="shared" si="357"/>
        <v>0</v>
      </c>
      <c r="AO648" s="153">
        <f t="shared" si="358"/>
        <v>0</v>
      </c>
      <c r="AP648" s="587" t="str">
        <f t="shared" si="361"/>
        <v xml:space="preserve"> </v>
      </c>
      <c r="AQ648" s="590" t="str">
        <f t="shared" si="359"/>
        <v xml:space="preserve"> </v>
      </c>
      <c r="AR648" s="590" t="str">
        <f t="shared" si="362"/>
        <v xml:space="preserve"> </v>
      </c>
      <c r="AS648" s="590" t="str">
        <f t="shared" si="363"/>
        <v xml:space="preserve"> </v>
      </c>
      <c r="AT648" s="590" t="str">
        <f t="shared" si="364"/>
        <v xml:space="preserve"> </v>
      </c>
      <c r="AU648" s="590" t="str">
        <f t="shared" si="365"/>
        <v xml:space="preserve"> </v>
      </c>
      <c r="AV648" s="591" t="str">
        <f t="shared" si="366"/>
        <v xml:space="preserve"> </v>
      </c>
      <c r="AW648" s="181" t="str">
        <f t="shared" si="339"/>
        <v/>
      </c>
      <c r="AX648" s="154" t="str">
        <f t="shared" si="340"/>
        <v/>
      </c>
      <c r="AY648" s="178" t="str">
        <f t="shared" si="341"/>
        <v/>
      </c>
      <c r="AZ648" s="169" t="str">
        <f t="shared" si="342"/>
        <v/>
      </c>
      <c r="BA648" s="159" t="str">
        <f t="shared" si="343"/>
        <v/>
      </c>
      <c r="BB648" s="160" t="str">
        <f t="shared" si="344"/>
        <v/>
      </c>
      <c r="BC648" s="171" t="str">
        <f t="shared" si="367"/>
        <v/>
      </c>
      <c r="BD648" s="160" t="str">
        <f t="shared" si="345"/>
        <v/>
      </c>
      <c r="BE648" s="186" t="str">
        <f t="shared" si="346"/>
        <v/>
      </c>
      <c r="BF648" s="160" t="str">
        <f t="shared" si="347"/>
        <v/>
      </c>
      <c r="BG648" s="171" t="str">
        <f t="shared" si="348"/>
        <v/>
      </c>
      <c r="BH648" s="161" t="str">
        <f t="shared" si="349"/>
        <v/>
      </c>
      <c r="BI648" s="609"/>
    </row>
    <row r="649" spans="1:61" ht="18.75" x14ac:dyDescent="0.3">
      <c r="A649" s="205"/>
      <c r="B649" s="206"/>
      <c r="C649" s="198">
        <v>638</v>
      </c>
      <c r="D649" s="190"/>
      <c r="E649" s="13"/>
      <c r="F649" s="14"/>
      <c r="G649" s="123"/>
      <c r="H649" s="124"/>
      <c r="I649" s="130"/>
      <c r="J649" s="21"/>
      <c r="K649" s="134"/>
      <c r="L649" s="24"/>
      <c r="M649" s="372"/>
      <c r="N649" s="147" t="str">
        <f t="shared" si="350"/>
        <v/>
      </c>
      <c r="O649" s="23"/>
      <c r="P649" s="23"/>
      <c r="Q649" s="23"/>
      <c r="R649" s="23"/>
      <c r="S649" s="23"/>
      <c r="T649" s="24"/>
      <c r="U649" s="25"/>
      <c r="V649" s="28"/>
      <c r="W649" s="299"/>
      <c r="X649" s="296"/>
      <c r="Y649" s="149">
        <f t="shared" si="336"/>
        <v>0</v>
      </c>
      <c r="Z649" s="148">
        <f t="shared" si="351"/>
        <v>0</v>
      </c>
      <c r="AA649" s="306"/>
      <c r="AB649" s="377">
        <f t="shared" si="360"/>
        <v>0</v>
      </c>
      <c r="AC649" s="348"/>
      <c r="AD649" s="210" t="str">
        <f t="shared" si="337"/>
        <v/>
      </c>
      <c r="AE649" s="345">
        <f t="shared" si="352"/>
        <v>0</v>
      </c>
      <c r="AF649" s="318"/>
      <c r="AG649" s="317"/>
      <c r="AH649" s="315"/>
      <c r="AI649" s="150">
        <f t="shared" si="353"/>
        <v>0</v>
      </c>
      <c r="AJ649" s="151">
        <f t="shared" si="338"/>
        <v>0</v>
      </c>
      <c r="AK649" s="152">
        <f t="shared" si="354"/>
        <v>0</v>
      </c>
      <c r="AL649" s="153">
        <f t="shared" si="355"/>
        <v>0</v>
      </c>
      <c r="AM649" s="153">
        <f t="shared" si="356"/>
        <v>0</v>
      </c>
      <c r="AN649" s="153">
        <f t="shared" si="357"/>
        <v>0</v>
      </c>
      <c r="AO649" s="153">
        <f t="shared" si="358"/>
        <v>0</v>
      </c>
      <c r="AP649" s="587" t="str">
        <f t="shared" si="361"/>
        <v xml:space="preserve"> </v>
      </c>
      <c r="AQ649" s="590" t="str">
        <f t="shared" si="359"/>
        <v xml:space="preserve"> </v>
      </c>
      <c r="AR649" s="590" t="str">
        <f t="shared" si="362"/>
        <v xml:space="preserve"> </v>
      </c>
      <c r="AS649" s="590" t="str">
        <f t="shared" si="363"/>
        <v xml:space="preserve"> </v>
      </c>
      <c r="AT649" s="590" t="str">
        <f t="shared" si="364"/>
        <v xml:space="preserve"> </v>
      </c>
      <c r="AU649" s="590" t="str">
        <f t="shared" si="365"/>
        <v xml:space="preserve"> </v>
      </c>
      <c r="AV649" s="591" t="str">
        <f t="shared" si="366"/>
        <v xml:space="preserve"> </v>
      </c>
      <c r="AW649" s="181" t="str">
        <f t="shared" si="339"/>
        <v/>
      </c>
      <c r="AX649" s="154" t="str">
        <f t="shared" si="340"/>
        <v/>
      </c>
      <c r="AY649" s="178" t="str">
        <f t="shared" si="341"/>
        <v/>
      </c>
      <c r="AZ649" s="169" t="str">
        <f t="shared" si="342"/>
        <v/>
      </c>
      <c r="BA649" s="159" t="str">
        <f t="shared" si="343"/>
        <v/>
      </c>
      <c r="BB649" s="160" t="str">
        <f t="shared" si="344"/>
        <v/>
      </c>
      <c r="BC649" s="171" t="str">
        <f t="shared" si="367"/>
        <v/>
      </c>
      <c r="BD649" s="160" t="str">
        <f t="shared" si="345"/>
        <v/>
      </c>
      <c r="BE649" s="186" t="str">
        <f t="shared" si="346"/>
        <v/>
      </c>
      <c r="BF649" s="160" t="str">
        <f t="shared" si="347"/>
        <v/>
      </c>
      <c r="BG649" s="171" t="str">
        <f t="shared" si="348"/>
        <v/>
      </c>
      <c r="BH649" s="161" t="str">
        <f t="shared" si="349"/>
        <v/>
      </c>
      <c r="BI649" s="609"/>
    </row>
    <row r="650" spans="1:61" ht="18.75" x14ac:dyDescent="0.3">
      <c r="A650" s="205"/>
      <c r="B650" s="206"/>
      <c r="C650" s="197">
        <v>639</v>
      </c>
      <c r="D650" s="190"/>
      <c r="E650" s="13"/>
      <c r="F650" s="14"/>
      <c r="G650" s="123"/>
      <c r="H650" s="124"/>
      <c r="I650" s="130"/>
      <c r="J650" s="21"/>
      <c r="K650" s="134"/>
      <c r="L650" s="24"/>
      <c r="M650" s="372"/>
      <c r="N650" s="147" t="str">
        <f t="shared" si="350"/>
        <v/>
      </c>
      <c r="O650" s="23"/>
      <c r="P650" s="23"/>
      <c r="Q650" s="23"/>
      <c r="R650" s="23"/>
      <c r="S650" s="23"/>
      <c r="T650" s="24"/>
      <c r="U650" s="25"/>
      <c r="V650" s="28"/>
      <c r="W650" s="299"/>
      <c r="X650" s="296"/>
      <c r="Y650" s="149">
        <f t="shared" si="336"/>
        <v>0</v>
      </c>
      <c r="Z650" s="148">
        <f t="shared" si="351"/>
        <v>0</v>
      </c>
      <c r="AA650" s="306"/>
      <c r="AB650" s="377">
        <f t="shared" si="360"/>
        <v>0</v>
      </c>
      <c r="AC650" s="348"/>
      <c r="AD650" s="210" t="str">
        <f t="shared" si="337"/>
        <v/>
      </c>
      <c r="AE650" s="345">
        <f t="shared" si="352"/>
        <v>0</v>
      </c>
      <c r="AF650" s="318"/>
      <c r="AG650" s="317"/>
      <c r="AH650" s="315"/>
      <c r="AI650" s="150">
        <f t="shared" si="353"/>
        <v>0</v>
      </c>
      <c r="AJ650" s="151">
        <f t="shared" si="338"/>
        <v>0</v>
      </c>
      <c r="AK650" s="152">
        <f t="shared" si="354"/>
        <v>0</v>
      </c>
      <c r="AL650" s="153">
        <f t="shared" si="355"/>
        <v>0</v>
      </c>
      <c r="AM650" s="153">
        <f t="shared" si="356"/>
        <v>0</v>
      </c>
      <c r="AN650" s="153">
        <f t="shared" si="357"/>
        <v>0</v>
      </c>
      <c r="AO650" s="153">
        <f t="shared" si="358"/>
        <v>0</v>
      </c>
      <c r="AP650" s="587" t="str">
        <f t="shared" si="361"/>
        <v xml:space="preserve"> </v>
      </c>
      <c r="AQ650" s="590" t="str">
        <f t="shared" si="359"/>
        <v xml:space="preserve"> </v>
      </c>
      <c r="AR650" s="590" t="str">
        <f t="shared" si="362"/>
        <v xml:space="preserve"> </v>
      </c>
      <c r="AS650" s="590" t="str">
        <f t="shared" si="363"/>
        <v xml:space="preserve"> </v>
      </c>
      <c r="AT650" s="590" t="str">
        <f t="shared" si="364"/>
        <v xml:space="preserve"> </v>
      </c>
      <c r="AU650" s="590" t="str">
        <f t="shared" si="365"/>
        <v xml:space="preserve"> </v>
      </c>
      <c r="AV650" s="591" t="str">
        <f t="shared" si="366"/>
        <v xml:space="preserve"> </v>
      </c>
      <c r="AW650" s="181" t="str">
        <f t="shared" si="339"/>
        <v/>
      </c>
      <c r="AX650" s="154" t="str">
        <f t="shared" si="340"/>
        <v/>
      </c>
      <c r="AY650" s="178" t="str">
        <f t="shared" si="341"/>
        <v/>
      </c>
      <c r="AZ650" s="169" t="str">
        <f t="shared" si="342"/>
        <v/>
      </c>
      <c r="BA650" s="159" t="str">
        <f t="shared" si="343"/>
        <v/>
      </c>
      <c r="BB650" s="160" t="str">
        <f t="shared" si="344"/>
        <v/>
      </c>
      <c r="BC650" s="171" t="str">
        <f t="shared" si="367"/>
        <v/>
      </c>
      <c r="BD650" s="160" t="str">
        <f t="shared" si="345"/>
        <v/>
      </c>
      <c r="BE650" s="186" t="str">
        <f t="shared" si="346"/>
        <v/>
      </c>
      <c r="BF650" s="160" t="str">
        <f t="shared" si="347"/>
        <v/>
      </c>
      <c r="BG650" s="171" t="str">
        <f t="shared" si="348"/>
        <v/>
      </c>
      <c r="BH650" s="161" t="str">
        <f t="shared" si="349"/>
        <v/>
      </c>
      <c r="BI650" s="609"/>
    </row>
    <row r="651" spans="1:61" ht="18.75" x14ac:dyDescent="0.3">
      <c r="A651" s="205"/>
      <c r="B651" s="206"/>
      <c r="C651" s="198">
        <v>640</v>
      </c>
      <c r="D651" s="192"/>
      <c r="E651" s="15"/>
      <c r="F651" s="14"/>
      <c r="G651" s="123"/>
      <c r="H651" s="124"/>
      <c r="I651" s="130"/>
      <c r="J651" s="21"/>
      <c r="K651" s="134"/>
      <c r="L651" s="24"/>
      <c r="M651" s="372"/>
      <c r="N651" s="147" t="str">
        <f t="shared" si="350"/>
        <v/>
      </c>
      <c r="O651" s="23"/>
      <c r="P651" s="23"/>
      <c r="Q651" s="23"/>
      <c r="R651" s="23"/>
      <c r="S651" s="23"/>
      <c r="T651" s="24"/>
      <c r="U651" s="25"/>
      <c r="V651" s="28"/>
      <c r="W651" s="299"/>
      <c r="X651" s="296"/>
      <c r="Y651" s="149">
        <f t="shared" si="336"/>
        <v>0</v>
      </c>
      <c r="Z651" s="148">
        <f t="shared" si="351"/>
        <v>0</v>
      </c>
      <c r="AA651" s="306"/>
      <c r="AB651" s="377">
        <f t="shared" si="360"/>
        <v>0</v>
      </c>
      <c r="AC651" s="348"/>
      <c r="AD651" s="210" t="str">
        <f t="shared" si="337"/>
        <v/>
      </c>
      <c r="AE651" s="345">
        <f t="shared" si="352"/>
        <v>0</v>
      </c>
      <c r="AF651" s="318"/>
      <c r="AG651" s="317"/>
      <c r="AH651" s="315"/>
      <c r="AI651" s="150">
        <f t="shared" si="353"/>
        <v>0</v>
      </c>
      <c r="AJ651" s="151">
        <f t="shared" si="338"/>
        <v>0</v>
      </c>
      <c r="AK651" s="152">
        <f t="shared" si="354"/>
        <v>0</v>
      </c>
      <c r="AL651" s="153">
        <f t="shared" si="355"/>
        <v>0</v>
      </c>
      <c r="AM651" s="153">
        <f t="shared" si="356"/>
        <v>0</v>
      </c>
      <c r="AN651" s="153">
        <f t="shared" si="357"/>
        <v>0</v>
      </c>
      <c r="AO651" s="153">
        <f t="shared" si="358"/>
        <v>0</v>
      </c>
      <c r="AP651" s="587" t="str">
        <f t="shared" si="361"/>
        <v xml:space="preserve"> </v>
      </c>
      <c r="AQ651" s="590" t="str">
        <f t="shared" si="359"/>
        <v xml:space="preserve"> </v>
      </c>
      <c r="AR651" s="590" t="str">
        <f t="shared" si="362"/>
        <v xml:space="preserve"> </v>
      </c>
      <c r="AS651" s="590" t="str">
        <f t="shared" si="363"/>
        <v xml:space="preserve"> </v>
      </c>
      <c r="AT651" s="590" t="str">
        <f t="shared" si="364"/>
        <v xml:space="preserve"> </v>
      </c>
      <c r="AU651" s="590" t="str">
        <f t="shared" si="365"/>
        <v xml:space="preserve"> </v>
      </c>
      <c r="AV651" s="591" t="str">
        <f t="shared" si="366"/>
        <v xml:space="preserve"> </v>
      </c>
      <c r="AW651" s="181" t="str">
        <f t="shared" si="339"/>
        <v/>
      </c>
      <c r="AX651" s="154" t="str">
        <f t="shared" si="340"/>
        <v/>
      </c>
      <c r="AY651" s="178" t="str">
        <f t="shared" si="341"/>
        <v/>
      </c>
      <c r="AZ651" s="169" t="str">
        <f t="shared" si="342"/>
        <v/>
      </c>
      <c r="BA651" s="159" t="str">
        <f t="shared" si="343"/>
        <v/>
      </c>
      <c r="BB651" s="160" t="str">
        <f t="shared" si="344"/>
        <v/>
      </c>
      <c r="BC651" s="171" t="str">
        <f t="shared" si="367"/>
        <v/>
      </c>
      <c r="BD651" s="160" t="str">
        <f t="shared" si="345"/>
        <v/>
      </c>
      <c r="BE651" s="186" t="str">
        <f t="shared" si="346"/>
        <v/>
      </c>
      <c r="BF651" s="160" t="str">
        <f t="shared" si="347"/>
        <v/>
      </c>
      <c r="BG651" s="171" t="str">
        <f t="shared" si="348"/>
        <v/>
      </c>
      <c r="BH651" s="161" t="str">
        <f t="shared" si="349"/>
        <v/>
      </c>
      <c r="BI651" s="609"/>
    </row>
    <row r="652" spans="1:61" ht="18.75" x14ac:dyDescent="0.3">
      <c r="A652" s="205"/>
      <c r="B652" s="206"/>
      <c r="C652" s="197">
        <v>641</v>
      </c>
      <c r="D652" s="190"/>
      <c r="E652" s="13"/>
      <c r="F652" s="14"/>
      <c r="G652" s="123"/>
      <c r="H652" s="124"/>
      <c r="I652" s="130"/>
      <c r="J652" s="21"/>
      <c r="K652" s="134"/>
      <c r="L652" s="24"/>
      <c r="M652" s="372"/>
      <c r="N652" s="147" t="str">
        <f t="shared" si="350"/>
        <v/>
      </c>
      <c r="O652" s="23"/>
      <c r="P652" s="23"/>
      <c r="Q652" s="23"/>
      <c r="R652" s="23"/>
      <c r="S652" s="23"/>
      <c r="T652" s="24"/>
      <c r="U652" s="25"/>
      <c r="V652" s="28"/>
      <c r="W652" s="299"/>
      <c r="X652" s="296"/>
      <c r="Y652" s="149">
        <f t="shared" ref="Y652:Y715" si="368">V652+W652+X652</f>
        <v>0</v>
      </c>
      <c r="Z652" s="148">
        <f t="shared" si="351"/>
        <v>0</v>
      </c>
      <c r="AA652" s="306"/>
      <c r="AB652" s="377">
        <f t="shared" si="360"/>
        <v>0</v>
      </c>
      <c r="AC652" s="348"/>
      <c r="AD652" s="210" t="str">
        <f t="shared" ref="AD652:AD715" si="369">IF(F652="x",(0-((V652*10)+(W652*20))),"")</f>
        <v/>
      </c>
      <c r="AE652" s="345">
        <f t="shared" si="352"/>
        <v>0</v>
      </c>
      <c r="AF652" s="318"/>
      <c r="AG652" s="317"/>
      <c r="AH652" s="315"/>
      <c r="AI652" s="150">
        <f t="shared" si="353"/>
        <v>0</v>
      </c>
      <c r="AJ652" s="151">
        <f t="shared" ref="AJ652:AJ715" si="370">(X652*20)+Z652+AA652+AF652</f>
        <v>0</v>
      </c>
      <c r="AK652" s="152">
        <f t="shared" si="354"/>
        <v>0</v>
      </c>
      <c r="AL652" s="153">
        <f t="shared" si="355"/>
        <v>0</v>
      </c>
      <c r="AM652" s="153">
        <f t="shared" si="356"/>
        <v>0</v>
      </c>
      <c r="AN652" s="153">
        <f t="shared" si="357"/>
        <v>0</v>
      </c>
      <c r="AO652" s="153">
        <f t="shared" si="358"/>
        <v>0</v>
      </c>
      <c r="AP652" s="587" t="str">
        <f t="shared" si="361"/>
        <v xml:space="preserve"> </v>
      </c>
      <c r="AQ652" s="590" t="str">
        <f t="shared" si="359"/>
        <v xml:space="preserve"> </v>
      </c>
      <c r="AR652" s="590" t="str">
        <f t="shared" si="362"/>
        <v xml:space="preserve"> </v>
      </c>
      <c r="AS652" s="590" t="str">
        <f t="shared" si="363"/>
        <v xml:space="preserve"> </v>
      </c>
      <c r="AT652" s="590" t="str">
        <f t="shared" si="364"/>
        <v xml:space="preserve"> </v>
      </c>
      <c r="AU652" s="590" t="str">
        <f t="shared" si="365"/>
        <v xml:space="preserve"> </v>
      </c>
      <c r="AV652" s="591" t="str">
        <f t="shared" si="366"/>
        <v xml:space="preserve"> </v>
      </c>
      <c r="AW652" s="181" t="str">
        <f t="shared" ref="AW652:AW715" si="371">IF(N652&gt;0,N652,"")</f>
        <v/>
      </c>
      <c r="AX652" s="154" t="str">
        <f t="shared" ref="AX652:AX715" si="372">IF(AND(K652="x",AW652&gt;0),AW652,"")</f>
        <v/>
      </c>
      <c r="AY652" s="178" t="str">
        <f t="shared" ref="AY652:AY715" si="373">IF(OR(K652="x",F652="x",AW652&lt;=0),"",AW652)</f>
        <v/>
      </c>
      <c r="AZ652" s="169" t="str">
        <f t="shared" ref="AZ652:AZ715" si="374">IF(AND(F652="x",AW652&gt;0),AW652,"")</f>
        <v/>
      </c>
      <c r="BA652" s="159" t="str">
        <f t="shared" ref="BA652:BA715" si="375">IF(V652&gt;0,V652,"")</f>
        <v/>
      </c>
      <c r="BB652" s="160" t="str">
        <f t="shared" ref="BB652:BB715" si="376">IF(AND(K652="x",BA652&gt;0),BA652,"")</f>
        <v/>
      </c>
      <c r="BC652" s="171" t="str">
        <f t="shared" si="367"/>
        <v/>
      </c>
      <c r="BD652" s="160" t="str">
        <f t="shared" ref="BD652:BD715" si="377">IF(AND(F652="x",BA652&gt;0),BA652,"")</f>
        <v/>
      </c>
      <c r="BE652" s="186" t="str">
        <f t="shared" ref="BE652:BE715" si="378">IF(W652&gt;0,W652,"")</f>
        <v/>
      </c>
      <c r="BF652" s="160" t="str">
        <f t="shared" ref="BF652:BF715" si="379">IF(AND(K652="x",BE652&gt;0),BE652,"")</f>
        <v/>
      </c>
      <c r="BG652" s="171" t="str">
        <f t="shared" ref="BG652:BG715" si="380">IF(OR(K652="x",F652="x",BE652&lt;=0),"",BE652)</f>
        <v/>
      </c>
      <c r="BH652" s="161" t="str">
        <f t="shared" ref="BH652:BH715" si="381">IF(AND(F652="x",BE652&gt;0),BE652,"")</f>
        <v/>
      </c>
      <c r="BI652" s="609"/>
    </row>
    <row r="653" spans="1:61" ht="18.75" x14ac:dyDescent="0.3">
      <c r="A653" s="205"/>
      <c r="B653" s="206"/>
      <c r="C653" s="198">
        <v>642</v>
      </c>
      <c r="D653" s="190"/>
      <c r="E653" s="13"/>
      <c r="F653" s="14"/>
      <c r="G653" s="123"/>
      <c r="H653" s="124"/>
      <c r="I653" s="130"/>
      <c r="J653" s="21"/>
      <c r="K653" s="134"/>
      <c r="L653" s="24"/>
      <c r="M653" s="372"/>
      <c r="N653" s="147" t="str">
        <f t="shared" ref="N653:N716" si="382">IF((NETWORKDAYS(G653,M653)&gt;0),(NETWORKDAYS(G653,M653)),"")</f>
        <v/>
      </c>
      <c r="O653" s="23"/>
      <c r="P653" s="23"/>
      <c r="Q653" s="23"/>
      <c r="R653" s="23"/>
      <c r="S653" s="23"/>
      <c r="T653" s="24"/>
      <c r="U653" s="25"/>
      <c r="V653" s="28"/>
      <c r="W653" s="299"/>
      <c r="X653" s="296"/>
      <c r="Y653" s="149">
        <f t="shared" si="368"/>
        <v>0</v>
      </c>
      <c r="Z653" s="148">
        <f t="shared" ref="Z653:Z716" si="383">IF((F653="x"),0,((V653*10)+(W653*20)))</f>
        <v>0</v>
      </c>
      <c r="AA653" s="306"/>
      <c r="AB653" s="377">
        <f t="shared" si="360"/>
        <v>0</v>
      </c>
      <c r="AC653" s="348"/>
      <c r="AD653" s="210" t="str">
        <f t="shared" si="369"/>
        <v/>
      </c>
      <c r="AE653" s="345">
        <f t="shared" ref="AE653:AE716" si="384">IF(AND(Z653&gt;0,F653="x"),0,IF(AND(Z653&gt;0,AC653="x"),Z653-60,IF(AND(Z653&gt;0,AB653=-30),Z653+AB653,0)))</f>
        <v>0</v>
      </c>
      <c r="AF653" s="318"/>
      <c r="AG653" s="317"/>
      <c r="AH653" s="315"/>
      <c r="AI653" s="150">
        <f t="shared" ref="AI653:AI716" si="385">IF(AE653&lt;=0,AG653,AE653+AG653)</f>
        <v>0</v>
      </c>
      <c r="AJ653" s="151">
        <f t="shared" si="370"/>
        <v>0</v>
      </c>
      <c r="AK653" s="152">
        <f t="shared" ref="AK653:AK716" si="386">AJ653-AH653</f>
        <v>0</v>
      </c>
      <c r="AL653" s="153">
        <f t="shared" ref="AL653:AL716" si="387">IF(K653="x",AH653,0)</f>
        <v>0</v>
      </c>
      <c r="AM653" s="153">
        <f t="shared" ref="AM653:AM716" si="388">IF(K653="x",AI653,0)</f>
        <v>0</v>
      </c>
      <c r="AN653" s="153">
        <f t="shared" ref="AN653:AN716" si="389">IF(K653="x",AJ653,0)</f>
        <v>0</v>
      </c>
      <c r="AO653" s="153">
        <f t="shared" ref="AO653:AO716" si="390">IF(K653="x",AK653,0)</f>
        <v>0</v>
      </c>
      <c r="AP653" s="587" t="str">
        <f t="shared" si="361"/>
        <v xml:space="preserve"> </v>
      </c>
      <c r="AQ653" s="590" t="str">
        <f t="shared" ref="AQ653:AQ716" si="391">IF(AND(AH653&gt;4.99,AH653&lt;50),AH653," ")</f>
        <v xml:space="preserve"> </v>
      </c>
      <c r="AR653" s="590" t="str">
        <f t="shared" si="362"/>
        <v xml:space="preserve"> </v>
      </c>
      <c r="AS653" s="590" t="str">
        <f t="shared" si="363"/>
        <v xml:space="preserve"> </v>
      </c>
      <c r="AT653" s="590" t="str">
        <f t="shared" si="364"/>
        <v xml:space="preserve"> </v>
      </c>
      <c r="AU653" s="590" t="str">
        <f t="shared" si="365"/>
        <v xml:space="preserve"> </v>
      </c>
      <c r="AV653" s="591" t="str">
        <f t="shared" si="366"/>
        <v xml:space="preserve"> </v>
      </c>
      <c r="AW653" s="181" t="str">
        <f t="shared" si="371"/>
        <v/>
      </c>
      <c r="AX653" s="154" t="str">
        <f t="shared" si="372"/>
        <v/>
      </c>
      <c r="AY653" s="178" t="str">
        <f t="shared" si="373"/>
        <v/>
      </c>
      <c r="AZ653" s="169" t="str">
        <f t="shared" si="374"/>
        <v/>
      </c>
      <c r="BA653" s="159" t="str">
        <f t="shared" si="375"/>
        <v/>
      </c>
      <c r="BB653" s="160" t="str">
        <f t="shared" si="376"/>
        <v/>
      </c>
      <c r="BC653" s="171" t="str">
        <f t="shared" si="367"/>
        <v/>
      </c>
      <c r="BD653" s="160" t="str">
        <f t="shared" si="377"/>
        <v/>
      </c>
      <c r="BE653" s="186" t="str">
        <f t="shared" si="378"/>
        <v/>
      </c>
      <c r="BF653" s="160" t="str">
        <f t="shared" si="379"/>
        <v/>
      </c>
      <c r="BG653" s="171" t="str">
        <f t="shared" si="380"/>
        <v/>
      </c>
      <c r="BH653" s="161" t="str">
        <f t="shared" si="381"/>
        <v/>
      </c>
      <c r="BI653" s="609"/>
    </row>
    <row r="654" spans="1:61" ht="18.75" x14ac:dyDescent="0.3">
      <c r="A654" s="205"/>
      <c r="B654" s="206"/>
      <c r="C654" s="198">
        <v>643</v>
      </c>
      <c r="D654" s="190"/>
      <c r="E654" s="13"/>
      <c r="F654" s="14"/>
      <c r="G654" s="123"/>
      <c r="H654" s="124"/>
      <c r="I654" s="130"/>
      <c r="J654" s="21"/>
      <c r="K654" s="134"/>
      <c r="L654" s="24"/>
      <c r="M654" s="372"/>
      <c r="N654" s="147" t="str">
        <f t="shared" si="382"/>
        <v/>
      </c>
      <c r="O654" s="23"/>
      <c r="P654" s="23"/>
      <c r="Q654" s="23"/>
      <c r="R654" s="23"/>
      <c r="S654" s="23"/>
      <c r="T654" s="24"/>
      <c r="U654" s="25"/>
      <c r="V654" s="28"/>
      <c r="W654" s="299"/>
      <c r="X654" s="296"/>
      <c r="Y654" s="149">
        <f t="shared" si="368"/>
        <v>0</v>
      </c>
      <c r="Z654" s="148">
        <f t="shared" si="383"/>
        <v>0</v>
      </c>
      <c r="AA654" s="306"/>
      <c r="AB654" s="377">
        <f t="shared" ref="AB654:AB717" si="392">IF(AND(Z654&gt;=0,F654="x"),0,IF(AND(Z654&gt;0,AC654="x"),0,IF(Z654&gt;0,0-30,0)))</f>
        <v>0</v>
      </c>
      <c r="AC654" s="348"/>
      <c r="AD654" s="210" t="str">
        <f t="shared" si="369"/>
        <v/>
      </c>
      <c r="AE654" s="345">
        <f t="shared" si="384"/>
        <v>0</v>
      </c>
      <c r="AF654" s="318"/>
      <c r="AG654" s="317"/>
      <c r="AH654" s="315"/>
      <c r="AI654" s="150">
        <f t="shared" si="385"/>
        <v>0</v>
      </c>
      <c r="AJ654" s="151">
        <f t="shared" si="370"/>
        <v>0</v>
      </c>
      <c r="AK654" s="152">
        <f t="shared" si="386"/>
        <v>0</v>
      </c>
      <c r="AL654" s="153">
        <f t="shared" si="387"/>
        <v>0</v>
      </c>
      <c r="AM654" s="153">
        <f t="shared" si="388"/>
        <v>0</v>
      </c>
      <c r="AN654" s="153">
        <f t="shared" si="389"/>
        <v>0</v>
      </c>
      <c r="AO654" s="153">
        <f t="shared" si="390"/>
        <v>0</v>
      </c>
      <c r="AP654" s="587" t="str">
        <f t="shared" ref="AP654:AP717" si="393">IF(AND(AH654&gt;0,AH654&lt;5),AH654," ")</f>
        <v xml:space="preserve"> </v>
      </c>
      <c r="AQ654" s="590" t="str">
        <f t="shared" si="391"/>
        <v xml:space="preserve"> </v>
      </c>
      <c r="AR654" s="590" t="str">
        <f t="shared" ref="AR654:AR717" si="394">IF(AND(AH654&gt;49.99,AH654&lt;100),AH654," ")</f>
        <v xml:space="preserve"> </v>
      </c>
      <c r="AS654" s="590" t="str">
        <f t="shared" ref="AS654:AS717" si="395">IF(AND(AH654&gt;99.99,AH654&lt;500),AH654," ")</f>
        <v xml:space="preserve"> </v>
      </c>
      <c r="AT654" s="590" t="str">
        <f t="shared" ref="AT654:AT717" si="396">IF(AND(AH654&gt;499.99,AH654&lt;1000),AH654," ")</f>
        <v xml:space="preserve"> </v>
      </c>
      <c r="AU654" s="590" t="str">
        <f t="shared" ref="AU654:AU717" si="397">IF(AND(AH654&gt;999.99,AH654&lt;10000),AH654," ")</f>
        <v xml:space="preserve"> </v>
      </c>
      <c r="AV654" s="591" t="str">
        <f t="shared" ref="AV654:AV717" si="398">IF(AH654&gt;=10000,AH654," ")</f>
        <v xml:space="preserve"> </v>
      </c>
      <c r="AW654" s="181" t="str">
        <f t="shared" si="371"/>
        <v/>
      </c>
      <c r="AX654" s="154" t="str">
        <f t="shared" si="372"/>
        <v/>
      </c>
      <c r="AY654" s="178" t="str">
        <f t="shared" si="373"/>
        <v/>
      </c>
      <c r="AZ654" s="169" t="str">
        <f t="shared" si="374"/>
        <v/>
      </c>
      <c r="BA654" s="159" t="str">
        <f t="shared" si="375"/>
        <v/>
      </c>
      <c r="BB654" s="160" t="str">
        <f t="shared" si="376"/>
        <v/>
      </c>
      <c r="BC654" s="171" t="str">
        <f t="shared" si="367"/>
        <v/>
      </c>
      <c r="BD654" s="160" t="str">
        <f t="shared" si="377"/>
        <v/>
      </c>
      <c r="BE654" s="186" t="str">
        <f t="shared" si="378"/>
        <v/>
      </c>
      <c r="BF654" s="160" t="str">
        <f t="shared" si="379"/>
        <v/>
      </c>
      <c r="BG654" s="171" t="str">
        <f t="shared" si="380"/>
        <v/>
      </c>
      <c r="BH654" s="161" t="str">
        <f t="shared" si="381"/>
        <v/>
      </c>
      <c r="BI654" s="609"/>
    </row>
    <row r="655" spans="1:61" ht="18.75" x14ac:dyDescent="0.3">
      <c r="A655" s="205"/>
      <c r="B655" s="206"/>
      <c r="C655" s="197">
        <v>644</v>
      </c>
      <c r="D655" s="192"/>
      <c r="E655" s="15"/>
      <c r="F655" s="14"/>
      <c r="G655" s="123"/>
      <c r="H655" s="124"/>
      <c r="I655" s="130"/>
      <c r="J655" s="21"/>
      <c r="K655" s="134"/>
      <c r="L655" s="24"/>
      <c r="M655" s="372"/>
      <c r="N655" s="147" t="str">
        <f t="shared" si="382"/>
        <v/>
      </c>
      <c r="O655" s="23"/>
      <c r="P655" s="23"/>
      <c r="Q655" s="23"/>
      <c r="R655" s="23"/>
      <c r="S655" s="23"/>
      <c r="T655" s="24"/>
      <c r="U655" s="25"/>
      <c r="V655" s="28"/>
      <c r="W655" s="299"/>
      <c r="X655" s="296"/>
      <c r="Y655" s="149">
        <f t="shared" si="368"/>
        <v>0</v>
      </c>
      <c r="Z655" s="148">
        <f t="shared" si="383"/>
        <v>0</v>
      </c>
      <c r="AA655" s="306"/>
      <c r="AB655" s="377">
        <f t="shared" si="392"/>
        <v>0</v>
      </c>
      <c r="AC655" s="348"/>
      <c r="AD655" s="210" t="str">
        <f t="shared" si="369"/>
        <v/>
      </c>
      <c r="AE655" s="345">
        <f t="shared" si="384"/>
        <v>0</v>
      </c>
      <c r="AF655" s="318"/>
      <c r="AG655" s="317"/>
      <c r="AH655" s="315"/>
      <c r="AI655" s="150">
        <f t="shared" si="385"/>
        <v>0</v>
      </c>
      <c r="AJ655" s="151">
        <f t="shared" si="370"/>
        <v>0</v>
      </c>
      <c r="AK655" s="152">
        <f t="shared" si="386"/>
        <v>0</v>
      </c>
      <c r="AL655" s="153">
        <f t="shared" si="387"/>
        <v>0</v>
      </c>
      <c r="AM655" s="153">
        <f t="shared" si="388"/>
        <v>0</v>
      </c>
      <c r="AN655" s="153">
        <f t="shared" si="389"/>
        <v>0</v>
      </c>
      <c r="AO655" s="153">
        <f t="shared" si="390"/>
        <v>0</v>
      </c>
      <c r="AP655" s="587" t="str">
        <f t="shared" si="393"/>
        <v xml:space="preserve"> </v>
      </c>
      <c r="AQ655" s="590" t="str">
        <f t="shared" si="391"/>
        <v xml:space="preserve"> </v>
      </c>
      <c r="AR655" s="590" t="str">
        <f t="shared" si="394"/>
        <v xml:space="preserve"> </v>
      </c>
      <c r="AS655" s="590" t="str">
        <f t="shared" si="395"/>
        <v xml:space="preserve"> </v>
      </c>
      <c r="AT655" s="590" t="str">
        <f t="shared" si="396"/>
        <v xml:space="preserve"> </v>
      </c>
      <c r="AU655" s="590" t="str">
        <f t="shared" si="397"/>
        <v xml:space="preserve"> </v>
      </c>
      <c r="AV655" s="591" t="str">
        <f t="shared" si="398"/>
        <v xml:space="preserve"> </v>
      </c>
      <c r="AW655" s="181" t="str">
        <f t="shared" si="371"/>
        <v/>
      </c>
      <c r="AX655" s="154" t="str">
        <f t="shared" si="372"/>
        <v/>
      </c>
      <c r="AY655" s="178" t="str">
        <f t="shared" si="373"/>
        <v/>
      </c>
      <c r="AZ655" s="169" t="str">
        <f t="shared" si="374"/>
        <v/>
      </c>
      <c r="BA655" s="159" t="str">
        <f t="shared" si="375"/>
        <v/>
      </c>
      <c r="BB655" s="160" t="str">
        <f t="shared" si="376"/>
        <v/>
      </c>
      <c r="BC655" s="171" t="str">
        <f t="shared" si="367"/>
        <v/>
      </c>
      <c r="BD655" s="160" t="str">
        <f t="shared" si="377"/>
        <v/>
      </c>
      <c r="BE655" s="186" t="str">
        <f t="shared" si="378"/>
        <v/>
      </c>
      <c r="BF655" s="160" t="str">
        <f t="shared" si="379"/>
        <v/>
      </c>
      <c r="BG655" s="171" t="str">
        <f t="shared" si="380"/>
        <v/>
      </c>
      <c r="BH655" s="161" t="str">
        <f t="shared" si="381"/>
        <v/>
      </c>
      <c r="BI655" s="609"/>
    </row>
    <row r="656" spans="1:61" ht="18.75" x14ac:dyDescent="0.3">
      <c r="A656" s="205"/>
      <c r="B656" s="206"/>
      <c r="C656" s="198">
        <v>645</v>
      </c>
      <c r="D656" s="190"/>
      <c r="E656" s="13"/>
      <c r="F656" s="14"/>
      <c r="G656" s="123"/>
      <c r="H656" s="124"/>
      <c r="I656" s="130"/>
      <c r="J656" s="21"/>
      <c r="K656" s="134"/>
      <c r="L656" s="24"/>
      <c r="M656" s="372"/>
      <c r="N656" s="147" t="str">
        <f t="shared" si="382"/>
        <v/>
      </c>
      <c r="O656" s="23"/>
      <c r="P656" s="23"/>
      <c r="Q656" s="23"/>
      <c r="R656" s="23"/>
      <c r="S656" s="23"/>
      <c r="T656" s="24"/>
      <c r="U656" s="25"/>
      <c r="V656" s="28"/>
      <c r="W656" s="299"/>
      <c r="X656" s="296"/>
      <c r="Y656" s="149">
        <f t="shared" si="368"/>
        <v>0</v>
      </c>
      <c r="Z656" s="148">
        <f t="shared" si="383"/>
        <v>0</v>
      </c>
      <c r="AA656" s="306"/>
      <c r="AB656" s="377">
        <f t="shared" si="392"/>
        <v>0</v>
      </c>
      <c r="AC656" s="348"/>
      <c r="AD656" s="210" t="str">
        <f t="shared" si="369"/>
        <v/>
      </c>
      <c r="AE656" s="345">
        <f t="shared" si="384"/>
        <v>0</v>
      </c>
      <c r="AF656" s="318"/>
      <c r="AG656" s="317"/>
      <c r="AH656" s="315"/>
      <c r="AI656" s="150">
        <f t="shared" si="385"/>
        <v>0</v>
      </c>
      <c r="AJ656" s="151">
        <f t="shared" si="370"/>
        <v>0</v>
      </c>
      <c r="AK656" s="152">
        <f t="shared" si="386"/>
        <v>0</v>
      </c>
      <c r="AL656" s="153">
        <f t="shared" si="387"/>
        <v>0</v>
      </c>
      <c r="AM656" s="153">
        <f t="shared" si="388"/>
        <v>0</v>
      </c>
      <c r="AN656" s="153">
        <f t="shared" si="389"/>
        <v>0</v>
      </c>
      <c r="AO656" s="153">
        <f t="shared" si="390"/>
        <v>0</v>
      </c>
      <c r="AP656" s="587" t="str">
        <f t="shared" si="393"/>
        <v xml:space="preserve"> </v>
      </c>
      <c r="AQ656" s="590" t="str">
        <f t="shared" si="391"/>
        <v xml:space="preserve"> </v>
      </c>
      <c r="AR656" s="590" t="str">
        <f t="shared" si="394"/>
        <v xml:space="preserve"> </v>
      </c>
      <c r="AS656" s="590" t="str">
        <f t="shared" si="395"/>
        <v xml:space="preserve"> </v>
      </c>
      <c r="AT656" s="590" t="str">
        <f t="shared" si="396"/>
        <v xml:space="preserve"> </v>
      </c>
      <c r="AU656" s="590" t="str">
        <f t="shared" si="397"/>
        <v xml:space="preserve"> </v>
      </c>
      <c r="AV656" s="591" t="str">
        <f t="shared" si="398"/>
        <v xml:space="preserve"> </v>
      </c>
      <c r="AW656" s="181" t="str">
        <f t="shared" si="371"/>
        <v/>
      </c>
      <c r="AX656" s="154" t="str">
        <f t="shared" si="372"/>
        <v/>
      </c>
      <c r="AY656" s="178" t="str">
        <f t="shared" si="373"/>
        <v/>
      </c>
      <c r="AZ656" s="169" t="str">
        <f t="shared" si="374"/>
        <v/>
      </c>
      <c r="BA656" s="159" t="str">
        <f t="shared" si="375"/>
        <v/>
      </c>
      <c r="BB656" s="160" t="str">
        <f t="shared" si="376"/>
        <v/>
      </c>
      <c r="BC656" s="171" t="str">
        <f t="shared" si="367"/>
        <v/>
      </c>
      <c r="BD656" s="160" t="str">
        <f t="shared" si="377"/>
        <v/>
      </c>
      <c r="BE656" s="186" t="str">
        <f t="shared" si="378"/>
        <v/>
      </c>
      <c r="BF656" s="160" t="str">
        <f t="shared" si="379"/>
        <v/>
      </c>
      <c r="BG656" s="171" t="str">
        <f t="shared" si="380"/>
        <v/>
      </c>
      <c r="BH656" s="161" t="str">
        <f t="shared" si="381"/>
        <v/>
      </c>
      <c r="BI656" s="609"/>
    </row>
    <row r="657" spans="1:139" ht="18.75" x14ac:dyDescent="0.3">
      <c r="A657" s="205"/>
      <c r="B657" s="206"/>
      <c r="C657" s="197">
        <v>646</v>
      </c>
      <c r="D657" s="190"/>
      <c r="E657" s="18"/>
      <c r="F657" s="14"/>
      <c r="G657" s="123"/>
      <c r="H657" s="124"/>
      <c r="I657" s="130"/>
      <c r="J657" s="21"/>
      <c r="K657" s="134"/>
      <c r="L657" s="24"/>
      <c r="M657" s="372"/>
      <c r="N657" s="147" t="str">
        <f t="shared" si="382"/>
        <v/>
      </c>
      <c r="O657" s="23"/>
      <c r="P657" s="23"/>
      <c r="Q657" s="23"/>
      <c r="R657" s="23"/>
      <c r="S657" s="23"/>
      <c r="T657" s="24"/>
      <c r="U657" s="25"/>
      <c r="V657" s="28"/>
      <c r="W657" s="299"/>
      <c r="X657" s="296"/>
      <c r="Y657" s="149">
        <f t="shared" si="368"/>
        <v>0</v>
      </c>
      <c r="Z657" s="148">
        <f t="shared" si="383"/>
        <v>0</v>
      </c>
      <c r="AA657" s="306"/>
      <c r="AB657" s="377">
        <f t="shared" si="392"/>
        <v>0</v>
      </c>
      <c r="AC657" s="348"/>
      <c r="AD657" s="210" t="str">
        <f t="shared" si="369"/>
        <v/>
      </c>
      <c r="AE657" s="345">
        <f t="shared" si="384"/>
        <v>0</v>
      </c>
      <c r="AF657" s="318"/>
      <c r="AG657" s="317"/>
      <c r="AH657" s="315"/>
      <c r="AI657" s="150">
        <f t="shared" si="385"/>
        <v>0</v>
      </c>
      <c r="AJ657" s="151">
        <f t="shared" si="370"/>
        <v>0</v>
      </c>
      <c r="AK657" s="152">
        <f t="shared" si="386"/>
        <v>0</v>
      </c>
      <c r="AL657" s="153">
        <f t="shared" si="387"/>
        <v>0</v>
      </c>
      <c r="AM657" s="153">
        <f t="shared" si="388"/>
        <v>0</v>
      </c>
      <c r="AN657" s="153">
        <f t="shared" si="389"/>
        <v>0</v>
      </c>
      <c r="AO657" s="153">
        <f t="shared" si="390"/>
        <v>0</v>
      </c>
      <c r="AP657" s="587" t="str">
        <f t="shared" si="393"/>
        <v xml:space="preserve"> </v>
      </c>
      <c r="AQ657" s="590" t="str">
        <f t="shared" si="391"/>
        <v xml:space="preserve"> </v>
      </c>
      <c r="AR657" s="590" t="str">
        <f t="shared" si="394"/>
        <v xml:space="preserve"> </v>
      </c>
      <c r="AS657" s="590" t="str">
        <f t="shared" si="395"/>
        <v xml:space="preserve"> </v>
      </c>
      <c r="AT657" s="590" t="str">
        <f t="shared" si="396"/>
        <v xml:space="preserve"> </v>
      </c>
      <c r="AU657" s="590" t="str">
        <f t="shared" si="397"/>
        <v xml:space="preserve"> </v>
      </c>
      <c r="AV657" s="591" t="str">
        <f t="shared" si="398"/>
        <v xml:space="preserve"> </v>
      </c>
      <c r="AW657" s="181" t="str">
        <f t="shared" si="371"/>
        <v/>
      </c>
      <c r="AX657" s="154" t="str">
        <f t="shared" si="372"/>
        <v/>
      </c>
      <c r="AY657" s="178" t="str">
        <f t="shared" si="373"/>
        <v/>
      </c>
      <c r="AZ657" s="169" t="str">
        <f t="shared" si="374"/>
        <v/>
      </c>
      <c r="BA657" s="159" t="str">
        <f t="shared" si="375"/>
        <v/>
      </c>
      <c r="BB657" s="160" t="str">
        <f t="shared" si="376"/>
        <v/>
      </c>
      <c r="BC657" s="171" t="str">
        <f t="shared" si="367"/>
        <v/>
      </c>
      <c r="BD657" s="160" t="str">
        <f t="shared" si="377"/>
        <v/>
      </c>
      <c r="BE657" s="186" t="str">
        <f t="shared" si="378"/>
        <v/>
      </c>
      <c r="BF657" s="160" t="str">
        <f t="shared" si="379"/>
        <v/>
      </c>
      <c r="BG657" s="171" t="str">
        <f t="shared" si="380"/>
        <v/>
      </c>
      <c r="BH657" s="161" t="str">
        <f t="shared" si="381"/>
        <v/>
      </c>
      <c r="BI657" s="609"/>
    </row>
    <row r="658" spans="1:139" ht="18.75" x14ac:dyDescent="0.3">
      <c r="A658" s="205"/>
      <c r="B658" s="206"/>
      <c r="C658" s="198">
        <v>647</v>
      </c>
      <c r="D658" s="190"/>
      <c r="E658" s="13"/>
      <c r="F658" s="14"/>
      <c r="G658" s="123"/>
      <c r="H658" s="124"/>
      <c r="I658" s="130"/>
      <c r="J658" s="21"/>
      <c r="K658" s="134"/>
      <c r="L658" s="24"/>
      <c r="M658" s="372"/>
      <c r="N658" s="147" t="str">
        <f t="shared" si="382"/>
        <v/>
      </c>
      <c r="O658" s="23"/>
      <c r="P658" s="23"/>
      <c r="Q658" s="23"/>
      <c r="R658" s="23"/>
      <c r="S658" s="23"/>
      <c r="T658" s="24"/>
      <c r="U658" s="25"/>
      <c r="V658" s="28"/>
      <c r="W658" s="299"/>
      <c r="X658" s="296"/>
      <c r="Y658" s="149">
        <f t="shared" si="368"/>
        <v>0</v>
      </c>
      <c r="Z658" s="148">
        <f t="shared" si="383"/>
        <v>0</v>
      </c>
      <c r="AA658" s="306"/>
      <c r="AB658" s="377">
        <f t="shared" si="392"/>
        <v>0</v>
      </c>
      <c r="AC658" s="348"/>
      <c r="AD658" s="210" t="str">
        <f t="shared" si="369"/>
        <v/>
      </c>
      <c r="AE658" s="345">
        <f t="shared" si="384"/>
        <v>0</v>
      </c>
      <c r="AF658" s="318"/>
      <c r="AG658" s="317"/>
      <c r="AH658" s="315"/>
      <c r="AI658" s="150">
        <f t="shared" si="385"/>
        <v>0</v>
      </c>
      <c r="AJ658" s="151">
        <f t="shared" si="370"/>
        <v>0</v>
      </c>
      <c r="AK658" s="152">
        <f t="shared" si="386"/>
        <v>0</v>
      </c>
      <c r="AL658" s="153">
        <f t="shared" si="387"/>
        <v>0</v>
      </c>
      <c r="AM658" s="153">
        <f t="shared" si="388"/>
        <v>0</v>
      </c>
      <c r="AN658" s="153">
        <f t="shared" si="389"/>
        <v>0</v>
      </c>
      <c r="AO658" s="153">
        <f t="shared" si="390"/>
        <v>0</v>
      </c>
      <c r="AP658" s="587" t="str">
        <f t="shared" si="393"/>
        <v xml:space="preserve"> </v>
      </c>
      <c r="AQ658" s="590" t="str">
        <f t="shared" si="391"/>
        <v xml:space="preserve"> </v>
      </c>
      <c r="AR658" s="590" t="str">
        <f t="shared" si="394"/>
        <v xml:space="preserve"> </v>
      </c>
      <c r="AS658" s="590" t="str">
        <f t="shared" si="395"/>
        <v xml:space="preserve"> </v>
      </c>
      <c r="AT658" s="590" t="str">
        <f t="shared" si="396"/>
        <v xml:space="preserve"> </v>
      </c>
      <c r="AU658" s="590" t="str">
        <f t="shared" si="397"/>
        <v xml:space="preserve"> </v>
      </c>
      <c r="AV658" s="591" t="str">
        <f t="shared" si="398"/>
        <v xml:space="preserve"> </v>
      </c>
      <c r="AW658" s="181" t="str">
        <f t="shared" si="371"/>
        <v/>
      </c>
      <c r="AX658" s="154" t="str">
        <f t="shared" si="372"/>
        <v/>
      </c>
      <c r="AY658" s="178" t="str">
        <f t="shared" si="373"/>
        <v/>
      </c>
      <c r="AZ658" s="169" t="str">
        <f t="shared" si="374"/>
        <v/>
      </c>
      <c r="BA658" s="159" t="str">
        <f t="shared" si="375"/>
        <v/>
      </c>
      <c r="BB658" s="160" t="str">
        <f t="shared" si="376"/>
        <v/>
      </c>
      <c r="BC658" s="171" t="str">
        <f t="shared" ref="BC658:BC721" si="399">IF(OR(K658="x",F658="X",BA658&lt;=0),"",BA658)</f>
        <v/>
      </c>
      <c r="BD658" s="160" t="str">
        <f t="shared" si="377"/>
        <v/>
      </c>
      <c r="BE658" s="186" t="str">
        <f t="shared" si="378"/>
        <v/>
      </c>
      <c r="BF658" s="160" t="str">
        <f t="shared" si="379"/>
        <v/>
      </c>
      <c r="BG658" s="171" t="str">
        <f t="shared" si="380"/>
        <v/>
      </c>
      <c r="BH658" s="161" t="str">
        <f t="shared" si="381"/>
        <v/>
      </c>
      <c r="BI658" s="609"/>
    </row>
    <row r="659" spans="1:139" ht="18.75" x14ac:dyDescent="0.3">
      <c r="A659" s="205"/>
      <c r="B659" s="206"/>
      <c r="C659" s="198">
        <v>648</v>
      </c>
      <c r="D659" s="190"/>
      <c r="E659" s="13"/>
      <c r="F659" s="14"/>
      <c r="G659" s="123"/>
      <c r="H659" s="124"/>
      <c r="I659" s="130"/>
      <c r="J659" s="21"/>
      <c r="K659" s="134"/>
      <c r="L659" s="24"/>
      <c r="M659" s="372"/>
      <c r="N659" s="147" t="str">
        <f t="shared" si="382"/>
        <v/>
      </c>
      <c r="O659" s="23"/>
      <c r="P659" s="23"/>
      <c r="Q659" s="23"/>
      <c r="R659" s="23"/>
      <c r="S659" s="23"/>
      <c r="T659" s="24"/>
      <c r="U659" s="25"/>
      <c r="V659" s="28"/>
      <c r="W659" s="299"/>
      <c r="X659" s="296"/>
      <c r="Y659" s="149">
        <f t="shared" si="368"/>
        <v>0</v>
      </c>
      <c r="Z659" s="148">
        <f t="shared" si="383"/>
        <v>0</v>
      </c>
      <c r="AA659" s="306"/>
      <c r="AB659" s="377">
        <f t="shared" si="392"/>
        <v>0</v>
      </c>
      <c r="AC659" s="348"/>
      <c r="AD659" s="210" t="str">
        <f t="shared" si="369"/>
        <v/>
      </c>
      <c r="AE659" s="345">
        <f t="shared" si="384"/>
        <v>0</v>
      </c>
      <c r="AF659" s="318"/>
      <c r="AG659" s="317"/>
      <c r="AH659" s="315"/>
      <c r="AI659" s="150">
        <f t="shared" si="385"/>
        <v>0</v>
      </c>
      <c r="AJ659" s="151">
        <f t="shared" si="370"/>
        <v>0</v>
      </c>
      <c r="AK659" s="152">
        <f t="shared" si="386"/>
        <v>0</v>
      </c>
      <c r="AL659" s="153">
        <f t="shared" si="387"/>
        <v>0</v>
      </c>
      <c r="AM659" s="153">
        <f t="shared" si="388"/>
        <v>0</v>
      </c>
      <c r="AN659" s="153">
        <f t="shared" si="389"/>
        <v>0</v>
      </c>
      <c r="AO659" s="153">
        <f t="shared" si="390"/>
        <v>0</v>
      </c>
      <c r="AP659" s="587" t="str">
        <f t="shared" si="393"/>
        <v xml:space="preserve"> </v>
      </c>
      <c r="AQ659" s="590" t="str">
        <f t="shared" si="391"/>
        <v xml:space="preserve"> </v>
      </c>
      <c r="AR659" s="590" t="str">
        <f t="shared" si="394"/>
        <v xml:space="preserve"> </v>
      </c>
      <c r="AS659" s="590" t="str">
        <f t="shared" si="395"/>
        <v xml:space="preserve"> </v>
      </c>
      <c r="AT659" s="590" t="str">
        <f t="shared" si="396"/>
        <v xml:space="preserve"> </v>
      </c>
      <c r="AU659" s="590" t="str">
        <f t="shared" si="397"/>
        <v xml:space="preserve"> </v>
      </c>
      <c r="AV659" s="591" t="str">
        <f t="shared" si="398"/>
        <v xml:space="preserve"> </v>
      </c>
      <c r="AW659" s="181" t="str">
        <f t="shared" si="371"/>
        <v/>
      </c>
      <c r="AX659" s="154" t="str">
        <f t="shared" si="372"/>
        <v/>
      </c>
      <c r="AY659" s="178" t="str">
        <f t="shared" si="373"/>
        <v/>
      </c>
      <c r="AZ659" s="169" t="str">
        <f t="shared" si="374"/>
        <v/>
      </c>
      <c r="BA659" s="159" t="str">
        <f t="shared" si="375"/>
        <v/>
      </c>
      <c r="BB659" s="160" t="str">
        <f t="shared" si="376"/>
        <v/>
      </c>
      <c r="BC659" s="171" t="str">
        <f t="shared" si="399"/>
        <v/>
      </c>
      <c r="BD659" s="160" t="str">
        <f t="shared" si="377"/>
        <v/>
      </c>
      <c r="BE659" s="186" t="str">
        <f t="shared" si="378"/>
        <v/>
      </c>
      <c r="BF659" s="160" t="str">
        <f t="shared" si="379"/>
        <v/>
      </c>
      <c r="BG659" s="171" t="str">
        <f t="shared" si="380"/>
        <v/>
      </c>
      <c r="BH659" s="161" t="str">
        <f t="shared" si="381"/>
        <v/>
      </c>
      <c r="BI659" s="609"/>
    </row>
    <row r="660" spans="1:139" ht="18.75" x14ac:dyDescent="0.3">
      <c r="A660" s="205"/>
      <c r="B660" s="206"/>
      <c r="C660" s="197">
        <v>649</v>
      </c>
      <c r="D660" s="194"/>
      <c r="E660" s="16"/>
      <c r="F660" s="14"/>
      <c r="G660" s="127"/>
      <c r="H660" s="126"/>
      <c r="I660" s="132"/>
      <c r="J660" s="69"/>
      <c r="K660" s="136"/>
      <c r="L660" s="26"/>
      <c r="M660" s="373"/>
      <c r="N660" s="147" t="str">
        <f t="shared" si="382"/>
        <v/>
      </c>
      <c r="O660" s="23"/>
      <c r="P660" s="23"/>
      <c r="Q660" s="23"/>
      <c r="R660" s="23"/>
      <c r="S660" s="23"/>
      <c r="T660" s="26"/>
      <c r="U660" s="27"/>
      <c r="V660" s="28"/>
      <c r="W660" s="300"/>
      <c r="X660" s="299"/>
      <c r="Y660" s="149">
        <f t="shared" si="368"/>
        <v>0</v>
      </c>
      <c r="Z660" s="148">
        <f t="shared" si="383"/>
        <v>0</v>
      </c>
      <c r="AA660" s="307"/>
      <c r="AB660" s="377">
        <f t="shared" si="392"/>
        <v>0</v>
      </c>
      <c r="AC660" s="348"/>
      <c r="AD660" s="210" t="str">
        <f t="shared" si="369"/>
        <v/>
      </c>
      <c r="AE660" s="345">
        <f t="shared" si="384"/>
        <v>0</v>
      </c>
      <c r="AF660" s="319"/>
      <c r="AG660" s="320"/>
      <c r="AH660" s="318"/>
      <c r="AI660" s="150">
        <f t="shared" si="385"/>
        <v>0</v>
      </c>
      <c r="AJ660" s="151">
        <f t="shared" si="370"/>
        <v>0</v>
      </c>
      <c r="AK660" s="152">
        <f t="shared" si="386"/>
        <v>0</v>
      </c>
      <c r="AL660" s="153">
        <f t="shared" si="387"/>
        <v>0</v>
      </c>
      <c r="AM660" s="153">
        <f t="shared" si="388"/>
        <v>0</v>
      </c>
      <c r="AN660" s="153">
        <f t="shared" si="389"/>
        <v>0</v>
      </c>
      <c r="AO660" s="153">
        <f t="shared" si="390"/>
        <v>0</v>
      </c>
      <c r="AP660" s="587" t="str">
        <f t="shared" si="393"/>
        <v xml:space="preserve"> </v>
      </c>
      <c r="AQ660" s="590" t="str">
        <f t="shared" si="391"/>
        <v xml:space="preserve"> </v>
      </c>
      <c r="AR660" s="590" t="str">
        <f t="shared" si="394"/>
        <v xml:space="preserve"> </v>
      </c>
      <c r="AS660" s="590" t="str">
        <f t="shared" si="395"/>
        <v xml:space="preserve"> </v>
      </c>
      <c r="AT660" s="590" t="str">
        <f t="shared" si="396"/>
        <v xml:space="preserve"> </v>
      </c>
      <c r="AU660" s="590" t="str">
        <f t="shared" si="397"/>
        <v xml:space="preserve"> </v>
      </c>
      <c r="AV660" s="591" t="str">
        <f t="shared" si="398"/>
        <v xml:space="preserve"> </v>
      </c>
      <c r="AW660" s="181" t="str">
        <f t="shared" si="371"/>
        <v/>
      </c>
      <c r="AX660" s="154" t="str">
        <f t="shared" si="372"/>
        <v/>
      </c>
      <c r="AY660" s="178" t="str">
        <f t="shared" si="373"/>
        <v/>
      </c>
      <c r="AZ660" s="169" t="str">
        <f t="shared" si="374"/>
        <v/>
      </c>
      <c r="BA660" s="159" t="str">
        <f t="shared" si="375"/>
        <v/>
      </c>
      <c r="BB660" s="160" t="str">
        <f t="shared" si="376"/>
        <v/>
      </c>
      <c r="BC660" s="171" t="str">
        <f t="shared" si="399"/>
        <v/>
      </c>
      <c r="BD660" s="160" t="str">
        <f t="shared" si="377"/>
        <v/>
      </c>
      <c r="BE660" s="186" t="str">
        <f t="shared" si="378"/>
        <v/>
      </c>
      <c r="BF660" s="160" t="str">
        <f t="shared" si="379"/>
        <v/>
      </c>
      <c r="BG660" s="171" t="str">
        <f t="shared" si="380"/>
        <v/>
      </c>
      <c r="BH660" s="161" t="str">
        <f t="shared" si="381"/>
        <v/>
      </c>
      <c r="BI660" s="609"/>
    </row>
    <row r="661" spans="1:139" s="22" customFormat="1" ht="18.75" x14ac:dyDescent="0.3">
      <c r="A661" s="205"/>
      <c r="B661" s="206"/>
      <c r="C661" s="197">
        <v>650</v>
      </c>
      <c r="D661" s="190"/>
      <c r="E661" s="20"/>
      <c r="F661" s="14"/>
      <c r="G661" s="123"/>
      <c r="H661" s="128"/>
      <c r="I661" s="130"/>
      <c r="J661" s="21"/>
      <c r="K661" s="134"/>
      <c r="L661" s="24"/>
      <c r="M661" s="372"/>
      <c r="N661" s="147" t="str">
        <f t="shared" si="382"/>
        <v/>
      </c>
      <c r="O661" s="23"/>
      <c r="P661" s="23"/>
      <c r="Q661" s="23"/>
      <c r="R661" s="23"/>
      <c r="S661" s="23"/>
      <c r="T661" s="23"/>
      <c r="U661" s="24"/>
      <c r="V661" s="28"/>
      <c r="W661" s="299"/>
      <c r="X661" s="299"/>
      <c r="Y661" s="149">
        <f t="shared" si="368"/>
        <v>0</v>
      </c>
      <c r="Z661" s="148">
        <f t="shared" si="383"/>
        <v>0</v>
      </c>
      <c r="AA661" s="306"/>
      <c r="AB661" s="377">
        <f t="shared" si="392"/>
        <v>0</v>
      </c>
      <c r="AC661" s="348"/>
      <c r="AD661" s="210" t="str">
        <f t="shared" si="369"/>
        <v/>
      </c>
      <c r="AE661" s="345">
        <f t="shared" si="384"/>
        <v>0</v>
      </c>
      <c r="AF661" s="318"/>
      <c r="AG661" s="321"/>
      <c r="AH661" s="318"/>
      <c r="AI661" s="150">
        <f t="shared" si="385"/>
        <v>0</v>
      </c>
      <c r="AJ661" s="151">
        <f t="shared" si="370"/>
        <v>0</v>
      </c>
      <c r="AK661" s="152">
        <f t="shared" si="386"/>
        <v>0</v>
      </c>
      <c r="AL661" s="153">
        <f t="shared" si="387"/>
        <v>0</v>
      </c>
      <c r="AM661" s="153">
        <f t="shared" si="388"/>
        <v>0</v>
      </c>
      <c r="AN661" s="153">
        <f t="shared" si="389"/>
        <v>0</v>
      </c>
      <c r="AO661" s="153">
        <f t="shared" si="390"/>
        <v>0</v>
      </c>
      <c r="AP661" s="587" t="str">
        <f t="shared" si="393"/>
        <v xml:space="preserve"> </v>
      </c>
      <c r="AQ661" s="590" t="str">
        <f t="shared" si="391"/>
        <v xml:space="preserve"> </v>
      </c>
      <c r="AR661" s="590" t="str">
        <f t="shared" si="394"/>
        <v xml:space="preserve"> </v>
      </c>
      <c r="AS661" s="590" t="str">
        <f t="shared" si="395"/>
        <v xml:space="preserve"> </v>
      </c>
      <c r="AT661" s="590" t="str">
        <f t="shared" si="396"/>
        <v xml:space="preserve"> </v>
      </c>
      <c r="AU661" s="590" t="str">
        <f t="shared" si="397"/>
        <v xml:space="preserve"> </v>
      </c>
      <c r="AV661" s="591" t="str">
        <f t="shared" si="398"/>
        <v xml:space="preserve"> </v>
      </c>
      <c r="AW661" s="181" t="str">
        <f t="shared" si="371"/>
        <v/>
      </c>
      <c r="AX661" s="154" t="str">
        <f t="shared" si="372"/>
        <v/>
      </c>
      <c r="AY661" s="178" t="str">
        <f t="shared" si="373"/>
        <v/>
      </c>
      <c r="AZ661" s="169" t="str">
        <f t="shared" si="374"/>
        <v/>
      </c>
      <c r="BA661" s="159" t="str">
        <f t="shared" si="375"/>
        <v/>
      </c>
      <c r="BB661" s="160" t="str">
        <f t="shared" si="376"/>
        <v/>
      </c>
      <c r="BC661" s="171" t="str">
        <f t="shared" si="399"/>
        <v/>
      </c>
      <c r="BD661" s="160" t="str">
        <f t="shared" si="377"/>
        <v/>
      </c>
      <c r="BE661" s="186" t="str">
        <f t="shared" si="378"/>
        <v/>
      </c>
      <c r="BF661" s="160" t="str">
        <f t="shared" si="379"/>
        <v/>
      </c>
      <c r="BG661" s="171" t="str">
        <f t="shared" si="380"/>
        <v/>
      </c>
      <c r="BH661" s="161" t="str">
        <f t="shared" si="381"/>
        <v/>
      </c>
      <c r="BI661" s="610"/>
      <c r="BJ661" s="58"/>
      <c r="BK661" s="58"/>
      <c r="BL661" s="58"/>
      <c r="BM661" s="58"/>
      <c r="BN661" s="58"/>
      <c r="BO661" s="58"/>
      <c r="BP661" s="58"/>
      <c r="BQ661" s="58"/>
      <c r="BR661" s="58"/>
      <c r="BS661" s="58"/>
      <c r="BT661" s="58"/>
      <c r="BU661" s="58"/>
      <c r="BV661" s="58"/>
      <c r="BW661" s="58"/>
      <c r="BX661" s="58"/>
      <c r="BY661" s="58"/>
      <c r="BZ661" s="58"/>
      <c r="CA661" s="58"/>
      <c r="CB661" s="58"/>
      <c r="CC661" s="58"/>
      <c r="CD661" s="58"/>
      <c r="CE661" s="58"/>
      <c r="CF661" s="58"/>
      <c r="CG661" s="58"/>
      <c r="CH661" s="58"/>
      <c r="CI661" s="58"/>
      <c r="CJ661" s="58"/>
      <c r="CK661" s="58"/>
      <c r="CL661" s="58"/>
      <c r="CM661" s="58"/>
      <c r="CN661" s="58"/>
      <c r="CO661" s="58"/>
      <c r="CP661" s="58"/>
      <c r="CQ661" s="58"/>
      <c r="CR661" s="58"/>
      <c r="CS661" s="58"/>
      <c r="CT661" s="58"/>
      <c r="CU661" s="58"/>
      <c r="CV661" s="58"/>
      <c r="CW661" s="58"/>
      <c r="CX661" s="58"/>
      <c r="CY661" s="58"/>
      <c r="CZ661" s="58"/>
      <c r="DA661" s="58"/>
      <c r="DB661" s="58"/>
      <c r="DC661" s="58"/>
      <c r="DD661" s="58"/>
      <c r="DE661" s="58"/>
      <c r="DF661" s="58"/>
      <c r="DG661" s="58"/>
      <c r="DH661" s="58"/>
      <c r="DI661" s="58"/>
      <c r="DJ661" s="58"/>
      <c r="DK661" s="58"/>
      <c r="DL661" s="58"/>
      <c r="DM661" s="58"/>
      <c r="DN661" s="58"/>
      <c r="DO661" s="58"/>
      <c r="DP661" s="58"/>
      <c r="DQ661" s="58"/>
      <c r="DR661" s="58"/>
      <c r="DS661" s="58"/>
      <c r="DT661" s="58"/>
      <c r="DU661" s="58"/>
      <c r="DV661" s="58"/>
      <c r="DW661" s="58"/>
      <c r="DX661" s="58"/>
      <c r="DY661" s="58"/>
      <c r="DZ661" s="58"/>
      <c r="EA661" s="58"/>
      <c r="EB661" s="58"/>
      <c r="EC661" s="58"/>
      <c r="ED661" s="58"/>
      <c r="EE661" s="58"/>
      <c r="EF661" s="58"/>
      <c r="EG661" s="58"/>
      <c r="EH661" s="58"/>
      <c r="EI661" s="58"/>
    </row>
    <row r="662" spans="1:139" ht="18.75" x14ac:dyDescent="0.3">
      <c r="A662" s="203"/>
      <c r="B662" s="204"/>
      <c r="C662" s="197">
        <v>651</v>
      </c>
      <c r="D662" s="189"/>
      <c r="E662" s="31"/>
      <c r="F662" s="30"/>
      <c r="G662" s="120"/>
      <c r="H662" s="125"/>
      <c r="I662" s="129"/>
      <c r="J662" s="67"/>
      <c r="K662" s="133"/>
      <c r="L662" s="108"/>
      <c r="M662" s="372"/>
      <c r="N662" s="147" t="str">
        <f t="shared" si="382"/>
        <v/>
      </c>
      <c r="O662" s="23"/>
      <c r="P662" s="125"/>
      <c r="Q662" s="125"/>
      <c r="R662" s="125"/>
      <c r="S662" s="125"/>
      <c r="T662" s="125"/>
      <c r="U662" s="122"/>
      <c r="V662" s="28"/>
      <c r="W662" s="296"/>
      <c r="X662" s="296"/>
      <c r="Y662" s="149">
        <f t="shared" si="368"/>
        <v>0</v>
      </c>
      <c r="Z662" s="148">
        <f t="shared" si="383"/>
        <v>0</v>
      </c>
      <c r="AA662" s="306"/>
      <c r="AB662" s="377">
        <f t="shared" si="392"/>
        <v>0</v>
      </c>
      <c r="AC662" s="348"/>
      <c r="AD662" s="210" t="str">
        <f t="shared" si="369"/>
        <v/>
      </c>
      <c r="AE662" s="345">
        <f t="shared" si="384"/>
        <v>0</v>
      </c>
      <c r="AF662" s="318"/>
      <c r="AG662" s="317"/>
      <c r="AH662" s="315"/>
      <c r="AI662" s="150">
        <f t="shared" si="385"/>
        <v>0</v>
      </c>
      <c r="AJ662" s="151">
        <f t="shared" si="370"/>
        <v>0</v>
      </c>
      <c r="AK662" s="152">
        <f t="shared" si="386"/>
        <v>0</v>
      </c>
      <c r="AL662" s="153">
        <f t="shared" si="387"/>
        <v>0</v>
      </c>
      <c r="AM662" s="153">
        <f t="shared" si="388"/>
        <v>0</v>
      </c>
      <c r="AN662" s="153">
        <f t="shared" si="389"/>
        <v>0</v>
      </c>
      <c r="AO662" s="153">
        <f t="shared" si="390"/>
        <v>0</v>
      </c>
      <c r="AP662" s="587" t="str">
        <f t="shared" si="393"/>
        <v xml:space="preserve"> </v>
      </c>
      <c r="AQ662" s="590" t="str">
        <f t="shared" si="391"/>
        <v xml:space="preserve"> </v>
      </c>
      <c r="AR662" s="590" t="str">
        <f t="shared" si="394"/>
        <v xml:space="preserve"> </v>
      </c>
      <c r="AS662" s="590" t="str">
        <f t="shared" si="395"/>
        <v xml:space="preserve"> </v>
      </c>
      <c r="AT662" s="590" t="str">
        <f t="shared" si="396"/>
        <v xml:space="preserve"> </v>
      </c>
      <c r="AU662" s="590" t="str">
        <f t="shared" si="397"/>
        <v xml:space="preserve"> </v>
      </c>
      <c r="AV662" s="591" t="str">
        <f t="shared" si="398"/>
        <v xml:space="preserve"> </v>
      </c>
      <c r="AW662" s="181" t="str">
        <f t="shared" si="371"/>
        <v/>
      </c>
      <c r="AX662" s="154" t="str">
        <f t="shared" si="372"/>
        <v/>
      </c>
      <c r="AY662" s="178" t="str">
        <f t="shared" si="373"/>
        <v/>
      </c>
      <c r="AZ662" s="169" t="str">
        <f t="shared" si="374"/>
        <v/>
      </c>
      <c r="BA662" s="159" t="str">
        <f t="shared" si="375"/>
        <v/>
      </c>
      <c r="BB662" s="160" t="str">
        <f t="shared" si="376"/>
        <v/>
      </c>
      <c r="BC662" s="171" t="str">
        <f t="shared" si="399"/>
        <v/>
      </c>
      <c r="BD662" s="160" t="str">
        <f t="shared" si="377"/>
        <v/>
      </c>
      <c r="BE662" s="186" t="str">
        <f t="shared" si="378"/>
        <v/>
      </c>
      <c r="BF662" s="160" t="str">
        <f t="shared" si="379"/>
        <v/>
      </c>
      <c r="BG662" s="171" t="str">
        <f t="shared" si="380"/>
        <v/>
      </c>
      <c r="BH662" s="161" t="str">
        <f t="shared" si="381"/>
        <v/>
      </c>
      <c r="BI662" s="609"/>
    </row>
    <row r="663" spans="1:139" ht="18.75" x14ac:dyDescent="0.3">
      <c r="A663" s="203"/>
      <c r="B663" s="204"/>
      <c r="C663" s="197">
        <v>652</v>
      </c>
      <c r="D663" s="189"/>
      <c r="E663" s="29"/>
      <c r="F663" s="30"/>
      <c r="G663" s="120"/>
      <c r="H663" s="122"/>
      <c r="I663" s="129"/>
      <c r="J663" s="67"/>
      <c r="K663" s="133"/>
      <c r="L663" s="108"/>
      <c r="M663" s="371"/>
      <c r="N663" s="147" t="str">
        <f t="shared" si="382"/>
        <v/>
      </c>
      <c r="O663" s="125"/>
      <c r="P663" s="125"/>
      <c r="Q663" s="125"/>
      <c r="R663" s="125"/>
      <c r="S663" s="125"/>
      <c r="T663" s="122"/>
      <c r="U663" s="298"/>
      <c r="V663" s="28"/>
      <c r="W663" s="296"/>
      <c r="X663" s="296"/>
      <c r="Y663" s="149">
        <f t="shared" si="368"/>
        <v>0</v>
      </c>
      <c r="Z663" s="148">
        <f t="shared" si="383"/>
        <v>0</v>
      </c>
      <c r="AA663" s="305"/>
      <c r="AB663" s="377">
        <f t="shared" si="392"/>
        <v>0</v>
      </c>
      <c r="AC663" s="347"/>
      <c r="AD663" s="210" t="str">
        <f t="shared" si="369"/>
        <v/>
      </c>
      <c r="AE663" s="345">
        <f t="shared" si="384"/>
        <v>0</v>
      </c>
      <c r="AF663" s="310"/>
      <c r="AG663" s="312"/>
      <c r="AH663" s="313"/>
      <c r="AI663" s="150">
        <f t="shared" si="385"/>
        <v>0</v>
      </c>
      <c r="AJ663" s="151">
        <f t="shared" si="370"/>
        <v>0</v>
      </c>
      <c r="AK663" s="152">
        <f t="shared" si="386"/>
        <v>0</v>
      </c>
      <c r="AL663" s="153">
        <f t="shared" si="387"/>
        <v>0</v>
      </c>
      <c r="AM663" s="153">
        <f t="shared" si="388"/>
        <v>0</v>
      </c>
      <c r="AN663" s="153">
        <f t="shared" si="389"/>
        <v>0</v>
      </c>
      <c r="AO663" s="153">
        <f t="shared" si="390"/>
        <v>0</v>
      </c>
      <c r="AP663" s="587" t="str">
        <f t="shared" si="393"/>
        <v xml:space="preserve"> </v>
      </c>
      <c r="AQ663" s="590" t="str">
        <f t="shared" si="391"/>
        <v xml:space="preserve"> </v>
      </c>
      <c r="AR663" s="590" t="str">
        <f t="shared" si="394"/>
        <v xml:space="preserve"> </v>
      </c>
      <c r="AS663" s="590" t="str">
        <f t="shared" si="395"/>
        <v xml:space="preserve"> </v>
      </c>
      <c r="AT663" s="590" t="str">
        <f t="shared" si="396"/>
        <v xml:space="preserve"> </v>
      </c>
      <c r="AU663" s="590" t="str">
        <f t="shared" si="397"/>
        <v xml:space="preserve"> </v>
      </c>
      <c r="AV663" s="591" t="str">
        <f t="shared" si="398"/>
        <v xml:space="preserve"> </v>
      </c>
      <c r="AW663" s="181" t="str">
        <f t="shared" si="371"/>
        <v/>
      </c>
      <c r="AX663" s="154" t="str">
        <f t="shared" si="372"/>
        <v/>
      </c>
      <c r="AY663" s="178" t="str">
        <f t="shared" si="373"/>
        <v/>
      </c>
      <c r="AZ663" s="169" t="str">
        <f t="shared" si="374"/>
        <v/>
      </c>
      <c r="BA663" s="159" t="str">
        <f t="shared" si="375"/>
        <v/>
      </c>
      <c r="BB663" s="160" t="str">
        <f t="shared" si="376"/>
        <v/>
      </c>
      <c r="BC663" s="171" t="str">
        <f t="shared" si="399"/>
        <v/>
      </c>
      <c r="BD663" s="160" t="str">
        <f t="shared" si="377"/>
        <v/>
      </c>
      <c r="BE663" s="186" t="str">
        <f t="shared" si="378"/>
        <v/>
      </c>
      <c r="BF663" s="160" t="str">
        <f t="shared" si="379"/>
        <v/>
      </c>
      <c r="BG663" s="171" t="str">
        <f t="shared" si="380"/>
        <v/>
      </c>
      <c r="BH663" s="161" t="str">
        <f t="shared" si="381"/>
        <v/>
      </c>
      <c r="BI663" s="609"/>
    </row>
    <row r="664" spans="1:139" ht="18.75" x14ac:dyDescent="0.3">
      <c r="A664" s="203"/>
      <c r="B664" s="204"/>
      <c r="C664" s="197">
        <v>653</v>
      </c>
      <c r="D664" s="189"/>
      <c r="E664" s="29"/>
      <c r="F664" s="30"/>
      <c r="G664" s="123"/>
      <c r="H664" s="124"/>
      <c r="I664" s="130"/>
      <c r="J664" s="21"/>
      <c r="K664" s="134"/>
      <c r="L664" s="24"/>
      <c r="M664" s="372"/>
      <c r="N664" s="147" t="str">
        <f t="shared" si="382"/>
        <v/>
      </c>
      <c r="O664" s="125"/>
      <c r="P664" s="125"/>
      <c r="Q664" s="125"/>
      <c r="R664" s="125"/>
      <c r="S664" s="125"/>
      <c r="T664" s="122"/>
      <c r="U664" s="298"/>
      <c r="V664" s="28"/>
      <c r="W664" s="296"/>
      <c r="X664" s="296"/>
      <c r="Y664" s="149">
        <f t="shared" si="368"/>
        <v>0</v>
      </c>
      <c r="Z664" s="148">
        <f t="shared" si="383"/>
        <v>0</v>
      </c>
      <c r="AA664" s="305"/>
      <c r="AB664" s="377">
        <f t="shared" si="392"/>
        <v>0</v>
      </c>
      <c r="AC664" s="347"/>
      <c r="AD664" s="210" t="str">
        <f t="shared" si="369"/>
        <v/>
      </c>
      <c r="AE664" s="345">
        <f t="shared" si="384"/>
        <v>0</v>
      </c>
      <c r="AF664" s="310"/>
      <c r="AG664" s="312"/>
      <c r="AH664" s="313"/>
      <c r="AI664" s="150">
        <f t="shared" si="385"/>
        <v>0</v>
      </c>
      <c r="AJ664" s="151">
        <f t="shared" si="370"/>
        <v>0</v>
      </c>
      <c r="AK664" s="152">
        <f t="shared" si="386"/>
        <v>0</v>
      </c>
      <c r="AL664" s="153">
        <f t="shared" si="387"/>
        <v>0</v>
      </c>
      <c r="AM664" s="153">
        <f t="shared" si="388"/>
        <v>0</v>
      </c>
      <c r="AN664" s="153">
        <f t="shared" si="389"/>
        <v>0</v>
      </c>
      <c r="AO664" s="153">
        <f t="shared" si="390"/>
        <v>0</v>
      </c>
      <c r="AP664" s="587" t="str">
        <f t="shared" si="393"/>
        <v xml:space="preserve"> </v>
      </c>
      <c r="AQ664" s="590" t="str">
        <f t="shared" si="391"/>
        <v xml:space="preserve"> </v>
      </c>
      <c r="AR664" s="590" t="str">
        <f t="shared" si="394"/>
        <v xml:space="preserve"> </v>
      </c>
      <c r="AS664" s="590" t="str">
        <f t="shared" si="395"/>
        <v xml:space="preserve"> </v>
      </c>
      <c r="AT664" s="590" t="str">
        <f t="shared" si="396"/>
        <v xml:space="preserve"> </v>
      </c>
      <c r="AU664" s="590" t="str">
        <f t="shared" si="397"/>
        <v xml:space="preserve"> </v>
      </c>
      <c r="AV664" s="591" t="str">
        <f t="shared" si="398"/>
        <v xml:space="preserve"> </v>
      </c>
      <c r="AW664" s="181" t="str">
        <f t="shared" si="371"/>
        <v/>
      </c>
      <c r="AX664" s="154" t="str">
        <f t="shared" si="372"/>
        <v/>
      </c>
      <c r="AY664" s="178" t="str">
        <f t="shared" si="373"/>
        <v/>
      </c>
      <c r="AZ664" s="169" t="str">
        <f t="shared" si="374"/>
        <v/>
      </c>
      <c r="BA664" s="159" t="str">
        <f t="shared" si="375"/>
        <v/>
      </c>
      <c r="BB664" s="160" t="str">
        <f t="shared" si="376"/>
        <v/>
      </c>
      <c r="BC664" s="171" t="str">
        <f t="shared" si="399"/>
        <v/>
      </c>
      <c r="BD664" s="160" t="str">
        <f t="shared" si="377"/>
        <v/>
      </c>
      <c r="BE664" s="186" t="str">
        <f t="shared" si="378"/>
        <v/>
      </c>
      <c r="BF664" s="160" t="str">
        <f t="shared" si="379"/>
        <v/>
      </c>
      <c r="BG664" s="171" t="str">
        <f t="shared" si="380"/>
        <v/>
      </c>
      <c r="BH664" s="161" t="str">
        <f t="shared" si="381"/>
        <v/>
      </c>
      <c r="BI664" s="609"/>
    </row>
    <row r="665" spans="1:139" ht="18.75" x14ac:dyDescent="0.3">
      <c r="A665" s="203"/>
      <c r="B665" s="204"/>
      <c r="C665" s="197">
        <v>654</v>
      </c>
      <c r="D665" s="189"/>
      <c r="E665" s="29"/>
      <c r="F665" s="30"/>
      <c r="G665" s="123"/>
      <c r="H665" s="124"/>
      <c r="I665" s="130"/>
      <c r="J665" s="21"/>
      <c r="K665" s="134"/>
      <c r="L665" s="24"/>
      <c r="M665" s="372"/>
      <c r="N665" s="147" t="str">
        <f t="shared" si="382"/>
        <v/>
      </c>
      <c r="O665" s="125"/>
      <c r="P665" s="125"/>
      <c r="Q665" s="125"/>
      <c r="R665" s="125"/>
      <c r="S665" s="125"/>
      <c r="T665" s="122"/>
      <c r="U665" s="298"/>
      <c r="V665" s="28"/>
      <c r="W665" s="296"/>
      <c r="X665" s="296"/>
      <c r="Y665" s="149">
        <f t="shared" si="368"/>
        <v>0</v>
      </c>
      <c r="Z665" s="148">
        <f t="shared" si="383"/>
        <v>0</v>
      </c>
      <c r="AA665" s="305"/>
      <c r="AB665" s="377">
        <f t="shared" si="392"/>
        <v>0</v>
      </c>
      <c r="AC665" s="347"/>
      <c r="AD665" s="210" t="str">
        <f t="shared" si="369"/>
        <v/>
      </c>
      <c r="AE665" s="345">
        <f t="shared" si="384"/>
        <v>0</v>
      </c>
      <c r="AF665" s="310"/>
      <c r="AG665" s="312"/>
      <c r="AH665" s="313"/>
      <c r="AI665" s="150">
        <f t="shared" si="385"/>
        <v>0</v>
      </c>
      <c r="AJ665" s="151">
        <f t="shared" si="370"/>
        <v>0</v>
      </c>
      <c r="AK665" s="152">
        <f t="shared" si="386"/>
        <v>0</v>
      </c>
      <c r="AL665" s="153">
        <f t="shared" si="387"/>
        <v>0</v>
      </c>
      <c r="AM665" s="153">
        <f t="shared" si="388"/>
        <v>0</v>
      </c>
      <c r="AN665" s="153">
        <f t="shared" si="389"/>
        <v>0</v>
      </c>
      <c r="AO665" s="153">
        <f t="shared" si="390"/>
        <v>0</v>
      </c>
      <c r="AP665" s="587" t="str">
        <f t="shared" si="393"/>
        <v xml:space="preserve"> </v>
      </c>
      <c r="AQ665" s="590" t="str">
        <f t="shared" si="391"/>
        <v xml:space="preserve"> </v>
      </c>
      <c r="AR665" s="590" t="str">
        <f t="shared" si="394"/>
        <v xml:space="preserve"> </v>
      </c>
      <c r="AS665" s="590" t="str">
        <f t="shared" si="395"/>
        <v xml:space="preserve"> </v>
      </c>
      <c r="AT665" s="590" t="str">
        <f t="shared" si="396"/>
        <v xml:space="preserve"> </v>
      </c>
      <c r="AU665" s="590" t="str">
        <f t="shared" si="397"/>
        <v xml:space="preserve"> </v>
      </c>
      <c r="AV665" s="591" t="str">
        <f t="shared" si="398"/>
        <v xml:space="preserve"> </v>
      </c>
      <c r="AW665" s="181" t="str">
        <f t="shared" si="371"/>
        <v/>
      </c>
      <c r="AX665" s="154" t="str">
        <f t="shared" si="372"/>
        <v/>
      </c>
      <c r="AY665" s="178" t="str">
        <f t="shared" si="373"/>
        <v/>
      </c>
      <c r="AZ665" s="169" t="str">
        <f t="shared" si="374"/>
        <v/>
      </c>
      <c r="BA665" s="159" t="str">
        <f t="shared" si="375"/>
        <v/>
      </c>
      <c r="BB665" s="160" t="str">
        <f t="shared" si="376"/>
        <v/>
      </c>
      <c r="BC665" s="171" t="str">
        <f t="shared" si="399"/>
        <v/>
      </c>
      <c r="BD665" s="160" t="str">
        <f t="shared" si="377"/>
        <v/>
      </c>
      <c r="BE665" s="186" t="str">
        <f t="shared" si="378"/>
        <v/>
      </c>
      <c r="BF665" s="160" t="str">
        <f t="shared" si="379"/>
        <v/>
      </c>
      <c r="BG665" s="171" t="str">
        <f t="shared" si="380"/>
        <v/>
      </c>
      <c r="BH665" s="161" t="str">
        <f t="shared" si="381"/>
        <v/>
      </c>
      <c r="BI665" s="609"/>
    </row>
    <row r="666" spans="1:139" ht="18.75" x14ac:dyDescent="0.3">
      <c r="A666" s="205"/>
      <c r="B666" s="206"/>
      <c r="C666" s="198">
        <v>655</v>
      </c>
      <c r="D666" s="190"/>
      <c r="E666" s="13"/>
      <c r="F666" s="14"/>
      <c r="G666" s="123"/>
      <c r="H666" s="124"/>
      <c r="I666" s="130"/>
      <c r="J666" s="21"/>
      <c r="K666" s="134"/>
      <c r="L666" s="24"/>
      <c r="M666" s="372"/>
      <c r="N666" s="147" t="str">
        <f t="shared" si="382"/>
        <v/>
      </c>
      <c r="O666" s="23"/>
      <c r="P666" s="23"/>
      <c r="Q666" s="23"/>
      <c r="R666" s="23"/>
      <c r="S666" s="23"/>
      <c r="T666" s="24"/>
      <c r="U666" s="25"/>
      <c r="V666" s="28"/>
      <c r="W666" s="296"/>
      <c r="X666" s="296"/>
      <c r="Y666" s="149">
        <f t="shared" si="368"/>
        <v>0</v>
      </c>
      <c r="Z666" s="148">
        <f t="shared" si="383"/>
        <v>0</v>
      </c>
      <c r="AA666" s="306"/>
      <c r="AB666" s="377">
        <f t="shared" si="392"/>
        <v>0</v>
      </c>
      <c r="AC666" s="348"/>
      <c r="AD666" s="210" t="str">
        <f t="shared" si="369"/>
        <v/>
      </c>
      <c r="AE666" s="345">
        <f t="shared" si="384"/>
        <v>0</v>
      </c>
      <c r="AF666" s="318"/>
      <c r="AG666" s="317"/>
      <c r="AH666" s="315"/>
      <c r="AI666" s="150">
        <f t="shared" si="385"/>
        <v>0</v>
      </c>
      <c r="AJ666" s="151">
        <f t="shared" si="370"/>
        <v>0</v>
      </c>
      <c r="AK666" s="152">
        <f t="shared" si="386"/>
        <v>0</v>
      </c>
      <c r="AL666" s="153">
        <f t="shared" si="387"/>
        <v>0</v>
      </c>
      <c r="AM666" s="153">
        <f t="shared" si="388"/>
        <v>0</v>
      </c>
      <c r="AN666" s="153">
        <f t="shared" si="389"/>
        <v>0</v>
      </c>
      <c r="AO666" s="153">
        <f t="shared" si="390"/>
        <v>0</v>
      </c>
      <c r="AP666" s="587" t="str">
        <f t="shared" si="393"/>
        <v xml:space="preserve"> </v>
      </c>
      <c r="AQ666" s="590" t="str">
        <f t="shared" si="391"/>
        <v xml:space="preserve"> </v>
      </c>
      <c r="AR666" s="590" t="str">
        <f t="shared" si="394"/>
        <v xml:space="preserve"> </v>
      </c>
      <c r="AS666" s="590" t="str">
        <f t="shared" si="395"/>
        <v xml:space="preserve"> </v>
      </c>
      <c r="AT666" s="590" t="str">
        <f t="shared" si="396"/>
        <v xml:space="preserve"> </v>
      </c>
      <c r="AU666" s="590" t="str">
        <f t="shared" si="397"/>
        <v xml:space="preserve"> </v>
      </c>
      <c r="AV666" s="591" t="str">
        <f t="shared" si="398"/>
        <v xml:space="preserve"> </v>
      </c>
      <c r="AW666" s="181" t="str">
        <f t="shared" si="371"/>
        <v/>
      </c>
      <c r="AX666" s="154" t="str">
        <f t="shared" si="372"/>
        <v/>
      </c>
      <c r="AY666" s="178" t="str">
        <f t="shared" si="373"/>
        <v/>
      </c>
      <c r="AZ666" s="169" t="str">
        <f t="shared" si="374"/>
        <v/>
      </c>
      <c r="BA666" s="159" t="str">
        <f t="shared" si="375"/>
        <v/>
      </c>
      <c r="BB666" s="160" t="str">
        <f t="shared" si="376"/>
        <v/>
      </c>
      <c r="BC666" s="171" t="str">
        <f t="shared" si="399"/>
        <v/>
      </c>
      <c r="BD666" s="160" t="str">
        <f t="shared" si="377"/>
        <v/>
      </c>
      <c r="BE666" s="186" t="str">
        <f t="shared" si="378"/>
        <v/>
      </c>
      <c r="BF666" s="160" t="str">
        <f t="shared" si="379"/>
        <v/>
      </c>
      <c r="BG666" s="171" t="str">
        <f t="shared" si="380"/>
        <v/>
      </c>
      <c r="BH666" s="161" t="str">
        <f t="shared" si="381"/>
        <v/>
      </c>
      <c r="BI666" s="609"/>
    </row>
    <row r="667" spans="1:139" ht="18.75" x14ac:dyDescent="0.3">
      <c r="A667" s="205"/>
      <c r="B667" s="206"/>
      <c r="C667" s="197">
        <v>656</v>
      </c>
      <c r="D667" s="190"/>
      <c r="E667" s="13"/>
      <c r="F667" s="14"/>
      <c r="G667" s="123"/>
      <c r="H667" s="124"/>
      <c r="I667" s="130"/>
      <c r="J667" s="21"/>
      <c r="K667" s="134"/>
      <c r="L667" s="24"/>
      <c r="M667" s="372"/>
      <c r="N667" s="147" t="str">
        <f t="shared" si="382"/>
        <v/>
      </c>
      <c r="O667" s="23"/>
      <c r="P667" s="23"/>
      <c r="Q667" s="23"/>
      <c r="R667" s="23"/>
      <c r="S667" s="23"/>
      <c r="T667" s="24"/>
      <c r="U667" s="25"/>
      <c r="V667" s="28"/>
      <c r="W667" s="299"/>
      <c r="X667" s="296"/>
      <c r="Y667" s="149">
        <f t="shared" si="368"/>
        <v>0</v>
      </c>
      <c r="Z667" s="148">
        <f t="shared" si="383"/>
        <v>0</v>
      </c>
      <c r="AA667" s="306"/>
      <c r="AB667" s="377">
        <f t="shared" si="392"/>
        <v>0</v>
      </c>
      <c r="AC667" s="348"/>
      <c r="AD667" s="210" t="str">
        <f t="shared" si="369"/>
        <v/>
      </c>
      <c r="AE667" s="345">
        <f t="shared" si="384"/>
        <v>0</v>
      </c>
      <c r="AF667" s="318"/>
      <c r="AG667" s="317"/>
      <c r="AH667" s="315"/>
      <c r="AI667" s="150">
        <f t="shared" si="385"/>
        <v>0</v>
      </c>
      <c r="AJ667" s="151">
        <f t="shared" si="370"/>
        <v>0</v>
      </c>
      <c r="AK667" s="152">
        <f t="shared" si="386"/>
        <v>0</v>
      </c>
      <c r="AL667" s="153">
        <f t="shared" si="387"/>
        <v>0</v>
      </c>
      <c r="AM667" s="153">
        <f t="shared" si="388"/>
        <v>0</v>
      </c>
      <c r="AN667" s="153">
        <f t="shared" si="389"/>
        <v>0</v>
      </c>
      <c r="AO667" s="153">
        <f t="shared" si="390"/>
        <v>0</v>
      </c>
      <c r="AP667" s="587" t="str">
        <f t="shared" si="393"/>
        <v xml:space="preserve"> </v>
      </c>
      <c r="AQ667" s="590" t="str">
        <f t="shared" si="391"/>
        <v xml:space="preserve"> </v>
      </c>
      <c r="AR667" s="590" t="str">
        <f t="shared" si="394"/>
        <v xml:space="preserve"> </v>
      </c>
      <c r="AS667" s="590" t="str">
        <f t="shared" si="395"/>
        <v xml:space="preserve"> </v>
      </c>
      <c r="AT667" s="590" t="str">
        <f t="shared" si="396"/>
        <v xml:space="preserve"> </v>
      </c>
      <c r="AU667" s="590" t="str">
        <f t="shared" si="397"/>
        <v xml:space="preserve"> </v>
      </c>
      <c r="AV667" s="591" t="str">
        <f t="shared" si="398"/>
        <v xml:space="preserve"> </v>
      </c>
      <c r="AW667" s="181" t="str">
        <f t="shared" si="371"/>
        <v/>
      </c>
      <c r="AX667" s="154" t="str">
        <f t="shared" si="372"/>
        <v/>
      </c>
      <c r="AY667" s="178" t="str">
        <f t="shared" si="373"/>
        <v/>
      </c>
      <c r="AZ667" s="169" t="str">
        <f t="shared" si="374"/>
        <v/>
      </c>
      <c r="BA667" s="159" t="str">
        <f t="shared" si="375"/>
        <v/>
      </c>
      <c r="BB667" s="160" t="str">
        <f t="shared" si="376"/>
        <v/>
      </c>
      <c r="BC667" s="171" t="str">
        <f t="shared" si="399"/>
        <v/>
      </c>
      <c r="BD667" s="160" t="str">
        <f t="shared" si="377"/>
        <v/>
      </c>
      <c r="BE667" s="186" t="str">
        <f t="shared" si="378"/>
        <v/>
      </c>
      <c r="BF667" s="160" t="str">
        <f t="shared" si="379"/>
        <v/>
      </c>
      <c r="BG667" s="171" t="str">
        <f t="shared" si="380"/>
        <v/>
      </c>
      <c r="BH667" s="161" t="str">
        <f t="shared" si="381"/>
        <v/>
      </c>
      <c r="BI667" s="609"/>
    </row>
    <row r="668" spans="1:139" ht="18.75" x14ac:dyDescent="0.3">
      <c r="A668" s="205"/>
      <c r="B668" s="206"/>
      <c r="C668" s="198">
        <v>657</v>
      </c>
      <c r="D668" s="190"/>
      <c r="E668" s="13"/>
      <c r="F668" s="14"/>
      <c r="G668" s="123"/>
      <c r="H668" s="124"/>
      <c r="I668" s="130"/>
      <c r="J668" s="21"/>
      <c r="K668" s="134"/>
      <c r="L668" s="24"/>
      <c r="M668" s="372"/>
      <c r="N668" s="147" t="str">
        <f t="shared" si="382"/>
        <v/>
      </c>
      <c r="O668" s="23"/>
      <c r="P668" s="23"/>
      <c r="Q668" s="23"/>
      <c r="R668" s="23"/>
      <c r="S668" s="23"/>
      <c r="T668" s="24"/>
      <c r="U668" s="25"/>
      <c r="V668" s="28"/>
      <c r="W668" s="299"/>
      <c r="X668" s="296"/>
      <c r="Y668" s="149">
        <f t="shared" si="368"/>
        <v>0</v>
      </c>
      <c r="Z668" s="148">
        <f t="shared" si="383"/>
        <v>0</v>
      </c>
      <c r="AA668" s="306"/>
      <c r="AB668" s="377">
        <f t="shared" si="392"/>
        <v>0</v>
      </c>
      <c r="AC668" s="348"/>
      <c r="AD668" s="210" t="str">
        <f t="shared" si="369"/>
        <v/>
      </c>
      <c r="AE668" s="345">
        <f t="shared" si="384"/>
        <v>0</v>
      </c>
      <c r="AF668" s="318"/>
      <c r="AG668" s="317"/>
      <c r="AH668" s="315"/>
      <c r="AI668" s="150">
        <f t="shared" si="385"/>
        <v>0</v>
      </c>
      <c r="AJ668" s="151">
        <f t="shared" si="370"/>
        <v>0</v>
      </c>
      <c r="AK668" s="152">
        <f t="shared" si="386"/>
        <v>0</v>
      </c>
      <c r="AL668" s="153">
        <f t="shared" si="387"/>
        <v>0</v>
      </c>
      <c r="AM668" s="153">
        <f t="shared" si="388"/>
        <v>0</v>
      </c>
      <c r="AN668" s="153">
        <f t="shared" si="389"/>
        <v>0</v>
      </c>
      <c r="AO668" s="153">
        <f t="shared" si="390"/>
        <v>0</v>
      </c>
      <c r="AP668" s="587" t="str">
        <f t="shared" si="393"/>
        <v xml:space="preserve"> </v>
      </c>
      <c r="AQ668" s="590" t="str">
        <f t="shared" si="391"/>
        <v xml:space="preserve"> </v>
      </c>
      <c r="AR668" s="590" t="str">
        <f t="shared" si="394"/>
        <v xml:space="preserve"> </v>
      </c>
      <c r="AS668" s="590" t="str">
        <f t="shared" si="395"/>
        <v xml:space="preserve"> </v>
      </c>
      <c r="AT668" s="590" t="str">
        <f t="shared" si="396"/>
        <v xml:space="preserve"> </v>
      </c>
      <c r="AU668" s="590" t="str">
        <f t="shared" si="397"/>
        <v xml:space="preserve"> </v>
      </c>
      <c r="AV668" s="591" t="str">
        <f t="shared" si="398"/>
        <v xml:space="preserve"> </v>
      </c>
      <c r="AW668" s="181" t="str">
        <f t="shared" si="371"/>
        <v/>
      </c>
      <c r="AX668" s="154" t="str">
        <f t="shared" si="372"/>
        <v/>
      </c>
      <c r="AY668" s="178" t="str">
        <f t="shared" si="373"/>
        <v/>
      </c>
      <c r="AZ668" s="169" t="str">
        <f t="shared" si="374"/>
        <v/>
      </c>
      <c r="BA668" s="159" t="str">
        <f t="shared" si="375"/>
        <v/>
      </c>
      <c r="BB668" s="160" t="str">
        <f t="shared" si="376"/>
        <v/>
      </c>
      <c r="BC668" s="171" t="str">
        <f t="shared" si="399"/>
        <v/>
      </c>
      <c r="BD668" s="160" t="str">
        <f t="shared" si="377"/>
        <v/>
      </c>
      <c r="BE668" s="186" t="str">
        <f t="shared" si="378"/>
        <v/>
      </c>
      <c r="BF668" s="160" t="str">
        <f t="shared" si="379"/>
        <v/>
      </c>
      <c r="BG668" s="171" t="str">
        <f t="shared" si="380"/>
        <v/>
      </c>
      <c r="BH668" s="161" t="str">
        <f t="shared" si="381"/>
        <v/>
      </c>
      <c r="BI668" s="609"/>
    </row>
    <row r="669" spans="1:139" ht="18.75" x14ac:dyDescent="0.3">
      <c r="A669" s="205"/>
      <c r="B669" s="206"/>
      <c r="C669" s="198">
        <v>658</v>
      </c>
      <c r="D669" s="192"/>
      <c r="E669" s="15"/>
      <c r="F669" s="14"/>
      <c r="G669" s="123"/>
      <c r="H669" s="124"/>
      <c r="I669" s="130"/>
      <c r="J669" s="21"/>
      <c r="K669" s="134"/>
      <c r="L669" s="24"/>
      <c r="M669" s="372"/>
      <c r="N669" s="147" t="str">
        <f t="shared" si="382"/>
        <v/>
      </c>
      <c r="O669" s="23"/>
      <c r="P669" s="23"/>
      <c r="Q669" s="23"/>
      <c r="R669" s="23"/>
      <c r="S669" s="23"/>
      <c r="T669" s="24"/>
      <c r="U669" s="25"/>
      <c r="V669" s="28"/>
      <c r="W669" s="299"/>
      <c r="X669" s="296"/>
      <c r="Y669" s="149">
        <f t="shared" si="368"/>
        <v>0</v>
      </c>
      <c r="Z669" s="148">
        <f t="shared" si="383"/>
        <v>0</v>
      </c>
      <c r="AA669" s="306"/>
      <c r="AB669" s="377">
        <f t="shared" si="392"/>
        <v>0</v>
      </c>
      <c r="AC669" s="348"/>
      <c r="AD669" s="210" t="str">
        <f t="shared" si="369"/>
        <v/>
      </c>
      <c r="AE669" s="345">
        <f t="shared" si="384"/>
        <v>0</v>
      </c>
      <c r="AF669" s="318"/>
      <c r="AG669" s="317"/>
      <c r="AH669" s="315"/>
      <c r="AI669" s="150">
        <f t="shared" si="385"/>
        <v>0</v>
      </c>
      <c r="AJ669" s="151">
        <f t="shared" si="370"/>
        <v>0</v>
      </c>
      <c r="AK669" s="152">
        <f t="shared" si="386"/>
        <v>0</v>
      </c>
      <c r="AL669" s="153">
        <f t="shared" si="387"/>
        <v>0</v>
      </c>
      <c r="AM669" s="153">
        <f t="shared" si="388"/>
        <v>0</v>
      </c>
      <c r="AN669" s="153">
        <f t="shared" si="389"/>
        <v>0</v>
      </c>
      <c r="AO669" s="153">
        <f t="shared" si="390"/>
        <v>0</v>
      </c>
      <c r="AP669" s="587" t="str">
        <f t="shared" si="393"/>
        <v xml:space="preserve"> </v>
      </c>
      <c r="AQ669" s="590" t="str">
        <f t="shared" si="391"/>
        <v xml:space="preserve"> </v>
      </c>
      <c r="AR669" s="590" t="str">
        <f t="shared" si="394"/>
        <v xml:space="preserve"> </v>
      </c>
      <c r="AS669" s="590" t="str">
        <f t="shared" si="395"/>
        <v xml:space="preserve"> </v>
      </c>
      <c r="AT669" s="590" t="str">
        <f t="shared" si="396"/>
        <v xml:space="preserve"> </v>
      </c>
      <c r="AU669" s="590" t="str">
        <f t="shared" si="397"/>
        <v xml:space="preserve"> </v>
      </c>
      <c r="AV669" s="591" t="str">
        <f t="shared" si="398"/>
        <v xml:space="preserve"> </v>
      </c>
      <c r="AW669" s="181" t="str">
        <f t="shared" si="371"/>
        <v/>
      </c>
      <c r="AX669" s="154" t="str">
        <f t="shared" si="372"/>
        <v/>
      </c>
      <c r="AY669" s="178" t="str">
        <f t="shared" si="373"/>
        <v/>
      </c>
      <c r="AZ669" s="169" t="str">
        <f t="shared" si="374"/>
        <v/>
      </c>
      <c r="BA669" s="159" t="str">
        <f t="shared" si="375"/>
        <v/>
      </c>
      <c r="BB669" s="160" t="str">
        <f t="shared" si="376"/>
        <v/>
      </c>
      <c r="BC669" s="171" t="str">
        <f t="shared" si="399"/>
        <v/>
      </c>
      <c r="BD669" s="160" t="str">
        <f t="shared" si="377"/>
        <v/>
      </c>
      <c r="BE669" s="186" t="str">
        <f t="shared" si="378"/>
        <v/>
      </c>
      <c r="BF669" s="160" t="str">
        <f t="shared" si="379"/>
        <v/>
      </c>
      <c r="BG669" s="171" t="str">
        <f t="shared" si="380"/>
        <v/>
      </c>
      <c r="BH669" s="161" t="str">
        <f t="shared" si="381"/>
        <v/>
      </c>
      <c r="BI669" s="609"/>
    </row>
    <row r="670" spans="1:139" ht="18.75" x14ac:dyDescent="0.3">
      <c r="A670" s="205"/>
      <c r="B670" s="206"/>
      <c r="C670" s="197">
        <v>659</v>
      </c>
      <c r="D670" s="193"/>
      <c r="E670" s="13"/>
      <c r="F670" s="14"/>
      <c r="G670" s="123"/>
      <c r="H670" s="124"/>
      <c r="I670" s="130"/>
      <c r="J670" s="21"/>
      <c r="K670" s="134"/>
      <c r="L670" s="24"/>
      <c r="M670" s="372"/>
      <c r="N670" s="147" t="str">
        <f t="shared" si="382"/>
        <v/>
      </c>
      <c r="O670" s="23"/>
      <c r="P670" s="23"/>
      <c r="Q670" s="23"/>
      <c r="R670" s="23"/>
      <c r="S670" s="23"/>
      <c r="T670" s="24"/>
      <c r="U670" s="25"/>
      <c r="V670" s="28"/>
      <c r="W670" s="299"/>
      <c r="X670" s="296"/>
      <c r="Y670" s="149">
        <f t="shared" si="368"/>
        <v>0</v>
      </c>
      <c r="Z670" s="148">
        <f t="shared" si="383"/>
        <v>0</v>
      </c>
      <c r="AA670" s="306"/>
      <c r="AB670" s="377">
        <f t="shared" si="392"/>
        <v>0</v>
      </c>
      <c r="AC670" s="348"/>
      <c r="AD670" s="210" t="str">
        <f t="shared" si="369"/>
        <v/>
      </c>
      <c r="AE670" s="345">
        <f t="shared" si="384"/>
        <v>0</v>
      </c>
      <c r="AF670" s="318"/>
      <c r="AG670" s="317"/>
      <c r="AH670" s="315"/>
      <c r="AI670" s="150">
        <f t="shared" si="385"/>
        <v>0</v>
      </c>
      <c r="AJ670" s="151">
        <f t="shared" si="370"/>
        <v>0</v>
      </c>
      <c r="AK670" s="152">
        <f t="shared" si="386"/>
        <v>0</v>
      </c>
      <c r="AL670" s="153">
        <f t="shared" si="387"/>
        <v>0</v>
      </c>
      <c r="AM670" s="153">
        <f t="shared" si="388"/>
        <v>0</v>
      </c>
      <c r="AN670" s="153">
        <f t="shared" si="389"/>
        <v>0</v>
      </c>
      <c r="AO670" s="153">
        <f t="shared" si="390"/>
        <v>0</v>
      </c>
      <c r="AP670" s="587" t="str">
        <f t="shared" si="393"/>
        <v xml:space="preserve"> </v>
      </c>
      <c r="AQ670" s="590" t="str">
        <f t="shared" si="391"/>
        <v xml:space="preserve"> </v>
      </c>
      <c r="AR670" s="590" t="str">
        <f t="shared" si="394"/>
        <v xml:space="preserve"> </v>
      </c>
      <c r="AS670" s="590" t="str">
        <f t="shared" si="395"/>
        <v xml:space="preserve"> </v>
      </c>
      <c r="AT670" s="590" t="str">
        <f t="shared" si="396"/>
        <v xml:space="preserve"> </v>
      </c>
      <c r="AU670" s="590" t="str">
        <f t="shared" si="397"/>
        <v xml:space="preserve"> </v>
      </c>
      <c r="AV670" s="591" t="str">
        <f t="shared" si="398"/>
        <v xml:space="preserve"> </v>
      </c>
      <c r="AW670" s="181" t="str">
        <f t="shared" si="371"/>
        <v/>
      </c>
      <c r="AX670" s="154" t="str">
        <f t="shared" si="372"/>
        <v/>
      </c>
      <c r="AY670" s="178" t="str">
        <f t="shared" si="373"/>
        <v/>
      </c>
      <c r="AZ670" s="169" t="str">
        <f t="shared" si="374"/>
        <v/>
      </c>
      <c r="BA670" s="159" t="str">
        <f t="shared" si="375"/>
        <v/>
      </c>
      <c r="BB670" s="160" t="str">
        <f t="shared" si="376"/>
        <v/>
      </c>
      <c r="BC670" s="171" t="str">
        <f t="shared" si="399"/>
        <v/>
      </c>
      <c r="BD670" s="160" t="str">
        <f t="shared" si="377"/>
        <v/>
      </c>
      <c r="BE670" s="186" t="str">
        <f t="shared" si="378"/>
        <v/>
      </c>
      <c r="BF670" s="160" t="str">
        <f t="shared" si="379"/>
        <v/>
      </c>
      <c r="BG670" s="171" t="str">
        <f t="shared" si="380"/>
        <v/>
      </c>
      <c r="BH670" s="161" t="str">
        <f t="shared" si="381"/>
        <v/>
      </c>
      <c r="BI670" s="609"/>
    </row>
    <row r="671" spans="1:139" ht="18.75" x14ac:dyDescent="0.3">
      <c r="A671" s="205"/>
      <c r="B671" s="206"/>
      <c r="C671" s="198">
        <v>660</v>
      </c>
      <c r="D671" s="190"/>
      <c r="E671" s="13"/>
      <c r="F671" s="14"/>
      <c r="G671" s="123"/>
      <c r="H671" s="126"/>
      <c r="I671" s="132"/>
      <c r="J671" s="69"/>
      <c r="K671" s="136"/>
      <c r="L671" s="26"/>
      <c r="M671" s="372"/>
      <c r="N671" s="147" t="str">
        <f t="shared" si="382"/>
        <v/>
      </c>
      <c r="O671" s="23"/>
      <c r="P671" s="23"/>
      <c r="Q671" s="23"/>
      <c r="R671" s="23"/>
      <c r="S671" s="23"/>
      <c r="T671" s="24"/>
      <c r="U671" s="25"/>
      <c r="V671" s="28"/>
      <c r="W671" s="299"/>
      <c r="X671" s="296"/>
      <c r="Y671" s="149">
        <f t="shared" si="368"/>
        <v>0</v>
      </c>
      <c r="Z671" s="148">
        <f t="shared" si="383"/>
        <v>0</v>
      </c>
      <c r="AA671" s="306"/>
      <c r="AB671" s="377">
        <f t="shared" si="392"/>
        <v>0</v>
      </c>
      <c r="AC671" s="348"/>
      <c r="AD671" s="210" t="str">
        <f t="shared" si="369"/>
        <v/>
      </c>
      <c r="AE671" s="345">
        <f t="shared" si="384"/>
        <v>0</v>
      </c>
      <c r="AF671" s="318"/>
      <c r="AG671" s="317"/>
      <c r="AH671" s="315"/>
      <c r="AI671" s="150">
        <f t="shared" si="385"/>
        <v>0</v>
      </c>
      <c r="AJ671" s="151">
        <f t="shared" si="370"/>
        <v>0</v>
      </c>
      <c r="AK671" s="152">
        <f t="shared" si="386"/>
        <v>0</v>
      </c>
      <c r="AL671" s="153">
        <f t="shared" si="387"/>
        <v>0</v>
      </c>
      <c r="AM671" s="153">
        <f t="shared" si="388"/>
        <v>0</v>
      </c>
      <c r="AN671" s="153">
        <f t="shared" si="389"/>
        <v>0</v>
      </c>
      <c r="AO671" s="153">
        <f t="shared" si="390"/>
        <v>0</v>
      </c>
      <c r="AP671" s="587" t="str">
        <f t="shared" si="393"/>
        <v xml:space="preserve"> </v>
      </c>
      <c r="AQ671" s="590" t="str">
        <f t="shared" si="391"/>
        <v xml:space="preserve"> </v>
      </c>
      <c r="AR671" s="590" t="str">
        <f t="shared" si="394"/>
        <v xml:space="preserve"> </v>
      </c>
      <c r="AS671" s="590" t="str">
        <f t="shared" si="395"/>
        <v xml:space="preserve"> </v>
      </c>
      <c r="AT671" s="590" t="str">
        <f t="shared" si="396"/>
        <v xml:space="preserve"> </v>
      </c>
      <c r="AU671" s="590" t="str">
        <f t="shared" si="397"/>
        <v xml:space="preserve"> </v>
      </c>
      <c r="AV671" s="591" t="str">
        <f t="shared" si="398"/>
        <v xml:space="preserve"> </v>
      </c>
      <c r="AW671" s="181" t="str">
        <f t="shared" si="371"/>
        <v/>
      </c>
      <c r="AX671" s="154" t="str">
        <f t="shared" si="372"/>
        <v/>
      </c>
      <c r="AY671" s="178" t="str">
        <f t="shared" si="373"/>
        <v/>
      </c>
      <c r="AZ671" s="169" t="str">
        <f t="shared" si="374"/>
        <v/>
      </c>
      <c r="BA671" s="159" t="str">
        <f t="shared" si="375"/>
        <v/>
      </c>
      <c r="BB671" s="160" t="str">
        <f t="shared" si="376"/>
        <v/>
      </c>
      <c r="BC671" s="171" t="str">
        <f t="shared" si="399"/>
        <v/>
      </c>
      <c r="BD671" s="160" t="str">
        <f t="shared" si="377"/>
        <v/>
      </c>
      <c r="BE671" s="186" t="str">
        <f t="shared" si="378"/>
        <v/>
      </c>
      <c r="BF671" s="160" t="str">
        <f t="shared" si="379"/>
        <v/>
      </c>
      <c r="BG671" s="171" t="str">
        <f t="shared" si="380"/>
        <v/>
      </c>
      <c r="BH671" s="161" t="str">
        <f t="shared" si="381"/>
        <v/>
      </c>
      <c r="BI671" s="609"/>
    </row>
    <row r="672" spans="1:139" ht="18.75" x14ac:dyDescent="0.3">
      <c r="A672" s="205"/>
      <c r="B672" s="206"/>
      <c r="C672" s="197">
        <v>661</v>
      </c>
      <c r="D672" s="190"/>
      <c r="E672" s="13"/>
      <c r="F672" s="14"/>
      <c r="G672" s="123"/>
      <c r="H672" s="124"/>
      <c r="I672" s="130"/>
      <c r="J672" s="21"/>
      <c r="K672" s="134"/>
      <c r="L672" s="24"/>
      <c r="M672" s="372"/>
      <c r="N672" s="147" t="str">
        <f t="shared" si="382"/>
        <v/>
      </c>
      <c r="O672" s="23"/>
      <c r="P672" s="23"/>
      <c r="Q672" s="23"/>
      <c r="R672" s="23"/>
      <c r="S672" s="23"/>
      <c r="T672" s="24"/>
      <c r="U672" s="25"/>
      <c r="V672" s="28"/>
      <c r="W672" s="299"/>
      <c r="X672" s="296"/>
      <c r="Y672" s="149">
        <f t="shared" si="368"/>
        <v>0</v>
      </c>
      <c r="Z672" s="148">
        <f t="shared" si="383"/>
        <v>0</v>
      </c>
      <c r="AA672" s="306"/>
      <c r="AB672" s="377">
        <f t="shared" si="392"/>
        <v>0</v>
      </c>
      <c r="AC672" s="348"/>
      <c r="AD672" s="210" t="str">
        <f t="shared" si="369"/>
        <v/>
      </c>
      <c r="AE672" s="345">
        <f t="shared" si="384"/>
        <v>0</v>
      </c>
      <c r="AF672" s="318"/>
      <c r="AG672" s="317"/>
      <c r="AH672" s="315"/>
      <c r="AI672" s="150">
        <f t="shared" si="385"/>
        <v>0</v>
      </c>
      <c r="AJ672" s="151">
        <f t="shared" si="370"/>
        <v>0</v>
      </c>
      <c r="AK672" s="152">
        <f t="shared" si="386"/>
        <v>0</v>
      </c>
      <c r="AL672" s="153">
        <f t="shared" si="387"/>
        <v>0</v>
      </c>
      <c r="AM672" s="153">
        <f t="shared" si="388"/>
        <v>0</v>
      </c>
      <c r="AN672" s="153">
        <f t="shared" si="389"/>
        <v>0</v>
      </c>
      <c r="AO672" s="153">
        <f t="shared" si="390"/>
        <v>0</v>
      </c>
      <c r="AP672" s="587" t="str">
        <f t="shared" si="393"/>
        <v xml:space="preserve"> </v>
      </c>
      <c r="AQ672" s="590" t="str">
        <f t="shared" si="391"/>
        <v xml:space="preserve"> </v>
      </c>
      <c r="AR672" s="590" t="str">
        <f t="shared" si="394"/>
        <v xml:space="preserve"> </v>
      </c>
      <c r="AS672" s="590" t="str">
        <f t="shared" si="395"/>
        <v xml:space="preserve"> </v>
      </c>
      <c r="AT672" s="590" t="str">
        <f t="shared" si="396"/>
        <v xml:space="preserve"> </v>
      </c>
      <c r="AU672" s="590" t="str">
        <f t="shared" si="397"/>
        <v xml:space="preserve"> </v>
      </c>
      <c r="AV672" s="591" t="str">
        <f t="shared" si="398"/>
        <v xml:space="preserve"> </v>
      </c>
      <c r="AW672" s="181" t="str">
        <f t="shared" si="371"/>
        <v/>
      </c>
      <c r="AX672" s="154" t="str">
        <f t="shared" si="372"/>
        <v/>
      </c>
      <c r="AY672" s="178" t="str">
        <f t="shared" si="373"/>
        <v/>
      </c>
      <c r="AZ672" s="169" t="str">
        <f t="shared" si="374"/>
        <v/>
      </c>
      <c r="BA672" s="159" t="str">
        <f t="shared" si="375"/>
        <v/>
      </c>
      <c r="BB672" s="160" t="str">
        <f t="shared" si="376"/>
        <v/>
      </c>
      <c r="BC672" s="171" t="str">
        <f t="shared" si="399"/>
        <v/>
      </c>
      <c r="BD672" s="160" t="str">
        <f t="shared" si="377"/>
        <v/>
      </c>
      <c r="BE672" s="186" t="str">
        <f t="shared" si="378"/>
        <v/>
      </c>
      <c r="BF672" s="160" t="str">
        <f t="shared" si="379"/>
        <v/>
      </c>
      <c r="BG672" s="171" t="str">
        <f t="shared" si="380"/>
        <v/>
      </c>
      <c r="BH672" s="161" t="str">
        <f t="shared" si="381"/>
        <v/>
      </c>
      <c r="BI672" s="609"/>
    </row>
    <row r="673" spans="1:61" ht="18.75" x14ac:dyDescent="0.3">
      <c r="A673" s="205"/>
      <c r="B673" s="206"/>
      <c r="C673" s="198">
        <v>662</v>
      </c>
      <c r="D673" s="192"/>
      <c r="E673" s="15"/>
      <c r="F673" s="14"/>
      <c r="G673" s="123"/>
      <c r="H673" s="124"/>
      <c r="I673" s="130"/>
      <c r="J673" s="21"/>
      <c r="K673" s="134"/>
      <c r="L673" s="24"/>
      <c r="M673" s="372"/>
      <c r="N673" s="147" t="str">
        <f t="shared" si="382"/>
        <v/>
      </c>
      <c r="O673" s="23"/>
      <c r="P673" s="23"/>
      <c r="Q673" s="23"/>
      <c r="R673" s="23"/>
      <c r="S673" s="23"/>
      <c r="T673" s="24"/>
      <c r="U673" s="25"/>
      <c r="V673" s="28"/>
      <c r="W673" s="299"/>
      <c r="X673" s="296"/>
      <c r="Y673" s="149">
        <f t="shared" si="368"/>
        <v>0</v>
      </c>
      <c r="Z673" s="148">
        <f t="shared" si="383"/>
        <v>0</v>
      </c>
      <c r="AA673" s="306"/>
      <c r="AB673" s="377">
        <f t="shared" si="392"/>
        <v>0</v>
      </c>
      <c r="AC673" s="348"/>
      <c r="AD673" s="210" t="str">
        <f t="shared" si="369"/>
        <v/>
      </c>
      <c r="AE673" s="345">
        <f t="shared" si="384"/>
        <v>0</v>
      </c>
      <c r="AF673" s="318"/>
      <c r="AG673" s="317"/>
      <c r="AH673" s="315"/>
      <c r="AI673" s="150">
        <f t="shared" si="385"/>
        <v>0</v>
      </c>
      <c r="AJ673" s="151">
        <f t="shared" si="370"/>
        <v>0</v>
      </c>
      <c r="AK673" s="152">
        <f t="shared" si="386"/>
        <v>0</v>
      </c>
      <c r="AL673" s="153">
        <f t="shared" si="387"/>
        <v>0</v>
      </c>
      <c r="AM673" s="153">
        <f t="shared" si="388"/>
        <v>0</v>
      </c>
      <c r="AN673" s="153">
        <f t="shared" si="389"/>
        <v>0</v>
      </c>
      <c r="AO673" s="153">
        <f t="shared" si="390"/>
        <v>0</v>
      </c>
      <c r="AP673" s="587" t="str">
        <f t="shared" si="393"/>
        <v xml:space="preserve"> </v>
      </c>
      <c r="AQ673" s="590" t="str">
        <f t="shared" si="391"/>
        <v xml:space="preserve"> </v>
      </c>
      <c r="AR673" s="590" t="str">
        <f t="shared" si="394"/>
        <v xml:space="preserve"> </v>
      </c>
      <c r="AS673" s="590" t="str">
        <f t="shared" si="395"/>
        <v xml:space="preserve"> </v>
      </c>
      <c r="AT673" s="590" t="str">
        <f t="shared" si="396"/>
        <v xml:space="preserve"> </v>
      </c>
      <c r="AU673" s="590" t="str">
        <f t="shared" si="397"/>
        <v xml:space="preserve"> </v>
      </c>
      <c r="AV673" s="591" t="str">
        <f t="shared" si="398"/>
        <v xml:space="preserve"> </v>
      </c>
      <c r="AW673" s="181" t="str">
        <f t="shared" si="371"/>
        <v/>
      </c>
      <c r="AX673" s="154" t="str">
        <f t="shared" si="372"/>
        <v/>
      </c>
      <c r="AY673" s="178" t="str">
        <f t="shared" si="373"/>
        <v/>
      </c>
      <c r="AZ673" s="169" t="str">
        <f t="shared" si="374"/>
        <v/>
      </c>
      <c r="BA673" s="159" t="str">
        <f t="shared" si="375"/>
        <v/>
      </c>
      <c r="BB673" s="160" t="str">
        <f t="shared" si="376"/>
        <v/>
      </c>
      <c r="BC673" s="171" t="str">
        <f t="shared" si="399"/>
        <v/>
      </c>
      <c r="BD673" s="160" t="str">
        <f t="shared" si="377"/>
        <v/>
      </c>
      <c r="BE673" s="186" t="str">
        <f t="shared" si="378"/>
        <v/>
      </c>
      <c r="BF673" s="160" t="str">
        <f t="shared" si="379"/>
        <v/>
      </c>
      <c r="BG673" s="171" t="str">
        <f t="shared" si="380"/>
        <v/>
      </c>
      <c r="BH673" s="161" t="str">
        <f t="shared" si="381"/>
        <v/>
      </c>
      <c r="BI673" s="609"/>
    </row>
    <row r="674" spans="1:61" ht="18.75" x14ac:dyDescent="0.3">
      <c r="A674" s="205"/>
      <c r="B674" s="206"/>
      <c r="C674" s="198">
        <v>663</v>
      </c>
      <c r="D674" s="190"/>
      <c r="E674" s="13"/>
      <c r="F674" s="14"/>
      <c r="G674" s="123"/>
      <c r="H674" s="124"/>
      <c r="I674" s="130"/>
      <c r="J674" s="21"/>
      <c r="K674" s="134"/>
      <c r="L674" s="24"/>
      <c r="M674" s="372"/>
      <c r="N674" s="147" t="str">
        <f t="shared" si="382"/>
        <v/>
      </c>
      <c r="O674" s="23"/>
      <c r="P674" s="23"/>
      <c r="Q674" s="23"/>
      <c r="R674" s="23"/>
      <c r="S674" s="23"/>
      <c r="T674" s="24"/>
      <c r="U674" s="25"/>
      <c r="V674" s="28"/>
      <c r="W674" s="299"/>
      <c r="X674" s="296"/>
      <c r="Y674" s="149">
        <f t="shared" si="368"/>
        <v>0</v>
      </c>
      <c r="Z674" s="148">
        <f t="shared" si="383"/>
        <v>0</v>
      </c>
      <c r="AA674" s="306"/>
      <c r="AB674" s="377">
        <f t="shared" si="392"/>
        <v>0</v>
      </c>
      <c r="AC674" s="348"/>
      <c r="AD674" s="210" t="str">
        <f t="shared" si="369"/>
        <v/>
      </c>
      <c r="AE674" s="345">
        <f t="shared" si="384"/>
        <v>0</v>
      </c>
      <c r="AF674" s="318"/>
      <c r="AG674" s="317"/>
      <c r="AH674" s="315"/>
      <c r="AI674" s="150">
        <f t="shared" si="385"/>
        <v>0</v>
      </c>
      <c r="AJ674" s="151">
        <f t="shared" si="370"/>
        <v>0</v>
      </c>
      <c r="AK674" s="152">
        <f t="shared" si="386"/>
        <v>0</v>
      </c>
      <c r="AL674" s="153">
        <f t="shared" si="387"/>
        <v>0</v>
      </c>
      <c r="AM674" s="153">
        <f t="shared" si="388"/>
        <v>0</v>
      </c>
      <c r="AN674" s="153">
        <f t="shared" si="389"/>
        <v>0</v>
      </c>
      <c r="AO674" s="153">
        <f t="shared" si="390"/>
        <v>0</v>
      </c>
      <c r="AP674" s="587" t="str">
        <f t="shared" si="393"/>
        <v xml:space="preserve"> </v>
      </c>
      <c r="AQ674" s="590" t="str">
        <f t="shared" si="391"/>
        <v xml:space="preserve"> </v>
      </c>
      <c r="AR674" s="590" t="str">
        <f t="shared" si="394"/>
        <v xml:space="preserve"> </v>
      </c>
      <c r="AS674" s="590" t="str">
        <f t="shared" si="395"/>
        <v xml:space="preserve"> </v>
      </c>
      <c r="AT674" s="590" t="str">
        <f t="shared" si="396"/>
        <v xml:space="preserve"> </v>
      </c>
      <c r="AU674" s="590" t="str">
        <f t="shared" si="397"/>
        <v xml:space="preserve"> </v>
      </c>
      <c r="AV674" s="591" t="str">
        <f t="shared" si="398"/>
        <v xml:space="preserve"> </v>
      </c>
      <c r="AW674" s="181" t="str">
        <f t="shared" si="371"/>
        <v/>
      </c>
      <c r="AX674" s="154" t="str">
        <f t="shared" si="372"/>
        <v/>
      </c>
      <c r="AY674" s="178" t="str">
        <f t="shared" si="373"/>
        <v/>
      </c>
      <c r="AZ674" s="169" t="str">
        <f t="shared" si="374"/>
        <v/>
      </c>
      <c r="BA674" s="159" t="str">
        <f t="shared" si="375"/>
        <v/>
      </c>
      <c r="BB674" s="160" t="str">
        <f t="shared" si="376"/>
        <v/>
      </c>
      <c r="BC674" s="171" t="str">
        <f t="shared" si="399"/>
        <v/>
      </c>
      <c r="BD674" s="160" t="str">
        <f t="shared" si="377"/>
        <v/>
      </c>
      <c r="BE674" s="186" t="str">
        <f t="shared" si="378"/>
        <v/>
      </c>
      <c r="BF674" s="160" t="str">
        <f t="shared" si="379"/>
        <v/>
      </c>
      <c r="BG674" s="171" t="str">
        <f t="shared" si="380"/>
        <v/>
      </c>
      <c r="BH674" s="161" t="str">
        <f t="shared" si="381"/>
        <v/>
      </c>
      <c r="BI674" s="609"/>
    </row>
    <row r="675" spans="1:61" ht="18.75" x14ac:dyDescent="0.3">
      <c r="A675" s="205"/>
      <c r="B675" s="206"/>
      <c r="C675" s="197">
        <v>664</v>
      </c>
      <c r="D675" s="190"/>
      <c r="E675" s="13"/>
      <c r="F675" s="14"/>
      <c r="G675" s="123"/>
      <c r="H675" s="124"/>
      <c r="I675" s="130"/>
      <c r="J675" s="21"/>
      <c r="K675" s="134"/>
      <c r="L675" s="24"/>
      <c r="M675" s="372"/>
      <c r="N675" s="147" t="str">
        <f t="shared" si="382"/>
        <v/>
      </c>
      <c r="O675" s="23"/>
      <c r="P675" s="23"/>
      <c r="Q675" s="23"/>
      <c r="R675" s="23"/>
      <c r="S675" s="23"/>
      <c r="T675" s="24"/>
      <c r="U675" s="25"/>
      <c r="V675" s="28"/>
      <c r="W675" s="299"/>
      <c r="X675" s="296"/>
      <c r="Y675" s="149">
        <f t="shared" si="368"/>
        <v>0</v>
      </c>
      <c r="Z675" s="148">
        <f t="shared" si="383"/>
        <v>0</v>
      </c>
      <c r="AA675" s="306"/>
      <c r="AB675" s="377">
        <f t="shared" si="392"/>
        <v>0</v>
      </c>
      <c r="AC675" s="348"/>
      <c r="AD675" s="210" t="str">
        <f t="shared" si="369"/>
        <v/>
      </c>
      <c r="AE675" s="345">
        <f t="shared" si="384"/>
        <v>0</v>
      </c>
      <c r="AF675" s="318"/>
      <c r="AG675" s="317"/>
      <c r="AH675" s="315"/>
      <c r="AI675" s="150">
        <f t="shared" si="385"/>
        <v>0</v>
      </c>
      <c r="AJ675" s="151">
        <f t="shared" si="370"/>
        <v>0</v>
      </c>
      <c r="AK675" s="152">
        <f t="shared" si="386"/>
        <v>0</v>
      </c>
      <c r="AL675" s="153">
        <f t="shared" si="387"/>
        <v>0</v>
      </c>
      <c r="AM675" s="153">
        <f t="shared" si="388"/>
        <v>0</v>
      </c>
      <c r="AN675" s="153">
        <f t="shared" si="389"/>
        <v>0</v>
      </c>
      <c r="AO675" s="153">
        <f t="shared" si="390"/>
        <v>0</v>
      </c>
      <c r="AP675" s="587" t="str">
        <f t="shared" si="393"/>
        <v xml:space="preserve"> </v>
      </c>
      <c r="AQ675" s="590" t="str">
        <f t="shared" si="391"/>
        <v xml:space="preserve"> </v>
      </c>
      <c r="AR675" s="590" t="str">
        <f t="shared" si="394"/>
        <v xml:space="preserve"> </v>
      </c>
      <c r="AS675" s="590" t="str">
        <f t="shared" si="395"/>
        <v xml:space="preserve"> </v>
      </c>
      <c r="AT675" s="590" t="str">
        <f t="shared" si="396"/>
        <v xml:space="preserve"> </v>
      </c>
      <c r="AU675" s="590" t="str">
        <f t="shared" si="397"/>
        <v xml:space="preserve"> </v>
      </c>
      <c r="AV675" s="591" t="str">
        <f t="shared" si="398"/>
        <v xml:space="preserve"> </v>
      </c>
      <c r="AW675" s="181" t="str">
        <f t="shared" si="371"/>
        <v/>
      </c>
      <c r="AX675" s="154" t="str">
        <f t="shared" si="372"/>
        <v/>
      </c>
      <c r="AY675" s="178" t="str">
        <f t="shared" si="373"/>
        <v/>
      </c>
      <c r="AZ675" s="169" t="str">
        <f t="shared" si="374"/>
        <v/>
      </c>
      <c r="BA675" s="159" t="str">
        <f t="shared" si="375"/>
        <v/>
      </c>
      <c r="BB675" s="160" t="str">
        <f t="shared" si="376"/>
        <v/>
      </c>
      <c r="BC675" s="171" t="str">
        <f t="shared" si="399"/>
        <v/>
      </c>
      <c r="BD675" s="160" t="str">
        <f t="shared" si="377"/>
        <v/>
      </c>
      <c r="BE675" s="186" t="str">
        <f t="shared" si="378"/>
        <v/>
      </c>
      <c r="BF675" s="160" t="str">
        <f t="shared" si="379"/>
        <v/>
      </c>
      <c r="BG675" s="171" t="str">
        <f t="shared" si="380"/>
        <v/>
      </c>
      <c r="BH675" s="161" t="str">
        <f t="shared" si="381"/>
        <v/>
      </c>
      <c r="BI675" s="609"/>
    </row>
    <row r="676" spans="1:61" ht="18.75" x14ac:dyDescent="0.3">
      <c r="A676" s="205"/>
      <c r="B676" s="206"/>
      <c r="C676" s="198">
        <v>665</v>
      </c>
      <c r="D676" s="190"/>
      <c r="E676" s="13"/>
      <c r="F676" s="14"/>
      <c r="G676" s="123"/>
      <c r="H676" s="124"/>
      <c r="I676" s="130"/>
      <c r="J676" s="21"/>
      <c r="K676" s="134"/>
      <c r="L676" s="24"/>
      <c r="M676" s="372"/>
      <c r="N676" s="147" t="str">
        <f t="shared" si="382"/>
        <v/>
      </c>
      <c r="O676" s="23"/>
      <c r="P676" s="23"/>
      <c r="Q676" s="23"/>
      <c r="R676" s="23"/>
      <c r="S676" s="23"/>
      <c r="T676" s="24"/>
      <c r="U676" s="25"/>
      <c r="V676" s="28"/>
      <c r="W676" s="299"/>
      <c r="X676" s="296"/>
      <c r="Y676" s="149">
        <f t="shared" si="368"/>
        <v>0</v>
      </c>
      <c r="Z676" s="148">
        <f t="shared" si="383"/>
        <v>0</v>
      </c>
      <c r="AA676" s="306"/>
      <c r="AB676" s="377">
        <f t="shared" si="392"/>
        <v>0</v>
      </c>
      <c r="AC676" s="348"/>
      <c r="AD676" s="210" t="str">
        <f t="shared" si="369"/>
        <v/>
      </c>
      <c r="AE676" s="345">
        <f t="shared" si="384"/>
        <v>0</v>
      </c>
      <c r="AF676" s="318"/>
      <c r="AG676" s="317"/>
      <c r="AH676" s="315"/>
      <c r="AI676" s="150">
        <f t="shared" si="385"/>
        <v>0</v>
      </c>
      <c r="AJ676" s="151">
        <f t="shared" si="370"/>
        <v>0</v>
      </c>
      <c r="AK676" s="152">
        <f t="shared" si="386"/>
        <v>0</v>
      </c>
      <c r="AL676" s="153">
        <f t="shared" si="387"/>
        <v>0</v>
      </c>
      <c r="AM676" s="153">
        <f t="shared" si="388"/>
        <v>0</v>
      </c>
      <c r="AN676" s="153">
        <f t="shared" si="389"/>
        <v>0</v>
      </c>
      <c r="AO676" s="153">
        <f t="shared" si="390"/>
        <v>0</v>
      </c>
      <c r="AP676" s="587" t="str">
        <f t="shared" si="393"/>
        <v xml:space="preserve"> </v>
      </c>
      <c r="AQ676" s="590" t="str">
        <f t="shared" si="391"/>
        <v xml:space="preserve"> </v>
      </c>
      <c r="AR676" s="590" t="str">
        <f t="shared" si="394"/>
        <v xml:space="preserve"> </v>
      </c>
      <c r="AS676" s="590" t="str">
        <f t="shared" si="395"/>
        <v xml:space="preserve"> </v>
      </c>
      <c r="AT676" s="590" t="str">
        <f t="shared" si="396"/>
        <v xml:space="preserve"> </v>
      </c>
      <c r="AU676" s="590" t="str">
        <f t="shared" si="397"/>
        <v xml:space="preserve"> </v>
      </c>
      <c r="AV676" s="591" t="str">
        <f t="shared" si="398"/>
        <v xml:space="preserve"> </v>
      </c>
      <c r="AW676" s="181" t="str">
        <f t="shared" si="371"/>
        <v/>
      </c>
      <c r="AX676" s="154" t="str">
        <f t="shared" si="372"/>
        <v/>
      </c>
      <c r="AY676" s="178" t="str">
        <f t="shared" si="373"/>
        <v/>
      </c>
      <c r="AZ676" s="169" t="str">
        <f t="shared" si="374"/>
        <v/>
      </c>
      <c r="BA676" s="159" t="str">
        <f t="shared" si="375"/>
        <v/>
      </c>
      <c r="BB676" s="160" t="str">
        <f t="shared" si="376"/>
        <v/>
      </c>
      <c r="BC676" s="171" t="str">
        <f t="shared" si="399"/>
        <v/>
      </c>
      <c r="BD676" s="160" t="str">
        <f t="shared" si="377"/>
        <v/>
      </c>
      <c r="BE676" s="186" t="str">
        <f t="shared" si="378"/>
        <v/>
      </c>
      <c r="BF676" s="160" t="str">
        <f t="shared" si="379"/>
        <v/>
      </c>
      <c r="BG676" s="171" t="str">
        <f t="shared" si="380"/>
        <v/>
      </c>
      <c r="BH676" s="161" t="str">
        <f t="shared" si="381"/>
        <v/>
      </c>
      <c r="BI676" s="609"/>
    </row>
    <row r="677" spans="1:61" ht="18.75" x14ac:dyDescent="0.3">
      <c r="A677" s="205"/>
      <c r="B677" s="206"/>
      <c r="C677" s="197">
        <v>666</v>
      </c>
      <c r="D677" s="192"/>
      <c r="E677" s="15"/>
      <c r="F677" s="14"/>
      <c r="G677" s="123"/>
      <c r="H677" s="124"/>
      <c r="I677" s="130"/>
      <c r="J677" s="21"/>
      <c r="K677" s="134"/>
      <c r="L677" s="24"/>
      <c r="M677" s="372"/>
      <c r="N677" s="147" t="str">
        <f t="shared" si="382"/>
        <v/>
      </c>
      <c r="O677" s="23"/>
      <c r="P677" s="23"/>
      <c r="Q677" s="23"/>
      <c r="R677" s="23"/>
      <c r="S677" s="23"/>
      <c r="T677" s="24"/>
      <c r="U677" s="25"/>
      <c r="V677" s="28"/>
      <c r="W677" s="299"/>
      <c r="X677" s="296"/>
      <c r="Y677" s="149">
        <f t="shared" si="368"/>
        <v>0</v>
      </c>
      <c r="Z677" s="148">
        <f t="shared" si="383"/>
        <v>0</v>
      </c>
      <c r="AA677" s="306"/>
      <c r="AB677" s="377">
        <f t="shared" si="392"/>
        <v>0</v>
      </c>
      <c r="AC677" s="348"/>
      <c r="AD677" s="210" t="str">
        <f t="shared" si="369"/>
        <v/>
      </c>
      <c r="AE677" s="345">
        <f t="shared" si="384"/>
        <v>0</v>
      </c>
      <c r="AF677" s="318"/>
      <c r="AG677" s="317"/>
      <c r="AH677" s="315"/>
      <c r="AI677" s="150">
        <f t="shared" si="385"/>
        <v>0</v>
      </c>
      <c r="AJ677" s="151">
        <f t="shared" si="370"/>
        <v>0</v>
      </c>
      <c r="AK677" s="152">
        <f t="shared" si="386"/>
        <v>0</v>
      </c>
      <c r="AL677" s="153">
        <f t="shared" si="387"/>
        <v>0</v>
      </c>
      <c r="AM677" s="153">
        <f t="shared" si="388"/>
        <v>0</v>
      </c>
      <c r="AN677" s="153">
        <f t="shared" si="389"/>
        <v>0</v>
      </c>
      <c r="AO677" s="153">
        <f t="shared" si="390"/>
        <v>0</v>
      </c>
      <c r="AP677" s="587" t="str">
        <f t="shared" si="393"/>
        <v xml:space="preserve"> </v>
      </c>
      <c r="AQ677" s="590" t="str">
        <f t="shared" si="391"/>
        <v xml:space="preserve"> </v>
      </c>
      <c r="AR677" s="590" t="str">
        <f t="shared" si="394"/>
        <v xml:space="preserve"> </v>
      </c>
      <c r="AS677" s="590" t="str">
        <f t="shared" si="395"/>
        <v xml:space="preserve"> </v>
      </c>
      <c r="AT677" s="590" t="str">
        <f t="shared" si="396"/>
        <v xml:space="preserve"> </v>
      </c>
      <c r="AU677" s="590" t="str">
        <f t="shared" si="397"/>
        <v xml:space="preserve"> </v>
      </c>
      <c r="AV677" s="591" t="str">
        <f t="shared" si="398"/>
        <v xml:space="preserve"> </v>
      </c>
      <c r="AW677" s="181" t="str">
        <f t="shared" si="371"/>
        <v/>
      </c>
      <c r="AX677" s="154" t="str">
        <f t="shared" si="372"/>
        <v/>
      </c>
      <c r="AY677" s="178" t="str">
        <f t="shared" si="373"/>
        <v/>
      </c>
      <c r="AZ677" s="169" t="str">
        <f t="shared" si="374"/>
        <v/>
      </c>
      <c r="BA677" s="159" t="str">
        <f t="shared" si="375"/>
        <v/>
      </c>
      <c r="BB677" s="160" t="str">
        <f t="shared" si="376"/>
        <v/>
      </c>
      <c r="BC677" s="171" t="str">
        <f t="shared" si="399"/>
        <v/>
      </c>
      <c r="BD677" s="160" t="str">
        <f t="shared" si="377"/>
        <v/>
      </c>
      <c r="BE677" s="186" t="str">
        <f t="shared" si="378"/>
        <v/>
      </c>
      <c r="BF677" s="160" t="str">
        <f t="shared" si="379"/>
        <v/>
      </c>
      <c r="BG677" s="171" t="str">
        <f t="shared" si="380"/>
        <v/>
      </c>
      <c r="BH677" s="161" t="str">
        <f t="shared" si="381"/>
        <v/>
      </c>
      <c r="BI677" s="609"/>
    </row>
    <row r="678" spans="1:61" ht="18.75" x14ac:dyDescent="0.3">
      <c r="A678" s="205"/>
      <c r="B678" s="206"/>
      <c r="C678" s="198">
        <v>667</v>
      </c>
      <c r="D678" s="190"/>
      <c r="E678" s="13"/>
      <c r="F678" s="14"/>
      <c r="G678" s="123"/>
      <c r="H678" s="124"/>
      <c r="I678" s="130"/>
      <c r="J678" s="21"/>
      <c r="K678" s="134"/>
      <c r="L678" s="24"/>
      <c r="M678" s="372"/>
      <c r="N678" s="147" t="str">
        <f t="shared" si="382"/>
        <v/>
      </c>
      <c r="O678" s="23"/>
      <c r="P678" s="23"/>
      <c r="Q678" s="23"/>
      <c r="R678" s="23"/>
      <c r="S678" s="23"/>
      <c r="T678" s="24"/>
      <c r="U678" s="25"/>
      <c r="V678" s="28"/>
      <c r="W678" s="299"/>
      <c r="X678" s="296"/>
      <c r="Y678" s="149">
        <f t="shared" si="368"/>
        <v>0</v>
      </c>
      <c r="Z678" s="148">
        <f t="shared" si="383"/>
        <v>0</v>
      </c>
      <c r="AA678" s="306"/>
      <c r="AB678" s="377">
        <f t="shared" si="392"/>
        <v>0</v>
      </c>
      <c r="AC678" s="348"/>
      <c r="AD678" s="210" t="str">
        <f t="shared" si="369"/>
        <v/>
      </c>
      <c r="AE678" s="345">
        <f t="shared" si="384"/>
        <v>0</v>
      </c>
      <c r="AF678" s="318"/>
      <c r="AG678" s="317"/>
      <c r="AH678" s="315"/>
      <c r="AI678" s="150">
        <f t="shared" si="385"/>
        <v>0</v>
      </c>
      <c r="AJ678" s="151">
        <f t="shared" si="370"/>
        <v>0</v>
      </c>
      <c r="AK678" s="152">
        <f t="shared" si="386"/>
        <v>0</v>
      </c>
      <c r="AL678" s="153">
        <f t="shared" si="387"/>
        <v>0</v>
      </c>
      <c r="AM678" s="153">
        <f t="shared" si="388"/>
        <v>0</v>
      </c>
      <c r="AN678" s="153">
        <f t="shared" si="389"/>
        <v>0</v>
      </c>
      <c r="AO678" s="153">
        <f t="shared" si="390"/>
        <v>0</v>
      </c>
      <c r="AP678" s="587" t="str">
        <f t="shared" si="393"/>
        <v xml:space="preserve"> </v>
      </c>
      <c r="AQ678" s="590" t="str">
        <f t="shared" si="391"/>
        <v xml:space="preserve"> </v>
      </c>
      <c r="AR678" s="590" t="str">
        <f t="shared" si="394"/>
        <v xml:space="preserve"> </v>
      </c>
      <c r="AS678" s="590" t="str">
        <f t="shared" si="395"/>
        <v xml:space="preserve"> </v>
      </c>
      <c r="AT678" s="590" t="str">
        <f t="shared" si="396"/>
        <v xml:space="preserve"> </v>
      </c>
      <c r="AU678" s="590" t="str">
        <f t="shared" si="397"/>
        <v xml:space="preserve"> </v>
      </c>
      <c r="AV678" s="591" t="str">
        <f t="shared" si="398"/>
        <v xml:space="preserve"> </v>
      </c>
      <c r="AW678" s="181" t="str">
        <f t="shared" si="371"/>
        <v/>
      </c>
      <c r="AX678" s="154" t="str">
        <f t="shared" si="372"/>
        <v/>
      </c>
      <c r="AY678" s="178" t="str">
        <f t="shared" si="373"/>
        <v/>
      </c>
      <c r="AZ678" s="169" t="str">
        <f t="shared" si="374"/>
        <v/>
      </c>
      <c r="BA678" s="159" t="str">
        <f t="shared" si="375"/>
        <v/>
      </c>
      <c r="BB678" s="160" t="str">
        <f t="shared" si="376"/>
        <v/>
      </c>
      <c r="BC678" s="171" t="str">
        <f t="shared" si="399"/>
        <v/>
      </c>
      <c r="BD678" s="160" t="str">
        <f t="shared" si="377"/>
        <v/>
      </c>
      <c r="BE678" s="186" t="str">
        <f t="shared" si="378"/>
        <v/>
      </c>
      <c r="BF678" s="160" t="str">
        <f t="shared" si="379"/>
        <v/>
      </c>
      <c r="BG678" s="171" t="str">
        <f t="shared" si="380"/>
        <v/>
      </c>
      <c r="BH678" s="161" t="str">
        <f t="shared" si="381"/>
        <v/>
      </c>
      <c r="BI678" s="609"/>
    </row>
    <row r="679" spans="1:61" ht="18.75" x14ac:dyDescent="0.3">
      <c r="A679" s="205"/>
      <c r="B679" s="206"/>
      <c r="C679" s="198">
        <v>668</v>
      </c>
      <c r="D679" s="190"/>
      <c r="E679" s="13"/>
      <c r="F679" s="14"/>
      <c r="G679" s="123"/>
      <c r="H679" s="124"/>
      <c r="I679" s="130"/>
      <c r="J679" s="21"/>
      <c r="K679" s="134"/>
      <c r="L679" s="24"/>
      <c r="M679" s="372"/>
      <c r="N679" s="147" t="str">
        <f t="shared" si="382"/>
        <v/>
      </c>
      <c r="O679" s="23"/>
      <c r="P679" s="23"/>
      <c r="Q679" s="23"/>
      <c r="R679" s="23"/>
      <c r="S679" s="23"/>
      <c r="T679" s="24"/>
      <c r="U679" s="25"/>
      <c r="V679" s="28"/>
      <c r="W679" s="299"/>
      <c r="X679" s="296"/>
      <c r="Y679" s="149">
        <f t="shared" si="368"/>
        <v>0</v>
      </c>
      <c r="Z679" s="148">
        <f t="shared" si="383"/>
        <v>0</v>
      </c>
      <c r="AA679" s="306"/>
      <c r="AB679" s="377">
        <f t="shared" si="392"/>
        <v>0</v>
      </c>
      <c r="AC679" s="348"/>
      <c r="AD679" s="210" t="str">
        <f t="shared" si="369"/>
        <v/>
      </c>
      <c r="AE679" s="345">
        <f t="shared" si="384"/>
        <v>0</v>
      </c>
      <c r="AF679" s="318"/>
      <c r="AG679" s="317"/>
      <c r="AH679" s="315"/>
      <c r="AI679" s="150">
        <f t="shared" si="385"/>
        <v>0</v>
      </c>
      <c r="AJ679" s="151">
        <f t="shared" si="370"/>
        <v>0</v>
      </c>
      <c r="AK679" s="152">
        <f t="shared" si="386"/>
        <v>0</v>
      </c>
      <c r="AL679" s="153">
        <f t="shared" si="387"/>
        <v>0</v>
      </c>
      <c r="AM679" s="153">
        <f t="shared" si="388"/>
        <v>0</v>
      </c>
      <c r="AN679" s="153">
        <f t="shared" si="389"/>
        <v>0</v>
      </c>
      <c r="AO679" s="153">
        <f t="shared" si="390"/>
        <v>0</v>
      </c>
      <c r="AP679" s="587" t="str">
        <f t="shared" si="393"/>
        <v xml:space="preserve"> </v>
      </c>
      <c r="AQ679" s="590" t="str">
        <f t="shared" si="391"/>
        <v xml:space="preserve"> </v>
      </c>
      <c r="AR679" s="590" t="str">
        <f t="shared" si="394"/>
        <v xml:space="preserve"> </v>
      </c>
      <c r="AS679" s="590" t="str">
        <f t="shared" si="395"/>
        <v xml:space="preserve"> </v>
      </c>
      <c r="AT679" s="590" t="str">
        <f t="shared" si="396"/>
        <v xml:space="preserve"> </v>
      </c>
      <c r="AU679" s="590" t="str">
        <f t="shared" si="397"/>
        <v xml:space="preserve"> </v>
      </c>
      <c r="AV679" s="591" t="str">
        <f t="shared" si="398"/>
        <v xml:space="preserve"> </v>
      </c>
      <c r="AW679" s="181" t="str">
        <f t="shared" si="371"/>
        <v/>
      </c>
      <c r="AX679" s="154" t="str">
        <f t="shared" si="372"/>
        <v/>
      </c>
      <c r="AY679" s="178" t="str">
        <f t="shared" si="373"/>
        <v/>
      </c>
      <c r="AZ679" s="169" t="str">
        <f t="shared" si="374"/>
        <v/>
      </c>
      <c r="BA679" s="159" t="str">
        <f t="shared" si="375"/>
        <v/>
      </c>
      <c r="BB679" s="160" t="str">
        <f t="shared" si="376"/>
        <v/>
      </c>
      <c r="BC679" s="171" t="str">
        <f t="shared" si="399"/>
        <v/>
      </c>
      <c r="BD679" s="160" t="str">
        <f t="shared" si="377"/>
        <v/>
      </c>
      <c r="BE679" s="186" t="str">
        <f t="shared" si="378"/>
        <v/>
      </c>
      <c r="BF679" s="160" t="str">
        <f t="shared" si="379"/>
        <v/>
      </c>
      <c r="BG679" s="171" t="str">
        <f t="shared" si="380"/>
        <v/>
      </c>
      <c r="BH679" s="161" t="str">
        <f t="shared" si="381"/>
        <v/>
      </c>
      <c r="BI679" s="609"/>
    </row>
    <row r="680" spans="1:61" ht="18.75" x14ac:dyDescent="0.3">
      <c r="A680" s="205"/>
      <c r="B680" s="206"/>
      <c r="C680" s="197">
        <v>669</v>
      </c>
      <c r="D680" s="190"/>
      <c r="E680" s="13"/>
      <c r="F680" s="14"/>
      <c r="G680" s="123"/>
      <c r="H680" s="124"/>
      <c r="I680" s="130"/>
      <c r="J680" s="21"/>
      <c r="K680" s="134"/>
      <c r="L680" s="24"/>
      <c r="M680" s="372"/>
      <c r="N680" s="147" t="str">
        <f t="shared" si="382"/>
        <v/>
      </c>
      <c r="O680" s="23"/>
      <c r="P680" s="23"/>
      <c r="Q680" s="23"/>
      <c r="R680" s="23"/>
      <c r="S680" s="23"/>
      <c r="T680" s="24"/>
      <c r="U680" s="25"/>
      <c r="V680" s="28"/>
      <c r="W680" s="299"/>
      <c r="X680" s="296"/>
      <c r="Y680" s="149">
        <f t="shared" si="368"/>
        <v>0</v>
      </c>
      <c r="Z680" s="148">
        <f t="shared" si="383"/>
        <v>0</v>
      </c>
      <c r="AA680" s="306"/>
      <c r="AB680" s="377">
        <f t="shared" si="392"/>
        <v>0</v>
      </c>
      <c r="AC680" s="348"/>
      <c r="AD680" s="210" t="str">
        <f t="shared" si="369"/>
        <v/>
      </c>
      <c r="AE680" s="345">
        <f t="shared" si="384"/>
        <v>0</v>
      </c>
      <c r="AF680" s="318"/>
      <c r="AG680" s="317"/>
      <c r="AH680" s="315"/>
      <c r="AI680" s="150">
        <f t="shared" si="385"/>
        <v>0</v>
      </c>
      <c r="AJ680" s="151">
        <f t="shared" si="370"/>
        <v>0</v>
      </c>
      <c r="AK680" s="152">
        <f t="shared" si="386"/>
        <v>0</v>
      </c>
      <c r="AL680" s="153">
        <f t="shared" si="387"/>
        <v>0</v>
      </c>
      <c r="AM680" s="153">
        <f t="shared" si="388"/>
        <v>0</v>
      </c>
      <c r="AN680" s="153">
        <f t="shared" si="389"/>
        <v>0</v>
      </c>
      <c r="AO680" s="153">
        <f t="shared" si="390"/>
        <v>0</v>
      </c>
      <c r="AP680" s="587" t="str">
        <f t="shared" si="393"/>
        <v xml:space="preserve"> </v>
      </c>
      <c r="AQ680" s="590" t="str">
        <f t="shared" si="391"/>
        <v xml:space="preserve"> </v>
      </c>
      <c r="AR680" s="590" t="str">
        <f t="shared" si="394"/>
        <v xml:space="preserve"> </v>
      </c>
      <c r="AS680" s="590" t="str">
        <f t="shared" si="395"/>
        <v xml:space="preserve"> </v>
      </c>
      <c r="AT680" s="590" t="str">
        <f t="shared" si="396"/>
        <v xml:space="preserve"> </v>
      </c>
      <c r="AU680" s="590" t="str">
        <f t="shared" si="397"/>
        <v xml:space="preserve"> </v>
      </c>
      <c r="AV680" s="591" t="str">
        <f t="shared" si="398"/>
        <v xml:space="preserve"> </v>
      </c>
      <c r="AW680" s="181" t="str">
        <f t="shared" si="371"/>
        <v/>
      </c>
      <c r="AX680" s="154" t="str">
        <f t="shared" si="372"/>
        <v/>
      </c>
      <c r="AY680" s="178" t="str">
        <f t="shared" si="373"/>
        <v/>
      </c>
      <c r="AZ680" s="169" t="str">
        <f t="shared" si="374"/>
        <v/>
      </c>
      <c r="BA680" s="159" t="str">
        <f t="shared" si="375"/>
        <v/>
      </c>
      <c r="BB680" s="160" t="str">
        <f t="shared" si="376"/>
        <v/>
      </c>
      <c r="BC680" s="171" t="str">
        <f t="shared" si="399"/>
        <v/>
      </c>
      <c r="BD680" s="160" t="str">
        <f t="shared" si="377"/>
        <v/>
      </c>
      <c r="BE680" s="186" t="str">
        <f t="shared" si="378"/>
        <v/>
      </c>
      <c r="BF680" s="160" t="str">
        <f t="shared" si="379"/>
        <v/>
      </c>
      <c r="BG680" s="171" t="str">
        <f t="shared" si="380"/>
        <v/>
      </c>
      <c r="BH680" s="161" t="str">
        <f t="shared" si="381"/>
        <v/>
      </c>
      <c r="BI680" s="609"/>
    </row>
    <row r="681" spans="1:61" ht="18.75" x14ac:dyDescent="0.3">
      <c r="A681" s="205"/>
      <c r="B681" s="206"/>
      <c r="C681" s="198">
        <v>670</v>
      </c>
      <c r="D681" s="192"/>
      <c r="E681" s="15"/>
      <c r="F681" s="14"/>
      <c r="G681" s="123"/>
      <c r="H681" s="124"/>
      <c r="I681" s="130"/>
      <c r="J681" s="21"/>
      <c r="K681" s="134"/>
      <c r="L681" s="24"/>
      <c r="M681" s="372"/>
      <c r="N681" s="147" t="str">
        <f t="shared" si="382"/>
        <v/>
      </c>
      <c r="O681" s="23"/>
      <c r="P681" s="23"/>
      <c r="Q681" s="23"/>
      <c r="R681" s="23"/>
      <c r="S681" s="23"/>
      <c r="T681" s="24"/>
      <c r="U681" s="25"/>
      <c r="V681" s="28"/>
      <c r="W681" s="299"/>
      <c r="X681" s="296"/>
      <c r="Y681" s="149">
        <f t="shared" si="368"/>
        <v>0</v>
      </c>
      <c r="Z681" s="148">
        <f t="shared" si="383"/>
        <v>0</v>
      </c>
      <c r="AA681" s="306"/>
      <c r="AB681" s="377">
        <f t="shared" si="392"/>
        <v>0</v>
      </c>
      <c r="AC681" s="348"/>
      <c r="AD681" s="210" t="str">
        <f t="shared" si="369"/>
        <v/>
      </c>
      <c r="AE681" s="345">
        <f t="shared" si="384"/>
        <v>0</v>
      </c>
      <c r="AF681" s="318"/>
      <c r="AG681" s="317"/>
      <c r="AH681" s="315"/>
      <c r="AI681" s="150">
        <f t="shared" si="385"/>
        <v>0</v>
      </c>
      <c r="AJ681" s="151">
        <f t="shared" si="370"/>
        <v>0</v>
      </c>
      <c r="AK681" s="152">
        <f t="shared" si="386"/>
        <v>0</v>
      </c>
      <c r="AL681" s="153">
        <f t="shared" si="387"/>
        <v>0</v>
      </c>
      <c r="AM681" s="153">
        <f t="shared" si="388"/>
        <v>0</v>
      </c>
      <c r="AN681" s="153">
        <f t="shared" si="389"/>
        <v>0</v>
      </c>
      <c r="AO681" s="153">
        <f t="shared" si="390"/>
        <v>0</v>
      </c>
      <c r="AP681" s="587" t="str">
        <f t="shared" si="393"/>
        <v xml:space="preserve"> </v>
      </c>
      <c r="AQ681" s="590" t="str">
        <f t="shared" si="391"/>
        <v xml:space="preserve"> </v>
      </c>
      <c r="AR681" s="590" t="str">
        <f t="shared" si="394"/>
        <v xml:space="preserve"> </v>
      </c>
      <c r="AS681" s="590" t="str">
        <f t="shared" si="395"/>
        <v xml:space="preserve"> </v>
      </c>
      <c r="AT681" s="590" t="str">
        <f t="shared" si="396"/>
        <v xml:space="preserve"> </v>
      </c>
      <c r="AU681" s="590" t="str">
        <f t="shared" si="397"/>
        <v xml:space="preserve"> </v>
      </c>
      <c r="AV681" s="591" t="str">
        <f t="shared" si="398"/>
        <v xml:space="preserve"> </v>
      </c>
      <c r="AW681" s="181" t="str">
        <f t="shared" si="371"/>
        <v/>
      </c>
      <c r="AX681" s="154" t="str">
        <f t="shared" si="372"/>
        <v/>
      </c>
      <c r="AY681" s="178" t="str">
        <f t="shared" si="373"/>
        <v/>
      </c>
      <c r="AZ681" s="169" t="str">
        <f t="shared" si="374"/>
        <v/>
      </c>
      <c r="BA681" s="159" t="str">
        <f t="shared" si="375"/>
        <v/>
      </c>
      <c r="BB681" s="160" t="str">
        <f t="shared" si="376"/>
        <v/>
      </c>
      <c r="BC681" s="171" t="str">
        <f t="shared" si="399"/>
        <v/>
      </c>
      <c r="BD681" s="160" t="str">
        <f t="shared" si="377"/>
        <v/>
      </c>
      <c r="BE681" s="186" t="str">
        <f t="shared" si="378"/>
        <v/>
      </c>
      <c r="BF681" s="160" t="str">
        <f t="shared" si="379"/>
        <v/>
      </c>
      <c r="BG681" s="171" t="str">
        <f t="shared" si="380"/>
        <v/>
      </c>
      <c r="BH681" s="161" t="str">
        <f t="shared" si="381"/>
        <v/>
      </c>
      <c r="BI681" s="609"/>
    </row>
    <row r="682" spans="1:61" ht="18.75" x14ac:dyDescent="0.3">
      <c r="A682" s="205"/>
      <c r="B682" s="206"/>
      <c r="C682" s="197">
        <v>671</v>
      </c>
      <c r="D682" s="190"/>
      <c r="E682" s="13"/>
      <c r="F682" s="14"/>
      <c r="G682" s="123"/>
      <c r="H682" s="124"/>
      <c r="I682" s="130"/>
      <c r="J682" s="21"/>
      <c r="K682" s="134"/>
      <c r="L682" s="24"/>
      <c r="M682" s="372"/>
      <c r="N682" s="147" t="str">
        <f t="shared" si="382"/>
        <v/>
      </c>
      <c r="O682" s="23"/>
      <c r="P682" s="23"/>
      <c r="Q682" s="23"/>
      <c r="R682" s="23"/>
      <c r="S682" s="23"/>
      <c r="T682" s="24"/>
      <c r="U682" s="25"/>
      <c r="V682" s="28"/>
      <c r="W682" s="299"/>
      <c r="X682" s="296"/>
      <c r="Y682" s="149">
        <f t="shared" si="368"/>
        <v>0</v>
      </c>
      <c r="Z682" s="148">
        <f t="shared" si="383"/>
        <v>0</v>
      </c>
      <c r="AA682" s="306"/>
      <c r="AB682" s="377">
        <f t="shared" si="392"/>
        <v>0</v>
      </c>
      <c r="AC682" s="348"/>
      <c r="AD682" s="210" t="str">
        <f t="shared" si="369"/>
        <v/>
      </c>
      <c r="AE682" s="345">
        <f t="shared" si="384"/>
        <v>0</v>
      </c>
      <c r="AF682" s="318"/>
      <c r="AG682" s="317"/>
      <c r="AH682" s="315"/>
      <c r="AI682" s="150">
        <f t="shared" si="385"/>
        <v>0</v>
      </c>
      <c r="AJ682" s="151">
        <f t="shared" si="370"/>
        <v>0</v>
      </c>
      <c r="AK682" s="152">
        <f t="shared" si="386"/>
        <v>0</v>
      </c>
      <c r="AL682" s="153">
        <f t="shared" si="387"/>
        <v>0</v>
      </c>
      <c r="AM682" s="153">
        <f t="shared" si="388"/>
        <v>0</v>
      </c>
      <c r="AN682" s="153">
        <f t="shared" si="389"/>
        <v>0</v>
      </c>
      <c r="AO682" s="153">
        <f t="shared" si="390"/>
        <v>0</v>
      </c>
      <c r="AP682" s="587" t="str">
        <f t="shared" si="393"/>
        <v xml:space="preserve"> </v>
      </c>
      <c r="AQ682" s="590" t="str">
        <f t="shared" si="391"/>
        <v xml:space="preserve"> </v>
      </c>
      <c r="AR682" s="590" t="str">
        <f t="shared" si="394"/>
        <v xml:space="preserve"> </v>
      </c>
      <c r="AS682" s="590" t="str">
        <f t="shared" si="395"/>
        <v xml:space="preserve"> </v>
      </c>
      <c r="AT682" s="590" t="str">
        <f t="shared" si="396"/>
        <v xml:space="preserve"> </v>
      </c>
      <c r="AU682" s="590" t="str">
        <f t="shared" si="397"/>
        <v xml:space="preserve"> </v>
      </c>
      <c r="AV682" s="591" t="str">
        <f t="shared" si="398"/>
        <v xml:space="preserve"> </v>
      </c>
      <c r="AW682" s="181" t="str">
        <f t="shared" si="371"/>
        <v/>
      </c>
      <c r="AX682" s="154" t="str">
        <f t="shared" si="372"/>
        <v/>
      </c>
      <c r="AY682" s="178" t="str">
        <f t="shared" si="373"/>
        <v/>
      </c>
      <c r="AZ682" s="169" t="str">
        <f t="shared" si="374"/>
        <v/>
      </c>
      <c r="BA682" s="159" t="str">
        <f t="shared" si="375"/>
        <v/>
      </c>
      <c r="BB682" s="160" t="str">
        <f t="shared" si="376"/>
        <v/>
      </c>
      <c r="BC682" s="171" t="str">
        <f t="shared" si="399"/>
        <v/>
      </c>
      <c r="BD682" s="160" t="str">
        <f t="shared" si="377"/>
        <v/>
      </c>
      <c r="BE682" s="186" t="str">
        <f t="shared" si="378"/>
        <v/>
      </c>
      <c r="BF682" s="160" t="str">
        <f t="shared" si="379"/>
        <v/>
      </c>
      <c r="BG682" s="171" t="str">
        <f t="shared" si="380"/>
        <v/>
      </c>
      <c r="BH682" s="161" t="str">
        <f t="shared" si="381"/>
        <v/>
      </c>
      <c r="BI682" s="609"/>
    </row>
    <row r="683" spans="1:61" ht="18.75" x14ac:dyDescent="0.3">
      <c r="A683" s="205"/>
      <c r="B683" s="206"/>
      <c r="C683" s="198">
        <v>672</v>
      </c>
      <c r="D683" s="190"/>
      <c r="E683" s="13"/>
      <c r="F683" s="14"/>
      <c r="G683" s="123"/>
      <c r="H683" s="124"/>
      <c r="I683" s="130"/>
      <c r="J683" s="21"/>
      <c r="K683" s="134"/>
      <c r="L683" s="24"/>
      <c r="M683" s="372"/>
      <c r="N683" s="147" t="str">
        <f t="shared" si="382"/>
        <v/>
      </c>
      <c r="O683" s="23"/>
      <c r="P683" s="23"/>
      <c r="Q683" s="23"/>
      <c r="R683" s="23"/>
      <c r="S683" s="23"/>
      <c r="T683" s="24"/>
      <c r="U683" s="25"/>
      <c r="V683" s="28"/>
      <c r="W683" s="299"/>
      <c r="X683" s="296"/>
      <c r="Y683" s="149">
        <f t="shared" si="368"/>
        <v>0</v>
      </c>
      <c r="Z683" s="148">
        <f t="shared" si="383"/>
        <v>0</v>
      </c>
      <c r="AA683" s="306"/>
      <c r="AB683" s="377">
        <f t="shared" si="392"/>
        <v>0</v>
      </c>
      <c r="AC683" s="348"/>
      <c r="AD683" s="210" t="str">
        <f t="shared" si="369"/>
        <v/>
      </c>
      <c r="AE683" s="345">
        <f t="shared" si="384"/>
        <v>0</v>
      </c>
      <c r="AF683" s="318"/>
      <c r="AG683" s="317"/>
      <c r="AH683" s="315"/>
      <c r="AI683" s="150">
        <f t="shared" si="385"/>
        <v>0</v>
      </c>
      <c r="AJ683" s="151">
        <f t="shared" si="370"/>
        <v>0</v>
      </c>
      <c r="AK683" s="152">
        <f t="shared" si="386"/>
        <v>0</v>
      </c>
      <c r="AL683" s="153">
        <f t="shared" si="387"/>
        <v>0</v>
      </c>
      <c r="AM683" s="153">
        <f t="shared" si="388"/>
        <v>0</v>
      </c>
      <c r="AN683" s="153">
        <f t="shared" si="389"/>
        <v>0</v>
      </c>
      <c r="AO683" s="153">
        <f t="shared" si="390"/>
        <v>0</v>
      </c>
      <c r="AP683" s="587" t="str">
        <f t="shared" si="393"/>
        <v xml:space="preserve"> </v>
      </c>
      <c r="AQ683" s="590" t="str">
        <f t="shared" si="391"/>
        <v xml:space="preserve"> </v>
      </c>
      <c r="AR683" s="590" t="str">
        <f t="shared" si="394"/>
        <v xml:space="preserve"> </v>
      </c>
      <c r="AS683" s="590" t="str">
        <f t="shared" si="395"/>
        <v xml:space="preserve"> </v>
      </c>
      <c r="AT683" s="590" t="str">
        <f t="shared" si="396"/>
        <v xml:space="preserve"> </v>
      </c>
      <c r="AU683" s="590" t="str">
        <f t="shared" si="397"/>
        <v xml:space="preserve"> </v>
      </c>
      <c r="AV683" s="591" t="str">
        <f t="shared" si="398"/>
        <v xml:space="preserve"> </v>
      </c>
      <c r="AW683" s="181" t="str">
        <f t="shared" si="371"/>
        <v/>
      </c>
      <c r="AX683" s="154" t="str">
        <f t="shared" si="372"/>
        <v/>
      </c>
      <c r="AY683" s="178" t="str">
        <f t="shared" si="373"/>
        <v/>
      </c>
      <c r="AZ683" s="169" t="str">
        <f t="shared" si="374"/>
        <v/>
      </c>
      <c r="BA683" s="159" t="str">
        <f t="shared" si="375"/>
        <v/>
      </c>
      <c r="BB683" s="160" t="str">
        <f t="shared" si="376"/>
        <v/>
      </c>
      <c r="BC683" s="171" t="str">
        <f t="shared" si="399"/>
        <v/>
      </c>
      <c r="BD683" s="160" t="str">
        <f t="shared" si="377"/>
        <v/>
      </c>
      <c r="BE683" s="186" t="str">
        <f t="shared" si="378"/>
        <v/>
      </c>
      <c r="BF683" s="160" t="str">
        <f t="shared" si="379"/>
        <v/>
      </c>
      <c r="BG683" s="171" t="str">
        <f t="shared" si="380"/>
        <v/>
      </c>
      <c r="BH683" s="161" t="str">
        <f t="shared" si="381"/>
        <v/>
      </c>
      <c r="BI683" s="609"/>
    </row>
    <row r="684" spans="1:61" ht="18.75" x14ac:dyDescent="0.3">
      <c r="A684" s="205"/>
      <c r="B684" s="206"/>
      <c r="C684" s="198">
        <v>673</v>
      </c>
      <c r="D684" s="190"/>
      <c r="E684" s="13"/>
      <c r="F684" s="14"/>
      <c r="G684" s="123"/>
      <c r="H684" s="124"/>
      <c r="I684" s="130"/>
      <c r="J684" s="21"/>
      <c r="K684" s="134"/>
      <c r="L684" s="24"/>
      <c r="M684" s="372"/>
      <c r="N684" s="147" t="str">
        <f t="shared" si="382"/>
        <v/>
      </c>
      <c r="O684" s="23"/>
      <c r="P684" s="23"/>
      <c r="Q684" s="23"/>
      <c r="R684" s="23"/>
      <c r="S684" s="23"/>
      <c r="T684" s="24"/>
      <c r="U684" s="25"/>
      <c r="V684" s="28"/>
      <c r="W684" s="299"/>
      <c r="X684" s="296"/>
      <c r="Y684" s="149">
        <f t="shared" si="368"/>
        <v>0</v>
      </c>
      <c r="Z684" s="148">
        <f t="shared" si="383"/>
        <v>0</v>
      </c>
      <c r="AA684" s="306"/>
      <c r="AB684" s="377">
        <f t="shared" si="392"/>
        <v>0</v>
      </c>
      <c r="AC684" s="348"/>
      <c r="AD684" s="210" t="str">
        <f t="shared" si="369"/>
        <v/>
      </c>
      <c r="AE684" s="345">
        <f t="shared" si="384"/>
        <v>0</v>
      </c>
      <c r="AF684" s="318"/>
      <c r="AG684" s="317"/>
      <c r="AH684" s="315"/>
      <c r="AI684" s="150">
        <f t="shared" si="385"/>
        <v>0</v>
      </c>
      <c r="AJ684" s="151">
        <f t="shared" si="370"/>
        <v>0</v>
      </c>
      <c r="AK684" s="152">
        <f t="shared" si="386"/>
        <v>0</v>
      </c>
      <c r="AL684" s="153">
        <f t="shared" si="387"/>
        <v>0</v>
      </c>
      <c r="AM684" s="153">
        <f t="shared" si="388"/>
        <v>0</v>
      </c>
      <c r="AN684" s="153">
        <f t="shared" si="389"/>
        <v>0</v>
      </c>
      <c r="AO684" s="153">
        <f t="shared" si="390"/>
        <v>0</v>
      </c>
      <c r="AP684" s="587" t="str">
        <f t="shared" si="393"/>
        <v xml:space="preserve"> </v>
      </c>
      <c r="AQ684" s="590" t="str">
        <f t="shared" si="391"/>
        <v xml:space="preserve"> </v>
      </c>
      <c r="AR684" s="590" t="str">
        <f t="shared" si="394"/>
        <v xml:space="preserve"> </v>
      </c>
      <c r="AS684" s="590" t="str">
        <f t="shared" si="395"/>
        <v xml:space="preserve"> </v>
      </c>
      <c r="AT684" s="590" t="str">
        <f t="shared" si="396"/>
        <v xml:space="preserve"> </v>
      </c>
      <c r="AU684" s="590" t="str">
        <f t="shared" si="397"/>
        <v xml:space="preserve"> </v>
      </c>
      <c r="AV684" s="591" t="str">
        <f t="shared" si="398"/>
        <v xml:space="preserve"> </v>
      </c>
      <c r="AW684" s="181" t="str">
        <f t="shared" si="371"/>
        <v/>
      </c>
      <c r="AX684" s="154" t="str">
        <f t="shared" si="372"/>
        <v/>
      </c>
      <c r="AY684" s="178" t="str">
        <f t="shared" si="373"/>
        <v/>
      </c>
      <c r="AZ684" s="169" t="str">
        <f t="shared" si="374"/>
        <v/>
      </c>
      <c r="BA684" s="159" t="str">
        <f t="shared" si="375"/>
        <v/>
      </c>
      <c r="BB684" s="160" t="str">
        <f t="shared" si="376"/>
        <v/>
      </c>
      <c r="BC684" s="171" t="str">
        <f t="shared" si="399"/>
        <v/>
      </c>
      <c r="BD684" s="160" t="str">
        <f t="shared" si="377"/>
        <v/>
      </c>
      <c r="BE684" s="186" t="str">
        <f t="shared" si="378"/>
        <v/>
      </c>
      <c r="BF684" s="160" t="str">
        <f t="shared" si="379"/>
        <v/>
      </c>
      <c r="BG684" s="171" t="str">
        <f t="shared" si="380"/>
        <v/>
      </c>
      <c r="BH684" s="161" t="str">
        <f t="shared" si="381"/>
        <v/>
      </c>
      <c r="BI684" s="609"/>
    </row>
    <row r="685" spans="1:61" ht="18.75" x14ac:dyDescent="0.3">
      <c r="A685" s="205"/>
      <c r="B685" s="206"/>
      <c r="C685" s="197">
        <v>674</v>
      </c>
      <c r="D685" s="192"/>
      <c r="E685" s="15"/>
      <c r="F685" s="14"/>
      <c r="G685" s="123"/>
      <c r="H685" s="124"/>
      <c r="I685" s="130"/>
      <c r="J685" s="21"/>
      <c r="K685" s="134"/>
      <c r="L685" s="24"/>
      <c r="M685" s="372"/>
      <c r="N685" s="147" t="str">
        <f t="shared" si="382"/>
        <v/>
      </c>
      <c r="O685" s="23"/>
      <c r="P685" s="23"/>
      <c r="Q685" s="23"/>
      <c r="R685" s="23"/>
      <c r="S685" s="23"/>
      <c r="T685" s="24"/>
      <c r="U685" s="25"/>
      <c r="V685" s="28"/>
      <c r="W685" s="299"/>
      <c r="X685" s="296"/>
      <c r="Y685" s="149">
        <f t="shared" si="368"/>
        <v>0</v>
      </c>
      <c r="Z685" s="148">
        <f t="shared" si="383"/>
        <v>0</v>
      </c>
      <c r="AA685" s="306"/>
      <c r="AB685" s="377">
        <f t="shared" si="392"/>
        <v>0</v>
      </c>
      <c r="AC685" s="348"/>
      <c r="AD685" s="210" t="str">
        <f t="shared" si="369"/>
        <v/>
      </c>
      <c r="AE685" s="345">
        <f t="shared" si="384"/>
        <v>0</v>
      </c>
      <c r="AF685" s="318"/>
      <c r="AG685" s="317"/>
      <c r="AH685" s="315"/>
      <c r="AI685" s="150">
        <f t="shared" si="385"/>
        <v>0</v>
      </c>
      <c r="AJ685" s="151">
        <f t="shared" si="370"/>
        <v>0</v>
      </c>
      <c r="AK685" s="152">
        <f t="shared" si="386"/>
        <v>0</v>
      </c>
      <c r="AL685" s="153">
        <f t="shared" si="387"/>
        <v>0</v>
      </c>
      <c r="AM685" s="153">
        <f t="shared" si="388"/>
        <v>0</v>
      </c>
      <c r="AN685" s="153">
        <f t="shared" si="389"/>
        <v>0</v>
      </c>
      <c r="AO685" s="153">
        <f t="shared" si="390"/>
        <v>0</v>
      </c>
      <c r="AP685" s="587" t="str">
        <f t="shared" si="393"/>
        <v xml:space="preserve"> </v>
      </c>
      <c r="AQ685" s="590" t="str">
        <f t="shared" si="391"/>
        <v xml:space="preserve"> </v>
      </c>
      <c r="AR685" s="590" t="str">
        <f t="shared" si="394"/>
        <v xml:space="preserve"> </v>
      </c>
      <c r="AS685" s="590" t="str">
        <f t="shared" si="395"/>
        <v xml:space="preserve"> </v>
      </c>
      <c r="AT685" s="590" t="str">
        <f t="shared" si="396"/>
        <v xml:space="preserve"> </v>
      </c>
      <c r="AU685" s="590" t="str">
        <f t="shared" si="397"/>
        <v xml:space="preserve"> </v>
      </c>
      <c r="AV685" s="591" t="str">
        <f t="shared" si="398"/>
        <v xml:space="preserve"> </v>
      </c>
      <c r="AW685" s="181" t="str">
        <f t="shared" si="371"/>
        <v/>
      </c>
      <c r="AX685" s="154" t="str">
        <f t="shared" si="372"/>
        <v/>
      </c>
      <c r="AY685" s="178" t="str">
        <f t="shared" si="373"/>
        <v/>
      </c>
      <c r="AZ685" s="169" t="str">
        <f t="shared" si="374"/>
        <v/>
      </c>
      <c r="BA685" s="159" t="str">
        <f t="shared" si="375"/>
        <v/>
      </c>
      <c r="BB685" s="160" t="str">
        <f t="shared" si="376"/>
        <v/>
      </c>
      <c r="BC685" s="171" t="str">
        <f t="shared" si="399"/>
        <v/>
      </c>
      <c r="BD685" s="160" t="str">
        <f t="shared" si="377"/>
        <v/>
      </c>
      <c r="BE685" s="186" t="str">
        <f t="shared" si="378"/>
        <v/>
      </c>
      <c r="BF685" s="160" t="str">
        <f t="shared" si="379"/>
        <v/>
      </c>
      <c r="BG685" s="171" t="str">
        <f t="shared" si="380"/>
        <v/>
      </c>
      <c r="BH685" s="161" t="str">
        <f t="shared" si="381"/>
        <v/>
      </c>
      <c r="BI685" s="609"/>
    </row>
    <row r="686" spans="1:61" ht="18.75" x14ac:dyDescent="0.3">
      <c r="A686" s="205"/>
      <c r="B686" s="206"/>
      <c r="C686" s="198">
        <v>675</v>
      </c>
      <c r="D686" s="190"/>
      <c r="E686" s="13"/>
      <c r="F686" s="14"/>
      <c r="G686" s="123"/>
      <c r="H686" s="124"/>
      <c r="I686" s="130"/>
      <c r="J686" s="21"/>
      <c r="K686" s="134"/>
      <c r="L686" s="24"/>
      <c r="M686" s="372"/>
      <c r="N686" s="147" t="str">
        <f t="shared" si="382"/>
        <v/>
      </c>
      <c r="O686" s="23"/>
      <c r="P686" s="23"/>
      <c r="Q686" s="23"/>
      <c r="R686" s="23"/>
      <c r="S686" s="23"/>
      <c r="T686" s="24"/>
      <c r="U686" s="25"/>
      <c r="V686" s="28"/>
      <c r="W686" s="299"/>
      <c r="X686" s="296"/>
      <c r="Y686" s="149">
        <f t="shared" si="368"/>
        <v>0</v>
      </c>
      <c r="Z686" s="148">
        <f t="shared" si="383"/>
        <v>0</v>
      </c>
      <c r="AA686" s="306"/>
      <c r="AB686" s="377">
        <f t="shared" si="392"/>
        <v>0</v>
      </c>
      <c r="AC686" s="348"/>
      <c r="AD686" s="210" t="str">
        <f t="shared" si="369"/>
        <v/>
      </c>
      <c r="AE686" s="345">
        <f t="shared" si="384"/>
        <v>0</v>
      </c>
      <c r="AF686" s="318"/>
      <c r="AG686" s="317"/>
      <c r="AH686" s="315"/>
      <c r="AI686" s="150">
        <f t="shared" si="385"/>
        <v>0</v>
      </c>
      <c r="AJ686" s="151">
        <f t="shared" si="370"/>
        <v>0</v>
      </c>
      <c r="AK686" s="152">
        <f t="shared" si="386"/>
        <v>0</v>
      </c>
      <c r="AL686" s="153">
        <f t="shared" si="387"/>
        <v>0</v>
      </c>
      <c r="AM686" s="153">
        <f t="shared" si="388"/>
        <v>0</v>
      </c>
      <c r="AN686" s="153">
        <f t="shared" si="389"/>
        <v>0</v>
      </c>
      <c r="AO686" s="153">
        <f t="shared" si="390"/>
        <v>0</v>
      </c>
      <c r="AP686" s="587" t="str">
        <f t="shared" si="393"/>
        <v xml:space="preserve"> </v>
      </c>
      <c r="AQ686" s="590" t="str">
        <f t="shared" si="391"/>
        <v xml:space="preserve"> </v>
      </c>
      <c r="AR686" s="590" t="str">
        <f t="shared" si="394"/>
        <v xml:space="preserve"> </v>
      </c>
      <c r="AS686" s="590" t="str">
        <f t="shared" si="395"/>
        <v xml:space="preserve"> </v>
      </c>
      <c r="AT686" s="590" t="str">
        <f t="shared" si="396"/>
        <v xml:space="preserve"> </v>
      </c>
      <c r="AU686" s="590" t="str">
        <f t="shared" si="397"/>
        <v xml:space="preserve"> </v>
      </c>
      <c r="AV686" s="591" t="str">
        <f t="shared" si="398"/>
        <v xml:space="preserve"> </v>
      </c>
      <c r="AW686" s="181" t="str">
        <f t="shared" si="371"/>
        <v/>
      </c>
      <c r="AX686" s="154" t="str">
        <f t="shared" si="372"/>
        <v/>
      </c>
      <c r="AY686" s="178" t="str">
        <f t="shared" si="373"/>
        <v/>
      </c>
      <c r="AZ686" s="169" t="str">
        <f t="shared" si="374"/>
        <v/>
      </c>
      <c r="BA686" s="159" t="str">
        <f t="shared" si="375"/>
        <v/>
      </c>
      <c r="BB686" s="160" t="str">
        <f t="shared" si="376"/>
        <v/>
      </c>
      <c r="BC686" s="171" t="str">
        <f t="shared" si="399"/>
        <v/>
      </c>
      <c r="BD686" s="160" t="str">
        <f t="shared" si="377"/>
        <v/>
      </c>
      <c r="BE686" s="186" t="str">
        <f t="shared" si="378"/>
        <v/>
      </c>
      <c r="BF686" s="160" t="str">
        <f t="shared" si="379"/>
        <v/>
      </c>
      <c r="BG686" s="171" t="str">
        <f t="shared" si="380"/>
        <v/>
      </c>
      <c r="BH686" s="161" t="str">
        <f t="shared" si="381"/>
        <v/>
      </c>
      <c r="BI686" s="609"/>
    </row>
    <row r="687" spans="1:61" ht="18.75" x14ac:dyDescent="0.3">
      <c r="A687" s="205"/>
      <c r="B687" s="206"/>
      <c r="C687" s="197">
        <v>676</v>
      </c>
      <c r="D687" s="190"/>
      <c r="E687" s="13"/>
      <c r="F687" s="14"/>
      <c r="G687" s="123"/>
      <c r="H687" s="124"/>
      <c r="I687" s="130"/>
      <c r="J687" s="21"/>
      <c r="K687" s="134"/>
      <c r="L687" s="24"/>
      <c r="M687" s="372"/>
      <c r="N687" s="147" t="str">
        <f t="shared" si="382"/>
        <v/>
      </c>
      <c r="O687" s="23"/>
      <c r="P687" s="23"/>
      <c r="Q687" s="23"/>
      <c r="R687" s="23"/>
      <c r="S687" s="23"/>
      <c r="T687" s="24"/>
      <c r="U687" s="25"/>
      <c r="V687" s="28"/>
      <c r="W687" s="299"/>
      <c r="X687" s="296"/>
      <c r="Y687" s="149">
        <f t="shared" si="368"/>
        <v>0</v>
      </c>
      <c r="Z687" s="148">
        <f t="shared" si="383"/>
        <v>0</v>
      </c>
      <c r="AA687" s="306"/>
      <c r="AB687" s="377">
        <f t="shared" si="392"/>
        <v>0</v>
      </c>
      <c r="AC687" s="348"/>
      <c r="AD687" s="210" t="str">
        <f t="shared" si="369"/>
        <v/>
      </c>
      <c r="AE687" s="345">
        <f t="shared" si="384"/>
        <v>0</v>
      </c>
      <c r="AF687" s="318"/>
      <c r="AG687" s="317"/>
      <c r="AH687" s="315"/>
      <c r="AI687" s="150">
        <f t="shared" si="385"/>
        <v>0</v>
      </c>
      <c r="AJ687" s="151">
        <f t="shared" si="370"/>
        <v>0</v>
      </c>
      <c r="AK687" s="152">
        <f t="shared" si="386"/>
        <v>0</v>
      </c>
      <c r="AL687" s="153">
        <f t="shared" si="387"/>
        <v>0</v>
      </c>
      <c r="AM687" s="153">
        <f t="shared" si="388"/>
        <v>0</v>
      </c>
      <c r="AN687" s="153">
        <f t="shared" si="389"/>
        <v>0</v>
      </c>
      <c r="AO687" s="153">
        <f t="shared" si="390"/>
        <v>0</v>
      </c>
      <c r="AP687" s="587" t="str">
        <f t="shared" si="393"/>
        <v xml:space="preserve"> </v>
      </c>
      <c r="AQ687" s="590" t="str">
        <f t="shared" si="391"/>
        <v xml:space="preserve"> </v>
      </c>
      <c r="AR687" s="590" t="str">
        <f t="shared" si="394"/>
        <v xml:space="preserve"> </v>
      </c>
      <c r="AS687" s="590" t="str">
        <f t="shared" si="395"/>
        <v xml:space="preserve"> </v>
      </c>
      <c r="AT687" s="590" t="str">
        <f t="shared" si="396"/>
        <v xml:space="preserve"> </v>
      </c>
      <c r="AU687" s="590" t="str">
        <f t="shared" si="397"/>
        <v xml:space="preserve"> </v>
      </c>
      <c r="AV687" s="591" t="str">
        <f t="shared" si="398"/>
        <v xml:space="preserve"> </v>
      </c>
      <c r="AW687" s="181" t="str">
        <f t="shared" si="371"/>
        <v/>
      </c>
      <c r="AX687" s="154" t="str">
        <f t="shared" si="372"/>
        <v/>
      </c>
      <c r="AY687" s="178" t="str">
        <f t="shared" si="373"/>
        <v/>
      </c>
      <c r="AZ687" s="169" t="str">
        <f t="shared" si="374"/>
        <v/>
      </c>
      <c r="BA687" s="159" t="str">
        <f t="shared" si="375"/>
        <v/>
      </c>
      <c r="BB687" s="160" t="str">
        <f t="shared" si="376"/>
        <v/>
      </c>
      <c r="BC687" s="171" t="str">
        <f t="shared" si="399"/>
        <v/>
      </c>
      <c r="BD687" s="160" t="str">
        <f t="shared" si="377"/>
        <v/>
      </c>
      <c r="BE687" s="186" t="str">
        <f t="shared" si="378"/>
        <v/>
      </c>
      <c r="BF687" s="160" t="str">
        <f t="shared" si="379"/>
        <v/>
      </c>
      <c r="BG687" s="171" t="str">
        <f t="shared" si="380"/>
        <v/>
      </c>
      <c r="BH687" s="161" t="str">
        <f t="shared" si="381"/>
        <v/>
      </c>
      <c r="BI687" s="609"/>
    </row>
    <row r="688" spans="1:61" ht="18.75" x14ac:dyDescent="0.3">
      <c r="A688" s="205"/>
      <c r="B688" s="206"/>
      <c r="C688" s="198">
        <v>677</v>
      </c>
      <c r="D688" s="190"/>
      <c r="E688" s="13"/>
      <c r="F688" s="14"/>
      <c r="G688" s="123"/>
      <c r="H688" s="124"/>
      <c r="I688" s="130"/>
      <c r="J688" s="21"/>
      <c r="K688" s="134"/>
      <c r="L688" s="24"/>
      <c r="M688" s="372"/>
      <c r="N688" s="147" t="str">
        <f t="shared" si="382"/>
        <v/>
      </c>
      <c r="O688" s="23"/>
      <c r="P688" s="23"/>
      <c r="Q688" s="23"/>
      <c r="R688" s="23"/>
      <c r="S688" s="23"/>
      <c r="T688" s="24"/>
      <c r="U688" s="25"/>
      <c r="V688" s="28"/>
      <c r="W688" s="299"/>
      <c r="X688" s="296"/>
      <c r="Y688" s="149">
        <f t="shared" si="368"/>
        <v>0</v>
      </c>
      <c r="Z688" s="148">
        <f t="shared" si="383"/>
        <v>0</v>
      </c>
      <c r="AA688" s="306"/>
      <c r="AB688" s="377">
        <f t="shared" si="392"/>
        <v>0</v>
      </c>
      <c r="AC688" s="348"/>
      <c r="AD688" s="210" t="str">
        <f t="shared" si="369"/>
        <v/>
      </c>
      <c r="AE688" s="345">
        <f t="shared" si="384"/>
        <v>0</v>
      </c>
      <c r="AF688" s="318"/>
      <c r="AG688" s="317"/>
      <c r="AH688" s="315"/>
      <c r="AI688" s="150">
        <f t="shared" si="385"/>
        <v>0</v>
      </c>
      <c r="AJ688" s="151">
        <f t="shared" si="370"/>
        <v>0</v>
      </c>
      <c r="AK688" s="152">
        <f t="shared" si="386"/>
        <v>0</v>
      </c>
      <c r="AL688" s="153">
        <f t="shared" si="387"/>
        <v>0</v>
      </c>
      <c r="AM688" s="153">
        <f t="shared" si="388"/>
        <v>0</v>
      </c>
      <c r="AN688" s="153">
        <f t="shared" si="389"/>
        <v>0</v>
      </c>
      <c r="AO688" s="153">
        <f t="shared" si="390"/>
        <v>0</v>
      </c>
      <c r="AP688" s="587" t="str">
        <f t="shared" si="393"/>
        <v xml:space="preserve"> </v>
      </c>
      <c r="AQ688" s="590" t="str">
        <f t="shared" si="391"/>
        <v xml:space="preserve"> </v>
      </c>
      <c r="AR688" s="590" t="str">
        <f t="shared" si="394"/>
        <v xml:space="preserve"> </v>
      </c>
      <c r="AS688" s="590" t="str">
        <f t="shared" si="395"/>
        <v xml:space="preserve"> </v>
      </c>
      <c r="AT688" s="590" t="str">
        <f t="shared" si="396"/>
        <v xml:space="preserve"> </v>
      </c>
      <c r="AU688" s="590" t="str">
        <f t="shared" si="397"/>
        <v xml:space="preserve"> </v>
      </c>
      <c r="AV688" s="591" t="str">
        <f t="shared" si="398"/>
        <v xml:space="preserve"> </v>
      </c>
      <c r="AW688" s="181" t="str">
        <f t="shared" si="371"/>
        <v/>
      </c>
      <c r="AX688" s="154" t="str">
        <f t="shared" si="372"/>
        <v/>
      </c>
      <c r="AY688" s="178" t="str">
        <f t="shared" si="373"/>
        <v/>
      </c>
      <c r="AZ688" s="169" t="str">
        <f t="shared" si="374"/>
        <v/>
      </c>
      <c r="BA688" s="159" t="str">
        <f t="shared" si="375"/>
        <v/>
      </c>
      <c r="BB688" s="160" t="str">
        <f t="shared" si="376"/>
        <v/>
      </c>
      <c r="BC688" s="171" t="str">
        <f t="shared" si="399"/>
        <v/>
      </c>
      <c r="BD688" s="160" t="str">
        <f t="shared" si="377"/>
        <v/>
      </c>
      <c r="BE688" s="186" t="str">
        <f t="shared" si="378"/>
        <v/>
      </c>
      <c r="BF688" s="160" t="str">
        <f t="shared" si="379"/>
        <v/>
      </c>
      <c r="BG688" s="171" t="str">
        <f t="shared" si="380"/>
        <v/>
      </c>
      <c r="BH688" s="161" t="str">
        <f t="shared" si="381"/>
        <v/>
      </c>
      <c r="BI688" s="609"/>
    </row>
    <row r="689" spans="1:61" ht="18.75" x14ac:dyDescent="0.3">
      <c r="A689" s="205"/>
      <c r="B689" s="206"/>
      <c r="C689" s="198">
        <v>678</v>
      </c>
      <c r="D689" s="192"/>
      <c r="E689" s="15"/>
      <c r="F689" s="14"/>
      <c r="G689" s="123"/>
      <c r="H689" s="124"/>
      <c r="I689" s="130"/>
      <c r="J689" s="21"/>
      <c r="K689" s="134"/>
      <c r="L689" s="24"/>
      <c r="M689" s="372"/>
      <c r="N689" s="147" t="str">
        <f t="shared" si="382"/>
        <v/>
      </c>
      <c r="O689" s="23"/>
      <c r="P689" s="23"/>
      <c r="Q689" s="23"/>
      <c r="R689" s="23"/>
      <c r="S689" s="23"/>
      <c r="T689" s="24"/>
      <c r="U689" s="25"/>
      <c r="V689" s="28"/>
      <c r="W689" s="299"/>
      <c r="X689" s="296"/>
      <c r="Y689" s="149">
        <f t="shared" si="368"/>
        <v>0</v>
      </c>
      <c r="Z689" s="148">
        <f t="shared" si="383"/>
        <v>0</v>
      </c>
      <c r="AA689" s="306"/>
      <c r="AB689" s="377">
        <f t="shared" si="392"/>
        <v>0</v>
      </c>
      <c r="AC689" s="348"/>
      <c r="AD689" s="210" t="str">
        <f t="shared" si="369"/>
        <v/>
      </c>
      <c r="AE689" s="345">
        <f t="shared" si="384"/>
        <v>0</v>
      </c>
      <c r="AF689" s="318"/>
      <c r="AG689" s="317"/>
      <c r="AH689" s="315"/>
      <c r="AI689" s="150">
        <f t="shared" si="385"/>
        <v>0</v>
      </c>
      <c r="AJ689" s="151">
        <f t="shared" si="370"/>
        <v>0</v>
      </c>
      <c r="AK689" s="152">
        <f t="shared" si="386"/>
        <v>0</v>
      </c>
      <c r="AL689" s="153">
        <f t="shared" si="387"/>
        <v>0</v>
      </c>
      <c r="AM689" s="153">
        <f t="shared" si="388"/>
        <v>0</v>
      </c>
      <c r="AN689" s="153">
        <f t="shared" si="389"/>
        <v>0</v>
      </c>
      <c r="AO689" s="153">
        <f t="shared" si="390"/>
        <v>0</v>
      </c>
      <c r="AP689" s="587" t="str">
        <f t="shared" si="393"/>
        <v xml:space="preserve"> </v>
      </c>
      <c r="AQ689" s="590" t="str">
        <f t="shared" si="391"/>
        <v xml:space="preserve"> </v>
      </c>
      <c r="AR689" s="590" t="str">
        <f t="shared" si="394"/>
        <v xml:space="preserve"> </v>
      </c>
      <c r="AS689" s="590" t="str">
        <f t="shared" si="395"/>
        <v xml:space="preserve"> </v>
      </c>
      <c r="AT689" s="590" t="str">
        <f t="shared" si="396"/>
        <v xml:space="preserve"> </v>
      </c>
      <c r="AU689" s="590" t="str">
        <f t="shared" si="397"/>
        <v xml:space="preserve"> </v>
      </c>
      <c r="AV689" s="591" t="str">
        <f t="shared" si="398"/>
        <v xml:space="preserve"> </v>
      </c>
      <c r="AW689" s="181" t="str">
        <f t="shared" si="371"/>
        <v/>
      </c>
      <c r="AX689" s="154" t="str">
        <f t="shared" si="372"/>
        <v/>
      </c>
      <c r="AY689" s="178" t="str">
        <f t="shared" si="373"/>
        <v/>
      </c>
      <c r="AZ689" s="169" t="str">
        <f t="shared" si="374"/>
        <v/>
      </c>
      <c r="BA689" s="159" t="str">
        <f t="shared" si="375"/>
        <v/>
      </c>
      <c r="BB689" s="160" t="str">
        <f t="shared" si="376"/>
        <v/>
      </c>
      <c r="BC689" s="171" t="str">
        <f t="shared" si="399"/>
        <v/>
      </c>
      <c r="BD689" s="160" t="str">
        <f t="shared" si="377"/>
        <v/>
      </c>
      <c r="BE689" s="186" t="str">
        <f t="shared" si="378"/>
        <v/>
      </c>
      <c r="BF689" s="160" t="str">
        <f t="shared" si="379"/>
        <v/>
      </c>
      <c r="BG689" s="171" t="str">
        <f t="shared" si="380"/>
        <v/>
      </c>
      <c r="BH689" s="161" t="str">
        <f t="shared" si="381"/>
        <v/>
      </c>
      <c r="BI689" s="609"/>
    </row>
    <row r="690" spans="1:61" ht="18.75" x14ac:dyDescent="0.3">
      <c r="A690" s="205"/>
      <c r="B690" s="206"/>
      <c r="C690" s="197">
        <v>679</v>
      </c>
      <c r="D690" s="190"/>
      <c r="E690" s="13"/>
      <c r="F690" s="14"/>
      <c r="G690" s="123"/>
      <c r="H690" s="124"/>
      <c r="I690" s="130"/>
      <c r="J690" s="21"/>
      <c r="K690" s="134"/>
      <c r="L690" s="24"/>
      <c r="M690" s="372"/>
      <c r="N690" s="147" t="str">
        <f t="shared" si="382"/>
        <v/>
      </c>
      <c r="O690" s="23"/>
      <c r="P690" s="23"/>
      <c r="Q690" s="23"/>
      <c r="R690" s="23"/>
      <c r="S690" s="23"/>
      <c r="T690" s="24"/>
      <c r="U690" s="25"/>
      <c r="V690" s="28"/>
      <c r="W690" s="299"/>
      <c r="X690" s="296"/>
      <c r="Y690" s="149">
        <f t="shared" si="368"/>
        <v>0</v>
      </c>
      <c r="Z690" s="148">
        <f t="shared" si="383"/>
        <v>0</v>
      </c>
      <c r="AA690" s="306"/>
      <c r="AB690" s="377">
        <f t="shared" si="392"/>
        <v>0</v>
      </c>
      <c r="AC690" s="348"/>
      <c r="AD690" s="210" t="str">
        <f t="shared" si="369"/>
        <v/>
      </c>
      <c r="AE690" s="345">
        <f t="shared" si="384"/>
        <v>0</v>
      </c>
      <c r="AF690" s="318"/>
      <c r="AG690" s="317"/>
      <c r="AH690" s="315"/>
      <c r="AI690" s="150">
        <f t="shared" si="385"/>
        <v>0</v>
      </c>
      <c r="AJ690" s="151">
        <f t="shared" si="370"/>
        <v>0</v>
      </c>
      <c r="AK690" s="152">
        <f t="shared" si="386"/>
        <v>0</v>
      </c>
      <c r="AL690" s="153">
        <f t="shared" si="387"/>
        <v>0</v>
      </c>
      <c r="AM690" s="153">
        <f t="shared" si="388"/>
        <v>0</v>
      </c>
      <c r="AN690" s="153">
        <f t="shared" si="389"/>
        <v>0</v>
      </c>
      <c r="AO690" s="153">
        <f t="shared" si="390"/>
        <v>0</v>
      </c>
      <c r="AP690" s="587" t="str">
        <f t="shared" si="393"/>
        <v xml:space="preserve"> </v>
      </c>
      <c r="AQ690" s="590" t="str">
        <f t="shared" si="391"/>
        <v xml:space="preserve"> </v>
      </c>
      <c r="AR690" s="590" t="str">
        <f t="shared" si="394"/>
        <v xml:space="preserve"> </v>
      </c>
      <c r="AS690" s="590" t="str">
        <f t="shared" si="395"/>
        <v xml:space="preserve"> </v>
      </c>
      <c r="AT690" s="590" t="str">
        <f t="shared" si="396"/>
        <v xml:space="preserve"> </v>
      </c>
      <c r="AU690" s="590" t="str">
        <f t="shared" si="397"/>
        <v xml:space="preserve"> </v>
      </c>
      <c r="AV690" s="591" t="str">
        <f t="shared" si="398"/>
        <v xml:space="preserve"> </v>
      </c>
      <c r="AW690" s="181" t="str">
        <f t="shared" si="371"/>
        <v/>
      </c>
      <c r="AX690" s="154" t="str">
        <f t="shared" si="372"/>
        <v/>
      </c>
      <c r="AY690" s="178" t="str">
        <f t="shared" si="373"/>
        <v/>
      </c>
      <c r="AZ690" s="169" t="str">
        <f t="shared" si="374"/>
        <v/>
      </c>
      <c r="BA690" s="159" t="str">
        <f t="shared" si="375"/>
        <v/>
      </c>
      <c r="BB690" s="160" t="str">
        <f t="shared" si="376"/>
        <v/>
      </c>
      <c r="BC690" s="171" t="str">
        <f t="shared" si="399"/>
        <v/>
      </c>
      <c r="BD690" s="160" t="str">
        <f t="shared" si="377"/>
        <v/>
      </c>
      <c r="BE690" s="186" t="str">
        <f t="shared" si="378"/>
        <v/>
      </c>
      <c r="BF690" s="160" t="str">
        <f t="shared" si="379"/>
        <v/>
      </c>
      <c r="BG690" s="171" t="str">
        <f t="shared" si="380"/>
        <v/>
      </c>
      <c r="BH690" s="161" t="str">
        <f t="shared" si="381"/>
        <v/>
      </c>
      <c r="BI690" s="609"/>
    </row>
    <row r="691" spans="1:61" ht="18.75" x14ac:dyDescent="0.3">
      <c r="A691" s="205"/>
      <c r="B691" s="206"/>
      <c r="C691" s="198">
        <v>680</v>
      </c>
      <c r="D691" s="190"/>
      <c r="E691" s="13"/>
      <c r="F691" s="14"/>
      <c r="G691" s="123"/>
      <c r="H691" s="124"/>
      <c r="I691" s="130"/>
      <c r="J691" s="21"/>
      <c r="K691" s="134"/>
      <c r="L691" s="24"/>
      <c r="M691" s="372"/>
      <c r="N691" s="147" t="str">
        <f t="shared" si="382"/>
        <v/>
      </c>
      <c r="O691" s="23"/>
      <c r="P691" s="23"/>
      <c r="Q691" s="23"/>
      <c r="R691" s="23"/>
      <c r="S691" s="23"/>
      <c r="T691" s="24"/>
      <c r="U691" s="25"/>
      <c r="V691" s="28"/>
      <c r="W691" s="299"/>
      <c r="X691" s="296"/>
      <c r="Y691" s="149">
        <f t="shared" si="368"/>
        <v>0</v>
      </c>
      <c r="Z691" s="148">
        <f t="shared" si="383"/>
        <v>0</v>
      </c>
      <c r="AA691" s="306"/>
      <c r="AB691" s="377">
        <f t="shared" si="392"/>
        <v>0</v>
      </c>
      <c r="AC691" s="348"/>
      <c r="AD691" s="210" t="str">
        <f t="shared" si="369"/>
        <v/>
      </c>
      <c r="AE691" s="345">
        <f t="shared" si="384"/>
        <v>0</v>
      </c>
      <c r="AF691" s="318"/>
      <c r="AG691" s="317"/>
      <c r="AH691" s="315"/>
      <c r="AI691" s="150">
        <f t="shared" si="385"/>
        <v>0</v>
      </c>
      <c r="AJ691" s="151">
        <f t="shared" si="370"/>
        <v>0</v>
      </c>
      <c r="AK691" s="152">
        <f t="shared" si="386"/>
        <v>0</v>
      </c>
      <c r="AL691" s="153">
        <f t="shared" si="387"/>
        <v>0</v>
      </c>
      <c r="AM691" s="153">
        <f t="shared" si="388"/>
        <v>0</v>
      </c>
      <c r="AN691" s="153">
        <f t="shared" si="389"/>
        <v>0</v>
      </c>
      <c r="AO691" s="153">
        <f t="shared" si="390"/>
        <v>0</v>
      </c>
      <c r="AP691" s="587" t="str">
        <f t="shared" si="393"/>
        <v xml:space="preserve"> </v>
      </c>
      <c r="AQ691" s="590" t="str">
        <f t="shared" si="391"/>
        <v xml:space="preserve"> </v>
      </c>
      <c r="AR691" s="590" t="str">
        <f t="shared" si="394"/>
        <v xml:space="preserve"> </v>
      </c>
      <c r="AS691" s="590" t="str">
        <f t="shared" si="395"/>
        <v xml:space="preserve"> </v>
      </c>
      <c r="AT691" s="590" t="str">
        <f t="shared" si="396"/>
        <v xml:space="preserve"> </v>
      </c>
      <c r="AU691" s="590" t="str">
        <f t="shared" si="397"/>
        <v xml:space="preserve"> </v>
      </c>
      <c r="AV691" s="591" t="str">
        <f t="shared" si="398"/>
        <v xml:space="preserve"> </v>
      </c>
      <c r="AW691" s="181" t="str">
        <f t="shared" si="371"/>
        <v/>
      </c>
      <c r="AX691" s="154" t="str">
        <f t="shared" si="372"/>
        <v/>
      </c>
      <c r="AY691" s="178" t="str">
        <f t="shared" si="373"/>
        <v/>
      </c>
      <c r="AZ691" s="169" t="str">
        <f t="shared" si="374"/>
        <v/>
      </c>
      <c r="BA691" s="159" t="str">
        <f t="shared" si="375"/>
        <v/>
      </c>
      <c r="BB691" s="160" t="str">
        <f t="shared" si="376"/>
        <v/>
      </c>
      <c r="BC691" s="171" t="str">
        <f t="shared" si="399"/>
        <v/>
      </c>
      <c r="BD691" s="160" t="str">
        <f t="shared" si="377"/>
        <v/>
      </c>
      <c r="BE691" s="186" t="str">
        <f t="shared" si="378"/>
        <v/>
      </c>
      <c r="BF691" s="160" t="str">
        <f t="shared" si="379"/>
        <v/>
      </c>
      <c r="BG691" s="171" t="str">
        <f t="shared" si="380"/>
        <v/>
      </c>
      <c r="BH691" s="161" t="str">
        <f t="shared" si="381"/>
        <v/>
      </c>
      <c r="BI691" s="609"/>
    </row>
    <row r="692" spans="1:61" ht="18.75" x14ac:dyDescent="0.3">
      <c r="A692" s="205"/>
      <c r="B692" s="206"/>
      <c r="C692" s="197">
        <v>681</v>
      </c>
      <c r="D692" s="190"/>
      <c r="E692" s="13"/>
      <c r="F692" s="14"/>
      <c r="G692" s="123"/>
      <c r="H692" s="124"/>
      <c r="I692" s="130"/>
      <c r="J692" s="21"/>
      <c r="K692" s="134"/>
      <c r="L692" s="24"/>
      <c r="M692" s="372"/>
      <c r="N692" s="147" t="str">
        <f t="shared" si="382"/>
        <v/>
      </c>
      <c r="O692" s="23"/>
      <c r="P692" s="23"/>
      <c r="Q692" s="23"/>
      <c r="R692" s="23"/>
      <c r="S692" s="23"/>
      <c r="T692" s="24"/>
      <c r="U692" s="25"/>
      <c r="V692" s="28"/>
      <c r="W692" s="299"/>
      <c r="X692" s="296"/>
      <c r="Y692" s="149">
        <f t="shared" si="368"/>
        <v>0</v>
      </c>
      <c r="Z692" s="148">
        <f t="shared" si="383"/>
        <v>0</v>
      </c>
      <c r="AA692" s="306"/>
      <c r="AB692" s="377">
        <f t="shared" si="392"/>
        <v>0</v>
      </c>
      <c r="AC692" s="348"/>
      <c r="AD692" s="210" t="str">
        <f t="shared" si="369"/>
        <v/>
      </c>
      <c r="AE692" s="345">
        <f t="shared" si="384"/>
        <v>0</v>
      </c>
      <c r="AF692" s="318"/>
      <c r="AG692" s="317"/>
      <c r="AH692" s="315"/>
      <c r="AI692" s="150">
        <f t="shared" si="385"/>
        <v>0</v>
      </c>
      <c r="AJ692" s="151">
        <f t="shared" si="370"/>
        <v>0</v>
      </c>
      <c r="AK692" s="152">
        <f t="shared" si="386"/>
        <v>0</v>
      </c>
      <c r="AL692" s="153">
        <f t="shared" si="387"/>
        <v>0</v>
      </c>
      <c r="AM692" s="153">
        <f t="shared" si="388"/>
        <v>0</v>
      </c>
      <c r="AN692" s="153">
        <f t="shared" si="389"/>
        <v>0</v>
      </c>
      <c r="AO692" s="153">
        <f t="shared" si="390"/>
        <v>0</v>
      </c>
      <c r="AP692" s="587" t="str">
        <f t="shared" si="393"/>
        <v xml:space="preserve"> </v>
      </c>
      <c r="AQ692" s="590" t="str">
        <f t="shared" si="391"/>
        <v xml:space="preserve"> </v>
      </c>
      <c r="AR692" s="590" t="str">
        <f t="shared" si="394"/>
        <v xml:space="preserve"> </v>
      </c>
      <c r="AS692" s="590" t="str">
        <f t="shared" si="395"/>
        <v xml:space="preserve"> </v>
      </c>
      <c r="AT692" s="590" t="str">
        <f t="shared" si="396"/>
        <v xml:space="preserve"> </v>
      </c>
      <c r="AU692" s="590" t="str">
        <f t="shared" si="397"/>
        <v xml:space="preserve"> </v>
      </c>
      <c r="AV692" s="591" t="str">
        <f t="shared" si="398"/>
        <v xml:space="preserve"> </v>
      </c>
      <c r="AW692" s="181" t="str">
        <f t="shared" si="371"/>
        <v/>
      </c>
      <c r="AX692" s="154" t="str">
        <f t="shared" si="372"/>
        <v/>
      </c>
      <c r="AY692" s="178" t="str">
        <f t="shared" si="373"/>
        <v/>
      </c>
      <c r="AZ692" s="169" t="str">
        <f t="shared" si="374"/>
        <v/>
      </c>
      <c r="BA692" s="159" t="str">
        <f t="shared" si="375"/>
        <v/>
      </c>
      <c r="BB692" s="160" t="str">
        <f t="shared" si="376"/>
        <v/>
      </c>
      <c r="BC692" s="171" t="str">
        <f t="shared" si="399"/>
        <v/>
      </c>
      <c r="BD692" s="160" t="str">
        <f t="shared" si="377"/>
        <v/>
      </c>
      <c r="BE692" s="186" t="str">
        <f t="shared" si="378"/>
        <v/>
      </c>
      <c r="BF692" s="160" t="str">
        <f t="shared" si="379"/>
        <v/>
      </c>
      <c r="BG692" s="171" t="str">
        <f t="shared" si="380"/>
        <v/>
      </c>
      <c r="BH692" s="161" t="str">
        <f t="shared" si="381"/>
        <v/>
      </c>
      <c r="BI692" s="609"/>
    </row>
    <row r="693" spans="1:61" ht="18.75" x14ac:dyDescent="0.3">
      <c r="A693" s="205"/>
      <c r="B693" s="206"/>
      <c r="C693" s="198">
        <v>682</v>
      </c>
      <c r="D693" s="192"/>
      <c r="E693" s="15"/>
      <c r="F693" s="14"/>
      <c r="G693" s="123"/>
      <c r="H693" s="124"/>
      <c r="I693" s="130"/>
      <c r="J693" s="21"/>
      <c r="K693" s="134"/>
      <c r="L693" s="24"/>
      <c r="M693" s="372"/>
      <c r="N693" s="147" t="str">
        <f t="shared" si="382"/>
        <v/>
      </c>
      <c r="O693" s="23"/>
      <c r="P693" s="23"/>
      <c r="Q693" s="23"/>
      <c r="R693" s="23"/>
      <c r="S693" s="23"/>
      <c r="T693" s="24"/>
      <c r="U693" s="25"/>
      <c r="V693" s="28"/>
      <c r="W693" s="299"/>
      <c r="X693" s="296"/>
      <c r="Y693" s="149">
        <f t="shared" si="368"/>
        <v>0</v>
      </c>
      <c r="Z693" s="148">
        <f t="shared" si="383"/>
        <v>0</v>
      </c>
      <c r="AA693" s="306"/>
      <c r="AB693" s="377">
        <f t="shared" si="392"/>
        <v>0</v>
      </c>
      <c r="AC693" s="348"/>
      <c r="AD693" s="210" t="str">
        <f t="shared" si="369"/>
        <v/>
      </c>
      <c r="AE693" s="345">
        <f t="shared" si="384"/>
        <v>0</v>
      </c>
      <c r="AF693" s="318"/>
      <c r="AG693" s="317"/>
      <c r="AH693" s="315"/>
      <c r="AI693" s="150">
        <f t="shared" si="385"/>
        <v>0</v>
      </c>
      <c r="AJ693" s="151">
        <f t="shared" si="370"/>
        <v>0</v>
      </c>
      <c r="AK693" s="152">
        <f t="shared" si="386"/>
        <v>0</v>
      </c>
      <c r="AL693" s="153">
        <f t="shared" si="387"/>
        <v>0</v>
      </c>
      <c r="AM693" s="153">
        <f t="shared" si="388"/>
        <v>0</v>
      </c>
      <c r="AN693" s="153">
        <f t="shared" si="389"/>
        <v>0</v>
      </c>
      <c r="AO693" s="153">
        <f t="shared" si="390"/>
        <v>0</v>
      </c>
      <c r="AP693" s="587" t="str">
        <f t="shared" si="393"/>
        <v xml:space="preserve"> </v>
      </c>
      <c r="AQ693" s="590" t="str">
        <f t="shared" si="391"/>
        <v xml:space="preserve"> </v>
      </c>
      <c r="AR693" s="590" t="str">
        <f t="shared" si="394"/>
        <v xml:space="preserve"> </v>
      </c>
      <c r="AS693" s="590" t="str">
        <f t="shared" si="395"/>
        <v xml:space="preserve"> </v>
      </c>
      <c r="AT693" s="590" t="str">
        <f t="shared" si="396"/>
        <v xml:space="preserve"> </v>
      </c>
      <c r="AU693" s="590" t="str">
        <f t="shared" si="397"/>
        <v xml:space="preserve"> </v>
      </c>
      <c r="AV693" s="591" t="str">
        <f t="shared" si="398"/>
        <v xml:space="preserve"> </v>
      </c>
      <c r="AW693" s="181" t="str">
        <f t="shared" si="371"/>
        <v/>
      </c>
      <c r="AX693" s="154" t="str">
        <f t="shared" si="372"/>
        <v/>
      </c>
      <c r="AY693" s="178" t="str">
        <f t="shared" si="373"/>
        <v/>
      </c>
      <c r="AZ693" s="169" t="str">
        <f t="shared" si="374"/>
        <v/>
      </c>
      <c r="BA693" s="159" t="str">
        <f t="shared" si="375"/>
        <v/>
      </c>
      <c r="BB693" s="160" t="str">
        <f t="shared" si="376"/>
        <v/>
      </c>
      <c r="BC693" s="171" t="str">
        <f t="shared" si="399"/>
        <v/>
      </c>
      <c r="BD693" s="160" t="str">
        <f t="shared" si="377"/>
        <v/>
      </c>
      <c r="BE693" s="186" t="str">
        <f t="shared" si="378"/>
        <v/>
      </c>
      <c r="BF693" s="160" t="str">
        <f t="shared" si="379"/>
        <v/>
      </c>
      <c r="BG693" s="171" t="str">
        <f t="shared" si="380"/>
        <v/>
      </c>
      <c r="BH693" s="161" t="str">
        <f t="shared" si="381"/>
        <v/>
      </c>
      <c r="BI693" s="609"/>
    </row>
    <row r="694" spans="1:61" ht="18.75" x14ac:dyDescent="0.3">
      <c r="A694" s="205"/>
      <c r="B694" s="206"/>
      <c r="C694" s="198">
        <v>683</v>
      </c>
      <c r="D694" s="190"/>
      <c r="E694" s="13"/>
      <c r="F694" s="14"/>
      <c r="G694" s="123"/>
      <c r="H694" s="124"/>
      <c r="I694" s="130"/>
      <c r="J694" s="21"/>
      <c r="K694" s="134"/>
      <c r="L694" s="24"/>
      <c r="M694" s="372"/>
      <c r="N694" s="147" t="str">
        <f t="shared" si="382"/>
        <v/>
      </c>
      <c r="O694" s="23"/>
      <c r="P694" s="23"/>
      <c r="Q694" s="23"/>
      <c r="R694" s="23"/>
      <c r="S694" s="23"/>
      <c r="T694" s="24"/>
      <c r="U694" s="25"/>
      <c r="V694" s="28"/>
      <c r="W694" s="299"/>
      <c r="X694" s="296"/>
      <c r="Y694" s="149">
        <f t="shared" si="368"/>
        <v>0</v>
      </c>
      <c r="Z694" s="148">
        <f t="shared" si="383"/>
        <v>0</v>
      </c>
      <c r="AA694" s="306"/>
      <c r="AB694" s="377">
        <f t="shared" si="392"/>
        <v>0</v>
      </c>
      <c r="AC694" s="348"/>
      <c r="AD694" s="210" t="str">
        <f t="shared" si="369"/>
        <v/>
      </c>
      <c r="AE694" s="345">
        <f t="shared" si="384"/>
        <v>0</v>
      </c>
      <c r="AF694" s="318"/>
      <c r="AG694" s="317"/>
      <c r="AH694" s="315"/>
      <c r="AI694" s="150">
        <f t="shared" si="385"/>
        <v>0</v>
      </c>
      <c r="AJ694" s="151">
        <f t="shared" si="370"/>
        <v>0</v>
      </c>
      <c r="AK694" s="152">
        <f t="shared" si="386"/>
        <v>0</v>
      </c>
      <c r="AL694" s="153">
        <f t="shared" si="387"/>
        <v>0</v>
      </c>
      <c r="AM694" s="153">
        <f t="shared" si="388"/>
        <v>0</v>
      </c>
      <c r="AN694" s="153">
        <f t="shared" si="389"/>
        <v>0</v>
      </c>
      <c r="AO694" s="153">
        <f t="shared" si="390"/>
        <v>0</v>
      </c>
      <c r="AP694" s="587" t="str">
        <f t="shared" si="393"/>
        <v xml:space="preserve"> </v>
      </c>
      <c r="AQ694" s="590" t="str">
        <f t="shared" si="391"/>
        <v xml:space="preserve"> </v>
      </c>
      <c r="AR694" s="590" t="str">
        <f t="shared" si="394"/>
        <v xml:space="preserve"> </v>
      </c>
      <c r="AS694" s="590" t="str">
        <f t="shared" si="395"/>
        <v xml:space="preserve"> </v>
      </c>
      <c r="AT694" s="590" t="str">
        <f t="shared" si="396"/>
        <v xml:space="preserve"> </v>
      </c>
      <c r="AU694" s="590" t="str">
        <f t="shared" si="397"/>
        <v xml:space="preserve"> </v>
      </c>
      <c r="AV694" s="591" t="str">
        <f t="shared" si="398"/>
        <v xml:space="preserve"> </v>
      </c>
      <c r="AW694" s="181" t="str">
        <f t="shared" si="371"/>
        <v/>
      </c>
      <c r="AX694" s="154" t="str">
        <f t="shared" si="372"/>
        <v/>
      </c>
      <c r="AY694" s="178" t="str">
        <f t="shared" si="373"/>
        <v/>
      </c>
      <c r="AZ694" s="169" t="str">
        <f t="shared" si="374"/>
        <v/>
      </c>
      <c r="BA694" s="159" t="str">
        <f t="shared" si="375"/>
        <v/>
      </c>
      <c r="BB694" s="160" t="str">
        <f t="shared" si="376"/>
        <v/>
      </c>
      <c r="BC694" s="171" t="str">
        <f t="shared" si="399"/>
        <v/>
      </c>
      <c r="BD694" s="160" t="str">
        <f t="shared" si="377"/>
        <v/>
      </c>
      <c r="BE694" s="186" t="str">
        <f t="shared" si="378"/>
        <v/>
      </c>
      <c r="BF694" s="160" t="str">
        <f t="shared" si="379"/>
        <v/>
      </c>
      <c r="BG694" s="171" t="str">
        <f t="shared" si="380"/>
        <v/>
      </c>
      <c r="BH694" s="161" t="str">
        <f t="shared" si="381"/>
        <v/>
      </c>
      <c r="BI694" s="609"/>
    </row>
    <row r="695" spans="1:61" ht="18.75" x14ac:dyDescent="0.3">
      <c r="A695" s="205"/>
      <c r="B695" s="206"/>
      <c r="C695" s="197">
        <v>684</v>
      </c>
      <c r="D695" s="190"/>
      <c r="E695" s="13"/>
      <c r="F695" s="14"/>
      <c r="G695" s="123"/>
      <c r="H695" s="124"/>
      <c r="I695" s="130"/>
      <c r="J695" s="21"/>
      <c r="K695" s="134"/>
      <c r="L695" s="24"/>
      <c r="M695" s="372"/>
      <c r="N695" s="147" t="str">
        <f t="shared" si="382"/>
        <v/>
      </c>
      <c r="O695" s="23"/>
      <c r="P695" s="23"/>
      <c r="Q695" s="23"/>
      <c r="R695" s="23"/>
      <c r="S695" s="23"/>
      <c r="T695" s="24"/>
      <c r="U695" s="25"/>
      <c r="V695" s="28"/>
      <c r="W695" s="299"/>
      <c r="X695" s="296"/>
      <c r="Y695" s="149">
        <f t="shared" si="368"/>
        <v>0</v>
      </c>
      <c r="Z695" s="148">
        <f t="shared" si="383"/>
        <v>0</v>
      </c>
      <c r="AA695" s="306"/>
      <c r="AB695" s="377">
        <f t="shared" si="392"/>
        <v>0</v>
      </c>
      <c r="AC695" s="348"/>
      <c r="AD695" s="210" t="str">
        <f t="shared" si="369"/>
        <v/>
      </c>
      <c r="AE695" s="345">
        <f t="shared" si="384"/>
        <v>0</v>
      </c>
      <c r="AF695" s="318"/>
      <c r="AG695" s="317"/>
      <c r="AH695" s="315"/>
      <c r="AI695" s="150">
        <f t="shared" si="385"/>
        <v>0</v>
      </c>
      <c r="AJ695" s="151">
        <f t="shared" si="370"/>
        <v>0</v>
      </c>
      <c r="AK695" s="152">
        <f t="shared" si="386"/>
        <v>0</v>
      </c>
      <c r="AL695" s="153">
        <f t="shared" si="387"/>
        <v>0</v>
      </c>
      <c r="AM695" s="153">
        <f t="shared" si="388"/>
        <v>0</v>
      </c>
      <c r="AN695" s="153">
        <f t="shared" si="389"/>
        <v>0</v>
      </c>
      <c r="AO695" s="153">
        <f t="shared" si="390"/>
        <v>0</v>
      </c>
      <c r="AP695" s="587" t="str">
        <f t="shared" si="393"/>
        <v xml:space="preserve"> </v>
      </c>
      <c r="AQ695" s="590" t="str">
        <f t="shared" si="391"/>
        <v xml:space="preserve"> </v>
      </c>
      <c r="AR695" s="590" t="str">
        <f t="shared" si="394"/>
        <v xml:space="preserve"> </v>
      </c>
      <c r="AS695" s="590" t="str">
        <f t="shared" si="395"/>
        <v xml:space="preserve"> </v>
      </c>
      <c r="AT695" s="590" t="str">
        <f t="shared" si="396"/>
        <v xml:space="preserve"> </v>
      </c>
      <c r="AU695" s="590" t="str">
        <f t="shared" si="397"/>
        <v xml:space="preserve"> </v>
      </c>
      <c r="AV695" s="591" t="str">
        <f t="shared" si="398"/>
        <v xml:space="preserve"> </v>
      </c>
      <c r="AW695" s="181" t="str">
        <f t="shared" si="371"/>
        <v/>
      </c>
      <c r="AX695" s="154" t="str">
        <f t="shared" si="372"/>
        <v/>
      </c>
      <c r="AY695" s="178" t="str">
        <f t="shared" si="373"/>
        <v/>
      </c>
      <c r="AZ695" s="169" t="str">
        <f t="shared" si="374"/>
        <v/>
      </c>
      <c r="BA695" s="159" t="str">
        <f t="shared" si="375"/>
        <v/>
      </c>
      <c r="BB695" s="160" t="str">
        <f t="shared" si="376"/>
        <v/>
      </c>
      <c r="BC695" s="171" t="str">
        <f t="shared" si="399"/>
        <v/>
      </c>
      <c r="BD695" s="160" t="str">
        <f t="shared" si="377"/>
        <v/>
      </c>
      <c r="BE695" s="186" t="str">
        <f t="shared" si="378"/>
        <v/>
      </c>
      <c r="BF695" s="160" t="str">
        <f t="shared" si="379"/>
        <v/>
      </c>
      <c r="BG695" s="171" t="str">
        <f t="shared" si="380"/>
        <v/>
      </c>
      <c r="BH695" s="161" t="str">
        <f t="shared" si="381"/>
        <v/>
      </c>
      <c r="BI695" s="609"/>
    </row>
    <row r="696" spans="1:61" ht="18.75" x14ac:dyDescent="0.3">
      <c r="A696" s="205"/>
      <c r="B696" s="206"/>
      <c r="C696" s="198">
        <v>685</v>
      </c>
      <c r="D696" s="190"/>
      <c r="E696" s="13"/>
      <c r="F696" s="14"/>
      <c r="G696" s="123"/>
      <c r="H696" s="124"/>
      <c r="I696" s="130"/>
      <c r="J696" s="21"/>
      <c r="K696" s="134"/>
      <c r="L696" s="24"/>
      <c r="M696" s="372"/>
      <c r="N696" s="147" t="str">
        <f t="shared" si="382"/>
        <v/>
      </c>
      <c r="O696" s="23"/>
      <c r="P696" s="23"/>
      <c r="Q696" s="23"/>
      <c r="R696" s="23"/>
      <c r="S696" s="23"/>
      <c r="T696" s="24"/>
      <c r="U696" s="25"/>
      <c r="V696" s="28"/>
      <c r="W696" s="299"/>
      <c r="X696" s="296"/>
      <c r="Y696" s="149">
        <f t="shared" si="368"/>
        <v>0</v>
      </c>
      <c r="Z696" s="148">
        <f t="shared" si="383"/>
        <v>0</v>
      </c>
      <c r="AA696" s="306"/>
      <c r="AB696" s="377">
        <f t="shared" si="392"/>
        <v>0</v>
      </c>
      <c r="AC696" s="348"/>
      <c r="AD696" s="210" t="str">
        <f t="shared" si="369"/>
        <v/>
      </c>
      <c r="AE696" s="345">
        <f t="shared" si="384"/>
        <v>0</v>
      </c>
      <c r="AF696" s="318"/>
      <c r="AG696" s="317"/>
      <c r="AH696" s="315"/>
      <c r="AI696" s="150">
        <f t="shared" si="385"/>
        <v>0</v>
      </c>
      <c r="AJ696" s="151">
        <f t="shared" si="370"/>
        <v>0</v>
      </c>
      <c r="AK696" s="152">
        <f t="shared" si="386"/>
        <v>0</v>
      </c>
      <c r="AL696" s="153">
        <f t="shared" si="387"/>
        <v>0</v>
      </c>
      <c r="AM696" s="153">
        <f t="shared" si="388"/>
        <v>0</v>
      </c>
      <c r="AN696" s="153">
        <f t="shared" si="389"/>
        <v>0</v>
      </c>
      <c r="AO696" s="153">
        <f t="shared" si="390"/>
        <v>0</v>
      </c>
      <c r="AP696" s="587" t="str">
        <f t="shared" si="393"/>
        <v xml:space="preserve"> </v>
      </c>
      <c r="AQ696" s="590" t="str">
        <f t="shared" si="391"/>
        <v xml:space="preserve"> </v>
      </c>
      <c r="AR696" s="590" t="str">
        <f t="shared" si="394"/>
        <v xml:space="preserve"> </v>
      </c>
      <c r="AS696" s="590" t="str">
        <f t="shared" si="395"/>
        <v xml:space="preserve"> </v>
      </c>
      <c r="AT696" s="590" t="str">
        <f t="shared" si="396"/>
        <v xml:space="preserve"> </v>
      </c>
      <c r="AU696" s="590" t="str">
        <f t="shared" si="397"/>
        <v xml:space="preserve"> </v>
      </c>
      <c r="AV696" s="591" t="str">
        <f t="shared" si="398"/>
        <v xml:space="preserve"> </v>
      </c>
      <c r="AW696" s="181" t="str">
        <f t="shared" si="371"/>
        <v/>
      </c>
      <c r="AX696" s="154" t="str">
        <f t="shared" si="372"/>
        <v/>
      </c>
      <c r="AY696" s="178" t="str">
        <f t="shared" si="373"/>
        <v/>
      </c>
      <c r="AZ696" s="169" t="str">
        <f t="shared" si="374"/>
        <v/>
      </c>
      <c r="BA696" s="159" t="str">
        <f t="shared" si="375"/>
        <v/>
      </c>
      <c r="BB696" s="160" t="str">
        <f t="shared" si="376"/>
        <v/>
      </c>
      <c r="BC696" s="171" t="str">
        <f t="shared" si="399"/>
        <v/>
      </c>
      <c r="BD696" s="160" t="str">
        <f t="shared" si="377"/>
        <v/>
      </c>
      <c r="BE696" s="186" t="str">
        <f t="shared" si="378"/>
        <v/>
      </c>
      <c r="BF696" s="160" t="str">
        <f t="shared" si="379"/>
        <v/>
      </c>
      <c r="BG696" s="171" t="str">
        <f t="shared" si="380"/>
        <v/>
      </c>
      <c r="BH696" s="161" t="str">
        <f t="shared" si="381"/>
        <v/>
      </c>
      <c r="BI696" s="609"/>
    </row>
    <row r="697" spans="1:61" ht="18.75" x14ac:dyDescent="0.3">
      <c r="A697" s="205"/>
      <c r="B697" s="206"/>
      <c r="C697" s="197">
        <v>686</v>
      </c>
      <c r="D697" s="192"/>
      <c r="E697" s="15"/>
      <c r="F697" s="14"/>
      <c r="G697" s="123"/>
      <c r="H697" s="124"/>
      <c r="I697" s="130"/>
      <c r="J697" s="21"/>
      <c r="K697" s="134"/>
      <c r="L697" s="24"/>
      <c r="M697" s="372"/>
      <c r="N697" s="147" t="str">
        <f t="shared" si="382"/>
        <v/>
      </c>
      <c r="O697" s="23"/>
      <c r="P697" s="23"/>
      <c r="Q697" s="23"/>
      <c r="R697" s="23"/>
      <c r="S697" s="23"/>
      <c r="T697" s="24"/>
      <c r="U697" s="25"/>
      <c r="V697" s="28"/>
      <c r="W697" s="299"/>
      <c r="X697" s="296"/>
      <c r="Y697" s="149">
        <f t="shared" si="368"/>
        <v>0</v>
      </c>
      <c r="Z697" s="148">
        <f t="shared" si="383"/>
        <v>0</v>
      </c>
      <c r="AA697" s="306"/>
      <c r="AB697" s="377">
        <f t="shared" si="392"/>
        <v>0</v>
      </c>
      <c r="AC697" s="348"/>
      <c r="AD697" s="210" t="str">
        <f t="shared" si="369"/>
        <v/>
      </c>
      <c r="AE697" s="345">
        <f t="shared" si="384"/>
        <v>0</v>
      </c>
      <c r="AF697" s="318"/>
      <c r="AG697" s="317"/>
      <c r="AH697" s="315"/>
      <c r="AI697" s="150">
        <f t="shared" si="385"/>
        <v>0</v>
      </c>
      <c r="AJ697" s="151">
        <f t="shared" si="370"/>
        <v>0</v>
      </c>
      <c r="AK697" s="152">
        <f t="shared" si="386"/>
        <v>0</v>
      </c>
      <c r="AL697" s="153">
        <f t="shared" si="387"/>
        <v>0</v>
      </c>
      <c r="AM697" s="153">
        <f t="shared" si="388"/>
        <v>0</v>
      </c>
      <c r="AN697" s="153">
        <f t="shared" si="389"/>
        <v>0</v>
      </c>
      <c r="AO697" s="153">
        <f t="shared" si="390"/>
        <v>0</v>
      </c>
      <c r="AP697" s="587" t="str">
        <f t="shared" si="393"/>
        <v xml:space="preserve"> </v>
      </c>
      <c r="AQ697" s="590" t="str">
        <f t="shared" si="391"/>
        <v xml:space="preserve"> </v>
      </c>
      <c r="AR697" s="590" t="str">
        <f t="shared" si="394"/>
        <v xml:space="preserve"> </v>
      </c>
      <c r="AS697" s="590" t="str">
        <f t="shared" si="395"/>
        <v xml:space="preserve"> </v>
      </c>
      <c r="AT697" s="590" t="str">
        <f t="shared" si="396"/>
        <v xml:space="preserve"> </v>
      </c>
      <c r="AU697" s="590" t="str">
        <f t="shared" si="397"/>
        <v xml:space="preserve"> </v>
      </c>
      <c r="AV697" s="591" t="str">
        <f t="shared" si="398"/>
        <v xml:space="preserve"> </v>
      </c>
      <c r="AW697" s="181" t="str">
        <f t="shared" si="371"/>
        <v/>
      </c>
      <c r="AX697" s="154" t="str">
        <f t="shared" si="372"/>
        <v/>
      </c>
      <c r="AY697" s="178" t="str">
        <f t="shared" si="373"/>
        <v/>
      </c>
      <c r="AZ697" s="169" t="str">
        <f t="shared" si="374"/>
        <v/>
      </c>
      <c r="BA697" s="159" t="str">
        <f t="shared" si="375"/>
        <v/>
      </c>
      <c r="BB697" s="160" t="str">
        <f t="shared" si="376"/>
        <v/>
      </c>
      <c r="BC697" s="171" t="str">
        <f t="shared" si="399"/>
        <v/>
      </c>
      <c r="BD697" s="160" t="str">
        <f t="shared" si="377"/>
        <v/>
      </c>
      <c r="BE697" s="186" t="str">
        <f t="shared" si="378"/>
        <v/>
      </c>
      <c r="BF697" s="160" t="str">
        <f t="shared" si="379"/>
        <v/>
      </c>
      <c r="BG697" s="171" t="str">
        <f t="shared" si="380"/>
        <v/>
      </c>
      <c r="BH697" s="161" t="str">
        <f t="shared" si="381"/>
        <v/>
      </c>
      <c r="BI697" s="609"/>
    </row>
    <row r="698" spans="1:61" ht="18.75" x14ac:dyDescent="0.3">
      <c r="A698" s="205"/>
      <c r="B698" s="206"/>
      <c r="C698" s="198">
        <v>687</v>
      </c>
      <c r="D698" s="190"/>
      <c r="E698" s="13"/>
      <c r="F698" s="14"/>
      <c r="G698" s="123"/>
      <c r="H698" s="126"/>
      <c r="I698" s="132"/>
      <c r="J698" s="69"/>
      <c r="K698" s="136"/>
      <c r="L698" s="26"/>
      <c r="M698" s="372"/>
      <c r="N698" s="147" t="str">
        <f t="shared" si="382"/>
        <v/>
      </c>
      <c r="O698" s="23"/>
      <c r="P698" s="23"/>
      <c r="Q698" s="23"/>
      <c r="R698" s="23"/>
      <c r="S698" s="23"/>
      <c r="T698" s="24"/>
      <c r="U698" s="25"/>
      <c r="V698" s="28"/>
      <c r="W698" s="299"/>
      <c r="X698" s="296"/>
      <c r="Y698" s="149">
        <f t="shared" si="368"/>
        <v>0</v>
      </c>
      <c r="Z698" s="148">
        <f t="shared" si="383"/>
        <v>0</v>
      </c>
      <c r="AA698" s="306"/>
      <c r="AB698" s="377">
        <f t="shared" si="392"/>
        <v>0</v>
      </c>
      <c r="AC698" s="348"/>
      <c r="AD698" s="210" t="str">
        <f t="shared" si="369"/>
        <v/>
      </c>
      <c r="AE698" s="345">
        <f t="shared" si="384"/>
        <v>0</v>
      </c>
      <c r="AF698" s="318"/>
      <c r="AG698" s="317"/>
      <c r="AH698" s="315"/>
      <c r="AI698" s="150">
        <f t="shared" si="385"/>
        <v>0</v>
      </c>
      <c r="AJ698" s="151">
        <f t="shared" si="370"/>
        <v>0</v>
      </c>
      <c r="AK698" s="152">
        <f t="shared" si="386"/>
        <v>0</v>
      </c>
      <c r="AL698" s="153">
        <f t="shared" si="387"/>
        <v>0</v>
      </c>
      <c r="AM698" s="153">
        <f t="shared" si="388"/>
        <v>0</v>
      </c>
      <c r="AN698" s="153">
        <f t="shared" si="389"/>
        <v>0</v>
      </c>
      <c r="AO698" s="153">
        <f t="shared" si="390"/>
        <v>0</v>
      </c>
      <c r="AP698" s="587" t="str">
        <f t="shared" si="393"/>
        <v xml:space="preserve"> </v>
      </c>
      <c r="AQ698" s="590" t="str">
        <f t="shared" si="391"/>
        <v xml:space="preserve"> </v>
      </c>
      <c r="AR698" s="590" t="str">
        <f t="shared" si="394"/>
        <v xml:space="preserve"> </v>
      </c>
      <c r="AS698" s="590" t="str">
        <f t="shared" si="395"/>
        <v xml:space="preserve"> </v>
      </c>
      <c r="AT698" s="590" t="str">
        <f t="shared" si="396"/>
        <v xml:space="preserve"> </v>
      </c>
      <c r="AU698" s="590" t="str">
        <f t="shared" si="397"/>
        <v xml:space="preserve"> </v>
      </c>
      <c r="AV698" s="591" t="str">
        <f t="shared" si="398"/>
        <v xml:space="preserve"> </v>
      </c>
      <c r="AW698" s="181" t="str">
        <f t="shared" si="371"/>
        <v/>
      </c>
      <c r="AX698" s="154" t="str">
        <f t="shared" si="372"/>
        <v/>
      </c>
      <c r="AY698" s="178" t="str">
        <f t="shared" si="373"/>
        <v/>
      </c>
      <c r="AZ698" s="169" t="str">
        <f t="shared" si="374"/>
        <v/>
      </c>
      <c r="BA698" s="159" t="str">
        <f t="shared" si="375"/>
        <v/>
      </c>
      <c r="BB698" s="160" t="str">
        <f t="shared" si="376"/>
        <v/>
      </c>
      <c r="BC698" s="171" t="str">
        <f t="shared" si="399"/>
        <v/>
      </c>
      <c r="BD698" s="160" t="str">
        <f t="shared" si="377"/>
        <v/>
      </c>
      <c r="BE698" s="186" t="str">
        <f t="shared" si="378"/>
        <v/>
      </c>
      <c r="BF698" s="160" t="str">
        <f t="shared" si="379"/>
        <v/>
      </c>
      <c r="BG698" s="171" t="str">
        <f t="shared" si="380"/>
        <v/>
      </c>
      <c r="BH698" s="161" t="str">
        <f t="shared" si="381"/>
        <v/>
      </c>
      <c r="BI698" s="609"/>
    </row>
    <row r="699" spans="1:61" ht="18.75" x14ac:dyDescent="0.3">
      <c r="A699" s="205"/>
      <c r="B699" s="206"/>
      <c r="C699" s="198">
        <v>688</v>
      </c>
      <c r="D699" s="190"/>
      <c r="E699" s="13"/>
      <c r="F699" s="14"/>
      <c r="G699" s="123"/>
      <c r="H699" s="124"/>
      <c r="I699" s="130"/>
      <c r="J699" s="21"/>
      <c r="K699" s="134"/>
      <c r="L699" s="24"/>
      <c r="M699" s="372"/>
      <c r="N699" s="147" t="str">
        <f t="shared" si="382"/>
        <v/>
      </c>
      <c r="O699" s="23"/>
      <c r="P699" s="23"/>
      <c r="Q699" s="23"/>
      <c r="R699" s="23"/>
      <c r="S699" s="23"/>
      <c r="T699" s="24"/>
      <c r="U699" s="25"/>
      <c r="V699" s="28"/>
      <c r="W699" s="299"/>
      <c r="X699" s="296"/>
      <c r="Y699" s="149">
        <f t="shared" si="368"/>
        <v>0</v>
      </c>
      <c r="Z699" s="148">
        <f t="shared" si="383"/>
        <v>0</v>
      </c>
      <c r="AA699" s="306"/>
      <c r="AB699" s="377">
        <f t="shared" si="392"/>
        <v>0</v>
      </c>
      <c r="AC699" s="348"/>
      <c r="AD699" s="210" t="str">
        <f t="shared" si="369"/>
        <v/>
      </c>
      <c r="AE699" s="345">
        <f t="shared" si="384"/>
        <v>0</v>
      </c>
      <c r="AF699" s="318"/>
      <c r="AG699" s="317"/>
      <c r="AH699" s="315"/>
      <c r="AI699" s="150">
        <f t="shared" si="385"/>
        <v>0</v>
      </c>
      <c r="AJ699" s="151">
        <f t="shared" si="370"/>
        <v>0</v>
      </c>
      <c r="AK699" s="152">
        <f t="shared" si="386"/>
        <v>0</v>
      </c>
      <c r="AL699" s="153">
        <f t="shared" si="387"/>
        <v>0</v>
      </c>
      <c r="AM699" s="153">
        <f t="shared" si="388"/>
        <v>0</v>
      </c>
      <c r="AN699" s="153">
        <f t="shared" si="389"/>
        <v>0</v>
      </c>
      <c r="AO699" s="153">
        <f t="shared" si="390"/>
        <v>0</v>
      </c>
      <c r="AP699" s="587" t="str">
        <f t="shared" si="393"/>
        <v xml:space="preserve"> </v>
      </c>
      <c r="AQ699" s="590" t="str">
        <f t="shared" si="391"/>
        <v xml:space="preserve"> </v>
      </c>
      <c r="AR699" s="590" t="str">
        <f t="shared" si="394"/>
        <v xml:space="preserve"> </v>
      </c>
      <c r="AS699" s="590" t="str">
        <f t="shared" si="395"/>
        <v xml:space="preserve"> </v>
      </c>
      <c r="AT699" s="590" t="str">
        <f t="shared" si="396"/>
        <v xml:space="preserve"> </v>
      </c>
      <c r="AU699" s="590" t="str">
        <f t="shared" si="397"/>
        <v xml:space="preserve"> </v>
      </c>
      <c r="AV699" s="591" t="str">
        <f t="shared" si="398"/>
        <v xml:space="preserve"> </v>
      </c>
      <c r="AW699" s="181" t="str">
        <f t="shared" si="371"/>
        <v/>
      </c>
      <c r="AX699" s="154" t="str">
        <f t="shared" si="372"/>
        <v/>
      </c>
      <c r="AY699" s="178" t="str">
        <f t="shared" si="373"/>
        <v/>
      </c>
      <c r="AZ699" s="169" t="str">
        <f t="shared" si="374"/>
        <v/>
      </c>
      <c r="BA699" s="159" t="str">
        <f t="shared" si="375"/>
        <v/>
      </c>
      <c r="BB699" s="160" t="str">
        <f t="shared" si="376"/>
        <v/>
      </c>
      <c r="BC699" s="171" t="str">
        <f t="shared" si="399"/>
        <v/>
      </c>
      <c r="BD699" s="160" t="str">
        <f t="shared" si="377"/>
        <v/>
      </c>
      <c r="BE699" s="186" t="str">
        <f t="shared" si="378"/>
        <v/>
      </c>
      <c r="BF699" s="160" t="str">
        <f t="shared" si="379"/>
        <v/>
      </c>
      <c r="BG699" s="171" t="str">
        <f t="shared" si="380"/>
        <v/>
      </c>
      <c r="BH699" s="161" t="str">
        <f t="shared" si="381"/>
        <v/>
      </c>
      <c r="BI699" s="609"/>
    </row>
    <row r="700" spans="1:61" ht="18.75" x14ac:dyDescent="0.3">
      <c r="A700" s="205"/>
      <c r="B700" s="206"/>
      <c r="C700" s="197">
        <v>689</v>
      </c>
      <c r="D700" s="190"/>
      <c r="E700" s="13"/>
      <c r="F700" s="14"/>
      <c r="G700" s="123"/>
      <c r="H700" s="124"/>
      <c r="I700" s="130"/>
      <c r="J700" s="21"/>
      <c r="K700" s="134"/>
      <c r="L700" s="24"/>
      <c r="M700" s="372"/>
      <c r="N700" s="147" t="str">
        <f t="shared" si="382"/>
        <v/>
      </c>
      <c r="O700" s="23"/>
      <c r="P700" s="23"/>
      <c r="Q700" s="23"/>
      <c r="R700" s="23"/>
      <c r="S700" s="23"/>
      <c r="T700" s="24"/>
      <c r="U700" s="25"/>
      <c r="V700" s="28"/>
      <c r="W700" s="299"/>
      <c r="X700" s="296"/>
      <c r="Y700" s="149">
        <f t="shared" si="368"/>
        <v>0</v>
      </c>
      <c r="Z700" s="148">
        <f t="shared" si="383"/>
        <v>0</v>
      </c>
      <c r="AA700" s="306"/>
      <c r="AB700" s="377">
        <f t="shared" si="392"/>
        <v>0</v>
      </c>
      <c r="AC700" s="348"/>
      <c r="AD700" s="210" t="str">
        <f t="shared" si="369"/>
        <v/>
      </c>
      <c r="AE700" s="345">
        <f t="shared" si="384"/>
        <v>0</v>
      </c>
      <c r="AF700" s="318"/>
      <c r="AG700" s="317"/>
      <c r="AH700" s="315"/>
      <c r="AI700" s="150">
        <f t="shared" si="385"/>
        <v>0</v>
      </c>
      <c r="AJ700" s="151">
        <f t="shared" si="370"/>
        <v>0</v>
      </c>
      <c r="AK700" s="152">
        <f t="shared" si="386"/>
        <v>0</v>
      </c>
      <c r="AL700" s="153">
        <f t="shared" si="387"/>
        <v>0</v>
      </c>
      <c r="AM700" s="153">
        <f t="shared" si="388"/>
        <v>0</v>
      </c>
      <c r="AN700" s="153">
        <f t="shared" si="389"/>
        <v>0</v>
      </c>
      <c r="AO700" s="153">
        <f t="shared" si="390"/>
        <v>0</v>
      </c>
      <c r="AP700" s="587" t="str">
        <f t="shared" si="393"/>
        <v xml:space="preserve"> </v>
      </c>
      <c r="AQ700" s="590" t="str">
        <f t="shared" si="391"/>
        <v xml:space="preserve"> </v>
      </c>
      <c r="AR700" s="590" t="str">
        <f t="shared" si="394"/>
        <v xml:space="preserve"> </v>
      </c>
      <c r="AS700" s="590" t="str">
        <f t="shared" si="395"/>
        <v xml:space="preserve"> </v>
      </c>
      <c r="AT700" s="590" t="str">
        <f t="shared" si="396"/>
        <v xml:space="preserve"> </v>
      </c>
      <c r="AU700" s="590" t="str">
        <f t="shared" si="397"/>
        <v xml:space="preserve"> </v>
      </c>
      <c r="AV700" s="591" t="str">
        <f t="shared" si="398"/>
        <v xml:space="preserve"> </v>
      </c>
      <c r="AW700" s="181" t="str">
        <f t="shared" si="371"/>
        <v/>
      </c>
      <c r="AX700" s="154" t="str">
        <f t="shared" si="372"/>
        <v/>
      </c>
      <c r="AY700" s="178" t="str">
        <f t="shared" si="373"/>
        <v/>
      </c>
      <c r="AZ700" s="169" t="str">
        <f t="shared" si="374"/>
        <v/>
      </c>
      <c r="BA700" s="159" t="str">
        <f t="shared" si="375"/>
        <v/>
      </c>
      <c r="BB700" s="160" t="str">
        <f t="shared" si="376"/>
        <v/>
      </c>
      <c r="BC700" s="171" t="str">
        <f t="shared" si="399"/>
        <v/>
      </c>
      <c r="BD700" s="160" t="str">
        <f t="shared" si="377"/>
        <v/>
      </c>
      <c r="BE700" s="186" t="str">
        <f t="shared" si="378"/>
        <v/>
      </c>
      <c r="BF700" s="160" t="str">
        <f t="shared" si="379"/>
        <v/>
      </c>
      <c r="BG700" s="171" t="str">
        <f t="shared" si="380"/>
        <v/>
      </c>
      <c r="BH700" s="161" t="str">
        <f t="shared" si="381"/>
        <v/>
      </c>
      <c r="BI700" s="609"/>
    </row>
    <row r="701" spans="1:61" ht="18.75" x14ac:dyDescent="0.3">
      <c r="A701" s="205"/>
      <c r="B701" s="206"/>
      <c r="C701" s="198">
        <v>690</v>
      </c>
      <c r="D701" s="192"/>
      <c r="E701" s="15"/>
      <c r="F701" s="14"/>
      <c r="G701" s="123"/>
      <c r="H701" s="124"/>
      <c r="I701" s="130"/>
      <c r="J701" s="21"/>
      <c r="K701" s="134"/>
      <c r="L701" s="24"/>
      <c r="M701" s="372"/>
      <c r="N701" s="147" t="str">
        <f t="shared" si="382"/>
        <v/>
      </c>
      <c r="O701" s="23"/>
      <c r="P701" s="23"/>
      <c r="Q701" s="23"/>
      <c r="R701" s="23"/>
      <c r="S701" s="23"/>
      <c r="T701" s="24"/>
      <c r="U701" s="25"/>
      <c r="V701" s="28"/>
      <c r="W701" s="299"/>
      <c r="X701" s="296"/>
      <c r="Y701" s="149">
        <f t="shared" si="368"/>
        <v>0</v>
      </c>
      <c r="Z701" s="148">
        <f t="shared" si="383"/>
        <v>0</v>
      </c>
      <c r="AA701" s="306"/>
      <c r="AB701" s="377">
        <f t="shared" si="392"/>
        <v>0</v>
      </c>
      <c r="AC701" s="348"/>
      <c r="AD701" s="210" t="str">
        <f t="shared" si="369"/>
        <v/>
      </c>
      <c r="AE701" s="345">
        <f t="shared" si="384"/>
        <v>0</v>
      </c>
      <c r="AF701" s="318"/>
      <c r="AG701" s="317"/>
      <c r="AH701" s="315"/>
      <c r="AI701" s="150">
        <f t="shared" si="385"/>
        <v>0</v>
      </c>
      <c r="AJ701" s="151">
        <f t="shared" si="370"/>
        <v>0</v>
      </c>
      <c r="AK701" s="152">
        <f t="shared" si="386"/>
        <v>0</v>
      </c>
      <c r="AL701" s="153">
        <f t="shared" si="387"/>
        <v>0</v>
      </c>
      <c r="AM701" s="153">
        <f t="shared" si="388"/>
        <v>0</v>
      </c>
      <c r="AN701" s="153">
        <f t="shared" si="389"/>
        <v>0</v>
      </c>
      <c r="AO701" s="153">
        <f t="shared" si="390"/>
        <v>0</v>
      </c>
      <c r="AP701" s="587" t="str">
        <f t="shared" si="393"/>
        <v xml:space="preserve"> </v>
      </c>
      <c r="AQ701" s="590" t="str">
        <f t="shared" si="391"/>
        <v xml:space="preserve"> </v>
      </c>
      <c r="AR701" s="590" t="str">
        <f t="shared" si="394"/>
        <v xml:space="preserve"> </v>
      </c>
      <c r="AS701" s="590" t="str">
        <f t="shared" si="395"/>
        <v xml:space="preserve"> </v>
      </c>
      <c r="AT701" s="590" t="str">
        <f t="shared" si="396"/>
        <v xml:space="preserve"> </v>
      </c>
      <c r="AU701" s="590" t="str">
        <f t="shared" si="397"/>
        <v xml:space="preserve"> </v>
      </c>
      <c r="AV701" s="591" t="str">
        <f t="shared" si="398"/>
        <v xml:space="preserve"> </v>
      </c>
      <c r="AW701" s="181" t="str">
        <f t="shared" si="371"/>
        <v/>
      </c>
      <c r="AX701" s="154" t="str">
        <f t="shared" si="372"/>
        <v/>
      </c>
      <c r="AY701" s="178" t="str">
        <f t="shared" si="373"/>
        <v/>
      </c>
      <c r="AZ701" s="169" t="str">
        <f t="shared" si="374"/>
        <v/>
      </c>
      <c r="BA701" s="159" t="str">
        <f t="shared" si="375"/>
        <v/>
      </c>
      <c r="BB701" s="160" t="str">
        <f t="shared" si="376"/>
        <v/>
      </c>
      <c r="BC701" s="171" t="str">
        <f t="shared" si="399"/>
        <v/>
      </c>
      <c r="BD701" s="160" t="str">
        <f t="shared" si="377"/>
        <v/>
      </c>
      <c r="BE701" s="186" t="str">
        <f t="shared" si="378"/>
        <v/>
      </c>
      <c r="BF701" s="160" t="str">
        <f t="shared" si="379"/>
        <v/>
      </c>
      <c r="BG701" s="171" t="str">
        <f t="shared" si="380"/>
        <v/>
      </c>
      <c r="BH701" s="161" t="str">
        <f t="shared" si="381"/>
        <v/>
      </c>
      <c r="BI701" s="609"/>
    </row>
    <row r="702" spans="1:61" ht="18.75" x14ac:dyDescent="0.3">
      <c r="A702" s="205"/>
      <c r="B702" s="206"/>
      <c r="C702" s="197">
        <v>691</v>
      </c>
      <c r="D702" s="190"/>
      <c r="E702" s="13"/>
      <c r="F702" s="14"/>
      <c r="G702" s="123"/>
      <c r="H702" s="124"/>
      <c r="I702" s="130"/>
      <c r="J702" s="21"/>
      <c r="K702" s="134"/>
      <c r="L702" s="24"/>
      <c r="M702" s="372"/>
      <c r="N702" s="147" t="str">
        <f t="shared" si="382"/>
        <v/>
      </c>
      <c r="O702" s="23"/>
      <c r="P702" s="23"/>
      <c r="Q702" s="23"/>
      <c r="R702" s="23"/>
      <c r="S702" s="23"/>
      <c r="T702" s="24"/>
      <c r="U702" s="25"/>
      <c r="V702" s="28"/>
      <c r="W702" s="299"/>
      <c r="X702" s="296"/>
      <c r="Y702" s="149">
        <f t="shared" si="368"/>
        <v>0</v>
      </c>
      <c r="Z702" s="148">
        <f t="shared" si="383"/>
        <v>0</v>
      </c>
      <c r="AA702" s="306"/>
      <c r="AB702" s="377">
        <f t="shared" si="392"/>
        <v>0</v>
      </c>
      <c r="AC702" s="348"/>
      <c r="AD702" s="210" t="str">
        <f t="shared" si="369"/>
        <v/>
      </c>
      <c r="AE702" s="345">
        <f t="shared" si="384"/>
        <v>0</v>
      </c>
      <c r="AF702" s="318"/>
      <c r="AG702" s="317"/>
      <c r="AH702" s="315"/>
      <c r="AI702" s="150">
        <f t="shared" si="385"/>
        <v>0</v>
      </c>
      <c r="AJ702" s="151">
        <f t="shared" si="370"/>
        <v>0</v>
      </c>
      <c r="AK702" s="152">
        <f t="shared" si="386"/>
        <v>0</v>
      </c>
      <c r="AL702" s="153">
        <f t="shared" si="387"/>
        <v>0</v>
      </c>
      <c r="AM702" s="153">
        <f t="shared" si="388"/>
        <v>0</v>
      </c>
      <c r="AN702" s="153">
        <f t="shared" si="389"/>
        <v>0</v>
      </c>
      <c r="AO702" s="153">
        <f t="shared" si="390"/>
        <v>0</v>
      </c>
      <c r="AP702" s="587" t="str">
        <f t="shared" si="393"/>
        <v xml:space="preserve"> </v>
      </c>
      <c r="AQ702" s="590" t="str">
        <f t="shared" si="391"/>
        <v xml:space="preserve"> </v>
      </c>
      <c r="AR702" s="590" t="str">
        <f t="shared" si="394"/>
        <v xml:space="preserve"> </v>
      </c>
      <c r="AS702" s="590" t="str">
        <f t="shared" si="395"/>
        <v xml:space="preserve"> </v>
      </c>
      <c r="AT702" s="590" t="str">
        <f t="shared" si="396"/>
        <v xml:space="preserve"> </v>
      </c>
      <c r="AU702" s="590" t="str">
        <f t="shared" si="397"/>
        <v xml:space="preserve"> </v>
      </c>
      <c r="AV702" s="591" t="str">
        <f t="shared" si="398"/>
        <v xml:space="preserve"> </v>
      </c>
      <c r="AW702" s="181" t="str">
        <f t="shared" si="371"/>
        <v/>
      </c>
      <c r="AX702" s="154" t="str">
        <f t="shared" si="372"/>
        <v/>
      </c>
      <c r="AY702" s="178" t="str">
        <f t="shared" si="373"/>
        <v/>
      </c>
      <c r="AZ702" s="169" t="str">
        <f t="shared" si="374"/>
        <v/>
      </c>
      <c r="BA702" s="159" t="str">
        <f t="shared" si="375"/>
        <v/>
      </c>
      <c r="BB702" s="160" t="str">
        <f t="shared" si="376"/>
        <v/>
      </c>
      <c r="BC702" s="171" t="str">
        <f t="shared" si="399"/>
        <v/>
      </c>
      <c r="BD702" s="160" t="str">
        <f t="shared" si="377"/>
        <v/>
      </c>
      <c r="BE702" s="186" t="str">
        <f t="shared" si="378"/>
        <v/>
      </c>
      <c r="BF702" s="160" t="str">
        <f t="shared" si="379"/>
        <v/>
      </c>
      <c r="BG702" s="171" t="str">
        <f t="shared" si="380"/>
        <v/>
      </c>
      <c r="BH702" s="161" t="str">
        <f t="shared" si="381"/>
        <v/>
      </c>
      <c r="BI702" s="609"/>
    </row>
    <row r="703" spans="1:61" ht="18.75" x14ac:dyDescent="0.3">
      <c r="A703" s="205"/>
      <c r="B703" s="206"/>
      <c r="C703" s="198">
        <v>692</v>
      </c>
      <c r="D703" s="190"/>
      <c r="E703" s="13"/>
      <c r="F703" s="14"/>
      <c r="G703" s="123"/>
      <c r="H703" s="124"/>
      <c r="I703" s="130"/>
      <c r="J703" s="21"/>
      <c r="K703" s="134"/>
      <c r="L703" s="24"/>
      <c r="M703" s="372"/>
      <c r="N703" s="147" t="str">
        <f t="shared" si="382"/>
        <v/>
      </c>
      <c r="O703" s="23"/>
      <c r="P703" s="23"/>
      <c r="Q703" s="23"/>
      <c r="R703" s="23"/>
      <c r="S703" s="23"/>
      <c r="T703" s="24"/>
      <c r="U703" s="25"/>
      <c r="V703" s="28"/>
      <c r="W703" s="299"/>
      <c r="X703" s="296"/>
      <c r="Y703" s="149">
        <f t="shared" si="368"/>
        <v>0</v>
      </c>
      <c r="Z703" s="148">
        <f t="shared" si="383"/>
        <v>0</v>
      </c>
      <c r="AA703" s="306"/>
      <c r="AB703" s="377">
        <f t="shared" si="392"/>
        <v>0</v>
      </c>
      <c r="AC703" s="348"/>
      <c r="AD703" s="210" t="str">
        <f t="shared" si="369"/>
        <v/>
      </c>
      <c r="AE703" s="345">
        <f t="shared" si="384"/>
        <v>0</v>
      </c>
      <c r="AF703" s="318"/>
      <c r="AG703" s="317"/>
      <c r="AH703" s="315"/>
      <c r="AI703" s="150">
        <f t="shared" si="385"/>
        <v>0</v>
      </c>
      <c r="AJ703" s="151">
        <f t="shared" si="370"/>
        <v>0</v>
      </c>
      <c r="AK703" s="152">
        <f t="shared" si="386"/>
        <v>0</v>
      </c>
      <c r="AL703" s="153">
        <f t="shared" si="387"/>
        <v>0</v>
      </c>
      <c r="AM703" s="153">
        <f t="shared" si="388"/>
        <v>0</v>
      </c>
      <c r="AN703" s="153">
        <f t="shared" si="389"/>
        <v>0</v>
      </c>
      <c r="AO703" s="153">
        <f t="shared" si="390"/>
        <v>0</v>
      </c>
      <c r="AP703" s="587" t="str">
        <f t="shared" si="393"/>
        <v xml:space="preserve"> </v>
      </c>
      <c r="AQ703" s="590" t="str">
        <f t="shared" si="391"/>
        <v xml:space="preserve"> </v>
      </c>
      <c r="AR703" s="590" t="str">
        <f t="shared" si="394"/>
        <v xml:space="preserve"> </v>
      </c>
      <c r="AS703" s="590" t="str">
        <f t="shared" si="395"/>
        <v xml:space="preserve"> </v>
      </c>
      <c r="AT703" s="590" t="str">
        <f t="shared" si="396"/>
        <v xml:space="preserve"> </v>
      </c>
      <c r="AU703" s="590" t="str">
        <f t="shared" si="397"/>
        <v xml:space="preserve"> </v>
      </c>
      <c r="AV703" s="591" t="str">
        <f t="shared" si="398"/>
        <v xml:space="preserve"> </v>
      </c>
      <c r="AW703" s="181" t="str">
        <f t="shared" si="371"/>
        <v/>
      </c>
      <c r="AX703" s="154" t="str">
        <f t="shared" si="372"/>
        <v/>
      </c>
      <c r="AY703" s="178" t="str">
        <f t="shared" si="373"/>
        <v/>
      </c>
      <c r="AZ703" s="169" t="str">
        <f t="shared" si="374"/>
        <v/>
      </c>
      <c r="BA703" s="159" t="str">
        <f t="shared" si="375"/>
        <v/>
      </c>
      <c r="BB703" s="160" t="str">
        <f t="shared" si="376"/>
        <v/>
      </c>
      <c r="BC703" s="171" t="str">
        <f t="shared" si="399"/>
        <v/>
      </c>
      <c r="BD703" s="160" t="str">
        <f t="shared" si="377"/>
        <v/>
      </c>
      <c r="BE703" s="186" t="str">
        <f t="shared" si="378"/>
        <v/>
      </c>
      <c r="BF703" s="160" t="str">
        <f t="shared" si="379"/>
        <v/>
      </c>
      <c r="BG703" s="171" t="str">
        <f t="shared" si="380"/>
        <v/>
      </c>
      <c r="BH703" s="161" t="str">
        <f t="shared" si="381"/>
        <v/>
      </c>
      <c r="BI703" s="609"/>
    </row>
    <row r="704" spans="1:61" ht="18.75" x14ac:dyDescent="0.3">
      <c r="A704" s="205"/>
      <c r="B704" s="206"/>
      <c r="C704" s="198">
        <v>693</v>
      </c>
      <c r="D704" s="190"/>
      <c r="E704" s="13"/>
      <c r="F704" s="14"/>
      <c r="G704" s="123"/>
      <c r="H704" s="124"/>
      <c r="I704" s="130"/>
      <c r="J704" s="21"/>
      <c r="K704" s="134"/>
      <c r="L704" s="24"/>
      <c r="M704" s="372"/>
      <c r="N704" s="147" t="str">
        <f t="shared" si="382"/>
        <v/>
      </c>
      <c r="O704" s="23"/>
      <c r="P704" s="23"/>
      <c r="Q704" s="23"/>
      <c r="R704" s="23"/>
      <c r="S704" s="23"/>
      <c r="T704" s="24"/>
      <c r="U704" s="25"/>
      <c r="V704" s="28"/>
      <c r="W704" s="299"/>
      <c r="X704" s="296"/>
      <c r="Y704" s="149">
        <f t="shared" si="368"/>
        <v>0</v>
      </c>
      <c r="Z704" s="148">
        <f t="shared" si="383"/>
        <v>0</v>
      </c>
      <c r="AA704" s="306"/>
      <c r="AB704" s="377">
        <f t="shared" si="392"/>
        <v>0</v>
      </c>
      <c r="AC704" s="348"/>
      <c r="AD704" s="210" t="str">
        <f t="shared" si="369"/>
        <v/>
      </c>
      <c r="AE704" s="345">
        <f t="shared" si="384"/>
        <v>0</v>
      </c>
      <c r="AF704" s="318"/>
      <c r="AG704" s="317"/>
      <c r="AH704" s="315"/>
      <c r="AI704" s="150">
        <f t="shared" si="385"/>
        <v>0</v>
      </c>
      <c r="AJ704" s="151">
        <f t="shared" si="370"/>
        <v>0</v>
      </c>
      <c r="AK704" s="152">
        <f t="shared" si="386"/>
        <v>0</v>
      </c>
      <c r="AL704" s="153">
        <f t="shared" si="387"/>
        <v>0</v>
      </c>
      <c r="AM704" s="153">
        <f t="shared" si="388"/>
        <v>0</v>
      </c>
      <c r="AN704" s="153">
        <f t="shared" si="389"/>
        <v>0</v>
      </c>
      <c r="AO704" s="153">
        <f t="shared" si="390"/>
        <v>0</v>
      </c>
      <c r="AP704" s="587" t="str">
        <f t="shared" si="393"/>
        <v xml:space="preserve"> </v>
      </c>
      <c r="AQ704" s="590" t="str">
        <f t="shared" si="391"/>
        <v xml:space="preserve"> </v>
      </c>
      <c r="AR704" s="590" t="str">
        <f t="shared" si="394"/>
        <v xml:space="preserve"> </v>
      </c>
      <c r="AS704" s="590" t="str">
        <f t="shared" si="395"/>
        <v xml:space="preserve"> </v>
      </c>
      <c r="AT704" s="590" t="str">
        <f t="shared" si="396"/>
        <v xml:space="preserve"> </v>
      </c>
      <c r="AU704" s="590" t="str">
        <f t="shared" si="397"/>
        <v xml:space="preserve"> </v>
      </c>
      <c r="AV704" s="591" t="str">
        <f t="shared" si="398"/>
        <v xml:space="preserve"> </v>
      </c>
      <c r="AW704" s="181" t="str">
        <f t="shared" si="371"/>
        <v/>
      </c>
      <c r="AX704" s="154" t="str">
        <f t="shared" si="372"/>
        <v/>
      </c>
      <c r="AY704" s="178" t="str">
        <f t="shared" si="373"/>
        <v/>
      </c>
      <c r="AZ704" s="169" t="str">
        <f t="shared" si="374"/>
        <v/>
      </c>
      <c r="BA704" s="159" t="str">
        <f t="shared" si="375"/>
        <v/>
      </c>
      <c r="BB704" s="160" t="str">
        <f t="shared" si="376"/>
        <v/>
      </c>
      <c r="BC704" s="171" t="str">
        <f t="shared" si="399"/>
        <v/>
      </c>
      <c r="BD704" s="160" t="str">
        <f t="shared" si="377"/>
        <v/>
      </c>
      <c r="BE704" s="186" t="str">
        <f t="shared" si="378"/>
        <v/>
      </c>
      <c r="BF704" s="160" t="str">
        <f t="shared" si="379"/>
        <v/>
      </c>
      <c r="BG704" s="171" t="str">
        <f t="shared" si="380"/>
        <v/>
      </c>
      <c r="BH704" s="161" t="str">
        <f t="shared" si="381"/>
        <v/>
      </c>
      <c r="BI704" s="609"/>
    </row>
    <row r="705" spans="1:139" ht="18.75" x14ac:dyDescent="0.3">
      <c r="A705" s="205"/>
      <c r="B705" s="206"/>
      <c r="C705" s="197">
        <v>694</v>
      </c>
      <c r="D705" s="192"/>
      <c r="E705" s="15"/>
      <c r="F705" s="14"/>
      <c r="G705" s="123"/>
      <c r="H705" s="124"/>
      <c r="I705" s="130"/>
      <c r="J705" s="21"/>
      <c r="K705" s="134"/>
      <c r="L705" s="24"/>
      <c r="M705" s="372"/>
      <c r="N705" s="147" t="str">
        <f t="shared" si="382"/>
        <v/>
      </c>
      <c r="O705" s="23"/>
      <c r="P705" s="23"/>
      <c r="Q705" s="23"/>
      <c r="R705" s="23"/>
      <c r="S705" s="23"/>
      <c r="T705" s="24"/>
      <c r="U705" s="25"/>
      <c r="V705" s="28"/>
      <c r="W705" s="299"/>
      <c r="X705" s="296"/>
      <c r="Y705" s="149">
        <f t="shared" si="368"/>
        <v>0</v>
      </c>
      <c r="Z705" s="148">
        <f t="shared" si="383"/>
        <v>0</v>
      </c>
      <c r="AA705" s="306"/>
      <c r="AB705" s="377">
        <f t="shared" si="392"/>
        <v>0</v>
      </c>
      <c r="AC705" s="348"/>
      <c r="AD705" s="210" t="str">
        <f t="shared" si="369"/>
        <v/>
      </c>
      <c r="AE705" s="345">
        <f t="shared" si="384"/>
        <v>0</v>
      </c>
      <c r="AF705" s="318"/>
      <c r="AG705" s="317"/>
      <c r="AH705" s="315"/>
      <c r="AI705" s="150">
        <f t="shared" si="385"/>
        <v>0</v>
      </c>
      <c r="AJ705" s="151">
        <f t="shared" si="370"/>
        <v>0</v>
      </c>
      <c r="AK705" s="152">
        <f t="shared" si="386"/>
        <v>0</v>
      </c>
      <c r="AL705" s="153">
        <f t="shared" si="387"/>
        <v>0</v>
      </c>
      <c r="AM705" s="153">
        <f t="shared" si="388"/>
        <v>0</v>
      </c>
      <c r="AN705" s="153">
        <f t="shared" si="389"/>
        <v>0</v>
      </c>
      <c r="AO705" s="153">
        <f t="shared" si="390"/>
        <v>0</v>
      </c>
      <c r="AP705" s="587" t="str">
        <f t="shared" si="393"/>
        <v xml:space="preserve"> </v>
      </c>
      <c r="AQ705" s="590" t="str">
        <f t="shared" si="391"/>
        <v xml:space="preserve"> </v>
      </c>
      <c r="AR705" s="590" t="str">
        <f t="shared" si="394"/>
        <v xml:space="preserve"> </v>
      </c>
      <c r="AS705" s="590" t="str">
        <f t="shared" si="395"/>
        <v xml:space="preserve"> </v>
      </c>
      <c r="AT705" s="590" t="str">
        <f t="shared" si="396"/>
        <v xml:space="preserve"> </v>
      </c>
      <c r="AU705" s="590" t="str">
        <f t="shared" si="397"/>
        <v xml:space="preserve"> </v>
      </c>
      <c r="AV705" s="591" t="str">
        <f t="shared" si="398"/>
        <v xml:space="preserve"> </v>
      </c>
      <c r="AW705" s="181" t="str">
        <f t="shared" si="371"/>
        <v/>
      </c>
      <c r="AX705" s="154" t="str">
        <f t="shared" si="372"/>
        <v/>
      </c>
      <c r="AY705" s="178" t="str">
        <f t="shared" si="373"/>
        <v/>
      </c>
      <c r="AZ705" s="169" t="str">
        <f t="shared" si="374"/>
        <v/>
      </c>
      <c r="BA705" s="159" t="str">
        <f t="shared" si="375"/>
        <v/>
      </c>
      <c r="BB705" s="160" t="str">
        <f t="shared" si="376"/>
        <v/>
      </c>
      <c r="BC705" s="171" t="str">
        <f t="shared" si="399"/>
        <v/>
      </c>
      <c r="BD705" s="160" t="str">
        <f t="shared" si="377"/>
        <v/>
      </c>
      <c r="BE705" s="186" t="str">
        <f t="shared" si="378"/>
        <v/>
      </c>
      <c r="BF705" s="160" t="str">
        <f t="shared" si="379"/>
        <v/>
      </c>
      <c r="BG705" s="171" t="str">
        <f t="shared" si="380"/>
        <v/>
      </c>
      <c r="BH705" s="161" t="str">
        <f t="shared" si="381"/>
        <v/>
      </c>
      <c r="BI705" s="609"/>
    </row>
    <row r="706" spans="1:139" ht="18.75" x14ac:dyDescent="0.3">
      <c r="A706" s="205"/>
      <c r="B706" s="206"/>
      <c r="C706" s="198">
        <v>695</v>
      </c>
      <c r="D706" s="190"/>
      <c r="E706" s="13"/>
      <c r="F706" s="14"/>
      <c r="G706" s="123"/>
      <c r="H706" s="124"/>
      <c r="I706" s="130"/>
      <c r="J706" s="21"/>
      <c r="K706" s="134"/>
      <c r="L706" s="24"/>
      <c r="M706" s="372"/>
      <c r="N706" s="147" t="str">
        <f t="shared" si="382"/>
        <v/>
      </c>
      <c r="O706" s="23"/>
      <c r="P706" s="23"/>
      <c r="Q706" s="23"/>
      <c r="R706" s="23"/>
      <c r="S706" s="23"/>
      <c r="T706" s="24"/>
      <c r="U706" s="25"/>
      <c r="V706" s="28"/>
      <c r="W706" s="299"/>
      <c r="X706" s="296"/>
      <c r="Y706" s="149">
        <f t="shared" si="368"/>
        <v>0</v>
      </c>
      <c r="Z706" s="148">
        <f t="shared" si="383"/>
        <v>0</v>
      </c>
      <c r="AA706" s="306"/>
      <c r="AB706" s="377">
        <f t="shared" si="392"/>
        <v>0</v>
      </c>
      <c r="AC706" s="348"/>
      <c r="AD706" s="210" t="str">
        <f t="shared" si="369"/>
        <v/>
      </c>
      <c r="AE706" s="345">
        <f t="shared" si="384"/>
        <v>0</v>
      </c>
      <c r="AF706" s="318"/>
      <c r="AG706" s="317"/>
      <c r="AH706" s="315"/>
      <c r="AI706" s="150">
        <f t="shared" si="385"/>
        <v>0</v>
      </c>
      <c r="AJ706" s="151">
        <f t="shared" si="370"/>
        <v>0</v>
      </c>
      <c r="AK706" s="152">
        <f t="shared" si="386"/>
        <v>0</v>
      </c>
      <c r="AL706" s="153">
        <f t="shared" si="387"/>
        <v>0</v>
      </c>
      <c r="AM706" s="153">
        <f t="shared" si="388"/>
        <v>0</v>
      </c>
      <c r="AN706" s="153">
        <f t="shared" si="389"/>
        <v>0</v>
      </c>
      <c r="AO706" s="153">
        <f t="shared" si="390"/>
        <v>0</v>
      </c>
      <c r="AP706" s="587" t="str">
        <f t="shared" si="393"/>
        <v xml:space="preserve"> </v>
      </c>
      <c r="AQ706" s="590" t="str">
        <f t="shared" si="391"/>
        <v xml:space="preserve"> </v>
      </c>
      <c r="AR706" s="590" t="str">
        <f t="shared" si="394"/>
        <v xml:space="preserve"> </v>
      </c>
      <c r="AS706" s="590" t="str">
        <f t="shared" si="395"/>
        <v xml:space="preserve"> </v>
      </c>
      <c r="AT706" s="590" t="str">
        <f t="shared" si="396"/>
        <v xml:space="preserve"> </v>
      </c>
      <c r="AU706" s="590" t="str">
        <f t="shared" si="397"/>
        <v xml:space="preserve"> </v>
      </c>
      <c r="AV706" s="591" t="str">
        <f t="shared" si="398"/>
        <v xml:space="preserve"> </v>
      </c>
      <c r="AW706" s="181" t="str">
        <f t="shared" si="371"/>
        <v/>
      </c>
      <c r="AX706" s="154" t="str">
        <f t="shared" si="372"/>
        <v/>
      </c>
      <c r="AY706" s="178" t="str">
        <f t="shared" si="373"/>
        <v/>
      </c>
      <c r="AZ706" s="169" t="str">
        <f t="shared" si="374"/>
        <v/>
      </c>
      <c r="BA706" s="159" t="str">
        <f t="shared" si="375"/>
        <v/>
      </c>
      <c r="BB706" s="160" t="str">
        <f t="shared" si="376"/>
        <v/>
      </c>
      <c r="BC706" s="171" t="str">
        <f t="shared" si="399"/>
        <v/>
      </c>
      <c r="BD706" s="160" t="str">
        <f t="shared" si="377"/>
        <v/>
      </c>
      <c r="BE706" s="186" t="str">
        <f t="shared" si="378"/>
        <v/>
      </c>
      <c r="BF706" s="160" t="str">
        <f t="shared" si="379"/>
        <v/>
      </c>
      <c r="BG706" s="171" t="str">
        <f t="shared" si="380"/>
        <v/>
      </c>
      <c r="BH706" s="161" t="str">
        <f t="shared" si="381"/>
        <v/>
      </c>
      <c r="BI706" s="609"/>
    </row>
    <row r="707" spans="1:139" ht="18.75" x14ac:dyDescent="0.3">
      <c r="A707" s="205"/>
      <c r="B707" s="206"/>
      <c r="C707" s="197">
        <v>696</v>
      </c>
      <c r="D707" s="190"/>
      <c r="E707" s="18"/>
      <c r="F707" s="14"/>
      <c r="G707" s="123"/>
      <c r="H707" s="124"/>
      <c r="I707" s="130"/>
      <c r="J707" s="21"/>
      <c r="K707" s="134"/>
      <c r="L707" s="24"/>
      <c r="M707" s="372"/>
      <c r="N707" s="147" t="str">
        <f t="shared" si="382"/>
        <v/>
      </c>
      <c r="O707" s="23"/>
      <c r="P707" s="23"/>
      <c r="Q707" s="23"/>
      <c r="R707" s="23"/>
      <c r="S707" s="23"/>
      <c r="T707" s="24"/>
      <c r="U707" s="25"/>
      <c r="V707" s="28"/>
      <c r="W707" s="299"/>
      <c r="X707" s="296"/>
      <c r="Y707" s="149">
        <f t="shared" si="368"/>
        <v>0</v>
      </c>
      <c r="Z707" s="148">
        <f t="shared" si="383"/>
        <v>0</v>
      </c>
      <c r="AA707" s="306"/>
      <c r="AB707" s="377">
        <f t="shared" si="392"/>
        <v>0</v>
      </c>
      <c r="AC707" s="348"/>
      <c r="AD707" s="210" t="str">
        <f t="shared" si="369"/>
        <v/>
      </c>
      <c r="AE707" s="345">
        <f t="shared" si="384"/>
        <v>0</v>
      </c>
      <c r="AF707" s="318"/>
      <c r="AG707" s="317"/>
      <c r="AH707" s="315"/>
      <c r="AI707" s="150">
        <f t="shared" si="385"/>
        <v>0</v>
      </c>
      <c r="AJ707" s="151">
        <f t="shared" si="370"/>
        <v>0</v>
      </c>
      <c r="AK707" s="152">
        <f t="shared" si="386"/>
        <v>0</v>
      </c>
      <c r="AL707" s="153">
        <f t="shared" si="387"/>
        <v>0</v>
      </c>
      <c r="AM707" s="153">
        <f t="shared" si="388"/>
        <v>0</v>
      </c>
      <c r="AN707" s="153">
        <f t="shared" si="389"/>
        <v>0</v>
      </c>
      <c r="AO707" s="153">
        <f t="shared" si="390"/>
        <v>0</v>
      </c>
      <c r="AP707" s="587" t="str">
        <f t="shared" si="393"/>
        <v xml:space="preserve"> </v>
      </c>
      <c r="AQ707" s="590" t="str">
        <f t="shared" si="391"/>
        <v xml:space="preserve"> </v>
      </c>
      <c r="AR707" s="590" t="str">
        <f t="shared" si="394"/>
        <v xml:space="preserve"> </v>
      </c>
      <c r="AS707" s="590" t="str">
        <f t="shared" si="395"/>
        <v xml:space="preserve"> </v>
      </c>
      <c r="AT707" s="590" t="str">
        <f t="shared" si="396"/>
        <v xml:space="preserve"> </v>
      </c>
      <c r="AU707" s="590" t="str">
        <f t="shared" si="397"/>
        <v xml:space="preserve"> </v>
      </c>
      <c r="AV707" s="591" t="str">
        <f t="shared" si="398"/>
        <v xml:space="preserve"> </v>
      </c>
      <c r="AW707" s="181" t="str">
        <f t="shared" si="371"/>
        <v/>
      </c>
      <c r="AX707" s="154" t="str">
        <f t="shared" si="372"/>
        <v/>
      </c>
      <c r="AY707" s="178" t="str">
        <f t="shared" si="373"/>
        <v/>
      </c>
      <c r="AZ707" s="169" t="str">
        <f t="shared" si="374"/>
        <v/>
      </c>
      <c r="BA707" s="159" t="str">
        <f t="shared" si="375"/>
        <v/>
      </c>
      <c r="BB707" s="160" t="str">
        <f t="shared" si="376"/>
        <v/>
      </c>
      <c r="BC707" s="171" t="str">
        <f t="shared" si="399"/>
        <v/>
      </c>
      <c r="BD707" s="160" t="str">
        <f t="shared" si="377"/>
        <v/>
      </c>
      <c r="BE707" s="186" t="str">
        <f t="shared" si="378"/>
        <v/>
      </c>
      <c r="BF707" s="160" t="str">
        <f t="shared" si="379"/>
        <v/>
      </c>
      <c r="BG707" s="171" t="str">
        <f t="shared" si="380"/>
        <v/>
      </c>
      <c r="BH707" s="161" t="str">
        <f t="shared" si="381"/>
        <v/>
      </c>
      <c r="BI707" s="609"/>
    </row>
    <row r="708" spans="1:139" ht="18.75" x14ac:dyDescent="0.3">
      <c r="A708" s="205"/>
      <c r="B708" s="206"/>
      <c r="C708" s="198">
        <v>697</v>
      </c>
      <c r="D708" s="190"/>
      <c r="E708" s="13"/>
      <c r="F708" s="14"/>
      <c r="G708" s="123"/>
      <c r="H708" s="124"/>
      <c r="I708" s="130"/>
      <c r="J708" s="21"/>
      <c r="K708" s="134"/>
      <c r="L708" s="24"/>
      <c r="M708" s="372"/>
      <c r="N708" s="147" t="str">
        <f t="shared" si="382"/>
        <v/>
      </c>
      <c r="O708" s="23"/>
      <c r="P708" s="23"/>
      <c r="Q708" s="23"/>
      <c r="R708" s="23"/>
      <c r="S708" s="23"/>
      <c r="T708" s="24"/>
      <c r="U708" s="25"/>
      <c r="V708" s="28"/>
      <c r="W708" s="299"/>
      <c r="X708" s="296"/>
      <c r="Y708" s="149">
        <f t="shared" si="368"/>
        <v>0</v>
      </c>
      <c r="Z708" s="148">
        <f t="shared" si="383"/>
        <v>0</v>
      </c>
      <c r="AA708" s="306"/>
      <c r="AB708" s="377">
        <f t="shared" si="392"/>
        <v>0</v>
      </c>
      <c r="AC708" s="348"/>
      <c r="AD708" s="210" t="str">
        <f t="shared" si="369"/>
        <v/>
      </c>
      <c r="AE708" s="345">
        <f t="shared" si="384"/>
        <v>0</v>
      </c>
      <c r="AF708" s="318"/>
      <c r="AG708" s="317"/>
      <c r="AH708" s="315"/>
      <c r="AI708" s="150">
        <f t="shared" si="385"/>
        <v>0</v>
      </c>
      <c r="AJ708" s="151">
        <f t="shared" si="370"/>
        <v>0</v>
      </c>
      <c r="AK708" s="152">
        <f t="shared" si="386"/>
        <v>0</v>
      </c>
      <c r="AL708" s="153">
        <f t="shared" si="387"/>
        <v>0</v>
      </c>
      <c r="AM708" s="153">
        <f t="shared" si="388"/>
        <v>0</v>
      </c>
      <c r="AN708" s="153">
        <f t="shared" si="389"/>
        <v>0</v>
      </c>
      <c r="AO708" s="153">
        <f t="shared" si="390"/>
        <v>0</v>
      </c>
      <c r="AP708" s="587" t="str">
        <f t="shared" si="393"/>
        <v xml:space="preserve"> </v>
      </c>
      <c r="AQ708" s="590" t="str">
        <f t="shared" si="391"/>
        <v xml:space="preserve"> </v>
      </c>
      <c r="AR708" s="590" t="str">
        <f t="shared" si="394"/>
        <v xml:space="preserve"> </v>
      </c>
      <c r="AS708" s="590" t="str">
        <f t="shared" si="395"/>
        <v xml:space="preserve"> </v>
      </c>
      <c r="AT708" s="590" t="str">
        <f t="shared" si="396"/>
        <v xml:space="preserve"> </v>
      </c>
      <c r="AU708" s="590" t="str">
        <f t="shared" si="397"/>
        <v xml:space="preserve"> </v>
      </c>
      <c r="AV708" s="591" t="str">
        <f t="shared" si="398"/>
        <v xml:space="preserve"> </v>
      </c>
      <c r="AW708" s="181" t="str">
        <f t="shared" si="371"/>
        <v/>
      </c>
      <c r="AX708" s="154" t="str">
        <f t="shared" si="372"/>
        <v/>
      </c>
      <c r="AY708" s="178" t="str">
        <f t="shared" si="373"/>
        <v/>
      </c>
      <c r="AZ708" s="169" t="str">
        <f t="shared" si="374"/>
        <v/>
      </c>
      <c r="BA708" s="159" t="str">
        <f t="shared" si="375"/>
        <v/>
      </c>
      <c r="BB708" s="160" t="str">
        <f t="shared" si="376"/>
        <v/>
      </c>
      <c r="BC708" s="171" t="str">
        <f t="shared" si="399"/>
        <v/>
      </c>
      <c r="BD708" s="160" t="str">
        <f t="shared" si="377"/>
        <v/>
      </c>
      <c r="BE708" s="186" t="str">
        <f t="shared" si="378"/>
        <v/>
      </c>
      <c r="BF708" s="160" t="str">
        <f t="shared" si="379"/>
        <v/>
      </c>
      <c r="BG708" s="171" t="str">
        <f t="shared" si="380"/>
        <v/>
      </c>
      <c r="BH708" s="161" t="str">
        <f t="shared" si="381"/>
        <v/>
      </c>
      <c r="BI708" s="609"/>
    </row>
    <row r="709" spans="1:139" ht="18.75" x14ac:dyDescent="0.3">
      <c r="A709" s="205"/>
      <c r="B709" s="206"/>
      <c r="C709" s="198">
        <v>698</v>
      </c>
      <c r="D709" s="190"/>
      <c r="E709" s="13"/>
      <c r="F709" s="14"/>
      <c r="G709" s="123"/>
      <c r="H709" s="124"/>
      <c r="I709" s="130"/>
      <c r="J709" s="21"/>
      <c r="K709" s="134"/>
      <c r="L709" s="24"/>
      <c r="M709" s="372"/>
      <c r="N709" s="147" t="str">
        <f t="shared" si="382"/>
        <v/>
      </c>
      <c r="O709" s="23"/>
      <c r="P709" s="23"/>
      <c r="Q709" s="23"/>
      <c r="R709" s="23"/>
      <c r="S709" s="23"/>
      <c r="T709" s="24"/>
      <c r="U709" s="25"/>
      <c r="V709" s="28"/>
      <c r="W709" s="299"/>
      <c r="X709" s="296"/>
      <c r="Y709" s="149">
        <f t="shared" si="368"/>
        <v>0</v>
      </c>
      <c r="Z709" s="148">
        <f t="shared" si="383"/>
        <v>0</v>
      </c>
      <c r="AA709" s="306"/>
      <c r="AB709" s="377">
        <f t="shared" si="392"/>
        <v>0</v>
      </c>
      <c r="AC709" s="348"/>
      <c r="AD709" s="210" t="str">
        <f t="shared" si="369"/>
        <v/>
      </c>
      <c r="AE709" s="345">
        <f t="shared" si="384"/>
        <v>0</v>
      </c>
      <c r="AF709" s="318"/>
      <c r="AG709" s="317"/>
      <c r="AH709" s="315"/>
      <c r="AI709" s="150">
        <f t="shared" si="385"/>
        <v>0</v>
      </c>
      <c r="AJ709" s="151">
        <f t="shared" si="370"/>
        <v>0</v>
      </c>
      <c r="AK709" s="152">
        <f t="shared" si="386"/>
        <v>0</v>
      </c>
      <c r="AL709" s="153">
        <f t="shared" si="387"/>
        <v>0</v>
      </c>
      <c r="AM709" s="153">
        <f t="shared" si="388"/>
        <v>0</v>
      </c>
      <c r="AN709" s="153">
        <f t="shared" si="389"/>
        <v>0</v>
      </c>
      <c r="AO709" s="153">
        <f t="shared" si="390"/>
        <v>0</v>
      </c>
      <c r="AP709" s="587" t="str">
        <f t="shared" si="393"/>
        <v xml:space="preserve"> </v>
      </c>
      <c r="AQ709" s="590" t="str">
        <f t="shared" si="391"/>
        <v xml:space="preserve"> </v>
      </c>
      <c r="AR709" s="590" t="str">
        <f t="shared" si="394"/>
        <v xml:space="preserve"> </v>
      </c>
      <c r="AS709" s="590" t="str">
        <f t="shared" si="395"/>
        <v xml:space="preserve"> </v>
      </c>
      <c r="AT709" s="590" t="str">
        <f t="shared" si="396"/>
        <v xml:space="preserve"> </v>
      </c>
      <c r="AU709" s="590" t="str">
        <f t="shared" si="397"/>
        <v xml:space="preserve"> </v>
      </c>
      <c r="AV709" s="591" t="str">
        <f t="shared" si="398"/>
        <v xml:space="preserve"> </v>
      </c>
      <c r="AW709" s="181" t="str">
        <f t="shared" si="371"/>
        <v/>
      </c>
      <c r="AX709" s="154" t="str">
        <f t="shared" si="372"/>
        <v/>
      </c>
      <c r="AY709" s="178" t="str">
        <f t="shared" si="373"/>
        <v/>
      </c>
      <c r="AZ709" s="169" t="str">
        <f t="shared" si="374"/>
        <v/>
      </c>
      <c r="BA709" s="159" t="str">
        <f t="shared" si="375"/>
        <v/>
      </c>
      <c r="BB709" s="160" t="str">
        <f t="shared" si="376"/>
        <v/>
      </c>
      <c r="BC709" s="171" t="str">
        <f t="shared" si="399"/>
        <v/>
      </c>
      <c r="BD709" s="160" t="str">
        <f t="shared" si="377"/>
        <v/>
      </c>
      <c r="BE709" s="186" t="str">
        <f t="shared" si="378"/>
        <v/>
      </c>
      <c r="BF709" s="160" t="str">
        <f t="shared" si="379"/>
        <v/>
      </c>
      <c r="BG709" s="171" t="str">
        <f t="shared" si="380"/>
        <v/>
      </c>
      <c r="BH709" s="161" t="str">
        <f t="shared" si="381"/>
        <v/>
      </c>
      <c r="BI709" s="609"/>
    </row>
    <row r="710" spans="1:139" ht="18.75" x14ac:dyDescent="0.3">
      <c r="A710" s="205"/>
      <c r="B710" s="206"/>
      <c r="C710" s="197">
        <v>699</v>
      </c>
      <c r="D710" s="194"/>
      <c r="E710" s="16"/>
      <c r="F710" s="14"/>
      <c r="G710" s="127"/>
      <c r="H710" s="126"/>
      <c r="I710" s="132"/>
      <c r="J710" s="69"/>
      <c r="K710" s="136"/>
      <c r="L710" s="26"/>
      <c r="M710" s="373"/>
      <c r="N710" s="147" t="str">
        <f t="shared" si="382"/>
        <v/>
      </c>
      <c r="O710" s="23"/>
      <c r="P710" s="23"/>
      <c r="Q710" s="23"/>
      <c r="R710" s="23"/>
      <c r="S710" s="23"/>
      <c r="T710" s="26"/>
      <c r="U710" s="27"/>
      <c r="V710" s="28"/>
      <c r="W710" s="300"/>
      <c r="X710" s="299"/>
      <c r="Y710" s="149">
        <f t="shared" si="368"/>
        <v>0</v>
      </c>
      <c r="Z710" s="148">
        <f t="shared" si="383"/>
        <v>0</v>
      </c>
      <c r="AA710" s="307"/>
      <c r="AB710" s="377">
        <f t="shared" si="392"/>
        <v>0</v>
      </c>
      <c r="AC710" s="348"/>
      <c r="AD710" s="210" t="str">
        <f t="shared" si="369"/>
        <v/>
      </c>
      <c r="AE710" s="345">
        <f t="shared" si="384"/>
        <v>0</v>
      </c>
      <c r="AF710" s="319"/>
      <c r="AG710" s="320"/>
      <c r="AH710" s="318"/>
      <c r="AI710" s="150">
        <f t="shared" si="385"/>
        <v>0</v>
      </c>
      <c r="AJ710" s="151">
        <f t="shared" si="370"/>
        <v>0</v>
      </c>
      <c r="AK710" s="152">
        <f t="shared" si="386"/>
        <v>0</v>
      </c>
      <c r="AL710" s="153">
        <f t="shared" si="387"/>
        <v>0</v>
      </c>
      <c r="AM710" s="153">
        <f t="shared" si="388"/>
        <v>0</v>
      </c>
      <c r="AN710" s="153">
        <f t="shared" si="389"/>
        <v>0</v>
      </c>
      <c r="AO710" s="153">
        <f t="shared" si="390"/>
        <v>0</v>
      </c>
      <c r="AP710" s="587" t="str">
        <f t="shared" si="393"/>
        <v xml:space="preserve"> </v>
      </c>
      <c r="AQ710" s="590" t="str">
        <f t="shared" si="391"/>
        <v xml:space="preserve"> </v>
      </c>
      <c r="AR710" s="590" t="str">
        <f t="shared" si="394"/>
        <v xml:space="preserve"> </v>
      </c>
      <c r="AS710" s="590" t="str">
        <f t="shared" si="395"/>
        <v xml:space="preserve"> </v>
      </c>
      <c r="AT710" s="590" t="str">
        <f t="shared" si="396"/>
        <v xml:space="preserve"> </v>
      </c>
      <c r="AU710" s="590" t="str">
        <f t="shared" si="397"/>
        <v xml:space="preserve"> </v>
      </c>
      <c r="AV710" s="591" t="str">
        <f t="shared" si="398"/>
        <v xml:space="preserve"> </v>
      </c>
      <c r="AW710" s="181" t="str">
        <f t="shared" si="371"/>
        <v/>
      </c>
      <c r="AX710" s="154" t="str">
        <f t="shared" si="372"/>
        <v/>
      </c>
      <c r="AY710" s="178" t="str">
        <f t="shared" si="373"/>
        <v/>
      </c>
      <c r="AZ710" s="169" t="str">
        <f t="shared" si="374"/>
        <v/>
      </c>
      <c r="BA710" s="159" t="str">
        <f t="shared" si="375"/>
        <v/>
      </c>
      <c r="BB710" s="160" t="str">
        <f t="shared" si="376"/>
        <v/>
      </c>
      <c r="BC710" s="171" t="str">
        <f t="shared" si="399"/>
        <v/>
      </c>
      <c r="BD710" s="160" t="str">
        <f t="shared" si="377"/>
        <v/>
      </c>
      <c r="BE710" s="186" t="str">
        <f t="shared" si="378"/>
        <v/>
      </c>
      <c r="BF710" s="160" t="str">
        <f t="shared" si="379"/>
        <v/>
      </c>
      <c r="BG710" s="171" t="str">
        <f t="shared" si="380"/>
        <v/>
      </c>
      <c r="BH710" s="161" t="str">
        <f t="shared" si="381"/>
        <v/>
      </c>
      <c r="BI710" s="609"/>
    </row>
    <row r="711" spans="1:139" s="22" customFormat="1" ht="18.75" x14ac:dyDescent="0.3">
      <c r="A711" s="205"/>
      <c r="B711" s="206"/>
      <c r="C711" s="197">
        <v>700</v>
      </c>
      <c r="D711" s="190"/>
      <c r="E711" s="20"/>
      <c r="F711" s="14"/>
      <c r="G711" s="123"/>
      <c r="H711" s="128"/>
      <c r="I711" s="130"/>
      <c r="J711" s="21"/>
      <c r="K711" s="134"/>
      <c r="L711" s="24"/>
      <c r="M711" s="372"/>
      <c r="N711" s="147" t="str">
        <f t="shared" si="382"/>
        <v/>
      </c>
      <c r="O711" s="23"/>
      <c r="P711" s="23"/>
      <c r="Q711" s="23"/>
      <c r="R711" s="23"/>
      <c r="S711" s="23"/>
      <c r="T711" s="23"/>
      <c r="U711" s="24"/>
      <c r="V711" s="28"/>
      <c r="W711" s="299"/>
      <c r="X711" s="299"/>
      <c r="Y711" s="149">
        <f t="shared" si="368"/>
        <v>0</v>
      </c>
      <c r="Z711" s="148">
        <f t="shared" si="383"/>
        <v>0</v>
      </c>
      <c r="AA711" s="306"/>
      <c r="AB711" s="377">
        <f t="shared" si="392"/>
        <v>0</v>
      </c>
      <c r="AC711" s="348"/>
      <c r="AD711" s="210" t="str">
        <f t="shared" si="369"/>
        <v/>
      </c>
      <c r="AE711" s="345">
        <f t="shared" si="384"/>
        <v>0</v>
      </c>
      <c r="AF711" s="318"/>
      <c r="AG711" s="321"/>
      <c r="AH711" s="318"/>
      <c r="AI711" s="150">
        <f t="shared" si="385"/>
        <v>0</v>
      </c>
      <c r="AJ711" s="151">
        <f t="shared" si="370"/>
        <v>0</v>
      </c>
      <c r="AK711" s="152">
        <f t="shared" si="386"/>
        <v>0</v>
      </c>
      <c r="AL711" s="153">
        <f t="shared" si="387"/>
        <v>0</v>
      </c>
      <c r="AM711" s="153">
        <f t="shared" si="388"/>
        <v>0</v>
      </c>
      <c r="AN711" s="153">
        <f t="shared" si="389"/>
        <v>0</v>
      </c>
      <c r="AO711" s="153">
        <f t="shared" si="390"/>
        <v>0</v>
      </c>
      <c r="AP711" s="587" t="str">
        <f t="shared" si="393"/>
        <v xml:space="preserve"> </v>
      </c>
      <c r="AQ711" s="590" t="str">
        <f t="shared" si="391"/>
        <v xml:space="preserve"> </v>
      </c>
      <c r="AR711" s="590" t="str">
        <f t="shared" si="394"/>
        <v xml:space="preserve"> </v>
      </c>
      <c r="AS711" s="590" t="str">
        <f t="shared" si="395"/>
        <v xml:space="preserve"> </v>
      </c>
      <c r="AT711" s="590" t="str">
        <f t="shared" si="396"/>
        <v xml:space="preserve"> </v>
      </c>
      <c r="AU711" s="590" t="str">
        <f t="shared" si="397"/>
        <v xml:space="preserve"> </v>
      </c>
      <c r="AV711" s="591" t="str">
        <f t="shared" si="398"/>
        <v xml:space="preserve"> </v>
      </c>
      <c r="AW711" s="181" t="str">
        <f t="shared" si="371"/>
        <v/>
      </c>
      <c r="AX711" s="154" t="str">
        <f t="shared" si="372"/>
        <v/>
      </c>
      <c r="AY711" s="178" t="str">
        <f t="shared" si="373"/>
        <v/>
      </c>
      <c r="AZ711" s="169" t="str">
        <f t="shared" si="374"/>
        <v/>
      </c>
      <c r="BA711" s="159" t="str">
        <f t="shared" si="375"/>
        <v/>
      </c>
      <c r="BB711" s="160" t="str">
        <f t="shared" si="376"/>
        <v/>
      </c>
      <c r="BC711" s="171" t="str">
        <f t="shared" si="399"/>
        <v/>
      </c>
      <c r="BD711" s="160" t="str">
        <f t="shared" si="377"/>
        <v/>
      </c>
      <c r="BE711" s="186" t="str">
        <f t="shared" si="378"/>
        <v/>
      </c>
      <c r="BF711" s="160" t="str">
        <f t="shared" si="379"/>
        <v/>
      </c>
      <c r="BG711" s="171" t="str">
        <f t="shared" si="380"/>
        <v/>
      </c>
      <c r="BH711" s="161" t="str">
        <f t="shared" si="381"/>
        <v/>
      </c>
      <c r="BI711" s="610"/>
      <c r="BJ711" s="58"/>
      <c r="BK711" s="58"/>
      <c r="BL711" s="58"/>
      <c r="BM711" s="58"/>
      <c r="BN711" s="58"/>
      <c r="BO711" s="58"/>
      <c r="BP711" s="58"/>
      <c r="BQ711" s="58"/>
      <c r="BR711" s="58"/>
      <c r="BS711" s="58"/>
      <c r="BT711" s="58"/>
      <c r="BU711" s="58"/>
      <c r="BV711" s="58"/>
      <c r="BW711" s="58"/>
      <c r="BX711" s="58"/>
      <c r="BY711" s="58"/>
      <c r="BZ711" s="58"/>
      <c r="CA711" s="58"/>
      <c r="CB711" s="58"/>
      <c r="CC711" s="58"/>
      <c r="CD711" s="58"/>
      <c r="CE711" s="58"/>
      <c r="CF711" s="58"/>
      <c r="CG711" s="58"/>
      <c r="CH711" s="58"/>
      <c r="CI711" s="58"/>
      <c r="CJ711" s="58"/>
      <c r="CK711" s="58"/>
      <c r="CL711" s="58"/>
      <c r="CM711" s="58"/>
      <c r="CN711" s="58"/>
      <c r="CO711" s="58"/>
      <c r="CP711" s="58"/>
      <c r="CQ711" s="58"/>
      <c r="CR711" s="58"/>
      <c r="CS711" s="58"/>
      <c r="CT711" s="58"/>
      <c r="CU711" s="58"/>
      <c r="CV711" s="58"/>
      <c r="CW711" s="58"/>
      <c r="CX711" s="58"/>
      <c r="CY711" s="58"/>
      <c r="CZ711" s="58"/>
      <c r="DA711" s="58"/>
      <c r="DB711" s="58"/>
      <c r="DC711" s="58"/>
      <c r="DD711" s="58"/>
      <c r="DE711" s="58"/>
      <c r="DF711" s="58"/>
      <c r="DG711" s="58"/>
      <c r="DH711" s="58"/>
      <c r="DI711" s="58"/>
      <c r="DJ711" s="58"/>
      <c r="DK711" s="58"/>
      <c r="DL711" s="58"/>
      <c r="DM711" s="58"/>
      <c r="DN711" s="58"/>
      <c r="DO711" s="58"/>
      <c r="DP711" s="58"/>
      <c r="DQ711" s="58"/>
      <c r="DR711" s="58"/>
      <c r="DS711" s="58"/>
      <c r="DT711" s="58"/>
      <c r="DU711" s="58"/>
      <c r="DV711" s="58"/>
      <c r="DW711" s="58"/>
      <c r="DX711" s="58"/>
      <c r="DY711" s="58"/>
      <c r="DZ711" s="58"/>
      <c r="EA711" s="58"/>
      <c r="EB711" s="58"/>
      <c r="EC711" s="58"/>
      <c r="ED711" s="58"/>
      <c r="EE711" s="58"/>
      <c r="EF711" s="58"/>
      <c r="EG711" s="58"/>
      <c r="EH711" s="58"/>
      <c r="EI711" s="58"/>
    </row>
    <row r="712" spans="1:139" ht="18.75" x14ac:dyDescent="0.3">
      <c r="A712" s="203"/>
      <c r="B712" s="204"/>
      <c r="C712" s="197">
        <v>701</v>
      </c>
      <c r="D712" s="189"/>
      <c r="E712" s="31"/>
      <c r="F712" s="30"/>
      <c r="G712" s="120"/>
      <c r="H712" s="125"/>
      <c r="I712" s="129"/>
      <c r="J712" s="67"/>
      <c r="K712" s="133"/>
      <c r="L712" s="108"/>
      <c r="M712" s="372"/>
      <c r="N712" s="147" t="str">
        <f t="shared" si="382"/>
        <v/>
      </c>
      <c r="O712" s="23"/>
      <c r="P712" s="125"/>
      <c r="Q712" s="125"/>
      <c r="R712" s="125"/>
      <c r="S712" s="125"/>
      <c r="T712" s="125"/>
      <c r="U712" s="122"/>
      <c r="V712" s="28"/>
      <c r="W712" s="296"/>
      <c r="X712" s="296"/>
      <c r="Y712" s="149">
        <f t="shared" si="368"/>
        <v>0</v>
      </c>
      <c r="Z712" s="148">
        <f t="shared" si="383"/>
        <v>0</v>
      </c>
      <c r="AA712" s="306"/>
      <c r="AB712" s="377">
        <f t="shared" si="392"/>
        <v>0</v>
      </c>
      <c r="AC712" s="348"/>
      <c r="AD712" s="210" t="str">
        <f t="shared" si="369"/>
        <v/>
      </c>
      <c r="AE712" s="345">
        <f t="shared" si="384"/>
        <v>0</v>
      </c>
      <c r="AF712" s="318"/>
      <c r="AG712" s="317"/>
      <c r="AH712" s="315"/>
      <c r="AI712" s="150">
        <f t="shared" si="385"/>
        <v>0</v>
      </c>
      <c r="AJ712" s="151">
        <f t="shared" si="370"/>
        <v>0</v>
      </c>
      <c r="AK712" s="152">
        <f t="shared" si="386"/>
        <v>0</v>
      </c>
      <c r="AL712" s="153">
        <f t="shared" si="387"/>
        <v>0</v>
      </c>
      <c r="AM712" s="153">
        <f t="shared" si="388"/>
        <v>0</v>
      </c>
      <c r="AN712" s="153">
        <f t="shared" si="389"/>
        <v>0</v>
      </c>
      <c r="AO712" s="153">
        <f t="shared" si="390"/>
        <v>0</v>
      </c>
      <c r="AP712" s="587" t="str">
        <f t="shared" si="393"/>
        <v xml:space="preserve"> </v>
      </c>
      <c r="AQ712" s="590" t="str">
        <f t="shared" si="391"/>
        <v xml:space="preserve"> </v>
      </c>
      <c r="AR712" s="590" t="str">
        <f t="shared" si="394"/>
        <v xml:space="preserve"> </v>
      </c>
      <c r="AS712" s="590" t="str">
        <f t="shared" si="395"/>
        <v xml:space="preserve"> </v>
      </c>
      <c r="AT712" s="590" t="str">
        <f t="shared" si="396"/>
        <v xml:space="preserve"> </v>
      </c>
      <c r="AU712" s="590" t="str">
        <f t="shared" si="397"/>
        <v xml:space="preserve"> </v>
      </c>
      <c r="AV712" s="591" t="str">
        <f t="shared" si="398"/>
        <v xml:space="preserve"> </v>
      </c>
      <c r="AW712" s="181" t="str">
        <f t="shared" si="371"/>
        <v/>
      </c>
      <c r="AX712" s="154" t="str">
        <f t="shared" si="372"/>
        <v/>
      </c>
      <c r="AY712" s="178" t="str">
        <f t="shared" si="373"/>
        <v/>
      </c>
      <c r="AZ712" s="169" t="str">
        <f t="shared" si="374"/>
        <v/>
      </c>
      <c r="BA712" s="159" t="str">
        <f t="shared" si="375"/>
        <v/>
      </c>
      <c r="BB712" s="160" t="str">
        <f t="shared" si="376"/>
        <v/>
      </c>
      <c r="BC712" s="171" t="str">
        <f t="shared" si="399"/>
        <v/>
      </c>
      <c r="BD712" s="160" t="str">
        <f t="shared" si="377"/>
        <v/>
      </c>
      <c r="BE712" s="186" t="str">
        <f t="shared" si="378"/>
        <v/>
      </c>
      <c r="BF712" s="160" t="str">
        <f t="shared" si="379"/>
        <v/>
      </c>
      <c r="BG712" s="171" t="str">
        <f t="shared" si="380"/>
        <v/>
      </c>
      <c r="BH712" s="161" t="str">
        <f t="shared" si="381"/>
        <v/>
      </c>
      <c r="BI712" s="609"/>
    </row>
    <row r="713" spans="1:139" ht="18.75" x14ac:dyDescent="0.3">
      <c r="A713" s="203"/>
      <c r="B713" s="204"/>
      <c r="C713" s="197">
        <v>702</v>
      </c>
      <c r="D713" s="189"/>
      <c r="E713" s="29"/>
      <c r="F713" s="30"/>
      <c r="G713" s="120"/>
      <c r="H713" s="122"/>
      <c r="I713" s="129"/>
      <c r="J713" s="67"/>
      <c r="K713" s="133"/>
      <c r="L713" s="108"/>
      <c r="M713" s="371"/>
      <c r="N713" s="147" t="str">
        <f t="shared" si="382"/>
        <v/>
      </c>
      <c r="O713" s="125"/>
      <c r="P713" s="125"/>
      <c r="Q713" s="125"/>
      <c r="R713" s="125"/>
      <c r="S713" s="125"/>
      <c r="T713" s="122"/>
      <c r="U713" s="298"/>
      <c r="V713" s="28"/>
      <c r="W713" s="296"/>
      <c r="X713" s="296"/>
      <c r="Y713" s="149">
        <f t="shared" si="368"/>
        <v>0</v>
      </c>
      <c r="Z713" s="148">
        <f t="shared" si="383"/>
        <v>0</v>
      </c>
      <c r="AA713" s="305"/>
      <c r="AB713" s="377">
        <f t="shared" si="392"/>
        <v>0</v>
      </c>
      <c r="AC713" s="347"/>
      <c r="AD713" s="210" t="str">
        <f t="shared" si="369"/>
        <v/>
      </c>
      <c r="AE713" s="345">
        <f t="shared" si="384"/>
        <v>0</v>
      </c>
      <c r="AF713" s="310"/>
      <c r="AG713" s="312"/>
      <c r="AH713" s="313"/>
      <c r="AI713" s="150">
        <f t="shared" si="385"/>
        <v>0</v>
      </c>
      <c r="AJ713" s="151">
        <f t="shared" si="370"/>
        <v>0</v>
      </c>
      <c r="AK713" s="152">
        <f t="shared" si="386"/>
        <v>0</v>
      </c>
      <c r="AL713" s="153">
        <f t="shared" si="387"/>
        <v>0</v>
      </c>
      <c r="AM713" s="153">
        <f t="shared" si="388"/>
        <v>0</v>
      </c>
      <c r="AN713" s="153">
        <f t="shared" si="389"/>
        <v>0</v>
      </c>
      <c r="AO713" s="153">
        <f t="shared" si="390"/>
        <v>0</v>
      </c>
      <c r="AP713" s="587" t="str">
        <f t="shared" si="393"/>
        <v xml:space="preserve"> </v>
      </c>
      <c r="AQ713" s="590" t="str">
        <f t="shared" si="391"/>
        <v xml:space="preserve"> </v>
      </c>
      <c r="AR713" s="590" t="str">
        <f t="shared" si="394"/>
        <v xml:space="preserve"> </v>
      </c>
      <c r="AS713" s="590" t="str">
        <f t="shared" si="395"/>
        <v xml:space="preserve"> </v>
      </c>
      <c r="AT713" s="590" t="str">
        <f t="shared" si="396"/>
        <v xml:space="preserve"> </v>
      </c>
      <c r="AU713" s="590" t="str">
        <f t="shared" si="397"/>
        <v xml:space="preserve"> </v>
      </c>
      <c r="AV713" s="591" t="str">
        <f t="shared" si="398"/>
        <v xml:space="preserve"> </v>
      </c>
      <c r="AW713" s="181" t="str">
        <f t="shared" si="371"/>
        <v/>
      </c>
      <c r="AX713" s="154" t="str">
        <f t="shared" si="372"/>
        <v/>
      </c>
      <c r="AY713" s="178" t="str">
        <f t="shared" si="373"/>
        <v/>
      </c>
      <c r="AZ713" s="169" t="str">
        <f t="shared" si="374"/>
        <v/>
      </c>
      <c r="BA713" s="159" t="str">
        <f t="shared" si="375"/>
        <v/>
      </c>
      <c r="BB713" s="160" t="str">
        <f t="shared" si="376"/>
        <v/>
      </c>
      <c r="BC713" s="171" t="str">
        <f t="shared" si="399"/>
        <v/>
      </c>
      <c r="BD713" s="160" t="str">
        <f t="shared" si="377"/>
        <v/>
      </c>
      <c r="BE713" s="186" t="str">
        <f t="shared" si="378"/>
        <v/>
      </c>
      <c r="BF713" s="160" t="str">
        <f t="shared" si="379"/>
        <v/>
      </c>
      <c r="BG713" s="171" t="str">
        <f t="shared" si="380"/>
        <v/>
      </c>
      <c r="BH713" s="161" t="str">
        <f t="shared" si="381"/>
        <v/>
      </c>
      <c r="BI713" s="609"/>
    </row>
    <row r="714" spans="1:139" ht="18.75" x14ac:dyDescent="0.3">
      <c r="A714" s="203"/>
      <c r="B714" s="204"/>
      <c r="C714" s="197">
        <v>703</v>
      </c>
      <c r="D714" s="189"/>
      <c r="E714" s="29"/>
      <c r="F714" s="30"/>
      <c r="G714" s="123"/>
      <c r="H714" s="124"/>
      <c r="I714" s="130"/>
      <c r="J714" s="21"/>
      <c r="K714" s="134"/>
      <c r="L714" s="24"/>
      <c r="M714" s="372"/>
      <c r="N714" s="147" t="str">
        <f t="shared" si="382"/>
        <v/>
      </c>
      <c r="O714" s="125"/>
      <c r="P714" s="125"/>
      <c r="Q714" s="125"/>
      <c r="R714" s="125"/>
      <c r="S714" s="125"/>
      <c r="T714" s="122"/>
      <c r="U714" s="298"/>
      <c r="V714" s="28"/>
      <c r="W714" s="296"/>
      <c r="X714" s="296"/>
      <c r="Y714" s="149">
        <f t="shared" si="368"/>
        <v>0</v>
      </c>
      <c r="Z714" s="148">
        <f t="shared" si="383"/>
        <v>0</v>
      </c>
      <c r="AA714" s="305"/>
      <c r="AB714" s="377">
        <f t="shared" si="392"/>
        <v>0</v>
      </c>
      <c r="AC714" s="347"/>
      <c r="AD714" s="210" t="str">
        <f t="shared" si="369"/>
        <v/>
      </c>
      <c r="AE714" s="345">
        <f t="shared" si="384"/>
        <v>0</v>
      </c>
      <c r="AF714" s="310"/>
      <c r="AG714" s="312"/>
      <c r="AH714" s="313"/>
      <c r="AI714" s="150">
        <f t="shared" si="385"/>
        <v>0</v>
      </c>
      <c r="AJ714" s="151">
        <f t="shared" si="370"/>
        <v>0</v>
      </c>
      <c r="AK714" s="152">
        <f t="shared" si="386"/>
        <v>0</v>
      </c>
      <c r="AL714" s="153">
        <f t="shared" si="387"/>
        <v>0</v>
      </c>
      <c r="AM714" s="153">
        <f t="shared" si="388"/>
        <v>0</v>
      </c>
      <c r="AN714" s="153">
        <f t="shared" si="389"/>
        <v>0</v>
      </c>
      <c r="AO714" s="153">
        <f t="shared" si="390"/>
        <v>0</v>
      </c>
      <c r="AP714" s="587" t="str">
        <f t="shared" si="393"/>
        <v xml:space="preserve"> </v>
      </c>
      <c r="AQ714" s="590" t="str">
        <f t="shared" si="391"/>
        <v xml:space="preserve"> </v>
      </c>
      <c r="AR714" s="590" t="str">
        <f t="shared" si="394"/>
        <v xml:space="preserve"> </v>
      </c>
      <c r="AS714" s="590" t="str">
        <f t="shared" si="395"/>
        <v xml:space="preserve"> </v>
      </c>
      <c r="AT714" s="590" t="str">
        <f t="shared" si="396"/>
        <v xml:space="preserve"> </v>
      </c>
      <c r="AU714" s="590" t="str">
        <f t="shared" si="397"/>
        <v xml:space="preserve"> </v>
      </c>
      <c r="AV714" s="591" t="str">
        <f t="shared" si="398"/>
        <v xml:space="preserve"> </v>
      </c>
      <c r="AW714" s="181" t="str">
        <f t="shared" si="371"/>
        <v/>
      </c>
      <c r="AX714" s="154" t="str">
        <f t="shared" si="372"/>
        <v/>
      </c>
      <c r="AY714" s="178" t="str">
        <f t="shared" si="373"/>
        <v/>
      </c>
      <c r="AZ714" s="169" t="str">
        <f t="shared" si="374"/>
        <v/>
      </c>
      <c r="BA714" s="159" t="str">
        <f t="shared" si="375"/>
        <v/>
      </c>
      <c r="BB714" s="160" t="str">
        <f t="shared" si="376"/>
        <v/>
      </c>
      <c r="BC714" s="171" t="str">
        <f t="shared" si="399"/>
        <v/>
      </c>
      <c r="BD714" s="160" t="str">
        <f t="shared" si="377"/>
        <v/>
      </c>
      <c r="BE714" s="186" t="str">
        <f t="shared" si="378"/>
        <v/>
      </c>
      <c r="BF714" s="160" t="str">
        <f t="shared" si="379"/>
        <v/>
      </c>
      <c r="BG714" s="171" t="str">
        <f t="shared" si="380"/>
        <v/>
      </c>
      <c r="BH714" s="161" t="str">
        <f t="shared" si="381"/>
        <v/>
      </c>
      <c r="BI714" s="609"/>
    </row>
    <row r="715" spans="1:139" ht="18.75" x14ac:dyDescent="0.3">
      <c r="A715" s="203"/>
      <c r="B715" s="204"/>
      <c r="C715" s="197">
        <v>704</v>
      </c>
      <c r="D715" s="189"/>
      <c r="E715" s="29"/>
      <c r="F715" s="30"/>
      <c r="G715" s="123"/>
      <c r="H715" s="124"/>
      <c r="I715" s="130"/>
      <c r="J715" s="21"/>
      <c r="K715" s="134"/>
      <c r="L715" s="24"/>
      <c r="M715" s="372"/>
      <c r="N715" s="147" t="str">
        <f t="shared" si="382"/>
        <v/>
      </c>
      <c r="O715" s="125"/>
      <c r="P715" s="125"/>
      <c r="Q715" s="125"/>
      <c r="R715" s="125"/>
      <c r="S715" s="125"/>
      <c r="T715" s="122"/>
      <c r="U715" s="298"/>
      <c r="V715" s="28"/>
      <c r="W715" s="296"/>
      <c r="X715" s="296"/>
      <c r="Y715" s="149">
        <f t="shared" si="368"/>
        <v>0</v>
      </c>
      <c r="Z715" s="148">
        <f t="shared" si="383"/>
        <v>0</v>
      </c>
      <c r="AA715" s="305"/>
      <c r="AB715" s="377">
        <f t="shared" si="392"/>
        <v>0</v>
      </c>
      <c r="AC715" s="347"/>
      <c r="AD715" s="210" t="str">
        <f t="shared" si="369"/>
        <v/>
      </c>
      <c r="AE715" s="345">
        <f t="shared" si="384"/>
        <v>0</v>
      </c>
      <c r="AF715" s="310"/>
      <c r="AG715" s="312"/>
      <c r="AH715" s="313"/>
      <c r="AI715" s="150">
        <f t="shared" si="385"/>
        <v>0</v>
      </c>
      <c r="AJ715" s="151">
        <f t="shared" si="370"/>
        <v>0</v>
      </c>
      <c r="AK715" s="152">
        <f t="shared" si="386"/>
        <v>0</v>
      </c>
      <c r="AL715" s="153">
        <f t="shared" si="387"/>
        <v>0</v>
      </c>
      <c r="AM715" s="153">
        <f t="shared" si="388"/>
        <v>0</v>
      </c>
      <c r="AN715" s="153">
        <f t="shared" si="389"/>
        <v>0</v>
      </c>
      <c r="AO715" s="153">
        <f t="shared" si="390"/>
        <v>0</v>
      </c>
      <c r="AP715" s="587" t="str">
        <f t="shared" si="393"/>
        <v xml:space="preserve"> </v>
      </c>
      <c r="AQ715" s="590" t="str">
        <f t="shared" si="391"/>
        <v xml:space="preserve"> </v>
      </c>
      <c r="AR715" s="590" t="str">
        <f t="shared" si="394"/>
        <v xml:space="preserve"> </v>
      </c>
      <c r="AS715" s="590" t="str">
        <f t="shared" si="395"/>
        <v xml:space="preserve"> </v>
      </c>
      <c r="AT715" s="590" t="str">
        <f t="shared" si="396"/>
        <v xml:space="preserve"> </v>
      </c>
      <c r="AU715" s="590" t="str">
        <f t="shared" si="397"/>
        <v xml:space="preserve"> </v>
      </c>
      <c r="AV715" s="591" t="str">
        <f t="shared" si="398"/>
        <v xml:space="preserve"> </v>
      </c>
      <c r="AW715" s="181" t="str">
        <f t="shared" si="371"/>
        <v/>
      </c>
      <c r="AX715" s="154" t="str">
        <f t="shared" si="372"/>
        <v/>
      </c>
      <c r="AY715" s="178" t="str">
        <f t="shared" si="373"/>
        <v/>
      </c>
      <c r="AZ715" s="169" t="str">
        <f t="shared" si="374"/>
        <v/>
      </c>
      <c r="BA715" s="159" t="str">
        <f t="shared" si="375"/>
        <v/>
      </c>
      <c r="BB715" s="160" t="str">
        <f t="shared" si="376"/>
        <v/>
      </c>
      <c r="BC715" s="171" t="str">
        <f t="shared" si="399"/>
        <v/>
      </c>
      <c r="BD715" s="160" t="str">
        <f t="shared" si="377"/>
        <v/>
      </c>
      <c r="BE715" s="186" t="str">
        <f t="shared" si="378"/>
        <v/>
      </c>
      <c r="BF715" s="160" t="str">
        <f t="shared" si="379"/>
        <v/>
      </c>
      <c r="BG715" s="171" t="str">
        <f t="shared" si="380"/>
        <v/>
      </c>
      <c r="BH715" s="161" t="str">
        <f t="shared" si="381"/>
        <v/>
      </c>
      <c r="BI715" s="609"/>
    </row>
    <row r="716" spans="1:139" ht="18.75" x14ac:dyDescent="0.3">
      <c r="A716" s="205"/>
      <c r="B716" s="206"/>
      <c r="C716" s="198">
        <v>705</v>
      </c>
      <c r="D716" s="190"/>
      <c r="E716" s="13"/>
      <c r="F716" s="14"/>
      <c r="G716" s="123"/>
      <c r="H716" s="124"/>
      <c r="I716" s="130"/>
      <c r="J716" s="21"/>
      <c r="K716" s="134"/>
      <c r="L716" s="24"/>
      <c r="M716" s="372"/>
      <c r="N716" s="147" t="str">
        <f t="shared" si="382"/>
        <v/>
      </c>
      <c r="O716" s="23"/>
      <c r="P716" s="23"/>
      <c r="Q716" s="23"/>
      <c r="R716" s="23"/>
      <c r="S716" s="23"/>
      <c r="T716" s="24"/>
      <c r="U716" s="25"/>
      <c r="V716" s="28"/>
      <c r="W716" s="296"/>
      <c r="X716" s="296"/>
      <c r="Y716" s="149">
        <f t="shared" ref="Y716:Y779" si="400">V716+W716+X716</f>
        <v>0</v>
      </c>
      <c r="Z716" s="148">
        <f t="shared" si="383"/>
        <v>0</v>
      </c>
      <c r="AA716" s="306"/>
      <c r="AB716" s="377">
        <f t="shared" si="392"/>
        <v>0</v>
      </c>
      <c r="AC716" s="348"/>
      <c r="AD716" s="210" t="str">
        <f t="shared" ref="AD716:AD779" si="401">IF(F716="x",(0-((V716*10)+(W716*20))),"")</f>
        <v/>
      </c>
      <c r="AE716" s="345">
        <f t="shared" si="384"/>
        <v>0</v>
      </c>
      <c r="AF716" s="318"/>
      <c r="AG716" s="317"/>
      <c r="AH716" s="315"/>
      <c r="AI716" s="150">
        <f t="shared" si="385"/>
        <v>0</v>
      </c>
      <c r="AJ716" s="151">
        <f t="shared" ref="AJ716:AJ779" si="402">(X716*20)+Z716+AA716+AF716</f>
        <v>0</v>
      </c>
      <c r="AK716" s="152">
        <f t="shared" si="386"/>
        <v>0</v>
      </c>
      <c r="AL716" s="153">
        <f t="shared" si="387"/>
        <v>0</v>
      </c>
      <c r="AM716" s="153">
        <f t="shared" si="388"/>
        <v>0</v>
      </c>
      <c r="AN716" s="153">
        <f t="shared" si="389"/>
        <v>0</v>
      </c>
      <c r="AO716" s="153">
        <f t="shared" si="390"/>
        <v>0</v>
      </c>
      <c r="AP716" s="587" t="str">
        <f t="shared" si="393"/>
        <v xml:space="preserve"> </v>
      </c>
      <c r="AQ716" s="590" t="str">
        <f t="shared" si="391"/>
        <v xml:space="preserve"> </v>
      </c>
      <c r="AR716" s="590" t="str">
        <f t="shared" si="394"/>
        <v xml:space="preserve"> </v>
      </c>
      <c r="AS716" s="590" t="str">
        <f t="shared" si="395"/>
        <v xml:space="preserve"> </v>
      </c>
      <c r="AT716" s="590" t="str">
        <f t="shared" si="396"/>
        <v xml:space="preserve"> </v>
      </c>
      <c r="AU716" s="590" t="str">
        <f t="shared" si="397"/>
        <v xml:space="preserve"> </v>
      </c>
      <c r="AV716" s="591" t="str">
        <f t="shared" si="398"/>
        <v xml:space="preserve"> </v>
      </c>
      <c r="AW716" s="181" t="str">
        <f t="shared" ref="AW716:AW779" si="403">IF(N716&gt;0,N716,"")</f>
        <v/>
      </c>
      <c r="AX716" s="154" t="str">
        <f t="shared" ref="AX716:AX779" si="404">IF(AND(K716="x",AW716&gt;0),AW716,"")</f>
        <v/>
      </c>
      <c r="AY716" s="178" t="str">
        <f t="shared" ref="AY716:AY779" si="405">IF(OR(K716="x",F716="x",AW716&lt;=0),"",AW716)</f>
        <v/>
      </c>
      <c r="AZ716" s="169" t="str">
        <f t="shared" ref="AZ716:AZ779" si="406">IF(AND(F716="x",AW716&gt;0),AW716,"")</f>
        <v/>
      </c>
      <c r="BA716" s="159" t="str">
        <f t="shared" ref="BA716:BA779" si="407">IF(V716&gt;0,V716,"")</f>
        <v/>
      </c>
      <c r="BB716" s="160" t="str">
        <f t="shared" ref="BB716:BB779" si="408">IF(AND(K716="x",BA716&gt;0),BA716,"")</f>
        <v/>
      </c>
      <c r="BC716" s="171" t="str">
        <f t="shared" si="399"/>
        <v/>
      </c>
      <c r="BD716" s="160" t="str">
        <f t="shared" ref="BD716:BD779" si="409">IF(AND(F716="x",BA716&gt;0),BA716,"")</f>
        <v/>
      </c>
      <c r="BE716" s="186" t="str">
        <f t="shared" ref="BE716:BE779" si="410">IF(W716&gt;0,W716,"")</f>
        <v/>
      </c>
      <c r="BF716" s="160" t="str">
        <f t="shared" ref="BF716:BF779" si="411">IF(AND(K716="x",BE716&gt;0),BE716,"")</f>
        <v/>
      </c>
      <c r="BG716" s="171" t="str">
        <f t="shared" ref="BG716:BG779" si="412">IF(OR(K716="x",F716="x",BE716&lt;=0),"",BE716)</f>
        <v/>
      </c>
      <c r="BH716" s="161" t="str">
        <f t="shared" ref="BH716:BH779" si="413">IF(AND(F716="x",BE716&gt;0),BE716,"")</f>
        <v/>
      </c>
      <c r="BI716" s="609"/>
    </row>
    <row r="717" spans="1:139" ht="18.75" x14ac:dyDescent="0.3">
      <c r="A717" s="205"/>
      <c r="B717" s="206"/>
      <c r="C717" s="197">
        <v>706</v>
      </c>
      <c r="D717" s="190"/>
      <c r="E717" s="13"/>
      <c r="F717" s="14"/>
      <c r="G717" s="123"/>
      <c r="H717" s="124"/>
      <c r="I717" s="130"/>
      <c r="J717" s="21"/>
      <c r="K717" s="134"/>
      <c r="L717" s="24"/>
      <c r="M717" s="372"/>
      <c r="N717" s="147" t="str">
        <f t="shared" ref="N717:N780" si="414">IF((NETWORKDAYS(G717,M717)&gt;0),(NETWORKDAYS(G717,M717)),"")</f>
        <v/>
      </c>
      <c r="O717" s="23"/>
      <c r="P717" s="23"/>
      <c r="Q717" s="23"/>
      <c r="R717" s="23"/>
      <c r="S717" s="23"/>
      <c r="T717" s="24"/>
      <c r="U717" s="25"/>
      <c r="V717" s="28"/>
      <c r="W717" s="299"/>
      <c r="X717" s="296"/>
      <c r="Y717" s="149">
        <f t="shared" si="400"/>
        <v>0</v>
      </c>
      <c r="Z717" s="148">
        <f t="shared" ref="Z717:Z780" si="415">IF((F717="x"),0,((V717*10)+(W717*20)))</f>
        <v>0</v>
      </c>
      <c r="AA717" s="306"/>
      <c r="AB717" s="377">
        <f t="shared" si="392"/>
        <v>0</v>
      </c>
      <c r="AC717" s="348"/>
      <c r="AD717" s="210" t="str">
        <f t="shared" si="401"/>
        <v/>
      </c>
      <c r="AE717" s="345">
        <f t="shared" ref="AE717:AE780" si="416">IF(AND(Z717&gt;0,F717="x"),0,IF(AND(Z717&gt;0,AC717="x"),Z717-60,IF(AND(Z717&gt;0,AB717=-30),Z717+AB717,0)))</f>
        <v>0</v>
      </c>
      <c r="AF717" s="318"/>
      <c r="AG717" s="317"/>
      <c r="AH717" s="315"/>
      <c r="AI717" s="150">
        <f t="shared" ref="AI717:AI780" si="417">IF(AE717&lt;=0,AG717,AE717+AG717)</f>
        <v>0</v>
      </c>
      <c r="AJ717" s="151">
        <f t="shared" si="402"/>
        <v>0</v>
      </c>
      <c r="AK717" s="152">
        <f t="shared" ref="AK717:AK780" si="418">AJ717-AH717</f>
        <v>0</v>
      </c>
      <c r="AL717" s="153">
        <f t="shared" ref="AL717:AL780" si="419">IF(K717="x",AH717,0)</f>
        <v>0</v>
      </c>
      <c r="AM717" s="153">
        <f t="shared" ref="AM717:AM780" si="420">IF(K717="x",AI717,0)</f>
        <v>0</v>
      </c>
      <c r="AN717" s="153">
        <f t="shared" ref="AN717:AN780" si="421">IF(K717="x",AJ717,0)</f>
        <v>0</v>
      </c>
      <c r="AO717" s="153">
        <f t="shared" ref="AO717:AO780" si="422">IF(K717="x",AK717,0)</f>
        <v>0</v>
      </c>
      <c r="AP717" s="587" t="str">
        <f t="shared" si="393"/>
        <v xml:space="preserve"> </v>
      </c>
      <c r="AQ717" s="590" t="str">
        <f t="shared" ref="AQ717:AQ780" si="423">IF(AND(AH717&gt;4.99,AH717&lt;50),AH717," ")</f>
        <v xml:space="preserve"> </v>
      </c>
      <c r="AR717" s="590" t="str">
        <f t="shared" si="394"/>
        <v xml:space="preserve"> </v>
      </c>
      <c r="AS717" s="590" t="str">
        <f t="shared" si="395"/>
        <v xml:space="preserve"> </v>
      </c>
      <c r="AT717" s="590" t="str">
        <f t="shared" si="396"/>
        <v xml:space="preserve"> </v>
      </c>
      <c r="AU717" s="590" t="str">
        <f t="shared" si="397"/>
        <v xml:space="preserve"> </v>
      </c>
      <c r="AV717" s="591" t="str">
        <f t="shared" si="398"/>
        <v xml:space="preserve"> </v>
      </c>
      <c r="AW717" s="181" t="str">
        <f t="shared" si="403"/>
        <v/>
      </c>
      <c r="AX717" s="154" t="str">
        <f t="shared" si="404"/>
        <v/>
      </c>
      <c r="AY717" s="178" t="str">
        <f t="shared" si="405"/>
        <v/>
      </c>
      <c r="AZ717" s="169" t="str">
        <f t="shared" si="406"/>
        <v/>
      </c>
      <c r="BA717" s="159" t="str">
        <f t="shared" si="407"/>
        <v/>
      </c>
      <c r="BB717" s="160" t="str">
        <f t="shared" si="408"/>
        <v/>
      </c>
      <c r="BC717" s="171" t="str">
        <f t="shared" si="399"/>
        <v/>
      </c>
      <c r="BD717" s="160" t="str">
        <f t="shared" si="409"/>
        <v/>
      </c>
      <c r="BE717" s="186" t="str">
        <f t="shared" si="410"/>
        <v/>
      </c>
      <c r="BF717" s="160" t="str">
        <f t="shared" si="411"/>
        <v/>
      </c>
      <c r="BG717" s="171" t="str">
        <f t="shared" si="412"/>
        <v/>
      </c>
      <c r="BH717" s="161" t="str">
        <f t="shared" si="413"/>
        <v/>
      </c>
      <c r="BI717" s="609"/>
    </row>
    <row r="718" spans="1:139" ht="18.75" x14ac:dyDescent="0.3">
      <c r="A718" s="205"/>
      <c r="B718" s="206"/>
      <c r="C718" s="198">
        <v>707</v>
      </c>
      <c r="D718" s="190"/>
      <c r="E718" s="13"/>
      <c r="F718" s="14"/>
      <c r="G718" s="123"/>
      <c r="H718" s="124"/>
      <c r="I718" s="130"/>
      <c r="J718" s="21"/>
      <c r="K718" s="134"/>
      <c r="L718" s="24"/>
      <c r="M718" s="372"/>
      <c r="N718" s="147" t="str">
        <f t="shared" si="414"/>
        <v/>
      </c>
      <c r="O718" s="23"/>
      <c r="P718" s="23"/>
      <c r="Q718" s="23"/>
      <c r="R718" s="23"/>
      <c r="S718" s="23"/>
      <c r="T718" s="24"/>
      <c r="U718" s="25"/>
      <c r="V718" s="28"/>
      <c r="W718" s="299"/>
      <c r="X718" s="296"/>
      <c r="Y718" s="149">
        <f t="shared" si="400"/>
        <v>0</v>
      </c>
      <c r="Z718" s="148">
        <f t="shared" si="415"/>
        <v>0</v>
      </c>
      <c r="AA718" s="306"/>
      <c r="AB718" s="377">
        <f t="shared" ref="AB718:AB781" si="424">IF(AND(Z718&gt;=0,F718="x"),0,IF(AND(Z718&gt;0,AC718="x"),0,IF(Z718&gt;0,0-30,0)))</f>
        <v>0</v>
      </c>
      <c r="AC718" s="348"/>
      <c r="AD718" s="210" t="str">
        <f t="shared" si="401"/>
        <v/>
      </c>
      <c r="AE718" s="345">
        <f t="shared" si="416"/>
        <v>0</v>
      </c>
      <c r="AF718" s="318"/>
      <c r="AG718" s="317"/>
      <c r="AH718" s="315"/>
      <c r="AI718" s="150">
        <f t="shared" si="417"/>
        <v>0</v>
      </c>
      <c r="AJ718" s="151">
        <f t="shared" si="402"/>
        <v>0</v>
      </c>
      <c r="AK718" s="152">
        <f t="shared" si="418"/>
        <v>0</v>
      </c>
      <c r="AL718" s="153">
        <f t="shared" si="419"/>
        <v>0</v>
      </c>
      <c r="AM718" s="153">
        <f t="shared" si="420"/>
        <v>0</v>
      </c>
      <c r="AN718" s="153">
        <f t="shared" si="421"/>
        <v>0</v>
      </c>
      <c r="AO718" s="153">
        <f t="shared" si="422"/>
        <v>0</v>
      </c>
      <c r="AP718" s="587" t="str">
        <f t="shared" ref="AP718:AP781" si="425">IF(AND(AH718&gt;0,AH718&lt;5),AH718," ")</f>
        <v xml:space="preserve"> </v>
      </c>
      <c r="AQ718" s="590" t="str">
        <f t="shared" si="423"/>
        <v xml:space="preserve"> </v>
      </c>
      <c r="AR718" s="590" t="str">
        <f t="shared" ref="AR718:AR781" si="426">IF(AND(AH718&gt;49.99,AH718&lt;100),AH718," ")</f>
        <v xml:space="preserve"> </v>
      </c>
      <c r="AS718" s="590" t="str">
        <f t="shared" ref="AS718:AS781" si="427">IF(AND(AH718&gt;99.99,AH718&lt;500),AH718," ")</f>
        <v xml:space="preserve"> </v>
      </c>
      <c r="AT718" s="590" t="str">
        <f t="shared" ref="AT718:AT781" si="428">IF(AND(AH718&gt;499.99,AH718&lt;1000),AH718," ")</f>
        <v xml:space="preserve"> </v>
      </c>
      <c r="AU718" s="590" t="str">
        <f t="shared" ref="AU718:AU781" si="429">IF(AND(AH718&gt;999.99,AH718&lt;10000),AH718," ")</f>
        <v xml:space="preserve"> </v>
      </c>
      <c r="AV718" s="591" t="str">
        <f t="shared" ref="AV718:AV781" si="430">IF(AH718&gt;=10000,AH718," ")</f>
        <v xml:space="preserve"> </v>
      </c>
      <c r="AW718" s="181" t="str">
        <f t="shared" si="403"/>
        <v/>
      </c>
      <c r="AX718" s="154" t="str">
        <f t="shared" si="404"/>
        <v/>
      </c>
      <c r="AY718" s="178" t="str">
        <f t="shared" si="405"/>
        <v/>
      </c>
      <c r="AZ718" s="169" t="str">
        <f t="shared" si="406"/>
        <v/>
      </c>
      <c r="BA718" s="159" t="str">
        <f t="shared" si="407"/>
        <v/>
      </c>
      <c r="BB718" s="160" t="str">
        <f t="shared" si="408"/>
        <v/>
      </c>
      <c r="BC718" s="171" t="str">
        <f t="shared" si="399"/>
        <v/>
      </c>
      <c r="BD718" s="160" t="str">
        <f t="shared" si="409"/>
        <v/>
      </c>
      <c r="BE718" s="186" t="str">
        <f t="shared" si="410"/>
        <v/>
      </c>
      <c r="BF718" s="160" t="str">
        <f t="shared" si="411"/>
        <v/>
      </c>
      <c r="BG718" s="171" t="str">
        <f t="shared" si="412"/>
        <v/>
      </c>
      <c r="BH718" s="161" t="str">
        <f t="shared" si="413"/>
        <v/>
      </c>
      <c r="BI718" s="609"/>
    </row>
    <row r="719" spans="1:139" ht="18.75" x14ac:dyDescent="0.3">
      <c r="A719" s="205"/>
      <c r="B719" s="206"/>
      <c r="C719" s="198">
        <v>708</v>
      </c>
      <c r="D719" s="192"/>
      <c r="E719" s="15"/>
      <c r="F719" s="14"/>
      <c r="G719" s="123"/>
      <c r="H719" s="124"/>
      <c r="I719" s="130"/>
      <c r="J719" s="21"/>
      <c r="K719" s="134"/>
      <c r="L719" s="24"/>
      <c r="M719" s="372"/>
      <c r="N719" s="147" t="str">
        <f t="shared" si="414"/>
        <v/>
      </c>
      <c r="O719" s="23"/>
      <c r="P719" s="23"/>
      <c r="Q719" s="23"/>
      <c r="R719" s="23"/>
      <c r="S719" s="23"/>
      <c r="T719" s="24"/>
      <c r="U719" s="25"/>
      <c r="V719" s="28"/>
      <c r="W719" s="299"/>
      <c r="X719" s="296"/>
      <c r="Y719" s="149">
        <f t="shared" si="400"/>
        <v>0</v>
      </c>
      <c r="Z719" s="148">
        <f t="shared" si="415"/>
        <v>0</v>
      </c>
      <c r="AA719" s="306"/>
      <c r="AB719" s="377">
        <f t="shared" si="424"/>
        <v>0</v>
      </c>
      <c r="AC719" s="348"/>
      <c r="AD719" s="210" t="str">
        <f t="shared" si="401"/>
        <v/>
      </c>
      <c r="AE719" s="345">
        <f t="shared" si="416"/>
        <v>0</v>
      </c>
      <c r="AF719" s="318"/>
      <c r="AG719" s="317"/>
      <c r="AH719" s="315"/>
      <c r="AI719" s="150">
        <f t="shared" si="417"/>
        <v>0</v>
      </c>
      <c r="AJ719" s="151">
        <f t="shared" si="402"/>
        <v>0</v>
      </c>
      <c r="AK719" s="152">
        <f t="shared" si="418"/>
        <v>0</v>
      </c>
      <c r="AL719" s="153">
        <f t="shared" si="419"/>
        <v>0</v>
      </c>
      <c r="AM719" s="153">
        <f t="shared" si="420"/>
        <v>0</v>
      </c>
      <c r="AN719" s="153">
        <f t="shared" si="421"/>
        <v>0</v>
      </c>
      <c r="AO719" s="153">
        <f t="shared" si="422"/>
        <v>0</v>
      </c>
      <c r="AP719" s="587" t="str">
        <f t="shared" si="425"/>
        <v xml:space="preserve"> </v>
      </c>
      <c r="AQ719" s="590" t="str">
        <f t="shared" si="423"/>
        <v xml:space="preserve"> </v>
      </c>
      <c r="AR719" s="590" t="str">
        <f t="shared" si="426"/>
        <v xml:space="preserve"> </v>
      </c>
      <c r="AS719" s="590" t="str">
        <f t="shared" si="427"/>
        <v xml:space="preserve"> </v>
      </c>
      <c r="AT719" s="590" t="str">
        <f t="shared" si="428"/>
        <v xml:space="preserve"> </v>
      </c>
      <c r="AU719" s="590" t="str">
        <f t="shared" si="429"/>
        <v xml:space="preserve"> </v>
      </c>
      <c r="AV719" s="591" t="str">
        <f t="shared" si="430"/>
        <v xml:space="preserve"> </v>
      </c>
      <c r="AW719" s="181" t="str">
        <f t="shared" si="403"/>
        <v/>
      </c>
      <c r="AX719" s="154" t="str">
        <f t="shared" si="404"/>
        <v/>
      </c>
      <c r="AY719" s="178" t="str">
        <f t="shared" si="405"/>
        <v/>
      </c>
      <c r="AZ719" s="169" t="str">
        <f t="shared" si="406"/>
        <v/>
      </c>
      <c r="BA719" s="159" t="str">
        <f t="shared" si="407"/>
        <v/>
      </c>
      <c r="BB719" s="160" t="str">
        <f t="shared" si="408"/>
        <v/>
      </c>
      <c r="BC719" s="171" t="str">
        <f t="shared" si="399"/>
        <v/>
      </c>
      <c r="BD719" s="160" t="str">
        <f t="shared" si="409"/>
        <v/>
      </c>
      <c r="BE719" s="186" t="str">
        <f t="shared" si="410"/>
        <v/>
      </c>
      <c r="BF719" s="160" t="str">
        <f t="shared" si="411"/>
        <v/>
      </c>
      <c r="BG719" s="171" t="str">
        <f t="shared" si="412"/>
        <v/>
      </c>
      <c r="BH719" s="161" t="str">
        <f t="shared" si="413"/>
        <v/>
      </c>
      <c r="BI719" s="609"/>
    </row>
    <row r="720" spans="1:139" ht="18.75" x14ac:dyDescent="0.3">
      <c r="A720" s="205"/>
      <c r="B720" s="206"/>
      <c r="C720" s="197">
        <v>709</v>
      </c>
      <c r="D720" s="193"/>
      <c r="E720" s="13"/>
      <c r="F720" s="14"/>
      <c r="G720" s="123"/>
      <c r="H720" s="124"/>
      <c r="I720" s="130"/>
      <c r="J720" s="21"/>
      <c r="K720" s="134"/>
      <c r="L720" s="24"/>
      <c r="M720" s="372"/>
      <c r="N720" s="147" t="str">
        <f t="shared" si="414"/>
        <v/>
      </c>
      <c r="O720" s="23"/>
      <c r="P720" s="23"/>
      <c r="Q720" s="23"/>
      <c r="R720" s="23"/>
      <c r="S720" s="23"/>
      <c r="T720" s="24"/>
      <c r="U720" s="25"/>
      <c r="V720" s="28"/>
      <c r="W720" s="299"/>
      <c r="X720" s="296"/>
      <c r="Y720" s="149">
        <f t="shared" si="400"/>
        <v>0</v>
      </c>
      <c r="Z720" s="148">
        <f t="shared" si="415"/>
        <v>0</v>
      </c>
      <c r="AA720" s="306"/>
      <c r="AB720" s="377">
        <f t="shared" si="424"/>
        <v>0</v>
      </c>
      <c r="AC720" s="348"/>
      <c r="AD720" s="210" t="str">
        <f t="shared" si="401"/>
        <v/>
      </c>
      <c r="AE720" s="345">
        <f t="shared" si="416"/>
        <v>0</v>
      </c>
      <c r="AF720" s="318"/>
      <c r="AG720" s="317"/>
      <c r="AH720" s="315"/>
      <c r="AI720" s="150">
        <f t="shared" si="417"/>
        <v>0</v>
      </c>
      <c r="AJ720" s="151">
        <f t="shared" si="402"/>
        <v>0</v>
      </c>
      <c r="AK720" s="152">
        <f t="shared" si="418"/>
        <v>0</v>
      </c>
      <c r="AL720" s="153">
        <f t="shared" si="419"/>
        <v>0</v>
      </c>
      <c r="AM720" s="153">
        <f t="shared" si="420"/>
        <v>0</v>
      </c>
      <c r="AN720" s="153">
        <f t="shared" si="421"/>
        <v>0</v>
      </c>
      <c r="AO720" s="153">
        <f t="shared" si="422"/>
        <v>0</v>
      </c>
      <c r="AP720" s="587" t="str">
        <f t="shared" si="425"/>
        <v xml:space="preserve"> </v>
      </c>
      <c r="AQ720" s="590" t="str">
        <f t="shared" si="423"/>
        <v xml:space="preserve"> </v>
      </c>
      <c r="AR720" s="590" t="str">
        <f t="shared" si="426"/>
        <v xml:space="preserve"> </v>
      </c>
      <c r="AS720" s="590" t="str">
        <f t="shared" si="427"/>
        <v xml:space="preserve"> </v>
      </c>
      <c r="AT720" s="590" t="str">
        <f t="shared" si="428"/>
        <v xml:space="preserve"> </v>
      </c>
      <c r="AU720" s="590" t="str">
        <f t="shared" si="429"/>
        <v xml:space="preserve"> </v>
      </c>
      <c r="AV720" s="591" t="str">
        <f t="shared" si="430"/>
        <v xml:space="preserve"> </v>
      </c>
      <c r="AW720" s="181" t="str">
        <f t="shared" si="403"/>
        <v/>
      </c>
      <c r="AX720" s="154" t="str">
        <f t="shared" si="404"/>
        <v/>
      </c>
      <c r="AY720" s="178" t="str">
        <f t="shared" si="405"/>
        <v/>
      </c>
      <c r="AZ720" s="169" t="str">
        <f t="shared" si="406"/>
        <v/>
      </c>
      <c r="BA720" s="159" t="str">
        <f t="shared" si="407"/>
        <v/>
      </c>
      <c r="BB720" s="160" t="str">
        <f t="shared" si="408"/>
        <v/>
      </c>
      <c r="BC720" s="171" t="str">
        <f t="shared" si="399"/>
        <v/>
      </c>
      <c r="BD720" s="160" t="str">
        <f t="shared" si="409"/>
        <v/>
      </c>
      <c r="BE720" s="186" t="str">
        <f t="shared" si="410"/>
        <v/>
      </c>
      <c r="BF720" s="160" t="str">
        <f t="shared" si="411"/>
        <v/>
      </c>
      <c r="BG720" s="171" t="str">
        <f t="shared" si="412"/>
        <v/>
      </c>
      <c r="BH720" s="161" t="str">
        <f t="shared" si="413"/>
        <v/>
      </c>
      <c r="BI720" s="609"/>
    </row>
    <row r="721" spans="1:61" ht="18.75" x14ac:dyDescent="0.3">
      <c r="A721" s="205"/>
      <c r="B721" s="206"/>
      <c r="C721" s="198">
        <v>710</v>
      </c>
      <c r="D721" s="190"/>
      <c r="E721" s="13"/>
      <c r="F721" s="14"/>
      <c r="G721" s="123"/>
      <c r="H721" s="126"/>
      <c r="I721" s="132"/>
      <c r="J721" s="69"/>
      <c r="K721" s="136"/>
      <c r="L721" s="26"/>
      <c r="M721" s="372"/>
      <c r="N721" s="147" t="str">
        <f t="shared" si="414"/>
        <v/>
      </c>
      <c r="O721" s="23"/>
      <c r="P721" s="23"/>
      <c r="Q721" s="23"/>
      <c r="R721" s="23"/>
      <c r="S721" s="23"/>
      <c r="T721" s="24"/>
      <c r="U721" s="25"/>
      <c r="V721" s="28"/>
      <c r="W721" s="299"/>
      <c r="X721" s="296"/>
      <c r="Y721" s="149">
        <f t="shared" si="400"/>
        <v>0</v>
      </c>
      <c r="Z721" s="148">
        <f t="shared" si="415"/>
        <v>0</v>
      </c>
      <c r="AA721" s="306"/>
      <c r="AB721" s="377">
        <f t="shared" si="424"/>
        <v>0</v>
      </c>
      <c r="AC721" s="348"/>
      <c r="AD721" s="210" t="str">
        <f t="shared" si="401"/>
        <v/>
      </c>
      <c r="AE721" s="345">
        <f t="shared" si="416"/>
        <v>0</v>
      </c>
      <c r="AF721" s="318"/>
      <c r="AG721" s="317"/>
      <c r="AH721" s="315"/>
      <c r="AI721" s="150">
        <f t="shared" si="417"/>
        <v>0</v>
      </c>
      <c r="AJ721" s="151">
        <f t="shared" si="402"/>
        <v>0</v>
      </c>
      <c r="AK721" s="152">
        <f t="shared" si="418"/>
        <v>0</v>
      </c>
      <c r="AL721" s="153">
        <f t="shared" si="419"/>
        <v>0</v>
      </c>
      <c r="AM721" s="153">
        <f t="shared" si="420"/>
        <v>0</v>
      </c>
      <c r="AN721" s="153">
        <f t="shared" si="421"/>
        <v>0</v>
      </c>
      <c r="AO721" s="153">
        <f t="shared" si="422"/>
        <v>0</v>
      </c>
      <c r="AP721" s="587" t="str">
        <f t="shared" si="425"/>
        <v xml:space="preserve"> </v>
      </c>
      <c r="AQ721" s="590" t="str">
        <f t="shared" si="423"/>
        <v xml:space="preserve"> </v>
      </c>
      <c r="AR721" s="590" t="str">
        <f t="shared" si="426"/>
        <v xml:space="preserve"> </v>
      </c>
      <c r="AS721" s="590" t="str">
        <f t="shared" si="427"/>
        <v xml:space="preserve"> </v>
      </c>
      <c r="AT721" s="590" t="str">
        <f t="shared" si="428"/>
        <v xml:space="preserve"> </v>
      </c>
      <c r="AU721" s="590" t="str">
        <f t="shared" si="429"/>
        <v xml:space="preserve"> </v>
      </c>
      <c r="AV721" s="591" t="str">
        <f t="shared" si="430"/>
        <v xml:space="preserve"> </v>
      </c>
      <c r="AW721" s="181" t="str">
        <f t="shared" si="403"/>
        <v/>
      </c>
      <c r="AX721" s="154" t="str">
        <f t="shared" si="404"/>
        <v/>
      </c>
      <c r="AY721" s="178" t="str">
        <f t="shared" si="405"/>
        <v/>
      </c>
      <c r="AZ721" s="169" t="str">
        <f t="shared" si="406"/>
        <v/>
      </c>
      <c r="BA721" s="159" t="str">
        <f t="shared" si="407"/>
        <v/>
      </c>
      <c r="BB721" s="160" t="str">
        <f t="shared" si="408"/>
        <v/>
      </c>
      <c r="BC721" s="171" t="str">
        <f t="shared" si="399"/>
        <v/>
      </c>
      <c r="BD721" s="160" t="str">
        <f t="shared" si="409"/>
        <v/>
      </c>
      <c r="BE721" s="186" t="str">
        <f t="shared" si="410"/>
        <v/>
      </c>
      <c r="BF721" s="160" t="str">
        <f t="shared" si="411"/>
        <v/>
      </c>
      <c r="BG721" s="171" t="str">
        <f t="shared" si="412"/>
        <v/>
      </c>
      <c r="BH721" s="161" t="str">
        <f t="shared" si="413"/>
        <v/>
      </c>
      <c r="BI721" s="609"/>
    </row>
    <row r="722" spans="1:61" ht="18.75" x14ac:dyDescent="0.3">
      <c r="A722" s="205"/>
      <c r="B722" s="206"/>
      <c r="C722" s="197">
        <v>711</v>
      </c>
      <c r="D722" s="190"/>
      <c r="E722" s="13"/>
      <c r="F722" s="14"/>
      <c r="G722" s="123"/>
      <c r="H722" s="124"/>
      <c r="I722" s="130"/>
      <c r="J722" s="21"/>
      <c r="K722" s="134"/>
      <c r="L722" s="24"/>
      <c r="M722" s="372"/>
      <c r="N722" s="147" t="str">
        <f t="shared" si="414"/>
        <v/>
      </c>
      <c r="O722" s="23"/>
      <c r="P722" s="23"/>
      <c r="Q722" s="23"/>
      <c r="R722" s="23"/>
      <c r="S722" s="23"/>
      <c r="T722" s="24"/>
      <c r="U722" s="25"/>
      <c r="V722" s="28"/>
      <c r="W722" s="299"/>
      <c r="X722" s="296"/>
      <c r="Y722" s="149">
        <f t="shared" si="400"/>
        <v>0</v>
      </c>
      <c r="Z722" s="148">
        <f t="shared" si="415"/>
        <v>0</v>
      </c>
      <c r="AA722" s="306"/>
      <c r="AB722" s="377">
        <f t="shared" si="424"/>
        <v>0</v>
      </c>
      <c r="AC722" s="348"/>
      <c r="AD722" s="210" t="str">
        <f t="shared" si="401"/>
        <v/>
      </c>
      <c r="AE722" s="345">
        <f t="shared" si="416"/>
        <v>0</v>
      </c>
      <c r="AF722" s="318"/>
      <c r="AG722" s="317"/>
      <c r="AH722" s="315"/>
      <c r="AI722" s="150">
        <f t="shared" si="417"/>
        <v>0</v>
      </c>
      <c r="AJ722" s="151">
        <f t="shared" si="402"/>
        <v>0</v>
      </c>
      <c r="AK722" s="152">
        <f t="shared" si="418"/>
        <v>0</v>
      </c>
      <c r="AL722" s="153">
        <f t="shared" si="419"/>
        <v>0</v>
      </c>
      <c r="AM722" s="153">
        <f t="shared" si="420"/>
        <v>0</v>
      </c>
      <c r="AN722" s="153">
        <f t="shared" si="421"/>
        <v>0</v>
      </c>
      <c r="AO722" s="153">
        <f t="shared" si="422"/>
        <v>0</v>
      </c>
      <c r="AP722" s="587" t="str">
        <f t="shared" si="425"/>
        <v xml:space="preserve"> </v>
      </c>
      <c r="AQ722" s="590" t="str">
        <f t="shared" si="423"/>
        <v xml:space="preserve"> </v>
      </c>
      <c r="AR722" s="590" t="str">
        <f t="shared" si="426"/>
        <v xml:space="preserve"> </v>
      </c>
      <c r="AS722" s="590" t="str">
        <f t="shared" si="427"/>
        <v xml:space="preserve"> </v>
      </c>
      <c r="AT722" s="590" t="str">
        <f t="shared" si="428"/>
        <v xml:space="preserve"> </v>
      </c>
      <c r="AU722" s="590" t="str">
        <f t="shared" si="429"/>
        <v xml:space="preserve"> </v>
      </c>
      <c r="AV722" s="591" t="str">
        <f t="shared" si="430"/>
        <v xml:space="preserve"> </v>
      </c>
      <c r="AW722" s="181" t="str">
        <f t="shared" si="403"/>
        <v/>
      </c>
      <c r="AX722" s="154" t="str">
        <f t="shared" si="404"/>
        <v/>
      </c>
      <c r="AY722" s="178" t="str">
        <f t="shared" si="405"/>
        <v/>
      </c>
      <c r="AZ722" s="169" t="str">
        <f t="shared" si="406"/>
        <v/>
      </c>
      <c r="BA722" s="159" t="str">
        <f t="shared" si="407"/>
        <v/>
      </c>
      <c r="BB722" s="160" t="str">
        <f t="shared" si="408"/>
        <v/>
      </c>
      <c r="BC722" s="171" t="str">
        <f t="shared" ref="BC722:BC785" si="431">IF(OR(K722="x",F722="X",BA722&lt;=0),"",BA722)</f>
        <v/>
      </c>
      <c r="BD722" s="160" t="str">
        <f t="shared" si="409"/>
        <v/>
      </c>
      <c r="BE722" s="186" t="str">
        <f t="shared" si="410"/>
        <v/>
      </c>
      <c r="BF722" s="160" t="str">
        <f t="shared" si="411"/>
        <v/>
      </c>
      <c r="BG722" s="171" t="str">
        <f t="shared" si="412"/>
        <v/>
      </c>
      <c r="BH722" s="161" t="str">
        <f t="shared" si="413"/>
        <v/>
      </c>
      <c r="BI722" s="609"/>
    </row>
    <row r="723" spans="1:61" ht="18.75" x14ac:dyDescent="0.3">
      <c r="A723" s="205"/>
      <c r="B723" s="206"/>
      <c r="C723" s="198">
        <v>712</v>
      </c>
      <c r="D723" s="192"/>
      <c r="E723" s="15"/>
      <c r="F723" s="14"/>
      <c r="G723" s="123"/>
      <c r="H723" s="124"/>
      <c r="I723" s="130"/>
      <c r="J723" s="21"/>
      <c r="K723" s="134"/>
      <c r="L723" s="24"/>
      <c r="M723" s="372"/>
      <c r="N723" s="147" t="str">
        <f t="shared" si="414"/>
        <v/>
      </c>
      <c r="O723" s="23"/>
      <c r="P723" s="23"/>
      <c r="Q723" s="23"/>
      <c r="R723" s="23"/>
      <c r="S723" s="23"/>
      <c r="T723" s="24"/>
      <c r="U723" s="25"/>
      <c r="V723" s="28"/>
      <c r="W723" s="299"/>
      <c r="X723" s="296"/>
      <c r="Y723" s="149">
        <f t="shared" si="400"/>
        <v>0</v>
      </c>
      <c r="Z723" s="148">
        <f t="shared" si="415"/>
        <v>0</v>
      </c>
      <c r="AA723" s="306"/>
      <c r="AB723" s="377">
        <f t="shared" si="424"/>
        <v>0</v>
      </c>
      <c r="AC723" s="348"/>
      <c r="AD723" s="210" t="str">
        <f t="shared" si="401"/>
        <v/>
      </c>
      <c r="AE723" s="345">
        <f t="shared" si="416"/>
        <v>0</v>
      </c>
      <c r="AF723" s="318"/>
      <c r="AG723" s="317"/>
      <c r="AH723" s="315"/>
      <c r="AI723" s="150">
        <f t="shared" si="417"/>
        <v>0</v>
      </c>
      <c r="AJ723" s="151">
        <f t="shared" si="402"/>
        <v>0</v>
      </c>
      <c r="AK723" s="152">
        <f t="shared" si="418"/>
        <v>0</v>
      </c>
      <c r="AL723" s="153">
        <f t="shared" si="419"/>
        <v>0</v>
      </c>
      <c r="AM723" s="153">
        <f t="shared" si="420"/>
        <v>0</v>
      </c>
      <c r="AN723" s="153">
        <f t="shared" si="421"/>
        <v>0</v>
      </c>
      <c r="AO723" s="153">
        <f t="shared" si="422"/>
        <v>0</v>
      </c>
      <c r="AP723" s="587" t="str">
        <f t="shared" si="425"/>
        <v xml:space="preserve"> </v>
      </c>
      <c r="AQ723" s="590" t="str">
        <f t="shared" si="423"/>
        <v xml:space="preserve"> </v>
      </c>
      <c r="AR723" s="590" t="str">
        <f t="shared" si="426"/>
        <v xml:space="preserve"> </v>
      </c>
      <c r="AS723" s="590" t="str">
        <f t="shared" si="427"/>
        <v xml:space="preserve"> </v>
      </c>
      <c r="AT723" s="590" t="str">
        <f t="shared" si="428"/>
        <v xml:space="preserve"> </v>
      </c>
      <c r="AU723" s="590" t="str">
        <f t="shared" si="429"/>
        <v xml:space="preserve"> </v>
      </c>
      <c r="AV723" s="591" t="str">
        <f t="shared" si="430"/>
        <v xml:space="preserve"> </v>
      </c>
      <c r="AW723" s="181" t="str">
        <f t="shared" si="403"/>
        <v/>
      </c>
      <c r="AX723" s="154" t="str">
        <f t="shared" si="404"/>
        <v/>
      </c>
      <c r="AY723" s="178" t="str">
        <f t="shared" si="405"/>
        <v/>
      </c>
      <c r="AZ723" s="169" t="str">
        <f t="shared" si="406"/>
        <v/>
      </c>
      <c r="BA723" s="159" t="str">
        <f t="shared" si="407"/>
        <v/>
      </c>
      <c r="BB723" s="160" t="str">
        <f t="shared" si="408"/>
        <v/>
      </c>
      <c r="BC723" s="171" t="str">
        <f t="shared" si="431"/>
        <v/>
      </c>
      <c r="BD723" s="160" t="str">
        <f t="shared" si="409"/>
        <v/>
      </c>
      <c r="BE723" s="186" t="str">
        <f t="shared" si="410"/>
        <v/>
      </c>
      <c r="BF723" s="160" t="str">
        <f t="shared" si="411"/>
        <v/>
      </c>
      <c r="BG723" s="171" t="str">
        <f t="shared" si="412"/>
        <v/>
      </c>
      <c r="BH723" s="161" t="str">
        <f t="shared" si="413"/>
        <v/>
      </c>
      <c r="BI723" s="609"/>
    </row>
    <row r="724" spans="1:61" ht="18.75" x14ac:dyDescent="0.3">
      <c r="A724" s="205"/>
      <c r="B724" s="206"/>
      <c r="C724" s="198">
        <v>713</v>
      </c>
      <c r="D724" s="190"/>
      <c r="E724" s="13"/>
      <c r="F724" s="14"/>
      <c r="G724" s="123"/>
      <c r="H724" s="124"/>
      <c r="I724" s="130"/>
      <c r="J724" s="21"/>
      <c r="K724" s="134"/>
      <c r="L724" s="24"/>
      <c r="M724" s="372"/>
      <c r="N724" s="147" t="str">
        <f t="shared" si="414"/>
        <v/>
      </c>
      <c r="O724" s="23"/>
      <c r="P724" s="23"/>
      <c r="Q724" s="23"/>
      <c r="R724" s="23"/>
      <c r="S724" s="23"/>
      <c r="T724" s="24"/>
      <c r="U724" s="25"/>
      <c r="V724" s="28"/>
      <c r="W724" s="299"/>
      <c r="X724" s="296"/>
      <c r="Y724" s="149">
        <f t="shared" si="400"/>
        <v>0</v>
      </c>
      <c r="Z724" s="148">
        <f t="shared" si="415"/>
        <v>0</v>
      </c>
      <c r="AA724" s="306"/>
      <c r="AB724" s="377">
        <f t="shared" si="424"/>
        <v>0</v>
      </c>
      <c r="AC724" s="348"/>
      <c r="AD724" s="210" t="str">
        <f t="shared" si="401"/>
        <v/>
      </c>
      <c r="AE724" s="345">
        <f t="shared" si="416"/>
        <v>0</v>
      </c>
      <c r="AF724" s="318"/>
      <c r="AG724" s="317"/>
      <c r="AH724" s="315"/>
      <c r="AI724" s="150">
        <f t="shared" si="417"/>
        <v>0</v>
      </c>
      <c r="AJ724" s="151">
        <f t="shared" si="402"/>
        <v>0</v>
      </c>
      <c r="AK724" s="152">
        <f t="shared" si="418"/>
        <v>0</v>
      </c>
      <c r="AL724" s="153">
        <f t="shared" si="419"/>
        <v>0</v>
      </c>
      <c r="AM724" s="153">
        <f t="shared" si="420"/>
        <v>0</v>
      </c>
      <c r="AN724" s="153">
        <f t="shared" si="421"/>
        <v>0</v>
      </c>
      <c r="AO724" s="153">
        <f t="shared" si="422"/>
        <v>0</v>
      </c>
      <c r="AP724" s="587" t="str">
        <f t="shared" si="425"/>
        <v xml:space="preserve"> </v>
      </c>
      <c r="AQ724" s="590" t="str">
        <f t="shared" si="423"/>
        <v xml:space="preserve"> </v>
      </c>
      <c r="AR724" s="590" t="str">
        <f t="shared" si="426"/>
        <v xml:space="preserve"> </v>
      </c>
      <c r="AS724" s="590" t="str">
        <f t="shared" si="427"/>
        <v xml:space="preserve"> </v>
      </c>
      <c r="AT724" s="590" t="str">
        <f t="shared" si="428"/>
        <v xml:space="preserve"> </v>
      </c>
      <c r="AU724" s="590" t="str">
        <f t="shared" si="429"/>
        <v xml:space="preserve"> </v>
      </c>
      <c r="AV724" s="591" t="str">
        <f t="shared" si="430"/>
        <v xml:space="preserve"> </v>
      </c>
      <c r="AW724" s="181" t="str">
        <f t="shared" si="403"/>
        <v/>
      </c>
      <c r="AX724" s="154" t="str">
        <f t="shared" si="404"/>
        <v/>
      </c>
      <c r="AY724" s="178" t="str">
        <f t="shared" si="405"/>
        <v/>
      </c>
      <c r="AZ724" s="169" t="str">
        <f t="shared" si="406"/>
        <v/>
      </c>
      <c r="BA724" s="159" t="str">
        <f t="shared" si="407"/>
        <v/>
      </c>
      <c r="BB724" s="160" t="str">
        <f t="shared" si="408"/>
        <v/>
      </c>
      <c r="BC724" s="171" t="str">
        <f t="shared" si="431"/>
        <v/>
      </c>
      <c r="BD724" s="160" t="str">
        <f t="shared" si="409"/>
        <v/>
      </c>
      <c r="BE724" s="186" t="str">
        <f t="shared" si="410"/>
        <v/>
      </c>
      <c r="BF724" s="160" t="str">
        <f t="shared" si="411"/>
        <v/>
      </c>
      <c r="BG724" s="171" t="str">
        <f t="shared" si="412"/>
        <v/>
      </c>
      <c r="BH724" s="161" t="str">
        <f t="shared" si="413"/>
        <v/>
      </c>
      <c r="BI724" s="609"/>
    </row>
    <row r="725" spans="1:61" ht="18.75" x14ac:dyDescent="0.3">
      <c r="A725" s="205"/>
      <c r="B725" s="206"/>
      <c r="C725" s="197">
        <v>714</v>
      </c>
      <c r="D725" s="190"/>
      <c r="E725" s="13"/>
      <c r="F725" s="14"/>
      <c r="G725" s="123"/>
      <c r="H725" s="124"/>
      <c r="I725" s="130"/>
      <c r="J725" s="21"/>
      <c r="K725" s="134"/>
      <c r="L725" s="24"/>
      <c r="M725" s="372"/>
      <c r="N725" s="147" t="str">
        <f t="shared" si="414"/>
        <v/>
      </c>
      <c r="O725" s="23"/>
      <c r="P725" s="23"/>
      <c r="Q725" s="23"/>
      <c r="R725" s="23"/>
      <c r="S725" s="23"/>
      <c r="T725" s="24"/>
      <c r="U725" s="25"/>
      <c r="V725" s="28"/>
      <c r="W725" s="299"/>
      <c r="X725" s="296"/>
      <c r="Y725" s="149">
        <f t="shared" si="400"/>
        <v>0</v>
      </c>
      <c r="Z725" s="148">
        <f t="shared" si="415"/>
        <v>0</v>
      </c>
      <c r="AA725" s="306"/>
      <c r="AB725" s="377">
        <f t="shared" si="424"/>
        <v>0</v>
      </c>
      <c r="AC725" s="348"/>
      <c r="AD725" s="210" t="str">
        <f t="shared" si="401"/>
        <v/>
      </c>
      <c r="AE725" s="345">
        <f t="shared" si="416"/>
        <v>0</v>
      </c>
      <c r="AF725" s="318"/>
      <c r="AG725" s="317"/>
      <c r="AH725" s="315"/>
      <c r="AI725" s="150">
        <f t="shared" si="417"/>
        <v>0</v>
      </c>
      <c r="AJ725" s="151">
        <f t="shared" si="402"/>
        <v>0</v>
      </c>
      <c r="AK725" s="152">
        <f t="shared" si="418"/>
        <v>0</v>
      </c>
      <c r="AL725" s="153">
        <f t="shared" si="419"/>
        <v>0</v>
      </c>
      <c r="AM725" s="153">
        <f t="shared" si="420"/>
        <v>0</v>
      </c>
      <c r="AN725" s="153">
        <f t="shared" si="421"/>
        <v>0</v>
      </c>
      <c r="AO725" s="153">
        <f t="shared" si="422"/>
        <v>0</v>
      </c>
      <c r="AP725" s="587" t="str">
        <f t="shared" si="425"/>
        <v xml:space="preserve"> </v>
      </c>
      <c r="AQ725" s="590" t="str">
        <f t="shared" si="423"/>
        <v xml:space="preserve"> </v>
      </c>
      <c r="AR725" s="590" t="str">
        <f t="shared" si="426"/>
        <v xml:space="preserve"> </v>
      </c>
      <c r="AS725" s="590" t="str">
        <f t="shared" si="427"/>
        <v xml:space="preserve"> </v>
      </c>
      <c r="AT725" s="590" t="str">
        <f t="shared" si="428"/>
        <v xml:space="preserve"> </v>
      </c>
      <c r="AU725" s="590" t="str">
        <f t="shared" si="429"/>
        <v xml:space="preserve"> </v>
      </c>
      <c r="AV725" s="591" t="str">
        <f t="shared" si="430"/>
        <v xml:space="preserve"> </v>
      </c>
      <c r="AW725" s="181" t="str">
        <f t="shared" si="403"/>
        <v/>
      </c>
      <c r="AX725" s="154" t="str">
        <f t="shared" si="404"/>
        <v/>
      </c>
      <c r="AY725" s="178" t="str">
        <f t="shared" si="405"/>
        <v/>
      </c>
      <c r="AZ725" s="169" t="str">
        <f t="shared" si="406"/>
        <v/>
      </c>
      <c r="BA725" s="159" t="str">
        <f t="shared" si="407"/>
        <v/>
      </c>
      <c r="BB725" s="160" t="str">
        <f t="shared" si="408"/>
        <v/>
      </c>
      <c r="BC725" s="171" t="str">
        <f t="shared" si="431"/>
        <v/>
      </c>
      <c r="BD725" s="160" t="str">
        <f t="shared" si="409"/>
        <v/>
      </c>
      <c r="BE725" s="186" t="str">
        <f t="shared" si="410"/>
        <v/>
      </c>
      <c r="BF725" s="160" t="str">
        <f t="shared" si="411"/>
        <v/>
      </c>
      <c r="BG725" s="171" t="str">
        <f t="shared" si="412"/>
        <v/>
      </c>
      <c r="BH725" s="161" t="str">
        <f t="shared" si="413"/>
        <v/>
      </c>
      <c r="BI725" s="609"/>
    </row>
    <row r="726" spans="1:61" ht="18.75" x14ac:dyDescent="0.3">
      <c r="A726" s="205"/>
      <c r="B726" s="206"/>
      <c r="C726" s="198">
        <v>715</v>
      </c>
      <c r="D726" s="190"/>
      <c r="E726" s="13"/>
      <c r="F726" s="14"/>
      <c r="G726" s="123"/>
      <c r="H726" s="124"/>
      <c r="I726" s="130"/>
      <c r="J726" s="21"/>
      <c r="K726" s="134"/>
      <c r="L726" s="24"/>
      <c r="M726" s="372"/>
      <c r="N726" s="147" t="str">
        <f t="shared" si="414"/>
        <v/>
      </c>
      <c r="O726" s="23"/>
      <c r="P726" s="23"/>
      <c r="Q726" s="23"/>
      <c r="R726" s="23"/>
      <c r="S726" s="23"/>
      <c r="T726" s="24"/>
      <c r="U726" s="25"/>
      <c r="V726" s="28"/>
      <c r="W726" s="299"/>
      <c r="X726" s="296"/>
      <c r="Y726" s="149">
        <f t="shared" si="400"/>
        <v>0</v>
      </c>
      <c r="Z726" s="148">
        <f t="shared" si="415"/>
        <v>0</v>
      </c>
      <c r="AA726" s="306"/>
      <c r="AB726" s="377">
        <f t="shared" si="424"/>
        <v>0</v>
      </c>
      <c r="AC726" s="348"/>
      <c r="AD726" s="210" t="str">
        <f t="shared" si="401"/>
        <v/>
      </c>
      <c r="AE726" s="345">
        <f t="shared" si="416"/>
        <v>0</v>
      </c>
      <c r="AF726" s="318"/>
      <c r="AG726" s="317"/>
      <c r="AH726" s="315"/>
      <c r="AI726" s="150">
        <f t="shared" si="417"/>
        <v>0</v>
      </c>
      <c r="AJ726" s="151">
        <f t="shared" si="402"/>
        <v>0</v>
      </c>
      <c r="AK726" s="152">
        <f t="shared" si="418"/>
        <v>0</v>
      </c>
      <c r="AL726" s="153">
        <f t="shared" si="419"/>
        <v>0</v>
      </c>
      <c r="AM726" s="153">
        <f t="shared" si="420"/>
        <v>0</v>
      </c>
      <c r="AN726" s="153">
        <f t="shared" si="421"/>
        <v>0</v>
      </c>
      <c r="AO726" s="153">
        <f t="shared" si="422"/>
        <v>0</v>
      </c>
      <c r="AP726" s="587" t="str">
        <f t="shared" si="425"/>
        <v xml:space="preserve"> </v>
      </c>
      <c r="AQ726" s="590" t="str">
        <f t="shared" si="423"/>
        <v xml:space="preserve"> </v>
      </c>
      <c r="AR726" s="590" t="str">
        <f t="shared" si="426"/>
        <v xml:space="preserve"> </v>
      </c>
      <c r="AS726" s="590" t="str">
        <f t="shared" si="427"/>
        <v xml:space="preserve"> </v>
      </c>
      <c r="AT726" s="590" t="str">
        <f t="shared" si="428"/>
        <v xml:space="preserve"> </v>
      </c>
      <c r="AU726" s="590" t="str">
        <f t="shared" si="429"/>
        <v xml:space="preserve"> </v>
      </c>
      <c r="AV726" s="591" t="str">
        <f t="shared" si="430"/>
        <v xml:space="preserve"> </v>
      </c>
      <c r="AW726" s="181" t="str">
        <f t="shared" si="403"/>
        <v/>
      </c>
      <c r="AX726" s="154" t="str">
        <f t="shared" si="404"/>
        <v/>
      </c>
      <c r="AY726" s="178" t="str">
        <f t="shared" si="405"/>
        <v/>
      </c>
      <c r="AZ726" s="169" t="str">
        <f t="shared" si="406"/>
        <v/>
      </c>
      <c r="BA726" s="159" t="str">
        <f t="shared" si="407"/>
        <v/>
      </c>
      <c r="BB726" s="160" t="str">
        <f t="shared" si="408"/>
        <v/>
      </c>
      <c r="BC726" s="171" t="str">
        <f t="shared" si="431"/>
        <v/>
      </c>
      <c r="BD726" s="160" t="str">
        <f t="shared" si="409"/>
        <v/>
      </c>
      <c r="BE726" s="186" t="str">
        <f t="shared" si="410"/>
        <v/>
      </c>
      <c r="BF726" s="160" t="str">
        <f t="shared" si="411"/>
        <v/>
      </c>
      <c r="BG726" s="171" t="str">
        <f t="shared" si="412"/>
        <v/>
      </c>
      <c r="BH726" s="161" t="str">
        <f t="shared" si="413"/>
        <v/>
      </c>
      <c r="BI726" s="609"/>
    </row>
    <row r="727" spans="1:61" ht="18.75" x14ac:dyDescent="0.3">
      <c r="A727" s="205"/>
      <c r="B727" s="206"/>
      <c r="C727" s="197">
        <v>716</v>
      </c>
      <c r="D727" s="192"/>
      <c r="E727" s="15"/>
      <c r="F727" s="14"/>
      <c r="G727" s="123"/>
      <c r="H727" s="124"/>
      <c r="I727" s="130"/>
      <c r="J727" s="21"/>
      <c r="K727" s="134"/>
      <c r="L727" s="24"/>
      <c r="M727" s="372"/>
      <c r="N727" s="147" t="str">
        <f t="shared" si="414"/>
        <v/>
      </c>
      <c r="O727" s="23"/>
      <c r="P727" s="23"/>
      <c r="Q727" s="23"/>
      <c r="R727" s="23"/>
      <c r="S727" s="23"/>
      <c r="T727" s="24"/>
      <c r="U727" s="25"/>
      <c r="V727" s="28"/>
      <c r="W727" s="299"/>
      <c r="X727" s="296"/>
      <c r="Y727" s="149">
        <f t="shared" si="400"/>
        <v>0</v>
      </c>
      <c r="Z727" s="148">
        <f t="shared" si="415"/>
        <v>0</v>
      </c>
      <c r="AA727" s="306"/>
      <c r="AB727" s="377">
        <f t="shared" si="424"/>
        <v>0</v>
      </c>
      <c r="AC727" s="348"/>
      <c r="AD727" s="210" t="str">
        <f t="shared" si="401"/>
        <v/>
      </c>
      <c r="AE727" s="345">
        <f t="shared" si="416"/>
        <v>0</v>
      </c>
      <c r="AF727" s="318"/>
      <c r="AG727" s="317"/>
      <c r="AH727" s="315"/>
      <c r="AI727" s="150">
        <f t="shared" si="417"/>
        <v>0</v>
      </c>
      <c r="AJ727" s="151">
        <f t="shared" si="402"/>
        <v>0</v>
      </c>
      <c r="AK727" s="152">
        <f t="shared" si="418"/>
        <v>0</v>
      </c>
      <c r="AL727" s="153">
        <f t="shared" si="419"/>
        <v>0</v>
      </c>
      <c r="AM727" s="153">
        <f t="shared" si="420"/>
        <v>0</v>
      </c>
      <c r="AN727" s="153">
        <f t="shared" si="421"/>
        <v>0</v>
      </c>
      <c r="AO727" s="153">
        <f t="shared" si="422"/>
        <v>0</v>
      </c>
      <c r="AP727" s="587" t="str">
        <f t="shared" si="425"/>
        <v xml:space="preserve"> </v>
      </c>
      <c r="AQ727" s="590" t="str">
        <f t="shared" si="423"/>
        <v xml:space="preserve"> </v>
      </c>
      <c r="AR727" s="590" t="str">
        <f t="shared" si="426"/>
        <v xml:space="preserve"> </v>
      </c>
      <c r="AS727" s="590" t="str">
        <f t="shared" si="427"/>
        <v xml:space="preserve"> </v>
      </c>
      <c r="AT727" s="590" t="str">
        <f t="shared" si="428"/>
        <v xml:space="preserve"> </v>
      </c>
      <c r="AU727" s="590" t="str">
        <f t="shared" si="429"/>
        <v xml:space="preserve"> </v>
      </c>
      <c r="AV727" s="591" t="str">
        <f t="shared" si="430"/>
        <v xml:space="preserve"> </v>
      </c>
      <c r="AW727" s="181" t="str">
        <f t="shared" si="403"/>
        <v/>
      </c>
      <c r="AX727" s="154" t="str">
        <f t="shared" si="404"/>
        <v/>
      </c>
      <c r="AY727" s="178" t="str">
        <f t="shared" si="405"/>
        <v/>
      </c>
      <c r="AZ727" s="169" t="str">
        <f t="shared" si="406"/>
        <v/>
      </c>
      <c r="BA727" s="159" t="str">
        <f t="shared" si="407"/>
        <v/>
      </c>
      <c r="BB727" s="160" t="str">
        <f t="shared" si="408"/>
        <v/>
      </c>
      <c r="BC727" s="171" t="str">
        <f t="shared" si="431"/>
        <v/>
      </c>
      <c r="BD727" s="160" t="str">
        <f t="shared" si="409"/>
        <v/>
      </c>
      <c r="BE727" s="186" t="str">
        <f t="shared" si="410"/>
        <v/>
      </c>
      <c r="BF727" s="160" t="str">
        <f t="shared" si="411"/>
        <v/>
      </c>
      <c r="BG727" s="171" t="str">
        <f t="shared" si="412"/>
        <v/>
      </c>
      <c r="BH727" s="161" t="str">
        <f t="shared" si="413"/>
        <v/>
      </c>
      <c r="BI727" s="609"/>
    </row>
    <row r="728" spans="1:61" ht="18.75" x14ac:dyDescent="0.3">
      <c r="A728" s="205"/>
      <c r="B728" s="206"/>
      <c r="C728" s="198">
        <v>717</v>
      </c>
      <c r="D728" s="190"/>
      <c r="E728" s="13"/>
      <c r="F728" s="14"/>
      <c r="G728" s="123"/>
      <c r="H728" s="124"/>
      <c r="I728" s="130"/>
      <c r="J728" s="21"/>
      <c r="K728" s="134"/>
      <c r="L728" s="24"/>
      <c r="M728" s="372"/>
      <c r="N728" s="147" t="str">
        <f t="shared" si="414"/>
        <v/>
      </c>
      <c r="O728" s="23"/>
      <c r="P728" s="23"/>
      <c r="Q728" s="23"/>
      <c r="R728" s="23"/>
      <c r="S728" s="23"/>
      <c r="T728" s="24"/>
      <c r="U728" s="25"/>
      <c r="V728" s="28"/>
      <c r="W728" s="299"/>
      <c r="X728" s="296"/>
      <c r="Y728" s="149">
        <f t="shared" si="400"/>
        <v>0</v>
      </c>
      <c r="Z728" s="148">
        <f t="shared" si="415"/>
        <v>0</v>
      </c>
      <c r="AA728" s="306"/>
      <c r="AB728" s="377">
        <f t="shared" si="424"/>
        <v>0</v>
      </c>
      <c r="AC728" s="348"/>
      <c r="AD728" s="210" t="str">
        <f t="shared" si="401"/>
        <v/>
      </c>
      <c r="AE728" s="345">
        <f t="shared" si="416"/>
        <v>0</v>
      </c>
      <c r="AF728" s="318"/>
      <c r="AG728" s="317"/>
      <c r="AH728" s="315"/>
      <c r="AI728" s="150">
        <f t="shared" si="417"/>
        <v>0</v>
      </c>
      <c r="AJ728" s="151">
        <f t="shared" si="402"/>
        <v>0</v>
      </c>
      <c r="AK728" s="152">
        <f t="shared" si="418"/>
        <v>0</v>
      </c>
      <c r="AL728" s="153">
        <f t="shared" si="419"/>
        <v>0</v>
      </c>
      <c r="AM728" s="153">
        <f t="shared" si="420"/>
        <v>0</v>
      </c>
      <c r="AN728" s="153">
        <f t="shared" si="421"/>
        <v>0</v>
      </c>
      <c r="AO728" s="153">
        <f t="shared" si="422"/>
        <v>0</v>
      </c>
      <c r="AP728" s="587" t="str">
        <f t="shared" si="425"/>
        <v xml:space="preserve"> </v>
      </c>
      <c r="AQ728" s="590" t="str">
        <f t="shared" si="423"/>
        <v xml:space="preserve"> </v>
      </c>
      <c r="AR728" s="590" t="str">
        <f t="shared" si="426"/>
        <v xml:space="preserve"> </v>
      </c>
      <c r="AS728" s="590" t="str">
        <f t="shared" si="427"/>
        <v xml:space="preserve"> </v>
      </c>
      <c r="AT728" s="590" t="str">
        <f t="shared" si="428"/>
        <v xml:space="preserve"> </v>
      </c>
      <c r="AU728" s="590" t="str">
        <f t="shared" si="429"/>
        <v xml:space="preserve"> </v>
      </c>
      <c r="AV728" s="591" t="str">
        <f t="shared" si="430"/>
        <v xml:space="preserve"> </v>
      </c>
      <c r="AW728" s="181" t="str">
        <f t="shared" si="403"/>
        <v/>
      </c>
      <c r="AX728" s="154" t="str">
        <f t="shared" si="404"/>
        <v/>
      </c>
      <c r="AY728" s="178" t="str">
        <f t="shared" si="405"/>
        <v/>
      </c>
      <c r="AZ728" s="169" t="str">
        <f t="shared" si="406"/>
        <v/>
      </c>
      <c r="BA728" s="159" t="str">
        <f t="shared" si="407"/>
        <v/>
      </c>
      <c r="BB728" s="160" t="str">
        <f t="shared" si="408"/>
        <v/>
      </c>
      <c r="BC728" s="171" t="str">
        <f t="shared" si="431"/>
        <v/>
      </c>
      <c r="BD728" s="160" t="str">
        <f t="shared" si="409"/>
        <v/>
      </c>
      <c r="BE728" s="186" t="str">
        <f t="shared" si="410"/>
        <v/>
      </c>
      <c r="BF728" s="160" t="str">
        <f t="shared" si="411"/>
        <v/>
      </c>
      <c r="BG728" s="171" t="str">
        <f t="shared" si="412"/>
        <v/>
      </c>
      <c r="BH728" s="161" t="str">
        <f t="shared" si="413"/>
        <v/>
      </c>
      <c r="BI728" s="609"/>
    </row>
    <row r="729" spans="1:61" ht="18.75" x14ac:dyDescent="0.3">
      <c r="A729" s="205"/>
      <c r="B729" s="206"/>
      <c r="C729" s="198">
        <v>718</v>
      </c>
      <c r="D729" s="190"/>
      <c r="E729" s="13"/>
      <c r="F729" s="14"/>
      <c r="G729" s="123"/>
      <c r="H729" s="124"/>
      <c r="I729" s="130"/>
      <c r="J729" s="21"/>
      <c r="K729" s="134"/>
      <c r="L729" s="24"/>
      <c r="M729" s="372"/>
      <c r="N729" s="147" t="str">
        <f t="shared" si="414"/>
        <v/>
      </c>
      <c r="O729" s="23"/>
      <c r="P729" s="23"/>
      <c r="Q729" s="23"/>
      <c r="R729" s="23"/>
      <c r="S729" s="23"/>
      <c r="T729" s="24"/>
      <c r="U729" s="25"/>
      <c r="V729" s="28"/>
      <c r="W729" s="299"/>
      <c r="X729" s="296"/>
      <c r="Y729" s="149">
        <f t="shared" si="400"/>
        <v>0</v>
      </c>
      <c r="Z729" s="148">
        <f t="shared" si="415"/>
        <v>0</v>
      </c>
      <c r="AA729" s="306"/>
      <c r="AB729" s="377">
        <f t="shared" si="424"/>
        <v>0</v>
      </c>
      <c r="AC729" s="348"/>
      <c r="AD729" s="210" t="str">
        <f t="shared" si="401"/>
        <v/>
      </c>
      <c r="AE729" s="345">
        <f t="shared" si="416"/>
        <v>0</v>
      </c>
      <c r="AF729" s="318"/>
      <c r="AG729" s="317"/>
      <c r="AH729" s="315"/>
      <c r="AI729" s="150">
        <f t="shared" si="417"/>
        <v>0</v>
      </c>
      <c r="AJ729" s="151">
        <f t="shared" si="402"/>
        <v>0</v>
      </c>
      <c r="AK729" s="152">
        <f t="shared" si="418"/>
        <v>0</v>
      </c>
      <c r="AL729" s="153">
        <f t="shared" si="419"/>
        <v>0</v>
      </c>
      <c r="AM729" s="153">
        <f t="shared" si="420"/>
        <v>0</v>
      </c>
      <c r="AN729" s="153">
        <f t="shared" si="421"/>
        <v>0</v>
      </c>
      <c r="AO729" s="153">
        <f t="shared" si="422"/>
        <v>0</v>
      </c>
      <c r="AP729" s="587" t="str">
        <f t="shared" si="425"/>
        <v xml:space="preserve"> </v>
      </c>
      <c r="AQ729" s="590" t="str">
        <f t="shared" si="423"/>
        <v xml:space="preserve"> </v>
      </c>
      <c r="AR729" s="590" t="str">
        <f t="shared" si="426"/>
        <v xml:space="preserve"> </v>
      </c>
      <c r="AS729" s="590" t="str">
        <f t="shared" si="427"/>
        <v xml:space="preserve"> </v>
      </c>
      <c r="AT729" s="590" t="str">
        <f t="shared" si="428"/>
        <v xml:space="preserve"> </v>
      </c>
      <c r="AU729" s="590" t="str">
        <f t="shared" si="429"/>
        <v xml:space="preserve"> </v>
      </c>
      <c r="AV729" s="591" t="str">
        <f t="shared" si="430"/>
        <v xml:space="preserve"> </v>
      </c>
      <c r="AW729" s="181" t="str">
        <f t="shared" si="403"/>
        <v/>
      </c>
      <c r="AX729" s="154" t="str">
        <f t="shared" si="404"/>
        <v/>
      </c>
      <c r="AY729" s="178" t="str">
        <f t="shared" si="405"/>
        <v/>
      </c>
      <c r="AZ729" s="169" t="str">
        <f t="shared" si="406"/>
        <v/>
      </c>
      <c r="BA729" s="159" t="str">
        <f t="shared" si="407"/>
        <v/>
      </c>
      <c r="BB729" s="160" t="str">
        <f t="shared" si="408"/>
        <v/>
      </c>
      <c r="BC729" s="171" t="str">
        <f t="shared" si="431"/>
        <v/>
      </c>
      <c r="BD729" s="160" t="str">
        <f t="shared" si="409"/>
        <v/>
      </c>
      <c r="BE729" s="186" t="str">
        <f t="shared" si="410"/>
        <v/>
      </c>
      <c r="BF729" s="160" t="str">
        <f t="shared" si="411"/>
        <v/>
      </c>
      <c r="BG729" s="171" t="str">
        <f t="shared" si="412"/>
        <v/>
      </c>
      <c r="BH729" s="161" t="str">
        <f t="shared" si="413"/>
        <v/>
      </c>
      <c r="BI729" s="609"/>
    </row>
    <row r="730" spans="1:61" ht="18.75" x14ac:dyDescent="0.3">
      <c r="A730" s="205"/>
      <c r="B730" s="206"/>
      <c r="C730" s="197">
        <v>719</v>
      </c>
      <c r="D730" s="190"/>
      <c r="E730" s="13"/>
      <c r="F730" s="14"/>
      <c r="G730" s="123"/>
      <c r="H730" s="124"/>
      <c r="I730" s="130"/>
      <c r="J730" s="21"/>
      <c r="K730" s="134"/>
      <c r="L730" s="24"/>
      <c r="M730" s="372"/>
      <c r="N730" s="147" t="str">
        <f t="shared" si="414"/>
        <v/>
      </c>
      <c r="O730" s="23"/>
      <c r="P730" s="23"/>
      <c r="Q730" s="23"/>
      <c r="R730" s="23"/>
      <c r="S730" s="23"/>
      <c r="T730" s="24"/>
      <c r="U730" s="25"/>
      <c r="V730" s="28"/>
      <c r="W730" s="299"/>
      <c r="X730" s="296"/>
      <c r="Y730" s="149">
        <f t="shared" si="400"/>
        <v>0</v>
      </c>
      <c r="Z730" s="148">
        <f t="shared" si="415"/>
        <v>0</v>
      </c>
      <c r="AA730" s="306"/>
      <c r="AB730" s="377">
        <f t="shared" si="424"/>
        <v>0</v>
      </c>
      <c r="AC730" s="348"/>
      <c r="AD730" s="210" t="str">
        <f t="shared" si="401"/>
        <v/>
      </c>
      <c r="AE730" s="345">
        <f t="shared" si="416"/>
        <v>0</v>
      </c>
      <c r="AF730" s="318"/>
      <c r="AG730" s="317"/>
      <c r="AH730" s="315"/>
      <c r="AI730" s="150">
        <f t="shared" si="417"/>
        <v>0</v>
      </c>
      <c r="AJ730" s="151">
        <f t="shared" si="402"/>
        <v>0</v>
      </c>
      <c r="AK730" s="152">
        <f t="shared" si="418"/>
        <v>0</v>
      </c>
      <c r="AL730" s="153">
        <f t="shared" si="419"/>
        <v>0</v>
      </c>
      <c r="AM730" s="153">
        <f t="shared" si="420"/>
        <v>0</v>
      </c>
      <c r="AN730" s="153">
        <f t="shared" si="421"/>
        <v>0</v>
      </c>
      <c r="AO730" s="153">
        <f t="shared" si="422"/>
        <v>0</v>
      </c>
      <c r="AP730" s="587" t="str">
        <f t="shared" si="425"/>
        <v xml:space="preserve"> </v>
      </c>
      <c r="AQ730" s="590" t="str">
        <f t="shared" si="423"/>
        <v xml:space="preserve"> </v>
      </c>
      <c r="AR730" s="590" t="str">
        <f t="shared" si="426"/>
        <v xml:space="preserve"> </v>
      </c>
      <c r="AS730" s="590" t="str">
        <f t="shared" si="427"/>
        <v xml:space="preserve"> </v>
      </c>
      <c r="AT730" s="590" t="str">
        <f t="shared" si="428"/>
        <v xml:space="preserve"> </v>
      </c>
      <c r="AU730" s="590" t="str">
        <f t="shared" si="429"/>
        <v xml:space="preserve"> </v>
      </c>
      <c r="AV730" s="591" t="str">
        <f t="shared" si="430"/>
        <v xml:space="preserve"> </v>
      </c>
      <c r="AW730" s="181" t="str">
        <f t="shared" si="403"/>
        <v/>
      </c>
      <c r="AX730" s="154" t="str">
        <f t="shared" si="404"/>
        <v/>
      </c>
      <c r="AY730" s="178" t="str">
        <f t="shared" si="405"/>
        <v/>
      </c>
      <c r="AZ730" s="169" t="str">
        <f t="shared" si="406"/>
        <v/>
      </c>
      <c r="BA730" s="159" t="str">
        <f t="shared" si="407"/>
        <v/>
      </c>
      <c r="BB730" s="160" t="str">
        <f t="shared" si="408"/>
        <v/>
      </c>
      <c r="BC730" s="171" t="str">
        <f t="shared" si="431"/>
        <v/>
      </c>
      <c r="BD730" s="160" t="str">
        <f t="shared" si="409"/>
        <v/>
      </c>
      <c r="BE730" s="186" t="str">
        <f t="shared" si="410"/>
        <v/>
      </c>
      <c r="BF730" s="160" t="str">
        <f t="shared" si="411"/>
        <v/>
      </c>
      <c r="BG730" s="171" t="str">
        <f t="shared" si="412"/>
        <v/>
      </c>
      <c r="BH730" s="161" t="str">
        <f t="shared" si="413"/>
        <v/>
      </c>
      <c r="BI730" s="609"/>
    </row>
    <row r="731" spans="1:61" ht="18.75" x14ac:dyDescent="0.3">
      <c r="A731" s="205"/>
      <c r="B731" s="206"/>
      <c r="C731" s="198">
        <v>720</v>
      </c>
      <c r="D731" s="192"/>
      <c r="E731" s="15"/>
      <c r="F731" s="14"/>
      <c r="G731" s="123"/>
      <c r="H731" s="124"/>
      <c r="I731" s="130"/>
      <c r="J731" s="21"/>
      <c r="K731" s="134"/>
      <c r="L731" s="24"/>
      <c r="M731" s="372"/>
      <c r="N731" s="147" t="str">
        <f t="shared" si="414"/>
        <v/>
      </c>
      <c r="O731" s="23"/>
      <c r="P731" s="23"/>
      <c r="Q731" s="23"/>
      <c r="R731" s="23"/>
      <c r="S731" s="23"/>
      <c r="T731" s="24"/>
      <c r="U731" s="25"/>
      <c r="V731" s="28"/>
      <c r="W731" s="299"/>
      <c r="X731" s="296"/>
      <c r="Y731" s="149">
        <f t="shared" si="400"/>
        <v>0</v>
      </c>
      <c r="Z731" s="148">
        <f t="shared" si="415"/>
        <v>0</v>
      </c>
      <c r="AA731" s="306"/>
      <c r="AB731" s="377">
        <f t="shared" si="424"/>
        <v>0</v>
      </c>
      <c r="AC731" s="348"/>
      <c r="AD731" s="210" t="str">
        <f t="shared" si="401"/>
        <v/>
      </c>
      <c r="AE731" s="345">
        <f t="shared" si="416"/>
        <v>0</v>
      </c>
      <c r="AF731" s="318"/>
      <c r="AG731" s="317"/>
      <c r="AH731" s="315"/>
      <c r="AI731" s="150">
        <f t="shared" si="417"/>
        <v>0</v>
      </c>
      <c r="AJ731" s="151">
        <f t="shared" si="402"/>
        <v>0</v>
      </c>
      <c r="AK731" s="152">
        <f t="shared" si="418"/>
        <v>0</v>
      </c>
      <c r="AL731" s="153">
        <f t="shared" si="419"/>
        <v>0</v>
      </c>
      <c r="AM731" s="153">
        <f t="shared" si="420"/>
        <v>0</v>
      </c>
      <c r="AN731" s="153">
        <f t="shared" si="421"/>
        <v>0</v>
      </c>
      <c r="AO731" s="153">
        <f t="shared" si="422"/>
        <v>0</v>
      </c>
      <c r="AP731" s="587" t="str">
        <f t="shared" si="425"/>
        <v xml:space="preserve"> </v>
      </c>
      <c r="AQ731" s="590" t="str">
        <f t="shared" si="423"/>
        <v xml:space="preserve"> </v>
      </c>
      <c r="AR731" s="590" t="str">
        <f t="shared" si="426"/>
        <v xml:space="preserve"> </v>
      </c>
      <c r="AS731" s="590" t="str">
        <f t="shared" si="427"/>
        <v xml:space="preserve"> </v>
      </c>
      <c r="AT731" s="590" t="str">
        <f t="shared" si="428"/>
        <v xml:space="preserve"> </v>
      </c>
      <c r="AU731" s="590" t="str">
        <f t="shared" si="429"/>
        <v xml:space="preserve"> </v>
      </c>
      <c r="AV731" s="591" t="str">
        <f t="shared" si="430"/>
        <v xml:space="preserve"> </v>
      </c>
      <c r="AW731" s="181" t="str">
        <f t="shared" si="403"/>
        <v/>
      </c>
      <c r="AX731" s="154" t="str">
        <f t="shared" si="404"/>
        <v/>
      </c>
      <c r="AY731" s="178" t="str">
        <f t="shared" si="405"/>
        <v/>
      </c>
      <c r="AZ731" s="169" t="str">
        <f t="shared" si="406"/>
        <v/>
      </c>
      <c r="BA731" s="159" t="str">
        <f t="shared" si="407"/>
        <v/>
      </c>
      <c r="BB731" s="160" t="str">
        <f t="shared" si="408"/>
        <v/>
      </c>
      <c r="BC731" s="171" t="str">
        <f t="shared" si="431"/>
        <v/>
      </c>
      <c r="BD731" s="160" t="str">
        <f t="shared" si="409"/>
        <v/>
      </c>
      <c r="BE731" s="186" t="str">
        <f t="shared" si="410"/>
        <v/>
      </c>
      <c r="BF731" s="160" t="str">
        <f t="shared" si="411"/>
        <v/>
      </c>
      <c r="BG731" s="171" t="str">
        <f t="shared" si="412"/>
        <v/>
      </c>
      <c r="BH731" s="161" t="str">
        <f t="shared" si="413"/>
        <v/>
      </c>
      <c r="BI731" s="609"/>
    </row>
    <row r="732" spans="1:61" ht="18.75" x14ac:dyDescent="0.3">
      <c r="A732" s="205"/>
      <c r="B732" s="206"/>
      <c r="C732" s="197">
        <v>721</v>
      </c>
      <c r="D732" s="190"/>
      <c r="E732" s="13"/>
      <c r="F732" s="14"/>
      <c r="G732" s="123"/>
      <c r="H732" s="124"/>
      <c r="I732" s="130"/>
      <c r="J732" s="21"/>
      <c r="K732" s="134"/>
      <c r="L732" s="24"/>
      <c r="M732" s="372"/>
      <c r="N732" s="147" t="str">
        <f t="shared" si="414"/>
        <v/>
      </c>
      <c r="O732" s="23"/>
      <c r="P732" s="23"/>
      <c r="Q732" s="23"/>
      <c r="R732" s="23"/>
      <c r="S732" s="23"/>
      <c r="T732" s="24"/>
      <c r="U732" s="25"/>
      <c r="V732" s="28"/>
      <c r="W732" s="299"/>
      <c r="X732" s="296"/>
      <c r="Y732" s="149">
        <f t="shared" si="400"/>
        <v>0</v>
      </c>
      <c r="Z732" s="148">
        <f t="shared" si="415"/>
        <v>0</v>
      </c>
      <c r="AA732" s="306"/>
      <c r="AB732" s="377">
        <f t="shared" si="424"/>
        <v>0</v>
      </c>
      <c r="AC732" s="348"/>
      <c r="AD732" s="210" t="str">
        <f t="shared" si="401"/>
        <v/>
      </c>
      <c r="AE732" s="345">
        <f t="shared" si="416"/>
        <v>0</v>
      </c>
      <c r="AF732" s="318"/>
      <c r="AG732" s="317"/>
      <c r="AH732" s="315"/>
      <c r="AI732" s="150">
        <f t="shared" si="417"/>
        <v>0</v>
      </c>
      <c r="AJ732" s="151">
        <f t="shared" si="402"/>
        <v>0</v>
      </c>
      <c r="AK732" s="152">
        <f t="shared" si="418"/>
        <v>0</v>
      </c>
      <c r="AL732" s="153">
        <f t="shared" si="419"/>
        <v>0</v>
      </c>
      <c r="AM732" s="153">
        <f t="shared" si="420"/>
        <v>0</v>
      </c>
      <c r="AN732" s="153">
        <f t="shared" si="421"/>
        <v>0</v>
      </c>
      <c r="AO732" s="153">
        <f t="shared" si="422"/>
        <v>0</v>
      </c>
      <c r="AP732" s="587" t="str">
        <f t="shared" si="425"/>
        <v xml:space="preserve"> </v>
      </c>
      <c r="AQ732" s="590" t="str">
        <f t="shared" si="423"/>
        <v xml:space="preserve"> </v>
      </c>
      <c r="AR732" s="590" t="str">
        <f t="shared" si="426"/>
        <v xml:space="preserve"> </v>
      </c>
      <c r="AS732" s="590" t="str">
        <f t="shared" si="427"/>
        <v xml:space="preserve"> </v>
      </c>
      <c r="AT732" s="590" t="str">
        <f t="shared" si="428"/>
        <v xml:space="preserve"> </v>
      </c>
      <c r="AU732" s="590" t="str">
        <f t="shared" si="429"/>
        <v xml:space="preserve"> </v>
      </c>
      <c r="AV732" s="591" t="str">
        <f t="shared" si="430"/>
        <v xml:space="preserve"> </v>
      </c>
      <c r="AW732" s="181" t="str">
        <f t="shared" si="403"/>
        <v/>
      </c>
      <c r="AX732" s="154" t="str">
        <f t="shared" si="404"/>
        <v/>
      </c>
      <c r="AY732" s="178" t="str">
        <f t="shared" si="405"/>
        <v/>
      </c>
      <c r="AZ732" s="169" t="str">
        <f t="shared" si="406"/>
        <v/>
      </c>
      <c r="BA732" s="159" t="str">
        <f t="shared" si="407"/>
        <v/>
      </c>
      <c r="BB732" s="160" t="str">
        <f t="shared" si="408"/>
        <v/>
      </c>
      <c r="BC732" s="171" t="str">
        <f t="shared" si="431"/>
        <v/>
      </c>
      <c r="BD732" s="160" t="str">
        <f t="shared" si="409"/>
        <v/>
      </c>
      <c r="BE732" s="186" t="str">
        <f t="shared" si="410"/>
        <v/>
      </c>
      <c r="BF732" s="160" t="str">
        <f t="shared" si="411"/>
        <v/>
      </c>
      <c r="BG732" s="171" t="str">
        <f t="shared" si="412"/>
        <v/>
      </c>
      <c r="BH732" s="161" t="str">
        <f t="shared" si="413"/>
        <v/>
      </c>
      <c r="BI732" s="609"/>
    </row>
    <row r="733" spans="1:61" ht="18.75" x14ac:dyDescent="0.3">
      <c r="A733" s="205"/>
      <c r="B733" s="206"/>
      <c r="C733" s="198">
        <v>722</v>
      </c>
      <c r="D733" s="190"/>
      <c r="E733" s="13"/>
      <c r="F733" s="14"/>
      <c r="G733" s="123"/>
      <c r="H733" s="124"/>
      <c r="I733" s="130"/>
      <c r="J733" s="21"/>
      <c r="K733" s="134"/>
      <c r="L733" s="24"/>
      <c r="M733" s="372"/>
      <c r="N733" s="147" t="str">
        <f t="shared" si="414"/>
        <v/>
      </c>
      <c r="O733" s="23"/>
      <c r="P733" s="23"/>
      <c r="Q733" s="23"/>
      <c r="R733" s="23"/>
      <c r="S733" s="23"/>
      <c r="T733" s="24"/>
      <c r="U733" s="25"/>
      <c r="V733" s="28"/>
      <c r="W733" s="299"/>
      <c r="X733" s="296"/>
      <c r="Y733" s="149">
        <f t="shared" si="400"/>
        <v>0</v>
      </c>
      <c r="Z733" s="148">
        <f t="shared" si="415"/>
        <v>0</v>
      </c>
      <c r="AA733" s="306"/>
      <c r="AB733" s="377">
        <f t="shared" si="424"/>
        <v>0</v>
      </c>
      <c r="AC733" s="348"/>
      <c r="AD733" s="210" t="str">
        <f t="shared" si="401"/>
        <v/>
      </c>
      <c r="AE733" s="345">
        <f t="shared" si="416"/>
        <v>0</v>
      </c>
      <c r="AF733" s="318"/>
      <c r="AG733" s="317"/>
      <c r="AH733" s="315"/>
      <c r="AI733" s="150">
        <f t="shared" si="417"/>
        <v>0</v>
      </c>
      <c r="AJ733" s="151">
        <f t="shared" si="402"/>
        <v>0</v>
      </c>
      <c r="AK733" s="152">
        <f t="shared" si="418"/>
        <v>0</v>
      </c>
      <c r="AL733" s="153">
        <f t="shared" si="419"/>
        <v>0</v>
      </c>
      <c r="AM733" s="153">
        <f t="shared" si="420"/>
        <v>0</v>
      </c>
      <c r="AN733" s="153">
        <f t="shared" si="421"/>
        <v>0</v>
      </c>
      <c r="AO733" s="153">
        <f t="shared" si="422"/>
        <v>0</v>
      </c>
      <c r="AP733" s="587" t="str">
        <f t="shared" si="425"/>
        <v xml:space="preserve"> </v>
      </c>
      <c r="AQ733" s="590" t="str">
        <f t="shared" si="423"/>
        <v xml:space="preserve"> </v>
      </c>
      <c r="AR733" s="590" t="str">
        <f t="shared" si="426"/>
        <v xml:space="preserve"> </v>
      </c>
      <c r="AS733" s="590" t="str">
        <f t="shared" si="427"/>
        <v xml:space="preserve"> </v>
      </c>
      <c r="AT733" s="590" t="str">
        <f t="shared" si="428"/>
        <v xml:space="preserve"> </v>
      </c>
      <c r="AU733" s="590" t="str">
        <f t="shared" si="429"/>
        <v xml:space="preserve"> </v>
      </c>
      <c r="AV733" s="591" t="str">
        <f t="shared" si="430"/>
        <v xml:space="preserve"> </v>
      </c>
      <c r="AW733" s="181" t="str">
        <f t="shared" si="403"/>
        <v/>
      </c>
      <c r="AX733" s="154" t="str">
        <f t="shared" si="404"/>
        <v/>
      </c>
      <c r="AY733" s="178" t="str">
        <f t="shared" si="405"/>
        <v/>
      </c>
      <c r="AZ733" s="169" t="str">
        <f t="shared" si="406"/>
        <v/>
      </c>
      <c r="BA733" s="159" t="str">
        <f t="shared" si="407"/>
        <v/>
      </c>
      <c r="BB733" s="160" t="str">
        <f t="shared" si="408"/>
        <v/>
      </c>
      <c r="BC733" s="171" t="str">
        <f t="shared" si="431"/>
        <v/>
      </c>
      <c r="BD733" s="160" t="str">
        <f t="shared" si="409"/>
        <v/>
      </c>
      <c r="BE733" s="186" t="str">
        <f t="shared" si="410"/>
        <v/>
      </c>
      <c r="BF733" s="160" t="str">
        <f t="shared" si="411"/>
        <v/>
      </c>
      <c r="BG733" s="171" t="str">
        <f t="shared" si="412"/>
        <v/>
      </c>
      <c r="BH733" s="161" t="str">
        <f t="shared" si="413"/>
        <v/>
      </c>
      <c r="BI733" s="609"/>
    </row>
    <row r="734" spans="1:61" ht="18.75" x14ac:dyDescent="0.3">
      <c r="A734" s="205"/>
      <c r="B734" s="206"/>
      <c r="C734" s="198">
        <v>723</v>
      </c>
      <c r="D734" s="190"/>
      <c r="E734" s="13"/>
      <c r="F734" s="14"/>
      <c r="G734" s="123"/>
      <c r="H734" s="124"/>
      <c r="I734" s="130"/>
      <c r="J734" s="21"/>
      <c r="K734" s="134"/>
      <c r="L734" s="24"/>
      <c r="M734" s="372"/>
      <c r="N734" s="147" t="str">
        <f t="shared" si="414"/>
        <v/>
      </c>
      <c r="O734" s="23"/>
      <c r="P734" s="23"/>
      <c r="Q734" s="23"/>
      <c r="R734" s="23"/>
      <c r="S734" s="23"/>
      <c r="T734" s="24"/>
      <c r="U734" s="25"/>
      <c r="V734" s="28"/>
      <c r="W734" s="299"/>
      <c r="X734" s="296"/>
      <c r="Y734" s="149">
        <f t="shared" si="400"/>
        <v>0</v>
      </c>
      <c r="Z734" s="148">
        <f t="shared" si="415"/>
        <v>0</v>
      </c>
      <c r="AA734" s="306"/>
      <c r="AB734" s="377">
        <f t="shared" si="424"/>
        <v>0</v>
      </c>
      <c r="AC734" s="348"/>
      <c r="AD734" s="210" t="str">
        <f t="shared" si="401"/>
        <v/>
      </c>
      <c r="AE734" s="345">
        <f t="shared" si="416"/>
        <v>0</v>
      </c>
      <c r="AF734" s="318"/>
      <c r="AG734" s="317"/>
      <c r="AH734" s="315"/>
      <c r="AI734" s="150">
        <f t="shared" si="417"/>
        <v>0</v>
      </c>
      <c r="AJ734" s="151">
        <f t="shared" si="402"/>
        <v>0</v>
      </c>
      <c r="AK734" s="152">
        <f t="shared" si="418"/>
        <v>0</v>
      </c>
      <c r="AL734" s="153">
        <f t="shared" si="419"/>
        <v>0</v>
      </c>
      <c r="AM734" s="153">
        <f t="shared" si="420"/>
        <v>0</v>
      </c>
      <c r="AN734" s="153">
        <f t="shared" si="421"/>
        <v>0</v>
      </c>
      <c r="AO734" s="153">
        <f t="shared" si="422"/>
        <v>0</v>
      </c>
      <c r="AP734" s="587" t="str">
        <f t="shared" si="425"/>
        <v xml:space="preserve"> </v>
      </c>
      <c r="AQ734" s="590" t="str">
        <f t="shared" si="423"/>
        <v xml:space="preserve"> </v>
      </c>
      <c r="AR734" s="590" t="str">
        <f t="shared" si="426"/>
        <v xml:space="preserve"> </v>
      </c>
      <c r="AS734" s="590" t="str">
        <f t="shared" si="427"/>
        <v xml:space="preserve"> </v>
      </c>
      <c r="AT734" s="590" t="str">
        <f t="shared" si="428"/>
        <v xml:space="preserve"> </v>
      </c>
      <c r="AU734" s="590" t="str">
        <f t="shared" si="429"/>
        <v xml:space="preserve"> </v>
      </c>
      <c r="AV734" s="591" t="str">
        <f t="shared" si="430"/>
        <v xml:space="preserve"> </v>
      </c>
      <c r="AW734" s="181" t="str">
        <f t="shared" si="403"/>
        <v/>
      </c>
      <c r="AX734" s="154" t="str">
        <f t="shared" si="404"/>
        <v/>
      </c>
      <c r="AY734" s="178" t="str">
        <f t="shared" si="405"/>
        <v/>
      </c>
      <c r="AZ734" s="169" t="str">
        <f t="shared" si="406"/>
        <v/>
      </c>
      <c r="BA734" s="159" t="str">
        <f t="shared" si="407"/>
        <v/>
      </c>
      <c r="BB734" s="160" t="str">
        <f t="shared" si="408"/>
        <v/>
      </c>
      <c r="BC734" s="171" t="str">
        <f t="shared" si="431"/>
        <v/>
      </c>
      <c r="BD734" s="160" t="str">
        <f t="shared" si="409"/>
        <v/>
      </c>
      <c r="BE734" s="186" t="str">
        <f t="shared" si="410"/>
        <v/>
      </c>
      <c r="BF734" s="160" t="str">
        <f t="shared" si="411"/>
        <v/>
      </c>
      <c r="BG734" s="171" t="str">
        <f t="shared" si="412"/>
        <v/>
      </c>
      <c r="BH734" s="161" t="str">
        <f t="shared" si="413"/>
        <v/>
      </c>
      <c r="BI734" s="609"/>
    </row>
    <row r="735" spans="1:61" ht="18.75" x14ac:dyDescent="0.3">
      <c r="A735" s="205"/>
      <c r="B735" s="206"/>
      <c r="C735" s="197">
        <v>724</v>
      </c>
      <c r="D735" s="192"/>
      <c r="E735" s="15"/>
      <c r="F735" s="14"/>
      <c r="G735" s="123"/>
      <c r="H735" s="124"/>
      <c r="I735" s="130"/>
      <c r="J735" s="21"/>
      <c r="K735" s="134"/>
      <c r="L735" s="24"/>
      <c r="M735" s="372"/>
      <c r="N735" s="147" t="str">
        <f t="shared" si="414"/>
        <v/>
      </c>
      <c r="O735" s="23"/>
      <c r="P735" s="23"/>
      <c r="Q735" s="23"/>
      <c r="R735" s="23"/>
      <c r="S735" s="23"/>
      <c r="T735" s="24"/>
      <c r="U735" s="25"/>
      <c r="V735" s="28"/>
      <c r="W735" s="299"/>
      <c r="X735" s="296"/>
      <c r="Y735" s="149">
        <f t="shared" si="400"/>
        <v>0</v>
      </c>
      <c r="Z735" s="148">
        <f t="shared" si="415"/>
        <v>0</v>
      </c>
      <c r="AA735" s="306"/>
      <c r="AB735" s="377">
        <f t="shared" si="424"/>
        <v>0</v>
      </c>
      <c r="AC735" s="348"/>
      <c r="AD735" s="210" t="str">
        <f t="shared" si="401"/>
        <v/>
      </c>
      <c r="AE735" s="345">
        <f t="shared" si="416"/>
        <v>0</v>
      </c>
      <c r="AF735" s="318"/>
      <c r="AG735" s="317"/>
      <c r="AH735" s="315"/>
      <c r="AI735" s="150">
        <f t="shared" si="417"/>
        <v>0</v>
      </c>
      <c r="AJ735" s="151">
        <f t="shared" si="402"/>
        <v>0</v>
      </c>
      <c r="AK735" s="152">
        <f t="shared" si="418"/>
        <v>0</v>
      </c>
      <c r="AL735" s="153">
        <f t="shared" si="419"/>
        <v>0</v>
      </c>
      <c r="AM735" s="153">
        <f t="shared" si="420"/>
        <v>0</v>
      </c>
      <c r="AN735" s="153">
        <f t="shared" si="421"/>
        <v>0</v>
      </c>
      <c r="AO735" s="153">
        <f t="shared" si="422"/>
        <v>0</v>
      </c>
      <c r="AP735" s="587" t="str">
        <f t="shared" si="425"/>
        <v xml:space="preserve"> </v>
      </c>
      <c r="AQ735" s="590" t="str">
        <f t="shared" si="423"/>
        <v xml:space="preserve"> </v>
      </c>
      <c r="AR735" s="590" t="str">
        <f t="shared" si="426"/>
        <v xml:space="preserve"> </v>
      </c>
      <c r="AS735" s="590" t="str">
        <f t="shared" si="427"/>
        <v xml:space="preserve"> </v>
      </c>
      <c r="AT735" s="590" t="str">
        <f t="shared" si="428"/>
        <v xml:space="preserve"> </v>
      </c>
      <c r="AU735" s="590" t="str">
        <f t="shared" si="429"/>
        <v xml:space="preserve"> </v>
      </c>
      <c r="AV735" s="591" t="str">
        <f t="shared" si="430"/>
        <v xml:space="preserve"> </v>
      </c>
      <c r="AW735" s="181" t="str">
        <f t="shared" si="403"/>
        <v/>
      </c>
      <c r="AX735" s="154" t="str">
        <f t="shared" si="404"/>
        <v/>
      </c>
      <c r="AY735" s="178" t="str">
        <f t="shared" si="405"/>
        <v/>
      </c>
      <c r="AZ735" s="169" t="str">
        <f t="shared" si="406"/>
        <v/>
      </c>
      <c r="BA735" s="159" t="str">
        <f t="shared" si="407"/>
        <v/>
      </c>
      <c r="BB735" s="160" t="str">
        <f t="shared" si="408"/>
        <v/>
      </c>
      <c r="BC735" s="171" t="str">
        <f t="shared" si="431"/>
        <v/>
      </c>
      <c r="BD735" s="160" t="str">
        <f t="shared" si="409"/>
        <v/>
      </c>
      <c r="BE735" s="186" t="str">
        <f t="shared" si="410"/>
        <v/>
      </c>
      <c r="BF735" s="160" t="str">
        <f t="shared" si="411"/>
        <v/>
      </c>
      <c r="BG735" s="171" t="str">
        <f t="shared" si="412"/>
        <v/>
      </c>
      <c r="BH735" s="161" t="str">
        <f t="shared" si="413"/>
        <v/>
      </c>
      <c r="BI735" s="609"/>
    </row>
    <row r="736" spans="1:61" ht="18.75" x14ac:dyDescent="0.3">
      <c r="A736" s="205"/>
      <c r="B736" s="206"/>
      <c r="C736" s="198">
        <v>725</v>
      </c>
      <c r="D736" s="190"/>
      <c r="E736" s="13"/>
      <c r="F736" s="14"/>
      <c r="G736" s="123"/>
      <c r="H736" s="124"/>
      <c r="I736" s="130"/>
      <c r="J736" s="21"/>
      <c r="K736" s="134"/>
      <c r="L736" s="24"/>
      <c r="M736" s="372"/>
      <c r="N736" s="147" t="str">
        <f t="shared" si="414"/>
        <v/>
      </c>
      <c r="O736" s="23"/>
      <c r="P736" s="23"/>
      <c r="Q736" s="23"/>
      <c r="R736" s="23"/>
      <c r="S736" s="23"/>
      <c r="T736" s="24"/>
      <c r="U736" s="25"/>
      <c r="V736" s="28"/>
      <c r="W736" s="299"/>
      <c r="X736" s="296"/>
      <c r="Y736" s="149">
        <f t="shared" si="400"/>
        <v>0</v>
      </c>
      <c r="Z736" s="148">
        <f t="shared" si="415"/>
        <v>0</v>
      </c>
      <c r="AA736" s="306"/>
      <c r="AB736" s="377">
        <f t="shared" si="424"/>
        <v>0</v>
      </c>
      <c r="AC736" s="348"/>
      <c r="AD736" s="210" t="str">
        <f t="shared" si="401"/>
        <v/>
      </c>
      <c r="AE736" s="345">
        <f t="shared" si="416"/>
        <v>0</v>
      </c>
      <c r="AF736" s="318"/>
      <c r="AG736" s="317"/>
      <c r="AH736" s="315"/>
      <c r="AI736" s="150">
        <f t="shared" si="417"/>
        <v>0</v>
      </c>
      <c r="AJ736" s="151">
        <f t="shared" si="402"/>
        <v>0</v>
      </c>
      <c r="AK736" s="152">
        <f t="shared" si="418"/>
        <v>0</v>
      </c>
      <c r="AL736" s="153">
        <f t="shared" si="419"/>
        <v>0</v>
      </c>
      <c r="AM736" s="153">
        <f t="shared" si="420"/>
        <v>0</v>
      </c>
      <c r="AN736" s="153">
        <f t="shared" si="421"/>
        <v>0</v>
      </c>
      <c r="AO736" s="153">
        <f t="shared" si="422"/>
        <v>0</v>
      </c>
      <c r="AP736" s="587" t="str">
        <f t="shared" si="425"/>
        <v xml:space="preserve"> </v>
      </c>
      <c r="AQ736" s="590" t="str">
        <f t="shared" si="423"/>
        <v xml:space="preserve"> </v>
      </c>
      <c r="AR736" s="590" t="str">
        <f t="shared" si="426"/>
        <v xml:space="preserve"> </v>
      </c>
      <c r="AS736" s="590" t="str">
        <f t="shared" si="427"/>
        <v xml:space="preserve"> </v>
      </c>
      <c r="AT736" s="590" t="str">
        <f t="shared" si="428"/>
        <v xml:space="preserve"> </v>
      </c>
      <c r="AU736" s="590" t="str">
        <f t="shared" si="429"/>
        <v xml:space="preserve"> </v>
      </c>
      <c r="AV736" s="591" t="str">
        <f t="shared" si="430"/>
        <v xml:space="preserve"> </v>
      </c>
      <c r="AW736" s="181" t="str">
        <f t="shared" si="403"/>
        <v/>
      </c>
      <c r="AX736" s="154" t="str">
        <f t="shared" si="404"/>
        <v/>
      </c>
      <c r="AY736" s="178" t="str">
        <f t="shared" si="405"/>
        <v/>
      </c>
      <c r="AZ736" s="169" t="str">
        <f t="shared" si="406"/>
        <v/>
      </c>
      <c r="BA736" s="159" t="str">
        <f t="shared" si="407"/>
        <v/>
      </c>
      <c r="BB736" s="160" t="str">
        <f t="shared" si="408"/>
        <v/>
      </c>
      <c r="BC736" s="171" t="str">
        <f t="shared" si="431"/>
        <v/>
      </c>
      <c r="BD736" s="160" t="str">
        <f t="shared" si="409"/>
        <v/>
      </c>
      <c r="BE736" s="186" t="str">
        <f t="shared" si="410"/>
        <v/>
      </c>
      <c r="BF736" s="160" t="str">
        <f t="shared" si="411"/>
        <v/>
      </c>
      <c r="BG736" s="171" t="str">
        <f t="shared" si="412"/>
        <v/>
      </c>
      <c r="BH736" s="161" t="str">
        <f t="shared" si="413"/>
        <v/>
      </c>
      <c r="BI736" s="609"/>
    </row>
    <row r="737" spans="1:61" ht="18.75" x14ac:dyDescent="0.3">
      <c r="A737" s="205"/>
      <c r="B737" s="206"/>
      <c r="C737" s="197">
        <v>726</v>
      </c>
      <c r="D737" s="190"/>
      <c r="E737" s="13"/>
      <c r="F737" s="14"/>
      <c r="G737" s="123"/>
      <c r="H737" s="124"/>
      <c r="I737" s="130"/>
      <c r="J737" s="21"/>
      <c r="K737" s="134"/>
      <c r="L737" s="24"/>
      <c r="M737" s="372"/>
      <c r="N737" s="147" t="str">
        <f t="shared" si="414"/>
        <v/>
      </c>
      <c r="O737" s="23"/>
      <c r="P737" s="23"/>
      <c r="Q737" s="23"/>
      <c r="R737" s="23"/>
      <c r="S737" s="23"/>
      <c r="T737" s="24"/>
      <c r="U737" s="25"/>
      <c r="V737" s="28"/>
      <c r="W737" s="299"/>
      <c r="X737" s="296"/>
      <c r="Y737" s="149">
        <f t="shared" si="400"/>
        <v>0</v>
      </c>
      <c r="Z737" s="148">
        <f t="shared" si="415"/>
        <v>0</v>
      </c>
      <c r="AA737" s="306"/>
      <c r="AB737" s="377">
        <f t="shared" si="424"/>
        <v>0</v>
      </c>
      <c r="AC737" s="348"/>
      <c r="AD737" s="210" t="str">
        <f t="shared" si="401"/>
        <v/>
      </c>
      <c r="AE737" s="345">
        <f t="shared" si="416"/>
        <v>0</v>
      </c>
      <c r="AF737" s="318"/>
      <c r="AG737" s="317"/>
      <c r="AH737" s="315"/>
      <c r="AI737" s="150">
        <f t="shared" si="417"/>
        <v>0</v>
      </c>
      <c r="AJ737" s="151">
        <f t="shared" si="402"/>
        <v>0</v>
      </c>
      <c r="AK737" s="152">
        <f t="shared" si="418"/>
        <v>0</v>
      </c>
      <c r="AL737" s="153">
        <f t="shared" si="419"/>
        <v>0</v>
      </c>
      <c r="AM737" s="153">
        <f t="shared" si="420"/>
        <v>0</v>
      </c>
      <c r="AN737" s="153">
        <f t="shared" si="421"/>
        <v>0</v>
      </c>
      <c r="AO737" s="153">
        <f t="shared" si="422"/>
        <v>0</v>
      </c>
      <c r="AP737" s="587" t="str">
        <f t="shared" si="425"/>
        <v xml:space="preserve"> </v>
      </c>
      <c r="AQ737" s="590" t="str">
        <f t="shared" si="423"/>
        <v xml:space="preserve"> </v>
      </c>
      <c r="AR737" s="590" t="str">
        <f t="shared" si="426"/>
        <v xml:space="preserve"> </v>
      </c>
      <c r="AS737" s="590" t="str">
        <f t="shared" si="427"/>
        <v xml:space="preserve"> </v>
      </c>
      <c r="AT737" s="590" t="str">
        <f t="shared" si="428"/>
        <v xml:space="preserve"> </v>
      </c>
      <c r="AU737" s="590" t="str">
        <f t="shared" si="429"/>
        <v xml:space="preserve"> </v>
      </c>
      <c r="AV737" s="591" t="str">
        <f t="shared" si="430"/>
        <v xml:space="preserve"> </v>
      </c>
      <c r="AW737" s="181" t="str">
        <f t="shared" si="403"/>
        <v/>
      </c>
      <c r="AX737" s="154" t="str">
        <f t="shared" si="404"/>
        <v/>
      </c>
      <c r="AY737" s="178" t="str">
        <f t="shared" si="405"/>
        <v/>
      </c>
      <c r="AZ737" s="169" t="str">
        <f t="shared" si="406"/>
        <v/>
      </c>
      <c r="BA737" s="159" t="str">
        <f t="shared" si="407"/>
        <v/>
      </c>
      <c r="BB737" s="160" t="str">
        <f t="shared" si="408"/>
        <v/>
      </c>
      <c r="BC737" s="171" t="str">
        <f t="shared" si="431"/>
        <v/>
      </c>
      <c r="BD737" s="160" t="str">
        <f t="shared" si="409"/>
        <v/>
      </c>
      <c r="BE737" s="186" t="str">
        <f t="shared" si="410"/>
        <v/>
      </c>
      <c r="BF737" s="160" t="str">
        <f t="shared" si="411"/>
        <v/>
      </c>
      <c r="BG737" s="171" t="str">
        <f t="shared" si="412"/>
        <v/>
      </c>
      <c r="BH737" s="161" t="str">
        <f t="shared" si="413"/>
        <v/>
      </c>
      <c r="BI737" s="609"/>
    </row>
    <row r="738" spans="1:61" ht="18.75" x14ac:dyDescent="0.3">
      <c r="A738" s="205"/>
      <c r="B738" s="206"/>
      <c r="C738" s="198">
        <v>727</v>
      </c>
      <c r="D738" s="190"/>
      <c r="E738" s="13"/>
      <c r="F738" s="14"/>
      <c r="G738" s="123"/>
      <c r="H738" s="124"/>
      <c r="I738" s="130"/>
      <c r="J738" s="21"/>
      <c r="K738" s="134"/>
      <c r="L738" s="24"/>
      <c r="M738" s="372"/>
      <c r="N738" s="147" t="str">
        <f t="shared" si="414"/>
        <v/>
      </c>
      <c r="O738" s="23"/>
      <c r="P738" s="23"/>
      <c r="Q738" s="23"/>
      <c r="R738" s="23"/>
      <c r="S738" s="23"/>
      <c r="T738" s="24"/>
      <c r="U738" s="25"/>
      <c r="V738" s="28"/>
      <c r="W738" s="299"/>
      <c r="X738" s="296"/>
      <c r="Y738" s="149">
        <f t="shared" si="400"/>
        <v>0</v>
      </c>
      <c r="Z738" s="148">
        <f t="shared" si="415"/>
        <v>0</v>
      </c>
      <c r="AA738" s="306"/>
      <c r="AB738" s="377">
        <f t="shared" si="424"/>
        <v>0</v>
      </c>
      <c r="AC738" s="348"/>
      <c r="AD738" s="210" t="str">
        <f t="shared" si="401"/>
        <v/>
      </c>
      <c r="AE738" s="345">
        <f t="shared" si="416"/>
        <v>0</v>
      </c>
      <c r="AF738" s="318"/>
      <c r="AG738" s="317"/>
      <c r="AH738" s="315"/>
      <c r="AI738" s="150">
        <f t="shared" si="417"/>
        <v>0</v>
      </c>
      <c r="AJ738" s="151">
        <f t="shared" si="402"/>
        <v>0</v>
      </c>
      <c r="AK738" s="152">
        <f t="shared" si="418"/>
        <v>0</v>
      </c>
      <c r="AL738" s="153">
        <f t="shared" si="419"/>
        <v>0</v>
      </c>
      <c r="AM738" s="153">
        <f t="shared" si="420"/>
        <v>0</v>
      </c>
      <c r="AN738" s="153">
        <f t="shared" si="421"/>
        <v>0</v>
      </c>
      <c r="AO738" s="153">
        <f t="shared" si="422"/>
        <v>0</v>
      </c>
      <c r="AP738" s="587" t="str">
        <f t="shared" si="425"/>
        <v xml:space="preserve"> </v>
      </c>
      <c r="AQ738" s="590" t="str">
        <f t="shared" si="423"/>
        <v xml:space="preserve"> </v>
      </c>
      <c r="AR738" s="590" t="str">
        <f t="shared" si="426"/>
        <v xml:space="preserve"> </v>
      </c>
      <c r="AS738" s="590" t="str">
        <f t="shared" si="427"/>
        <v xml:space="preserve"> </v>
      </c>
      <c r="AT738" s="590" t="str">
        <f t="shared" si="428"/>
        <v xml:space="preserve"> </v>
      </c>
      <c r="AU738" s="590" t="str">
        <f t="shared" si="429"/>
        <v xml:space="preserve"> </v>
      </c>
      <c r="AV738" s="591" t="str">
        <f t="shared" si="430"/>
        <v xml:space="preserve"> </v>
      </c>
      <c r="AW738" s="181" t="str">
        <f t="shared" si="403"/>
        <v/>
      </c>
      <c r="AX738" s="154" t="str">
        <f t="shared" si="404"/>
        <v/>
      </c>
      <c r="AY738" s="178" t="str">
        <f t="shared" si="405"/>
        <v/>
      </c>
      <c r="AZ738" s="169" t="str">
        <f t="shared" si="406"/>
        <v/>
      </c>
      <c r="BA738" s="159" t="str">
        <f t="shared" si="407"/>
        <v/>
      </c>
      <c r="BB738" s="160" t="str">
        <f t="shared" si="408"/>
        <v/>
      </c>
      <c r="BC738" s="171" t="str">
        <f t="shared" si="431"/>
        <v/>
      </c>
      <c r="BD738" s="160" t="str">
        <f t="shared" si="409"/>
        <v/>
      </c>
      <c r="BE738" s="186" t="str">
        <f t="shared" si="410"/>
        <v/>
      </c>
      <c r="BF738" s="160" t="str">
        <f t="shared" si="411"/>
        <v/>
      </c>
      <c r="BG738" s="171" t="str">
        <f t="shared" si="412"/>
        <v/>
      </c>
      <c r="BH738" s="161" t="str">
        <f t="shared" si="413"/>
        <v/>
      </c>
      <c r="BI738" s="609"/>
    </row>
    <row r="739" spans="1:61" ht="18.75" x14ac:dyDescent="0.3">
      <c r="A739" s="205"/>
      <c r="B739" s="206"/>
      <c r="C739" s="198">
        <v>728</v>
      </c>
      <c r="D739" s="192"/>
      <c r="E739" s="15"/>
      <c r="F739" s="14"/>
      <c r="G739" s="123"/>
      <c r="H739" s="124"/>
      <c r="I739" s="130"/>
      <c r="J739" s="21"/>
      <c r="K739" s="134"/>
      <c r="L739" s="24"/>
      <c r="M739" s="372"/>
      <c r="N739" s="147" t="str">
        <f t="shared" si="414"/>
        <v/>
      </c>
      <c r="O739" s="23"/>
      <c r="P739" s="23"/>
      <c r="Q739" s="23"/>
      <c r="R739" s="23"/>
      <c r="S739" s="23"/>
      <c r="T739" s="24"/>
      <c r="U739" s="25"/>
      <c r="V739" s="28"/>
      <c r="W739" s="299"/>
      <c r="X739" s="296"/>
      <c r="Y739" s="149">
        <f t="shared" si="400"/>
        <v>0</v>
      </c>
      <c r="Z739" s="148">
        <f t="shared" si="415"/>
        <v>0</v>
      </c>
      <c r="AA739" s="306"/>
      <c r="AB739" s="377">
        <f t="shared" si="424"/>
        <v>0</v>
      </c>
      <c r="AC739" s="348"/>
      <c r="AD739" s="210" t="str">
        <f t="shared" si="401"/>
        <v/>
      </c>
      <c r="AE739" s="345">
        <f t="shared" si="416"/>
        <v>0</v>
      </c>
      <c r="AF739" s="318"/>
      <c r="AG739" s="317"/>
      <c r="AH739" s="315"/>
      <c r="AI739" s="150">
        <f t="shared" si="417"/>
        <v>0</v>
      </c>
      <c r="AJ739" s="151">
        <f t="shared" si="402"/>
        <v>0</v>
      </c>
      <c r="AK739" s="152">
        <f t="shared" si="418"/>
        <v>0</v>
      </c>
      <c r="AL739" s="153">
        <f t="shared" si="419"/>
        <v>0</v>
      </c>
      <c r="AM739" s="153">
        <f t="shared" si="420"/>
        <v>0</v>
      </c>
      <c r="AN739" s="153">
        <f t="shared" si="421"/>
        <v>0</v>
      </c>
      <c r="AO739" s="153">
        <f t="shared" si="422"/>
        <v>0</v>
      </c>
      <c r="AP739" s="587" t="str">
        <f t="shared" si="425"/>
        <v xml:space="preserve"> </v>
      </c>
      <c r="AQ739" s="590" t="str">
        <f t="shared" si="423"/>
        <v xml:space="preserve"> </v>
      </c>
      <c r="AR739" s="590" t="str">
        <f t="shared" si="426"/>
        <v xml:space="preserve"> </v>
      </c>
      <c r="AS739" s="590" t="str">
        <f t="shared" si="427"/>
        <v xml:space="preserve"> </v>
      </c>
      <c r="AT739" s="590" t="str">
        <f t="shared" si="428"/>
        <v xml:space="preserve"> </v>
      </c>
      <c r="AU739" s="590" t="str">
        <f t="shared" si="429"/>
        <v xml:space="preserve"> </v>
      </c>
      <c r="AV739" s="591" t="str">
        <f t="shared" si="430"/>
        <v xml:space="preserve"> </v>
      </c>
      <c r="AW739" s="181" t="str">
        <f t="shared" si="403"/>
        <v/>
      </c>
      <c r="AX739" s="154" t="str">
        <f t="shared" si="404"/>
        <v/>
      </c>
      <c r="AY739" s="178" t="str">
        <f t="shared" si="405"/>
        <v/>
      </c>
      <c r="AZ739" s="169" t="str">
        <f t="shared" si="406"/>
        <v/>
      </c>
      <c r="BA739" s="159" t="str">
        <f t="shared" si="407"/>
        <v/>
      </c>
      <c r="BB739" s="160" t="str">
        <f t="shared" si="408"/>
        <v/>
      </c>
      <c r="BC739" s="171" t="str">
        <f t="shared" si="431"/>
        <v/>
      </c>
      <c r="BD739" s="160" t="str">
        <f t="shared" si="409"/>
        <v/>
      </c>
      <c r="BE739" s="186" t="str">
        <f t="shared" si="410"/>
        <v/>
      </c>
      <c r="BF739" s="160" t="str">
        <f t="shared" si="411"/>
        <v/>
      </c>
      <c r="BG739" s="171" t="str">
        <f t="shared" si="412"/>
        <v/>
      </c>
      <c r="BH739" s="161" t="str">
        <f t="shared" si="413"/>
        <v/>
      </c>
      <c r="BI739" s="609"/>
    </row>
    <row r="740" spans="1:61" ht="18.75" x14ac:dyDescent="0.3">
      <c r="A740" s="205"/>
      <c r="B740" s="206"/>
      <c r="C740" s="197">
        <v>729</v>
      </c>
      <c r="D740" s="190"/>
      <c r="E740" s="13"/>
      <c r="F740" s="14"/>
      <c r="G740" s="123"/>
      <c r="H740" s="124"/>
      <c r="I740" s="130"/>
      <c r="J740" s="21"/>
      <c r="K740" s="134"/>
      <c r="L740" s="24"/>
      <c r="M740" s="372"/>
      <c r="N740" s="147" t="str">
        <f t="shared" si="414"/>
        <v/>
      </c>
      <c r="O740" s="23"/>
      <c r="P740" s="23"/>
      <c r="Q740" s="23"/>
      <c r="R740" s="23"/>
      <c r="S740" s="23"/>
      <c r="T740" s="24"/>
      <c r="U740" s="25"/>
      <c r="V740" s="28"/>
      <c r="W740" s="299"/>
      <c r="X740" s="296"/>
      <c r="Y740" s="149">
        <f t="shared" si="400"/>
        <v>0</v>
      </c>
      <c r="Z740" s="148">
        <f t="shared" si="415"/>
        <v>0</v>
      </c>
      <c r="AA740" s="306"/>
      <c r="AB740" s="377">
        <f t="shared" si="424"/>
        <v>0</v>
      </c>
      <c r="AC740" s="348"/>
      <c r="AD740" s="210" t="str">
        <f t="shared" si="401"/>
        <v/>
      </c>
      <c r="AE740" s="345">
        <f t="shared" si="416"/>
        <v>0</v>
      </c>
      <c r="AF740" s="318"/>
      <c r="AG740" s="317"/>
      <c r="AH740" s="315"/>
      <c r="AI740" s="150">
        <f t="shared" si="417"/>
        <v>0</v>
      </c>
      <c r="AJ740" s="151">
        <f t="shared" si="402"/>
        <v>0</v>
      </c>
      <c r="AK740" s="152">
        <f t="shared" si="418"/>
        <v>0</v>
      </c>
      <c r="AL740" s="153">
        <f t="shared" si="419"/>
        <v>0</v>
      </c>
      <c r="AM740" s="153">
        <f t="shared" si="420"/>
        <v>0</v>
      </c>
      <c r="AN740" s="153">
        <f t="shared" si="421"/>
        <v>0</v>
      </c>
      <c r="AO740" s="153">
        <f t="shared" si="422"/>
        <v>0</v>
      </c>
      <c r="AP740" s="587" t="str">
        <f t="shared" si="425"/>
        <v xml:space="preserve"> </v>
      </c>
      <c r="AQ740" s="590" t="str">
        <f t="shared" si="423"/>
        <v xml:space="preserve"> </v>
      </c>
      <c r="AR740" s="590" t="str">
        <f t="shared" si="426"/>
        <v xml:space="preserve"> </v>
      </c>
      <c r="AS740" s="590" t="str">
        <f t="shared" si="427"/>
        <v xml:space="preserve"> </v>
      </c>
      <c r="AT740" s="590" t="str">
        <f t="shared" si="428"/>
        <v xml:space="preserve"> </v>
      </c>
      <c r="AU740" s="590" t="str">
        <f t="shared" si="429"/>
        <v xml:space="preserve"> </v>
      </c>
      <c r="AV740" s="591" t="str">
        <f t="shared" si="430"/>
        <v xml:space="preserve"> </v>
      </c>
      <c r="AW740" s="181" t="str">
        <f t="shared" si="403"/>
        <v/>
      </c>
      <c r="AX740" s="154" t="str">
        <f t="shared" si="404"/>
        <v/>
      </c>
      <c r="AY740" s="178" t="str">
        <f t="shared" si="405"/>
        <v/>
      </c>
      <c r="AZ740" s="169" t="str">
        <f t="shared" si="406"/>
        <v/>
      </c>
      <c r="BA740" s="159" t="str">
        <f t="shared" si="407"/>
        <v/>
      </c>
      <c r="BB740" s="160" t="str">
        <f t="shared" si="408"/>
        <v/>
      </c>
      <c r="BC740" s="171" t="str">
        <f t="shared" si="431"/>
        <v/>
      </c>
      <c r="BD740" s="160" t="str">
        <f t="shared" si="409"/>
        <v/>
      </c>
      <c r="BE740" s="186" t="str">
        <f t="shared" si="410"/>
        <v/>
      </c>
      <c r="BF740" s="160" t="str">
        <f t="shared" si="411"/>
        <v/>
      </c>
      <c r="BG740" s="171" t="str">
        <f t="shared" si="412"/>
        <v/>
      </c>
      <c r="BH740" s="161" t="str">
        <f t="shared" si="413"/>
        <v/>
      </c>
      <c r="BI740" s="609"/>
    </row>
    <row r="741" spans="1:61" ht="18.75" x14ac:dyDescent="0.3">
      <c r="A741" s="205"/>
      <c r="B741" s="206"/>
      <c r="C741" s="198">
        <v>730</v>
      </c>
      <c r="D741" s="190"/>
      <c r="E741" s="13"/>
      <c r="F741" s="14"/>
      <c r="G741" s="123"/>
      <c r="H741" s="124"/>
      <c r="I741" s="130"/>
      <c r="J741" s="21"/>
      <c r="K741" s="134"/>
      <c r="L741" s="24"/>
      <c r="M741" s="372"/>
      <c r="N741" s="147" t="str">
        <f t="shared" si="414"/>
        <v/>
      </c>
      <c r="O741" s="23"/>
      <c r="P741" s="23"/>
      <c r="Q741" s="23"/>
      <c r="R741" s="23"/>
      <c r="S741" s="23"/>
      <c r="T741" s="24"/>
      <c r="U741" s="25"/>
      <c r="V741" s="28"/>
      <c r="W741" s="299"/>
      <c r="X741" s="296"/>
      <c r="Y741" s="149">
        <f t="shared" si="400"/>
        <v>0</v>
      </c>
      <c r="Z741" s="148">
        <f t="shared" si="415"/>
        <v>0</v>
      </c>
      <c r="AA741" s="306"/>
      <c r="AB741" s="377">
        <f t="shared" si="424"/>
        <v>0</v>
      </c>
      <c r="AC741" s="348"/>
      <c r="AD741" s="210" t="str">
        <f t="shared" si="401"/>
        <v/>
      </c>
      <c r="AE741" s="345">
        <f t="shared" si="416"/>
        <v>0</v>
      </c>
      <c r="AF741" s="318"/>
      <c r="AG741" s="317"/>
      <c r="AH741" s="315"/>
      <c r="AI741" s="150">
        <f t="shared" si="417"/>
        <v>0</v>
      </c>
      <c r="AJ741" s="151">
        <f t="shared" si="402"/>
        <v>0</v>
      </c>
      <c r="AK741" s="152">
        <f t="shared" si="418"/>
        <v>0</v>
      </c>
      <c r="AL741" s="153">
        <f t="shared" si="419"/>
        <v>0</v>
      </c>
      <c r="AM741" s="153">
        <f t="shared" si="420"/>
        <v>0</v>
      </c>
      <c r="AN741" s="153">
        <f t="shared" si="421"/>
        <v>0</v>
      </c>
      <c r="AO741" s="153">
        <f t="shared" si="422"/>
        <v>0</v>
      </c>
      <c r="AP741" s="587" t="str">
        <f t="shared" si="425"/>
        <v xml:space="preserve"> </v>
      </c>
      <c r="AQ741" s="590" t="str">
        <f t="shared" si="423"/>
        <v xml:space="preserve"> </v>
      </c>
      <c r="AR741" s="590" t="str">
        <f t="shared" si="426"/>
        <v xml:space="preserve"> </v>
      </c>
      <c r="AS741" s="590" t="str">
        <f t="shared" si="427"/>
        <v xml:space="preserve"> </v>
      </c>
      <c r="AT741" s="590" t="str">
        <f t="shared" si="428"/>
        <v xml:space="preserve"> </v>
      </c>
      <c r="AU741" s="590" t="str">
        <f t="shared" si="429"/>
        <v xml:space="preserve"> </v>
      </c>
      <c r="AV741" s="591" t="str">
        <f t="shared" si="430"/>
        <v xml:space="preserve"> </v>
      </c>
      <c r="AW741" s="181" t="str">
        <f t="shared" si="403"/>
        <v/>
      </c>
      <c r="AX741" s="154" t="str">
        <f t="shared" si="404"/>
        <v/>
      </c>
      <c r="AY741" s="178" t="str">
        <f t="shared" si="405"/>
        <v/>
      </c>
      <c r="AZ741" s="169" t="str">
        <f t="shared" si="406"/>
        <v/>
      </c>
      <c r="BA741" s="159" t="str">
        <f t="shared" si="407"/>
        <v/>
      </c>
      <c r="BB741" s="160" t="str">
        <f t="shared" si="408"/>
        <v/>
      </c>
      <c r="BC741" s="171" t="str">
        <f t="shared" si="431"/>
        <v/>
      </c>
      <c r="BD741" s="160" t="str">
        <f t="shared" si="409"/>
        <v/>
      </c>
      <c r="BE741" s="186" t="str">
        <f t="shared" si="410"/>
        <v/>
      </c>
      <c r="BF741" s="160" t="str">
        <f t="shared" si="411"/>
        <v/>
      </c>
      <c r="BG741" s="171" t="str">
        <f t="shared" si="412"/>
        <v/>
      </c>
      <c r="BH741" s="161" t="str">
        <f t="shared" si="413"/>
        <v/>
      </c>
      <c r="BI741" s="609"/>
    </row>
    <row r="742" spans="1:61" ht="18.75" x14ac:dyDescent="0.3">
      <c r="A742" s="205"/>
      <c r="B742" s="206"/>
      <c r="C742" s="197">
        <v>731</v>
      </c>
      <c r="D742" s="190"/>
      <c r="E742" s="13"/>
      <c r="F742" s="14"/>
      <c r="G742" s="123"/>
      <c r="H742" s="124"/>
      <c r="I742" s="130"/>
      <c r="J742" s="21"/>
      <c r="K742" s="134"/>
      <c r="L742" s="24"/>
      <c r="M742" s="372"/>
      <c r="N742" s="147" t="str">
        <f t="shared" si="414"/>
        <v/>
      </c>
      <c r="O742" s="23"/>
      <c r="P742" s="23"/>
      <c r="Q742" s="23"/>
      <c r="R742" s="23"/>
      <c r="S742" s="23"/>
      <c r="T742" s="24"/>
      <c r="U742" s="25"/>
      <c r="V742" s="28"/>
      <c r="W742" s="299"/>
      <c r="X742" s="296"/>
      <c r="Y742" s="149">
        <f t="shared" si="400"/>
        <v>0</v>
      </c>
      <c r="Z742" s="148">
        <f t="shared" si="415"/>
        <v>0</v>
      </c>
      <c r="AA742" s="306"/>
      <c r="AB742" s="377">
        <f t="shared" si="424"/>
        <v>0</v>
      </c>
      <c r="AC742" s="348"/>
      <c r="AD742" s="210" t="str">
        <f t="shared" si="401"/>
        <v/>
      </c>
      <c r="AE742" s="345">
        <f t="shared" si="416"/>
        <v>0</v>
      </c>
      <c r="AF742" s="318"/>
      <c r="AG742" s="317"/>
      <c r="AH742" s="315"/>
      <c r="AI742" s="150">
        <f t="shared" si="417"/>
        <v>0</v>
      </c>
      <c r="AJ742" s="151">
        <f t="shared" si="402"/>
        <v>0</v>
      </c>
      <c r="AK742" s="152">
        <f t="shared" si="418"/>
        <v>0</v>
      </c>
      <c r="AL742" s="153">
        <f t="shared" si="419"/>
        <v>0</v>
      </c>
      <c r="AM742" s="153">
        <f t="shared" si="420"/>
        <v>0</v>
      </c>
      <c r="AN742" s="153">
        <f t="shared" si="421"/>
        <v>0</v>
      </c>
      <c r="AO742" s="153">
        <f t="shared" si="422"/>
        <v>0</v>
      </c>
      <c r="AP742" s="587" t="str">
        <f t="shared" si="425"/>
        <v xml:space="preserve"> </v>
      </c>
      <c r="AQ742" s="590" t="str">
        <f t="shared" si="423"/>
        <v xml:space="preserve"> </v>
      </c>
      <c r="AR742" s="590" t="str">
        <f t="shared" si="426"/>
        <v xml:space="preserve"> </v>
      </c>
      <c r="AS742" s="590" t="str">
        <f t="shared" si="427"/>
        <v xml:space="preserve"> </v>
      </c>
      <c r="AT742" s="590" t="str">
        <f t="shared" si="428"/>
        <v xml:space="preserve"> </v>
      </c>
      <c r="AU742" s="590" t="str">
        <f t="shared" si="429"/>
        <v xml:space="preserve"> </v>
      </c>
      <c r="AV742" s="591" t="str">
        <f t="shared" si="430"/>
        <v xml:space="preserve"> </v>
      </c>
      <c r="AW742" s="181" t="str">
        <f t="shared" si="403"/>
        <v/>
      </c>
      <c r="AX742" s="154" t="str">
        <f t="shared" si="404"/>
        <v/>
      </c>
      <c r="AY742" s="178" t="str">
        <f t="shared" si="405"/>
        <v/>
      </c>
      <c r="AZ742" s="169" t="str">
        <f t="shared" si="406"/>
        <v/>
      </c>
      <c r="BA742" s="159" t="str">
        <f t="shared" si="407"/>
        <v/>
      </c>
      <c r="BB742" s="160" t="str">
        <f t="shared" si="408"/>
        <v/>
      </c>
      <c r="BC742" s="171" t="str">
        <f t="shared" si="431"/>
        <v/>
      </c>
      <c r="BD742" s="160" t="str">
        <f t="shared" si="409"/>
        <v/>
      </c>
      <c r="BE742" s="186" t="str">
        <f t="shared" si="410"/>
        <v/>
      </c>
      <c r="BF742" s="160" t="str">
        <f t="shared" si="411"/>
        <v/>
      </c>
      <c r="BG742" s="171" t="str">
        <f t="shared" si="412"/>
        <v/>
      </c>
      <c r="BH742" s="161" t="str">
        <f t="shared" si="413"/>
        <v/>
      </c>
      <c r="BI742" s="609"/>
    </row>
    <row r="743" spans="1:61" ht="18.75" x14ac:dyDescent="0.3">
      <c r="A743" s="205"/>
      <c r="B743" s="206"/>
      <c r="C743" s="198">
        <v>732</v>
      </c>
      <c r="D743" s="192"/>
      <c r="E743" s="15"/>
      <c r="F743" s="14"/>
      <c r="G743" s="123"/>
      <c r="H743" s="124"/>
      <c r="I743" s="130"/>
      <c r="J743" s="21"/>
      <c r="K743" s="134"/>
      <c r="L743" s="24"/>
      <c r="M743" s="372"/>
      <c r="N743" s="147" t="str">
        <f t="shared" si="414"/>
        <v/>
      </c>
      <c r="O743" s="23"/>
      <c r="P743" s="23"/>
      <c r="Q743" s="23"/>
      <c r="R743" s="23"/>
      <c r="S743" s="23"/>
      <c r="T743" s="24"/>
      <c r="U743" s="25"/>
      <c r="V743" s="28"/>
      <c r="W743" s="299"/>
      <c r="X743" s="296"/>
      <c r="Y743" s="149">
        <f t="shared" si="400"/>
        <v>0</v>
      </c>
      <c r="Z743" s="148">
        <f t="shared" si="415"/>
        <v>0</v>
      </c>
      <c r="AA743" s="306"/>
      <c r="AB743" s="377">
        <f t="shared" si="424"/>
        <v>0</v>
      </c>
      <c r="AC743" s="348"/>
      <c r="AD743" s="210" t="str">
        <f t="shared" si="401"/>
        <v/>
      </c>
      <c r="AE743" s="345">
        <f t="shared" si="416"/>
        <v>0</v>
      </c>
      <c r="AF743" s="318"/>
      <c r="AG743" s="317"/>
      <c r="AH743" s="315"/>
      <c r="AI743" s="150">
        <f t="shared" si="417"/>
        <v>0</v>
      </c>
      <c r="AJ743" s="151">
        <f t="shared" si="402"/>
        <v>0</v>
      </c>
      <c r="AK743" s="152">
        <f t="shared" si="418"/>
        <v>0</v>
      </c>
      <c r="AL743" s="153">
        <f t="shared" si="419"/>
        <v>0</v>
      </c>
      <c r="AM743" s="153">
        <f t="shared" si="420"/>
        <v>0</v>
      </c>
      <c r="AN743" s="153">
        <f t="shared" si="421"/>
        <v>0</v>
      </c>
      <c r="AO743" s="153">
        <f t="shared" si="422"/>
        <v>0</v>
      </c>
      <c r="AP743" s="587" t="str">
        <f t="shared" si="425"/>
        <v xml:space="preserve"> </v>
      </c>
      <c r="AQ743" s="590" t="str">
        <f t="shared" si="423"/>
        <v xml:space="preserve"> </v>
      </c>
      <c r="AR743" s="590" t="str">
        <f t="shared" si="426"/>
        <v xml:space="preserve"> </v>
      </c>
      <c r="AS743" s="590" t="str">
        <f t="shared" si="427"/>
        <v xml:space="preserve"> </v>
      </c>
      <c r="AT743" s="590" t="str">
        <f t="shared" si="428"/>
        <v xml:space="preserve"> </v>
      </c>
      <c r="AU743" s="590" t="str">
        <f t="shared" si="429"/>
        <v xml:space="preserve"> </v>
      </c>
      <c r="AV743" s="591" t="str">
        <f t="shared" si="430"/>
        <v xml:space="preserve"> </v>
      </c>
      <c r="AW743" s="181" t="str">
        <f t="shared" si="403"/>
        <v/>
      </c>
      <c r="AX743" s="154" t="str">
        <f t="shared" si="404"/>
        <v/>
      </c>
      <c r="AY743" s="178" t="str">
        <f t="shared" si="405"/>
        <v/>
      </c>
      <c r="AZ743" s="169" t="str">
        <f t="shared" si="406"/>
        <v/>
      </c>
      <c r="BA743" s="159" t="str">
        <f t="shared" si="407"/>
        <v/>
      </c>
      <c r="BB743" s="160" t="str">
        <f t="shared" si="408"/>
        <v/>
      </c>
      <c r="BC743" s="171" t="str">
        <f t="shared" si="431"/>
        <v/>
      </c>
      <c r="BD743" s="160" t="str">
        <f t="shared" si="409"/>
        <v/>
      </c>
      <c r="BE743" s="186" t="str">
        <f t="shared" si="410"/>
        <v/>
      </c>
      <c r="BF743" s="160" t="str">
        <f t="shared" si="411"/>
        <v/>
      </c>
      <c r="BG743" s="171" t="str">
        <f t="shared" si="412"/>
        <v/>
      </c>
      <c r="BH743" s="161" t="str">
        <f t="shared" si="413"/>
        <v/>
      </c>
      <c r="BI743" s="609"/>
    </row>
    <row r="744" spans="1:61" ht="18.75" x14ac:dyDescent="0.3">
      <c r="A744" s="205"/>
      <c r="B744" s="206"/>
      <c r="C744" s="198">
        <v>733</v>
      </c>
      <c r="D744" s="190"/>
      <c r="E744" s="13"/>
      <c r="F744" s="14"/>
      <c r="G744" s="123"/>
      <c r="H744" s="124"/>
      <c r="I744" s="130"/>
      <c r="J744" s="21"/>
      <c r="K744" s="134"/>
      <c r="L744" s="24"/>
      <c r="M744" s="372"/>
      <c r="N744" s="147" t="str">
        <f t="shared" si="414"/>
        <v/>
      </c>
      <c r="O744" s="23"/>
      <c r="P744" s="23"/>
      <c r="Q744" s="23"/>
      <c r="R744" s="23"/>
      <c r="S744" s="23"/>
      <c r="T744" s="24"/>
      <c r="U744" s="25"/>
      <c r="V744" s="28"/>
      <c r="W744" s="299"/>
      <c r="X744" s="296"/>
      <c r="Y744" s="149">
        <f t="shared" si="400"/>
        <v>0</v>
      </c>
      <c r="Z744" s="148">
        <f t="shared" si="415"/>
        <v>0</v>
      </c>
      <c r="AA744" s="306"/>
      <c r="AB744" s="377">
        <f t="shared" si="424"/>
        <v>0</v>
      </c>
      <c r="AC744" s="348"/>
      <c r="AD744" s="210" t="str">
        <f t="shared" si="401"/>
        <v/>
      </c>
      <c r="AE744" s="345">
        <f t="shared" si="416"/>
        <v>0</v>
      </c>
      <c r="AF744" s="318"/>
      <c r="AG744" s="317"/>
      <c r="AH744" s="315"/>
      <c r="AI744" s="150">
        <f t="shared" si="417"/>
        <v>0</v>
      </c>
      <c r="AJ744" s="151">
        <f t="shared" si="402"/>
        <v>0</v>
      </c>
      <c r="AK744" s="152">
        <f t="shared" si="418"/>
        <v>0</v>
      </c>
      <c r="AL744" s="153">
        <f t="shared" si="419"/>
        <v>0</v>
      </c>
      <c r="AM744" s="153">
        <f t="shared" si="420"/>
        <v>0</v>
      </c>
      <c r="AN744" s="153">
        <f t="shared" si="421"/>
        <v>0</v>
      </c>
      <c r="AO744" s="153">
        <f t="shared" si="422"/>
        <v>0</v>
      </c>
      <c r="AP744" s="587" t="str">
        <f t="shared" si="425"/>
        <v xml:space="preserve"> </v>
      </c>
      <c r="AQ744" s="590" t="str">
        <f t="shared" si="423"/>
        <v xml:space="preserve"> </v>
      </c>
      <c r="AR744" s="590" t="str">
        <f t="shared" si="426"/>
        <v xml:space="preserve"> </v>
      </c>
      <c r="AS744" s="590" t="str">
        <f t="shared" si="427"/>
        <v xml:space="preserve"> </v>
      </c>
      <c r="AT744" s="590" t="str">
        <f t="shared" si="428"/>
        <v xml:space="preserve"> </v>
      </c>
      <c r="AU744" s="590" t="str">
        <f t="shared" si="429"/>
        <v xml:space="preserve"> </v>
      </c>
      <c r="AV744" s="591" t="str">
        <f t="shared" si="430"/>
        <v xml:space="preserve"> </v>
      </c>
      <c r="AW744" s="181" t="str">
        <f t="shared" si="403"/>
        <v/>
      </c>
      <c r="AX744" s="154" t="str">
        <f t="shared" si="404"/>
        <v/>
      </c>
      <c r="AY744" s="178" t="str">
        <f t="shared" si="405"/>
        <v/>
      </c>
      <c r="AZ744" s="169" t="str">
        <f t="shared" si="406"/>
        <v/>
      </c>
      <c r="BA744" s="159" t="str">
        <f t="shared" si="407"/>
        <v/>
      </c>
      <c r="BB744" s="160" t="str">
        <f t="shared" si="408"/>
        <v/>
      </c>
      <c r="BC744" s="171" t="str">
        <f t="shared" si="431"/>
        <v/>
      </c>
      <c r="BD744" s="160" t="str">
        <f t="shared" si="409"/>
        <v/>
      </c>
      <c r="BE744" s="186" t="str">
        <f t="shared" si="410"/>
        <v/>
      </c>
      <c r="BF744" s="160" t="str">
        <f t="shared" si="411"/>
        <v/>
      </c>
      <c r="BG744" s="171" t="str">
        <f t="shared" si="412"/>
        <v/>
      </c>
      <c r="BH744" s="161" t="str">
        <f t="shared" si="413"/>
        <v/>
      </c>
      <c r="BI744" s="609"/>
    </row>
    <row r="745" spans="1:61" ht="18.75" x14ac:dyDescent="0.3">
      <c r="A745" s="205"/>
      <c r="B745" s="206"/>
      <c r="C745" s="197">
        <v>734</v>
      </c>
      <c r="D745" s="190"/>
      <c r="E745" s="13"/>
      <c r="F745" s="14"/>
      <c r="G745" s="123"/>
      <c r="H745" s="124"/>
      <c r="I745" s="130"/>
      <c r="J745" s="21"/>
      <c r="K745" s="134"/>
      <c r="L745" s="24"/>
      <c r="M745" s="372"/>
      <c r="N745" s="147" t="str">
        <f t="shared" si="414"/>
        <v/>
      </c>
      <c r="O745" s="23"/>
      <c r="P745" s="23"/>
      <c r="Q745" s="23"/>
      <c r="R745" s="23"/>
      <c r="S745" s="23"/>
      <c r="T745" s="24"/>
      <c r="U745" s="25"/>
      <c r="V745" s="28"/>
      <c r="W745" s="299"/>
      <c r="X745" s="296"/>
      <c r="Y745" s="149">
        <f t="shared" si="400"/>
        <v>0</v>
      </c>
      <c r="Z745" s="148">
        <f t="shared" si="415"/>
        <v>0</v>
      </c>
      <c r="AA745" s="306"/>
      <c r="AB745" s="377">
        <f t="shared" si="424"/>
        <v>0</v>
      </c>
      <c r="AC745" s="348"/>
      <c r="AD745" s="210" t="str">
        <f t="shared" si="401"/>
        <v/>
      </c>
      <c r="AE745" s="345">
        <f t="shared" si="416"/>
        <v>0</v>
      </c>
      <c r="AF745" s="318"/>
      <c r="AG745" s="317"/>
      <c r="AH745" s="315"/>
      <c r="AI745" s="150">
        <f t="shared" si="417"/>
        <v>0</v>
      </c>
      <c r="AJ745" s="151">
        <f t="shared" si="402"/>
        <v>0</v>
      </c>
      <c r="AK745" s="152">
        <f t="shared" si="418"/>
        <v>0</v>
      </c>
      <c r="AL745" s="153">
        <f t="shared" si="419"/>
        <v>0</v>
      </c>
      <c r="AM745" s="153">
        <f t="shared" si="420"/>
        <v>0</v>
      </c>
      <c r="AN745" s="153">
        <f t="shared" si="421"/>
        <v>0</v>
      </c>
      <c r="AO745" s="153">
        <f t="shared" si="422"/>
        <v>0</v>
      </c>
      <c r="AP745" s="587" t="str">
        <f t="shared" si="425"/>
        <v xml:space="preserve"> </v>
      </c>
      <c r="AQ745" s="590" t="str">
        <f t="shared" si="423"/>
        <v xml:space="preserve"> </v>
      </c>
      <c r="AR745" s="590" t="str">
        <f t="shared" si="426"/>
        <v xml:space="preserve"> </v>
      </c>
      <c r="AS745" s="590" t="str">
        <f t="shared" si="427"/>
        <v xml:space="preserve"> </v>
      </c>
      <c r="AT745" s="590" t="str">
        <f t="shared" si="428"/>
        <v xml:space="preserve"> </v>
      </c>
      <c r="AU745" s="590" t="str">
        <f t="shared" si="429"/>
        <v xml:space="preserve"> </v>
      </c>
      <c r="AV745" s="591" t="str">
        <f t="shared" si="430"/>
        <v xml:space="preserve"> </v>
      </c>
      <c r="AW745" s="181" t="str">
        <f t="shared" si="403"/>
        <v/>
      </c>
      <c r="AX745" s="154" t="str">
        <f t="shared" si="404"/>
        <v/>
      </c>
      <c r="AY745" s="178" t="str">
        <f t="shared" si="405"/>
        <v/>
      </c>
      <c r="AZ745" s="169" t="str">
        <f t="shared" si="406"/>
        <v/>
      </c>
      <c r="BA745" s="159" t="str">
        <f t="shared" si="407"/>
        <v/>
      </c>
      <c r="BB745" s="160" t="str">
        <f t="shared" si="408"/>
        <v/>
      </c>
      <c r="BC745" s="171" t="str">
        <f t="shared" si="431"/>
        <v/>
      </c>
      <c r="BD745" s="160" t="str">
        <f t="shared" si="409"/>
        <v/>
      </c>
      <c r="BE745" s="186" t="str">
        <f t="shared" si="410"/>
        <v/>
      </c>
      <c r="BF745" s="160" t="str">
        <f t="shared" si="411"/>
        <v/>
      </c>
      <c r="BG745" s="171" t="str">
        <f t="shared" si="412"/>
        <v/>
      </c>
      <c r="BH745" s="161" t="str">
        <f t="shared" si="413"/>
        <v/>
      </c>
      <c r="BI745" s="609"/>
    </row>
    <row r="746" spans="1:61" ht="18.75" x14ac:dyDescent="0.3">
      <c r="A746" s="205"/>
      <c r="B746" s="206"/>
      <c r="C746" s="198">
        <v>735</v>
      </c>
      <c r="D746" s="190"/>
      <c r="E746" s="13"/>
      <c r="F746" s="14"/>
      <c r="G746" s="123"/>
      <c r="H746" s="124"/>
      <c r="I746" s="130"/>
      <c r="J746" s="21"/>
      <c r="K746" s="134"/>
      <c r="L746" s="24"/>
      <c r="M746" s="372"/>
      <c r="N746" s="147" t="str">
        <f t="shared" si="414"/>
        <v/>
      </c>
      <c r="O746" s="23"/>
      <c r="P746" s="23"/>
      <c r="Q746" s="23"/>
      <c r="R746" s="23"/>
      <c r="S746" s="23"/>
      <c r="T746" s="24"/>
      <c r="U746" s="25"/>
      <c r="V746" s="28"/>
      <c r="W746" s="299"/>
      <c r="X746" s="296"/>
      <c r="Y746" s="149">
        <f t="shared" si="400"/>
        <v>0</v>
      </c>
      <c r="Z746" s="148">
        <f t="shared" si="415"/>
        <v>0</v>
      </c>
      <c r="AA746" s="306"/>
      <c r="AB746" s="377">
        <f t="shared" si="424"/>
        <v>0</v>
      </c>
      <c r="AC746" s="348"/>
      <c r="AD746" s="210" t="str">
        <f t="shared" si="401"/>
        <v/>
      </c>
      <c r="AE746" s="345">
        <f t="shared" si="416"/>
        <v>0</v>
      </c>
      <c r="AF746" s="318"/>
      <c r="AG746" s="317"/>
      <c r="AH746" s="315"/>
      <c r="AI746" s="150">
        <f t="shared" si="417"/>
        <v>0</v>
      </c>
      <c r="AJ746" s="151">
        <f t="shared" si="402"/>
        <v>0</v>
      </c>
      <c r="AK746" s="152">
        <f t="shared" si="418"/>
        <v>0</v>
      </c>
      <c r="AL746" s="153">
        <f t="shared" si="419"/>
        <v>0</v>
      </c>
      <c r="AM746" s="153">
        <f t="shared" si="420"/>
        <v>0</v>
      </c>
      <c r="AN746" s="153">
        <f t="shared" si="421"/>
        <v>0</v>
      </c>
      <c r="AO746" s="153">
        <f t="shared" si="422"/>
        <v>0</v>
      </c>
      <c r="AP746" s="587" t="str">
        <f t="shared" si="425"/>
        <v xml:space="preserve"> </v>
      </c>
      <c r="AQ746" s="590" t="str">
        <f t="shared" si="423"/>
        <v xml:space="preserve"> </v>
      </c>
      <c r="AR746" s="590" t="str">
        <f t="shared" si="426"/>
        <v xml:space="preserve"> </v>
      </c>
      <c r="AS746" s="590" t="str">
        <f t="shared" si="427"/>
        <v xml:space="preserve"> </v>
      </c>
      <c r="AT746" s="590" t="str">
        <f t="shared" si="428"/>
        <v xml:space="preserve"> </v>
      </c>
      <c r="AU746" s="590" t="str">
        <f t="shared" si="429"/>
        <v xml:space="preserve"> </v>
      </c>
      <c r="AV746" s="591" t="str">
        <f t="shared" si="430"/>
        <v xml:space="preserve"> </v>
      </c>
      <c r="AW746" s="181" t="str">
        <f t="shared" si="403"/>
        <v/>
      </c>
      <c r="AX746" s="154" t="str">
        <f t="shared" si="404"/>
        <v/>
      </c>
      <c r="AY746" s="178" t="str">
        <f t="shared" si="405"/>
        <v/>
      </c>
      <c r="AZ746" s="169" t="str">
        <f t="shared" si="406"/>
        <v/>
      </c>
      <c r="BA746" s="159" t="str">
        <f t="shared" si="407"/>
        <v/>
      </c>
      <c r="BB746" s="160" t="str">
        <f t="shared" si="408"/>
        <v/>
      </c>
      <c r="BC746" s="171" t="str">
        <f t="shared" si="431"/>
        <v/>
      </c>
      <c r="BD746" s="160" t="str">
        <f t="shared" si="409"/>
        <v/>
      </c>
      <c r="BE746" s="186" t="str">
        <f t="shared" si="410"/>
        <v/>
      </c>
      <c r="BF746" s="160" t="str">
        <f t="shared" si="411"/>
        <v/>
      </c>
      <c r="BG746" s="171" t="str">
        <f t="shared" si="412"/>
        <v/>
      </c>
      <c r="BH746" s="161" t="str">
        <f t="shared" si="413"/>
        <v/>
      </c>
      <c r="BI746" s="609"/>
    </row>
    <row r="747" spans="1:61" ht="18.75" x14ac:dyDescent="0.3">
      <c r="A747" s="205"/>
      <c r="B747" s="206"/>
      <c r="C747" s="197">
        <v>736</v>
      </c>
      <c r="D747" s="192"/>
      <c r="E747" s="15"/>
      <c r="F747" s="14"/>
      <c r="G747" s="123"/>
      <c r="H747" s="124"/>
      <c r="I747" s="130"/>
      <c r="J747" s="21"/>
      <c r="K747" s="134"/>
      <c r="L747" s="24"/>
      <c r="M747" s="372"/>
      <c r="N747" s="147" t="str">
        <f t="shared" si="414"/>
        <v/>
      </c>
      <c r="O747" s="23"/>
      <c r="P747" s="23"/>
      <c r="Q747" s="23"/>
      <c r="R747" s="23"/>
      <c r="S747" s="23"/>
      <c r="T747" s="24"/>
      <c r="U747" s="25"/>
      <c r="V747" s="28"/>
      <c r="W747" s="299"/>
      <c r="X747" s="296"/>
      <c r="Y747" s="149">
        <f t="shared" si="400"/>
        <v>0</v>
      </c>
      <c r="Z747" s="148">
        <f t="shared" si="415"/>
        <v>0</v>
      </c>
      <c r="AA747" s="306"/>
      <c r="AB747" s="377">
        <f t="shared" si="424"/>
        <v>0</v>
      </c>
      <c r="AC747" s="348"/>
      <c r="AD747" s="210" t="str">
        <f t="shared" si="401"/>
        <v/>
      </c>
      <c r="AE747" s="345">
        <f t="shared" si="416"/>
        <v>0</v>
      </c>
      <c r="AF747" s="318"/>
      <c r="AG747" s="317"/>
      <c r="AH747" s="315"/>
      <c r="AI747" s="150">
        <f t="shared" si="417"/>
        <v>0</v>
      </c>
      <c r="AJ747" s="151">
        <f t="shared" si="402"/>
        <v>0</v>
      </c>
      <c r="AK747" s="152">
        <f t="shared" si="418"/>
        <v>0</v>
      </c>
      <c r="AL747" s="153">
        <f t="shared" si="419"/>
        <v>0</v>
      </c>
      <c r="AM747" s="153">
        <f t="shared" si="420"/>
        <v>0</v>
      </c>
      <c r="AN747" s="153">
        <f t="shared" si="421"/>
        <v>0</v>
      </c>
      <c r="AO747" s="153">
        <f t="shared" si="422"/>
        <v>0</v>
      </c>
      <c r="AP747" s="587" t="str">
        <f t="shared" si="425"/>
        <v xml:space="preserve"> </v>
      </c>
      <c r="AQ747" s="590" t="str">
        <f t="shared" si="423"/>
        <v xml:space="preserve"> </v>
      </c>
      <c r="AR747" s="590" t="str">
        <f t="shared" si="426"/>
        <v xml:space="preserve"> </v>
      </c>
      <c r="AS747" s="590" t="str">
        <f t="shared" si="427"/>
        <v xml:space="preserve"> </v>
      </c>
      <c r="AT747" s="590" t="str">
        <f t="shared" si="428"/>
        <v xml:space="preserve"> </v>
      </c>
      <c r="AU747" s="590" t="str">
        <f t="shared" si="429"/>
        <v xml:space="preserve"> </v>
      </c>
      <c r="AV747" s="591" t="str">
        <f t="shared" si="430"/>
        <v xml:space="preserve"> </v>
      </c>
      <c r="AW747" s="181" t="str">
        <f t="shared" si="403"/>
        <v/>
      </c>
      <c r="AX747" s="154" t="str">
        <f t="shared" si="404"/>
        <v/>
      </c>
      <c r="AY747" s="178" t="str">
        <f t="shared" si="405"/>
        <v/>
      </c>
      <c r="AZ747" s="169" t="str">
        <f t="shared" si="406"/>
        <v/>
      </c>
      <c r="BA747" s="159" t="str">
        <f t="shared" si="407"/>
        <v/>
      </c>
      <c r="BB747" s="160" t="str">
        <f t="shared" si="408"/>
        <v/>
      </c>
      <c r="BC747" s="171" t="str">
        <f t="shared" si="431"/>
        <v/>
      </c>
      <c r="BD747" s="160" t="str">
        <f t="shared" si="409"/>
        <v/>
      </c>
      <c r="BE747" s="186" t="str">
        <f t="shared" si="410"/>
        <v/>
      </c>
      <c r="BF747" s="160" t="str">
        <f t="shared" si="411"/>
        <v/>
      </c>
      <c r="BG747" s="171" t="str">
        <f t="shared" si="412"/>
        <v/>
      </c>
      <c r="BH747" s="161" t="str">
        <f t="shared" si="413"/>
        <v/>
      </c>
      <c r="BI747" s="609"/>
    </row>
    <row r="748" spans="1:61" ht="18.75" x14ac:dyDescent="0.3">
      <c r="A748" s="205"/>
      <c r="B748" s="206"/>
      <c r="C748" s="198">
        <v>737</v>
      </c>
      <c r="D748" s="190"/>
      <c r="E748" s="13"/>
      <c r="F748" s="14"/>
      <c r="G748" s="123"/>
      <c r="H748" s="126"/>
      <c r="I748" s="132"/>
      <c r="J748" s="69"/>
      <c r="K748" s="136"/>
      <c r="L748" s="26"/>
      <c r="M748" s="372"/>
      <c r="N748" s="147" t="str">
        <f t="shared" si="414"/>
        <v/>
      </c>
      <c r="O748" s="23"/>
      <c r="P748" s="23"/>
      <c r="Q748" s="23"/>
      <c r="R748" s="23"/>
      <c r="S748" s="23"/>
      <c r="T748" s="24"/>
      <c r="U748" s="25"/>
      <c r="V748" s="28"/>
      <c r="W748" s="299"/>
      <c r="X748" s="296"/>
      <c r="Y748" s="149">
        <f t="shared" si="400"/>
        <v>0</v>
      </c>
      <c r="Z748" s="148">
        <f t="shared" si="415"/>
        <v>0</v>
      </c>
      <c r="AA748" s="306"/>
      <c r="AB748" s="377">
        <f t="shared" si="424"/>
        <v>0</v>
      </c>
      <c r="AC748" s="348"/>
      <c r="AD748" s="210" t="str">
        <f t="shared" si="401"/>
        <v/>
      </c>
      <c r="AE748" s="345">
        <f t="shared" si="416"/>
        <v>0</v>
      </c>
      <c r="AF748" s="318"/>
      <c r="AG748" s="317"/>
      <c r="AH748" s="315"/>
      <c r="AI748" s="150">
        <f t="shared" si="417"/>
        <v>0</v>
      </c>
      <c r="AJ748" s="151">
        <f t="shared" si="402"/>
        <v>0</v>
      </c>
      <c r="AK748" s="152">
        <f t="shared" si="418"/>
        <v>0</v>
      </c>
      <c r="AL748" s="153">
        <f t="shared" si="419"/>
        <v>0</v>
      </c>
      <c r="AM748" s="153">
        <f t="shared" si="420"/>
        <v>0</v>
      </c>
      <c r="AN748" s="153">
        <f t="shared" si="421"/>
        <v>0</v>
      </c>
      <c r="AO748" s="153">
        <f t="shared" si="422"/>
        <v>0</v>
      </c>
      <c r="AP748" s="587" t="str">
        <f t="shared" si="425"/>
        <v xml:space="preserve"> </v>
      </c>
      <c r="AQ748" s="590" t="str">
        <f t="shared" si="423"/>
        <v xml:space="preserve"> </v>
      </c>
      <c r="AR748" s="590" t="str">
        <f t="shared" si="426"/>
        <v xml:space="preserve"> </v>
      </c>
      <c r="AS748" s="590" t="str">
        <f t="shared" si="427"/>
        <v xml:space="preserve"> </v>
      </c>
      <c r="AT748" s="590" t="str">
        <f t="shared" si="428"/>
        <v xml:space="preserve"> </v>
      </c>
      <c r="AU748" s="590" t="str">
        <f t="shared" si="429"/>
        <v xml:space="preserve"> </v>
      </c>
      <c r="AV748" s="591" t="str">
        <f t="shared" si="430"/>
        <v xml:space="preserve"> </v>
      </c>
      <c r="AW748" s="181" t="str">
        <f t="shared" si="403"/>
        <v/>
      </c>
      <c r="AX748" s="154" t="str">
        <f t="shared" si="404"/>
        <v/>
      </c>
      <c r="AY748" s="178" t="str">
        <f t="shared" si="405"/>
        <v/>
      </c>
      <c r="AZ748" s="169" t="str">
        <f t="shared" si="406"/>
        <v/>
      </c>
      <c r="BA748" s="159" t="str">
        <f t="shared" si="407"/>
        <v/>
      </c>
      <c r="BB748" s="160" t="str">
        <f t="shared" si="408"/>
        <v/>
      </c>
      <c r="BC748" s="171" t="str">
        <f t="shared" si="431"/>
        <v/>
      </c>
      <c r="BD748" s="160" t="str">
        <f t="shared" si="409"/>
        <v/>
      </c>
      <c r="BE748" s="186" t="str">
        <f t="shared" si="410"/>
        <v/>
      </c>
      <c r="BF748" s="160" t="str">
        <f t="shared" si="411"/>
        <v/>
      </c>
      <c r="BG748" s="171" t="str">
        <f t="shared" si="412"/>
        <v/>
      </c>
      <c r="BH748" s="161" t="str">
        <f t="shared" si="413"/>
        <v/>
      </c>
      <c r="BI748" s="609"/>
    </row>
    <row r="749" spans="1:61" ht="18.75" x14ac:dyDescent="0.3">
      <c r="A749" s="205"/>
      <c r="B749" s="206"/>
      <c r="C749" s="198">
        <v>738</v>
      </c>
      <c r="D749" s="190"/>
      <c r="E749" s="13"/>
      <c r="F749" s="14"/>
      <c r="G749" s="123"/>
      <c r="H749" s="124"/>
      <c r="I749" s="130"/>
      <c r="J749" s="21"/>
      <c r="K749" s="134"/>
      <c r="L749" s="24"/>
      <c r="M749" s="372"/>
      <c r="N749" s="147" t="str">
        <f t="shared" si="414"/>
        <v/>
      </c>
      <c r="O749" s="23"/>
      <c r="P749" s="23"/>
      <c r="Q749" s="23"/>
      <c r="R749" s="23"/>
      <c r="S749" s="23"/>
      <c r="T749" s="24"/>
      <c r="U749" s="25"/>
      <c r="V749" s="28"/>
      <c r="W749" s="299"/>
      <c r="X749" s="296"/>
      <c r="Y749" s="149">
        <f t="shared" si="400"/>
        <v>0</v>
      </c>
      <c r="Z749" s="148">
        <f t="shared" si="415"/>
        <v>0</v>
      </c>
      <c r="AA749" s="306"/>
      <c r="AB749" s="377">
        <f t="shared" si="424"/>
        <v>0</v>
      </c>
      <c r="AC749" s="348"/>
      <c r="AD749" s="210" t="str">
        <f t="shared" si="401"/>
        <v/>
      </c>
      <c r="AE749" s="345">
        <f t="shared" si="416"/>
        <v>0</v>
      </c>
      <c r="AF749" s="318"/>
      <c r="AG749" s="317"/>
      <c r="AH749" s="315"/>
      <c r="AI749" s="150">
        <f t="shared" si="417"/>
        <v>0</v>
      </c>
      <c r="AJ749" s="151">
        <f t="shared" si="402"/>
        <v>0</v>
      </c>
      <c r="AK749" s="152">
        <f t="shared" si="418"/>
        <v>0</v>
      </c>
      <c r="AL749" s="153">
        <f t="shared" si="419"/>
        <v>0</v>
      </c>
      <c r="AM749" s="153">
        <f t="shared" si="420"/>
        <v>0</v>
      </c>
      <c r="AN749" s="153">
        <f t="shared" si="421"/>
        <v>0</v>
      </c>
      <c r="AO749" s="153">
        <f t="shared" si="422"/>
        <v>0</v>
      </c>
      <c r="AP749" s="587" t="str">
        <f t="shared" si="425"/>
        <v xml:space="preserve"> </v>
      </c>
      <c r="AQ749" s="590" t="str">
        <f t="shared" si="423"/>
        <v xml:space="preserve"> </v>
      </c>
      <c r="AR749" s="590" t="str">
        <f t="shared" si="426"/>
        <v xml:space="preserve"> </v>
      </c>
      <c r="AS749" s="590" t="str">
        <f t="shared" si="427"/>
        <v xml:space="preserve"> </v>
      </c>
      <c r="AT749" s="590" t="str">
        <f t="shared" si="428"/>
        <v xml:space="preserve"> </v>
      </c>
      <c r="AU749" s="590" t="str">
        <f t="shared" si="429"/>
        <v xml:space="preserve"> </v>
      </c>
      <c r="AV749" s="591" t="str">
        <f t="shared" si="430"/>
        <v xml:space="preserve"> </v>
      </c>
      <c r="AW749" s="181" t="str">
        <f t="shared" si="403"/>
        <v/>
      </c>
      <c r="AX749" s="154" t="str">
        <f t="shared" si="404"/>
        <v/>
      </c>
      <c r="AY749" s="178" t="str">
        <f t="shared" si="405"/>
        <v/>
      </c>
      <c r="AZ749" s="169" t="str">
        <f t="shared" si="406"/>
        <v/>
      </c>
      <c r="BA749" s="159" t="str">
        <f t="shared" si="407"/>
        <v/>
      </c>
      <c r="BB749" s="160" t="str">
        <f t="shared" si="408"/>
        <v/>
      </c>
      <c r="BC749" s="171" t="str">
        <f t="shared" si="431"/>
        <v/>
      </c>
      <c r="BD749" s="160" t="str">
        <f t="shared" si="409"/>
        <v/>
      </c>
      <c r="BE749" s="186" t="str">
        <f t="shared" si="410"/>
        <v/>
      </c>
      <c r="BF749" s="160" t="str">
        <f t="shared" si="411"/>
        <v/>
      </c>
      <c r="BG749" s="171" t="str">
        <f t="shared" si="412"/>
        <v/>
      </c>
      <c r="BH749" s="161" t="str">
        <f t="shared" si="413"/>
        <v/>
      </c>
      <c r="BI749" s="609"/>
    </row>
    <row r="750" spans="1:61" ht="18.75" x14ac:dyDescent="0.3">
      <c r="A750" s="205"/>
      <c r="B750" s="206"/>
      <c r="C750" s="197">
        <v>739</v>
      </c>
      <c r="D750" s="190"/>
      <c r="E750" s="13"/>
      <c r="F750" s="14"/>
      <c r="G750" s="123"/>
      <c r="H750" s="124"/>
      <c r="I750" s="130"/>
      <c r="J750" s="21"/>
      <c r="K750" s="134"/>
      <c r="L750" s="24"/>
      <c r="M750" s="372"/>
      <c r="N750" s="147" t="str">
        <f t="shared" si="414"/>
        <v/>
      </c>
      <c r="O750" s="23"/>
      <c r="P750" s="23"/>
      <c r="Q750" s="23"/>
      <c r="R750" s="23"/>
      <c r="S750" s="23"/>
      <c r="T750" s="24"/>
      <c r="U750" s="25"/>
      <c r="V750" s="28"/>
      <c r="W750" s="299"/>
      <c r="X750" s="296"/>
      <c r="Y750" s="149">
        <f t="shared" si="400"/>
        <v>0</v>
      </c>
      <c r="Z750" s="148">
        <f t="shared" si="415"/>
        <v>0</v>
      </c>
      <c r="AA750" s="306"/>
      <c r="AB750" s="377">
        <f t="shared" si="424"/>
        <v>0</v>
      </c>
      <c r="AC750" s="348"/>
      <c r="AD750" s="210" t="str">
        <f t="shared" si="401"/>
        <v/>
      </c>
      <c r="AE750" s="345">
        <f t="shared" si="416"/>
        <v>0</v>
      </c>
      <c r="AF750" s="318"/>
      <c r="AG750" s="317"/>
      <c r="AH750" s="315"/>
      <c r="AI750" s="150">
        <f t="shared" si="417"/>
        <v>0</v>
      </c>
      <c r="AJ750" s="151">
        <f t="shared" si="402"/>
        <v>0</v>
      </c>
      <c r="AK750" s="152">
        <f t="shared" si="418"/>
        <v>0</v>
      </c>
      <c r="AL750" s="153">
        <f t="shared" si="419"/>
        <v>0</v>
      </c>
      <c r="AM750" s="153">
        <f t="shared" si="420"/>
        <v>0</v>
      </c>
      <c r="AN750" s="153">
        <f t="shared" si="421"/>
        <v>0</v>
      </c>
      <c r="AO750" s="153">
        <f t="shared" si="422"/>
        <v>0</v>
      </c>
      <c r="AP750" s="587" t="str">
        <f t="shared" si="425"/>
        <v xml:space="preserve"> </v>
      </c>
      <c r="AQ750" s="590" t="str">
        <f t="shared" si="423"/>
        <v xml:space="preserve"> </v>
      </c>
      <c r="AR750" s="590" t="str">
        <f t="shared" si="426"/>
        <v xml:space="preserve"> </v>
      </c>
      <c r="AS750" s="590" t="str">
        <f t="shared" si="427"/>
        <v xml:space="preserve"> </v>
      </c>
      <c r="AT750" s="590" t="str">
        <f t="shared" si="428"/>
        <v xml:space="preserve"> </v>
      </c>
      <c r="AU750" s="590" t="str">
        <f t="shared" si="429"/>
        <v xml:space="preserve"> </v>
      </c>
      <c r="AV750" s="591" t="str">
        <f t="shared" si="430"/>
        <v xml:space="preserve"> </v>
      </c>
      <c r="AW750" s="181" t="str">
        <f t="shared" si="403"/>
        <v/>
      </c>
      <c r="AX750" s="154" t="str">
        <f t="shared" si="404"/>
        <v/>
      </c>
      <c r="AY750" s="178" t="str">
        <f t="shared" si="405"/>
        <v/>
      </c>
      <c r="AZ750" s="169" t="str">
        <f t="shared" si="406"/>
        <v/>
      </c>
      <c r="BA750" s="159" t="str">
        <f t="shared" si="407"/>
        <v/>
      </c>
      <c r="BB750" s="160" t="str">
        <f t="shared" si="408"/>
        <v/>
      </c>
      <c r="BC750" s="171" t="str">
        <f t="shared" si="431"/>
        <v/>
      </c>
      <c r="BD750" s="160" t="str">
        <f t="shared" si="409"/>
        <v/>
      </c>
      <c r="BE750" s="186" t="str">
        <f t="shared" si="410"/>
        <v/>
      </c>
      <c r="BF750" s="160" t="str">
        <f t="shared" si="411"/>
        <v/>
      </c>
      <c r="BG750" s="171" t="str">
        <f t="shared" si="412"/>
        <v/>
      </c>
      <c r="BH750" s="161" t="str">
        <f t="shared" si="413"/>
        <v/>
      </c>
      <c r="BI750" s="609"/>
    </row>
    <row r="751" spans="1:61" ht="18.75" x14ac:dyDescent="0.3">
      <c r="A751" s="205"/>
      <c r="B751" s="206"/>
      <c r="C751" s="198">
        <v>740</v>
      </c>
      <c r="D751" s="192"/>
      <c r="E751" s="15"/>
      <c r="F751" s="14"/>
      <c r="G751" s="123"/>
      <c r="H751" s="124"/>
      <c r="I751" s="130"/>
      <c r="J751" s="21"/>
      <c r="K751" s="134"/>
      <c r="L751" s="24"/>
      <c r="M751" s="372"/>
      <c r="N751" s="147" t="str">
        <f t="shared" si="414"/>
        <v/>
      </c>
      <c r="O751" s="23"/>
      <c r="P751" s="23"/>
      <c r="Q751" s="23"/>
      <c r="R751" s="23"/>
      <c r="S751" s="23"/>
      <c r="T751" s="24"/>
      <c r="U751" s="25"/>
      <c r="V751" s="28"/>
      <c r="W751" s="299"/>
      <c r="X751" s="296"/>
      <c r="Y751" s="149">
        <f t="shared" si="400"/>
        <v>0</v>
      </c>
      <c r="Z751" s="148">
        <f t="shared" si="415"/>
        <v>0</v>
      </c>
      <c r="AA751" s="306"/>
      <c r="AB751" s="377">
        <f t="shared" si="424"/>
        <v>0</v>
      </c>
      <c r="AC751" s="348"/>
      <c r="AD751" s="210" t="str">
        <f t="shared" si="401"/>
        <v/>
      </c>
      <c r="AE751" s="345">
        <f t="shared" si="416"/>
        <v>0</v>
      </c>
      <c r="AF751" s="318"/>
      <c r="AG751" s="317"/>
      <c r="AH751" s="315"/>
      <c r="AI751" s="150">
        <f t="shared" si="417"/>
        <v>0</v>
      </c>
      <c r="AJ751" s="151">
        <f t="shared" si="402"/>
        <v>0</v>
      </c>
      <c r="AK751" s="152">
        <f t="shared" si="418"/>
        <v>0</v>
      </c>
      <c r="AL751" s="153">
        <f t="shared" si="419"/>
        <v>0</v>
      </c>
      <c r="AM751" s="153">
        <f t="shared" si="420"/>
        <v>0</v>
      </c>
      <c r="AN751" s="153">
        <f t="shared" si="421"/>
        <v>0</v>
      </c>
      <c r="AO751" s="153">
        <f t="shared" si="422"/>
        <v>0</v>
      </c>
      <c r="AP751" s="587" t="str">
        <f t="shared" si="425"/>
        <v xml:space="preserve"> </v>
      </c>
      <c r="AQ751" s="590" t="str">
        <f t="shared" si="423"/>
        <v xml:space="preserve"> </v>
      </c>
      <c r="AR751" s="590" t="str">
        <f t="shared" si="426"/>
        <v xml:space="preserve"> </v>
      </c>
      <c r="AS751" s="590" t="str">
        <f t="shared" si="427"/>
        <v xml:space="preserve"> </v>
      </c>
      <c r="AT751" s="590" t="str">
        <f t="shared" si="428"/>
        <v xml:space="preserve"> </v>
      </c>
      <c r="AU751" s="590" t="str">
        <f t="shared" si="429"/>
        <v xml:space="preserve"> </v>
      </c>
      <c r="AV751" s="591" t="str">
        <f t="shared" si="430"/>
        <v xml:space="preserve"> </v>
      </c>
      <c r="AW751" s="181" t="str">
        <f t="shared" si="403"/>
        <v/>
      </c>
      <c r="AX751" s="154" t="str">
        <f t="shared" si="404"/>
        <v/>
      </c>
      <c r="AY751" s="178" t="str">
        <f t="shared" si="405"/>
        <v/>
      </c>
      <c r="AZ751" s="169" t="str">
        <f t="shared" si="406"/>
        <v/>
      </c>
      <c r="BA751" s="159" t="str">
        <f t="shared" si="407"/>
        <v/>
      </c>
      <c r="BB751" s="160" t="str">
        <f t="shared" si="408"/>
        <v/>
      </c>
      <c r="BC751" s="171" t="str">
        <f t="shared" si="431"/>
        <v/>
      </c>
      <c r="BD751" s="160" t="str">
        <f t="shared" si="409"/>
        <v/>
      </c>
      <c r="BE751" s="186" t="str">
        <f t="shared" si="410"/>
        <v/>
      </c>
      <c r="BF751" s="160" t="str">
        <f t="shared" si="411"/>
        <v/>
      </c>
      <c r="BG751" s="171" t="str">
        <f t="shared" si="412"/>
        <v/>
      </c>
      <c r="BH751" s="161" t="str">
        <f t="shared" si="413"/>
        <v/>
      </c>
      <c r="BI751" s="609"/>
    </row>
    <row r="752" spans="1:61" ht="18.75" x14ac:dyDescent="0.3">
      <c r="A752" s="205"/>
      <c r="B752" s="206"/>
      <c r="C752" s="197">
        <v>741</v>
      </c>
      <c r="D752" s="190"/>
      <c r="E752" s="13"/>
      <c r="F752" s="14"/>
      <c r="G752" s="123"/>
      <c r="H752" s="124"/>
      <c r="I752" s="130"/>
      <c r="J752" s="21"/>
      <c r="K752" s="134"/>
      <c r="L752" s="24"/>
      <c r="M752" s="372"/>
      <c r="N752" s="147" t="str">
        <f t="shared" si="414"/>
        <v/>
      </c>
      <c r="O752" s="23"/>
      <c r="P752" s="23"/>
      <c r="Q752" s="23"/>
      <c r="R752" s="23"/>
      <c r="S752" s="23"/>
      <c r="T752" s="24"/>
      <c r="U752" s="25"/>
      <c r="V752" s="28"/>
      <c r="W752" s="299"/>
      <c r="X752" s="296"/>
      <c r="Y752" s="149">
        <f t="shared" si="400"/>
        <v>0</v>
      </c>
      <c r="Z752" s="148">
        <f t="shared" si="415"/>
        <v>0</v>
      </c>
      <c r="AA752" s="306"/>
      <c r="AB752" s="377">
        <f t="shared" si="424"/>
        <v>0</v>
      </c>
      <c r="AC752" s="348"/>
      <c r="AD752" s="210" t="str">
        <f t="shared" si="401"/>
        <v/>
      </c>
      <c r="AE752" s="345">
        <f t="shared" si="416"/>
        <v>0</v>
      </c>
      <c r="AF752" s="318"/>
      <c r="AG752" s="317"/>
      <c r="AH752" s="315"/>
      <c r="AI752" s="150">
        <f t="shared" si="417"/>
        <v>0</v>
      </c>
      <c r="AJ752" s="151">
        <f t="shared" si="402"/>
        <v>0</v>
      </c>
      <c r="AK752" s="152">
        <f t="shared" si="418"/>
        <v>0</v>
      </c>
      <c r="AL752" s="153">
        <f t="shared" si="419"/>
        <v>0</v>
      </c>
      <c r="AM752" s="153">
        <f t="shared" si="420"/>
        <v>0</v>
      </c>
      <c r="AN752" s="153">
        <f t="shared" si="421"/>
        <v>0</v>
      </c>
      <c r="AO752" s="153">
        <f t="shared" si="422"/>
        <v>0</v>
      </c>
      <c r="AP752" s="587" t="str">
        <f t="shared" si="425"/>
        <v xml:space="preserve"> </v>
      </c>
      <c r="AQ752" s="590" t="str">
        <f t="shared" si="423"/>
        <v xml:space="preserve"> </v>
      </c>
      <c r="AR752" s="590" t="str">
        <f t="shared" si="426"/>
        <v xml:space="preserve"> </v>
      </c>
      <c r="AS752" s="590" t="str">
        <f t="shared" si="427"/>
        <v xml:space="preserve"> </v>
      </c>
      <c r="AT752" s="590" t="str">
        <f t="shared" si="428"/>
        <v xml:space="preserve"> </v>
      </c>
      <c r="AU752" s="590" t="str">
        <f t="shared" si="429"/>
        <v xml:space="preserve"> </v>
      </c>
      <c r="AV752" s="591" t="str">
        <f t="shared" si="430"/>
        <v xml:space="preserve"> </v>
      </c>
      <c r="AW752" s="181" t="str">
        <f t="shared" si="403"/>
        <v/>
      </c>
      <c r="AX752" s="154" t="str">
        <f t="shared" si="404"/>
        <v/>
      </c>
      <c r="AY752" s="178" t="str">
        <f t="shared" si="405"/>
        <v/>
      </c>
      <c r="AZ752" s="169" t="str">
        <f t="shared" si="406"/>
        <v/>
      </c>
      <c r="BA752" s="159" t="str">
        <f t="shared" si="407"/>
        <v/>
      </c>
      <c r="BB752" s="160" t="str">
        <f t="shared" si="408"/>
        <v/>
      </c>
      <c r="BC752" s="171" t="str">
        <f t="shared" si="431"/>
        <v/>
      </c>
      <c r="BD752" s="160" t="str">
        <f t="shared" si="409"/>
        <v/>
      </c>
      <c r="BE752" s="186" t="str">
        <f t="shared" si="410"/>
        <v/>
      </c>
      <c r="BF752" s="160" t="str">
        <f t="shared" si="411"/>
        <v/>
      </c>
      <c r="BG752" s="171" t="str">
        <f t="shared" si="412"/>
        <v/>
      </c>
      <c r="BH752" s="161" t="str">
        <f t="shared" si="413"/>
        <v/>
      </c>
      <c r="BI752" s="609"/>
    </row>
    <row r="753" spans="1:139" ht="18.75" x14ac:dyDescent="0.3">
      <c r="A753" s="205"/>
      <c r="B753" s="206"/>
      <c r="C753" s="198">
        <v>742</v>
      </c>
      <c r="D753" s="190"/>
      <c r="E753" s="13"/>
      <c r="F753" s="14"/>
      <c r="G753" s="123"/>
      <c r="H753" s="124"/>
      <c r="I753" s="130"/>
      <c r="J753" s="21"/>
      <c r="K753" s="134"/>
      <c r="L753" s="24"/>
      <c r="M753" s="372"/>
      <c r="N753" s="147" t="str">
        <f t="shared" si="414"/>
        <v/>
      </c>
      <c r="O753" s="23"/>
      <c r="P753" s="23"/>
      <c r="Q753" s="23"/>
      <c r="R753" s="23"/>
      <c r="S753" s="23"/>
      <c r="T753" s="24"/>
      <c r="U753" s="25"/>
      <c r="V753" s="28"/>
      <c r="W753" s="299"/>
      <c r="X753" s="296"/>
      <c r="Y753" s="149">
        <f t="shared" si="400"/>
        <v>0</v>
      </c>
      <c r="Z753" s="148">
        <f t="shared" si="415"/>
        <v>0</v>
      </c>
      <c r="AA753" s="306"/>
      <c r="AB753" s="377">
        <f t="shared" si="424"/>
        <v>0</v>
      </c>
      <c r="AC753" s="348"/>
      <c r="AD753" s="210" t="str">
        <f t="shared" si="401"/>
        <v/>
      </c>
      <c r="AE753" s="345">
        <f t="shared" si="416"/>
        <v>0</v>
      </c>
      <c r="AF753" s="318"/>
      <c r="AG753" s="317"/>
      <c r="AH753" s="315"/>
      <c r="AI753" s="150">
        <f t="shared" si="417"/>
        <v>0</v>
      </c>
      <c r="AJ753" s="151">
        <f t="shared" si="402"/>
        <v>0</v>
      </c>
      <c r="AK753" s="152">
        <f t="shared" si="418"/>
        <v>0</v>
      </c>
      <c r="AL753" s="153">
        <f t="shared" si="419"/>
        <v>0</v>
      </c>
      <c r="AM753" s="153">
        <f t="shared" si="420"/>
        <v>0</v>
      </c>
      <c r="AN753" s="153">
        <f t="shared" si="421"/>
        <v>0</v>
      </c>
      <c r="AO753" s="153">
        <f t="shared" si="422"/>
        <v>0</v>
      </c>
      <c r="AP753" s="587" t="str">
        <f t="shared" si="425"/>
        <v xml:space="preserve"> </v>
      </c>
      <c r="AQ753" s="590" t="str">
        <f t="shared" si="423"/>
        <v xml:space="preserve"> </v>
      </c>
      <c r="AR753" s="590" t="str">
        <f t="shared" si="426"/>
        <v xml:space="preserve"> </v>
      </c>
      <c r="AS753" s="590" t="str">
        <f t="shared" si="427"/>
        <v xml:space="preserve"> </v>
      </c>
      <c r="AT753" s="590" t="str">
        <f t="shared" si="428"/>
        <v xml:space="preserve"> </v>
      </c>
      <c r="AU753" s="590" t="str">
        <f t="shared" si="429"/>
        <v xml:space="preserve"> </v>
      </c>
      <c r="AV753" s="591" t="str">
        <f t="shared" si="430"/>
        <v xml:space="preserve"> </v>
      </c>
      <c r="AW753" s="181" t="str">
        <f t="shared" si="403"/>
        <v/>
      </c>
      <c r="AX753" s="154" t="str">
        <f t="shared" si="404"/>
        <v/>
      </c>
      <c r="AY753" s="178" t="str">
        <f t="shared" si="405"/>
        <v/>
      </c>
      <c r="AZ753" s="169" t="str">
        <f t="shared" si="406"/>
        <v/>
      </c>
      <c r="BA753" s="159" t="str">
        <f t="shared" si="407"/>
        <v/>
      </c>
      <c r="BB753" s="160" t="str">
        <f t="shared" si="408"/>
        <v/>
      </c>
      <c r="BC753" s="171" t="str">
        <f t="shared" si="431"/>
        <v/>
      </c>
      <c r="BD753" s="160" t="str">
        <f t="shared" si="409"/>
        <v/>
      </c>
      <c r="BE753" s="186" t="str">
        <f t="shared" si="410"/>
        <v/>
      </c>
      <c r="BF753" s="160" t="str">
        <f t="shared" si="411"/>
        <v/>
      </c>
      <c r="BG753" s="171" t="str">
        <f t="shared" si="412"/>
        <v/>
      </c>
      <c r="BH753" s="161" t="str">
        <f t="shared" si="413"/>
        <v/>
      </c>
      <c r="BI753" s="609"/>
    </row>
    <row r="754" spans="1:139" ht="18.75" x14ac:dyDescent="0.3">
      <c r="A754" s="205"/>
      <c r="B754" s="206"/>
      <c r="C754" s="198">
        <v>743</v>
      </c>
      <c r="D754" s="190"/>
      <c r="E754" s="13"/>
      <c r="F754" s="14"/>
      <c r="G754" s="123"/>
      <c r="H754" s="124"/>
      <c r="I754" s="130"/>
      <c r="J754" s="21"/>
      <c r="K754" s="134"/>
      <c r="L754" s="24"/>
      <c r="M754" s="372"/>
      <c r="N754" s="147" t="str">
        <f t="shared" si="414"/>
        <v/>
      </c>
      <c r="O754" s="23"/>
      <c r="P754" s="23"/>
      <c r="Q754" s="23"/>
      <c r="R754" s="23"/>
      <c r="S754" s="23"/>
      <c r="T754" s="24"/>
      <c r="U754" s="25"/>
      <c r="V754" s="28"/>
      <c r="W754" s="299"/>
      <c r="X754" s="296"/>
      <c r="Y754" s="149">
        <f t="shared" si="400"/>
        <v>0</v>
      </c>
      <c r="Z754" s="148">
        <f t="shared" si="415"/>
        <v>0</v>
      </c>
      <c r="AA754" s="306"/>
      <c r="AB754" s="377">
        <f t="shared" si="424"/>
        <v>0</v>
      </c>
      <c r="AC754" s="348"/>
      <c r="AD754" s="210" t="str">
        <f t="shared" si="401"/>
        <v/>
      </c>
      <c r="AE754" s="345">
        <f t="shared" si="416"/>
        <v>0</v>
      </c>
      <c r="AF754" s="318"/>
      <c r="AG754" s="317"/>
      <c r="AH754" s="315"/>
      <c r="AI754" s="150">
        <f t="shared" si="417"/>
        <v>0</v>
      </c>
      <c r="AJ754" s="151">
        <f t="shared" si="402"/>
        <v>0</v>
      </c>
      <c r="AK754" s="152">
        <f t="shared" si="418"/>
        <v>0</v>
      </c>
      <c r="AL754" s="153">
        <f t="shared" si="419"/>
        <v>0</v>
      </c>
      <c r="AM754" s="153">
        <f t="shared" si="420"/>
        <v>0</v>
      </c>
      <c r="AN754" s="153">
        <f t="shared" si="421"/>
        <v>0</v>
      </c>
      <c r="AO754" s="153">
        <f t="shared" si="422"/>
        <v>0</v>
      </c>
      <c r="AP754" s="587" t="str">
        <f t="shared" si="425"/>
        <v xml:space="preserve"> </v>
      </c>
      <c r="AQ754" s="590" t="str">
        <f t="shared" si="423"/>
        <v xml:space="preserve"> </v>
      </c>
      <c r="AR754" s="590" t="str">
        <f t="shared" si="426"/>
        <v xml:space="preserve"> </v>
      </c>
      <c r="AS754" s="590" t="str">
        <f t="shared" si="427"/>
        <v xml:space="preserve"> </v>
      </c>
      <c r="AT754" s="590" t="str">
        <f t="shared" si="428"/>
        <v xml:space="preserve"> </v>
      </c>
      <c r="AU754" s="590" t="str">
        <f t="shared" si="429"/>
        <v xml:space="preserve"> </v>
      </c>
      <c r="AV754" s="591" t="str">
        <f t="shared" si="430"/>
        <v xml:space="preserve"> </v>
      </c>
      <c r="AW754" s="181" t="str">
        <f t="shared" si="403"/>
        <v/>
      </c>
      <c r="AX754" s="154" t="str">
        <f t="shared" si="404"/>
        <v/>
      </c>
      <c r="AY754" s="178" t="str">
        <f t="shared" si="405"/>
        <v/>
      </c>
      <c r="AZ754" s="169" t="str">
        <f t="shared" si="406"/>
        <v/>
      </c>
      <c r="BA754" s="159" t="str">
        <f t="shared" si="407"/>
        <v/>
      </c>
      <c r="BB754" s="160" t="str">
        <f t="shared" si="408"/>
        <v/>
      </c>
      <c r="BC754" s="171" t="str">
        <f t="shared" si="431"/>
        <v/>
      </c>
      <c r="BD754" s="160" t="str">
        <f t="shared" si="409"/>
        <v/>
      </c>
      <c r="BE754" s="186" t="str">
        <f t="shared" si="410"/>
        <v/>
      </c>
      <c r="BF754" s="160" t="str">
        <f t="shared" si="411"/>
        <v/>
      </c>
      <c r="BG754" s="171" t="str">
        <f t="shared" si="412"/>
        <v/>
      </c>
      <c r="BH754" s="161" t="str">
        <f t="shared" si="413"/>
        <v/>
      </c>
      <c r="BI754" s="609"/>
    </row>
    <row r="755" spans="1:139" ht="18.75" x14ac:dyDescent="0.3">
      <c r="A755" s="205"/>
      <c r="B755" s="206"/>
      <c r="C755" s="197">
        <v>744</v>
      </c>
      <c r="D755" s="192"/>
      <c r="E755" s="15"/>
      <c r="F755" s="14"/>
      <c r="G755" s="123"/>
      <c r="H755" s="124"/>
      <c r="I755" s="130"/>
      <c r="J755" s="21"/>
      <c r="K755" s="134"/>
      <c r="L755" s="24"/>
      <c r="M755" s="372"/>
      <c r="N755" s="147" t="str">
        <f t="shared" si="414"/>
        <v/>
      </c>
      <c r="O755" s="23"/>
      <c r="P755" s="23"/>
      <c r="Q755" s="23"/>
      <c r="R755" s="23"/>
      <c r="S755" s="23"/>
      <c r="T755" s="24"/>
      <c r="U755" s="25"/>
      <c r="V755" s="28"/>
      <c r="W755" s="299"/>
      <c r="X755" s="296"/>
      <c r="Y755" s="149">
        <f t="shared" si="400"/>
        <v>0</v>
      </c>
      <c r="Z755" s="148">
        <f t="shared" si="415"/>
        <v>0</v>
      </c>
      <c r="AA755" s="306"/>
      <c r="AB755" s="377">
        <f t="shared" si="424"/>
        <v>0</v>
      </c>
      <c r="AC755" s="348"/>
      <c r="AD755" s="210" t="str">
        <f t="shared" si="401"/>
        <v/>
      </c>
      <c r="AE755" s="345">
        <f t="shared" si="416"/>
        <v>0</v>
      </c>
      <c r="AF755" s="318"/>
      <c r="AG755" s="317"/>
      <c r="AH755" s="315"/>
      <c r="AI755" s="150">
        <f t="shared" si="417"/>
        <v>0</v>
      </c>
      <c r="AJ755" s="151">
        <f t="shared" si="402"/>
        <v>0</v>
      </c>
      <c r="AK755" s="152">
        <f t="shared" si="418"/>
        <v>0</v>
      </c>
      <c r="AL755" s="153">
        <f t="shared" si="419"/>
        <v>0</v>
      </c>
      <c r="AM755" s="153">
        <f t="shared" si="420"/>
        <v>0</v>
      </c>
      <c r="AN755" s="153">
        <f t="shared" si="421"/>
        <v>0</v>
      </c>
      <c r="AO755" s="153">
        <f t="shared" si="422"/>
        <v>0</v>
      </c>
      <c r="AP755" s="587" t="str">
        <f t="shared" si="425"/>
        <v xml:space="preserve"> </v>
      </c>
      <c r="AQ755" s="590" t="str">
        <f t="shared" si="423"/>
        <v xml:space="preserve"> </v>
      </c>
      <c r="AR755" s="590" t="str">
        <f t="shared" si="426"/>
        <v xml:space="preserve"> </v>
      </c>
      <c r="AS755" s="590" t="str">
        <f t="shared" si="427"/>
        <v xml:space="preserve"> </v>
      </c>
      <c r="AT755" s="590" t="str">
        <f t="shared" si="428"/>
        <v xml:space="preserve"> </v>
      </c>
      <c r="AU755" s="590" t="str">
        <f t="shared" si="429"/>
        <v xml:space="preserve"> </v>
      </c>
      <c r="AV755" s="591" t="str">
        <f t="shared" si="430"/>
        <v xml:space="preserve"> </v>
      </c>
      <c r="AW755" s="181" t="str">
        <f t="shared" si="403"/>
        <v/>
      </c>
      <c r="AX755" s="154" t="str">
        <f t="shared" si="404"/>
        <v/>
      </c>
      <c r="AY755" s="178" t="str">
        <f t="shared" si="405"/>
        <v/>
      </c>
      <c r="AZ755" s="169" t="str">
        <f t="shared" si="406"/>
        <v/>
      </c>
      <c r="BA755" s="159" t="str">
        <f t="shared" si="407"/>
        <v/>
      </c>
      <c r="BB755" s="160" t="str">
        <f t="shared" si="408"/>
        <v/>
      </c>
      <c r="BC755" s="171" t="str">
        <f t="shared" si="431"/>
        <v/>
      </c>
      <c r="BD755" s="160" t="str">
        <f t="shared" si="409"/>
        <v/>
      </c>
      <c r="BE755" s="186" t="str">
        <f t="shared" si="410"/>
        <v/>
      </c>
      <c r="BF755" s="160" t="str">
        <f t="shared" si="411"/>
        <v/>
      </c>
      <c r="BG755" s="171" t="str">
        <f t="shared" si="412"/>
        <v/>
      </c>
      <c r="BH755" s="161" t="str">
        <f t="shared" si="413"/>
        <v/>
      </c>
      <c r="BI755" s="609"/>
    </row>
    <row r="756" spans="1:139" ht="18.75" x14ac:dyDescent="0.3">
      <c r="A756" s="205"/>
      <c r="B756" s="206"/>
      <c r="C756" s="198">
        <v>745</v>
      </c>
      <c r="D756" s="190"/>
      <c r="E756" s="13"/>
      <c r="F756" s="14"/>
      <c r="G756" s="123"/>
      <c r="H756" s="124"/>
      <c r="I756" s="130"/>
      <c r="J756" s="21"/>
      <c r="K756" s="134"/>
      <c r="L756" s="24"/>
      <c r="M756" s="372"/>
      <c r="N756" s="147" t="str">
        <f t="shared" si="414"/>
        <v/>
      </c>
      <c r="O756" s="23"/>
      <c r="P756" s="23"/>
      <c r="Q756" s="23"/>
      <c r="R756" s="23"/>
      <c r="S756" s="23"/>
      <c r="T756" s="24"/>
      <c r="U756" s="25"/>
      <c r="V756" s="28"/>
      <c r="W756" s="299"/>
      <c r="X756" s="296"/>
      <c r="Y756" s="149">
        <f t="shared" si="400"/>
        <v>0</v>
      </c>
      <c r="Z756" s="148">
        <f t="shared" si="415"/>
        <v>0</v>
      </c>
      <c r="AA756" s="306"/>
      <c r="AB756" s="377">
        <f t="shared" si="424"/>
        <v>0</v>
      </c>
      <c r="AC756" s="348"/>
      <c r="AD756" s="210" t="str">
        <f t="shared" si="401"/>
        <v/>
      </c>
      <c r="AE756" s="345">
        <f t="shared" si="416"/>
        <v>0</v>
      </c>
      <c r="AF756" s="318"/>
      <c r="AG756" s="317"/>
      <c r="AH756" s="315"/>
      <c r="AI756" s="150">
        <f t="shared" si="417"/>
        <v>0</v>
      </c>
      <c r="AJ756" s="151">
        <f t="shared" si="402"/>
        <v>0</v>
      </c>
      <c r="AK756" s="152">
        <f t="shared" si="418"/>
        <v>0</v>
      </c>
      <c r="AL756" s="153">
        <f t="shared" si="419"/>
        <v>0</v>
      </c>
      <c r="AM756" s="153">
        <f t="shared" si="420"/>
        <v>0</v>
      </c>
      <c r="AN756" s="153">
        <f t="shared" si="421"/>
        <v>0</v>
      </c>
      <c r="AO756" s="153">
        <f t="shared" si="422"/>
        <v>0</v>
      </c>
      <c r="AP756" s="587" t="str">
        <f t="shared" si="425"/>
        <v xml:space="preserve"> </v>
      </c>
      <c r="AQ756" s="590" t="str">
        <f t="shared" si="423"/>
        <v xml:space="preserve"> </v>
      </c>
      <c r="AR756" s="590" t="str">
        <f t="shared" si="426"/>
        <v xml:space="preserve"> </v>
      </c>
      <c r="AS756" s="590" t="str">
        <f t="shared" si="427"/>
        <v xml:space="preserve"> </v>
      </c>
      <c r="AT756" s="590" t="str">
        <f t="shared" si="428"/>
        <v xml:space="preserve"> </v>
      </c>
      <c r="AU756" s="590" t="str">
        <f t="shared" si="429"/>
        <v xml:space="preserve"> </v>
      </c>
      <c r="AV756" s="591" t="str">
        <f t="shared" si="430"/>
        <v xml:space="preserve"> </v>
      </c>
      <c r="AW756" s="181" t="str">
        <f t="shared" si="403"/>
        <v/>
      </c>
      <c r="AX756" s="154" t="str">
        <f t="shared" si="404"/>
        <v/>
      </c>
      <c r="AY756" s="178" t="str">
        <f t="shared" si="405"/>
        <v/>
      </c>
      <c r="AZ756" s="169" t="str">
        <f t="shared" si="406"/>
        <v/>
      </c>
      <c r="BA756" s="159" t="str">
        <f t="shared" si="407"/>
        <v/>
      </c>
      <c r="BB756" s="160" t="str">
        <f t="shared" si="408"/>
        <v/>
      </c>
      <c r="BC756" s="171" t="str">
        <f t="shared" si="431"/>
        <v/>
      </c>
      <c r="BD756" s="160" t="str">
        <f t="shared" si="409"/>
        <v/>
      </c>
      <c r="BE756" s="186" t="str">
        <f t="shared" si="410"/>
        <v/>
      </c>
      <c r="BF756" s="160" t="str">
        <f t="shared" si="411"/>
        <v/>
      </c>
      <c r="BG756" s="171" t="str">
        <f t="shared" si="412"/>
        <v/>
      </c>
      <c r="BH756" s="161" t="str">
        <f t="shared" si="413"/>
        <v/>
      </c>
      <c r="BI756" s="609"/>
    </row>
    <row r="757" spans="1:139" ht="18.75" x14ac:dyDescent="0.3">
      <c r="A757" s="205"/>
      <c r="B757" s="206"/>
      <c r="C757" s="197">
        <v>746</v>
      </c>
      <c r="D757" s="190"/>
      <c r="E757" s="18"/>
      <c r="F757" s="14"/>
      <c r="G757" s="123"/>
      <c r="H757" s="124"/>
      <c r="I757" s="130"/>
      <c r="J757" s="21"/>
      <c r="K757" s="134"/>
      <c r="L757" s="24"/>
      <c r="M757" s="372"/>
      <c r="N757" s="147" t="str">
        <f t="shared" si="414"/>
        <v/>
      </c>
      <c r="O757" s="23"/>
      <c r="P757" s="23"/>
      <c r="Q757" s="23"/>
      <c r="R757" s="23"/>
      <c r="S757" s="23"/>
      <c r="T757" s="24"/>
      <c r="U757" s="25"/>
      <c r="V757" s="28"/>
      <c r="W757" s="299"/>
      <c r="X757" s="296"/>
      <c r="Y757" s="149">
        <f t="shared" si="400"/>
        <v>0</v>
      </c>
      <c r="Z757" s="148">
        <f t="shared" si="415"/>
        <v>0</v>
      </c>
      <c r="AA757" s="306"/>
      <c r="AB757" s="377">
        <f t="shared" si="424"/>
        <v>0</v>
      </c>
      <c r="AC757" s="348"/>
      <c r="AD757" s="210" t="str">
        <f t="shared" si="401"/>
        <v/>
      </c>
      <c r="AE757" s="345">
        <f t="shared" si="416"/>
        <v>0</v>
      </c>
      <c r="AF757" s="318"/>
      <c r="AG757" s="317"/>
      <c r="AH757" s="315"/>
      <c r="AI757" s="150">
        <f t="shared" si="417"/>
        <v>0</v>
      </c>
      <c r="AJ757" s="151">
        <f t="shared" si="402"/>
        <v>0</v>
      </c>
      <c r="AK757" s="152">
        <f t="shared" si="418"/>
        <v>0</v>
      </c>
      <c r="AL757" s="153">
        <f t="shared" si="419"/>
        <v>0</v>
      </c>
      <c r="AM757" s="153">
        <f t="shared" si="420"/>
        <v>0</v>
      </c>
      <c r="AN757" s="153">
        <f t="shared" si="421"/>
        <v>0</v>
      </c>
      <c r="AO757" s="153">
        <f t="shared" si="422"/>
        <v>0</v>
      </c>
      <c r="AP757" s="587" t="str">
        <f t="shared" si="425"/>
        <v xml:space="preserve"> </v>
      </c>
      <c r="AQ757" s="590" t="str">
        <f t="shared" si="423"/>
        <v xml:space="preserve"> </v>
      </c>
      <c r="AR757" s="590" t="str">
        <f t="shared" si="426"/>
        <v xml:space="preserve"> </v>
      </c>
      <c r="AS757" s="590" t="str">
        <f t="shared" si="427"/>
        <v xml:space="preserve"> </v>
      </c>
      <c r="AT757" s="590" t="str">
        <f t="shared" si="428"/>
        <v xml:space="preserve"> </v>
      </c>
      <c r="AU757" s="590" t="str">
        <f t="shared" si="429"/>
        <v xml:space="preserve"> </v>
      </c>
      <c r="AV757" s="591" t="str">
        <f t="shared" si="430"/>
        <v xml:space="preserve"> </v>
      </c>
      <c r="AW757" s="181" t="str">
        <f t="shared" si="403"/>
        <v/>
      </c>
      <c r="AX757" s="154" t="str">
        <f t="shared" si="404"/>
        <v/>
      </c>
      <c r="AY757" s="178" t="str">
        <f t="shared" si="405"/>
        <v/>
      </c>
      <c r="AZ757" s="169" t="str">
        <f t="shared" si="406"/>
        <v/>
      </c>
      <c r="BA757" s="159" t="str">
        <f t="shared" si="407"/>
        <v/>
      </c>
      <c r="BB757" s="160" t="str">
        <f t="shared" si="408"/>
        <v/>
      </c>
      <c r="BC757" s="171" t="str">
        <f t="shared" si="431"/>
        <v/>
      </c>
      <c r="BD757" s="160" t="str">
        <f t="shared" si="409"/>
        <v/>
      </c>
      <c r="BE757" s="186" t="str">
        <f t="shared" si="410"/>
        <v/>
      </c>
      <c r="BF757" s="160" t="str">
        <f t="shared" si="411"/>
        <v/>
      </c>
      <c r="BG757" s="171" t="str">
        <f t="shared" si="412"/>
        <v/>
      </c>
      <c r="BH757" s="161" t="str">
        <f t="shared" si="413"/>
        <v/>
      </c>
      <c r="BI757" s="609"/>
    </row>
    <row r="758" spans="1:139" ht="18.75" x14ac:dyDescent="0.3">
      <c r="A758" s="205"/>
      <c r="B758" s="206"/>
      <c r="C758" s="198">
        <v>747</v>
      </c>
      <c r="D758" s="190"/>
      <c r="E758" s="13"/>
      <c r="F758" s="14"/>
      <c r="G758" s="123"/>
      <c r="H758" s="124"/>
      <c r="I758" s="130"/>
      <c r="J758" s="21"/>
      <c r="K758" s="134"/>
      <c r="L758" s="24"/>
      <c r="M758" s="372"/>
      <c r="N758" s="147" t="str">
        <f t="shared" si="414"/>
        <v/>
      </c>
      <c r="O758" s="23"/>
      <c r="P758" s="23"/>
      <c r="Q758" s="23"/>
      <c r="R758" s="23"/>
      <c r="S758" s="23"/>
      <c r="T758" s="24"/>
      <c r="U758" s="25"/>
      <c r="V758" s="28"/>
      <c r="W758" s="299"/>
      <c r="X758" s="296"/>
      <c r="Y758" s="149">
        <f t="shared" si="400"/>
        <v>0</v>
      </c>
      <c r="Z758" s="148">
        <f t="shared" si="415"/>
        <v>0</v>
      </c>
      <c r="AA758" s="306"/>
      <c r="AB758" s="377">
        <f t="shared" si="424"/>
        <v>0</v>
      </c>
      <c r="AC758" s="348"/>
      <c r="AD758" s="210" t="str">
        <f t="shared" si="401"/>
        <v/>
      </c>
      <c r="AE758" s="345">
        <f t="shared" si="416"/>
        <v>0</v>
      </c>
      <c r="AF758" s="318"/>
      <c r="AG758" s="317"/>
      <c r="AH758" s="315"/>
      <c r="AI758" s="150">
        <f t="shared" si="417"/>
        <v>0</v>
      </c>
      <c r="AJ758" s="151">
        <f t="shared" si="402"/>
        <v>0</v>
      </c>
      <c r="AK758" s="152">
        <f t="shared" si="418"/>
        <v>0</v>
      </c>
      <c r="AL758" s="153">
        <f t="shared" si="419"/>
        <v>0</v>
      </c>
      <c r="AM758" s="153">
        <f t="shared" si="420"/>
        <v>0</v>
      </c>
      <c r="AN758" s="153">
        <f t="shared" si="421"/>
        <v>0</v>
      </c>
      <c r="AO758" s="153">
        <f t="shared" si="422"/>
        <v>0</v>
      </c>
      <c r="AP758" s="587" t="str">
        <f t="shared" si="425"/>
        <v xml:space="preserve"> </v>
      </c>
      <c r="AQ758" s="590" t="str">
        <f t="shared" si="423"/>
        <v xml:space="preserve"> </v>
      </c>
      <c r="AR758" s="590" t="str">
        <f t="shared" si="426"/>
        <v xml:space="preserve"> </v>
      </c>
      <c r="AS758" s="590" t="str">
        <f t="shared" si="427"/>
        <v xml:space="preserve"> </v>
      </c>
      <c r="AT758" s="590" t="str">
        <f t="shared" si="428"/>
        <v xml:space="preserve"> </v>
      </c>
      <c r="AU758" s="590" t="str">
        <f t="shared" si="429"/>
        <v xml:space="preserve"> </v>
      </c>
      <c r="AV758" s="591" t="str">
        <f t="shared" si="430"/>
        <v xml:space="preserve"> </v>
      </c>
      <c r="AW758" s="181" t="str">
        <f t="shared" si="403"/>
        <v/>
      </c>
      <c r="AX758" s="154" t="str">
        <f t="shared" si="404"/>
        <v/>
      </c>
      <c r="AY758" s="178" t="str">
        <f t="shared" si="405"/>
        <v/>
      </c>
      <c r="AZ758" s="169" t="str">
        <f t="shared" si="406"/>
        <v/>
      </c>
      <c r="BA758" s="159" t="str">
        <f t="shared" si="407"/>
        <v/>
      </c>
      <c r="BB758" s="160" t="str">
        <f t="shared" si="408"/>
        <v/>
      </c>
      <c r="BC758" s="171" t="str">
        <f t="shared" si="431"/>
        <v/>
      </c>
      <c r="BD758" s="160" t="str">
        <f t="shared" si="409"/>
        <v/>
      </c>
      <c r="BE758" s="186" t="str">
        <f t="shared" si="410"/>
        <v/>
      </c>
      <c r="BF758" s="160" t="str">
        <f t="shared" si="411"/>
        <v/>
      </c>
      <c r="BG758" s="171" t="str">
        <f t="shared" si="412"/>
        <v/>
      </c>
      <c r="BH758" s="161" t="str">
        <f t="shared" si="413"/>
        <v/>
      </c>
      <c r="BI758" s="609"/>
    </row>
    <row r="759" spans="1:139" ht="18.75" x14ac:dyDescent="0.3">
      <c r="A759" s="205"/>
      <c r="B759" s="206"/>
      <c r="C759" s="198">
        <v>748</v>
      </c>
      <c r="D759" s="190"/>
      <c r="E759" s="13"/>
      <c r="F759" s="14"/>
      <c r="G759" s="123"/>
      <c r="H759" s="124"/>
      <c r="I759" s="130"/>
      <c r="J759" s="21"/>
      <c r="K759" s="134"/>
      <c r="L759" s="24"/>
      <c r="M759" s="372"/>
      <c r="N759" s="147" t="str">
        <f t="shared" si="414"/>
        <v/>
      </c>
      <c r="O759" s="23"/>
      <c r="P759" s="23"/>
      <c r="Q759" s="23"/>
      <c r="R759" s="23"/>
      <c r="S759" s="23"/>
      <c r="T759" s="24"/>
      <c r="U759" s="25"/>
      <c r="V759" s="28"/>
      <c r="W759" s="299"/>
      <c r="X759" s="296"/>
      <c r="Y759" s="149">
        <f t="shared" si="400"/>
        <v>0</v>
      </c>
      <c r="Z759" s="148">
        <f t="shared" si="415"/>
        <v>0</v>
      </c>
      <c r="AA759" s="306"/>
      <c r="AB759" s="377">
        <f t="shared" si="424"/>
        <v>0</v>
      </c>
      <c r="AC759" s="348"/>
      <c r="AD759" s="210" t="str">
        <f t="shared" si="401"/>
        <v/>
      </c>
      <c r="AE759" s="345">
        <f t="shared" si="416"/>
        <v>0</v>
      </c>
      <c r="AF759" s="318"/>
      <c r="AG759" s="317"/>
      <c r="AH759" s="315"/>
      <c r="AI759" s="150">
        <f t="shared" si="417"/>
        <v>0</v>
      </c>
      <c r="AJ759" s="151">
        <f t="shared" si="402"/>
        <v>0</v>
      </c>
      <c r="AK759" s="152">
        <f t="shared" si="418"/>
        <v>0</v>
      </c>
      <c r="AL759" s="153">
        <f t="shared" si="419"/>
        <v>0</v>
      </c>
      <c r="AM759" s="153">
        <f t="shared" si="420"/>
        <v>0</v>
      </c>
      <c r="AN759" s="153">
        <f t="shared" si="421"/>
        <v>0</v>
      </c>
      <c r="AO759" s="153">
        <f t="shared" si="422"/>
        <v>0</v>
      </c>
      <c r="AP759" s="587" t="str">
        <f t="shared" si="425"/>
        <v xml:space="preserve"> </v>
      </c>
      <c r="AQ759" s="590" t="str">
        <f t="shared" si="423"/>
        <v xml:space="preserve"> </v>
      </c>
      <c r="AR759" s="590" t="str">
        <f t="shared" si="426"/>
        <v xml:space="preserve"> </v>
      </c>
      <c r="AS759" s="590" t="str">
        <f t="shared" si="427"/>
        <v xml:space="preserve"> </v>
      </c>
      <c r="AT759" s="590" t="str">
        <f t="shared" si="428"/>
        <v xml:space="preserve"> </v>
      </c>
      <c r="AU759" s="590" t="str">
        <f t="shared" si="429"/>
        <v xml:space="preserve"> </v>
      </c>
      <c r="AV759" s="591" t="str">
        <f t="shared" si="430"/>
        <v xml:space="preserve"> </v>
      </c>
      <c r="AW759" s="181" t="str">
        <f t="shared" si="403"/>
        <v/>
      </c>
      <c r="AX759" s="154" t="str">
        <f t="shared" si="404"/>
        <v/>
      </c>
      <c r="AY759" s="178" t="str">
        <f t="shared" si="405"/>
        <v/>
      </c>
      <c r="AZ759" s="169" t="str">
        <f t="shared" si="406"/>
        <v/>
      </c>
      <c r="BA759" s="159" t="str">
        <f t="shared" si="407"/>
        <v/>
      </c>
      <c r="BB759" s="160" t="str">
        <f t="shared" si="408"/>
        <v/>
      </c>
      <c r="BC759" s="171" t="str">
        <f t="shared" si="431"/>
        <v/>
      </c>
      <c r="BD759" s="160" t="str">
        <f t="shared" si="409"/>
        <v/>
      </c>
      <c r="BE759" s="186" t="str">
        <f t="shared" si="410"/>
        <v/>
      </c>
      <c r="BF759" s="160" t="str">
        <f t="shared" si="411"/>
        <v/>
      </c>
      <c r="BG759" s="171" t="str">
        <f t="shared" si="412"/>
        <v/>
      </c>
      <c r="BH759" s="161" t="str">
        <f t="shared" si="413"/>
        <v/>
      </c>
      <c r="BI759" s="609"/>
    </row>
    <row r="760" spans="1:139" ht="18.75" x14ac:dyDescent="0.3">
      <c r="A760" s="205"/>
      <c r="B760" s="206"/>
      <c r="C760" s="197">
        <v>749</v>
      </c>
      <c r="D760" s="194"/>
      <c r="E760" s="16"/>
      <c r="F760" s="14"/>
      <c r="G760" s="127"/>
      <c r="H760" s="126"/>
      <c r="I760" s="132"/>
      <c r="J760" s="69"/>
      <c r="K760" s="136"/>
      <c r="L760" s="26"/>
      <c r="M760" s="373"/>
      <c r="N760" s="147" t="str">
        <f t="shared" si="414"/>
        <v/>
      </c>
      <c r="O760" s="23"/>
      <c r="P760" s="23"/>
      <c r="Q760" s="23"/>
      <c r="R760" s="23"/>
      <c r="S760" s="23"/>
      <c r="T760" s="26"/>
      <c r="U760" s="27"/>
      <c r="V760" s="28"/>
      <c r="W760" s="300"/>
      <c r="X760" s="299"/>
      <c r="Y760" s="149">
        <f t="shared" si="400"/>
        <v>0</v>
      </c>
      <c r="Z760" s="148">
        <f t="shared" si="415"/>
        <v>0</v>
      </c>
      <c r="AA760" s="307"/>
      <c r="AB760" s="377">
        <f t="shared" si="424"/>
        <v>0</v>
      </c>
      <c r="AC760" s="348"/>
      <c r="AD760" s="210" t="str">
        <f t="shared" si="401"/>
        <v/>
      </c>
      <c r="AE760" s="345">
        <f t="shared" si="416"/>
        <v>0</v>
      </c>
      <c r="AF760" s="319"/>
      <c r="AG760" s="320"/>
      <c r="AH760" s="318"/>
      <c r="AI760" s="150">
        <f t="shared" si="417"/>
        <v>0</v>
      </c>
      <c r="AJ760" s="151">
        <f t="shared" si="402"/>
        <v>0</v>
      </c>
      <c r="AK760" s="152">
        <f t="shared" si="418"/>
        <v>0</v>
      </c>
      <c r="AL760" s="153">
        <f t="shared" si="419"/>
        <v>0</v>
      </c>
      <c r="AM760" s="153">
        <f t="shared" si="420"/>
        <v>0</v>
      </c>
      <c r="AN760" s="153">
        <f t="shared" si="421"/>
        <v>0</v>
      </c>
      <c r="AO760" s="153">
        <f t="shared" si="422"/>
        <v>0</v>
      </c>
      <c r="AP760" s="587" t="str">
        <f t="shared" si="425"/>
        <v xml:space="preserve"> </v>
      </c>
      <c r="AQ760" s="590" t="str">
        <f t="shared" si="423"/>
        <v xml:space="preserve"> </v>
      </c>
      <c r="AR760" s="590" t="str">
        <f t="shared" si="426"/>
        <v xml:space="preserve"> </v>
      </c>
      <c r="AS760" s="590" t="str">
        <f t="shared" si="427"/>
        <v xml:space="preserve"> </v>
      </c>
      <c r="AT760" s="590" t="str">
        <f t="shared" si="428"/>
        <v xml:space="preserve"> </v>
      </c>
      <c r="AU760" s="590" t="str">
        <f t="shared" si="429"/>
        <v xml:space="preserve"> </v>
      </c>
      <c r="AV760" s="591" t="str">
        <f t="shared" si="430"/>
        <v xml:space="preserve"> </v>
      </c>
      <c r="AW760" s="181" t="str">
        <f t="shared" si="403"/>
        <v/>
      </c>
      <c r="AX760" s="154" t="str">
        <f t="shared" si="404"/>
        <v/>
      </c>
      <c r="AY760" s="178" t="str">
        <f t="shared" si="405"/>
        <v/>
      </c>
      <c r="AZ760" s="169" t="str">
        <f t="shared" si="406"/>
        <v/>
      </c>
      <c r="BA760" s="159" t="str">
        <f t="shared" si="407"/>
        <v/>
      </c>
      <c r="BB760" s="160" t="str">
        <f t="shared" si="408"/>
        <v/>
      </c>
      <c r="BC760" s="171" t="str">
        <f t="shared" si="431"/>
        <v/>
      </c>
      <c r="BD760" s="160" t="str">
        <f t="shared" si="409"/>
        <v/>
      </c>
      <c r="BE760" s="186" t="str">
        <f t="shared" si="410"/>
        <v/>
      </c>
      <c r="BF760" s="160" t="str">
        <f t="shared" si="411"/>
        <v/>
      </c>
      <c r="BG760" s="171" t="str">
        <f t="shared" si="412"/>
        <v/>
      </c>
      <c r="BH760" s="161" t="str">
        <f t="shared" si="413"/>
        <v/>
      </c>
      <c r="BI760" s="609"/>
    </row>
    <row r="761" spans="1:139" s="22" customFormat="1" ht="18.75" x14ac:dyDescent="0.3">
      <c r="A761" s="205"/>
      <c r="B761" s="206"/>
      <c r="C761" s="197">
        <v>750</v>
      </c>
      <c r="D761" s="190"/>
      <c r="E761" s="20"/>
      <c r="F761" s="14"/>
      <c r="G761" s="123"/>
      <c r="H761" s="128"/>
      <c r="I761" s="130"/>
      <c r="J761" s="21"/>
      <c r="K761" s="134"/>
      <c r="L761" s="24"/>
      <c r="M761" s="372"/>
      <c r="N761" s="147" t="str">
        <f t="shared" si="414"/>
        <v/>
      </c>
      <c r="O761" s="23"/>
      <c r="P761" s="23"/>
      <c r="Q761" s="23"/>
      <c r="R761" s="23"/>
      <c r="S761" s="23"/>
      <c r="T761" s="23"/>
      <c r="U761" s="24"/>
      <c r="V761" s="28"/>
      <c r="W761" s="299"/>
      <c r="X761" s="299"/>
      <c r="Y761" s="149">
        <f t="shared" si="400"/>
        <v>0</v>
      </c>
      <c r="Z761" s="148">
        <f t="shared" si="415"/>
        <v>0</v>
      </c>
      <c r="AA761" s="306"/>
      <c r="AB761" s="377">
        <f t="shared" si="424"/>
        <v>0</v>
      </c>
      <c r="AC761" s="348"/>
      <c r="AD761" s="210" t="str">
        <f t="shared" si="401"/>
        <v/>
      </c>
      <c r="AE761" s="345">
        <f t="shared" si="416"/>
        <v>0</v>
      </c>
      <c r="AF761" s="318"/>
      <c r="AG761" s="321"/>
      <c r="AH761" s="318"/>
      <c r="AI761" s="150">
        <f t="shared" si="417"/>
        <v>0</v>
      </c>
      <c r="AJ761" s="151">
        <f t="shared" si="402"/>
        <v>0</v>
      </c>
      <c r="AK761" s="152">
        <f t="shared" si="418"/>
        <v>0</v>
      </c>
      <c r="AL761" s="153">
        <f t="shared" si="419"/>
        <v>0</v>
      </c>
      <c r="AM761" s="153">
        <f t="shared" si="420"/>
        <v>0</v>
      </c>
      <c r="AN761" s="153">
        <f t="shared" si="421"/>
        <v>0</v>
      </c>
      <c r="AO761" s="153">
        <f t="shared" si="422"/>
        <v>0</v>
      </c>
      <c r="AP761" s="587" t="str">
        <f t="shared" si="425"/>
        <v xml:space="preserve"> </v>
      </c>
      <c r="AQ761" s="590" t="str">
        <f t="shared" si="423"/>
        <v xml:space="preserve"> </v>
      </c>
      <c r="AR761" s="590" t="str">
        <f t="shared" si="426"/>
        <v xml:space="preserve"> </v>
      </c>
      <c r="AS761" s="590" t="str">
        <f t="shared" si="427"/>
        <v xml:space="preserve"> </v>
      </c>
      <c r="AT761" s="590" t="str">
        <f t="shared" si="428"/>
        <v xml:space="preserve"> </v>
      </c>
      <c r="AU761" s="590" t="str">
        <f t="shared" si="429"/>
        <v xml:space="preserve"> </v>
      </c>
      <c r="AV761" s="591" t="str">
        <f t="shared" si="430"/>
        <v xml:space="preserve"> </v>
      </c>
      <c r="AW761" s="181" t="str">
        <f t="shared" si="403"/>
        <v/>
      </c>
      <c r="AX761" s="154" t="str">
        <f t="shared" si="404"/>
        <v/>
      </c>
      <c r="AY761" s="178" t="str">
        <f t="shared" si="405"/>
        <v/>
      </c>
      <c r="AZ761" s="169" t="str">
        <f t="shared" si="406"/>
        <v/>
      </c>
      <c r="BA761" s="159" t="str">
        <f t="shared" si="407"/>
        <v/>
      </c>
      <c r="BB761" s="160" t="str">
        <f t="shared" si="408"/>
        <v/>
      </c>
      <c r="BC761" s="171" t="str">
        <f t="shared" si="431"/>
        <v/>
      </c>
      <c r="BD761" s="160" t="str">
        <f t="shared" si="409"/>
        <v/>
      </c>
      <c r="BE761" s="186" t="str">
        <f t="shared" si="410"/>
        <v/>
      </c>
      <c r="BF761" s="160" t="str">
        <f t="shared" si="411"/>
        <v/>
      </c>
      <c r="BG761" s="171" t="str">
        <f t="shared" si="412"/>
        <v/>
      </c>
      <c r="BH761" s="161" t="str">
        <f t="shared" si="413"/>
        <v/>
      </c>
      <c r="BI761" s="610"/>
      <c r="BJ761" s="58"/>
      <c r="BK761" s="58"/>
      <c r="BL761" s="58"/>
      <c r="BM761" s="58"/>
      <c r="BN761" s="58"/>
      <c r="BO761" s="58"/>
      <c r="BP761" s="58"/>
      <c r="BQ761" s="58"/>
      <c r="BR761" s="58"/>
      <c r="BS761" s="58"/>
      <c r="BT761" s="58"/>
      <c r="BU761" s="58"/>
      <c r="BV761" s="58"/>
      <c r="BW761" s="58"/>
      <c r="BX761" s="58"/>
      <c r="BY761" s="58"/>
      <c r="BZ761" s="58"/>
      <c r="CA761" s="58"/>
      <c r="CB761" s="58"/>
      <c r="CC761" s="58"/>
      <c r="CD761" s="58"/>
      <c r="CE761" s="58"/>
      <c r="CF761" s="58"/>
      <c r="CG761" s="58"/>
      <c r="CH761" s="58"/>
      <c r="CI761" s="58"/>
      <c r="CJ761" s="58"/>
      <c r="CK761" s="58"/>
      <c r="CL761" s="58"/>
      <c r="CM761" s="58"/>
      <c r="CN761" s="58"/>
      <c r="CO761" s="58"/>
      <c r="CP761" s="58"/>
      <c r="CQ761" s="58"/>
      <c r="CR761" s="58"/>
      <c r="CS761" s="58"/>
      <c r="CT761" s="58"/>
      <c r="CU761" s="58"/>
      <c r="CV761" s="58"/>
      <c r="CW761" s="58"/>
      <c r="CX761" s="58"/>
      <c r="CY761" s="58"/>
      <c r="CZ761" s="58"/>
      <c r="DA761" s="58"/>
      <c r="DB761" s="58"/>
      <c r="DC761" s="58"/>
      <c r="DD761" s="58"/>
      <c r="DE761" s="58"/>
      <c r="DF761" s="58"/>
      <c r="DG761" s="58"/>
      <c r="DH761" s="58"/>
      <c r="DI761" s="58"/>
      <c r="DJ761" s="58"/>
      <c r="DK761" s="58"/>
      <c r="DL761" s="58"/>
      <c r="DM761" s="58"/>
      <c r="DN761" s="58"/>
      <c r="DO761" s="58"/>
      <c r="DP761" s="58"/>
      <c r="DQ761" s="58"/>
      <c r="DR761" s="58"/>
      <c r="DS761" s="58"/>
      <c r="DT761" s="58"/>
      <c r="DU761" s="58"/>
      <c r="DV761" s="58"/>
      <c r="DW761" s="58"/>
      <c r="DX761" s="58"/>
      <c r="DY761" s="58"/>
      <c r="DZ761" s="58"/>
      <c r="EA761" s="58"/>
      <c r="EB761" s="58"/>
      <c r="EC761" s="58"/>
      <c r="ED761" s="58"/>
      <c r="EE761" s="58"/>
      <c r="EF761" s="58"/>
      <c r="EG761" s="58"/>
      <c r="EH761" s="58"/>
      <c r="EI761" s="58"/>
    </row>
    <row r="762" spans="1:139" ht="18.75" x14ac:dyDescent="0.3">
      <c r="A762" s="203"/>
      <c r="B762" s="204"/>
      <c r="C762" s="197">
        <v>751</v>
      </c>
      <c r="D762" s="189"/>
      <c r="E762" s="31"/>
      <c r="F762" s="30"/>
      <c r="G762" s="120"/>
      <c r="H762" s="125"/>
      <c r="I762" s="129"/>
      <c r="J762" s="67"/>
      <c r="K762" s="133"/>
      <c r="L762" s="108"/>
      <c r="M762" s="372"/>
      <c r="N762" s="147" t="str">
        <f t="shared" si="414"/>
        <v/>
      </c>
      <c r="O762" s="23"/>
      <c r="P762" s="125"/>
      <c r="Q762" s="125"/>
      <c r="R762" s="125"/>
      <c r="S762" s="125"/>
      <c r="T762" s="125"/>
      <c r="U762" s="122"/>
      <c r="V762" s="28"/>
      <c r="W762" s="296"/>
      <c r="X762" s="296"/>
      <c r="Y762" s="149">
        <f t="shared" si="400"/>
        <v>0</v>
      </c>
      <c r="Z762" s="148">
        <f t="shared" si="415"/>
        <v>0</v>
      </c>
      <c r="AA762" s="306"/>
      <c r="AB762" s="377">
        <f t="shared" si="424"/>
        <v>0</v>
      </c>
      <c r="AC762" s="348"/>
      <c r="AD762" s="210" t="str">
        <f t="shared" si="401"/>
        <v/>
      </c>
      <c r="AE762" s="345">
        <f t="shared" si="416"/>
        <v>0</v>
      </c>
      <c r="AF762" s="318"/>
      <c r="AG762" s="317"/>
      <c r="AH762" s="315"/>
      <c r="AI762" s="150">
        <f t="shared" si="417"/>
        <v>0</v>
      </c>
      <c r="AJ762" s="151">
        <f t="shared" si="402"/>
        <v>0</v>
      </c>
      <c r="AK762" s="152">
        <f t="shared" si="418"/>
        <v>0</v>
      </c>
      <c r="AL762" s="153">
        <f t="shared" si="419"/>
        <v>0</v>
      </c>
      <c r="AM762" s="153">
        <f t="shared" si="420"/>
        <v>0</v>
      </c>
      <c r="AN762" s="153">
        <f t="shared" si="421"/>
        <v>0</v>
      </c>
      <c r="AO762" s="153">
        <f t="shared" si="422"/>
        <v>0</v>
      </c>
      <c r="AP762" s="587" t="str">
        <f t="shared" si="425"/>
        <v xml:space="preserve"> </v>
      </c>
      <c r="AQ762" s="590" t="str">
        <f t="shared" si="423"/>
        <v xml:space="preserve"> </v>
      </c>
      <c r="AR762" s="590" t="str">
        <f t="shared" si="426"/>
        <v xml:space="preserve"> </v>
      </c>
      <c r="AS762" s="590" t="str">
        <f t="shared" si="427"/>
        <v xml:space="preserve"> </v>
      </c>
      <c r="AT762" s="590" t="str">
        <f t="shared" si="428"/>
        <v xml:space="preserve"> </v>
      </c>
      <c r="AU762" s="590" t="str">
        <f t="shared" si="429"/>
        <v xml:space="preserve"> </v>
      </c>
      <c r="AV762" s="591" t="str">
        <f t="shared" si="430"/>
        <v xml:space="preserve"> </v>
      </c>
      <c r="AW762" s="181" t="str">
        <f t="shared" si="403"/>
        <v/>
      </c>
      <c r="AX762" s="154" t="str">
        <f t="shared" si="404"/>
        <v/>
      </c>
      <c r="AY762" s="178" t="str">
        <f t="shared" si="405"/>
        <v/>
      </c>
      <c r="AZ762" s="169" t="str">
        <f t="shared" si="406"/>
        <v/>
      </c>
      <c r="BA762" s="159" t="str">
        <f t="shared" si="407"/>
        <v/>
      </c>
      <c r="BB762" s="160" t="str">
        <f t="shared" si="408"/>
        <v/>
      </c>
      <c r="BC762" s="171" t="str">
        <f t="shared" si="431"/>
        <v/>
      </c>
      <c r="BD762" s="160" t="str">
        <f t="shared" si="409"/>
        <v/>
      </c>
      <c r="BE762" s="186" t="str">
        <f t="shared" si="410"/>
        <v/>
      </c>
      <c r="BF762" s="160" t="str">
        <f t="shared" si="411"/>
        <v/>
      </c>
      <c r="BG762" s="171" t="str">
        <f t="shared" si="412"/>
        <v/>
      </c>
      <c r="BH762" s="161" t="str">
        <f t="shared" si="413"/>
        <v/>
      </c>
      <c r="BI762" s="609"/>
    </row>
    <row r="763" spans="1:139" ht="18.75" x14ac:dyDescent="0.3">
      <c r="A763" s="203"/>
      <c r="B763" s="204"/>
      <c r="C763" s="197">
        <v>752</v>
      </c>
      <c r="D763" s="189"/>
      <c r="E763" s="29"/>
      <c r="F763" s="30"/>
      <c r="G763" s="120"/>
      <c r="H763" s="122"/>
      <c r="I763" s="129"/>
      <c r="J763" s="67"/>
      <c r="K763" s="133"/>
      <c r="L763" s="108"/>
      <c r="M763" s="371"/>
      <c r="N763" s="147" t="str">
        <f t="shared" si="414"/>
        <v/>
      </c>
      <c r="O763" s="125"/>
      <c r="P763" s="125"/>
      <c r="Q763" s="125"/>
      <c r="R763" s="125"/>
      <c r="S763" s="125"/>
      <c r="T763" s="122"/>
      <c r="U763" s="298"/>
      <c r="V763" s="28"/>
      <c r="W763" s="296"/>
      <c r="X763" s="296"/>
      <c r="Y763" s="149">
        <f t="shared" si="400"/>
        <v>0</v>
      </c>
      <c r="Z763" s="148">
        <f t="shared" si="415"/>
        <v>0</v>
      </c>
      <c r="AA763" s="305"/>
      <c r="AB763" s="377">
        <f t="shared" si="424"/>
        <v>0</v>
      </c>
      <c r="AC763" s="347"/>
      <c r="AD763" s="210" t="str">
        <f t="shared" si="401"/>
        <v/>
      </c>
      <c r="AE763" s="345">
        <f t="shared" si="416"/>
        <v>0</v>
      </c>
      <c r="AF763" s="310"/>
      <c r="AG763" s="312"/>
      <c r="AH763" s="313"/>
      <c r="AI763" s="150">
        <f t="shared" si="417"/>
        <v>0</v>
      </c>
      <c r="AJ763" s="151">
        <f t="shared" si="402"/>
        <v>0</v>
      </c>
      <c r="AK763" s="152">
        <f t="shared" si="418"/>
        <v>0</v>
      </c>
      <c r="AL763" s="153">
        <f t="shared" si="419"/>
        <v>0</v>
      </c>
      <c r="AM763" s="153">
        <f t="shared" si="420"/>
        <v>0</v>
      </c>
      <c r="AN763" s="153">
        <f t="shared" si="421"/>
        <v>0</v>
      </c>
      <c r="AO763" s="153">
        <f t="shared" si="422"/>
        <v>0</v>
      </c>
      <c r="AP763" s="587" t="str">
        <f t="shared" si="425"/>
        <v xml:space="preserve"> </v>
      </c>
      <c r="AQ763" s="590" t="str">
        <f t="shared" si="423"/>
        <v xml:space="preserve"> </v>
      </c>
      <c r="AR763" s="590" t="str">
        <f t="shared" si="426"/>
        <v xml:space="preserve"> </v>
      </c>
      <c r="AS763" s="590" t="str">
        <f t="shared" si="427"/>
        <v xml:space="preserve"> </v>
      </c>
      <c r="AT763" s="590" t="str">
        <f t="shared" si="428"/>
        <v xml:space="preserve"> </v>
      </c>
      <c r="AU763" s="590" t="str">
        <f t="shared" si="429"/>
        <v xml:space="preserve"> </v>
      </c>
      <c r="AV763" s="591" t="str">
        <f t="shared" si="430"/>
        <v xml:space="preserve"> </v>
      </c>
      <c r="AW763" s="181" t="str">
        <f t="shared" si="403"/>
        <v/>
      </c>
      <c r="AX763" s="154" t="str">
        <f t="shared" si="404"/>
        <v/>
      </c>
      <c r="AY763" s="178" t="str">
        <f t="shared" si="405"/>
        <v/>
      </c>
      <c r="AZ763" s="169" t="str">
        <f t="shared" si="406"/>
        <v/>
      </c>
      <c r="BA763" s="159" t="str">
        <f t="shared" si="407"/>
        <v/>
      </c>
      <c r="BB763" s="160" t="str">
        <f t="shared" si="408"/>
        <v/>
      </c>
      <c r="BC763" s="171" t="str">
        <f t="shared" si="431"/>
        <v/>
      </c>
      <c r="BD763" s="160" t="str">
        <f t="shared" si="409"/>
        <v/>
      </c>
      <c r="BE763" s="186" t="str">
        <f t="shared" si="410"/>
        <v/>
      </c>
      <c r="BF763" s="160" t="str">
        <f t="shared" si="411"/>
        <v/>
      </c>
      <c r="BG763" s="171" t="str">
        <f t="shared" si="412"/>
        <v/>
      </c>
      <c r="BH763" s="161" t="str">
        <f t="shared" si="413"/>
        <v/>
      </c>
      <c r="BI763" s="609"/>
    </row>
    <row r="764" spans="1:139" ht="18.75" x14ac:dyDescent="0.3">
      <c r="A764" s="203"/>
      <c r="B764" s="204"/>
      <c r="C764" s="197">
        <v>753</v>
      </c>
      <c r="D764" s="189"/>
      <c r="E764" s="29"/>
      <c r="F764" s="30"/>
      <c r="G764" s="123"/>
      <c r="H764" s="124"/>
      <c r="I764" s="130"/>
      <c r="J764" s="21"/>
      <c r="K764" s="134"/>
      <c r="L764" s="24"/>
      <c r="M764" s="372"/>
      <c r="N764" s="147" t="str">
        <f t="shared" si="414"/>
        <v/>
      </c>
      <c r="O764" s="125"/>
      <c r="P764" s="125"/>
      <c r="Q764" s="125"/>
      <c r="R764" s="125"/>
      <c r="S764" s="125"/>
      <c r="T764" s="122"/>
      <c r="U764" s="298"/>
      <c r="V764" s="28"/>
      <c r="W764" s="296"/>
      <c r="X764" s="296"/>
      <c r="Y764" s="149">
        <f t="shared" si="400"/>
        <v>0</v>
      </c>
      <c r="Z764" s="148">
        <f t="shared" si="415"/>
        <v>0</v>
      </c>
      <c r="AA764" s="305"/>
      <c r="AB764" s="377">
        <f t="shared" si="424"/>
        <v>0</v>
      </c>
      <c r="AC764" s="347"/>
      <c r="AD764" s="210" t="str">
        <f t="shared" si="401"/>
        <v/>
      </c>
      <c r="AE764" s="345">
        <f t="shared" si="416"/>
        <v>0</v>
      </c>
      <c r="AF764" s="310"/>
      <c r="AG764" s="312"/>
      <c r="AH764" s="313"/>
      <c r="AI764" s="150">
        <f t="shared" si="417"/>
        <v>0</v>
      </c>
      <c r="AJ764" s="151">
        <f t="shared" si="402"/>
        <v>0</v>
      </c>
      <c r="AK764" s="152">
        <f t="shared" si="418"/>
        <v>0</v>
      </c>
      <c r="AL764" s="153">
        <f t="shared" si="419"/>
        <v>0</v>
      </c>
      <c r="AM764" s="153">
        <f t="shared" si="420"/>
        <v>0</v>
      </c>
      <c r="AN764" s="153">
        <f t="shared" si="421"/>
        <v>0</v>
      </c>
      <c r="AO764" s="153">
        <f t="shared" si="422"/>
        <v>0</v>
      </c>
      <c r="AP764" s="587" t="str">
        <f t="shared" si="425"/>
        <v xml:space="preserve"> </v>
      </c>
      <c r="AQ764" s="590" t="str">
        <f t="shared" si="423"/>
        <v xml:space="preserve"> </v>
      </c>
      <c r="AR764" s="590" t="str">
        <f t="shared" si="426"/>
        <v xml:space="preserve"> </v>
      </c>
      <c r="AS764" s="590" t="str">
        <f t="shared" si="427"/>
        <v xml:space="preserve"> </v>
      </c>
      <c r="AT764" s="590" t="str">
        <f t="shared" si="428"/>
        <v xml:space="preserve"> </v>
      </c>
      <c r="AU764" s="590" t="str">
        <f t="shared" si="429"/>
        <v xml:space="preserve"> </v>
      </c>
      <c r="AV764" s="591" t="str">
        <f t="shared" si="430"/>
        <v xml:space="preserve"> </v>
      </c>
      <c r="AW764" s="181" t="str">
        <f t="shared" si="403"/>
        <v/>
      </c>
      <c r="AX764" s="154" t="str">
        <f t="shared" si="404"/>
        <v/>
      </c>
      <c r="AY764" s="178" t="str">
        <f t="shared" si="405"/>
        <v/>
      </c>
      <c r="AZ764" s="169" t="str">
        <f t="shared" si="406"/>
        <v/>
      </c>
      <c r="BA764" s="159" t="str">
        <f t="shared" si="407"/>
        <v/>
      </c>
      <c r="BB764" s="160" t="str">
        <f t="shared" si="408"/>
        <v/>
      </c>
      <c r="BC764" s="171" t="str">
        <f t="shared" si="431"/>
        <v/>
      </c>
      <c r="BD764" s="160" t="str">
        <f t="shared" si="409"/>
        <v/>
      </c>
      <c r="BE764" s="186" t="str">
        <f t="shared" si="410"/>
        <v/>
      </c>
      <c r="BF764" s="160" t="str">
        <f t="shared" si="411"/>
        <v/>
      </c>
      <c r="BG764" s="171" t="str">
        <f t="shared" si="412"/>
        <v/>
      </c>
      <c r="BH764" s="161" t="str">
        <f t="shared" si="413"/>
        <v/>
      </c>
      <c r="BI764" s="609"/>
    </row>
    <row r="765" spans="1:139" ht="18.75" x14ac:dyDescent="0.3">
      <c r="A765" s="203"/>
      <c r="B765" s="204"/>
      <c r="C765" s="197">
        <v>754</v>
      </c>
      <c r="D765" s="189"/>
      <c r="E765" s="29"/>
      <c r="F765" s="30"/>
      <c r="G765" s="123"/>
      <c r="H765" s="124"/>
      <c r="I765" s="130"/>
      <c r="J765" s="21"/>
      <c r="K765" s="134"/>
      <c r="L765" s="24"/>
      <c r="M765" s="372"/>
      <c r="N765" s="147" t="str">
        <f t="shared" si="414"/>
        <v/>
      </c>
      <c r="O765" s="125"/>
      <c r="P765" s="125"/>
      <c r="Q765" s="125"/>
      <c r="R765" s="125"/>
      <c r="S765" s="125"/>
      <c r="T765" s="122"/>
      <c r="U765" s="298"/>
      <c r="V765" s="28"/>
      <c r="W765" s="296"/>
      <c r="X765" s="296"/>
      <c r="Y765" s="149">
        <f t="shared" si="400"/>
        <v>0</v>
      </c>
      <c r="Z765" s="148">
        <f t="shared" si="415"/>
        <v>0</v>
      </c>
      <c r="AA765" s="305"/>
      <c r="AB765" s="377">
        <f t="shared" si="424"/>
        <v>0</v>
      </c>
      <c r="AC765" s="347"/>
      <c r="AD765" s="210" t="str">
        <f t="shared" si="401"/>
        <v/>
      </c>
      <c r="AE765" s="345">
        <f t="shared" si="416"/>
        <v>0</v>
      </c>
      <c r="AF765" s="310"/>
      <c r="AG765" s="312"/>
      <c r="AH765" s="313"/>
      <c r="AI765" s="150">
        <f t="shared" si="417"/>
        <v>0</v>
      </c>
      <c r="AJ765" s="151">
        <f t="shared" si="402"/>
        <v>0</v>
      </c>
      <c r="AK765" s="152">
        <f t="shared" si="418"/>
        <v>0</v>
      </c>
      <c r="AL765" s="153">
        <f t="shared" si="419"/>
        <v>0</v>
      </c>
      <c r="AM765" s="153">
        <f t="shared" si="420"/>
        <v>0</v>
      </c>
      <c r="AN765" s="153">
        <f t="shared" si="421"/>
        <v>0</v>
      </c>
      <c r="AO765" s="153">
        <f t="shared" si="422"/>
        <v>0</v>
      </c>
      <c r="AP765" s="587" t="str">
        <f t="shared" si="425"/>
        <v xml:space="preserve"> </v>
      </c>
      <c r="AQ765" s="590" t="str">
        <f t="shared" si="423"/>
        <v xml:space="preserve"> </v>
      </c>
      <c r="AR765" s="590" t="str">
        <f t="shared" si="426"/>
        <v xml:space="preserve"> </v>
      </c>
      <c r="AS765" s="590" t="str">
        <f t="shared" si="427"/>
        <v xml:space="preserve"> </v>
      </c>
      <c r="AT765" s="590" t="str">
        <f t="shared" si="428"/>
        <v xml:space="preserve"> </v>
      </c>
      <c r="AU765" s="590" t="str">
        <f t="shared" si="429"/>
        <v xml:space="preserve"> </v>
      </c>
      <c r="AV765" s="591" t="str">
        <f t="shared" si="430"/>
        <v xml:space="preserve"> </v>
      </c>
      <c r="AW765" s="181" t="str">
        <f t="shared" si="403"/>
        <v/>
      </c>
      <c r="AX765" s="154" t="str">
        <f t="shared" si="404"/>
        <v/>
      </c>
      <c r="AY765" s="178" t="str">
        <f t="shared" si="405"/>
        <v/>
      </c>
      <c r="AZ765" s="169" t="str">
        <f t="shared" si="406"/>
        <v/>
      </c>
      <c r="BA765" s="159" t="str">
        <f t="shared" si="407"/>
        <v/>
      </c>
      <c r="BB765" s="160" t="str">
        <f t="shared" si="408"/>
        <v/>
      </c>
      <c r="BC765" s="171" t="str">
        <f t="shared" si="431"/>
        <v/>
      </c>
      <c r="BD765" s="160" t="str">
        <f t="shared" si="409"/>
        <v/>
      </c>
      <c r="BE765" s="186" t="str">
        <f t="shared" si="410"/>
        <v/>
      </c>
      <c r="BF765" s="160" t="str">
        <f t="shared" si="411"/>
        <v/>
      </c>
      <c r="BG765" s="171" t="str">
        <f t="shared" si="412"/>
        <v/>
      </c>
      <c r="BH765" s="161" t="str">
        <f t="shared" si="413"/>
        <v/>
      </c>
      <c r="BI765" s="609"/>
    </row>
    <row r="766" spans="1:139" ht="18.75" x14ac:dyDescent="0.3">
      <c r="A766" s="205"/>
      <c r="B766" s="206"/>
      <c r="C766" s="198">
        <v>755</v>
      </c>
      <c r="D766" s="190"/>
      <c r="E766" s="13"/>
      <c r="F766" s="14"/>
      <c r="G766" s="123"/>
      <c r="H766" s="124"/>
      <c r="I766" s="130"/>
      <c r="J766" s="21"/>
      <c r="K766" s="134"/>
      <c r="L766" s="24"/>
      <c r="M766" s="372"/>
      <c r="N766" s="147" t="str">
        <f t="shared" si="414"/>
        <v/>
      </c>
      <c r="O766" s="23"/>
      <c r="P766" s="23"/>
      <c r="Q766" s="23"/>
      <c r="R766" s="23"/>
      <c r="S766" s="23"/>
      <c r="T766" s="24"/>
      <c r="U766" s="25"/>
      <c r="V766" s="28"/>
      <c r="W766" s="296"/>
      <c r="X766" s="296"/>
      <c r="Y766" s="149">
        <f t="shared" si="400"/>
        <v>0</v>
      </c>
      <c r="Z766" s="148">
        <f t="shared" si="415"/>
        <v>0</v>
      </c>
      <c r="AA766" s="306"/>
      <c r="AB766" s="377">
        <f t="shared" si="424"/>
        <v>0</v>
      </c>
      <c r="AC766" s="348"/>
      <c r="AD766" s="210" t="str">
        <f t="shared" si="401"/>
        <v/>
      </c>
      <c r="AE766" s="345">
        <f t="shared" si="416"/>
        <v>0</v>
      </c>
      <c r="AF766" s="318"/>
      <c r="AG766" s="317"/>
      <c r="AH766" s="315"/>
      <c r="AI766" s="150">
        <f t="shared" si="417"/>
        <v>0</v>
      </c>
      <c r="AJ766" s="151">
        <f t="shared" si="402"/>
        <v>0</v>
      </c>
      <c r="AK766" s="152">
        <f t="shared" si="418"/>
        <v>0</v>
      </c>
      <c r="AL766" s="153">
        <f t="shared" si="419"/>
        <v>0</v>
      </c>
      <c r="AM766" s="153">
        <f t="shared" si="420"/>
        <v>0</v>
      </c>
      <c r="AN766" s="153">
        <f t="shared" si="421"/>
        <v>0</v>
      </c>
      <c r="AO766" s="153">
        <f t="shared" si="422"/>
        <v>0</v>
      </c>
      <c r="AP766" s="587" t="str">
        <f t="shared" si="425"/>
        <v xml:space="preserve"> </v>
      </c>
      <c r="AQ766" s="590" t="str">
        <f t="shared" si="423"/>
        <v xml:space="preserve"> </v>
      </c>
      <c r="AR766" s="590" t="str">
        <f t="shared" si="426"/>
        <v xml:space="preserve"> </v>
      </c>
      <c r="AS766" s="590" t="str">
        <f t="shared" si="427"/>
        <v xml:space="preserve"> </v>
      </c>
      <c r="AT766" s="590" t="str">
        <f t="shared" si="428"/>
        <v xml:space="preserve"> </v>
      </c>
      <c r="AU766" s="590" t="str">
        <f t="shared" si="429"/>
        <v xml:space="preserve"> </v>
      </c>
      <c r="AV766" s="591" t="str">
        <f t="shared" si="430"/>
        <v xml:space="preserve"> </v>
      </c>
      <c r="AW766" s="181" t="str">
        <f t="shared" si="403"/>
        <v/>
      </c>
      <c r="AX766" s="154" t="str">
        <f t="shared" si="404"/>
        <v/>
      </c>
      <c r="AY766" s="178" t="str">
        <f t="shared" si="405"/>
        <v/>
      </c>
      <c r="AZ766" s="169" t="str">
        <f t="shared" si="406"/>
        <v/>
      </c>
      <c r="BA766" s="159" t="str">
        <f t="shared" si="407"/>
        <v/>
      </c>
      <c r="BB766" s="160" t="str">
        <f t="shared" si="408"/>
        <v/>
      </c>
      <c r="BC766" s="171" t="str">
        <f t="shared" si="431"/>
        <v/>
      </c>
      <c r="BD766" s="160" t="str">
        <f t="shared" si="409"/>
        <v/>
      </c>
      <c r="BE766" s="186" t="str">
        <f t="shared" si="410"/>
        <v/>
      </c>
      <c r="BF766" s="160" t="str">
        <f t="shared" si="411"/>
        <v/>
      </c>
      <c r="BG766" s="171" t="str">
        <f t="shared" si="412"/>
        <v/>
      </c>
      <c r="BH766" s="161" t="str">
        <f t="shared" si="413"/>
        <v/>
      </c>
      <c r="BI766" s="609"/>
    </row>
    <row r="767" spans="1:139" ht="18.75" x14ac:dyDescent="0.3">
      <c r="A767" s="205"/>
      <c r="B767" s="206"/>
      <c r="C767" s="197">
        <v>756</v>
      </c>
      <c r="D767" s="190"/>
      <c r="E767" s="13"/>
      <c r="F767" s="14"/>
      <c r="G767" s="123"/>
      <c r="H767" s="124"/>
      <c r="I767" s="130"/>
      <c r="J767" s="21"/>
      <c r="K767" s="134"/>
      <c r="L767" s="24"/>
      <c r="M767" s="372"/>
      <c r="N767" s="147" t="str">
        <f t="shared" si="414"/>
        <v/>
      </c>
      <c r="O767" s="23"/>
      <c r="P767" s="23"/>
      <c r="Q767" s="23"/>
      <c r="R767" s="23"/>
      <c r="S767" s="23"/>
      <c r="T767" s="24"/>
      <c r="U767" s="25"/>
      <c r="V767" s="28"/>
      <c r="W767" s="299"/>
      <c r="X767" s="296"/>
      <c r="Y767" s="149">
        <f t="shared" si="400"/>
        <v>0</v>
      </c>
      <c r="Z767" s="148">
        <f t="shared" si="415"/>
        <v>0</v>
      </c>
      <c r="AA767" s="306"/>
      <c r="AB767" s="377">
        <f t="shared" si="424"/>
        <v>0</v>
      </c>
      <c r="AC767" s="348"/>
      <c r="AD767" s="210" t="str">
        <f t="shared" si="401"/>
        <v/>
      </c>
      <c r="AE767" s="345">
        <f t="shared" si="416"/>
        <v>0</v>
      </c>
      <c r="AF767" s="318"/>
      <c r="AG767" s="317"/>
      <c r="AH767" s="315"/>
      <c r="AI767" s="150">
        <f t="shared" si="417"/>
        <v>0</v>
      </c>
      <c r="AJ767" s="151">
        <f t="shared" si="402"/>
        <v>0</v>
      </c>
      <c r="AK767" s="152">
        <f t="shared" si="418"/>
        <v>0</v>
      </c>
      <c r="AL767" s="153">
        <f t="shared" si="419"/>
        <v>0</v>
      </c>
      <c r="AM767" s="153">
        <f t="shared" si="420"/>
        <v>0</v>
      </c>
      <c r="AN767" s="153">
        <f t="shared" si="421"/>
        <v>0</v>
      </c>
      <c r="AO767" s="153">
        <f t="shared" si="422"/>
        <v>0</v>
      </c>
      <c r="AP767" s="587" t="str">
        <f t="shared" si="425"/>
        <v xml:space="preserve"> </v>
      </c>
      <c r="AQ767" s="590" t="str">
        <f t="shared" si="423"/>
        <v xml:space="preserve"> </v>
      </c>
      <c r="AR767" s="590" t="str">
        <f t="shared" si="426"/>
        <v xml:space="preserve"> </v>
      </c>
      <c r="AS767" s="590" t="str">
        <f t="shared" si="427"/>
        <v xml:space="preserve"> </v>
      </c>
      <c r="AT767" s="590" t="str">
        <f t="shared" si="428"/>
        <v xml:space="preserve"> </v>
      </c>
      <c r="AU767" s="590" t="str">
        <f t="shared" si="429"/>
        <v xml:space="preserve"> </v>
      </c>
      <c r="AV767" s="591" t="str">
        <f t="shared" si="430"/>
        <v xml:space="preserve"> </v>
      </c>
      <c r="AW767" s="181" t="str">
        <f t="shared" si="403"/>
        <v/>
      </c>
      <c r="AX767" s="154" t="str">
        <f t="shared" si="404"/>
        <v/>
      </c>
      <c r="AY767" s="178" t="str">
        <f t="shared" si="405"/>
        <v/>
      </c>
      <c r="AZ767" s="169" t="str">
        <f t="shared" si="406"/>
        <v/>
      </c>
      <c r="BA767" s="159" t="str">
        <f t="shared" si="407"/>
        <v/>
      </c>
      <c r="BB767" s="160" t="str">
        <f t="shared" si="408"/>
        <v/>
      </c>
      <c r="BC767" s="171" t="str">
        <f t="shared" si="431"/>
        <v/>
      </c>
      <c r="BD767" s="160" t="str">
        <f t="shared" si="409"/>
        <v/>
      </c>
      <c r="BE767" s="186" t="str">
        <f t="shared" si="410"/>
        <v/>
      </c>
      <c r="BF767" s="160" t="str">
        <f t="shared" si="411"/>
        <v/>
      </c>
      <c r="BG767" s="171" t="str">
        <f t="shared" si="412"/>
        <v/>
      </c>
      <c r="BH767" s="161" t="str">
        <f t="shared" si="413"/>
        <v/>
      </c>
      <c r="BI767" s="609"/>
    </row>
    <row r="768" spans="1:139" ht="18.75" x14ac:dyDescent="0.3">
      <c r="A768" s="205"/>
      <c r="B768" s="206"/>
      <c r="C768" s="198">
        <v>757</v>
      </c>
      <c r="D768" s="190"/>
      <c r="E768" s="13"/>
      <c r="F768" s="14"/>
      <c r="G768" s="123"/>
      <c r="H768" s="124"/>
      <c r="I768" s="130"/>
      <c r="J768" s="21"/>
      <c r="K768" s="134"/>
      <c r="L768" s="24"/>
      <c r="M768" s="372"/>
      <c r="N768" s="147" t="str">
        <f t="shared" si="414"/>
        <v/>
      </c>
      <c r="O768" s="23"/>
      <c r="P768" s="23"/>
      <c r="Q768" s="23"/>
      <c r="R768" s="23"/>
      <c r="S768" s="23"/>
      <c r="T768" s="24"/>
      <c r="U768" s="25"/>
      <c r="V768" s="28"/>
      <c r="W768" s="299"/>
      <c r="X768" s="296"/>
      <c r="Y768" s="149">
        <f t="shared" si="400"/>
        <v>0</v>
      </c>
      <c r="Z768" s="148">
        <f t="shared" si="415"/>
        <v>0</v>
      </c>
      <c r="AA768" s="306"/>
      <c r="AB768" s="377">
        <f t="shared" si="424"/>
        <v>0</v>
      </c>
      <c r="AC768" s="348"/>
      <c r="AD768" s="210" t="str">
        <f t="shared" si="401"/>
        <v/>
      </c>
      <c r="AE768" s="345">
        <f t="shared" si="416"/>
        <v>0</v>
      </c>
      <c r="AF768" s="318"/>
      <c r="AG768" s="317"/>
      <c r="AH768" s="315"/>
      <c r="AI768" s="150">
        <f t="shared" si="417"/>
        <v>0</v>
      </c>
      <c r="AJ768" s="151">
        <f t="shared" si="402"/>
        <v>0</v>
      </c>
      <c r="AK768" s="152">
        <f t="shared" si="418"/>
        <v>0</v>
      </c>
      <c r="AL768" s="153">
        <f t="shared" si="419"/>
        <v>0</v>
      </c>
      <c r="AM768" s="153">
        <f t="shared" si="420"/>
        <v>0</v>
      </c>
      <c r="AN768" s="153">
        <f t="shared" si="421"/>
        <v>0</v>
      </c>
      <c r="AO768" s="153">
        <f t="shared" si="422"/>
        <v>0</v>
      </c>
      <c r="AP768" s="587" t="str">
        <f t="shared" si="425"/>
        <v xml:space="preserve"> </v>
      </c>
      <c r="AQ768" s="590" t="str">
        <f t="shared" si="423"/>
        <v xml:space="preserve"> </v>
      </c>
      <c r="AR768" s="590" t="str">
        <f t="shared" si="426"/>
        <v xml:space="preserve"> </v>
      </c>
      <c r="AS768" s="590" t="str">
        <f t="shared" si="427"/>
        <v xml:space="preserve"> </v>
      </c>
      <c r="AT768" s="590" t="str">
        <f t="shared" si="428"/>
        <v xml:space="preserve"> </v>
      </c>
      <c r="AU768" s="590" t="str">
        <f t="shared" si="429"/>
        <v xml:space="preserve"> </v>
      </c>
      <c r="AV768" s="591" t="str">
        <f t="shared" si="430"/>
        <v xml:space="preserve"> </v>
      </c>
      <c r="AW768" s="181" t="str">
        <f t="shared" si="403"/>
        <v/>
      </c>
      <c r="AX768" s="154" t="str">
        <f t="shared" si="404"/>
        <v/>
      </c>
      <c r="AY768" s="178" t="str">
        <f t="shared" si="405"/>
        <v/>
      </c>
      <c r="AZ768" s="169" t="str">
        <f t="shared" si="406"/>
        <v/>
      </c>
      <c r="BA768" s="159" t="str">
        <f t="shared" si="407"/>
        <v/>
      </c>
      <c r="BB768" s="160" t="str">
        <f t="shared" si="408"/>
        <v/>
      </c>
      <c r="BC768" s="171" t="str">
        <f t="shared" si="431"/>
        <v/>
      </c>
      <c r="BD768" s="160" t="str">
        <f t="shared" si="409"/>
        <v/>
      </c>
      <c r="BE768" s="186" t="str">
        <f t="shared" si="410"/>
        <v/>
      </c>
      <c r="BF768" s="160" t="str">
        <f t="shared" si="411"/>
        <v/>
      </c>
      <c r="BG768" s="171" t="str">
        <f t="shared" si="412"/>
        <v/>
      </c>
      <c r="BH768" s="161" t="str">
        <f t="shared" si="413"/>
        <v/>
      </c>
      <c r="BI768" s="609"/>
    </row>
    <row r="769" spans="1:61" ht="18.75" x14ac:dyDescent="0.3">
      <c r="A769" s="205"/>
      <c r="B769" s="206"/>
      <c r="C769" s="198">
        <v>758</v>
      </c>
      <c r="D769" s="192"/>
      <c r="E769" s="15"/>
      <c r="F769" s="14"/>
      <c r="G769" s="123"/>
      <c r="H769" s="124"/>
      <c r="I769" s="130"/>
      <c r="J769" s="21"/>
      <c r="K769" s="134"/>
      <c r="L769" s="24"/>
      <c r="M769" s="372"/>
      <c r="N769" s="147" t="str">
        <f t="shared" si="414"/>
        <v/>
      </c>
      <c r="O769" s="23"/>
      <c r="P769" s="23"/>
      <c r="Q769" s="23"/>
      <c r="R769" s="23"/>
      <c r="S769" s="23"/>
      <c r="T769" s="24"/>
      <c r="U769" s="25"/>
      <c r="V769" s="28"/>
      <c r="W769" s="299"/>
      <c r="X769" s="296"/>
      <c r="Y769" s="149">
        <f t="shared" si="400"/>
        <v>0</v>
      </c>
      <c r="Z769" s="148">
        <f t="shared" si="415"/>
        <v>0</v>
      </c>
      <c r="AA769" s="306"/>
      <c r="AB769" s="377">
        <f t="shared" si="424"/>
        <v>0</v>
      </c>
      <c r="AC769" s="348"/>
      <c r="AD769" s="210" t="str">
        <f t="shared" si="401"/>
        <v/>
      </c>
      <c r="AE769" s="345">
        <f t="shared" si="416"/>
        <v>0</v>
      </c>
      <c r="AF769" s="318"/>
      <c r="AG769" s="317"/>
      <c r="AH769" s="315"/>
      <c r="AI769" s="150">
        <f t="shared" si="417"/>
        <v>0</v>
      </c>
      <c r="AJ769" s="151">
        <f t="shared" si="402"/>
        <v>0</v>
      </c>
      <c r="AK769" s="152">
        <f t="shared" si="418"/>
        <v>0</v>
      </c>
      <c r="AL769" s="153">
        <f t="shared" si="419"/>
        <v>0</v>
      </c>
      <c r="AM769" s="153">
        <f t="shared" si="420"/>
        <v>0</v>
      </c>
      <c r="AN769" s="153">
        <f t="shared" si="421"/>
        <v>0</v>
      </c>
      <c r="AO769" s="153">
        <f t="shared" si="422"/>
        <v>0</v>
      </c>
      <c r="AP769" s="587" t="str">
        <f t="shared" si="425"/>
        <v xml:space="preserve"> </v>
      </c>
      <c r="AQ769" s="590" t="str">
        <f t="shared" si="423"/>
        <v xml:space="preserve"> </v>
      </c>
      <c r="AR769" s="590" t="str">
        <f t="shared" si="426"/>
        <v xml:space="preserve"> </v>
      </c>
      <c r="AS769" s="590" t="str">
        <f t="shared" si="427"/>
        <v xml:space="preserve"> </v>
      </c>
      <c r="AT769" s="590" t="str">
        <f t="shared" si="428"/>
        <v xml:space="preserve"> </v>
      </c>
      <c r="AU769" s="590" t="str">
        <f t="shared" si="429"/>
        <v xml:space="preserve"> </v>
      </c>
      <c r="AV769" s="591" t="str">
        <f t="shared" si="430"/>
        <v xml:space="preserve"> </v>
      </c>
      <c r="AW769" s="181" t="str">
        <f t="shared" si="403"/>
        <v/>
      </c>
      <c r="AX769" s="154" t="str">
        <f t="shared" si="404"/>
        <v/>
      </c>
      <c r="AY769" s="178" t="str">
        <f t="shared" si="405"/>
        <v/>
      </c>
      <c r="AZ769" s="169" t="str">
        <f t="shared" si="406"/>
        <v/>
      </c>
      <c r="BA769" s="159" t="str">
        <f t="shared" si="407"/>
        <v/>
      </c>
      <c r="BB769" s="160" t="str">
        <f t="shared" si="408"/>
        <v/>
      </c>
      <c r="BC769" s="171" t="str">
        <f t="shared" si="431"/>
        <v/>
      </c>
      <c r="BD769" s="160" t="str">
        <f t="shared" si="409"/>
        <v/>
      </c>
      <c r="BE769" s="186" t="str">
        <f t="shared" si="410"/>
        <v/>
      </c>
      <c r="BF769" s="160" t="str">
        <f t="shared" si="411"/>
        <v/>
      </c>
      <c r="BG769" s="171" t="str">
        <f t="shared" si="412"/>
        <v/>
      </c>
      <c r="BH769" s="161" t="str">
        <f t="shared" si="413"/>
        <v/>
      </c>
      <c r="BI769" s="609"/>
    </row>
    <row r="770" spans="1:61" ht="18.75" x14ac:dyDescent="0.3">
      <c r="A770" s="205"/>
      <c r="B770" s="206"/>
      <c r="C770" s="197">
        <v>759</v>
      </c>
      <c r="D770" s="193"/>
      <c r="E770" s="13"/>
      <c r="F770" s="14"/>
      <c r="G770" s="123"/>
      <c r="H770" s="124"/>
      <c r="I770" s="130"/>
      <c r="J770" s="21"/>
      <c r="K770" s="134"/>
      <c r="L770" s="24"/>
      <c r="M770" s="372"/>
      <c r="N770" s="147" t="str">
        <f t="shared" si="414"/>
        <v/>
      </c>
      <c r="O770" s="23"/>
      <c r="P770" s="23"/>
      <c r="Q770" s="23"/>
      <c r="R770" s="23"/>
      <c r="S770" s="23"/>
      <c r="T770" s="24"/>
      <c r="U770" s="25"/>
      <c r="V770" s="28"/>
      <c r="W770" s="299"/>
      <c r="X770" s="296"/>
      <c r="Y770" s="149">
        <f t="shared" si="400"/>
        <v>0</v>
      </c>
      <c r="Z770" s="148">
        <f t="shared" si="415"/>
        <v>0</v>
      </c>
      <c r="AA770" s="306"/>
      <c r="AB770" s="377">
        <f t="shared" si="424"/>
        <v>0</v>
      </c>
      <c r="AC770" s="348"/>
      <c r="AD770" s="210" t="str">
        <f t="shared" si="401"/>
        <v/>
      </c>
      <c r="AE770" s="345">
        <f t="shared" si="416"/>
        <v>0</v>
      </c>
      <c r="AF770" s="318"/>
      <c r="AG770" s="317"/>
      <c r="AH770" s="315"/>
      <c r="AI770" s="150">
        <f t="shared" si="417"/>
        <v>0</v>
      </c>
      <c r="AJ770" s="151">
        <f t="shared" si="402"/>
        <v>0</v>
      </c>
      <c r="AK770" s="152">
        <f t="shared" si="418"/>
        <v>0</v>
      </c>
      <c r="AL770" s="153">
        <f t="shared" si="419"/>
        <v>0</v>
      </c>
      <c r="AM770" s="153">
        <f t="shared" si="420"/>
        <v>0</v>
      </c>
      <c r="AN770" s="153">
        <f t="shared" si="421"/>
        <v>0</v>
      </c>
      <c r="AO770" s="153">
        <f t="shared" si="422"/>
        <v>0</v>
      </c>
      <c r="AP770" s="587" t="str">
        <f t="shared" si="425"/>
        <v xml:space="preserve"> </v>
      </c>
      <c r="AQ770" s="590" t="str">
        <f t="shared" si="423"/>
        <v xml:space="preserve"> </v>
      </c>
      <c r="AR770" s="590" t="str">
        <f t="shared" si="426"/>
        <v xml:space="preserve"> </v>
      </c>
      <c r="AS770" s="590" t="str">
        <f t="shared" si="427"/>
        <v xml:space="preserve"> </v>
      </c>
      <c r="AT770" s="590" t="str">
        <f t="shared" si="428"/>
        <v xml:space="preserve"> </v>
      </c>
      <c r="AU770" s="590" t="str">
        <f t="shared" si="429"/>
        <v xml:space="preserve"> </v>
      </c>
      <c r="AV770" s="591" t="str">
        <f t="shared" si="430"/>
        <v xml:space="preserve"> </v>
      </c>
      <c r="AW770" s="181" t="str">
        <f t="shared" si="403"/>
        <v/>
      </c>
      <c r="AX770" s="154" t="str">
        <f t="shared" si="404"/>
        <v/>
      </c>
      <c r="AY770" s="178" t="str">
        <f t="shared" si="405"/>
        <v/>
      </c>
      <c r="AZ770" s="169" t="str">
        <f t="shared" si="406"/>
        <v/>
      </c>
      <c r="BA770" s="159" t="str">
        <f t="shared" si="407"/>
        <v/>
      </c>
      <c r="BB770" s="160" t="str">
        <f t="shared" si="408"/>
        <v/>
      </c>
      <c r="BC770" s="171" t="str">
        <f t="shared" si="431"/>
        <v/>
      </c>
      <c r="BD770" s="160" t="str">
        <f t="shared" si="409"/>
        <v/>
      </c>
      <c r="BE770" s="186" t="str">
        <f t="shared" si="410"/>
        <v/>
      </c>
      <c r="BF770" s="160" t="str">
        <f t="shared" si="411"/>
        <v/>
      </c>
      <c r="BG770" s="171" t="str">
        <f t="shared" si="412"/>
        <v/>
      </c>
      <c r="BH770" s="161" t="str">
        <f t="shared" si="413"/>
        <v/>
      </c>
      <c r="BI770" s="609"/>
    </row>
    <row r="771" spans="1:61" ht="18.75" x14ac:dyDescent="0.3">
      <c r="A771" s="205"/>
      <c r="B771" s="206"/>
      <c r="C771" s="198">
        <v>760</v>
      </c>
      <c r="D771" s="190"/>
      <c r="E771" s="13"/>
      <c r="F771" s="14"/>
      <c r="G771" s="123"/>
      <c r="H771" s="126"/>
      <c r="I771" s="132"/>
      <c r="J771" s="69"/>
      <c r="K771" s="136"/>
      <c r="L771" s="26"/>
      <c r="M771" s="372"/>
      <c r="N771" s="147" t="str">
        <f t="shared" si="414"/>
        <v/>
      </c>
      <c r="O771" s="23"/>
      <c r="P771" s="23"/>
      <c r="Q771" s="23"/>
      <c r="R771" s="23"/>
      <c r="S771" s="23"/>
      <c r="T771" s="24"/>
      <c r="U771" s="25"/>
      <c r="V771" s="28"/>
      <c r="W771" s="299"/>
      <c r="X771" s="296"/>
      <c r="Y771" s="149">
        <f t="shared" si="400"/>
        <v>0</v>
      </c>
      <c r="Z771" s="148">
        <f t="shared" si="415"/>
        <v>0</v>
      </c>
      <c r="AA771" s="306"/>
      <c r="AB771" s="377">
        <f t="shared" si="424"/>
        <v>0</v>
      </c>
      <c r="AC771" s="348"/>
      <c r="AD771" s="210" t="str">
        <f t="shared" si="401"/>
        <v/>
      </c>
      <c r="AE771" s="345">
        <f t="shared" si="416"/>
        <v>0</v>
      </c>
      <c r="AF771" s="318"/>
      <c r="AG771" s="317"/>
      <c r="AH771" s="315"/>
      <c r="AI771" s="150">
        <f t="shared" si="417"/>
        <v>0</v>
      </c>
      <c r="AJ771" s="151">
        <f t="shared" si="402"/>
        <v>0</v>
      </c>
      <c r="AK771" s="152">
        <f t="shared" si="418"/>
        <v>0</v>
      </c>
      <c r="AL771" s="153">
        <f t="shared" si="419"/>
        <v>0</v>
      </c>
      <c r="AM771" s="153">
        <f t="shared" si="420"/>
        <v>0</v>
      </c>
      <c r="AN771" s="153">
        <f t="shared" si="421"/>
        <v>0</v>
      </c>
      <c r="AO771" s="153">
        <f t="shared" si="422"/>
        <v>0</v>
      </c>
      <c r="AP771" s="587" t="str">
        <f t="shared" si="425"/>
        <v xml:space="preserve"> </v>
      </c>
      <c r="AQ771" s="590" t="str">
        <f t="shared" si="423"/>
        <v xml:space="preserve"> </v>
      </c>
      <c r="AR771" s="590" t="str">
        <f t="shared" si="426"/>
        <v xml:space="preserve"> </v>
      </c>
      <c r="AS771" s="590" t="str">
        <f t="shared" si="427"/>
        <v xml:space="preserve"> </v>
      </c>
      <c r="AT771" s="590" t="str">
        <f t="shared" si="428"/>
        <v xml:space="preserve"> </v>
      </c>
      <c r="AU771" s="590" t="str">
        <f t="shared" si="429"/>
        <v xml:space="preserve"> </v>
      </c>
      <c r="AV771" s="591" t="str">
        <f t="shared" si="430"/>
        <v xml:space="preserve"> </v>
      </c>
      <c r="AW771" s="181" t="str">
        <f t="shared" si="403"/>
        <v/>
      </c>
      <c r="AX771" s="154" t="str">
        <f t="shared" si="404"/>
        <v/>
      </c>
      <c r="AY771" s="178" t="str">
        <f t="shared" si="405"/>
        <v/>
      </c>
      <c r="AZ771" s="169" t="str">
        <f t="shared" si="406"/>
        <v/>
      </c>
      <c r="BA771" s="159" t="str">
        <f t="shared" si="407"/>
        <v/>
      </c>
      <c r="BB771" s="160" t="str">
        <f t="shared" si="408"/>
        <v/>
      </c>
      <c r="BC771" s="171" t="str">
        <f t="shared" si="431"/>
        <v/>
      </c>
      <c r="BD771" s="160" t="str">
        <f t="shared" si="409"/>
        <v/>
      </c>
      <c r="BE771" s="186" t="str">
        <f t="shared" si="410"/>
        <v/>
      </c>
      <c r="BF771" s="160" t="str">
        <f t="shared" si="411"/>
        <v/>
      </c>
      <c r="BG771" s="171" t="str">
        <f t="shared" si="412"/>
        <v/>
      </c>
      <c r="BH771" s="161" t="str">
        <f t="shared" si="413"/>
        <v/>
      </c>
      <c r="BI771" s="609"/>
    </row>
    <row r="772" spans="1:61" ht="18.75" x14ac:dyDescent="0.3">
      <c r="A772" s="205"/>
      <c r="B772" s="206"/>
      <c r="C772" s="197">
        <v>761</v>
      </c>
      <c r="D772" s="190"/>
      <c r="E772" s="13"/>
      <c r="F772" s="14"/>
      <c r="G772" s="123"/>
      <c r="H772" s="124"/>
      <c r="I772" s="130"/>
      <c r="J772" s="21"/>
      <c r="K772" s="134"/>
      <c r="L772" s="24"/>
      <c r="M772" s="372"/>
      <c r="N772" s="147" t="str">
        <f t="shared" si="414"/>
        <v/>
      </c>
      <c r="O772" s="23"/>
      <c r="P772" s="23"/>
      <c r="Q772" s="23"/>
      <c r="R772" s="23"/>
      <c r="S772" s="23"/>
      <c r="T772" s="24"/>
      <c r="U772" s="25"/>
      <c r="V772" s="28"/>
      <c r="W772" s="299"/>
      <c r="X772" s="296"/>
      <c r="Y772" s="149">
        <f t="shared" si="400"/>
        <v>0</v>
      </c>
      <c r="Z772" s="148">
        <f t="shared" si="415"/>
        <v>0</v>
      </c>
      <c r="AA772" s="306"/>
      <c r="AB772" s="377">
        <f t="shared" si="424"/>
        <v>0</v>
      </c>
      <c r="AC772" s="348"/>
      <c r="AD772" s="210" t="str">
        <f t="shared" si="401"/>
        <v/>
      </c>
      <c r="AE772" s="345">
        <f t="shared" si="416"/>
        <v>0</v>
      </c>
      <c r="AF772" s="318"/>
      <c r="AG772" s="317"/>
      <c r="AH772" s="315"/>
      <c r="AI772" s="150">
        <f t="shared" si="417"/>
        <v>0</v>
      </c>
      <c r="AJ772" s="151">
        <f t="shared" si="402"/>
        <v>0</v>
      </c>
      <c r="AK772" s="152">
        <f t="shared" si="418"/>
        <v>0</v>
      </c>
      <c r="AL772" s="153">
        <f t="shared" si="419"/>
        <v>0</v>
      </c>
      <c r="AM772" s="153">
        <f t="shared" si="420"/>
        <v>0</v>
      </c>
      <c r="AN772" s="153">
        <f t="shared" si="421"/>
        <v>0</v>
      </c>
      <c r="AO772" s="153">
        <f t="shared" si="422"/>
        <v>0</v>
      </c>
      <c r="AP772" s="587" t="str">
        <f t="shared" si="425"/>
        <v xml:space="preserve"> </v>
      </c>
      <c r="AQ772" s="590" t="str">
        <f t="shared" si="423"/>
        <v xml:space="preserve"> </v>
      </c>
      <c r="AR772" s="590" t="str">
        <f t="shared" si="426"/>
        <v xml:space="preserve"> </v>
      </c>
      <c r="AS772" s="590" t="str">
        <f t="shared" si="427"/>
        <v xml:space="preserve"> </v>
      </c>
      <c r="AT772" s="590" t="str">
        <f t="shared" si="428"/>
        <v xml:space="preserve"> </v>
      </c>
      <c r="AU772" s="590" t="str">
        <f t="shared" si="429"/>
        <v xml:space="preserve"> </v>
      </c>
      <c r="AV772" s="591" t="str">
        <f t="shared" si="430"/>
        <v xml:space="preserve"> </v>
      </c>
      <c r="AW772" s="181" t="str">
        <f t="shared" si="403"/>
        <v/>
      </c>
      <c r="AX772" s="154" t="str">
        <f t="shared" si="404"/>
        <v/>
      </c>
      <c r="AY772" s="178" t="str">
        <f t="shared" si="405"/>
        <v/>
      </c>
      <c r="AZ772" s="169" t="str">
        <f t="shared" si="406"/>
        <v/>
      </c>
      <c r="BA772" s="159" t="str">
        <f t="shared" si="407"/>
        <v/>
      </c>
      <c r="BB772" s="160" t="str">
        <f t="shared" si="408"/>
        <v/>
      </c>
      <c r="BC772" s="171" t="str">
        <f t="shared" si="431"/>
        <v/>
      </c>
      <c r="BD772" s="160" t="str">
        <f t="shared" si="409"/>
        <v/>
      </c>
      <c r="BE772" s="186" t="str">
        <f t="shared" si="410"/>
        <v/>
      </c>
      <c r="BF772" s="160" t="str">
        <f t="shared" si="411"/>
        <v/>
      </c>
      <c r="BG772" s="171" t="str">
        <f t="shared" si="412"/>
        <v/>
      </c>
      <c r="BH772" s="161" t="str">
        <f t="shared" si="413"/>
        <v/>
      </c>
      <c r="BI772" s="609"/>
    </row>
    <row r="773" spans="1:61" ht="18.75" x14ac:dyDescent="0.3">
      <c r="A773" s="205"/>
      <c r="B773" s="206"/>
      <c r="C773" s="198">
        <v>762</v>
      </c>
      <c r="D773" s="192"/>
      <c r="E773" s="15"/>
      <c r="F773" s="14"/>
      <c r="G773" s="123"/>
      <c r="H773" s="124"/>
      <c r="I773" s="130"/>
      <c r="J773" s="21"/>
      <c r="K773" s="134"/>
      <c r="L773" s="24"/>
      <c r="M773" s="372"/>
      <c r="N773" s="147" t="str">
        <f t="shared" si="414"/>
        <v/>
      </c>
      <c r="O773" s="23"/>
      <c r="P773" s="23"/>
      <c r="Q773" s="23"/>
      <c r="R773" s="23"/>
      <c r="S773" s="23"/>
      <c r="T773" s="24"/>
      <c r="U773" s="25"/>
      <c r="V773" s="28"/>
      <c r="W773" s="299"/>
      <c r="X773" s="296"/>
      <c r="Y773" s="149">
        <f t="shared" si="400"/>
        <v>0</v>
      </c>
      <c r="Z773" s="148">
        <f t="shared" si="415"/>
        <v>0</v>
      </c>
      <c r="AA773" s="306"/>
      <c r="AB773" s="377">
        <f t="shared" si="424"/>
        <v>0</v>
      </c>
      <c r="AC773" s="348"/>
      <c r="AD773" s="210" t="str">
        <f t="shared" si="401"/>
        <v/>
      </c>
      <c r="AE773" s="345">
        <f t="shared" si="416"/>
        <v>0</v>
      </c>
      <c r="AF773" s="318"/>
      <c r="AG773" s="317"/>
      <c r="AH773" s="315"/>
      <c r="AI773" s="150">
        <f t="shared" si="417"/>
        <v>0</v>
      </c>
      <c r="AJ773" s="151">
        <f t="shared" si="402"/>
        <v>0</v>
      </c>
      <c r="AK773" s="152">
        <f t="shared" si="418"/>
        <v>0</v>
      </c>
      <c r="AL773" s="153">
        <f t="shared" si="419"/>
        <v>0</v>
      </c>
      <c r="AM773" s="153">
        <f t="shared" si="420"/>
        <v>0</v>
      </c>
      <c r="AN773" s="153">
        <f t="shared" si="421"/>
        <v>0</v>
      </c>
      <c r="AO773" s="153">
        <f t="shared" si="422"/>
        <v>0</v>
      </c>
      <c r="AP773" s="587" t="str">
        <f t="shared" si="425"/>
        <v xml:space="preserve"> </v>
      </c>
      <c r="AQ773" s="590" t="str">
        <f t="shared" si="423"/>
        <v xml:space="preserve"> </v>
      </c>
      <c r="AR773" s="590" t="str">
        <f t="shared" si="426"/>
        <v xml:space="preserve"> </v>
      </c>
      <c r="AS773" s="590" t="str">
        <f t="shared" si="427"/>
        <v xml:space="preserve"> </v>
      </c>
      <c r="AT773" s="590" t="str">
        <f t="shared" si="428"/>
        <v xml:space="preserve"> </v>
      </c>
      <c r="AU773" s="590" t="str">
        <f t="shared" si="429"/>
        <v xml:space="preserve"> </v>
      </c>
      <c r="AV773" s="591" t="str">
        <f t="shared" si="430"/>
        <v xml:space="preserve"> </v>
      </c>
      <c r="AW773" s="181" t="str">
        <f t="shared" si="403"/>
        <v/>
      </c>
      <c r="AX773" s="154" t="str">
        <f t="shared" si="404"/>
        <v/>
      </c>
      <c r="AY773" s="178" t="str">
        <f t="shared" si="405"/>
        <v/>
      </c>
      <c r="AZ773" s="169" t="str">
        <f t="shared" si="406"/>
        <v/>
      </c>
      <c r="BA773" s="159" t="str">
        <f t="shared" si="407"/>
        <v/>
      </c>
      <c r="BB773" s="160" t="str">
        <f t="shared" si="408"/>
        <v/>
      </c>
      <c r="BC773" s="171" t="str">
        <f t="shared" si="431"/>
        <v/>
      </c>
      <c r="BD773" s="160" t="str">
        <f t="shared" si="409"/>
        <v/>
      </c>
      <c r="BE773" s="186" t="str">
        <f t="shared" si="410"/>
        <v/>
      </c>
      <c r="BF773" s="160" t="str">
        <f t="shared" si="411"/>
        <v/>
      </c>
      <c r="BG773" s="171" t="str">
        <f t="shared" si="412"/>
        <v/>
      </c>
      <c r="BH773" s="161" t="str">
        <f t="shared" si="413"/>
        <v/>
      </c>
      <c r="BI773" s="609"/>
    </row>
    <row r="774" spans="1:61" ht="18.75" x14ac:dyDescent="0.3">
      <c r="A774" s="205"/>
      <c r="B774" s="206"/>
      <c r="C774" s="198">
        <v>763</v>
      </c>
      <c r="D774" s="190"/>
      <c r="E774" s="13"/>
      <c r="F774" s="14"/>
      <c r="G774" s="123"/>
      <c r="H774" s="124"/>
      <c r="I774" s="130"/>
      <c r="J774" s="21"/>
      <c r="K774" s="134"/>
      <c r="L774" s="24"/>
      <c r="M774" s="372"/>
      <c r="N774" s="147" t="str">
        <f t="shared" si="414"/>
        <v/>
      </c>
      <c r="O774" s="23"/>
      <c r="P774" s="23"/>
      <c r="Q774" s="23"/>
      <c r="R774" s="23"/>
      <c r="S774" s="23"/>
      <c r="T774" s="24"/>
      <c r="U774" s="25"/>
      <c r="V774" s="28"/>
      <c r="W774" s="299"/>
      <c r="X774" s="296"/>
      <c r="Y774" s="149">
        <f t="shared" si="400"/>
        <v>0</v>
      </c>
      <c r="Z774" s="148">
        <f t="shared" si="415"/>
        <v>0</v>
      </c>
      <c r="AA774" s="306"/>
      <c r="AB774" s="377">
        <f t="shared" si="424"/>
        <v>0</v>
      </c>
      <c r="AC774" s="348"/>
      <c r="AD774" s="210" t="str">
        <f t="shared" si="401"/>
        <v/>
      </c>
      <c r="AE774" s="345">
        <f t="shared" si="416"/>
        <v>0</v>
      </c>
      <c r="AF774" s="318"/>
      <c r="AG774" s="317"/>
      <c r="AH774" s="315"/>
      <c r="AI774" s="150">
        <f t="shared" si="417"/>
        <v>0</v>
      </c>
      <c r="AJ774" s="151">
        <f t="shared" si="402"/>
        <v>0</v>
      </c>
      <c r="AK774" s="152">
        <f t="shared" si="418"/>
        <v>0</v>
      </c>
      <c r="AL774" s="153">
        <f t="shared" si="419"/>
        <v>0</v>
      </c>
      <c r="AM774" s="153">
        <f t="shared" si="420"/>
        <v>0</v>
      </c>
      <c r="AN774" s="153">
        <f t="shared" si="421"/>
        <v>0</v>
      </c>
      <c r="AO774" s="153">
        <f t="shared" si="422"/>
        <v>0</v>
      </c>
      <c r="AP774" s="587" t="str">
        <f t="shared" si="425"/>
        <v xml:space="preserve"> </v>
      </c>
      <c r="AQ774" s="590" t="str">
        <f t="shared" si="423"/>
        <v xml:space="preserve"> </v>
      </c>
      <c r="AR774" s="590" t="str">
        <f t="shared" si="426"/>
        <v xml:space="preserve"> </v>
      </c>
      <c r="AS774" s="590" t="str">
        <f t="shared" si="427"/>
        <v xml:space="preserve"> </v>
      </c>
      <c r="AT774" s="590" t="str">
        <f t="shared" si="428"/>
        <v xml:space="preserve"> </v>
      </c>
      <c r="AU774" s="590" t="str">
        <f t="shared" si="429"/>
        <v xml:space="preserve"> </v>
      </c>
      <c r="AV774" s="591" t="str">
        <f t="shared" si="430"/>
        <v xml:space="preserve"> </v>
      </c>
      <c r="AW774" s="181" t="str">
        <f t="shared" si="403"/>
        <v/>
      </c>
      <c r="AX774" s="154" t="str">
        <f t="shared" si="404"/>
        <v/>
      </c>
      <c r="AY774" s="178" t="str">
        <f t="shared" si="405"/>
        <v/>
      </c>
      <c r="AZ774" s="169" t="str">
        <f t="shared" si="406"/>
        <v/>
      </c>
      <c r="BA774" s="159" t="str">
        <f t="shared" si="407"/>
        <v/>
      </c>
      <c r="BB774" s="160" t="str">
        <f t="shared" si="408"/>
        <v/>
      </c>
      <c r="BC774" s="171" t="str">
        <f t="shared" si="431"/>
        <v/>
      </c>
      <c r="BD774" s="160" t="str">
        <f t="shared" si="409"/>
        <v/>
      </c>
      <c r="BE774" s="186" t="str">
        <f t="shared" si="410"/>
        <v/>
      </c>
      <c r="BF774" s="160" t="str">
        <f t="shared" si="411"/>
        <v/>
      </c>
      <c r="BG774" s="171" t="str">
        <f t="shared" si="412"/>
        <v/>
      </c>
      <c r="BH774" s="161" t="str">
        <f t="shared" si="413"/>
        <v/>
      </c>
      <c r="BI774" s="609"/>
    </row>
    <row r="775" spans="1:61" ht="18.75" x14ac:dyDescent="0.3">
      <c r="A775" s="205"/>
      <c r="B775" s="206"/>
      <c r="C775" s="197">
        <v>764</v>
      </c>
      <c r="D775" s="190"/>
      <c r="E775" s="13"/>
      <c r="F775" s="14"/>
      <c r="G775" s="123"/>
      <c r="H775" s="124"/>
      <c r="I775" s="130"/>
      <c r="J775" s="21"/>
      <c r="K775" s="134"/>
      <c r="L775" s="24"/>
      <c r="M775" s="372"/>
      <c r="N775" s="147" t="str">
        <f t="shared" si="414"/>
        <v/>
      </c>
      <c r="O775" s="23"/>
      <c r="P775" s="23"/>
      <c r="Q775" s="23"/>
      <c r="R775" s="23"/>
      <c r="S775" s="23"/>
      <c r="T775" s="24"/>
      <c r="U775" s="25"/>
      <c r="V775" s="28"/>
      <c r="W775" s="299"/>
      <c r="X775" s="296"/>
      <c r="Y775" s="149">
        <f t="shared" si="400"/>
        <v>0</v>
      </c>
      <c r="Z775" s="148">
        <f t="shared" si="415"/>
        <v>0</v>
      </c>
      <c r="AA775" s="306"/>
      <c r="AB775" s="377">
        <f t="shared" si="424"/>
        <v>0</v>
      </c>
      <c r="AC775" s="348"/>
      <c r="AD775" s="210" t="str">
        <f t="shared" si="401"/>
        <v/>
      </c>
      <c r="AE775" s="345">
        <f t="shared" si="416"/>
        <v>0</v>
      </c>
      <c r="AF775" s="318"/>
      <c r="AG775" s="317"/>
      <c r="AH775" s="315"/>
      <c r="AI775" s="150">
        <f t="shared" si="417"/>
        <v>0</v>
      </c>
      <c r="AJ775" s="151">
        <f t="shared" si="402"/>
        <v>0</v>
      </c>
      <c r="AK775" s="152">
        <f t="shared" si="418"/>
        <v>0</v>
      </c>
      <c r="AL775" s="153">
        <f t="shared" si="419"/>
        <v>0</v>
      </c>
      <c r="AM775" s="153">
        <f t="shared" si="420"/>
        <v>0</v>
      </c>
      <c r="AN775" s="153">
        <f t="shared" si="421"/>
        <v>0</v>
      </c>
      <c r="AO775" s="153">
        <f t="shared" si="422"/>
        <v>0</v>
      </c>
      <c r="AP775" s="587" t="str">
        <f t="shared" si="425"/>
        <v xml:space="preserve"> </v>
      </c>
      <c r="AQ775" s="590" t="str">
        <f t="shared" si="423"/>
        <v xml:space="preserve"> </v>
      </c>
      <c r="AR775" s="590" t="str">
        <f t="shared" si="426"/>
        <v xml:space="preserve"> </v>
      </c>
      <c r="AS775" s="590" t="str">
        <f t="shared" si="427"/>
        <v xml:space="preserve"> </v>
      </c>
      <c r="AT775" s="590" t="str">
        <f t="shared" si="428"/>
        <v xml:space="preserve"> </v>
      </c>
      <c r="AU775" s="590" t="str">
        <f t="shared" si="429"/>
        <v xml:space="preserve"> </v>
      </c>
      <c r="AV775" s="591" t="str">
        <f t="shared" si="430"/>
        <v xml:space="preserve"> </v>
      </c>
      <c r="AW775" s="181" t="str">
        <f t="shared" si="403"/>
        <v/>
      </c>
      <c r="AX775" s="154" t="str">
        <f t="shared" si="404"/>
        <v/>
      </c>
      <c r="AY775" s="178" t="str">
        <f t="shared" si="405"/>
        <v/>
      </c>
      <c r="AZ775" s="169" t="str">
        <f t="shared" si="406"/>
        <v/>
      </c>
      <c r="BA775" s="159" t="str">
        <f t="shared" si="407"/>
        <v/>
      </c>
      <c r="BB775" s="160" t="str">
        <f t="shared" si="408"/>
        <v/>
      </c>
      <c r="BC775" s="171" t="str">
        <f t="shared" si="431"/>
        <v/>
      </c>
      <c r="BD775" s="160" t="str">
        <f t="shared" si="409"/>
        <v/>
      </c>
      <c r="BE775" s="186" t="str">
        <f t="shared" si="410"/>
        <v/>
      </c>
      <c r="BF775" s="160" t="str">
        <f t="shared" si="411"/>
        <v/>
      </c>
      <c r="BG775" s="171" t="str">
        <f t="shared" si="412"/>
        <v/>
      </c>
      <c r="BH775" s="161" t="str">
        <f t="shared" si="413"/>
        <v/>
      </c>
      <c r="BI775" s="609"/>
    </row>
    <row r="776" spans="1:61" ht="18.75" x14ac:dyDescent="0.3">
      <c r="A776" s="205"/>
      <c r="B776" s="206"/>
      <c r="C776" s="198">
        <v>765</v>
      </c>
      <c r="D776" s="190"/>
      <c r="E776" s="13"/>
      <c r="F776" s="14"/>
      <c r="G776" s="123"/>
      <c r="H776" s="124"/>
      <c r="I776" s="130"/>
      <c r="J776" s="21"/>
      <c r="K776" s="134"/>
      <c r="L776" s="24"/>
      <c r="M776" s="372"/>
      <c r="N776" s="147" t="str">
        <f t="shared" si="414"/>
        <v/>
      </c>
      <c r="O776" s="23"/>
      <c r="P776" s="23"/>
      <c r="Q776" s="23"/>
      <c r="R776" s="23"/>
      <c r="S776" s="23"/>
      <c r="T776" s="24"/>
      <c r="U776" s="25"/>
      <c r="V776" s="28"/>
      <c r="W776" s="299"/>
      <c r="X776" s="296"/>
      <c r="Y776" s="149">
        <f t="shared" si="400"/>
        <v>0</v>
      </c>
      <c r="Z776" s="148">
        <f t="shared" si="415"/>
        <v>0</v>
      </c>
      <c r="AA776" s="306"/>
      <c r="AB776" s="377">
        <f t="shared" si="424"/>
        <v>0</v>
      </c>
      <c r="AC776" s="348"/>
      <c r="AD776" s="210" t="str">
        <f t="shared" si="401"/>
        <v/>
      </c>
      <c r="AE776" s="345">
        <f t="shared" si="416"/>
        <v>0</v>
      </c>
      <c r="AF776" s="318"/>
      <c r="AG776" s="317"/>
      <c r="AH776" s="315"/>
      <c r="AI776" s="150">
        <f t="shared" si="417"/>
        <v>0</v>
      </c>
      <c r="AJ776" s="151">
        <f t="shared" si="402"/>
        <v>0</v>
      </c>
      <c r="AK776" s="152">
        <f t="shared" si="418"/>
        <v>0</v>
      </c>
      <c r="AL776" s="153">
        <f t="shared" si="419"/>
        <v>0</v>
      </c>
      <c r="AM776" s="153">
        <f t="shared" si="420"/>
        <v>0</v>
      </c>
      <c r="AN776" s="153">
        <f t="shared" si="421"/>
        <v>0</v>
      </c>
      <c r="AO776" s="153">
        <f t="shared" si="422"/>
        <v>0</v>
      </c>
      <c r="AP776" s="587" t="str">
        <f t="shared" si="425"/>
        <v xml:space="preserve"> </v>
      </c>
      <c r="AQ776" s="590" t="str">
        <f t="shared" si="423"/>
        <v xml:space="preserve"> </v>
      </c>
      <c r="AR776" s="590" t="str">
        <f t="shared" si="426"/>
        <v xml:space="preserve"> </v>
      </c>
      <c r="AS776" s="590" t="str">
        <f t="shared" si="427"/>
        <v xml:space="preserve"> </v>
      </c>
      <c r="AT776" s="590" t="str">
        <f t="shared" si="428"/>
        <v xml:space="preserve"> </v>
      </c>
      <c r="AU776" s="590" t="str">
        <f t="shared" si="429"/>
        <v xml:space="preserve"> </v>
      </c>
      <c r="AV776" s="591" t="str">
        <f t="shared" si="430"/>
        <v xml:space="preserve"> </v>
      </c>
      <c r="AW776" s="181" t="str">
        <f t="shared" si="403"/>
        <v/>
      </c>
      <c r="AX776" s="154" t="str">
        <f t="shared" si="404"/>
        <v/>
      </c>
      <c r="AY776" s="178" t="str">
        <f t="shared" si="405"/>
        <v/>
      </c>
      <c r="AZ776" s="169" t="str">
        <f t="shared" si="406"/>
        <v/>
      </c>
      <c r="BA776" s="159" t="str">
        <f t="shared" si="407"/>
        <v/>
      </c>
      <c r="BB776" s="160" t="str">
        <f t="shared" si="408"/>
        <v/>
      </c>
      <c r="BC776" s="171" t="str">
        <f t="shared" si="431"/>
        <v/>
      </c>
      <c r="BD776" s="160" t="str">
        <f t="shared" si="409"/>
        <v/>
      </c>
      <c r="BE776" s="186" t="str">
        <f t="shared" si="410"/>
        <v/>
      </c>
      <c r="BF776" s="160" t="str">
        <f t="shared" si="411"/>
        <v/>
      </c>
      <c r="BG776" s="171" t="str">
        <f t="shared" si="412"/>
        <v/>
      </c>
      <c r="BH776" s="161" t="str">
        <f t="shared" si="413"/>
        <v/>
      </c>
      <c r="BI776" s="609"/>
    </row>
    <row r="777" spans="1:61" ht="18.75" x14ac:dyDescent="0.3">
      <c r="A777" s="205"/>
      <c r="B777" s="206"/>
      <c r="C777" s="197">
        <v>766</v>
      </c>
      <c r="D777" s="192"/>
      <c r="E777" s="15"/>
      <c r="F777" s="14"/>
      <c r="G777" s="123"/>
      <c r="H777" s="124"/>
      <c r="I777" s="130"/>
      <c r="J777" s="21"/>
      <c r="K777" s="134"/>
      <c r="L777" s="24"/>
      <c r="M777" s="372"/>
      <c r="N777" s="147" t="str">
        <f t="shared" si="414"/>
        <v/>
      </c>
      <c r="O777" s="23"/>
      <c r="P777" s="23"/>
      <c r="Q777" s="23"/>
      <c r="R777" s="23"/>
      <c r="S777" s="23"/>
      <c r="T777" s="24"/>
      <c r="U777" s="25"/>
      <c r="V777" s="28"/>
      <c r="W777" s="299"/>
      <c r="X777" s="296"/>
      <c r="Y777" s="149">
        <f t="shared" si="400"/>
        <v>0</v>
      </c>
      <c r="Z777" s="148">
        <f t="shared" si="415"/>
        <v>0</v>
      </c>
      <c r="AA777" s="306"/>
      <c r="AB777" s="377">
        <f t="shared" si="424"/>
        <v>0</v>
      </c>
      <c r="AC777" s="348"/>
      <c r="AD777" s="210" t="str">
        <f t="shared" si="401"/>
        <v/>
      </c>
      <c r="AE777" s="345">
        <f t="shared" si="416"/>
        <v>0</v>
      </c>
      <c r="AF777" s="318"/>
      <c r="AG777" s="317"/>
      <c r="AH777" s="315"/>
      <c r="AI777" s="150">
        <f t="shared" si="417"/>
        <v>0</v>
      </c>
      <c r="AJ777" s="151">
        <f t="shared" si="402"/>
        <v>0</v>
      </c>
      <c r="AK777" s="152">
        <f t="shared" si="418"/>
        <v>0</v>
      </c>
      <c r="AL777" s="153">
        <f t="shared" si="419"/>
        <v>0</v>
      </c>
      <c r="AM777" s="153">
        <f t="shared" si="420"/>
        <v>0</v>
      </c>
      <c r="AN777" s="153">
        <f t="shared" si="421"/>
        <v>0</v>
      </c>
      <c r="AO777" s="153">
        <f t="shared" si="422"/>
        <v>0</v>
      </c>
      <c r="AP777" s="587" t="str">
        <f t="shared" si="425"/>
        <v xml:space="preserve"> </v>
      </c>
      <c r="AQ777" s="590" t="str">
        <f t="shared" si="423"/>
        <v xml:space="preserve"> </v>
      </c>
      <c r="AR777" s="590" t="str">
        <f t="shared" si="426"/>
        <v xml:space="preserve"> </v>
      </c>
      <c r="AS777" s="590" t="str">
        <f t="shared" si="427"/>
        <v xml:space="preserve"> </v>
      </c>
      <c r="AT777" s="590" t="str">
        <f t="shared" si="428"/>
        <v xml:space="preserve"> </v>
      </c>
      <c r="AU777" s="590" t="str">
        <f t="shared" si="429"/>
        <v xml:space="preserve"> </v>
      </c>
      <c r="AV777" s="591" t="str">
        <f t="shared" si="430"/>
        <v xml:space="preserve"> </v>
      </c>
      <c r="AW777" s="181" t="str">
        <f t="shared" si="403"/>
        <v/>
      </c>
      <c r="AX777" s="154" t="str">
        <f t="shared" si="404"/>
        <v/>
      </c>
      <c r="AY777" s="178" t="str">
        <f t="shared" si="405"/>
        <v/>
      </c>
      <c r="AZ777" s="169" t="str">
        <f t="shared" si="406"/>
        <v/>
      </c>
      <c r="BA777" s="159" t="str">
        <f t="shared" si="407"/>
        <v/>
      </c>
      <c r="BB777" s="160" t="str">
        <f t="shared" si="408"/>
        <v/>
      </c>
      <c r="BC777" s="171" t="str">
        <f t="shared" si="431"/>
        <v/>
      </c>
      <c r="BD777" s="160" t="str">
        <f t="shared" si="409"/>
        <v/>
      </c>
      <c r="BE777" s="186" t="str">
        <f t="shared" si="410"/>
        <v/>
      </c>
      <c r="BF777" s="160" t="str">
        <f t="shared" si="411"/>
        <v/>
      </c>
      <c r="BG777" s="171" t="str">
        <f t="shared" si="412"/>
        <v/>
      </c>
      <c r="BH777" s="161" t="str">
        <f t="shared" si="413"/>
        <v/>
      </c>
      <c r="BI777" s="609"/>
    </row>
    <row r="778" spans="1:61" ht="18.75" x14ac:dyDescent="0.3">
      <c r="A778" s="205"/>
      <c r="B778" s="206"/>
      <c r="C778" s="198">
        <v>767</v>
      </c>
      <c r="D778" s="190"/>
      <c r="E778" s="13"/>
      <c r="F778" s="14"/>
      <c r="G778" s="123"/>
      <c r="H778" s="124"/>
      <c r="I778" s="130"/>
      <c r="J778" s="21"/>
      <c r="K778" s="134"/>
      <c r="L778" s="24"/>
      <c r="M778" s="372"/>
      <c r="N778" s="147" t="str">
        <f t="shared" si="414"/>
        <v/>
      </c>
      <c r="O778" s="23"/>
      <c r="P778" s="23"/>
      <c r="Q778" s="23"/>
      <c r="R778" s="23"/>
      <c r="S778" s="23"/>
      <c r="T778" s="24"/>
      <c r="U778" s="25"/>
      <c r="V778" s="28"/>
      <c r="W778" s="299"/>
      <c r="X778" s="296"/>
      <c r="Y778" s="149">
        <f t="shared" si="400"/>
        <v>0</v>
      </c>
      <c r="Z778" s="148">
        <f t="shared" si="415"/>
        <v>0</v>
      </c>
      <c r="AA778" s="306"/>
      <c r="AB778" s="377">
        <f t="shared" si="424"/>
        <v>0</v>
      </c>
      <c r="AC778" s="348"/>
      <c r="AD778" s="210" t="str">
        <f t="shared" si="401"/>
        <v/>
      </c>
      <c r="AE778" s="345">
        <f t="shared" si="416"/>
        <v>0</v>
      </c>
      <c r="AF778" s="318"/>
      <c r="AG778" s="317"/>
      <c r="AH778" s="315"/>
      <c r="AI778" s="150">
        <f t="shared" si="417"/>
        <v>0</v>
      </c>
      <c r="AJ778" s="151">
        <f t="shared" si="402"/>
        <v>0</v>
      </c>
      <c r="AK778" s="152">
        <f t="shared" si="418"/>
        <v>0</v>
      </c>
      <c r="AL778" s="153">
        <f t="shared" si="419"/>
        <v>0</v>
      </c>
      <c r="AM778" s="153">
        <f t="shared" si="420"/>
        <v>0</v>
      </c>
      <c r="AN778" s="153">
        <f t="shared" si="421"/>
        <v>0</v>
      </c>
      <c r="AO778" s="153">
        <f t="shared" si="422"/>
        <v>0</v>
      </c>
      <c r="AP778" s="587" t="str">
        <f t="shared" si="425"/>
        <v xml:space="preserve"> </v>
      </c>
      <c r="AQ778" s="590" t="str">
        <f t="shared" si="423"/>
        <v xml:space="preserve"> </v>
      </c>
      <c r="AR778" s="590" t="str">
        <f t="shared" si="426"/>
        <v xml:space="preserve"> </v>
      </c>
      <c r="AS778" s="590" t="str">
        <f t="shared" si="427"/>
        <v xml:space="preserve"> </v>
      </c>
      <c r="AT778" s="590" t="str">
        <f t="shared" si="428"/>
        <v xml:space="preserve"> </v>
      </c>
      <c r="AU778" s="590" t="str">
        <f t="shared" si="429"/>
        <v xml:space="preserve"> </v>
      </c>
      <c r="AV778" s="591" t="str">
        <f t="shared" si="430"/>
        <v xml:space="preserve"> </v>
      </c>
      <c r="AW778" s="181" t="str">
        <f t="shared" si="403"/>
        <v/>
      </c>
      <c r="AX778" s="154" t="str">
        <f t="shared" si="404"/>
        <v/>
      </c>
      <c r="AY778" s="178" t="str">
        <f t="shared" si="405"/>
        <v/>
      </c>
      <c r="AZ778" s="169" t="str">
        <f t="shared" si="406"/>
        <v/>
      </c>
      <c r="BA778" s="159" t="str">
        <f t="shared" si="407"/>
        <v/>
      </c>
      <c r="BB778" s="160" t="str">
        <f t="shared" si="408"/>
        <v/>
      </c>
      <c r="BC778" s="171" t="str">
        <f t="shared" si="431"/>
        <v/>
      </c>
      <c r="BD778" s="160" t="str">
        <f t="shared" si="409"/>
        <v/>
      </c>
      <c r="BE778" s="186" t="str">
        <f t="shared" si="410"/>
        <v/>
      </c>
      <c r="BF778" s="160" t="str">
        <f t="shared" si="411"/>
        <v/>
      </c>
      <c r="BG778" s="171" t="str">
        <f t="shared" si="412"/>
        <v/>
      </c>
      <c r="BH778" s="161" t="str">
        <f t="shared" si="413"/>
        <v/>
      </c>
      <c r="BI778" s="609"/>
    </row>
    <row r="779" spans="1:61" ht="18.75" x14ac:dyDescent="0.3">
      <c r="A779" s="205"/>
      <c r="B779" s="206"/>
      <c r="C779" s="198">
        <v>768</v>
      </c>
      <c r="D779" s="190"/>
      <c r="E779" s="13"/>
      <c r="F779" s="14"/>
      <c r="G779" s="123"/>
      <c r="H779" s="124"/>
      <c r="I779" s="130"/>
      <c r="J779" s="21"/>
      <c r="K779" s="134"/>
      <c r="L779" s="24"/>
      <c r="M779" s="372"/>
      <c r="N779" s="147" t="str">
        <f t="shared" si="414"/>
        <v/>
      </c>
      <c r="O779" s="23"/>
      <c r="P779" s="23"/>
      <c r="Q779" s="23"/>
      <c r="R779" s="23"/>
      <c r="S779" s="23"/>
      <c r="T779" s="24"/>
      <c r="U779" s="25"/>
      <c r="V779" s="28"/>
      <c r="W779" s="299"/>
      <c r="X779" s="296"/>
      <c r="Y779" s="149">
        <f t="shared" si="400"/>
        <v>0</v>
      </c>
      <c r="Z779" s="148">
        <f t="shared" si="415"/>
        <v>0</v>
      </c>
      <c r="AA779" s="306"/>
      <c r="AB779" s="377">
        <f t="shared" si="424"/>
        <v>0</v>
      </c>
      <c r="AC779" s="348"/>
      <c r="AD779" s="210" t="str">
        <f t="shared" si="401"/>
        <v/>
      </c>
      <c r="AE779" s="345">
        <f t="shared" si="416"/>
        <v>0</v>
      </c>
      <c r="AF779" s="318"/>
      <c r="AG779" s="317"/>
      <c r="AH779" s="315"/>
      <c r="AI779" s="150">
        <f t="shared" si="417"/>
        <v>0</v>
      </c>
      <c r="AJ779" s="151">
        <f t="shared" si="402"/>
        <v>0</v>
      </c>
      <c r="AK779" s="152">
        <f t="shared" si="418"/>
        <v>0</v>
      </c>
      <c r="AL779" s="153">
        <f t="shared" si="419"/>
        <v>0</v>
      </c>
      <c r="AM779" s="153">
        <f t="shared" si="420"/>
        <v>0</v>
      </c>
      <c r="AN779" s="153">
        <f t="shared" si="421"/>
        <v>0</v>
      </c>
      <c r="AO779" s="153">
        <f t="shared" si="422"/>
        <v>0</v>
      </c>
      <c r="AP779" s="587" t="str">
        <f t="shared" si="425"/>
        <v xml:space="preserve"> </v>
      </c>
      <c r="AQ779" s="590" t="str">
        <f t="shared" si="423"/>
        <v xml:space="preserve"> </v>
      </c>
      <c r="AR779" s="590" t="str">
        <f t="shared" si="426"/>
        <v xml:space="preserve"> </v>
      </c>
      <c r="AS779" s="590" t="str">
        <f t="shared" si="427"/>
        <v xml:space="preserve"> </v>
      </c>
      <c r="AT779" s="590" t="str">
        <f t="shared" si="428"/>
        <v xml:space="preserve"> </v>
      </c>
      <c r="AU779" s="590" t="str">
        <f t="shared" si="429"/>
        <v xml:space="preserve"> </v>
      </c>
      <c r="AV779" s="591" t="str">
        <f t="shared" si="430"/>
        <v xml:space="preserve"> </v>
      </c>
      <c r="AW779" s="181" t="str">
        <f t="shared" si="403"/>
        <v/>
      </c>
      <c r="AX779" s="154" t="str">
        <f t="shared" si="404"/>
        <v/>
      </c>
      <c r="AY779" s="178" t="str">
        <f t="shared" si="405"/>
        <v/>
      </c>
      <c r="AZ779" s="169" t="str">
        <f t="shared" si="406"/>
        <v/>
      </c>
      <c r="BA779" s="159" t="str">
        <f t="shared" si="407"/>
        <v/>
      </c>
      <c r="BB779" s="160" t="str">
        <f t="shared" si="408"/>
        <v/>
      </c>
      <c r="BC779" s="171" t="str">
        <f t="shared" si="431"/>
        <v/>
      </c>
      <c r="BD779" s="160" t="str">
        <f t="shared" si="409"/>
        <v/>
      </c>
      <c r="BE779" s="186" t="str">
        <f t="shared" si="410"/>
        <v/>
      </c>
      <c r="BF779" s="160" t="str">
        <f t="shared" si="411"/>
        <v/>
      </c>
      <c r="BG779" s="171" t="str">
        <f t="shared" si="412"/>
        <v/>
      </c>
      <c r="BH779" s="161" t="str">
        <f t="shared" si="413"/>
        <v/>
      </c>
      <c r="BI779" s="609"/>
    </row>
    <row r="780" spans="1:61" ht="18.75" x14ac:dyDescent="0.3">
      <c r="A780" s="205"/>
      <c r="B780" s="206"/>
      <c r="C780" s="197">
        <v>769</v>
      </c>
      <c r="D780" s="190"/>
      <c r="E780" s="13"/>
      <c r="F780" s="14"/>
      <c r="G780" s="123"/>
      <c r="H780" s="124"/>
      <c r="I780" s="130"/>
      <c r="J780" s="21"/>
      <c r="K780" s="134"/>
      <c r="L780" s="24"/>
      <c r="M780" s="372"/>
      <c r="N780" s="147" t="str">
        <f t="shared" si="414"/>
        <v/>
      </c>
      <c r="O780" s="23"/>
      <c r="P780" s="23"/>
      <c r="Q780" s="23"/>
      <c r="R780" s="23"/>
      <c r="S780" s="23"/>
      <c r="T780" s="24"/>
      <c r="U780" s="25"/>
      <c r="V780" s="28"/>
      <c r="W780" s="299"/>
      <c r="X780" s="296"/>
      <c r="Y780" s="149">
        <f t="shared" ref="Y780:Y843" si="432">V780+W780+X780</f>
        <v>0</v>
      </c>
      <c r="Z780" s="148">
        <f t="shared" si="415"/>
        <v>0</v>
      </c>
      <c r="AA780" s="306"/>
      <c r="AB780" s="377">
        <f t="shared" si="424"/>
        <v>0</v>
      </c>
      <c r="AC780" s="348"/>
      <c r="AD780" s="210" t="str">
        <f t="shared" ref="AD780:AD843" si="433">IF(F780="x",(0-((V780*10)+(W780*20))),"")</f>
        <v/>
      </c>
      <c r="AE780" s="345">
        <f t="shared" si="416"/>
        <v>0</v>
      </c>
      <c r="AF780" s="318"/>
      <c r="AG780" s="317"/>
      <c r="AH780" s="315"/>
      <c r="AI780" s="150">
        <f t="shared" si="417"/>
        <v>0</v>
      </c>
      <c r="AJ780" s="151">
        <f t="shared" ref="AJ780:AJ843" si="434">(X780*20)+Z780+AA780+AF780</f>
        <v>0</v>
      </c>
      <c r="AK780" s="152">
        <f t="shared" si="418"/>
        <v>0</v>
      </c>
      <c r="AL780" s="153">
        <f t="shared" si="419"/>
        <v>0</v>
      </c>
      <c r="AM780" s="153">
        <f t="shared" si="420"/>
        <v>0</v>
      </c>
      <c r="AN780" s="153">
        <f t="shared" si="421"/>
        <v>0</v>
      </c>
      <c r="AO780" s="153">
        <f t="shared" si="422"/>
        <v>0</v>
      </c>
      <c r="AP780" s="587" t="str">
        <f t="shared" si="425"/>
        <v xml:space="preserve"> </v>
      </c>
      <c r="AQ780" s="590" t="str">
        <f t="shared" si="423"/>
        <v xml:space="preserve"> </v>
      </c>
      <c r="AR780" s="590" t="str">
        <f t="shared" si="426"/>
        <v xml:space="preserve"> </v>
      </c>
      <c r="AS780" s="590" t="str">
        <f t="shared" si="427"/>
        <v xml:space="preserve"> </v>
      </c>
      <c r="AT780" s="590" t="str">
        <f t="shared" si="428"/>
        <v xml:space="preserve"> </v>
      </c>
      <c r="AU780" s="590" t="str">
        <f t="shared" si="429"/>
        <v xml:space="preserve"> </v>
      </c>
      <c r="AV780" s="591" t="str">
        <f t="shared" si="430"/>
        <v xml:space="preserve"> </v>
      </c>
      <c r="AW780" s="181" t="str">
        <f t="shared" ref="AW780:AW843" si="435">IF(N780&gt;0,N780,"")</f>
        <v/>
      </c>
      <c r="AX780" s="154" t="str">
        <f t="shared" ref="AX780:AX843" si="436">IF(AND(K780="x",AW780&gt;0),AW780,"")</f>
        <v/>
      </c>
      <c r="AY780" s="178" t="str">
        <f t="shared" ref="AY780:AY843" si="437">IF(OR(K780="x",F780="x",AW780&lt;=0),"",AW780)</f>
        <v/>
      </c>
      <c r="AZ780" s="169" t="str">
        <f t="shared" ref="AZ780:AZ843" si="438">IF(AND(F780="x",AW780&gt;0),AW780,"")</f>
        <v/>
      </c>
      <c r="BA780" s="159" t="str">
        <f t="shared" ref="BA780:BA843" si="439">IF(V780&gt;0,V780,"")</f>
        <v/>
      </c>
      <c r="BB780" s="160" t="str">
        <f t="shared" ref="BB780:BB843" si="440">IF(AND(K780="x",BA780&gt;0),BA780,"")</f>
        <v/>
      </c>
      <c r="BC780" s="171" t="str">
        <f t="shared" si="431"/>
        <v/>
      </c>
      <c r="BD780" s="160" t="str">
        <f t="shared" ref="BD780:BD843" si="441">IF(AND(F780="x",BA780&gt;0),BA780,"")</f>
        <v/>
      </c>
      <c r="BE780" s="186" t="str">
        <f t="shared" ref="BE780:BE843" si="442">IF(W780&gt;0,W780,"")</f>
        <v/>
      </c>
      <c r="BF780" s="160" t="str">
        <f t="shared" ref="BF780:BF843" si="443">IF(AND(K780="x",BE780&gt;0),BE780,"")</f>
        <v/>
      </c>
      <c r="BG780" s="171" t="str">
        <f t="shared" ref="BG780:BG843" si="444">IF(OR(K780="x",F780="x",BE780&lt;=0),"",BE780)</f>
        <v/>
      </c>
      <c r="BH780" s="161" t="str">
        <f t="shared" ref="BH780:BH843" si="445">IF(AND(F780="x",BE780&gt;0),BE780,"")</f>
        <v/>
      </c>
      <c r="BI780" s="609"/>
    </row>
    <row r="781" spans="1:61" ht="18.75" x14ac:dyDescent="0.3">
      <c r="A781" s="205"/>
      <c r="B781" s="206"/>
      <c r="C781" s="198">
        <v>770</v>
      </c>
      <c r="D781" s="192"/>
      <c r="E781" s="15"/>
      <c r="F781" s="14"/>
      <c r="G781" s="123"/>
      <c r="H781" s="124"/>
      <c r="I781" s="130"/>
      <c r="J781" s="21"/>
      <c r="K781" s="134"/>
      <c r="L781" s="24"/>
      <c r="M781" s="372"/>
      <c r="N781" s="147" t="str">
        <f t="shared" ref="N781:N844" si="446">IF((NETWORKDAYS(G781,M781)&gt;0),(NETWORKDAYS(G781,M781)),"")</f>
        <v/>
      </c>
      <c r="O781" s="23"/>
      <c r="P781" s="23"/>
      <c r="Q781" s="23"/>
      <c r="R781" s="23"/>
      <c r="S781" s="23"/>
      <c r="T781" s="24"/>
      <c r="U781" s="25"/>
      <c r="V781" s="28"/>
      <c r="W781" s="299"/>
      <c r="X781" s="296"/>
      <c r="Y781" s="149">
        <f t="shared" si="432"/>
        <v>0</v>
      </c>
      <c r="Z781" s="148">
        <f t="shared" ref="Z781:Z844" si="447">IF((F781="x"),0,((V781*10)+(W781*20)))</f>
        <v>0</v>
      </c>
      <c r="AA781" s="306"/>
      <c r="AB781" s="377">
        <f t="shared" si="424"/>
        <v>0</v>
      </c>
      <c r="AC781" s="348"/>
      <c r="AD781" s="210" t="str">
        <f t="shared" si="433"/>
        <v/>
      </c>
      <c r="AE781" s="345">
        <f t="shared" ref="AE781:AE844" si="448">IF(AND(Z781&gt;0,F781="x"),0,IF(AND(Z781&gt;0,AC781="x"),Z781-60,IF(AND(Z781&gt;0,AB781=-30),Z781+AB781,0)))</f>
        <v>0</v>
      </c>
      <c r="AF781" s="318"/>
      <c r="AG781" s="317"/>
      <c r="AH781" s="315"/>
      <c r="AI781" s="150">
        <f t="shared" ref="AI781:AI844" si="449">IF(AE781&lt;=0,AG781,AE781+AG781)</f>
        <v>0</v>
      </c>
      <c r="AJ781" s="151">
        <f t="shared" si="434"/>
        <v>0</v>
      </c>
      <c r="AK781" s="152">
        <f t="shared" ref="AK781:AK844" si="450">AJ781-AH781</f>
        <v>0</v>
      </c>
      <c r="AL781" s="153">
        <f t="shared" ref="AL781:AL844" si="451">IF(K781="x",AH781,0)</f>
        <v>0</v>
      </c>
      <c r="AM781" s="153">
        <f t="shared" ref="AM781:AM844" si="452">IF(K781="x",AI781,0)</f>
        <v>0</v>
      </c>
      <c r="AN781" s="153">
        <f t="shared" ref="AN781:AN844" si="453">IF(K781="x",AJ781,0)</f>
        <v>0</v>
      </c>
      <c r="AO781" s="153">
        <f t="shared" ref="AO781:AO844" si="454">IF(K781="x",AK781,0)</f>
        <v>0</v>
      </c>
      <c r="AP781" s="587" t="str">
        <f t="shared" si="425"/>
        <v xml:space="preserve"> </v>
      </c>
      <c r="AQ781" s="590" t="str">
        <f t="shared" ref="AQ781:AQ844" si="455">IF(AND(AH781&gt;4.99,AH781&lt;50),AH781," ")</f>
        <v xml:space="preserve"> </v>
      </c>
      <c r="AR781" s="590" t="str">
        <f t="shared" si="426"/>
        <v xml:space="preserve"> </v>
      </c>
      <c r="AS781" s="590" t="str">
        <f t="shared" si="427"/>
        <v xml:space="preserve"> </v>
      </c>
      <c r="AT781" s="590" t="str">
        <f t="shared" si="428"/>
        <v xml:space="preserve"> </v>
      </c>
      <c r="AU781" s="590" t="str">
        <f t="shared" si="429"/>
        <v xml:space="preserve"> </v>
      </c>
      <c r="AV781" s="591" t="str">
        <f t="shared" si="430"/>
        <v xml:space="preserve"> </v>
      </c>
      <c r="AW781" s="181" t="str">
        <f t="shared" si="435"/>
        <v/>
      </c>
      <c r="AX781" s="154" t="str">
        <f t="shared" si="436"/>
        <v/>
      </c>
      <c r="AY781" s="178" t="str">
        <f t="shared" si="437"/>
        <v/>
      </c>
      <c r="AZ781" s="169" t="str">
        <f t="shared" si="438"/>
        <v/>
      </c>
      <c r="BA781" s="159" t="str">
        <f t="shared" si="439"/>
        <v/>
      </c>
      <c r="BB781" s="160" t="str">
        <f t="shared" si="440"/>
        <v/>
      </c>
      <c r="BC781" s="171" t="str">
        <f t="shared" si="431"/>
        <v/>
      </c>
      <c r="BD781" s="160" t="str">
        <f t="shared" si="441"/>
        <v/>
      </c>
      <c r="BE781" s="186" t="str">
        <f t="shared" si="442"/>
        <v/>
      </c>
      <c r="BF781" s="160" t="str">
        <f t="shared" si="443"/>
        <v/>
      </c>
      <c r="BG781" s="171" t="str">
        <f t="shared" si="444"/>
        <v/>
      </c>
      <c r="BH781" s="161" t="str">
        <f t="shared" si="445"/>
        <v/>
      </c>
      <c r="BI781" s="609"/>
    </row>
    <row r="782" spans="1:61" ht="18.75" x14ac:dyDescent="0.3">
      <c r="A782" s="205"/>
      <c r="B782" s="206"/>
      <c r="C782" s="197">
        <v>771</v>
      </c>
      <c r="D782" s="190"/>
      <c r="E782" s="13"/>
      <c r="F782" s="14"/>
      <c r="G782" s="123"/>
      <c r="H782" s="124"/>
      <c r="I782" s="130"/>
      <c r="J782" s="21"/>
      <c r="K782" s="134"/>
      <c r="L782" s="24"/>
      <c r="M782" s="372"/>
      <c r="N782" s="147" t="str">
        <f t="shared" si="446"/>
        <v/>
      </c>
      <c r="O782" s="23"/>
      <c r="P782" s="23"/>
      <c r="Q782" s="23"/>
      <c r="R782" s="23"/>
      <c r="S782" s="23"/>
      <c r="T782" s="24"/>
      <c r="U782" s="25"/>
      <c r="V782" s="28"/>
      <c r="W782" s="299"/>
      <c r="X782" s="296"/>
      <c r="Y782" s="149">
        <f t="shared" si="432"/>
        <v>0</v>
      </c>
      <c r="Z782" s="148">
        <f t="shared" si="447"/>
        <v>0</v>
      </c>
      <c r="AA782" s="306"/>
      <c r="AB782" s="377">
        <f t="shared" ref="AB782:AB845" si="456">IF(AND(Z782&gt;=0,F782="x"),0,IF(AND(Z782&gt;0,AC782="x"),0,IF(Z782&gt;0,0-30,0)))</f>
        <v>0</v>
      </c>
      <c r="AC782" s="348"/>
      <c r="AD782" s="210" t="str">
        <f t="shared" si="433"/>
        <v/>
      </c>
      <c r="AE782" s="345">
        <f t="shared" si="448"/>
        <v>0</v>
      </c>
      <c r="AF782" s="318"/>
      <c r="AG782" s="317"/>
      <c r="AH782" s="315"/>
      <c r="AI782" s="150">
        <f t="shared" si="449"/>
        <v>0</v>
      </c>
      <c r="AJ782" s="151">
        <f t="shared" si="434"/>
        <v>0</v>
      </c>
      <c r="AK782" s="152">
        <f t="shared" si="450"/>
        <v>0</v>
      </c>
      <c r="AL782" s="153">
        <f t="shared" si="451"/>
        <v>0</v>
      </c>
      <c r="AM782" s="153">
        <f t="shared" si="452"/>
        <v>0</v>
      </c>
      <c r="AN782" s="153">
        <f t="shared" si="453"/>
        <v>0</v>
      </c>
      <c r="AO782" s="153">
        <f t="shared" si="454"/>
        <v>0</v>
      </c>
      <c r="AP782" s="587" t="str">
        <f t="shared" ref="AP782:AP845" si="457">IF(AND(AH782&gt;0,AH782&lt;5),AH782," ")</f>
        <v xml:space="preserve"> </v>
      </c>
      <c r="AQ782" s="590" t="str">
        <f t="shared" si="455"/>
        <v xml:space="preserve"> </v>
      </c>
      <c r="AR782" s="590" t="str">
        <f t="shared" ref="AR782:AR845" si="458">IF(AND(AH782&gt;49.99,AH782&lt;100),AH782," ")</f>
        <v xml:space="preserve"> </v>
      </c>
      <c r="AS782" s="590" t="str">
        <f t="shared" ref="AS782:AS845" si="459">IF(AND(AH782&gt;99.99,AH782&lt;500),AH782," ")</f>
        <v xml:space="preserve"> </v>
      </c>
      <c r="AT782" s="590" t="str">
        <f t="shared" ref="AT782:AT845" si="460">IF(AND(AH782&gt;499.99,AH782&lt;1000),AH782," ")</f>
        <v xml:space="preserve"> </v>
      </c>
      <c r="AU782" s="590" t="str">
        <f t="shared" ref="AU782:AU845" si="461">IF(AND(AH782&gt;999.99,AH782&lt;10000),AH782," ")</f>
        <v xml:space="preserve"> </v>
      </c>
      <c r="AV782" s="591" t="str">
        <f t="shared" ref="AV782:AV845" si="462">IF(AH782&gt;=10000,AH782," ")</f>
        <v xml:space="preserve"> </v>
      </c>
      <c r="AW782" s="181" t="str">
        <f t="shared" si="435"/>
        <v/>
      </c>
      <c r="AX782" s="154" t="str">
        <f t="shared" si="436"/>
        <v/>
      </c>
      <c r="AY782" s="178" t="str">
        <f t="shared" si="437"/>
        <v/>
      </c>
      <c r="AZ782" s="169" t="str">
        <f t="shared" si="438"/>
        <v/>
      </c>
      <c r="BA782" s="159" t="str">
        <f t="shared" si="439"/>
        <v/>
      </c>
      <c r="BB782" s="160" t="str">
        <f t="shared" si="440"/>
        <v/>
      </c>
      <c r="BC782" s="171" t="str">
        <f t="shared" si="431"/>
        <v/>
      </c>
      <c r="BD782" s="160" t="str">
        <f t="shared" si="441"/>
        <v/>
      </c>
      <c r="BE782" s="186" t="str">
        <f t="shared" si="442"/>
        <v/>
      </c>
      <c r="BF782" s="160" t="str">
        <f t="shared" si="443"/>
        <v/>
      </c>
      <c r="BG782" s="171" t="str">
        <f t="shared" si="444"/>
        <v/>
      </c>
      <c r="BH782" s="161" t="str">
        <f t="shared" si="445"/>
        <v/>
      </c>
      <c r="BI782" s="609"/>
    </row>
    <row r="783" spans="1:61" ht="18.75" x14ac:dyDescent="0.3">
      <c r="A783" s="205"/>
      <c r="B783" s="206"/>
      <c r="C783" s="198">
        <v>772</v>
      </c>
      <c r="D783" s="190"/>
      <c r="E783" s="13"/>
      <c r="F783" s="14"/>
      <c r="G783" s="123"/>
      <c r="H783" s="124"/>
      <c r="I783" s="130"/>
      <c r="J783" s="21"/>
      <c r="K783" s="134"/>
      <c r="L783" s="24"/>
      <c r="M783" s="372"/>
      <c r="N783" s="147" t="str">
        <f t="shared" si="446"/>
        <v/>
      </c>
      <c r="O783" s="23"/>
      <c r="P783" s="23"/>
      <c r="Q783" s="23"/>
      <c r="R783" s="23"/>
      <c r="S783" s="23"/>
      <c r="T783" s="24"/>
      <c r="U783" s="25"/>
      <c r="V783" s="28"/>
      <c r="W783" s="299"/>
      <c r="X783" s="296"/>
      <c r="Y783" s="149">
        <f t="shared" si="432"/>
        <v>0</v>
      </c>
      <c r="Z783" s="148">
        <f t="shared" si="447"/>
        <v>0</v>
      </c>
      <c r="AA783" s="306"/>
      <c r="AB783" s="377">
        <f t="shared" si="456"/>
        <v>0</v>
      </c>
      <c r="AC783" s="348"/>
      <c r="AD783" s="210" t="str">
        <f t="shared" si="433"/>
        <v/>
      </c>
      <c r="AE783" s="345">
        <f t="shared" si="448"/>
        <v>0</v>
      </c>
      <c r="AF783" s="318"/>
      <c r="AG783" s="317"/>
      <c r="AH783" s="315"/>
      <c r="AI783" s="150">
        <f t="shared" si="449"/>
        <v>0</v>
      </c>
      <c r="AJ783" s="151">
        <f t="shared" si="434"/>
        <v>0</v>
      </c>
      <c r="AK783" s="152">
        <f t="shared" si="450"/>
        <v>0</v>
      </c>
      <c r="AL783" s="153">
        <f t="shared" si="451"/>
        <v>0</v>
      </c>
      <c r="AM783" s="153">
        <f t="shared" si="452"/>
        <v>0</v>
      </c>
      <c r="AN783" s="153">
        <f t="shared" si="453"/>
        <v>0</v>
      </c>
      <c r="AO783" s="153">
        <f t="shared" si="454"/>
        <v>0</v>
      </c>
      <c r="AP783" s="587" t="str">
        <f t="shared" si="457"/>
        <v xml:space="preserve"> </v>
      </c>
      <c r="AQ783" s="590" t="str">
        <f t="shared" si="455"/>
        <v xml:space="preserve"> </v>
      </c>
      <c r="AR783" s="590" t="str">
        <f t="shared" si="458"/>
        <v xml:space="preserve"> </v>
      </c>
      <c r="AS783" s="590" t="str">
        <f t="shared" si="459"/>
        <v xml:space="preserve"> </v>
      </c>
      <c r="AT783" s="590" t="str">
        <f t="shared" si="460"/>
        <v xml:space="preserve"> </v>
      </c>
      <c r="AU783" s="590" t="str">
        <f t="shared" si="461"/>
        <v xml:space="preserve"> </v>
      </c>
      <c r="AV783" s="591" t="str">
        <f t="shared" si="462"/>
        <v xml:space="preserve"> </v>
      </c>
      <c r="AW783" s="181" t="str">
        <f t="shared" si="435"/>
        <v/>
      </c>
      <c r="AX783" s="154" t="str">
        <f t="shared" si="436"/>
        <v/>
      </c>
      <c r="AY783" s="178" t="str">
        <f t="shared" si="437"/>
        <v/>
      </c>
      <c r="AZ783" s="169" t="str">
        <f t="shared" si="438"/>
        <v/>
      </c>
      <c r="BA783" s="159" t="str">
        <f t="shared" si="439"/>
        <v/>
      </c>
      <c r="BB783" s="160" t="str">
        <f t="shared" si="440"/>
        <v/>
      </c>
      <c r="BC783" s="171" t="str">
        <f t="shared" si="431"/>
        <v/>
      </c>
      <c r="BD783" s="160" t="str">
        <f t="shared" si="441"/>
        <v/>
      </c>
      <c r="BE783" s="186" t="str">
        <f t="shared" si="442"/>
        <v/>
      </c>
      <c r="BF783" s="160" t="str">
        <f t="shared" si="443"/>
        <v/>
      </c>
      <c r="BG783" s="171" t="str">
        <f t="shared" si="444"/>
        <v/>
      </c>
      <c r="BH783" s="161" t="str">
        <f t="shared" si="445"/>
        <v/>
      </c>
      <c r="BI783" s="609"/>
    </row>
    <row r="784" spans="1:61" ht="18.75" x14ac:dyDescent="0.3">
      <c r="A784" s="205"/>
      <c r="B784" s="206"/>
      <c r="C784" s="198">
        <v>773</v>
      </c>
      <c r="D784" s="190"/>
      <c r="E784" s="13"/>
      <c r="F784" s="14"/>
      <c r="G784" s="123"/>
      <c r="H784" s="124"/>
      <c r="I784" s="130"/>
      <c r="J784" s="21"/>
      <c r="K784" s="134"/>
      <c r="L784" s="24"/>
      <c r="M784" s="372"/>
      <c r="N784" s="147" t="str">
        <f t="shared" si="446"/>
        <v/>
      </c>
      <c r="O784" s="23"/>
      <c r="P784" s="23"/>
      <c r="Q784" s="23"/>
      <c r="R784" s="23"/>
      <c r="S784" s="23"/>
      <c r="T784" s="24"/>
      <c r="U784" s="25"/>
      <c r="V784" s="28"/>
      <c r="W784" s="299"/>
      <c r="X784" s="296"/>
      <c r="Y784" s="149">
        <f t="shared" si="432"/>
        <v>0</v>
      </c>
      <c r="Z784" s="148">
        <f t="shared" si="447"/>
        <v>0</v>
      </c>
      <c r="AA784" s="306"/>
      <c r="AB784" s="377">
        <f t="shared" si="456"/>
        <v>0</v>
      </c>
      <c r="AC784" s="348"/>
      <c r="AD784" s="210" t="str">
        <f t="shared" si="433"/>
        <v/>
      </c>
      <c r="AE784" s="345">
        <f t="shared" si="448"/>
        <v>0</v>
      </c>
      <c r="AF784" s="318"/>
      <c r="AG784" s="317"/>
      <c r="AH784" s="315"/>
      <c r="AI784" s="150">
        <f t="shared" si="449"/>
        <v>0</v>
      </c>
      <c r="AJ784" s="151">
        <f t="shared" si="434"/>
        <v>0</v>
      </c>
      <c r="AK784" s="152">
        <f t="shared" si="450"/>
        <v>0</v>
      </c>
      <c r="AL784" s="153">
        <f t="shared" si="451"/>
        <v>0</v>
      </c>
      <c r="AM784" s="153">
        <f t="shared" si="452"/>
        <v>0</v>
      </c>
      <c r="AN784" s="153">
        <f t="shared" si="453"/>
        <v>0</v>
      </c>
      <c r="AO784" s="153">
        <f t="shared" si="454"/>
        <v>0</v>
      </c>
      <c r="AP784" s="587" t="str">
        <f t="shared" si="457"/>
        <v xml:space="preserve"> </v>
      </c>
      <c r="AQ784" s="590" t="str">
        <f t="shared" si="455"/>
        <v xml:space="preserve"> </v>
      </c>
      <c r="AR784" s="590" t="str">
        <f t="shared" si="458"/>
        <v xml:space="preserve"> </v>
      </c>
      <c r="AS784" s="590" t="str">
        <f t="shared" si="459"/>
        <v xml:space="preserve"> </v>
      </c>
      <c r="AT784" s="590" t="str">
        <f t="shared" si="460"/>
        <v xml:space="preserve"> </v>
      </c>
      <c r="AU784" s="590" t="str">
        <f t="shared" si="461"/>
        <v xml:space="preserve"> </v>
      </c>
      <c r="AV784" s="591" t="str">
        <f t="shared" si="462"/>
        <v xml:space="preserve"> </v>
      </c>
      <c r="AW784" s="181" t="str">
        <f t="shared" si="435"/>
        <v/>
      </c>
      <c r="AX784" s="154" t="str">
        <f t="shared" si="436"/>
        <v/>
      </c>
      <c r="AY784" s="178" t="str">
        <f t="shared" si="437"/>
        <v/>
      </c>
      <c r="AZ784" s="169" t="str">
        <f t="shared" si="438"/>
        <v/>
      </c>
      <c r="BA784" s="159" t="str">
        <f t="shared" si="439"/>
        <v/>
      </c>
      <c r="BB784" s="160" t="str">
        <f t="shared" si="440"/>
        <v/>
      </c>
      <c r="BC784" s="171" t="str">
        <f t="shared" si="431"/>
        <v/>
      </c>
      <c r="BD784" s="160" t="str">
        <f t="shared" si="441"/>
        <v/>
      </c>
      <c r="BE784" s="186" t="str">
        <f t="shared" si="442"/>
        <v/>
      </c>
      <c r="BF784" s="160" t="str">
        <f t="shared" si="443"/>
        <v/>
      </c>
      <c r="BG784" s="171" t="str">
        <f t="shared" si="444"/>
        <v/>
      </c>
      <c r="BH784" s="161" t="str">
        <f t="shared" si="445"/>
        <v/>
      </c>
      <c r="BI784" s="609"/>
    </row>
    <row r="785" spans="1:61" ht="18.75" x14ac:dyDescent="0.3">
      <c r="A785" s="205"/>
      <c r="B785" s="206"/>
      <c r="C785" s="197">
        <v>774</v>
      </c>
      <c r="D785" s="192"/>
      <c r="E785" s="15"/>
      <c r="F785" s="14"/>
      <c r="G785" s="123"/>
      <c r="H785" s="124"/>
      <c r="I785" s="130"/>
      <c r="J785" s="21"/>
      <c r="K785" s="134"/>
      <c r="L785" s="24"/>
      <c r="M785" s="372"/>
      <c r="N785" s="147" t="str">
        <f t="shared" si="446"/>
        <v/>
      </c>
      <c r="O785" s="23"/>
      <c r="P785" s="23"/>
      <c r="Q785" s="23"/>
      <c r="R785" s="23"/>
      <c r="S785" s="23"/>
      <c r="T785" s="24"/>
      <c r="U785" s="25"/>
      <c r="V785" s="28"/>
      <c r="W785" s="299"/>
      <c r="X785" s="296"/>
      <c r="Y785" s="149">
        <f t="shared" si="432"/>
        <v>0</v>
      </c>
      <c r="Z785" s="148">
        <f t="shared" si="447"/>
        <v>0</v>
      </c>
      <c r="AA785" s="306"/>
      <c r="AB785" s="377">
        <f t="shared" si="456"/>
        <v>0</v>
      </c>
      <c r="AC785" s="348"/>
      <c r="AD785" s="210" t="str">
        <f t="shared" si="433"/>
        <v/>
      </c>
      <c r="AE785" s="345">
        <f t="shared" si="448"/>
        <v>0</v>
      </c>
      <c r="AF785" s="318"/>
      <c r="AG785" s="317"/>
      <c r="AH785" s="315"/>
      <c r="AI785" s="150">
        <f t="shared" si="449"/>
        <v>0</v>
      </c>
      <c r="AJ785" s="151">
        <f t="shared" si="434"/>
        <v>0</v>
      </c>
      <c r="AK785" s="152">
        <f t="shared" si="450"/>
        <v>0</v>
      </c>
      <c r="AL785" s="153">
        <f t="shared" si="451"/>
        <v>0</v>
      </c>
      <c r="AM785" s="153">
        <f t="shared" si="452"/>
        <v>0</v>
      </c>
      <c r="AN785" s="153">
        <f t="shared" si="453"/>
        <v>0</v>
      </c>
      <c r="AO785" s="153">
        <f t="shared" si="454"/>
        <v>0</v>
      </c>
      <c r="AP785" s="587" t="str">
        <f t="shared" si="457"/>
        <v xml:space="preserve"> </v>
      </c>
      <c r="AQ785" s="590" t="str">
        <f t="shared" si="455"/>
        <v xml:space="preserve"> </v>
      </c>
      <c r="AR785" s="590" t="str">
        <f t="shared" si="458"/>
        <v xml:space="preserve"> </v>
      </c>
      <c r="AS785" s="590" t="str">
        <f t="shared" si="459"/>
        <v xml:space="preserve"> </v>
      </c>
      <c r="AT785" s="590" t="str">
        <f t="shared" si="460"/>
        <v xml:space="preserve"> </v>
      </c>
      <c r="AU785" s="590" t="str">
        <f t="shared" si="461"/>
        <v xml:space="preserve"> </v>
      </c>
      <c r="AV785" s="591" t="str">
        <f t="shared" si="462"/>
        <v xml:space="preserve"> </v>
      </c>
      <c r="AW785" s="181" t="str">
        <f t="shared" si="435"/>
        <v/>
      </c>
      <c r="AX785" s="154" t="str">
        <f t="shared" si="436"/>
        <v/>
      </c>
      <c r="AY785" s="178" t="str">
        <f t="shared" si="437"/>
        <v/>
      </c>
      <c r="AZ785" s="169" t="str">
        <f t="shared" si="438"/>
        <v/>
      </c>
      <c r="BA785" s="159" t="str">
        <f t="shared" si="439"/>
        <v/>
      </c>
      <c r="BB785" s="160" t="str">
        <f t="shared" si="440"/>
        <v/>
      </c>
      <c r="BC785" s="171" t="str">
        <f t="shared" si="431"/>
        <v/>
      </c>
      <c r="BD785" s="160" t="str">
        <f t="shared" si="441"/>
        <v/>
      </c>
      <c r="BE785" s="186" t="str">
        <f t="shared" si="442"/>
        <v/>
      </c>
      <c r="BF785" s="160" t="str">
        <f t="shared" si="443"/>
        <v/>
      </c>
      <c r="BG785" s="171" t="str">
        <f t="shared" si="444"/>
        <v/>
      </c>
      <c r="BH785" s="161" t="str">
        <f t="shared" si="445"/>
        <v/>
      </c>
      <c r="BI785" s="609"/>
    </row>
    <row r="786" spans="1:61" ht="18.75" x14ac:dyDescent="0.3">
      <c r="A786" s="205"/>
      <c r="B786" s="206"/>
      <c r="C786" s="198">
        <v>775</v>
      </c>
      <c r="D786" s="190"/>
      <c r="E786" s="13"/>
      <c r="F786" s="14"/>
      <c r="G786" s="123"/>
      <c r="H786" s="124"/>
      <c r="I786" s="130"/>
      <c r="J786" s="21"/>
      <c r="K786" s="134"/>
      <c r="L786" s="24"/>
      <c r="M786" s="372"/>
      <c r="N786" s="147" t="str">
        <f t="shared" si="446"/>
        <v/>
      </c>
      <c r="O786" s="23"/>
      <c r="P786" s="23"/>
      <c r="Q786" s="23"/>
      <c r="R786" s="23"/>
      <c r="S786" s="23"/>
      <c r="T786" s="24"/>
      <c r="U786" s="25"/>
      <c r="V786" s="28"/>
      <c r="W786" s="299"/>
      <c r="X786" s="296"/>
      <c r="Y786" s="149">
        <f t="shared" si="432"/>
        <v>0</v>
      </c>
      <c r="Z786" s="148">
        <f t="shared" si="447"/>
        <v>0</v>
      </c>
      <c r="AA786" s="306"/>
      <c r="AB786" s="377">
        <f t="shared" si="456"/>
        <v>0</v>
      </c>
      <c r="AC786" s="348"/>
      <c r="AD786" s="210" t="str">
        <f t="shared" si="433"/>
        <v/>
      </c>
      <c r="AE786" s="345">
        <f t="shared" si="448"/>
        <v>0</v>
      </c>
      <c r="AF786" s="318"/>
      <c r="AG786" s="317"/>
      <c r="AH786" s="315"/>
      <c r="AI786" s="150">
        <f t="shared" si="449"/>
        <v>0</v>
      </c>
      <c r="AJ786" s="151">
        <f t="shared" si="434"/>
        <v>0</v>
      </c>
      <c r="AK786" s="152">
        <f t="shared" si="450"/>
        <v>0</v>
      </c>
      <c r="AL786" s="153">
        <f t="shared" si="451"/>
        <v>0</v>
      </c>
      <c r="AM786" s="153">
        <f t="shared" si="452"/>
        <v>0</v>
      </c>
      <c r="AN786" s="153">
        <f t="shared" si="453"/>
        <v>0</v>
      </c>
      <c r="AO786" s="153">
        <f t="shared" si="454"/>
        <v>0</v>
      </c>
      <c r="AP786" s="587" t="str">
        <f t="shared" si="457"/>
        <v xml:space="preserve"> </v>
      </c>
      <c r="AQ786" s="590" t="str">
        <f t="shared" si="455"/>
        <v xml:space="preserve"> </v>
      </c>
      <c r="AR786" s="590" t="str">
        <f t="shared" si="458"/>
        <v xml:space="preserve"> </v>
      </c>
      <c r="AS786" s="590" t="str">
        <f t="shared" si="459"/>
        <v xml:space="preserve"> </v>
      </c>
      <c r="AT786" s="590" t="str">
        <f t="shared" si="460"/>
        <v xml:space="preserve"> </v>
      </c>
      <c r="AU786" s="590" t="str">
        <f t="shared" si="461"/>
        <v xml:space="preserve"> </v>
      </c>
      <c r="AV786" s="591" t="str">
        <f t="shared" si="462"/>
        <v xml:space="preserve"> </v>
      </c>
      <c r="AW786" s="181" t="str">
        <f t="shared" si="435"/>
        <v/>
      </c>
      <c r="AX786" s="154" t="str">
        <f t="shared" si="436"/>
        <v/>
      </c>
      <c r="AY786" s="178" t="str">
        <f t="shared" si="437"/>
        <v/>
      </c>
      <c r="AZ786" s="169" t="str">
        <f t="shared" si="438"/>
        <v/>
      </c>
      <c r="BA786" s="159" t="str">
        <f t="shared" si="439"/>
        <v/>
      </c>
      <c r="BB786" s="160" t="str">
        <f t="shared" si="440"/>
        <v/>
      </c>
      <c r="BC786" s="171" t="str">
        <f t="shared" ref="BC786:BC849" si="463">IF(OR(K786="x",F786="X",BA786&lt;=0),"",BA786)</f>
        <v/>
      </c>
      <c r="BD786" s="160" t="str">
        <f t="shared" si="441"/>
        <v/>
      </c>
      <c r="BE786" s="186" t="str">
        <f t="shared" si="442"/>
        <v/>
      </c>
      <c r="BF786" s="160" t="str">
        <f t="shared" si="443"/>
        <v/>
      </c>
      <c r="BG786" s="171" t="str">
        <f t="shared" si="444"/>
        <v/>
      </c>
      <c r="BH786" s="161" t="str">
        <f t="shared" si="445"/>
        <v/>
      </c>
      <c r="BI786" s="609"/>
    </row>
    <row r="787" spans="1:61" ht="18.75" x14ac:dyDescent="0.3">
      <c r="A787" s="205"/>
      <c r="B787" s="206"/>
      <c r="C787" s="197">
        <v>776</v>
      </c>
      <c r="D787" s="190"/>
      <c r="E787" s="13"/>
      <c r="F787" s="14"/>
      <c r="G787" s="123"/>
      <c r="H787" s="124"/>
      <c r="I787" s="130"/>
      <c r="J787" s="21"/>
      <c r="K787" s="134"/>
      <c r="L787" s="24"/>
      <c r="M787" s="372"/>
      <c r="N787" s="147" t="str">
        <f t="shared" si="446"/>
        <v/>
      </c>
      <c r="O787" s="23"/>
      <c r="P787" s="23"/>
      <c r="Q787" s="23"/>
      <c r="R787" s="23"/>
      <c r="S787" s="23"/>
      <c r="T787" s="24"/>
      <c r="U787" s="25"/>
      <c r="V787" s="28"/>
      <c r="W787" s="299"/>
      <c r="X787" s="296"/>
      <c r="Y787" s="149">
        <f t="shared" si="432"/>
        <v>0</v>
      </c>
      <c r="Z787" s="148">
        <f t="shared" si="447"/>
        <v>0</v>
      </c>
      <c r="AA787" s="306"/>
      <c r="AB787" s="377">
        <f t="shared" si="456"/>
        <v>0</v>
      </c>
      <c r="AC787" s="348"/>
      <c r="AD787" s="210" t="str">
        <f t="shared" si="433"/>
        <v/>
      </c>
      <c r="AE787" s="345">
        <f t="shared" si="448"/>
        <v>0</v>
      </c>
      <c r="AF787" s="318"/>
      <c r="AG787" s="317"/>
      <c r="AH787" s="315"/>
      <c r="AI787" s="150">
        <f t="shared" si="449"/>
        <v>0</v>
      </c>
      <c r="AJ787" s="151">
        <f t="shared" si="434"/>
        <v>0</v>
      </c>
      <c r="AK787" s="152">
        <f t="shared" si="450"/>
        <v>0</v>
      </c>
      <c r="AL787" s="153">
        <f t="shared" si="451"/>
        <v>0</v>
      </c>
      <c r="AM787" s="153">
        <f t="shared" si="452"/>
        <v>0</v>
      </c>
      <c r="AN787" s="153">
        <f t="shared" si="453"/>
        <v>0</v>
      </c>
      <c r="AO787" s="153">
        <f t="shared" si="454"/>
        <v>0</v>
      </c>
      <c r="AP787" s="587" t="str">
        <f t="shared" si="457"/>
        <v xml:space="preserve"> </v>
      </c>
      <c r="AQ787" s="590" t="str">
        <f t="shared" si="455"/>
        <v xml:space="preserve"> </v>
      </c>
      <c r="AR787" s="590" t="str">
        <f t="shared" si="458"/>
        <v xml:space="preserve"> </v>
      </c>
      <c r="AS787" s="590" t="str">
        <f t="shared" si="459"/>
        <v xml:space="preserve"> </v>
      </c>
      <c r="AT787" s="590" t="str">
        <f t="shared" si="460"/>
        <v xml:space="preserve"> </v>
      </c>
      <c r="AU787" s="590" t="str">
        <f t="shared" si="461"/>
        <v xml:space="preserve"> </v>
      </c>
      <c r="AV787" s="591" t="str">
        <f t="shared" si="462"/>
        <v xml:space="preserve"> </v>
      </c>
      <c r="AW787" s="181" t="str">
        <f t="shared" si="435"/>
        <v/>
      </c>
      <c r="AX787" s="154" t="str">
        <f t="shared" si="436"/>
        <v/>
      </c>
      <c r="AY787" s="178" t="str">
        <f t="shared" si="437"/>
        <v/>
      </c>
      <c r="AZ787" s="169" t="str">
        <f t="shared" si="438"/>
        <v/>
      </c>
      <c r="BA787" s="159" t="str">
        <f t="shared" si="439"/>
        <v/>
      </c>
      <c r="BB787" s="160" t="str">
        <f t="shared" si="440"/>
        <v/>
      </c>
      <c r="BC787" s="171" t="str">
        <f t="shared" si="463"/>
        <v/>
      </c>
      <c r="BD787" s="160" t="str">
        <f t="shared" si="441"/>
        <v/>
      </c>
      <c r="BE787" s="186" t="str">
        <f t="shared" si="442"/>
        <v/>
      </c>
      <c r="BF787" s="160" t="str">
        <f t="shared" si="443"/>
        <v/>
      </c>
      <c r="BG787" s="171" t="str">
        <f t="shared" si="444"/>
        <v/>
      </c>
      <c r="BH787" s="161" t="str">
        <f t="shared" si="445"/>
        <v/>
      </c>
      <c r="BI787" s="609"/>
    </row>
    <row r="788" spans="1:61" ht="18.75" x14ac:dyDescent="0.3">
      <c r="A788" s="205"/>
      <c r="B788" s="206"/>
      <c r="C788" s="198">
        <v>777</v>
      </c>
      <c r="D788" s="190"/>
      <c r="E788" s="13"/>
      <c r="F788" s="14"/>
      <c r="G788" s="123"/>
      <c r="H788" s="124"/>
      <c r="I788" s="130"/>
      <c r="J788" s="21"/>
      <c r="K788" s="134"/>
      <c r="L788" s="24"/>
      <c r="M788" s="372"/>
      <c r="N788" s="147" t="str">
        <f t="shared" si="446"/>
        <v/>
      </c>
      <c r="O788" s="23"/>
      <c r="P788" s="23"/>
      <c r="Q788" s="23"/>
      <c r="R788" s="23"/>
      <c r="S788" s="23"/>
      <c r="T788" s="24"/>
      <c r="U788" s="25"/>
      <c r="V788" s="28"/>
      <c r="W788" s="299"/>
      <c r="X788" s="296"/>
      <c r="Y788" s="149">
        <f t="shared" si="432"/>
        <v>0</v>
      </c>
      <c r="Z788" s="148">
        <f t="shared" si="447"/>
        <v>0</v>
      </c>
      <c r="AA788" s="306"/>
      <c r="AB788" s="377">
        <f t="shared" si="456"/>
        <v>0</v>
      </c>
      <c r="AC788" s="348"/>
      <c r="AD788" s="210" t="str">
        <f t="shared" si="433"/>
        <v/>
      </c>
      <c r="AE788" s="345">
        <f t="shared" si="448"/>
        <v>0</v>
      </c>
      <c r="AF788" s="318"/>
      <c r="AG788" s="317"/>
      <c r="AH788" s="315"/>
      <c r="AI788" s="150">
        <f t="shared" si="449"/>
        <v>0</v>
      </c>
      <c r="AJ788" s="151">
        <f t="shared" si="434"/>
        <v>0</v>
      </c>
      <c r="AK788" s="152">
        <f t="shared" si="450"/>
        <v>0</v>
      </c>
      <c r="AL788" s="153">
        <f t="shared" si="451"/>
        <v>0</v>
      </c>
      <c r="AM788" s="153">
        <f t="shared" si="452"/>
        <v>0</v>
      </c>
      <c r="AN788" s="153">
        <f t="shared" si="453"/>
        <v>0</v>
      </c>
      <c r="AO788" s="153">
        <f t="shared" si="454"/>
        <v>0</v>
      </c>
      <c r="AP788" s="587" t="str">
        <f t="shared" si="457"/>
        <v xml:space="preserve"> </v>
      </c>
      <c r="AQ788" s="590" t="str">
        <f t="shared" si="455"/>
        <v xml:space="preserve"> </v>
      </c>
      <c r="AR788" s="590" t="str">
        <f t="shared" si="458"/>
        <v xml:space="preserve"> </v>
      </c>
      <c r="AS788" s="590" t="str">
        <f t="shared" si="459"/>
        <v xml:space="preserve"> </v>
      </c>
      <c r="AT788" s="590" t="str">
        <f t="shared" si="460"/>
        <v xml:space="preserve"> </v>
      </c>
      <c r="AU788" s="590" t="str">
        <f t="shared" si="461"/>
        <v xml:space="preserve"> </v>
      </c>
      <c r="AV788" s="591" t="str">
        <f t="shared" si="462"/>
        <v xml:space="preserve"> </v>
      </c>
      <c r="AW788" s="181" t="str">
        <f t="shared" si="435"/>
        <v/>
      </c>
      <c r="AX788" s="154" t="str">
        <f t="shared" si="436"/>
        <v/>
      </c>
      <c r="AY788" s="178" t="str">
        <f t="shared" si="437"/>
        <v/>
      </c>
      <c r="AZ788" s="169" t="str">
        <f t="shared" si="438"/>
        <v/>
      </c>
      <c r="BA788" s="159" t="str">
        <f t="shared" si="439"/>
        <v/>
      </c>
      <c r="BB788" s="160" t="str">
        <f t="shared" si="440"/>
        <v/>
      </c>
      <c r="BC788" s="171" t="str">
        <f t="shared" si="463"/>
        <v/>
      </c>
      <c r="BD788" s="160" t="str">
        <f t="shared" si="441"/>
        <v/>
      </c>
      <c r="BE788" s="186" t="str">
        <f t="shared" si="442"/>
        <v/>
      </c>
      <c r="BF788" s="160" t="str">
        <f t="shared" si="443"/>
        <v/>
      </c>
      <c r="BG788" s="171" t="str">
        <f t="shared" si="444"/>
        <v/>
      </c>
      <c r="BH788" s="161" t="str">
        <f t="shared" si="445"/>
        <v/>
      </c>
      <c r="BI788" s="609"/>
    </row>
    <row r="789" spans="1:61" ht="18.75" x14ac:dyDescent="0.3">
      <c r="A789" s="205"/>
      <c r="B789" s="206"/>
      <c r="C789" s="198">
        <v>778</v>
      </c>
      <c r="D789" s="192"/>
      <c r="E789" s="15"/>
      <c r="F789" s="14"/>
      <c r="G789" s="123"/>
      <c r="H789" s="124"/>
      <c r="I789" s="130"/>
      <c r="J789" s="21"/>
      <c r="K789" s="134"/>
      <c r="L789" s="24"/>
      <c r="M789" s="372"/>
      <c r="N789" s="147" t="str">
        <f t="shared" si="446"/>
        <v/>
      </c>
      <c r="O789" s="23"/>
      <c r="P789" s="23"/>
      <c r="Q789" s="23"/>
      <c r="R789" s="23"/>
      <c r="S789" s="23"/>
      <c r="T789" s="24"/>
      <c r="U789" s="25"/>
      <c r="V789" s="28"/>
      <c r="W789" s="299"/>
      <c r="X789" s="296"/>
      <c r="Y789" s="149">
        <f t="shared" si="432"/>
        <v>0</v>
      </c>
      <c r="Z789" s="148">
        <f t="shared" si="447"/>
        <v>0</v>
      </c>
      <c r="AA789" s="306"/>
      <c r="AB789" s="377">
        <f t="shared" si="456"/>
        <v>0</v>
      </c>
      <c r="AC789" s="348"/>
      <c r="AD789" s="210" t="str">
        <f t="shared" si="433"/>
        <v/>
      </c>
      <c r="AE789" s="345">
        <f t="shared" si="448"/>
        <v>0</v>
      </c>
      <c r="AF789" s="318"/>
      <c r="AG789" s="317"/>
      <c r="AH789" s="315"/>
      <c r="AI789" s="150">
        <f t="shared" si="449"/>
        <v>0</v>
      </c>
      <c r="AJ789" s="151">
        <f t="shared" si="434"/>
        <v>0</v>
      </c>
      <c r="AK789" s="152">
        <f t="shared" si="450"/>
        <v>0</v>
      </c>
      <c r="AL789" s="153">
        <f t="shared" si="451"/>
        <v>0</v>
      </c>
      <c r="AM789" s="153">
        <f t="shared" si="452"/>
        <v>0</v>
      </c>
      <c r="AN789" s="153">
        <f t="shared" si="453"/>
        <v>0</v>
      </c>
      <c r="AO789" s="153">
        <f t="shared" si="454"/>
        <v>0</v>
      </c>
      <c r="AP789" s="587" t="str">
        <f t="shared" si="457"/>
        <v xml:space="preserve"> </v>
      </c>
      <c r="AQ789" s="590" t="str">
        <f t="shared" si="455"/>
        <v xml:space="preserve"> </v>
      </c>
      <c r="AR789" s="590" t="str">
        <f t="shared" si="458"/>
        <v xml:space="preserve"> </v>
      </c>
      <c r="AS789" s="590" t="str">
        <f t="shared" si="459"/>
        <v xml:space="preserve"> </v>
      </c>
      <c r="AT789" s="590" t="str">
        <f t="shared" si="460"/>
        <v xml:space="preserve"> </v>
      </c>
      <c r="AU789" s="590" t="str">
        <f t="shared" si="461"/>
        <v xml:space="preserve"> </v>
      </c>
      <c r="AV789" s="591" t="str">
        <f t="shared" si="462"/>
        <v xml:space="preserve"> </v>
      </c>
      <c r="AW789" s="181" t="str">
        <f t="shared" si="435"/>
        <v/>
      </c>
      <c r="AX789" s="154" t="str">
        <f t="shared" si="436"/>
        <v/>
      </c>
      <c r="AY789" s="178" t="str">
        <f t="shared" si="437"/>
        <v/>
      </c>
      <c r="AZ789" s="169" t="str">
        <f t="shared" si="438"/>
        <v/>
      </c>
      <c r="BA789" s="159" t="str">
        <f t="shared" si="439"/>
        <v/>
      </c>
      <c r="BB789" s="160" t="str">
        <f t="shared" si="440"/>
        <v/>
      </c>
      <c r="BC789" s="171" t="str">
        <f t="shared" si="463"/>
        <v/>
      </c>
      <c r="BD789" s="160" t="str">
        <f t="shared" si="441"/>
        <v/>
      </c>
      <c r="BE789" s="186" t="str">
        <f t="shared" si="442"/>
        <v/>
      </c>
      <c r="BF789" s="160" t="str">
        <f t="shared" si="443"/>
        <v/>
      </c>
      <c r="BG789" s="171" t="str">
        <f t="shared" si="444"/>
        <v/>
      </c>
      <c r="BH789" s="161" t="str">
        <f t="shared" si="445"/>
        <v/>
      </c>
      <c r="BI789" s="609"/>
    </row>
    <row r="790" spans="1:61" ht="18.75" x14ac:dyDescent="0.3">
      <c r="A790" s="205"/>
      <c r="B790" s="206"/>
      <c r="C790" s="197">
        <v>779</v>
      </c>
      <c r="D790" s="190"/>
      <c r="E790" s="13"/>
      <c r="F790" s="14"/>
      <c r="G790" s="123"/>
      <c r="H790" s="124"/>
      <c r="I790" s="130"/>
      <c r="J790" s="21"/>
      <c r="K790" s="134"/>
      <c r="L790" s="24"/>
      <c r="M790" s="372"/>
      <c r="N790" s="147" t="str">
        <f t="shared" si="446"/>
        <v/>
      </c>
      <c r="O790" s="23"/>
      <c r="P790" s="23"/>
      <c r="Q790" s="23"/>
      <c r="R790" s="23"/>
      <c r="S790" s="23"/>
      <c r="T790" s="24"/>
      <c r="U790" s="25"/>
      <c r="V790" s="28"/>
      <c r="W790" s="299"/>
      <c r="X790" s="296"/>
      <c r="Y790" s="149">
        <f t="shared" si="432"/>
        <v>0</v>
      </c>
      <c r="Z790" s="148">
        <f t="shared" si="447"/>
        <v>0</v>
      </c>
      <c r="AA790" s="306"/>
      <c r="AB790" s="377">
        <f t="shared" si="456"/>
        <v>0</v>
      </c>
      <c r="AC790" s="348"/>
      <c r="AD790" s="210" t="str">
        <f t="shared" si="433"/>
        <v/>
      </c>
      <c r="AE790" s="345">
        <f t="shared" si="448"/>
        <v>0</v>
      </c>
      <c r="AF790" s="318"/>
      <c r="AG790" s="317"/>
      <c r="AH790" s="315"/>
      <c r="AI790" s="150">
        <f t="shared" si="449"/>
        <v>0</v>
      </c>
      <c r="AJ790" s="151">
        <f t="shared" si="434"/>
        <v>0</v>
      </c>
      <c r="AK790" s="152">
        <f t="shared" si="450"/>
        <v>0</v>
      </c>
      <c r="AL790" s="153">
        <f t="shared" si="451"/>
        <v>0</v>
      </c>
      <c r="AM790" s="153">
        <f t="shared" si="452"/>
        <v>0</v>
      </c>
      <c r="AN790" s="153">
        <f t="shared" si="453"/>
        <v>0</v>
      </c>
      <c r="AO790" s="153">
        <f t="shared" si="454"/>
        <v>0</v>
      </c>
      <c r="AP790" s="587" t="str">
        <f t="shared" si="457"/>
        <v xml:space="preserve"> </v>
      </c>
      <c r="AQ790" s="590" t="str">
        <f t="shared" si="455"/>
        <v xml:space="preserve"> </v>
      </c>
      <c r="AR790" s="590" t="str">
        <f t="shared" si="458"/>
        <v xml:space="preserve"> </v>
      </c>
      <c r="AS790" s="590" t="str">
        <f t="shared" si="459"/>
        <v xml:space="preserve"> </v>
      </c>
      <c r="AT790" s="590" t="str">
        <f t="shared" si="460"/>
        <v xml:space="preserve"> </v>
      </c>
      <c r="AU790" s="590" t="str">
        <f t="shared" si="461"/>
        <v xml:space="preserve"> </v>
      </c>
      <c r="AV790" s="591" t="str">
        <f t="shared" si="462"/>
        <v xml:space="preserve"> </v>
      </c>
      <c r="AW790" s="181" t="str">
        <f t="shared" si="435"/>
        <v/>
      </c>
      <c r="AX790" s="154" t="str">
        <f t="shared" si="436"/>
        <v/>
      </c>
      <c r="AY790" s="178" t="str">
        <f t="shared" si="437"/>
        <v/>
      </c>
      <c r="AZ790" s="169" t="str">
        <f t="shared" si="438"/>
        <v/>
      </c>
      <c r="BA790" s="159" t="str">
        <f t="shared" si="439"/>
        <v/>
      </c>
      <c r="BB790" s="160" t="str">
        <f t="shared" si="440"/>
        <v/>
      </c>
      <c r="BC790" s="171" t="str">
        <f t="shared" si="463"/>
        <v/>
      </c>
      <c r="BD790" s="160" t="str">
        <f t="shared" si="441"/>
        <v/>
      </c>
      <c r="BE790" s="186" t="str">
        <f t="shared" si="442"/>
        <v/>
      </c>
      <c r="BF790" s="160" t="str">
        <f t="shared" si="443"/>
        <v/>
      </c>
      <c r="BG790" s="171" t="str">
        <f t="shared" si="444"/>
        <v/>
      </c>
      <c r="BH790" s="161" t="str">
        <f t="shared" si="445"/>
        <v/>
      </c>
      <c r="BI790" s="609"/>
    </row>
    <row r="791" spans="1:61" ht="18.75" x14ac:dyDescent="0.3">
      <c r="A791" s="205"/>
      <c r="B791" s="206"/>
      <c r="C791" s="198">
        <v>780</v>
      </c>
      <c r="D791" s="190"/>
      <c r="E791" s="13"/>
      <c r="F791" s="14"/>
      <c r="G791" s="123"/>
      <c r="H791" s="124"/>
      <c r="I791" s="130"/>
      <c r="J791" s="21"/>
      <c r="K791" s="134"/>
      <c r="L791" s="24"/>
      <c r="M791" s="372"/>
      <c r="N791" s="147" t="str">
        <f t="shared" si="446"/>
        <v/>
      </c>
      <c r="O791" s="23"/>
      <c r="P791" s="23"/>
      <c r="Q791" s="23"/>
      <c r="R791" s="23"/>
      <c r="S791" s="23"/>
      <c r="T791" s="24"/>
      <c r="U791" s="25"/>
      <c r="V791" s="28"/>
      <c r="W791" s="299"/>
      <c r="X791" s="296"/>
      <c r="Y791" s="149">
        <f t="shared" si="432"/>
        <v>0</v>
      </c>
      <c r="Z791" s="148">
        <f t="shared" si="447"/>
        <v>0</v>
      </c>
      <c r="AA791" s="306"/>
      <c r="AB791" s="377">
        <f t="shared" si="456"/>
        <v>0</v>
      </c>
      <c r="AC791" s="348"/>
      <c r="AD791" s="210" t="str">
        <f t="shared" si="433"/>
        <v/>
      </c>
      <c r="AE791" s="345">
        <f t="shared" si="448"/>
        <v>0</v>
      </c>
      <c r="AF791" s="318"/>
      <c r="AG791" s="317"/>
      <c r="AH791" s="315"/>
      <c r="AI791" s="150">
        <f t="shared" si="449"/>
        <v>0</v>
      </c>
      <c r="AJ791" s="151">
        <f t="shared" si="434"/>
        <v>0</v>
      </c>
      <c r="AK791" s="152">
        <f t="shared" si="450"/>
        <v>0</v>
      </c>
      <c r="AL791" s="153">
        <f t="shared" si="451"/>
        <v>0</v>
      </c>
      <c r="AM791" s="153">
        <f t="shared" si="452"/>
        <v>0</v>
      </c>
      <c r="AN791" s="153">
        <f t="shared" si="453"/>
        <v>0</v>
      </c>
      <c r="AO791" s="153">
        <f t="shared" si="454"/>
        <v>0</v>
      </c>
      <c r="AP791" s="587" t="str">
        <f t="shared" si="457"/>
        <v xml:space="preserve"> </v>
      </c>
      <c r="AQ791" s="590" t="str">
        <f t="shared" si="455"/>
        <v xml:space="preserve"> </v>
      </c>
      <c r="AR791" s="590" t="str">
        <f t="shared" si="458"/>
        <v xml:space="preserve"> </v>
      </c>
      <c r="AS791" s="590" t="str">
        <f t="shared" si="459"/>
        <v xml:space="preserve"> </v>
      </c>
      <c r="AT791" s="590" t="str">
        <f t="shared" si="460"/>
        <v xml:space="preserve"> </v>
      </c>
      <c r="AU791" s="590" t="str">
        <f t="shared" si="461"/>
        <v xml:space="preserve"> </v>
      </c>
      <c r="AV791" s="591" t="str">
        <f t="shared" si="462"/>
        <v xml:space="preserve"> </v>
      </c>
      <c r="AW791" s="181" t="str">
        <f t="shared" si="435"/>
        <v/>
      </c>
      <c r="AX791" s="154" t="str">
        <f t="shared" si="436"/>
        <v/>
      </c>
      <c r="AY791" s="178" t="str">
        <f t="shared" si="437"/>
        <v/>
      </c>
      <c r="AZ791" s="169" t="str">
        <f t="shared" si="438"/>
        <v/>
      </c>
      <c r="BA791" s="159" t="str">
        <f t="shared" si="439"/>
        <v/>
      </c>
      <c r="BB791" s="160" t="str">
        <f t="shared" si="440"/>
        <v/>
      </c>
      <c r="BC791" s="171" t="str">
        <f t="shared" si="463"/>
        <v/>
      </c>
      <c r="BD791" s="160" t="str">
        <f t="shared" si="441"/>
        <v/>
      </c>
      <c r="BE791" s="186" t="str">
        <f t="shared" si="442"/>
        <v/>
      </c>
      <c r="BF791" s="160" t="str">
        <f t="shared" si="443"/>
        <v/>
      </c>
      <c r="BG791" s="171" t="str">
        <f t="shared" si="444"/>
        <v/>
      </c>
      <c r="BH791" s="161" t="str">
        <f t="shared" si="445"/>
        <v/>
      </c>
      <c r="BI791" s="609"/>
    </row>
    <row r="792" spans="1:61" ht="18.75" x14ac:dyDescent="0.3">
      <c r="A792" s="205"/>
      <c r="B792" s="206"/>
      <c r="C792" s="197">
        <v>781</v>
      </c>
      <c r="D792" s="190"/>
      <c r="E792" s="13"/>
      <c r="F792" s="14"/>
      <c r="G792" s="123"/>
      <c r="H792" s="124"/>
      <c r="I792" s="130"/>
      <c r="J792" s="21"/>
      <c r="K792" s="134"/>
      <c r="L792" s="24"/>
      <c r="M792" s="372"/>
      <c r="N792" s="147" t="str">
        <f t="shared" si="446"/>
        <v/>
      </c>
      <c r="O792" s="23"/>
      <c r="P792" s="23"/>
      <c r="Q792" s="23"/>
      <c r="R792" s="23"/>
      <c r="S792" s="23"/>
      <c r="T792" s="24"/>
      <c r="U792" s="25"/>
      <c r="V792" s="28"/>
      <c r="W792" s="299"/>
      <c r="X792" s="296"/>
      <c r="Y792" s="149">
        <f t="shared" si="432"/>
        <v>0</v>
      </c>
      <c r="Z792" s="148">
        <f t="shared" si="447"/>
        <v>0</v>
      </c>
      <c r="AA792" s="306"/>
      <c r="AB792" s="377">
        <f t="shared" si="456"/>
        <v>0</v>
      </c>
      <c r="AC792" s="348"/>
      <c r="AD792" s="210" t="str">
        <f t="shared" si="433"/>
        <v/>
      </c>
      <c r="AE792" s="345">
        <f t="shared" si="448"/>
        <v>0</v>
      </c>
      <c r="AF792" s="318"/>
      <c r="AG792" s="317"/>
      <c r="AH792" s="315"/>
      <c r="AI792" s="150">
        <f t="shared" si="449"/>
        <v>0</v>
      </c>
      <c r="AJ792" s="151">
        <f t="shared" si="434"/>
        <v>0</v>
      </c>
      <c r="AK792" s="152">
        <f t="shared" si="450"/>
        <v>0</v>
      </c>
      <c r="AL792" s="153">
        <f t="shared" si="451"/>
        <v>0</v>
      </c>
      <c r="AM792" s="153">
        <f t="shared" si="452"/>
        <v>0</v>
      </c>
      <c r="AN792" s="153">
        <f t="shared" si="453"/>
        <v>0</v>
      </c>
      <c r="AO792" s="153">
        <f t="shared" si="454"/>
        <v>0</v>
      </c>
      <c r="AP792" s="587" t="str">
        <f t="shared" si="457"/>
        <v xml:space="preserve"> </v>
      </c>
      <c r="AQ792" s="590" t="str">
        <f t="shared" si="455"/>
        <v xml:space="preserve"> </v>
      </c>
      <c r="AR792" s="590" t="str">
        <f t="shared" si="458"/>
        <v xml:space="preserve"> </v>
      </c>
      <c r="AS792" s="590" t="str">
        <f t="shared" si="459"/>
        <v xml:space="preserve"> </v>
      </c>
      <c r="AT792" s="590" t="str">
        <f t="shared" si="460"/>
        <v xml:space="preserve"> </v>
      </c>
      <c r="AU792" s="590" t="str">
        <f t="shared" si="461"/>
        <v xml:space="preserve"> </v>
      </c>
      <c r="AV792" s="591" t="str">
        <f t="shared" si="462"/>
        <v xml:space="preserve"> </v>
      </c>
      <c r="AW792" s="181" t="str">
        <f t="shared" si="435"/>
        <v/>
      </c>
      <c r="AX792" s="154" t="str">
        <f t="shared" si="436"/>
        <v/>
      </c>
      <c r="AY792" s="178" t="str">
        <f t="shared" si="437"/>
        <v/>
      </c>
      <c r="AZ792" s="169" t="str">
        <f t="shared" si="438"/>
        <v/>
      </c>
      <c r="BA792" s="159" t="str">
        <f t="shared" si="439"/>
        <v/>
      </c>
      <c r="BB792" s="160" t="str">
        <f t="shared" si="440"/>
        <v/>
      </c>
      <c r="BC792" s="171" t="str">
        <f t="shared" si="463"/>
        <v/>
      </c>
      <c r="BD792" s="160" t="str">
        <f t="shared" si="441"/>
        <v/>
      </c>
      <c r="BE792" s="186" t="str">
        <f t="shared" si="442"/>
        <v/>
      </c>
      <c r="BF792" s="160" t="str">
        <f t="shared" si="443"/>
        <v/>
      </c>
      <c r="BG792" s="171" t="str">
        <f t="shared" si="444"/>
        <v/>
      </c>
      <c r="BH792" s="161" t="str">
        <f t="shared" si="445"/>
        <v/>
      </c>
      <c r="BI792" s="609"/>
    </row>
    <row r="793" spans="1:61" ht="18.75" x14ac:dyDescent="0.3">
      <c r="A793" s="205"/>
      <c r="B793" s="206"/>
      <c r="C793" s="198">
        <v>782</v>
      </c>
      <c r="D793" s="192"/>
      <c r="E793" s="15"/>
      <c r="F793" s="14"/>
      <c r="G793" s="123"/>
      <c r="H793" s="124"/>
      <c r="I793" s="130"/>
      <c r="J793" s="21"/>
      <c r="K793" s="134"/>
      <c r="L793" s="24"/>
      <c r="M793" s="372"/>
      <c r="N793" s="147" t="str">
        <f t="shared" si="446"/>
        <v/>
      </c>
      <c r="O793" s="23"/>
      <c r="P793" s="23"/>
      <c r="Q793" s="23"/>
      <c r="R793" s="23"/>
      <c r="S793" s="23"/>
      <c r="T793" s="24"/>
      <c r="U793" s="25"/>
      <c r="V793" s="28"/>
      <c r="W793" s="299"/>
      <c r="X793" s="296"/>
      <c r="Y793" s="149">
        <f t="shared" si="432"/>
        <v>0</v>
      </c>
      <c r="Z793" s="148">
        <f t="shared" si="447"/>
        <v>0</v>
      </c>
      <c r="AA793" s="306"/>
      <c r="AB793" s="377">
        <f t="shared" si="456"/>
        <v>0</v>
      </c>
      <c r="AC793" s="348"/>
      <c r="AD793" s="210" t="str">
        <f t="shared" si="433"/>
        <v/>
      </c>
      <c r="AE793" s="345">
        <f t="shared" si="448"/>
        <v>0</v>
      </c>
      <c r="AF793" s="318"/>
      <c r="AG793" s="317"/>
      <c r="AH793" s="315"/>
      <c r="AI793" s="150">
        <f t="shared" si="449"/>
        <v>0</v>
      </c>
      <c r="AJ793" s="151">
        <f t="shared" si="434"/>
        <v>0</v>
      </c>
      <c r="AK793" s="152">
        <f t="shared" si="450"/>
        <v>0</v>
      </c>
      <c r="AL793" s="153">
        <f t="shared" si="451"/>
        <v>0</v>
      </c>
      <c r="AM793" s="153">
        <f t="shared" si="452"/>
        <v>0</v>
      </c>
      <c r="AN793" s="153">
        <f t="shared" si="453"/>
        <v>0</v>
      </c>
      <c r="AO793" s="153">
        <f t="shared" si="454"/>
        <v>0</v>
      </c>
      <c r="AP793" s="587" t="str">
        <f t="shared" si="457"/>
        <v xml:space="preserve"> </v>
      </c>
      <c r="AQ793" s="590" t="str">
        <f t="shared" si="455"/>
        <v xml:space="preserve"> </v>
      </c>
      <c r="AR793" s="590" t="str">
        <f t="shared" si="458"/>
        <v xml:space="preserve"> </v>
      </c>
      <c r="AS793" s="590" t="str">
        <f t="shared" si="459"/>
        <v xml:space="preserve"> </v>
      </c>
      <c r="AT793" s="590" t="str">
        <f t="shared" si="460"/>
        <v xml:space="preserve"> </v>
      </c>
      <c r="AU793" s="590" t="str">
        <f t="shared" si="461"/>
        <v xml:space="preserve"> </v>
      </c>
      <c r="AV793" s="591" t="str">
        <f t="shared" si="462"/>
        <v xml:space="preserve"> </v>
      </c>
      <c r="AW793" s="181" t="str">
        <f t="shared" si="435"/>
        <v/>
      </c>
      <c r="AX793" s="154" t="str">
        <f t="shared" si="436"/>
        <v/>
      </c>
      <c r="AY793" s="178" t="str">
        <f t="shared" si="437"/>
        <v/>
      </c>
      <c r="AZ793" s="169" t="str">
        <f t="shared" si="438"/>
        <v/>
      </c>
      <c r="BA793" s="159" t="str">
        <f t="shared" si="439"/>
        <v/>
      </c>
      <c r="BB793" s="160" t="str">
        <f t="shared" si="440"/>
        <v/>
      </c>
      <c r="BC793" s="171" t="str">
        <f t="shared" si="463"/>
        <v/>
      </c>
      <c r="BD793" s="160" t="str">
        <f t="shared" si="441"/>
        <v/>
      </c>
      <c r="BE793" s="186" t="str">
        <f t="shared" si="442"/>
        <v/>
      </c>
      <c r="BF793" s="160" t="str">
        <f t="shared" si="443"/>
        <v/>
      </c>
      <c r="BG793" s="171" t="str">
        <f t="shared" si="444"/>
        <v/>
      </c>
      <c r="BH793" s="161" t="str">
        <f t="shared" si="445"/>
        <v/>
      </c>
      <c r="BI793" s="609"/>
    </row>
    <row r="794" spans="1:61" ht="18.75" x14ac:dyDescent="0.3">
      <c r="A794" s="205"/>
      <c r="B794" s="206"/>
      <c r="C794" s="198">
        <v>783</v>
      </c>
      <c r="D794" s="190"/>
      <c r="E794" s="13"/>
      <c r="F794" s="14"/>
      <c r="G794" s="123"/>
      <c r="H794" s="124"/>
      <c r="I794" s="130"/>
      <c r="J794" s="21"/>
      <c r="K794" s="134"/>
      <c r="L794" s="24"/>
      <c r="M794" s="372"/>
      <c r="N794" s="147" t="str">
        <f t="shared" si="446"/>
        <v/>
      </c>
      <c r="O794" s="23"/>
      <c r="P794" s="23"/>
      <c r="Q794" s="23"/>
      <c r="R794" s="23"/>
      <c r="S794" s="23"/>
      <c r="T794" s="24"/>
      <c r="U794" s="25"/>
      <c r="V794" s="28"/>
      <c r="W794" s="299"/>
      <c r="X794" s="296"/>
      <c r="Y794" s="149">
        <f t="shared" si="432"/>
        <v>0</v>
      </c>
      <c r="Z794" s="148">
        <f t="shared" si="447"/>
        <v>0</v>
      </c>
      <c r="AA794" s="306"/>
      <c r="AB794" s="377">
        <f t="shared" si="456"/>
        <v>0</v>
      </c>
      <c r="AC794" s="348"/>
      <c r="AD794" s="210" t="str">
        <f t="shared" si="433"/>
        <v/>
      </c>
      <c r="AE794" s="345">
        <f t="shared" si="448"/>
        <v>0</v>
      </c>
      <c r="AF794" s="318"/>
      <c r="AG794" s="317"/>
      <c r="AH794" s="315"/>
      <c r="AI794" s="150">
        <f t="shared" si="449"/>
        <v>0</v>
      </c>
      <c r="AJ794" s="151">
        <f t="shared" si="434"/>
        <v>0</v>
      </c>
      <c r="AK794" s="152">
        <f t="shared" si="450"/>
        <v>0</v>
      </c>
      <c r="AL794" s="153">
        <f t="shared" si="451"/>
        <v>0</v>
      </c>
      <c r="AM794" s="153">
        <f t="shared" si="452"/>
        <v>0</v>
      </c>
      <c r="AN794" s="153">
        <f t="shared" si="453"/>
        <v>0</v>
      </c>
      <c r="AO794" s="153">
        <f t="shared" si="454"/>
        <v>0</v>
      </c>
      <c r="AP794" s="587" t="str">
        <f t="shared" si="457"/>
        <v xml:space="preserve"> </v>
      </c>
      <c r="AQ794" s="590" t="str">
        <f t="shared" si="455"/>
        <v xml:space="preserve"> </v>
      </c>
      <c r="AR794" s="590" t="str">
        <f t="shared" si="458"/>
        <v xml:space="preserve"> </v>
      </c>
      <c r="AS794" s="590" t="str">
        <f t="shared" si="459"/>
        <v xml:space="preserve"> </v>
      </c>
      <c r="AT794" s="590" t="str">
        <f t="shared" si="460"/>
        <v xml:space="preserve"> </v>
      </c>
      <c r="AU794" s="590" t="str">
        <f t="shared" si="461"/>
        <v xml:space="preserve"> </v>
      </c>
      <c r="AV794" s="591" t="str">
        <f t="shared" si="462"/>
        <v xml:space="preserve"> </v>
      </c>
      <c r="AW794" s="181" t="str">
        <f t="shared" si="435"/>
        <v/>
      </c>
      <c r="AX794" s="154" t="str">
        <f t="shared" si="436"/>
        <v/>
      </c>
      <c r="AY794" s="178" t="str">
        <f t="shared" si="437"/>
        <v/>
      </c>
      <c r="AZ794" s="169" t="str">
        <f t="shared" si="438"/>
        <v/>
      </c>
      <c r="BA794" s="159" t="str">
        <f t="shared" si="439"/>
        <v/>
      </c>
      <c r="BB794" s="160" t="str">
        <f t="shared" si="440"/>
        <v/>
      </c>
      <c r="BC794" s="171" t="str">
        <f t="shared" si="463"/>
        <v/>
      </c>
      <c r="BD794" s="160" t="str">
        <f t="shared" si="441"/>
        <v/>
      </c>
      <c r="BE794" s="186" t="str">
        <f t="shared" si="442"/>
        <v/>
      </c>
      <c r="BF794" s="160" t="str">
        <f t="shared" si="443"/>
        <v/>
      </c>
      <c r="BG794" s="171" t="str">
        <f t="shared" si="444"/>
        <v/>
      </c>
      <c r="BH794" s="161" t="str">
        <f t="shared" si="445"/>
        <v/>
      </c>
      <c r="BI794" s="609"/>
    </row>
    <row r="795" spans="1:61" ht="18.75" x14ac:dyDescent="0.3">
      <c r="A795" s="205"/>
      <c r="B795" s="206"/>
      <c r="C795" s="197">
        <v>784</v>
      </c>
      <c r="D795" s="190"/>
      <c r="E795" s="13"/>
      <c r="F795" s="14"/>
      <c r="G795" s="123"/>
      <c r="H795" s="124"/>
      <c r="I795" s="130"/>
      <c r="J795" s="21"/>
      <c r="K795" s="134"/>
      <c r="L795" s="24"/>
      <c r="M795" s="372"/>
      <c r="N795" s="147" t="str">
        <f t="shared" si="446"/>
        <v/>
      </c>
      <c r="O795" s="23"/>
      <c r="P795" s="23"/>
      <c r="Q795" s="23"/>
      <c r="R795" s="23"/>
      <c r="S795" s="23"/>
      <c r="T795" s="24"/>
      <c r="U795" s="25"/>
      <c r="V795" s="28"/>
      <c r="W795" s="299"/>
      <c r="X795" s="296"/>
      <c r="Y795" s="149">
        <f t="shared" si="432"/>
        <v>0</v>
      </c>
      <c r="Z795" s="148">
        <f t="shared" si="447"/>
        <v>0</v>
      </c>
      <c r="AA795" s="306"/>
      <c r="AB795" s="377">
        <f t="shared" si="456"/>
        <v>0</v>
      </c>
      <c r="AC795" s="348"/>
      <c r="AD795" s="210" t="str">
        <f t="shared" si="433"/>
        <v/>
      </c>
      <c r="AE795" s="345">
        <f t="shared" si="448"/>
        <v>0</v>
      </c>
      <c r="AF795" s="318"/>
      <c r="AG795" s="317"/>
      <c r="AH795" s="315"/>
      <c r="AI795" s="150">
        <f t="shared" si="449"/>
        <v>0</v>
      </c>
      <c r="AJ795" s="151">
        <f t="shared" si="434"/>
        <v>0</v>
      </c>
      <c r="AK795" s="152">
        <f t="shared" si="450"/>
        <v>0</v>
      </c>
      <c r="AL795" s="153">
        <f t="shared" si="451"/>
        <v>0</v>
      </c>
      <c r="AM795" s="153">
        <f t="shared" si="452"/>
        <v>0</v>
      </c>
      <c r="AN795" s="153">
        <f t="shared" si="453"/>
        <v>0</v>
      </c>
      <c r="AO795" s="153">
        <f t="shared" si="454"/>
        <v>0</v>
      </c>
      <c r="AP795" s="587" t="str">
        <f t="shared" si="457"/>
        <v xml:space="preserve"> </v>
      </c>
      <c r="AQ795" s="590" t="str">
        <f t="shared" si="455"/>
        <v xml:space="preserve"> </v>
      </c>
      <c r="AR795" s="590" t="str">
        <f t="shared" si="458"/>
        <v xml:space="preserve"> </v>
      </c>
      <c r="AS795" s="590" t="str">
        <f t="shared" si="459"/>
        <v xml:space="preserve"> </v>
      </c>
      <c r="AT795" s="590" t="str">
        <f t="shared" si="460"/>
        <v xml:space="preserve"> </v>
      </c>
      <c r="AU795" s="590" t="str">
        <f t="shared" si="461"/>
        <v xml:space="preserve"> </v>
      </c>
      <c r="AV795" s="591" t="str">
        <f t="shared" si="462"/>
        <v xml:space="preserve"> </v>
      </c>
      <c r="AW795" s="181" t="str">
        <f t="shared" si="435"/>
        <v/>
      </c>
      <c r="AX795" s="154" t="str">
        <f t="shared" si="436"/>
        <v/>
      </c>
      <c r="AY795" s="178" t="str">
        <f t="shared" si="437"/>
        <v/>
      </c>
      <c r="AZ795" s="169" t="str">
        <f t="shared" si="438"/>
        <v/>
      </c>
      <c r="BA795" s="159" t="str">
        <f t="shared" si="439"/>
        <v/>
      </c>
      <c r="BB795" s="160" t="str">
        <f t="shared" si="440"/>
        <v/>
      </c>
      <c r="BC795" s="171" t="str">
        <f t="shared" si="463"/>
        <v/>
      </c>
      <c r="BD795" s="160" t="str">
        <f t="shared" si="441"/>
        <v/>
      </c>
      <c r="BE795" s="186" t="str">
        <f t="shared" si="442"/>
        <v/>
      </c>
      <c r="BF795" s="160" t="str">
        <f t="shared" si="443"/>
        <v/>
      </c>
      <c r="BG795" s="171" t="str">
        <f t="shared" si="444"/>
        <v/>
      </c>
      <c r="BH795" s="161" t="str">
        <f t="shared" si="445"/>
        <v/>
      </c>
      <c r="BI795" s="609"/>
    </row>
    <row r="796" spans="1:61" ht="18.75" x14ac:dyDescent="0.3">
      <c r="A796" s="205"/>
      <c r="B796" s="206"/>
      <c r="C796" s="198">
        <v>785</v>
      </c>
      <c r="D796" s="190"/>
      <c r="E796" s="13"/>
      <c r="F796" s="14"/>
      <c r="G796" s="123"/>
      <c r="H796" s="124"/>
      <c r="I796" s="130"/>
      <c r="J796" s="21"/>
      <c r="K796" s="134"/>
      <c r="L796" s="24"/>
      <c r="M796" s="372"/>
      <c r="N796" s="147" t="str">
        <f t="shared" si="446"/>
        <v/>
      </c>
      <c r="O796" s="23"/>
      <c r="P796" s="23"/>
      <c r="Q796" s="23"/>
      <c r="R796" s="23"/>
      <c r="S796" s="23"/>
      <c r="T796" s="24"/>
      <c r="U796" s="25"/>
      <c r="V796" s="28"/>
      <c r="W796" s="299"/>
      <c r="X796" s="296"/>
      <c r="Y796" s="149">
        <f t="shared" si="432"/>
        <v>0</v>
      </c>
      <c r="Z796" s="148">
        <f t="shared" si="447"/>
        <v>0</v>
      </c>
      <c r="AA796" s="306"/>
      <c r="AB796" s="377">
        <f t="shared" si="456"/>
        <v>0</v>
      </c>
      <c r="AC796" s="348"/>
      <c r="AD796" s="210" t="str">
        <f t="shared" si="433"/>
        <v/>
      </c>
      <c r="AE796" s="345">
        <f t="shared" si="448"/>
        <v>0</v>
      </c>
      <c r="AF796" s="318"/>
      <c r="AG796" s="317"/>
      <c r="AH796" s="315"/>
      <c r="AI796" s="150">
        <f t="shared" si="449"/>
        <v>0</v>
      </c>
      <c r="AJ796" s="151">
        <f t="shared" si="434"/>
        <v>0</v>
      </c>
      <c r="AK796" s="152">
        <f t="shared" si="450"/>
        <v>0</v>
      </c>
      <c r="AL796" s="153">
        <f t="shared" si="451"/>
        <v>0</v>
      </c>
      <c r="AM796" s="153">
        <f t="shared" si="452"/>
        <v>0</v>
      </c>
      <c r="AN796" s="153">
        <f t="shared" si="453"/>
        <v>0</v>
      </c>
      <c r="AO796" s="153">
        <f t="shared" si="454"/>
        <v>0</v>
      </c>
      <c r="AP796" s="587" t="str">
        <f t="shared" si="457"/>
        <v xml:space="preserve"> </v>
      </c>
      <c r="AQ796" s="590" t="str">
        <f t="shared" si="455"/>
        <v xml:space="preserve"> </v>
      </c>
      <c r="AR796" s="590" t="str">
        <f t="shared" si="458"/>
        <v xml:space="preserve"> </v>
      </c>
      <c r="AS796" s="590" t="str">
        <f t="shared" si="459"/>
        <v xml:space="preserve"> </v>
      </c>
      <c r="AT796" s="590" t="str">
        <f t="shared" si="460"/>
        <v xml:space="preserve"> </v>
      </c>
      <c r="AU796" s="590" t="str">
        <f t="shared" si="461"/>
        <v xml:space="preserve"> </v>
      </c>
      <c r="AV796" s="591" t="str">
        <f t="shared" si="462"/>
        <v xml:space="preserve"> </v>
      </c>
      <c r="AW796" s="181" t="str">
        <f t="shared" si="435"/>
        <v/>
      </c>
      <c r="AX796" s="154" t="str">
        <f t="shared" si="436"/>
        <v/>
      </c>
      <c r="AY796" s="178" t="str">
        <f t="shared" si="437"/>
        <v/>
      </c>
      <c r="AZ796" s="169" t="str">
        <f t="shared" si="438"/>
        <v/>
      </c>
      <c r="BA796" s="159" t="str">
        <f t="shared" si="439"/>
        <v/>
      </c>
      <c r="BB796" s="160" t="str">
        <f t="shared" si="440"/>
        <v/>
      </c>
      <c r="BC796" s="171" t="str">
        <f t="shared" si="463"/>
        <v/>
      </c>
      <c r="BD796" s="160" t="str">
        <f t="shared" si="441"/>
        <v/>
      </c>
      <c r="BE796" s="186" t="str">
        <f t="shared" si="442"/>
        <v/>
      </c>
      <c r="BF796" s="160" t="str">
        <f t="shared" si="443"/>
        <v/>
      </c>
      <c r="BG796" s="171" t="str">
        <f t="shared" si="444"/>
        <v/>
      </c>
      <c r="BH796" s="161" t="str">
        <f t="shared" si="445"/>
        <v/>
      </c>
      <c r="BI796" s="609"/>
    </row>
    <row r="797" spans="1:61" ht="18.75" x14ac:dyDescent="0.3">
      <c r="A797" s="205"/>
      <c r="B797" s="206"/>
      <c r="C797" s="197">
        <v>786</v>
      </c>
      <c r="D797" s="192"/>
      <c r="E797" s="15"/>
      <c r="F797" s="14"/>
      <c r="G797" s="123"/>
      <c r="H797" s="124"/>
      <c r="I797" s="130"/>
      <c r="J797" s="21"/>
      <c r="K797" s="134"/>
      <c r="L797" s="24"/>
      <c r="M797" s="372"/>
      <c r="N797" s="147" t="str">
        <f t="shared" si="446"/>
        <v/>
      </c>
      <c r="O797" s="23"/>
      <c r="P797" s="23"/>
      <c r="Q797" s="23"/>
      <c r="R797" s="23"/>
      <c r="S797" s="23"/>
      <c r="T797" s="24"/>
      <c r="U797" s="25"/>
      <c r="V797" s="28"/>
      <c r="W797" s="299"/>
      <c r="X797" s="296"/>
      <c r="Y797" s="149">
        <f t="shared" si="432"/>
        <v>0</v>
      </c>
      <c r="Z797" s="148">
        <f t="shared" si="447"/>
        <v>0</v>
      </c>
      <c r="AA797" s="306"/>
      <c r="AB797" s="377">
        <f t="shared" si="456"/>
        <v>0</v>
      </c>
      <c r="AC797" s="348"/>
      <c r="AD797" s="210" t="str">
        <f t="shared" si="433"/>
        <v/>
      </c>
      <c r="AE797" s="345">
        <f t="shared" si="448"/>
        <v>0</v>
      </c>
      <c r="AF797" s="318"/>
      <c r="AG797" s="317"/>
      <c r="AH797" s="315"/>
      <c r="AI797" s="150">
        <f t="shared" si="449"/>
        <v>0</v>
      </c>
      <c r="AJ797" s="151">
        <f t="shared" si="434"/>
        <v>0</v>
      </c>
      <c r="AK797" s="152">
        <f t="shared" si="450"/>
        <v>0</v>
      </c>
      <c r="AL797" s="153">
        <f t="shared" si="451"/>
        <v>0</v>
      </c>
      <c r="AM797" s="153">
        <f t="shared" si="452"/>
        <v>0</v>
      </c>
      <c r="AN797" s="153">
        <f t="shared" si="453"/>
        <v>0</v>
      </c>
      <c r="AO797" s="153">
        <f t="shared" si="454"/>
        <v>0</v>
      </c>
      <c r="AP797" s="587" t="str">
        <f t="shared" si="457"/>
        <v xml:space="preserve"> </v>
      </c>
      <c r="AQ797" s="590" t="str">
        <f t="shared" si="455"/>
        <v xml:space="preserve"> </v>
      </c>
      <c r="AR797" s="590" t="str">
        <f t="shared" si="458"/>
        <v xml:space="preserve"> </v>
      </c>
      <c r="AS797" s="590" t="str">
        <f t="shared" si="459"/>
        <v xml:space="preserve"> </v>
      </c>
      <c r="AT797" s="590" t="str">
        <f t="shared" si="460"/>
        <v xml:space="preserve"> </v>
      </c>
      <c r="AU797" s="590" t="str">
        <f t="shared" si="461"/>
        <v xml:space="preserve"> </v>
      </c>
      <c r="AV797" s="591" t="str">
        <f t="shared" si="462"/>
        <v xml:space="preserve"> </v>
      </c>
      <c r="AW797" s="181" t="str">
        <f t="shared" si="435"/>
        <v/>
      </c>
      <c r="AX797" s="154" t="str">
        <f t="shared" si="436"/>
        <v/>
      </c>
      <c r="AY797" s="178" t="str">
        <f t="shared" si="437"/>
        <v/>
      </c>
      <c r="AZ797" s="169" t="str">
        <f t="shared" si="438"/>
        <v/>
      </c>
      <c r="BA797" s="159" t="str">
        <f t="shared" si="439"/>
        <v/>
      </c>
      <c r="BB797" s="160" t="str">
        <f t="shared" si="440"/>
        <v/>
      </c>
      <c r="BC797" s="171" t="str">
        <f t="shared" si="463"/>
        <v/>
      </c>
      <c r="BD797" s="160" t="str">
        <f t="shared" si="441"/>
        <v/>
      </c>
      <c r="BE797" s="186" t="str">
        <f t="shared" si="442"/>
        <v/>
      </c>
      <c r="BF797" s="160" t="str">
        <f t="shared" si="443"/>
        <v/>
      </c>
      <c r="BG797" s="171" t="str">
        <f t="shared" si="444"/>
        <v/>
      </c>
      <c r="BH797" s="161" t="str">
        <f t="shared" si="445"/>
        <v/>
      </c>
      <c r="BI797" s="609"/>
    </row>
    <row r="798" spans="1:61" ht="18.75" x14ac:dyDescent="0.3">
      <c r="A798" s="205"/>
      <c r="B798" s="206"/>
      <c r="C798" s="198">
        <v>787</v>
      </c>
      <c r="D798" s="190"/>
      <c r="E798" s="13"/>
      <c r="F798" s="14"/>
      <c r="G798" s="123"/>
      <c r="H798" s="126"/>
      <c r="I798" s="132"/>
      <c r="J798" s="69"/>
      <c r="K798" s="136"/>
      <c r="L798" s="26"/>
      <c r="M798" s="372"/>
      <c r="N798" s="147" t="str">
        <f t="shared" si="446"/>
        <v/>
      </c>
      <c r="O798" s="23"/>
      <c r="P798" s="23"/>
      <c r="Q798" s="23"/>
      <c r="R798" s="23"/>
      <c r="S798" s="23"/>
      <c r="T798" s="24"/>
      <c r="U798" s="25"/>
      <c r="V798" s="28"/>
      <c r="W798" s="299"/>
      <c r="X798" s="296"/>
      <c r="Y798" s="149">
        <f t="shared" si="432"/>
        <v>0</v>
      </c>
      <c r="Z798" s="148">
        <f t="shared" si="447"/>
        <v>0</v>
      </c>
      <c r="AA798" s="306"/>
      <c r="AB798" s="377">
        <f t="shared" si="456"/>
        <v>0</v>
      </c>
      <c r="AC798" s="348"/>
      <c r="AD798" s="210" t="str">
        <f t="shared" si="433"/>
        <v/>
      </c>
      <c r="AE798" s="345">
        <f t="shared" si="448"/>
        <v>0</v>
      </c>
      <c r="AF798" s="318"/>
      <c r="AG798" s="317"/>
      <c r="AH798" s="315"/>
      <c r="AI798" s="150">
        <f t="shared" si="449"/>
        <v>0</v>
      </c>
      <c r="AJ798" s="151">
        <f t="shared" si="434"/>
        <v>0</v>
      </c>
      <c r="AK798" s="152">
        <f t="shared" si="450"/>
        <v>0</v>
      </c>
      <c r="AL798" s="153">
        <f t="shared" si="451"/>
        <v>0</v>
      </c>
      <c r="AM798" s="153">
        <f t="shared" si="452"/>
        <v>0</v>
      </c>
      <c r="AN798" s="153">
        <f t="shared" si="453"/>
        <v>0</v>
      </c>
      <c r="AO798" s="153">
        <f t="shared" si="454"/>
        <v>0</v>
      </c>
      <c r="AP798" s="587" t="str">
        <f t="shared" si="457"/>
        <v xml:space="preserve"> </v>
      </c>
      <c r="AQ798" s="590" t="str">
        <f t="shared" si="455"/>
        <v xml:space="preserve"> </v>
      </c>
      <c r="AR798" s="590" t="str">
        <f t="shared" si="458"/>
        <v xml:space="preserve"> </v>
      </c>
      <c r="AS798" s="590" t="str">
        <f t="shared" si="459"/>
        <v xml:space="preserve"> </v>
      </c>
      <c r="AT798" s="590" t="str">
        <f t="shared" si="460"/>
        <v xml:space="preserve"> </v>
      </c>
      <c r="AU798" s="590" t="str">
        <f t="shared" si="461"/>
        <v xml:space="preserve"> </v>
      </c>
      <c r="AV798" s="591" t="str">
        <f t="shared" si="462"/>
        <v xml:space="preserve"> </v>
      </c>
      <c r="AW798" s="181" t="str">
        <f t="shared" si="435"/>
        <v/>
      </c>
      <c r="AX798" s="154" t="str">
        <f t="shared" si="436"/>
        <v/>
      </c>
      <c r="AY798" s="178" t="str">
        <f t="shared" si="437"/>
        <v/>
      </c>
      <c r="AZ798" s="169" t="str">
        <f t="shared" si="438"/>
        <v/>
      </c>
      <c r="BA798" s="159" t="str">
        <f t="shared" si="439"/>
        <v/>
      </c>
      <c r="BB798" s="160" t="str">
        <f t="shared" si="440"/>
        <v/>
      </c>
      <c r="BC798" s="171" t="str">
        <f t="shared" si="463"/>
        <v/>
      </c>
      <c r="BD798" s="160" t="str">
        <f t="shared" si="441"/>
        <v/>
      </c>
      <c r="BE798" s="186" t="str">
        <f t="shared" si="442"/>
        <v/>
      </c>
      <c r="BF798" s="160" t="str">
        <f t="shared" si="443"/>
        <v/>
      </c>
      <c r="BG798" s="171" t="str">
        <f t="shared" si="444"/>
        <v/>
      </c>
      <c r="BH798" s="161" t="str">
        <f t="shared" si="445"/>
        <v/>
      </c>
      <c r="BI798" s="609"/>
    </row>
    <row r="799" spans="1:61" ht="18.75" x14ac:dyDescent="0.3">
      <c r="A799" s="205"/>
      <c r="B799" s="206"/>
      <c r="C799" s="198">
        <v>788</v>
      </c>
      <c r="D799" s="190"/>
      <c r="E799" s="13"/>
      <c r="F799" s="14"/>
      <c r="G799" s="123"/>
      <c r="H799" s="124"/>
      <c r="I799" s="130"/>
      <c r="J799" s="21"/>
      <c r="K799" s="134"/>
      <c r="L799" s="24"/>
      <c r="M799" s="372"/>
      <c r="N799" s="147" t="str">
        <f t="shared" si="446"/>
        <v/>
      </c>
      <c r="O799" s="23"/>
      <c r="P799" s="23"/>
      <c r="Q799" s="23"/>
      <c r="R799" s="23"/>
      <c r="S799" s="23"/>
      <c r="T799" s="24"/>
      <c r="U799" s="25"/>
      <c r="V799" s="28"/>
      <c r="W799" s="299"/>
      <c r="X799" s="296"/>
      <c r="Y799" s="149">
        <f t="shared" si="432"/>
        <v>0</v>
      </c>
      <c r="Z799" s="148">
        <f t="shared" si="447"/>
        <v>0</v>
      </c>
      <c r="AA799" s="306"/>
      <c r="AB799" s="377">
        <f t="shared" si="456"/>
        <v>0</v>
      </c>
      <c r="AC799" s="348"/>
      <c r="AD799" s="210" t="str">
        <f t="shared" si="433"/>
        <v/>
      </c>
      <c r="AE799" s="345">
        <f t="shared" si="448"/>
        <v>0</v>
      </c>
      <c r="AF799" s="318"/>
      <c r="AG799" s="317"/>
      <c r="AH799" s="315"/>
      <c r="AI799" s="150">
        <f t="shared" si="449"/>
        <v>0</v>
      </c>
      <c r="AJ799" s="151">
        <f t="shared" si="434"/>
        <v>0</v>
      </c>
      <c r="AK799" s="152">
        <f t="shared" si="450"/>
        <v>0</v>
      </c>
      <c r="AL799" s="153">
        <f t="shared" si="451"/>
        <v>0</v>
      </c>
      <c r="AM799" s="153">
        <f t="shared" si="452"/>
        <v>0</v>
      </c>
      <c r="AN799" s="153">
        <f t="shared" si="453"/>
        <v>0</v>
      </c>
      <c r="AO799" s="153">
        <f t="shared" si="454"/>
        <v>0</v>
      </c>
      <c r="AP799" s="587" t="str">
        <f t="shared" si="457"/>
        <v xml:space="preserve"> </v>
      </c>
      <c r="AQ799" s="590" t="str">
        <f t="shared" si="455"/>
        <v xml:space="preserve"> </v>
      </c>
      <c r="AR799" s="590" t="str">
        <f t="shared" si="458"/>
        <v xml:space="preserve"> </v>
      </c>
      <c r="AS799" s="590" t="str">
        <f t="shared" si="459"/>
        <v xml:space="preserve"> </v>
      </c>
      <c r="AT799" s="590" t="str">
        <f t="shared" si="460"/>
        <v xml:space="preserve"> </v>
      </c>
      <c r="AU799" s="590" t="str">
        <f t="shared" si="461"/>
        <v xml:space="preserve"> </v>
      </c>
      <c r="AV799" s="591" t="str">
        <f t="shared" si="462"/>
        <v xml:space="preserve"> </v>
      </c>
      <c r="AW799" s="181" t="str">
        <f t="shared" si="435"/>
        <v/>
      </c>
      <c r="AX799" s="154" t="str">
        <f t="shared" si="436"/>
        <v/>
      </c>
      <c r="AY799" s="178" t="str">
        <f t="shared" si="437"/>
        <v/>
      </c>
      <c r="AZ799" s="169" t="str">
        <f t="shared" si="438"/>
        <v/>
      </c>
      <c r="BA799" s="159" t="str">
        <f t="shared" si="439"/>
        <v/>
      </c>
      <c r="BB799" s="160" t="str">
        <f t="shared" si="440"/>
        <v/>
      </c>
      <c r="BC799" s="171" t="str">
        <f t="shared" si="463"/>
        <v/>
      </c>
      <c r="BD799" s="160" t="str">
        <f t="shared" si="441"/>
        <v/>
      </c>
      <c r="BE799" s="186" t="str">
        <f t="shared" si="442"/>
        <v/>
      </c>
      <c r="BF799" s="160" t="str">
        <f t="shared" si="443"/>
        <v/>
      </c>
      <c r="BG799" s="171" t="str">
        <f t="shared" si="444"/>
        <v/>
      </c>
      <c r="BH799" s="161" t="str">
        <f t="shared" si="445"/>
        <v/>
      </c>
      <c r="BI799" s="609"/>
    </row>
    <row r="800" spans="1:61" ht="18.75" x14ac:dyDescent="0.3">
      <c r="A800" s="205"/>
      <c r="B800" s="206"/>
      <c r="C800" s="197">
        <v>789</v>
      </c>
      <c r="D800" s="190"/>
      <c r="E800" s="13"/>
      <c r="F800" s="14"/>
      <c r="G800" s="123"/>
      <c r="H800" s="124"/>
      <c r="I800" s="130"/>
      <c r="J800" s="21"/>
      <c r="K800" s="134"/>
      <c r="L800" s="24"/>
      <c r="M800" s="372"/>
      <c r="N800" s="147" t="str">
        <f t="shared" si="446"/>
        <v/>
      </c>
      <c r="O800" s="23"/>
      <c r="P800" s="23"/>
      <c r="Q800" s="23"/>
      <c r="R800" s="23"/>
      <c r="S800" s="23"/>
      <c r="T800" s="24"/>
      <c r="U800" s="25"/>
      <c r="V800" s="28"/>
      <c r="W800" s="299"/>
      <c r="X800" s="296"/>
      <c r="Y800" s="149">
        <f t="shared" si="432"/>
        <v>0</v>
      </c>
      <c r="Z800" s="148">
        <f t="shared" si="447"/>
        <v>0</v>
      </c>
      <c r="AA800" s="306"/>
      <c r="AB800" s="377">
        <f t="shared" si="456"/>
        <v>0</v>
      </c>
      <c r="AC800" s="348"/>
      <c r="AD800" s="210" t="str">
        <f t="shared" si="433"/>
        <v/>
      </c>
      <c r="AE800" s="345">
        <f t="shared" si="448"/>
        <v>0</v>
      </c>
      <c r="AF800" s="318"/>
      <c r="AG800" s="317"/>
      <c r="AH800" s="315"/>
      <c r="AI800" s="150">
        <f t="shared" si="449"/>
        <v>0</v>
      </c>
      <c r="AJ800" s="151">
        <f t="shared" si="434"/>
        <v>0</v>
      </c>
      <c r="AK800" s="152">
        <f t="shared" si="450"/>
        <v>0</v>
      </c>
      <c r="AL800" s="153">
        <f t="shared" si="451"/>
        <v>0</v>
      </c>
      <c r="AM800" s="153">
        <f t="shared" si="452"/>
        <v>0</v>
      </c>
      <c r="AN800" s="153">
        <f t="shared" si="453"/>
        <v>0</v>
      </c>
      <c r="AO800" s="153">
        <f t="shared" si="454"/>
        <v>0</v>
      </c>
      <c r="AP800" s="587" t="str">
        <f t="shared" si="457"/>
        <v xml:space="preserve"> </v>
      </c>
      <c r="AQ800" s="590" t="str">
        <f t="shared" si="455"/>
        <v xml:space="preserve"> </v>
      </c>
      <c r="AR800" s="590" t="str">
        <f t="shared" si="458"/>
        <v xml:space="preserve"> </v>
      </c>
      <c r="AS800" s="590" t="str">
        <f t="shared" si="459"/>
        <v xml:space="preserve"> </v>
      </c>
      <c r="AT800" s="590" t="str">
        <f t="shared" si="460"/>
        <v xml:space="preserve"> </v>
      </c>
      <c r="AU800" s="590" t="str">
        <f t="shared" si="461"/>
        <v xml:space="preserve"> </v>
      </c>
      <c r="AV800" s="591" t="str">
        <f t="shared" si="462"/>
        <v xml:space="preserve"> </v>
      </c>
      <c r="AW800" s="181" t="str">
        <f t="shared" si="435"/>
        <v/>
      </c>
      <c r="AX800" s="154" t="str">
        <f t="shared" si="436"/>
        <v/>
      </c>
      <c r="AY800" s="178" t="str">
        <f t="shared" si="437"/>
        <v/>
      </c>
      <c r="AZ800" s="169" t="str">
        <f t="shared" si="438"/>
        <v/>
      </c>
      <c r="BA800" s="159" t="str">
        <f t="shared" si="439"/>
        <v/>
      </c>
      <c r="BB800" s="160" t="str">
        <f t="shared" si="440"/>
        <v/>
      </c>
      <c r="BC800" s="171" t="str">
        <f t="shared" si="463"/>
        <v/>
      </c>
      <c r="BD800" s="160" t="str">
        <f t="shared" si="441"/>
        <v/>
      </c>
      <c r="BE800" s="186" t="str">
        <f t="shared" si="442"/>
        <v/>
      </c>
      <c r="BF800" s="160" t="str">
        <f t="shared" si="443"/>
        <v/>
      </c>
      <c r="BG800" s="171" t="str">
        <f t="shared" si="444"/>
        <v/>
      </c>
      <c r="BH800" s="161" t="str">
        <f t="shared" si="445"/>
        <v/>
      </c>
      <c r="BI800" s="609"/>
    </row>
    <row r="801" spans="1:139" ht="18.75" x14ac:dyDescent="0.3">
      <c r="A801" s="205"/>
      <c r="B801" s="206"/>
      <c r="C801" s="198">
        <v>790</v>
      </c>
      <c r="D801" s="192"/>
      <c r="E801" s="15"/>
      <c r="F801" s="14"/>
      <c r="G801" s="123"/>
      <c r="H801" s="124"/>
      <c r="I801" s="130"/>
      <c r="J801" s="21"/>
      <c r="K801" s="134"/>
      <c r="L801" s="24"/>
      <c r="M801" s="372"/>
      <c r="N801" s="147" t="str">
        <f t="shared" si="446"/>
        <v/>
      </c>
      <c r="O801" s="23"/>
      <c r="P801" s="23"/>
      <c r="Q801" s="23"/>
      <c r="R801" s="23"/>
      <c r="S801" s="23"/>
      <c r="T801" s="24"/>
      <c r="U801" s="25"/>
      <c r="V801" s="28"/>
      <c r="W801" s="299"/>
      <c r="X801" s="296"/>
      <c r="Y801" s="149">
        <f t="shared" si="432"/>
        <v>0</v>
      </c>
      <c r="Z801" s="148">
        <f t="shared" si="447"/>
        <v>0</v>
      </c>
      <c r="AA801" s="306"/>
      <c r="AB801" s="377">
        <f t="shared" si="456"/>
        <v>0</v>
      </c>
      <c r="AC801" s="348"/>
      <c r="AD801" s="210" t="str">
        <f t="shared" si="433"/>
        <v/>
      </c>
      <c r="AE801" s="345">
        <f t="shared" si="448"/>
        <v>0</v>
      </c>
      <c r="AF801" s="318"/>
      <c r="AG801" s="317"/>
      <c r="AH801" s="315"/>
      <c r="AI801" s="150">
        <f t="shared" si="449"/>
        <v>0</v>
      </c>
      <c r="AJ801" s="151">
        <f t="shared" si="434"/>
        <v>0</v>
      </c>
      <c r="AK801" s="152">
        <f t="shared" si="450"/>
        <v>0</v>
      </c>
      <c r="AL801" s="153">
        <f t="shared" si="451"/>
        <v>0</v>
      </c>
      <c r="AM801" s="153">
        <f t="shared" si="452"/>
        <v>0</v>
      </c>
      <c r="AN801" s="153">
        <f t="shared" si="453"/>
        <v>0</v>
      </c>
      <c r="AO801" s="153">
        <f t="shared" si="454"/>
        <v>0</v>
      </c>
      <c r="AP801" s="587" t="str">
        <f t="shared" si="457"/>
        <v xml:space="preserve"> </v>
      </c>
      <c r="AQ801" s="590" t="str">
        <f t="shared" si="455"/>
        <v xml:space="preserve"> </v>
      </c>
      <c r="AR801" s="590" t="str">
        <f t="shared" si="458"/>
        <v xml:space="preserve"> </v>
      </c>
      <c r="AS801" s="590" t="str">
        <f t="shared" si="459"/>
        <v xml:space="preserve"> </v>
      </c>
      <c r="AT801" s="590" t="str">
        <f t="shared" si="460"/>
        <v xml:space="preserve"> </v>
      </c>
      <c r="AU801" s="590" t="str">
        <f t="shared" si="461"/>
        <v xml:space="preserve"> </v>
      </c>
      <c r="AV801" s="591" t="str">
        <f t="shared" si="462"/>
        <v xml:space="preserve"> </v>
      </c>
      <c r="AW801" s="181" t="str">
        <f t="shared" si="435"/>
        <v/>
      </c>
      <c r="AX801" s="154" t="str">
        <f t="shared" si="436"/>
        <v/>
      </c>
      <c r="AY801" s="178" t="str">
        <f t="shared" si="437"/>
        <v/>
      </c>
      <c r="AZ801" s="169" t="str">
        <f t="shared" si="438"/>
        <v/>
      </c>
      <c r="BA801" s="159" t="str">
        <f t="shared" si="439"/>
        <v/>
      </c>
      <c r="BB801" s="160" t="str">
        <f t="shared" si="440"/>
        <v/>
      </c>
      <c r="BC801" s="171" t="str">
        <f t="shared" si="463"/>
        <v/>
      </c>
      <c r="BD801" s="160" t="str">
        <f t="shared" si="441"/>
        <v/>
      </c>
      <c r="BE801" s="186" t="str">
        <f t="shared" si="442"/>
        <v/>
      </c>
      <c r="BF801" s="160" t="str">
        <f t="shared" si="443"/>
        <v/>
      </c>
      <c r="BG801" s="171" t="str">
        <f t="shared" si="444"/>
        <v/>
      </c>
      <c r="BH801" s="161" t="str">
        <f t="shared" si="445"/>
        <v/>
      </c>
      <c r="BI801" s="609"/>
    </row>
    <row r="802" spans="1:139" ht="18.75" x14ac:dyDescent="0.3">
      <c r="A802" s="205"/>
      <c r="B802" s="206"/>
      <c r="C802" s="197">
        <v>791</v>
      </c>
      <c r="D802" s="190"/>
      <c r="E802" s="13"/>
      <c r="F802" s="14"/>
      <c r="G802" s="123"/>
      <c r="H802" s="124"/>
      <c r="I802" s="130"/>
      <c r="J802" s="21"/>
      <c r="K802" s="134"/>
      <c r="L802" s="24"/>
      <c r="M802" s="372"/>
      <c r="N802" s="147" t="str">
        <f t="shared" si="446"/>
        <v/>
      </c>
      <c r="O802" s="23"/>
      <c r="P802" s="23"/>
      <c r="Q802" s="23"/>
      <c r="R802" s="23"/>
      <c r="S802" s="23"/>
      <c r="T802" s="24"/>
      <c r="U802" s="25"/>
      <c r="V802" s="28"/>
      <c r="W802" s="299"/>
      <c r="X802" s="296"/>
      <c r="Y802" s="149">
        <f t="shared" si="432"/>
        <v>0</v>
      </c>
      <c r="Z802" s="148">
        <f t="shared" si="447"/>
        <v>0</v>
      </c>
      <c r="AA802" s="306"/>
      <c r="AB802" s="377">
        <f t="shared" si="456"/>
        <v>0</v>
      </c>
      <c r="AC802" s="348"/>
      <c r="AD802" s="210" t="str">
        <f t="shared" si="433"/>
        <v/>
      </c>
      <c r="AE802" s="345">
        <f t="shared" si="448"/>
        <v>0</v>
      </c>
      <c r="AF802" s="318"/>
      <c r="AG802" s="317"/>
      <c r="AH802" s="315"/>
      <c r="AI802" s="150">
        <f t="shared" si="449"/>
        <v>0</v>
      </c>
      <c r="AJ802" s="151">
        <f t="shared" si="434"/>
        <v>0</v>
      </c>
      <c r="AK802" s="152">
        <f t="shared" si="450"/>
        <v>0</v>
      </c>
      <c r="AL802" s="153">
        <f t="shared" si="451"/>
        <v>0</v>
      </c>
      <c r="AM802" s="153">
        <f t="shared" si="452"/>
        <v>0</v>
      </c>
      <c r="AN802" s="153">
        <f t="shared" si="453"/>
        <v>0</v>
      </c>
      <c r="AO802" s="153">
        <f t="shared" si="454"/>
        <v>0</v>
      </c>
      <c r="AP802" s="587" t="str">
        <f t="shared" si="457"/>
        <v xml:space="preserve"> </v>
      </c>
      <c r="AQ802" s="590" t="str">
        <f t="shared" si="455"/>
        <v xml:space="preserve"> </v>
      </c>
      <c r="AR802" s="590" t="str">
        <f t="shared" si="458"/>
        <v xml:space="preserve"> </v>
      </c>
      <c r="AS802" s="590" t="str">
        <f t="shared" si="459"/>
        <v xml:space="preserve"> </v>
      </c>
      <c r="AT802" s="590" t="str">
        <f t="shared" si="460"/>
        <v xml:space="preserve"> </v>
      </c>
      <c r="AU802" s="590" t="str">
        <f t="shared" si="461"/>
        <v xml:space="preserve"> </v>
      </c>
      <c r="AV802" s="591" t="str">
        <f t="shared" si="462"/>
        <v xml:space="preserve"> </v>
      </c>
      <c r="AW802" s="181" t="str">
        <f t="shared" si="435"/>
        <v/>
      </c>
      <c r="AX802" s="154" t="str">
        <f t="shared" si="436"/>
        <v/>
      </c>
      <c r="AY802" s="178" t="str">
        <f t="shared" si="437"/>
        <v/>
      </c>
      <c r="AZ802" s="169" t="str">
        <f t="shared" si="438"/>
        <v/>
      </c>
      <c r="BA802" s="159" t="str">
        <f t="shared" si="439"/>
        <v/>
      </c>
      <c r="BB802" s="160" t="str">
        <f t="shared" si="440"/>
        <v/>
      </c>
      <c r="BC802" s="171" t="str">
        <f t="shared" si="463"/>
        <v/>
      </c>
      <c r="BD802" s="160" t="str">
        <f t="shared" si="441"/>
        <v/>
      </c>
      <c r="BE802" s="186" t="str">
        <f t="shared" si="442"/>
        <v/>
      </c>
      <c r="BF802" s="160" t="str">
        <f t="shared" si="443"/>
        <v/>
      </c>
      <c r="BG802" s="171" t="str">
        <f t="shared" si="444"/>
        <v/>
      </c>
      <c r="BH802" s="161" t="str">
        <f t="shared" si="445"/>
        <v/>
      </c>
      <c r="BI802" s="609"/>
    </row>
    <row r="803" spans="1:139" ht="18.75" x14ac:dyDescent="0.3">
      <c r="A803" s="205"/>
      <c r="B803" s="206"/>
      <c r="C803" s="198">
        <v>792</v>
      </c>
      <c r="D803" s="190"/>
      <c r="E803" s="13"/>
      <c r="F803" s="14"/>
      <c r="G803" s="123"/>
      <c r="H803" s="124"/>
      <c r="I803" s="130"/>
      <c r="J803" s="21"/>
      <c r="K803" s="134"/>
      <c r="L803" s="24"/>
      <c r="M803" s="372"/>
      <c r="N803" s="147" t="str">
        <f t="shared" si="446"/>
        <v/>
      </c>
      <c r="O803" s="23"/>
      <c r="P803" s="23"/>
      <c r="Q803" s="23"/>
      <c r="R803" s="23"/>
      <c r="S803" s="23"/>
      <c r="T803" s="24"/>
      <c r="U803" s="25"/>
      <c r="V803" s="28"/>
      <c r="W803" s="299"/>
      <c r="X803" s="296"/>
      <c r="Y803" s="149">
        <f t="shared" si="432"/>
        <v>0</v>
      </c>
      <c r="Z803" s="148">
        <f t="shared" si="447"/>
        <v>0</v>
      </c>
      <c r="AA803" s="306"/>
      <c r="AB803" s="377">
        <f t="shared" si="456"/>
        <v>0</v>
      </c>
      <c r="AC803" s="348"/>
      <c r="AD803" s="210" t="str">
        <f t="shared" si="433"/>
        <v/>
      </c>
      <c r="AE803" s="345">
        <f t="shared" si="448"/>
        <v>0</v>
      </c>
      <c r="AF803" s="318"/>
      <c r="AG803" s="317"/>
      <c r="AH803" s="315"/>
      <c r="AI803" s="150">
        <f t="shared" si="449"/>
        <v>0</v>
      </c>
      <c r="AJ803" s="151">
        <f t="shared" si="434"/>
        <v>0</v>
      </c>
      <c r="AK803" s="152">
        <f t="shared" si="450"/>
        <v>0</v>
      </c>
      <c r="AL803" s="153">
        <f t="shared" si="451"/>
        <v>0</v>
      </c>
      <c r="AM803" s="153">
        <f t="shared" si="452"/>
        <v>0</v>
      </c>
      <c r="AN803" s="153">
        <f t="shared" si="453"/>
        <v>0</v>
      </c>
      <c r="AO803" s="153">
        <f t="shared" si="454"/>
        <v>0</v>
      </c>
      <c r="AP803" s="587" t="str">
        <f t="shared" si="457"/>
        <v xml:space="preserve"> </v>
      </c>
      <c r="AQ803" s="590" t="str">
        <f t="shared" si="455"/>
        <v xml:space="preserve"> </v>
      </c>
      <c r="AR803" s="590" t="str">
        <f t="shared" si="458"/>
        <v xml:space="preserve"> </v>
      </c>
      <c r="AS803" s="590" t="str">
        <f t="shared" si="459"/>
        <v xml:space="preserve"> </v>
      </c>
      <c r="AT803" s="590" t="str">
        <f t="shared" si="460"/>
        <v xml:space="preserve"> </v>
      </c>
      <c r="AU803" s="590" t="str">
        <f t="shared" si="461"/>
        <v xml:space="preserve"> </v>
      </c>
      <c r="AV803" s="591" t="str">
        <f t="shared" si="462"/>
        <v xml:space="preserve"> </v>
      </c>
      <c r="AW803" s="181" t="str">
        <f t="shared" si="435"/>
        <v/>
      </c>
      <c r="AX803" s="154" t="str">
        <f t="shared" si="436"/>
        <v/>
      </c>
      <c r="AY803" s="178" t="str">
        <f t="shared" si="437"/>
        <v/>
      </c>
      <c r="AZ803" s="169" t="str">
        <f t="shared" si="438"/>
        <v/>
      </c>
      <c r="BA803" s="159" t="str">
        <f t="shared" si="439"/>
        <v/>
      </c>
      <c r="BB803" s="160" t="str">
        <f t="shared" si="440"/>
        <v/>
      </c>
      <c r="BC803" s="171" t="str">
        <f t="shared" si="463"/>
        <v/>
      </c>
      <c r="BD803" s="160" t="str">
        <f t="shared" si="441"/>
        <v/>
      </c>
      <c r="BE803" s="186" t="str">
        <f t="shared" si="442"/>
        <v/>
      </c>
      <c r="BF803" s="160" t="str">
        <f t="shared" si="443"/>
        <v/>
      </c>
      <c r="BG803" s="171" t="str">
        <f t="shared" si="444"/>
        <v/>
      </c>
      <c r="BH803" s="161" t="str">
        <f t="shared" si="445"/>
        <v/>
      </c>
      <c r="BI803" s="609"/>
    </row>
    <row r="804" spans="1:139" ht="18.75" x14ac:dyDescent="0.3">
      <c r="A804" s="205"/>
      <c r="B804" s="206"/>
      <c r="C804" s="198">
        <v>793</v>
      </c>
      <c r="D804" s="190"/>
      <c r="E804" s="13"/>
      <c r="F804" s="14"/>
      <c r="G804" s="123"/>
      <c r="H804" s="124"/>
      <c r="I804" s="130"/>
      <c r="J804" s="21"/>
      <c r="K804" s="134"/>
      <c r="L804" s="24"/>
      <c r="M804" s="372"/>
      <c r="N804" s="147" t="str">
        <f t="shared" si="446"/>
        <v/>
      </c>
      <c r="O804" s="23"/>
      <c r="P804" s="23"/>
      <c r="Q804" s="23"/>
      <c r="R804" s="23"/>
      <c r="S804" s="23"/>
      <c r="T804" s="24"/>
      <c r="U804" s="25"/>
      <c r="V804" s="28"/>
      <c r="W804" s="299"/>
      <c r="X804" s="296"/>
      <c r="Y804" s="149">
        <f t="shared" si="432"/>
        <v>0</v>
      </c>
      <c r="Z804" s="148">
        <f t="shared" si="447"/>
        <v>0</v>
      </c>
      <c r="AA804" s="306"/>
      <c r="AB804" s="377">
        <f t="shared" si="456"/>
        <v>0</v>
      </c>
      <c r="AC804" s="348"/>
      <c r="AD804" s="210" t="str">
        <f t="shared" si="433"/>
        <v/>
      </c>
      <c r="AE804" s="345">
        <f t="shared" si="448"/>
        <v>0</v>
      </c>
      <c r="AF804" s="318"/>
      <c r="AG804" s="317"/>
      <c r="AH804" s="315"/>
      <c r="AI804" s="150">
        <f t="shared" si="449"/>
        <v>0</v>
      </c>
      <c r="AJ804" s="151">
        <f t="shared" si="434"/>
        <v>0</v>
      </c>
      <c r="AK804" s="152">
        <f t="shared" si="450"/>
        <v>0</v>
      </c>
      <c r="AL804" s="153">
        <f t="shared" si="451"/>
        <v>0</v>
      </c>
      <c r="AM804" s="153">
        <f t="shared" si="452"/>
        <v>0</v>
      </c>
      <c r="AN804" s="153">
        <f t="shared" si="453"/>
        <v>0</v>
      </c>
      <c r="AO804" s="153">
        <f t="shared" si="454"/>
        <v>0</v>
      </c>
      <c r="AP804" s="587" t="str">
        <f t="shared" si="457"/>
        <v xml:space="preserve"> </v>
      </c>
      <c r="AQ804" s="590" t="str">
        <f t="shared" si="455"/>
        <v xml:space="preserve"> </v>
      </c>
      <c r="AR804" s="590" t="str">
        <f t="shared" si="458"/>
        <v xml:space="preserve"> </v>
      </c>
      <c r="AS804" s="590" t="str">
        <f t="shared" si="459"/>
        <v xml:space="preserve"> </v>
      </c>
      <c r="AT804" s="590" t="str">
        <f t="shared" si="460"/>
        <v xml:space="preserve"> </v>
      </c>
      <c r="AU804" s="590" t="str">
        <f t="shared" si="461"/>
        <v xml:space="preserve"> </v>
      </c>
      <c r="AV804" s="591" t="str">
        <f t="shared" si="462"/>
        <v xml:space="preserve"> </v>
      </c>
      <c r="AW804" s="181" t="str">
        <f t="shared" si="435"/>
        <v/>
      </c>
      <c r="AX804" s="154" t="str">
        <f t="shared" si="436"/>
        <v/>
      </c>
      <c r="AY804" s="178" t="str">
        <f t="shared" si="437"/>
        <v/>
      </c>
      <c r="AZ804" s="169" t="str">
        <f t="shared" si="438"/>
        <v/>
      </c>
      <c r="BA804" s="159" t="str">
        <f t="shared" si="439"/>
        <v/>
      </c>
      <c r="BB804" s="160" t="str">
        <f t="shared" si="440"/>
        <v/>
      </c>
      <c r="BC804" s="171" t="str">
        <f t="shared" si="463"/>
        <v/>
      </c>
      <c r="BD804" s="160" t="str">
        <f t="shared" si="441"/>
        <v/>
      </c>
      <c r="BE804" s="186" t="str">
        <f t="shared" si="442"/>
        <v/>
      </c>
      <c r="BF804" s="160" t="str">
        <f t="shared" si="443"/>
        <v/>
      </c>
      <c r="BG804" s="171" t="str">
        <f t="shared" si="444"/>
        <v/>
      </c>
      <c r="BH804" s="161" t="str">
        <f t="shared" si="445"/>
        <v/>
      </c>
      <c r="BI804" s="609"/>
    </row>
    <row r="805" spans="1:139" ht="18.75" x14ac:dyDescent="0.3">
      <c r="A805" s="205"/>
      <c r="B805" s="206"/>
      <c r="C805" s="197">
        <v>794</v>
      </c>
      <c r="D805" s="192"/>
      <c r="E805" s="15"/>
      <c r="F805" s="14"/>
      <c r="G805" s="123"/>
      <c r="H805" s="124"/>
      <c r="I805" s="130"/>
      <c r="J805" s="21"/>
      <c r="K805" s="134"/>
      <c r="L805" s="24"/>
      <c r="M805" s="372"/>
      <c r="N805" s="147" t="str">
        <f t="shared" si="446"/>
        <v/>
      </c>
      <c r="O805" s="23"/>
      <c r="P805" s="23"/>
      <c r="Q805" s="23"/>
      <c r="R805" s="23"/>
      <c r="S805" s="23"/>
      <c r="T805" s="24"/>
      <c r="U805" s="25"/>
      <c r="V805" s="28"/>
      <c r="W805" s="299"/>
      <c r="X805" s="296"/>
      <c r="Y805" s="149">
        <f t="shared" si="432"/>
        <v>0</v>
      </c>
      <c r="Z805" s="148">
        <f t="shared" si="447"/>
        <v>0</v>
      </c>
      <c r="AA805" s="306"/>
      <c r="AB805" s="377">
        <f t="shared" si="456"/>
        <v>0</v>
      </c>
      <c r="AC805" s="348"/>
      <c r="AD805" s="210" t="str">
        <f t="shared" si="433"/>
        <v/>
      </c>
      <c r="AE805" s="345">
        <f t="shared" si="448"/>
        <v>0</v>
      </c>
      <c r="AF805" s="318"/>
      <c r="AG805" s="317"/>
      <c r="AH805" s="315"/>
      <c r="AI805" s="150">
        <f t="shared" si="449"/>
        <v>0</v>
      </c>
      <c r="AJ805" s="151">
        <f t="shared" si="434"/>
        <v>0</v>
      </c>
      <c r="AK805" s="152">
        <f t="shared" si="450"/>
        <v>0</v>
      </c>
      <c r="AL805" s="153">
        <f t="shared" si="451"/>
        <v>0</v>
      </c>
      <c r="AM805" s="153">
        <f t="shared" si="452"/>
        <v>0</v>
      </c>
      <c r="AN805" s="153">
        <f t="shared" si="453"/>
        <v>0</v>
      </c>
      <c r="AO805" s="153">
        <f t="shared" si="454"/>
        <v>0</v>
      </c>
      <c r="AP805" s="587" t="str">
        <f t="shared" si="457"/>
        <v xml:space="preserve"> </v>
      </c>
      <c r="AQ805" s="590" t="str">
        <f t="shared" si="455"/>
        <v xml:space="preserve"> </v>
      </c>
      <c r="AR805" s="590" t="str">
        <f t="shared" si="458"/>
        <v xml:space="preserve"> </v>
      </c>
      <c r="AS805" s="590" t="str">
        <f t="shared" si="459"/>
        <v xml:space="preserve"> </v>
      </c>
      <c r="AT805" s="590" t="str">
        <f t="shared" si="460"/>
        <v xml:space="preserve"> </v>
      </c>
      <c r="AU805" s="590" t="str">
        <f t="shared" si="461"/>
        <v xml:space="preserve"> </v>
      </c>
      <c r="AV805" s="591" t="str">
        <f t="shared" si="462"/>
        <v xml:space="preserve"> </v>
      </c>
      <c r="AW805" s="181" t="str">
        <f t="shared" si="435"/>
        <v/>
      </c>
      <c r="AX805" s="154" t="str">
        <f t="shared" si="436"/>
        <v/>
      </c>
      <c r="AY805" s="178" t="str">
        <f t="shared" si="437"/>
        <v/>
      </c>
      <c r="AZ805" s="169" t="str">
        <f t="shared" si="438"/>
        <v/>
      </c>
      <c r="BA805" s="159" t="str">
        <f t="shared" si="439"/>
        <v/>
      </c>
      <c r="BB805" s="160" t="str">
        <f t="shared" si="440"/>
        <v/>
      </c>
      <c r="BC805" s="171" t="str">
        <f t="shared" si="463"/>
        <v/>
      </c>
      <c r="BD805" s="160" t="str">
        <f t="shared" si="441"/>
        <v/>
      </c>
      <c r="BE805" s="186" t="str">
        <f t="shared" si="442"/>
        <v/>
      </c>
      <c r="BF805" s="160" t="str">
        <f t="shared" si="443"/>
        <v/>
      </c>
      <c r="BG805" s="171" t="str">
        <f t="shared" si="444"/>
        <v/>
      </c>
      <c r="BH805" s="161" t="str">
        <f t="shared" si="445"/>
        <v/>
      </c>
      <c r="BI805" s="609"/>
    </row>
    <row r="806" spans="1:139" ht="18.75" x14ac:dyDescent="0.3">
      <c r="A806" s="205"/>
      <c r="B806" s="206"/>
      <c r="C806" s="198">
        <v>795</v>
      </c>
      <c r="D806" s="190"/>
      <c r="E806" s="13"/>
      <c r="F806" s="14"/>
      <c r="G806" s="123"/>
      <c r="H806" s="124"/>
      <c r="I806" s="130"/>
      <c r="J806" s="21"/>
      <c r="K806" s="134"/>
      <c r="L806" s="24"/>
      <c r="M806" s="372"/>
      <c r="N806" s="147" t="str">
        <f t="shared" si="446"/>
        <v/>
      </c>
      <c r="O806" s="23"/>
      <c r="P806" s="23"/>
      <c r="Q806" s="23"/>
      <c r="R806" s="23"/>
      <c r="S806" s="23"/>
      <c r="T806" s="24"/>
      <c r="U806" s="25"/>
      <c r="V806" s="28"/>
      <c r="W806" s="299"/>
      <c r="X806" s="296"/>
      <c r="Y806" s="149">
        <f t="shared" si="432"/>
        <v>0</v>
      </c>
      <c r="Z806" s="148">
        <f t="shared" si="447"/>
        <v>0</v>
      </c>
      <c r="AA806" s="306"/>
      <c r="AB806" s="377">
        <f t="shared" si="456"/>
        <v>0</v>
      </c>
      <c r="AC806" s="348"/>
      <c r="AD806" s="210" t="str">
        <f t="shared" si="433"/>
        <v/>
      </c>
      <c r="AE806" s="345">
        <f t="shared" si="448"/>
        <v>0</v>
      </c>
      <c r="AF806" s="318"/>
      <c r="AG806" s="317"/>
      <c r="AH806" s="315"/>
      <c r="AI806" s="150">
        <f t="shared" si="449"/>
        <v>0</v>
      </c>
      <c r="AJ806" s="151">
        <f t="shared" si="434"/>
        <v>0</v>
      </c>
      <c r="AK806" s="152">
        <f t="shared" si="450"/>
        <v>0</v>
      </c>
      <c r="AL806" s="153">
        <f t="shared" si="451"/>
        <v>0</v>
      </c>
      <c r="AM806" s="153">
        <f t="shared" si="452"/>
        <v>0</v>
      </c>
      <c r="AN806" s="153">
        <f t="shared" si="453"/>
        <v>0</v>
      </c>
      <c r="AO806" s="153">
        <f t="shared" si="454"/>
        <v>0</v>
      </c>
      <c r="AP806" s="587" t="str">
        <f t="shared" si="457"/>
        <v xml:space="preserve"> </v>
      </c>
      <c r="AQ806" s="590" t="str">
        <f t="shared" si="455"/>
        <v xml:space="preserve"> </v>
      </c>
      <c r="AR806" s="590" t="str">
        <f t="shared" si="458"/>
        <v xml:space="preserve"> </v>
      </c>
      <c r="AS806" s="590" t="str">
        <f t="shared" si="459"/>
        <v xml:space="preserve"> </v>
      </c>
      <c r="AT806" s="590" t="str">
        <f t="shared" si="460"/>
        <v xml:space="preserve"> </v>
      </c>
      <c r="AU806" s="590" t="str">
        <f t="shared" si="461"/>
        <v xml:space="preserve"> </v>
      </c>
      <c r="AV806" s="591" t="str">
        <f t="shared" si="462"/>
        <v xml:space="preserve"> </v>
      </c>
      <c r="AW806" s="181" t="str">
        <f t="shared" si="435"/>
        <v/>
      </c>
      <c r="AX806" s="154" t="str">
        <f t="shared" si="436"/>
        <v/>
      </c>
      <c r="AY806" s="178" t="str">
        <f t="shared" si="437"/>
        <v/>
      </c>
      <c r="AZ806" s="169" t="str">
        <f t="shared" si="438"/>
        <v/>
      </c>
      <c r="BA806" s="159" t="str">
        <f t="shared" si="439"/>
        <v/>
      </c>
      <c r="BB806" s="160" t="str">
        <f t="shared" si="440"/>
        <v/>
      </c>
      <c r="BC806" s="171" t="str">
        <f t="shared" si="463"/>
        <v/>
      </c>
      <c r="BD806" s="160" t="str">
        <f t="shared" si="441"/>
        <v/>
      </c>
      <c r="BE806" s="186" t="str">
        <f t="shared" si="442"/>
        <v/>
      </c>
      <c r="BF806" s="160" t="str">
        <f t="shared" si="443"/>
        <v/>
      </c>
      <c r="BG806" s="171" t="str">
        <f t="shared" si="444"/>
        <v/>
      </c>
      <c r="BH806" s="161" t="str">
        <f t="shared" si="445"/>
        <v/>
      </c>
      <c r="BI806" s="609"/>
    </row>
    <row r="807" spans="1:139" ht="18.75" x14ac:dyDescent="0.3">
      <c r="A807" s="205"/>
      <c r="B807" s="206"/>
      <c r="C807" s="197">
        <v>796</v>
      </c>
      <c r="D807" s="190"/>
      <c r="E807" s="18"/>
      <c r="F807" s="14"/>
      <c r="G807" s="123"/>
      <c r="H807" s="124"/>
      <c r="I807" s="130"/>
      <c r="J807" s="21"/>
      <c r="K807" s="134"/>
      <c r="L807" s="24"/>
      <c r="M807" s="372"/>
      <c r="N807" s="147" t="str">
        <f t="shared" si="446"/>
        <v/>
      </c>
      <c r="O807" s="23"/>
      <c r="P807" s="23"/>
      <c r="Q807" s="23"/>
      <c r="R807" s="23"/>
      <c r="S807" s="23"/>
      <c r="T807" s="24"/>
      <c r="U807" s="25"/>
      <c r="V807" s="28"/>
      <c r="W807" s="299"/>
      <c r="X807" s="296"/>
      <c r="Y807" s="149">
        <f t="shared" si="432"/>
        <v>0</v>
      </c>
      <c r="Z807" s="148">
        <f t="shared" si="447"/>
        <v>0</v>
      </c>
      <c r="AA807" s="306"/>
      <c r="AB807" s="377">
        <f t="shared" si="456"/>
        <v>0</v>
      </c>
      <c r="AC807" s="348"/>
      <c r="AD807" s="210" t="str">
        <f t="shared" si="433"/>
        <v/>
      </c>
      <c r="AE807" s="345">
        <f t="shared" si="448"/>
        <v>0</v>
      </c>
      <c r="AF807" s="318"/>
      <c r="AG807" s="317"/>
      <c r="AH807" s="315"/>
      <c r="AI807" s="150">
        <f t="shared" si="449"/>
        <v>0</v>
      </c>
      <c r="AJ807" s="151">
        <f t="shared" si="434"/>
        <v>0</v>
      </c>
      <c r="AK807" s="152">
        <f t="shared" si="450"/>
        <v>0</v>
      </c>
      <c r="AL807" s="153">
        <f t="shared" si="451"/>
        <v>0</v>
      </c>
      <c r="AM807" s="153">
        <f t="shared" si="452"/>
        <v>0</v>
      </c>
      <c r="AN807" s="153">
        <f t="shared" si="453"/>
        <v>0</v>
      </c>
      <c r="AO807" s="153">
        <f t="shared" si="454"/>
        <v>0</v>
      </c>
      <c r="AP807" s="587" t="str">
        <f t="shared" si="457"/>
        <v xml:space="preserve"> </v>
      </c>
      <c r="AQ807" s="590" t="str">
        <f t="shared" si="455"/>
        <v xml:space="preserve"> </v>
      </c>
      <c r="AR807" s="590" t="str">
        <f t="shared" si="458"/>
        <v xml:space="preserve"> </v>
      </c>
      <c r="AS807" s="590" t="str">
        <f t="shared" si="459"/>
        <v xml:space="preserve"> </v>
      </c>
      <c r="AT807" s="590" t="str">
        <f t="shared" si="460"/>
        <v xml:space="preserve"> </v>
      </c>
      <c r="AU807" s="590" t="str">
        <f t="shared" si="461"/>
        <v xml:space="preserve"> </v>
      </c>
      <c r="AV807" s="591" t="str">
        <f t="shared" si="462"/>
        <v xml:space="preserve"> </v>
      </c>
      <c r="AW807" s="181" t="str">
        <f t="shared" si="435"/>
        <v/>
      </c>
      <c r="AX807" s="154" t="str">
        <f t="shared" si="436"/>
        <v/>
      </c>
      <c r="AY807" s="178" t="str">
        <f t="shared" si="437"/>
        <v/>
      </c>
      <c r="AZ807" s="169" t="str">
        <f t="shared" si="438"/>
        <v/>
      </c>
      <c r="BA807" s="159" t="str">
        <f t="shared" si="439"/>
        <v/>
      </c>
      <c r="BB807" s="160" t="str">
        <f t="shared" si="440"/>
        <v/>
      </c>
      <c r="BC807" s="171" t="str">
        <f t="shared" si="463"/>
        <v/>
      </c>
      <c r="BD807" s="160" t="str">
        <f t="shared" si="441"/>
        <v/>
      </c>
      <c r="BE807" s="186" t="str">
        <f t="shared" si="442"/>
        <v/>
      </c>
      <c r="BF807" s="160" t="str">
        <f t="shared" si="443"/>
        <v/>
      </c>
      <c r="BG807" s="171" t="str">
        <f t="shared" si="444"/>
        <v/>
      </c>
      <c r="BH807" s="161" t="str">
        <f t="shared" si="445"/>
        <v/>
      </c>
      <c r="BI807" s="609"/>
    </row>
    <row r="808" spans="1:139" ht="18.75" x14ac:dyDescent="0.3">
      <c r="A808" s="205"/>
      <c r="B808" s="206"/>
      <c r="C808" s="198">
        <v>797</v>
      </c>
      <c r="D808" s="190"/>
      <c r="E808" s="13"/>
      <c r="F808" s="14"/>
      <c r="G808" s="123"/>
      <c r="H808" s="124"/>
      <c r="I808" s="130"/>
      <c r="J808" s="21"/>
      <c r="K808" s="134"/>
      <c r="L808" s="24"/>
      <c r="M808" s="372"/>
      <c r="N808" s="147" t="str">
        <f t="shared" si="446"/>
        <v/>
      </c>
      <c r="O808" s="23"/>
      <c r="P808" s="23"/>
      <c r="Q808" s="23"/>
      <c r="R808" s="23"/>
      <c r="S808" s="23"/>
      <c r="T808" s="24"/>
      <c r="U808" s="25"/>
      <c r="V808" s="28"/>
      <c r="W808" s="299"/>
      <c r="X808" s="296"/>
      <c r="Y808" s="149">
        <f t="shared" si="432"/>
        <v>0</v>
      </c>
      <c r="Z808" s="148">
        <f t="shared" si="447"/>
        <v>0</v>
      </c>
      <c r="AA808" s="306"/>
      <c r="AB808" s="377">
        <f t="shared" si="456"/>
        <v>0</v>
      </c>
      <c r="AC808" s="348"/>
      <c r="AD808" s="210" t="str">
        <f t="shared" si="433"/>
        <v/>
      </c>
      <c r="AE808" s="345">
        <f t="shared" si="448"/>
        <v>0</v>
      </c>
      <c r="AF808" s="318"/>
      <c r="AG808" s="317"/>
      <c r="AH808" s="315"/>
      <c r="AI808" s="150">
        <f t="shared" si="449"/>
        <v>0</v>
      </c>
      <c r="AJ808" s="151">
        <f t="shared" si="434"/>
        <v>0</v>
      </c>
      <c r="AK808" s="152">
        <f t="shared" si="450"/>
        <v>0</v>
      </c>
      <c r="AL808" s="153">
        <f t="shared" si="451"/>
        <v>0</v>
      </c>
      <c r="AM808" s="153">
        <f t="shared" si="452"/>
        <v>0</v>
      </c>
      <c r="AN808" s="153">
        <f t="shared" si="453"/>
        <v>0</v>
      </c>
      <c r="AO808" s="153">
        <f t="shared" si="454"/>
        <v>0</v>
      </c>
      <c r="AP808" s="587" t="str">
        <f t="shared" si="457"/>
        <v xml:space="preserve"> </v>
      </c>
      <c r="AQ808" s="590" t="str">
        <f t="shared" si="455"/>
        <v xml:space="preserve"> </v>
      </c>
      <c r="AR808" s="590" t="str">
        <f t="shared" si="458"/>
        <v xml:space="preserve"> </v>
      </c>
      <c r="AS808" s="590" t="str">
        <f t="shared" si="459"/>
        <v xml:space="preserve"> </v>
      </c>
      <c r="AT808" s="590" t="str">
        <f t="shared" si="460"/>
        <v xml:space="preserve"> </v>
      </c>
      <c r="AU808" s="590" t="str">
        <f t="shared" si="461"/>
        <v xml:space="preserve"> </v>
      </c>
      <c r="AV808" s="591" t="str">
        <f t="shared" si="462"/>
        <v xml:space="preserve"> </v>
      </c>
      <c r="AW808" s="181" t="str">
        <f t="shared" si="435"/>
        <v/>
      </c>
      <c r="AX808" s="154" t="str">
        <f t="shared" si="436"/>
        <v/>
      </c>
      <c r="AY808" s="178" t="str">
        <f t="shared" si="437"/>
        <v/>
      </c>
      <c r="AZ808" s="169" t="str">
        <f t="shared" si="438"/>
        <v/>
      </c>
      <c r="BA808" s="159" t="str">
        <f t="shared" si="439"/>
        <v/>
      </c>
      <c r="BB808" s="160" t="str">
        <f t="shared" si="440"/>
        <v/>
      </c>
      <c r="BC808" s="171" t="str">
        <f t="shared" si="463"/>
        <v/>
      </c>
      <c r="BD808" s="160" t="str">
        <f t="shared" si="441"/>
        <v/>
      </c>
      <c r="BE808" s="186" t="str">
        <f t="shared" si="442"/>
        <v/>
      </c>
      <c r="BF808" s="160" t="str">
        <f t="shared" si="443"/>
        <v/>
      </c>
      <c r="BG808" s="171" t="str">
        <f t="shared" si="444"/>
        <v/>
      </c>
      <c r="BH808" s="161" t="str">
        <f t="shared" si="445"/>
        <v/>
      </c>
      <c r="BI808" s="609"/>
    </row>
    <row r="809" spans="1:139" ht="18.75" x14ac:dyDescent="0.3">
      <c r="A809" s="205"/>
      <c r="B809" s="206"/>
      <c r="C809" s="198">
        <v>798</v>
      </c>
      <c r="D809" s="190"/>
      <c r="E809" s="13"/>
      <c r="F809" s="14"/>
      <c r="G809" s="123"/>
      <c r="H809" s="124"/>
      <c r="I809" s="130"/>
      <c r="J809" s="21"/>
      <c r="K809" s="134"/>
      <c r="L809" s="24"/>
      <c r="M809" s="372"/>
      <c r="N809" s="147" t="str">
        <f t="shared" si="446"/>
        <v/>
      </c>
      <c r="O809" s="23"/>
      <c r="P809" s="23"/>
      <c r="Q809" s="23"/>
      <c r="R809" s="23"/>
      <c r="S809" s="23"/>
      <c r="T809" s="24"/>
      <c r="U809" s="25"/>
      <c r="V809" s="28"/>
      <c r="W809" s="299"/>
      <c r="X809" s="296"/>
      <c r="Y809" s="149">
        <f t="shared" si="432"/>
        <v>0</v>
      </c>
      <c r="Z809" s="148">
        <f t="shared" si="447"/>
        <v>0</v>
      </c>
      <c r="AA809" s="306"/>
      <c r="AB809" s="377">
        <f t="shared" si="456"/>
        <v>0</v>
      </c>
      <c r="AC809" s="348"/>
      <c r="AD809" s="210" t="str">
        <f t="shared" si="433"/>
        <v/>
      </c>
      <c r="AE809" s="345">
        <f t="shared" si="448"/>
        <v>0</v>
      </c>
      <c r="AF809" s="318"/>
      <c r="AG809" s="317"/>
      <c r="AH809" s="315"/>
      <c r="AI809" s="150">
        <f t="shared" si="449"/>
        <v>0</v>
      </c>
      <c r="AJ809" s="151">
        <f t="shared" si="434"/>
        <v>0</v>
      </c>
      <c r="AK809" s="152">
        <f t="shared" si="450"/>
        <v>0</v>
      </c>
      <c r="AL809" s="153">
        <f t="shared" si="451"/>
        <v>0</v>
      </c>
      <c r="AM809" s="153">
        <f t="shared" si="452"/>
        <v>0</v>
      </c>
      <c r="AN809" s="153">
        <f t="shared" si="453"/>
        <v>0</v>
      </c>
      <c r="AO809" s="153">
        <f t="shared" si="454"/>
        <v>0</v>
      </c>
      <c r="AP809" s="587" t="str">
        <f t="shared" si="457"/>
        <v xml:space="preserve"> </v>
      </c>
      <c r="AQ809" s="590" t="str">
        <f t="shared" si="455"/>
        <v xml:space="preserve"> </v>
      </c>
      <c r="AR809" s="590" t="str">
        <f t="shared" si="458"/>
        <v xml:space="preserve"> </v>
      </c>
      <c r="AS809" s="590" t="str">
        <f t="shared" si="459"/>
        <v xml:space="preserve"> </v>
      </c>
      <c r="AT809" s="590" t="str">
        <f t="shared" si="460"/>
        <v xml:space="preserve"> </v>
      </c>
      <c r="AU809" s="590" t="str">
        <f t="shared" si="461"/>
        <v xml:space="preserve"> </v>
      </c>
      <c r="AV809" s="591" t="str">
        <f t="shared" si="462"/>
        <v xml:space="preserve"> </v>
      </c>
      <c r="AW809" s="181" t="str">
        <f t="shared" si="435"/>
        <v/>
      </c>
      <c r="AX809" s="154" t="str">
        <f t="shared" si="436"/>
        <v/>
      </c>
      <c r="AY809" s="178" t="str">
        <f t="shared" si="437"/>
        <v/>
      </c>
      <c r="AZ809" s="169" t="str">
        <f t="shared" si="438"/>
        <v/>
      </c>
      <c r="BA809" s="159" t="str">
        <f t="shared" si="439"/>
        <v/>
      </c>
      <c r="BB809" s="160" t="str">
        <f t="shared" si="440"/>
        <v/>
      </c>
      <c r="BC809" s="171" t="str">
        <f t="shared" si="463"/>
        <v/>
      </c>
      <c r="BD809" s="160" t="str">
        <f t="shared" si="441"/>
        <v/>
      </c>
      <c r="BE809" s="186" t="str">
        <f t="shared" si="442"/>
        <v/>
      </c>
      <c r="BF809" s="160" t="str">
        <f t="shared" si="443"/>
        <v/>
      </c>
      <c r="BG809" s="171" t="str">
        <f t="shared" si="444"/>
        <v/>
      </c>
      <c r="BH809" s="161" t="str">
        <f t="shared" si="445"/>
        <v/>
      </c>
      <c r="BI809" s="609"/>
    </row>
    <row r="810" spans="1:139" ht="18.75" x14ac:dyDescent="0.3">
      <c r="A810" s="205"/>
      <c r="B810" s="206"/>
      <c r="C810" s="197">
        <v>799</v>
      </c>
      <c r="D810" s="194"/>
      <c r="E810" s="16"/>
      <c r="F810" s="14"/>
      <c r="G810" s="127"/>
      <c r="H810" s="126"/>
      <c r="I810" s="132"/>
      <c r="J810" s="69"/>
      <c r="K810" s="136"/>
      <c r="L810" s="26"/>
      <c r="M810" s="373"/>
      <c r="N810" s="147" t="str">
        <f t="shared" si="446"/>
        <v/>
      </c>
      <c r="O810" s="23"/>
      <c r="P810" s="23"/>
      <c r="Q810" s="23"/>
      <c r="R810" s="23"/>
      <c r="S810" s="23"/>
      <c r="T810" s="26"/>
      <c r="U810" s="27"/>
      <c r="V810" s="28"/>
      <c r="W810" s="300"/>
      <c r="X810" s="299"/>
      <c r="Y810" s="149">
        <f t="shared" si="432"/>
        <v>0</v>
      </c>
      <c r="Z810" s="148">
        <f t="shared" si="447"/>
        <v>0</v>
      </c>
      <c r="AA810" s="307"/>
      <c r="AB810" s="377">
        <f t="shared" si="456"/>
        <v>0</v>
      </c>
      <c r="AC810" s="348"/>
      <c r="AD810" s="210" t="str">
        <f t="shared" si="433"/>
        <v/>
      </c>
      <c r="AE810" s="345">
        <f t="shared" si="448"/>
        <v>0</v>
      </c>
      <c r="AF810" s="319"/>
      <c r="AG810" s="320"/>
      <c r="AH810" s="318"/>
      <c r="AI810" s="150">
        <f t="shared" si="449"/>
        <v>0</v>
      </c>
      <c r="AJ810" s="151">
        <f t="shared" si="434"/>
        <v>0</v>
      </c>
      <c r="AK810" s="152">
        <f t="shared" si="450"/>
        <v>0</v>
      </c>
      <c r="AL810" s="153">
        <f t="shared" si="451"/>
        <v>0</v>
      </c>
      <c r="AM810" s="153">
        <f t="shared" si="452"/>
        <v>0</v>
      </c>
      <c r="AN810" s="153">
        <f t="shared" si="453"/>
        <v>0</v>
      </c>
      <c r="AO810" s="153">
        <f t="shared" si="454"/>
        <v>0</v>
      </c>
      <c r="AP810" s="587" t="str">
        <f t="shared" si="457"/>
        <v xml:space="preserve"> </v>
      </c>
      <c r="AQ810" s="590" t="str">
        <f t="shared" si="455"/>
        <v xml:space="preserve"> </v>
      </c>
      <c r="AR810" s="590" t="str">
        <f t="shared" si="458"/>
        <v xml:space="preserve"> </v>
      </c>
      <c r="AS810" s="590" t="str">
        <f t="shared" si="459"/>
        <v xml:space="preserve"> </v>
      </c>
      <c r="AT810" s="590" t="str">
        <f t="shared" si="460"/>
        <v xml:space="preserve"> </v>
      </c>
      <c r="AU810" s="590" t="str">
        <f t="shared" si="461"/>
        <v xml:space="preserve"> </v>
      </c>
      <c r="AV810" s="591" t="str">
        <f t="shared" si="462"/>
        <v xml:space="preserve"> </v>
      </c>
      <c r="AW810" s="181" t="str">
        <f t="shared" si="435"/>
        <v/>
      </c>
      <c r="AX810" s="154" t="str">
        <f t="shared" si="436"/>
        <v/>
      </c>
      <c r="AY810" s="178" t="str">
        <f t="shared" si="437"/>
        <v/>
      </c>
      <c r="AZ810" s="169" t="str">
        <f t="shared" si="438"/>
        <v/>
      </c>
      <c r="BA810" s="159" t="str">
        <f t="shared" si="439"/>
        <v/>
      </c>
      <c r="BB810" s="160" t="str">
        <f t="shared" si="440"/>
        <v/>
      </c>
      <c r="BC810" s="171" t="str">
        <f t="shared" si="463"/>
        <v/>
      </c>
      <c r="BD810" s="160" t="str">
        <f t="shared" si="441"/>
        <v/>
      </c>
      <c r="BE810" s="186" t="str">
        <f t="shared" si="442"/>
        <v/>
      </c>
      <c r="BF810" s="160" t="str">
        <f t="shared" si="443"/>
        <v/>
      </c>
      <c r="BG810" s="171" t="str">
        <f t="shared" si="444"/>
        <v/>
      </c>
      <c r="BH810" s="161" t="str">
        <f t="shared" si="445"/>
        <v/>
      </c>
      <c r="BI810" s="609"/>
    </row>
    <row r="811" spans="1:139" s="22" customFormat="1" ht="18.75" x14ac:dyDescent="0.3">
      <c r="A811" s="205"/>
      <c r="B811" s="206"/>
      <c r="C811" s="197">
        <v>800</v>
      </c>
      <c r="D811" s="190"/>
      <c r="E811" s="20"/>
      <c r="F811" s="14"/>
      <c r="G811" s="123"/>
      <c r="H811" s="128"/>
      <c r="I811" s="130"/>
      <c r="J811" s="21"/>
      <c r="K811" s="134"/>
      <c r="L811" s="24"/>
      <c r="M811" s="372"/>
      <c r="N811" s="147" t="str">
        <f t="shared" si="446"/>
        <v/>
      </c>
      <c r="O811" s="23"/>
      <c r="P811" s="23"/>
      <c r="Q811" s="23"/>
      <c r="R811" s="23"/>
      <c r="S811" s="23"/>
      <c r="T811" s="23"/>
      <c r="U811" s="24"/>
      <c r="V811" s="28"/>
      <c r="W811" s="299"/>
      <c r="X811" s="299"/>
      <c r="Y811" s="149">
        <f t="shared" si="432"/>
        <v>0</v>
      </c>
      <c r="Z811" s="148">
        <f t="shared" si="447"/>
        <v>0</v>
      </c>
      <c r="AA811" s="306"/>
      <c r="AB811" s="377">
        <f t="shared" si="456"/>
        <v>0</v>
      </c>
      <c r="AC811" s="348"/>
      <c r="AD811" s="210" t="str">
        <f t="shared" si="433"/>
        <v/>
      </c>
      <c r="AE811" s="345">
        <f t="shared" si="448"/>
        <v>0</v>
      </c>
      <c r="AF811" s="318"/>
      <c r="AG811" s="321"/>
      <c r="AH811" s="318"/>
      <c r="AI811" s="150">
        <f t="shared" si="449"/>
        <v>0</v>
      </c>
      <c r="AJ811" s="151">
        <f t="shared" si="434"/>
        <v>0</v>
      </c>
      <c r="AK811" s="152">
        <f t="shared" si="450"/>
        <v>0</v>
      </c>
      <c r="AL811" s="153">
        <f t="shared" si="451"/>
        <v>0</v>
      </c>
      <c r="AM811" s="153">
        <f t="shared" si="452"/>
        <v>0</v>
      </c>
      <c r="AN811" s="153">
        <f t="shared" si="453"/>
        <v>0</v>
      </c>
      <c r="AO811" s="153">
        <f t="shared" si="454"/>
        <v>0</v>
      </c>
      <c r="AP811" s="587" t="str">
        <f t="shared" si="457"/>
        <v xml:space="preserve"> </v>
      </c>
      <c r="AQ811" s="590" t="str">
        <f t="shared" si="455"/>
        <v xml:space="preserve"> </v>
      </c>
      <c r="AR811" s="590" t="str">
        <f t="shared" si="458"/>
        <v xml:space="preserve"> </v>
      </c>
      <c r="AS811" s="590" t="str">
        <f t="shared" si="459"/>
        <v xml:space="preserve"> </v>
      </c>
      <c r="AT811" s="590" t="str">
        <f t="shared" si="460"/>
        <v xml:space="preserve"> </v>
      </c>
      <c r="AU811" s="590" t="str">
        <f t="shared" si="461"/>
        <v xml:space="preserve"> </v>
      </c>
      <c r="AV811" s="591" t="str">
        <f t="shared" si="462"/>
        <v xml:space="preserve"> </v>
      </c>
      <c r="AW811" s="181" t="str">
        <f t="shared" si="435"/>
        <v/>
      </c>
      <c r="AX811" s="154" t="str">
        <f t="shared" si="436"/>
        <v/>
      </c>
      <c r="AY811" s="178" t="str">
        <f t="shared" si="437"/>
        <v/>
      </c>
      <c r="AZ811" s="169" t="str">
        <f t="shared" si="438"/>
        <v/>
      </c>
      <c r="BA811" s="159" t="str">
        <f t="shared" si="439"/>
        <v/>
      </c>
      <c r="BB811" s="160" t="str">
        <f t="shared" si="440"/>
        <v/>
      </c>
      <c r="BC811" s="171" t="str">
        <f t="shared" si="463"/>
        <v/>
      </c>
      <c r="BD811" s="160" t="str">
        <f t="shared" si="441"/>
        <v/>
      </c>
      <c r="BE811" s="186" t="str">
        <f t="shared" si="442"/>
        <v/>
      </c>
      <c r="BF811" s="160" t="str">
        <f t="shared" si="443"/>
        <v/>
      </c>
      <c r="BG811" s="171" t="str">
        <f t="shared" si="444"/>
        <v/>
      </c>
      <c r="BH811" s="161" t="str">
        <f t="shared" si="445"/>
        <v/>
      </c>
      <c r="BI811" s="610"/>
      <c r="BJ811" s="58"/>
      <c r="BK811" s="58"/>
      <c r="BL811" s="58"/>
      <c r="BM811" s="58"/>
      <c r="BN811" s="58"/>
      <c r="BO811" s="58"/>
      <c r="BP811" s="58"/>
      <c r="BQ811" s="58"/>
      <c r="BR811" s="58"/>
      <c r="BS811" s="58"/>
      <c r="BT811" s="58"/>
      <c r="BU811" s="58"/>
      <c r="BV811" s="58"/>
      <c r="BW811" s="58"/>
      <c r="BX811" s="58"/>
      <c r="BY811" s="58"/>
      <c r="BZ811" s="58"/>
      <c r="CA811" s="58"/>
      <c r="CB811" s="58"/>
      <c r="CC811" s="58"/>
      <c r="CD811" s="58"/>
      <c r="CE811" s="58"/>
      <c r="CF811" s="58"/>
      <c r="CG811" s="58"/>
      <c r="CH811" s="58"/>
      <c r="CI811" s="58"/>
      <c r="CJ811" s="58"/>
      <c r="CK811" s="58"/>
      <c r="CL811" s="58"/>
      <c r="CM811" s="58"/>
      <c r="CN811" s="58"/>
      <c r="CO811" s="58"/>
      <c r="CP811" s="58"/>
      <c r="CQ811" s="58"/>
      <c r="CR811" s="58"/>
      <c r="CS811" s="58"/>
      <c r="CT811" s="58"/>
      <c r="CU811" s="58"/>
      <c r="CV811" s="58"/>
      <c r="CW811" s="58"/>
      <c r="CX811" s="58"/>
      <c r="CY811" s="58"/>
      <c r="CZ811" s="58"/>
      <c r="DA811" s="58"/>
      <c r="DB811" s="58"/>
      <c r="DC811" s="58"/>
      <c r="DD811" s="58"/>
      <c r="DE811" s="58"/>
      <c r="DF811" s="58"/>
      <c r="DG811" s="58"/>
      <c r="DH811" s="58"/>
      <c r="DI811" s="58"/>
      <c r="DJ811" s="58"/>
      <c r="DK811" s="58"/>
      <c r="DL811" s="58"/>
      <c r="DM811" s="58"/>
      <c r="DN811" s="58"/>
      <c r="DO811" s="58"/>
      <c r="DP811" s="58"/>
      <c r="DQ811" s="58"/>
      <c r="DR811" s="58"/>
      <c r="DS811" s="58"/>
      <c r="DT811" s="58"/>
      <c r="DU811" s="58"/>
      <c r="DV811" s="58"/>
      <c r="DW811" s="58"/>
      <c r="DX811" s="58"/>
      <c r="DY811" s="58"/>
      <c r="DZ811" s="58"/>
      <c r="EA811" s="58"/>
      <c r="EB811" s="58"/>
      <c r="EC811" s="58"/>
      <c r="ED811" s="58"/>
      <c r="EE811" s="58"/>
      <c r="EF811" s="58"/>
      <c r="EG811" s="58"/>
      <c r="EH811" s="58"/>
      <c r="EI811" s="58"/>
    </row>
    <row r="812" spans="1:139" ht="18.75" x14ac:dyDescent="0.3">
      <c r="A812" s="203"/>
      <c r="B812" s="204"/>
      <c r="C812" s="197">
        <v>801</v>
      </c>
      <c r="D812" s="189"/>
      <c r="E812" s="31"/>
      <c r="F812" s="30"/>
      <c r="G812" s="120"/>
      <c r="H812" s="125"/>
      <c r="I812" s="129"/>
      <c r="J812" s="67"/>
      <c r="K812" s="133"/>
      <c r="L812" s="108"/>
      <c r="M812" s="372"/>
      <c r="N812" s="147" t="str">
        <f t="shared" si="446"/>
        <v/>
      </c>
      <c r="O812" s="23"/>
      <c r="P812" s="125"/>
      <c r="Q812" s="125"/>
      <c r="R812" s="125"/>
      <c r="S812" s="125"/>
      <c r="T812" s="125"/>
      <c r="U812" s="122"/>
      <c r="V812" s="28"/>
      <c r="W812" s="296"/>
      <c r="X812" s="296"/>
      <c r="Y812" s="149">
        <f t="shared" si="432"/>
        <v>0</v>
      </c>
      <c r="Z812" s="148">
        <f t="shared" si="447"/>
        <v>0</v>
      </c>
      <c r="AA812" s="306"/>
      <c r="AB812" s="377">
        <f t="shared" si="456"/>
        <v>0</v>
      </c>
      <c r="AC812" s="348"/>
      <c r="AD812" s="210" t="str">
        <f t="shared" si="433"/>
        <v/>
      </c>
      <c r="AE812" s="345">
        <f t="shared" si="448"/>
        <v>0</v>
      </c>
      <c r="AF812" s="318"/>
      <c r="AG812" s="317"/>
      <c r="AH812" s="315"/>
      <c r="AI812" s="150">
        <f t="shared" si="449"/>
        <v>0</v>
      </c>
      <c r="AJ812" s="151">
        <f t="shared" si="434"/>
        <v>0</v>
      </c>
      <c r="AK812" s="152">
        <f t="shared" si="450"/>
        <v>0</v>
      </c>
      <c r="AL812" s="153">
        <f t="shared" si="451"/>
        <v>0</v>
      </c>
      <c r="AM812" s="153">
        <f t="shared" si="452"/>
        <v>0</v>
      </c>
      <c r="AN812" s="153">
        <f t="shared" si="453"/>
        <v>0</v>
      </c>
      <c r="AO812" s="153">
        <f t="shared" si="454"/>
        <v>0</v>
      </c>
      <c r="AP812" s="587" t="str">
        <f t="shared" si="457"/>
        <v xml:space="preserve"> </v>
      </c>
      <c r="AQ812" s="590" t="str">
        <f t="shared" si="455"/>
        <v xml:space="preserve"> </v>
      </c>
      <c r="AR812" s="590" t="str">
        <f t="shared" si="458"/>
        <v xml:space="preserve"> </v>
      </c>
      <c r="AS812" s="590" t="str">
        <f t="shared" si="459"/>
        <v xml:space="preserve"> </v>
      </c>
      <c r="AT812" s="590" t="str">
        <f t="shared" si="460"/>
        <v xml:space="preserve"> </v>
      </c>
      <c r="AU812" s="590" t="str">
        <f t="shared" si="461"/>
        <v xml:space="preserve"> </v>
      </c>
      <c r="AV812" s="591" t="str">
        <f t="shared" si="462"/>
        <v xml:space="preserve"> </v>
      </c>
      <c r="AW812" s="181" t="str">
        <f t="shared" si="435"/>
        <v/>
      </c>
      <c r="AX812" s="154" t="str">
        <f t="shared" si="436"/>
        <v/>
      </c>
      <c r="AY812" s="178" t="str">
        <f t="shared" si="437"/>
        <v/>
      </c>
      <c r="AZ812" s="169" t="str">
        <f t="shared" si="438"/>
        <v/>
      </c>
      <c r="BA812" s="159" t="str">
        <f t="shared" si="439"/>
        <v/>
      </c>
      <c r="BB812" s="160" t="str">
        <f t="shared" si="440"/>
        <v/>
      </c>
      <c r="BC812" s="171" t="str">
        <f t="shared" si="463"/>
        <v/>
      </c>
      <c r="BD812" s="160" t="str">
        <f t="shared" si="441"/>
        <v/>
      </c>
      <c r="BE812" s="186" t="str">
        <f t="shared" si="442"/>
        <v/>
      </c>
      <c r="BF812" s="160" t="str">
        <f t="shared" si="443"/>
        <v/>
      </c>
      <c r="BG812" s="171" t="str">
        <f t="shared" si="444"/>
        <v/>
      </c>
      <c r="BH812" s="161" t="str">
        <f t="shared" si="445"/>
        <v/>
      </c>
      <c r="BI812" s="609"/>
    </row>
    <row r="813" spans="1:139" ht="18.75" x14ac:dyDescent="0.3">
      <c r="A813" s="203"/>
      <c r="B813" s="204"/>
      <c r="C813" s="197">
        <v>802</v>
      </c>
      <c r="D813" s="189"/>
      <c r="E813" s="29"/>
      <c r="F813" s="30"/>
      <c r="G813" s="120"/>
      <c r="H813" s="122"/>
      <c r="I813" s="129"/>
      <c r="J813" s="67"/>
      <c r="K813" s="133"/>
      <c r="L813" s="108"/>
      <c r="M813" s="371"/>
      <c r="N813" s="147" t="str">
        <f t="shared" si="446"/>
        <v/>
      </c>
      <c r="O813" s="125"/>
      <c r="P813" s="125"/>
      <c r="Q813" s="125"/>
      <c r="R813" s="125"/>
      <c r="S813" s="125"/>
      <c r="T813" s="122"/>
      <c r="U813" s="298"/>
      <c r="V813" s="28"/>
      <c r="W813" s="296"/>
      <c r="X813" s="296"/>
      <c r="Y813" s="149">
        <f t="shared" si="432"/>
        <v>0</v>
      </c>
      <c r="Z813" s="148">
        <f t="shared" si="447"/>
        <v>0</v>
      </c>
      <c r="AA813" s="305"/>
      <c r="AB813" s="377">
        <f t="shared" si="456"/>
        <v>0</v>
      </c>
      <c r="AC813" s="347"/>
      <c r="AD813" s="210" t="str">
        <f t="shared" si="433"/>
        <v/>
      </c>
      <c r="AE813" s="345">
        <f t="shared" si="448"/>
        <v>0</v>
      </c>
      <c r="AF813" s="310"/>
      <c r="AG813" s="312"/>
      <c r="AH813" s="313"/>
      <c r="AI813" s="150">
        <f t="shared" si="449"/>
        <v>0</v>
      </c>
      <c r="AJ813" s="151">
        <f t="shared" si="434"/>
        <v>0</v>
      </c>
      <c r="AK813" s="152">
        <f t="shared" si="450"/>
        <v>0</v>
      </c>
      <c r="AL813" s="153">
        <f t="shared" si="451"/>
        <v>0</v>
      </c>
      <c r="AM813" s="153">
        <f t="shared" si="452"/>
        <v>0</v>
      </c>
      <c r="AN813" s="153">
        <f t="shared" si="453"/>
        <v>0</v>
      </c>
      <c r="AO813" s="153">
        <f t="shared" si="454"/>
        <v>0</v>
      </c>
      <c r="AP813" s="587" t="str">
        <f t="shared" si="457"/>
        <v xml:space="preserve"> </v>
      </c>
      <c r="AQ813" s="590" t="str">
        <f t="shared" si="455"/>
        <v xml:space="preserve"> </v>
      </c>
      <c r="AR813" s="590" t="str">
        <f t="shared" si="458"/>
        <v xml:space="preserve"> </v>
      </c>
      <c r="AS813" s="590" t="str">
        <f t="shared" si="459"/>
        <v xml:space="preserve"> </v>
      </c>
      <c r="AT813" s="590" t="str">
        <f t="shared" si="460"/>
        <v xml:space="preserve"> </v>
      </c>
      <c r="AU813" s="590" t="str">
        <f t="shared" si="461"/>
        <v xml:space="preserve"> </v>
      </c>
      <c r="AV813" s="591" t="str">
        <f t="shared" si="462"/>
        <v xml:space="preserve"> </v>
      </c>
      <c r="AW813" s="181" t="str">
        <f t="shared" si="435"/>
        <v/>
      </c>
      <c r="AX813" s="154" t="str">
        <f t="shared" si="436"/>
        <v/>
      </c>
      <c r="AY813" s="178" t="str">
        <f t="shared" si="437"/>
        <v/>
      </c>
      <c r="AZ813" s="169" t="str">
        <f t="shared" si="438"/>
        <v/>
      </c>
      <c r="BA813" s="159" t="str">
        <f t="shared" si="439"/>
        <v/>
      </c>
      <c r="BB813" s="160" t="str">
        <f t="shared" si="440"/>
        <v/>
      </c>
      <c r="BC813" s="171" t="str">
        <f t="shared" si="463"/>
        <v/>
      </c>
      <c r="BD813" s="160" t="str">
        <f t="shared" si="441"/>
        <v/>
      </c>
      <c r="BE813" s="186" t="str">
        <f t="shared" si="442"/>
        <v/>
      </c>
      <c r="BF813" s="160" t="str">
        <f t="shared" si="443"/>
        <v/>
      </c>
      <c r="BG813" s="171" t="str">
        <f t="shared" si="444"/>
        <v/>
      </c>
      <c r="BH813" s="161" t="str">
        <f t="shared" si="445"/>
        <v/>
      </c>
      <c r="BI813" s="609"/>
    </row>
    <row r="814" spans="1:139" ht="18.75" x14ac:dyDescent="0.3">
      <c r="A814" s="203"/>
      <c r="B814" s="204"/>
      <c r="C814" s="197">
        <v>803</v>
      </c>
      <c r="D814" s="189"/>
      <c r="E814" s="29"/>
      <c r="F814" s="30"/>
      <c r="G814" s="123"/>
      <c r="H814" s="124"/>
      <c r="I814" s="130"/>
      <c r="J814" s="21"/>
      <c r="K814" s="134"/>
      <c r="L814" s="24"/>
      <c r="M814" s="372"/>
      <c r="N814" s="147" t="str">
        <f t="shared" si="446"/>
        <v/>
      </c>
      <c r="O814" s="125"/>
      <c r="P814" s="125"/>
      <c r="Q814" s="125"/>
      <c r="R814" s="125"/>
      <c r="S814" s="125"/>
      <c r="T814" s="122"/>
      <c r="U814" s="298"/>
      <c r="V814" s="28"/>
      <c r="W814" s="296"/>
      <c r="X814" s="296"/>
      <c r="Y814" s="149">
        <f t="shared" si="432"/>
        <v>0</v>
      </c>
      <c r="Z814" s="148">
        <f t="shared" si="447"/>
        <v>0</v>
      </c>
      <c r="AA814" s="305"/>
      <c r="AB814" s="377">
        <f t="shared" si="456"/>
        <v>0</v>
      </c>
      <c r="AC814" s="347"/>
      <c r="AD814" s="210" t="str">
        <f t="shared" si="433"/>
        <v/>
      </c>
      <c r="AE814" s="345">
        <f t="shared" si="448"/>
        <v>0</v>
      </c>
      <c r="AF814" s="310"/>
      <c r="AG814" s="312"/>
      <c r="AH814" s="313"/>
      <c r="AI814" s="150">
        <f t="shared" si="449"/>
        <v>0</v>
      </c>
      <c r="AJ814" s="151">
        <f t="shared" si="434"/>
        <v>0</v>
      </c>
      <c r="AK814" s="152">
        <f t="shared" si="450"/>
        <v>0</v>
      </c>
      <c r="AL814" s="153">
        <f t="shared" si="451"/>
        <v>0</v>
      </c>
      <c r="AM814" s="153">
        <f t="shared" si="452"/>
        <v>0</v>
      </c>
      <c r="AN814" s="153">
        <f t="shared" si="453"/>
        <v>0</v>
      </c>
      <c r="AO814" s="153">
        <f t="shared" si="454"/>
        <v>0</v>
      </c>
      <c r="AP814" s="587" t="str">
        <f t="shared" si="457"/>
        <v xml:space="preserve"> </v>
      </c>
      <c r="AQ814" s="590" t="str">
        <f t="shared" si="455"/>
        <v xml:space="preserve"> </v>
      </c>
      <c r="AR814" s="590" t="str">
        <f t="shared" si="458"/>
        <v xml:space="preserve"> </v>
      </c>
      <c r="AS814" s="590" t="str">
        <f t="shared" si="459"/>
        <v xml:space="preserve"> </v>
      </c>
      <c r="AT814" s="590" t="str">
        <f t="shared" si="460"/>
        <v xml:space="preserve"> </v>
      </c>
      <c r="AU814" s="590" t="str">
        <f t="shared" si="461"/>
        <v xml:space="preserve"> </v>
      </c>
      <c r="AV814" s="591" t="str">
        <f t="shared" si="462"/>
        <v xml:space="preserve"> </v>
      </c>
      <c r="AW814" s="181" t="str">
        <f t="shared" si="435"/>
        <v/>
      </c>
      <c r="AX814" s="154" t="str">
        <f t="shared" si="436"/>
        <v/>
      </c>
      <c r="AY814" s="178" t="str">
        <f t="shared" si="437"/>
        <v/>
      </c>
      <c r="AZ814" s="169" t="str">
        <f t="shared" si="438"/>
        <v/>
      </c>
      <c r="BA814" s="159" t="str">
        <f t="shared" si="439"/>
        <v/>
      </c>
      <c r="BB814" s="160" t="str">
        <f t="shared" si="440"/>
        <v/>
      </c>
      <c r="BC814" s="171" t="str">
        <f t="shared" si="463"/>
        <v/>
      </c>
      <c r="BD814" s="160" t="str">
        <f t="shared" si="441"/>
        <v/>
      </c>
      <c r="BE814" s="186" t="str">
        <f t="shared" si="442"/>
        <v/>
      </c>
      <c r="BF814" s="160" t="str">
        <f t="shared" si="443"/>
        <v/>
      </c>
      <c r="BG814" s="171" t="str">
        <f t="shared" si="444"/>
        <v/>
      </c>
      <c r="BH814" s="161" t="str">
        <f t="shared" si="445"/>
        <v/>
      </c>
      <c r="BI814" s="609"/>
    </row>
    <row r="815" spans="1:139" ht="18.75" x14ac:dyDescent="0.3">
      <c r="A815" s="203"/>
      <c r="B815" s="204"/>
      <c r="C815" s="197">
        <v>804</v>
      </c>
      <c r="D815" s="189"/>
      <c r="E815" s="29"/>
      <c r="F815" s="30"/>
      <c r="G815" s="123"/>
      <c r="H815" s="124"/>
      <c r="I815" s="130"/>
      <c r="J815" s="21"/>
      <c r="K815" s="134"/>
      <c r="L815" s="24"/>
      <c r="M815" s="372"/>
      <c r="N815" s="147" t="str">
        <f t="shared" si="446"/>
        <v/>
      </c>
      <c r="O815" s="125"/>
      <c r="P815" s="125"/>
      <c r="Q815" s="125"/>
      <c r="R815" s="125"/>
      <c r="S815" s="125"/>
      <c r="T815" s="122"/>
      <c r="U815" s="298"/>
      <c r="V815" s="28"/>
      <c r="W815" s="296"/>
      <c r="X815" s="296"/>
      <c r="Y815" s="149">
        <f t="shared" si="432"/>
        <v>0</v>
      </c>
      <c r="Z815" s="148">
        <f t="shared" si="447"/>
        <v>0</v>
      </c>
      <c r="AA815" s="305"/>
      <c r="AB815" s="377">
        <f t="shared" si="456"/>
        <v>0</v>
      </c>
      <c r="AC815" s="347"/>
      <c r="AD815" s="210" t="str">
        <f t="shared" si="433"/>
        <v/>
      </c>
      <c r="AE815" s="345">
        <f t="shared" si="448"/>
        <v>0</v>
      </c>
      <c r="AF815" s="310"/>
      <c r="AG815" s="312"/>
      <c r="AH815" s="313"/>
      <c r="AI815" s="150">
        <f t="shared" si="449"/>
        <v>0</v>
      </c>
      <c r="AJ815" s="151">
        <f t="shared" si="434"/>
        <v>0</v>
      </c>
      <c r="AK815" s="152">
        <f t="shared" si="450"/>
        <v>0</v>
      </c>
      <c r="AL815" s="153">
        <f t="shared" si="451"/>
        <v>0</v>
      </c>
      <c r="AM815" s="153">
        <f t="shared" si="452"/>
        <v>0</v>
      </c>
      <c r="AN815" s="153">
        <f t="shared" si="453"/>
        <v>0</v>
      </c>
      <c r="AO815" s="153">
        <f t="shared" si="454"/>
        <v>0</v>
      </c>
      <c r="AP815" s="587" t="str">
        <f t="shared" si="457"/>
        <v xml:space="preserve"> </v>
      </c>
      <c r="AQ815" s="590" t="str">
        <f t="shared" si="455"/>
        <v xml:space="preserve"> </v>
      </c>
      <c r="AR815" s="590" t="str">
        <f t="shared" si="458"/>
        <v xml:space="preserve"> </v>
      </c>
      <c r="AS815" s="590" t="str">
        <f t="shared" si="459"/>
        <v xml:space="preserve"> </v>
      </c>
      <c r="AT815" s="590" t="str">
        <f t="shared" si="460"/>
        <v xml:space="preserve"> </v>
      </c>
      <c r="AU815" s="590" t="str">
        <f t="shared" si="461"/>
        <v xml:space="preserve"> </v>
      </c>
      <c r="AV815" s="591" t="str">
        <f t="shared" si="462"/>
        <v xml:space="preserve"> </v>
      </c>
      <c r="AW815" s="181" t="str">
        <f t="shared" si="435"/>
        <v/>
      </c>
      <c r="AX815" s="154" t="str">
        <f t="shared" si="436"/>
        <v/>
      </c>
      <c r="AY815" s="178" t="str">
        <f t="shared" si="437"/>
        <v/>
      </c>
      <c r="AZ815" s="169" t="str">
        <f t="shared" si="438"/>
        <v/>
      </c>
      <c r="BA815" s="159" t="str">
        <f t="shared" si="439"/>
        <v/>
      </c>
      <c r="BB815" s="160" t="str">
        <f t="shared" si="440"/>
        <v/>
      </c>
      <c r="BC815" s="171" t="str">
        <f t="shared" si="463"/>
        <v/>
      </c>
      <c r="BD815" s="160" t="str">
        <f t="shared" si="441"/>
        <v/>
      </c>
      <c r="BE815" s="186" t="str">
        <f t="shared" si="442"/>
        <v/>
      </c>
      <c r="BF815" s="160" t="str">
        <f t="shared" si="443"/>
        <v/>
      </c>
      <c r="BG815" s="171" t="str">
        <f t="shared" si="444"/>
        <v/>
      </c>
      <c r="BH815" s="161" t="str">
        <f t="shared" si="445"/>
        <v/>
      </c>
      <c r="BI815" s="609"/>
    </row>
    <row r="816" spans="1:139" ht="18.75" x14ac:dyDescent="0.3">
      <c r="A816" s="205"/>
      <c r="B816" s="206"/>
      <c r="C816" s="198">
        <v>805</v>
      </c>
      <c r="D816" s="190"/>
      <c r="E816" s="13"/>
      <c r="F816" s="14"/>
      <c r="G816" s="123"/>
      <c r="H816" s="124"/>
      <c r="I816" s="130"/>
      <c r="J816" s="21"/>
      <c r="K816" s="134"/>
      <c r="L816" s="24"/>
      <c r="M816" s="372"/>
      <c r="N816" s="147" t="str">
        <f t="shared" si="446"/>
        <v/>
      </c>
      <c r="O816" s="23"/>
      <c r="P816" s="23"/>
      <c r="Q816" s="23"/>
      <c r="R816" s="23"/>
      <c r="S816" s="23"/>
      <c r="T816" s="24"/>
      <c r="U816" s="25"/>
      <c r="V816" s="28"/>
      <c r="W816" s="296"/>
      <c r="X816" s="296"/>
      <c r="Y816" s="149">
        <f t="shared" si="432"/>
        <v>0</v>
      </c>
      <c r="Z816" s="148">
        <f t="shared" si="447"/>
        <v>0</v>
      </c>
      <c r="AA816" s="306"/>
      <c r="AB816" s="377">
        <f t="shared" si="456"/>
        <v>0</v>
      </c>
      <c r="AC816" s="348"/>
      <c r="AD816" s="210" t="str">
        <f t="shared" si="433"/>
        <v/>
      </c>
      <c r="AE816" s="345">
        <f t="shared" si="448"/>
        <v>0</v>
      </c>
      <c r="AF816" s="318"/>
      <c r="AG816" s="317"/>
      <c r="AH816" s="315"/>
      <c r="AI816" s="150">
        <f t="shared" si="449"/>
        <v>0</v>
      </c>
      <c r="AJ816" s="151">
        <f t="shared" si="434"/>
        <v>0</v>
      </c>
      <c r="AK816" s="152">
        <f t="shared" si="450"/>
        <v>0</v>
      </c>
      <c r="AL816" s="153">
        <f t="shared" si="451"/>
        <v>0</v>
      </c>
      <c r="AM816" s="153">
        <f t="shared" si="452"/>
        <v>0</v>
      </c>
      <c r="AN816" s="153">
        <f t="shared" si="453"/>
        <v>0</v>
      </c>
      <c r="AO816" s="153">
        <f t="shared" si="454"/>
        <v>0</v>
      </c>
      <c r="AP816" s="587" t="str">
        <f t="shared" si="457"/>
        <v xml:space="preserve"> </v>
      </c>
      <c r="AQ816" s="590" t="str">
        <f t="shared" si="455"/>
        <v xml:space="preserve"> </v>
      </c>
      <c r="AR816" s="590" t="str">
        <f t="shared" si="458"/>
        <v xml:space="preserve"> </v>
      </c>
      <c r="AS816" s="590" t="str">
        <f t="shared" si="459"/>
        <v xml:space="preserve"> </v>
      </c>
      <c r="AT816" s="590" t="str">
        <f t="shared" si="460"/>
        <v xml:space="preserve"> </v>
      </c>
      <c r="AU816" s="590" t="str">
        <f t="shared" si="461"/>
        <v xml:space="preserve"> </v>
      </c>
      <c r="AV816" s="591" t="str">
        <f t="shared" si="462"/>
        <v xml:space="preserve"> </v>
      </c>
      <c r="AW816" s="181" t="str">
        <f t="shared" si="435"/>
        <v/>
      </c>
      <c r="AX816" s="154" t="str">
        <f t="shared" si="436"/>
        <v/>
      </c>
      <c r="AY816" s="178" t="str">
        <f t="shared" si="437"/>
        <v/>
      </c>
      <c r="AZ816" s="169" t="str">
        <f t="shared" si="438"/>
        <v/>
      </c>
      <c r="BA816" s="159" t="str">
        <f t="shared" si="439"/>
        <v/>
      </c>
      <c r="BB816" s="160" t="str">
        <f t="shared" si="440"/>
        <v/>
      </c>
      <c r="BC816" s="171" t="str">
        <f t="shared" si="463"/>
        <v/>
      </c>
      <c r="BD816" s="160" t="str">
        <f t="shared" si="441"/>
        <v/>
      </c>
      <c r="BE816" s="186" t="str">
        <f t="shared" si="442"/>
        <v/>
      </c>
      <c r="BF816" s="160" t="str">
        <f t="shared" si="443"/>
        <v/>
      </c>
      <c r="BG816" s="171" t="str">
        <f t="shared" si="444"/>
        <v/>
      </c>
      <c r="BH816" s="161" t="str">
        <f t="shared" si="445"/>
        <v/>
      </c>
      <c r="BI816" s="609"/>
    </row>
    <row r="817" spans="1:61" ht="18.75" x14ac:dyDescent="0.3">
      <c r="A817" s="205"/>
      <c r="B817" s="206"/>
      <c r="C817" s="197">
        <v>806</v>
      </c>
      <c r="D817" s="190"/>
      <c r="E817" s="13"/>
      <c r="F817" s="14"/>
      <c r="G817" s="123"/>
      <c r="H817" s="124"/>
      <c r="I817" s="130"/>
      <c r="J817" s="21"/>
      <c r="K817" s="134"/>
      <c r="L817" s="24"/>
      <c r="M817" s="372"/>
      <c r="N817" s="147" t="str">
        <f t="shared" si="446"/>
        <v/>
      </c>
      <c r="O817" s="23"/>
      <c r="P817" s="23"/>
      <c r="Q817" s="23"/>
      <c r="R817" s="23"/>
      <c r="S817" s="23"/>
      <c r="T817" s="24"/>
      <c r="U817" s="25"/>
      <c r="V817" s="28"/>
      <c r="W817" s="299"/>
      <c r="X817" s="296"/>
      <c r="Y817" s="149">
        <f t="shared" si="432"/>
        <v>0</v>
      </c>
      <c r="Z817" s="148">
        <f t="shared" si="447"/>
        <v>0</v>
      </c>
      <c r="AA817" s="306"/>
      <c r="AB817" s="377">
        <f t="shared" si="456"/>
        <v>0</v>
      </c>
      <c r="AC817" s="348"/>
      <c r="AD817" s="210" t="str">
        <f t="shared" si="433"/>
        <v/>
      </c>
      <c r="AE817" s="345">
        <f t="shared" si="448"/>
        <v>0</v>
      </c>
      <c r="AF817" s="318"/>
      <c r="AG817" s="317"/>
      <c r="AH817" s="315"/>
      <c r="AI817" s="150">
        <f t="shared" si="449"/>
        <v>0</v>
      </c>
      <c r="AJ817" s="151">
        <f t="shared" si="434"/>
        <v>0</v>
      </c>
      <c r="AK817" s="152">
        <f t="shared" si="450"/>
        <v>0</v>
      </c>
      <c r="AL817" s="153">
        <f t="shared" si="451"/>
        <v>0</v>
      </c>
      <c r="AM817" s="153">
        <f t="shared" si="452"/>
        <v>0</v>
      </c>
      <c r="AN817" s="153">
        <f t="shared" si="453"/>
        <v>0</v>
      </c>
      <c r="AO817" s="153">
        <f t="shared" si="454"/>
        <v>0</v>
      </c>
      <c r="AP817" s="587" t="str">
        <f t="shared" si="457"/>
        <v xml:space="preserve"> </v>
      </c>
      <c r="AQ817" s="590" t="str">
        <f t="shared" si="455"/>
        <v xml:space="preserve"> </v>
      </c>
      <c r="AR817" s="590" t="str">
        <f t="shared" si="458"/>
        <v xml:space="preserve"> </v>
      </c>
      <c r="AS817" s="590" t="str">
        <f t="shared" si="459"/>
        <v xml:space="preserve"> </v>
      </c>
      <c r="AT817" s="590" t="str">
        <f t="shared" si="460"/>
        <v xml:space="preserve"> </v>
      </c>
      <c r="AU817" s="590" t="str">
        <f t="shared" si="461"/>
        <v xml:space="preserve"> </v>
      </c>
      <c r="AV817" s="591" t="str">
        <f t="shared" si="462"/>
        <v xml:space="preserve"> </v>
      </c>
      <c r="AW817" s="181" t="str">
        <f t="shared" si="435"/>
        <v/>
      </c>
      <c r="AX817" s="154" t="str">
        <f t="shared" si="436"/>
        <v/>
      </c>
      <c r="AY817" s="178" t="str">
        <f t="shared" si="437"/>
        <v/>
      </c>
      <c r="AZ817" s="169" t="str">
        <f t="shared" si="438"/>
        <v/>
      </c>
      <c r="BA817" s="159" t="str">
        <f t="shared" si="439"/>
        <v/>
      </c>
      <c r="BB817" s="160" t="str">
        <f t="shared" si="440"/>
        <v/>
      </c>
      <c r="BC817" s="171" t="str">
        <f t="shared" si="463"/>
        <v/>
      </c>
      <c r="BD817" s="160" t="str">
        <f t="shared" si="441"/>
        <v/>
      </c>
      <c r="BE817" s="186" t="str">
        <f t="shared" si="442"/>
        <v/>
      </c>
      <c r="BF817" s="160" t="str">
        <f t="shared" si="443"/>
        <v/>
      </c>
      <c r="BG817" s="171" t="str">
        <f t="shared" si="444"/>
        <v/>
      </c>
      <c r="BH817" s="161" t="str">
        <f t="shared" si="445"/>
        <v/>
      </c>
      <c r="BI817" s="609"/>
    </row>
    <row r="818" spans="1:61" ht="18.75" x14ac:dyDescent="0.3">
      <c r="A818" s="205"/>
      <c r="B818" s="206"/>
      <c r="C818" s="198">
        <v>807</v>
      </c>
      <c r="D818" s="190"/>
      <c r="E818" s="13"/>
      <c r="F818" s="14"/>
      <c r="G818" s="123"/>
      <c r="H818" s="124"/>
      <c r="I818" s="130"/>
      <c r="J818" s="21"/>
      <c r="K818" s="134"/>
      <c r="L818" s="24"/>
      <c r="M818" s="372"/>
      <c r="N818" s="147" t="str">
        <f t="shared" si="446"/>
        <v/>
      </c>
      <c r="O818" s="23"/>
      <c r="P818" s="23"/>
      <c r="Q818" s="23"/>
      <c r="R818" s="23"/>
      <c r="S818" s="23"/>
      <c r="T818" s="24"/>
      <c r="U818" s="25"/>
      <c r="V818" s="28"/>
      <c r="W818" s="299"/>
      <c r="X818" s="296"/>
      <c r="Y818" s="149">
        <f t="shared" si="432"/>
        <v>0</v>
      </c>
      <c r="Z818" s="148">
        <f t="shared" si="447"/>
        <v>0</v>
      </c>
      <c r="AA818" s="306"/>
      <c r="AB818" s="377">
        <f t="shared" si="456"/>
        <v>0</v>
      </c>
      <c r="AC818" s="348"/>
      <c r="AD818" s="210" t="str">
        <f t="shared" si="433"/>
        <v/>
      </c>
      <c r="AE818" s="345">
        <f t="shared" si="448"/>
        <v>0</v>
      </c>
      <c r="AF818" s="318"/>
      <c r="AG818" s="317"/>
      <c r="AH818" s="315"/>
      <c r="AI818" s="150">
        <f t="shared" si="449"/>
        <v>0</v>
      </c>
      <c r="AJ818" s="151">
        <f t="shared" si="434"/>
        <v>0</v>
      </c>
      <c r="AK818" s="152">
        <f t="shared" si="450"/>
        <v>0</v>
      </c>
      <c r="AL818" s="153">
        <f t="shared" si="451"/>
        <v>0</v>
      </c>
      <c r="AM818" s="153">
        <f t="shared" si="452"/>
        <v>0</v>
      </c>
      <c r="AN818" s="153">
        <f t="shared" si="453"/>
        <v>0</v>
      </c>
      <c r="AO818" s="153">
        <f t="shared" si="454"/>
        <v>0</v>
      </c>
      <c r="AP818" s="587" t="str">
        <f t="shared" si="457"/>
        <v xml:space="preserve"> </v>
      </c>
      <c r="AQ818" s="590" t="str">
        <f t="shared" si="455"/>
        <v xml:space="preserve"> </v>
      </c>
      <c r="AR818" s="590" t="str">
        <f t="shared" si="458"/>
        <v xml:space="preserve"> </v>
      </c>
      <c r="AS818" s="590" t="str">
        <f t="shared" si="459"/>
        <v xml:space="preserve"> </v>
      </c>
      <c r="AT818" s="590" t="str">
        <f t="shared" si="460"/>
        <v xml:space="preserve"> </v>
      </c>
      <c r="AU818" s="590" t="str">
        <f t="shared" si="461"/>
        <v xml:space="preserve"> </v>
      </c>
      <c r="AV818" s="591" t="str">
        <f t="shared" si="462"/>
        <v xml:space="preserve"> </v>
      </c>
      <c r="AW818" s="181" t="str">
        <f t="shared" si="435"/>
        <v/>
      </c>
      <c r="AX818" s="154" t="str">
        <f t="shared" si="436"/>
        <v/>
      </c>
      <c r="AY818" s="178" t="str">
        <f t="shared" si="437"/>
        <v/>
      </c>
      <c r="AZ818" s="169" t="str">
        <f t="shared" si="438"/>
        <v/>
      </c>
      <c r="BA818" s="159" t="str">
        <f t="shared" si="439"/>
        <v/>
      </c>
      <c r="BB818" s="160" t="str">
        <f t="shared" si="440"/>
        <v/>
      </c>
      <c r="BC818" s="171" t="str">
        <f t="shared" si="463"/>
        <v/>
      </c>
      <c r="BD818" s="160" t="str">
        <f t="shared" si="441"/>
        <v/>
      </c>
      <c r="BE818" s="186" t="str">
        <f t="shared" si="442"/>
        <v/>
      </c>
      <c r="BF818" s="160" t="str">
        <f t="shared" si="443"/>
        <v/>
      </c>
      <c r="BG818" s="171" t="str">
        <f t="shared" si="444"/>
        <v/>
      </c>
      <c r="BH818" s="161" t="str">
        <f t="shared" si="445"/>
        <v/>
      </c>
      <c r="BI818" s="609"/>
    </row>
    <row r="819" spans="1:61" ht="18.75" x14ac:dyDescent="0.3">
      <c r="A819" s="205"/>
      <c r="B819" s="206"/>
      <c r="C819" s="198">
        <v>808</v>
      </c>
      <c r="D819" s="192"/>
      <c r="E819" s="15"/>
      <c r="F819" s="14"/>
      <c r="G819" s="123"/>
      <c r="H819" s="124"/>
      <c r="I819" s="130"/>
      <c r="J819" s="21"/>
      <c r="K819" s="134"/>
      <c r="L819" s="24"/>
      <c r="M819" s="372"/>
      <c r="N819" s="147" t="str">
        <f t="shared" si="446"/>
        <v/>
      </c>
      <c r="O819" s="23"/>
      <c r="P819" s="23"/>
      <c r="Q819" s="23"/>
      <c r="R819" s="23"/>
      <c r="S819" s="23"/>
      <c r="T819" s="24"/>
      <c r="U819" s="25"/>
      <c r="V819" s="28"/>
      <c r="W819" s="299"/>
      <c r="X819" s="296"/>
      <c r="Y819" s="149">
        <f t="shared" si="432"/>
        <v>0</v>
      </c>
      <c r="Z819" s="148">
        <f t="shared" si="447"/>
        <v>0</v>
      </c>
      <c r="AA819" s="306"/>
      <c r="AB819" s="377">
        <f t="shared" si="456"/>
        <v>0</v>
      </c>
      <c r="AC819" s="348"/>
      <c r="AD819" s="210" t="str">
        <f t="shared" si="433"/>
        <v/>
      </c>
      <c r="AE819" s="345">
        <f t="shared" si="448"/>
        <v>0</v>
      </c>
      <c r="AF819" s="318"/>
      <c r="AG819" s="317"/>
      <c r="AH819" s="315"/>
      <c r="AI819" s="150">
        <f t="shared" si="449"/>
        <v>0</v>
      </c>
      <c r="AJ819" s="151">
        <f t="shared" si="434"/>
        <v>0</v>
      </c>
      <c r="AK819" s="152">
        <f t="shared" si="450"/>
        <v>0</v>
      </c>
      <c r="AL819" s="153">
        <f t="shared" si="451"/>
        <v>0</v>
      </c>
      <c r="AM819" s="153">
        <f t="shared" si="452"/>
        <v>0</v>
      </c>
      <c r="AN819" s="153">
        <f t="shared" si="453"/>
        <v>0</v>
      </c>
      <c r="AO819" s="153">
        <f t="shared" si="454"/>
        <v>0</v>
      </c>
      <c r="AP819" s="587" t="str">
        <f t="shared" si="457"/>
        <v xml:space="preserve"> </v>
      </c>
      <c r="AQ819" s="590" t="str">
        <f t="shared" si="455"/>
        <v xml:space="preserve"> </v>
      </c>
      <c r="AR819" s="590" t="str">
        <f t="shared" si="458"/>
        <v xml:space="preserve"> </v>
      </c>
      <c r="AS819" s="590" t="str">
        <f t="shared" si="459"/>
        <v xml:space="preserve"> </v>
      </c>
      <c r="AT819" s="590" t="str">
        <f t="shared" si="460"/>
        <v xml:space="preserve"> </v>
      </c>
      <c r="AU819" s="590" t="str">
        <f t="shared" si="461"/>
        <v xml:space="preserve"> </v>
      </c>
      <c r="AV819" s="591" t="str">
        <f t="shared" si="462"/>
        <v xml:space="preserve"> </v>
      </c>
      <c r="AW819" s="181" t="str">
        <f t="shared" si="435"/>
        <v/>
      </c>
      <c r="AX819" s="154" t="str">
        <f t="shared" si="436"/>
        <v/>
      </c>
      <c r="AY819" s="178" t="str">
        <f t="shared" si="437"/>
        <v/>
      </c>
      <c r="AZ819" s="169" t="str">
        <f t="shared" si="438"/>
        <v/>
      </c>
      <c r="BA819" s="159" t="str">
        <f t="shared" si="439"/>
        <v/>
      </c>
      <c r="BB819" s="160" t="str">
        <f t="shared" si="440"/>
        <v/>
      </c>
      <c r="BC819" s="171" t="str">
        <f t="shared" si="463"/>
        <v/>
      </c>
      <c r="BD819" s="160" t="str">
        <f t="shared" si="441"/>
        <v/>
      </c>
      <c r="BE819" s="186" t="str">
        <f t="shared" si="442"/>
        <v/>
      </c>
      <c r="BF819" s="160" t="str">
        <f t="shared" si="443"/>
        <v/>
      </c>
      <c r="BG819" s="171" t="str">
        <f t="shared" si="444"/>
        <v/>
      </c>
      <c r="BH819" s="161" t="str">
        <f t="shared" si="445"/>
        <v/>
      </c>
      <c r="BI819" s="609"/>
    </row>
    <row r="820" spans="1:61" ht="18.75" x14ac:dyDescent="0.3">
      <c r="A820" s="205"/>
      <c r="B820" s="206"/>
      <c r="C820" s="197">
        <v>809</v>
      </c>
      <c r="D820" s="193"/>
      <c r="E820" s="13"/>
      <c r="F820" s="14"/>
      <c r="G820" s="123"/>
      <c r="H820" s="124"/>
      <c r="I820" s="130"/>
      <c r="J820" s="21"/>
      <c r="K820" s="134"/>
      <c r="L820" s="24"/>
      <c r="M820" s="372"/>
      <c r="N820" s="147" t="str">
        <f t="shared" si="446"/>
        <v/>
      </c>
      <c r="O820" s="23"/>
      <c r="P820" s="23"/>
      <c r="Q820" s="23"/>
      <c r="R820" s="23"/>
      <c r="S820" s="23"/>
      <c r="T820" s="24"/>
      <c r="U820" s="25"/>
      <c r="V820" s="28"/>
      <c r="W820" s="299"/>
      <c r="X820" s="296"/>
      <c r="Y820" s="149">
        <f t="shared" si="432"/>
        <v>0</v>
      </c>
      <c r="Z820" s="148">
        <f t="shared" si="447"/>
        <v>0</v>
      </c>
      <c r="AA820" s="306"/>
      <c r="AB820" s="377">
        <f t="shared" si="456"/>
        <v>0</v>
      </c>
      <c r="AC820" s="348"/>
      <c r="AD820" s="210" t="str">
        <f t="shared" si="433"/>
        <v/>
      </c>
      <c r="AE820" s="345">
        <f t="shared" si="448"/>
        <v>0</v>
      </c>
      <c r="AF820" s="318"/>
      <c r="AG820" s="317"/>
      <c r="AH820" s="315"/>
      <c r="AI820" s="150">
        <f t="shared" si="449"/>
        <v>0</v>
      </c>
      <c r="AJ820" s="151">
        <f t="shared" si="434"/>
        <v>0</v>
      </c>
      <c r="AK820" s="152">
        <f t="shared" si="450"/>
        <v>0</v>
      </c>
      <c r="AL820" s="153">
        <f t="shared" si="451"/>
        <v>0</v>
      </c>
      <c r="AM820" s="153">
        <f t="shared" si="452"/>
        <v>0</v>
      </c>
      <c r="AN820" s="153">
        <f t="shared" si="453"/>
        <v>0</v>
      </c>
      <c r="AO820" s="153">
        <f t="shared" si="454"/>
        <v>0</v>
      </c>
      <c r="AP820" s="587" t="str">
        <f t="shared" si="457"/>
        <v xml:space="preserve"> </v>
      </c>
      <c r="AQ820" s="590" t="str">
        <f t="shared" si="455"/>
        <v xml:space="preserve"> </v>
      </c>
      <c r="AR820" s="590" t="str">
        <f t="shared" si="458"/>
        <v xml:space="preserve"> </v>
      </c>
      <c r="AS820" s="590" t="str">
        <f t="shared" si="459"/>
        <v xml:space="preserve"> </v>
      </c>
      <c r="AT820" s="590" t="str">
        <f t="shared" si="460"/>
        <v xml:space="preserve"> </v>
      </c>
      <c r="AU820" s="590" t="str">
        <f t="shared" si="461"/>
        <v xml:space="preserve"> </v>
      </c>
      <c r="AV820" s="591" t="str">
        <f t="shared" si="462"/>
        <v xml:space="preserve"> </v>
      </c>
      <c r="AW820" s="181" t="str">
        <f t="shared" si="435"/>
        <v/>
      </c>
      <c r="AX820" s="154" t="str">
        <f t="shared" si="436"/>
        <v/>
      </c>
      <c r="AY820" s="178" t="str">
        <f t="shared" si="437"/>
        <v/>
      </c>
      <c r="AZ820" s="169" t="str">
        <f t="shared" si="438"/>
        <v/>
      </c>
      <c r="BA820" s="159" t="str">
        <f t="shared" si="439"/>
        <v/>
      </c>
      <c r="BB820" s="160" t="str">
        <f t="shared" si="440"/>
        <v/>
      </c>
      <c r="BC820" s="171" t="str">
        <f t="shared" si="463"/>
        <v/>
      </c>
      <c r="BD820" s="160" t="str">
        <f t="shared" si="441"/>
        <v/>
      </c>
      <c r="BE820" s="186" t="str">
        <f t="shared" si="442"/>
        <v/>
      </c>
      <c r="BF820" s="160" t="str">
        <f t="shared" si="443"/>
        <v/>
      </c>
      <c r="BG820" s="171" t="str">
        <f t="shared" si="444"/>
        <v/>
      </c>
      <c r="BH820" s="161" t="str">
        <f t="shared" si="445"/>
        <v/>
      </c>
      <c r="BI820" s="609"/>
    </row>
    <row r="821" spans="1:61" ht="18.75" x14ac:dyDescent="0.3">
      <c r="A821" s="205"/>
      <c r="B821" s="206"/>
      <c r="C821" s="198">
        <v>810</v>
      </c>
      <c r="D821" s="190"/>
      <c r="E821" s="13"/>
      <c r="F821" s="14"/>
      <c r="G821" s="123"/>
      <c r="H821" s="126"/>
      <c r="I821" s="132"/>
      <c r="J821" s="69"/>
      <c r="K821" s="136"/>
      <c r="L821" s="26"/>
      <c r="M821" s="372"/>
      <c r="N821" s="147" t="str">
        <f t="shared" si="446"/>
        <v/>
      </c>
      <c r="O821" s="23"/>
      <c r="P821" s="23"/>
      <c r="Q821" s="23"/>
      <c r="R821" s="23"/>
      <c r="S821" s="23"/>
      <c r="T821" s="24"/>
      <c r="U821" s="25"/>
      <c r="V821" s="28"/>
      <c r="W821" s="299"/>
      <c r="X821" s="296"/>
      <c r="Y821" s="149">
        <f t="shared" si="432"/>
        <v>0</v>
      </c>
      <c r="Z821" s="148">
        <f t="shared" si="447"/>
        <v>0</v>
      </c>
      <c r="AA821" s="306"/>
      <c r="AB821" s="377">
        <f t="shared" si="456"/>
        <v>0</v>
      </c>
      <c r="AC821" s="348"/>
      <c r="AD821" s="210" t="str">
        <f t="shared" si="433"/>
        <v/>
      </c>
      <c r="AE821" s="345">
        <f t="shared" si="448"/>
        <v>0</v>
      </c>
      <c r="AF821" s="318"/>
      <c r="AG821" s="317"/>
      <c r="AH821" s="315"/>
      <c r="AI821" s="150">
        <f t="shared" si="449"/>
        <v>0</v>
      </c>
      <c r="AJ821" s="151">
        <f t="shared" si="434"/>
        <v>0</v>
      </c>
      <c r="AK821" s="152">
        <f t="shared" si="450"/>
        <v>0</v>
      </c>
      <c r="AL821" s="153">
        <f t="shared" si="451"/>
        <v>0</v>
      </c>
      <c r="AM821" s="153">
        <f t="shared" si="452"/>
        <v>0</v>
      </c>
      <c r="AN821" s="153">
        <f t="shared" si="453"/>
        <v>0</v>
      </c>
      <c r="AO821" s="153">
        <f t="shared" si="454"/>
        <v>0</v>
      </c>
      <c r="AP821" s="587" t="str">
        <f t="shared" si="457"/>
        <v xml:space="preserve"> </v>
      </c>
      <c r="AQ821" s="590" t="str">
        <f t="shared" si="455"/>
        <v xml:space="preserve"> </v>
      </c>
      <c r="AR821" s="590" t="str">
        <f t="shared" si="458"/>
        <v xml:space="preserve"> </v>
      </c>
      <c r="AS821" s="590" t="str">
        <f t="shared" si="459"/>
        <v xml:space="preserve"> </v>
      </c>
      <c r="AT821" s="590" t="str">
        <f t="shared" si="460"/>
        <v xml:space="preserve"> </v>
      </c>
      <c r="AU821" s="590" t="str">
        <f t="shared" si="461"/>
        <v xml:space="preserve"> </v>
      </c>
      <c r="AV821" s="591" t="str">
        <f t="shared" si="462"/>
        <v xml:space="preserve"> </v>
      </c>
      <c r="AW821" s="181" t="str">
        <f t="shared" si="435"/>
        <v/>
      </c>
      <c r="AX821" s="154" t="str">
        <f t="shared" si="436"/>
        <v/>
      </c>
      <c r="AY821" s="178" t="str">
        <f t="shared" si="437"/>
        <v/>
      </c>
      <c r="AZ821" s="169" t="str">
        <f t="shared" si="438"/>
        <v/>
      </c>
      <c r="BA821" s="159" t="str">
        <f t="shared" si="439"/>
        <v/>
      </c>
      <c r="BB821" s="160" t="str">
        <f t="shared" si="440"/>
        <v/>
      </c>
      <c r="BC821" s="171" t="str">
        <f t="shared" si="463"/>
        <v/>
      </c>
      <c r="BD821" s="160" t="str">
        <f t="shared" si="441"/>
        <v/>
      </c>
      <c r="BE821" s="186" t="str">
        <f t="shared" si="442"/>
        <v/>
      </c>
      <c r="BF821" s="160" t="str">
        <f t="shared" si="443"/>
        <v/>
      </c>
      <c r="BG821" s="171" t="str">
        <f t="shared" si="444"/>
        <v/>
      </c>
      <c r="BH821" s="161" t="str">
        <f t="shared" si="445"/>
        <v/>
      </c>
      <c r="BI821" s="609"/>
    </row>
    <row r="822" spans="1:61" ht="18.75" x14ac:dyDescent="0.3">
      <c r="A822" s="205"/>
      <c r="B822" s="206"/>
      <c r="C822" s="197">
        <v>811</v>
      </c>
      <c r="D822" s="190"/>
      <c r="E822" s="13"/>
      <c r="F822" s="14"/>
      <c r="G822" s="123"/>
      <c r="H822" s="124"/>
      <c r="I822" s="130"/>
      <c r="J822" s="21"/>
      <c r="K822" s="134"/>
      <c r="L822" s="24"/>
      <c r="M822" s="372"/>
      <c r="N822" s="147" t="str">
        <f t="shared" si="446"/>
        <v/>
      </c>
      <c r="O822" s="23"/>
      <c r="P822" s="23"/>
      <c r="Q822" s="23"/>
      <c r="R822" s="23"/>
      <c r="S822" s="23"/>
      <c r="T822" s="24"/>
      <c r="U822" s="25"/>
      <c r="V822" s="28"/>
      <c r="W822" s="299"/>
      <c r="X822" s="296"/>
      <c r="Y822" s="149">
        <f t="shared" si="432"/>
        <v>0</v>
      </c>
      <c r="Z822" s="148">
        <f t="shared" si="447"/>
        <v>0</v>
      </c>
      <c r="AA822" s="306"/>
      <c r="AB822" s="377">
        <f t="shared" si="456"/>
        <v>0</v>
      </c>
      <c r="AC822" s="348"/>
      <c r="AD822" s="210" t="str">
        <f t="shared" si="433"/>
        <v/>
      </c>
      <c r="AE822" s="345">
        <f t="shared" si="448"/>
        <v>0</v>
      </c>
      <c r="AF822" s="318"/>
      <c r="AG822" s="317"/>
      <c r="AH822" s="315"/>
      <c r="AI822" s="150">
        <f t="shared" si="449"/>
        <v>0</v>
      </c>
      <c r="AJ822" s="151">
        <f t="shared" si="434"/>
        <v>0</v>
      </c>
      <c r="AK822" s="152">
        <f t="shared" si="450"/>
        <v>0</v>
      </c>
      <c r="AL822" s="153">
        <f t="shared" si="451"/>
        <v>0</v>
      </c>
      <c r="AM822" s="153">
        <f t="shared" si="452"/>
        <v>0</v>
      </c>
      <c r="AN822" s="153">
        <f t="shared" si="453"/>
        <v>0</v>
      </c>
      <c r="AO822" s="153">
        <f t="shared" si="454"/>
        <v>0</v>
      </c>
      <c r="AP822" s="587" t="str">
        <f t="shared" si="457"/>
        <v xml:space="preserve"> </v>
      </c>
      <c r="AQ822" s="590" t="str">
        <f t="shared" si="455"/>
        <v xml:space="preserve"> </v>
      </c>
      <c r="AR822" s="590" t="str">
        <f t="shared" si="458"/>
        <v xml:space="preserve"> </v>
      </c>
      <c r="AS822" s="590" t="str">
        <f t="shared" si="459"/>
        <v xml:space="preserve"> </v>
      </c>
      <c r="AT822" s="590" t="str">
        <f t="shared" si="460"/>
        <v xml:space="preserve"> </v>
      </c>
      <c r="AU822" s="590" t="str">
        <f t="shared" si="461"/>
        <v xml:space="preserve"> </v>
      </c>
      <c r="AV822" s="591" t="str">
        <f t="shared" si="462"/>
        <v xml:space="preserve"> </v>
      </c>
      <c r="AW822" s="181" t="str">
        <f t="shared" si="435"/>
        <v/>
      </c>
      <c r="AX822" s="154" t="str">
        <f t="shared" si="436"/>
        <v/>
      </c>
      <c r="AY822" s="178" t="str">
        <f t="shared" si="437"/>
        <v/>
      </c>
      <c r="AZ822" s="169" t="str">
        <f t="shared" si="438"/>
        <v/>
      </c>
      <c r="BA822" s="159" t="str">
        <f t="shared" si="439"/>
        <v/>
      </c>
      <c r="BB822" s="160" t="str">
        <f t="shared" si="440"/>
        <v/>
      </c>
      <c r="BC822" s="171" t="str">
        <f t="shared" si="463"/>
        <v/>
      </c>
      <c r="BD822" s="160" t="str">
        <f t="shared" si="441"/>
        <v/>
      </c>
      <c r="BE822" s="186" t="str">
        <f t="shared" si="442"/>
        <v/>
      </c>
      <c r="BF822" s="160" t="str">
        <f t="shared" si="443"/>
        <v/>
      </c>
      <c r="BG822" s="171" t="str">
        <f t="shared" si="444"/>
        <v/>
      </c>
      <c r="BH822" s="161" t="str">
        <f t="shared" si="445"/>
        <v/>
      </c>
      <c r="BI822" s="609"/>
    </row>
    <row r="823" spans="1:61" ht="18.75" x14ac:dyDescent="0.3">
      <c r="A823" s="205"/>
      <c r="B823" s="206"/>
      <c r="C823" s="198">
        <v>812</v>
      </c>
      <c r="D823" s="192"/>
      <c r="E823" s="15"/>
      <c r="F823" s="14"/>
      <c r="G823" s="123"/>
      <c r="H823" s="124"/>
      <c r="I823" s="130"/>
      <c r="J823" s="21"/>
      <c r="K823" s="134"/>
      <c r="L823" s="24"/>
      <c r="M823" s="372"/>
      <c r="N823" s="147" t="str">
        <f t="shared" si="446"/>
        <v/>
      </c>
      <c r="O823" s="23"/>
      <c r="P823" s="23"/>
      <c r="Q823" s="23"/>
      <c r="R823" s="23"/>
      <c r="S823" s="23"/>
      <c r="T823" s="24"/>
      <c r="U823" s="25"/>
      <c r="V823" s="28"/>
      <c r="W823" s="299"/>
      <c r="X823" s="296"/>
      <c r="Y823" s="149">
        <f t="shared" si="432"/>
        <v>0</v>
      </c>
      <c r="Z823" s="148">
        <f t="shared" si="447"/>
        <v>0</v>
      </c>
      <c r="AA823" s="306"/>
      <c r="AB823" s="377">
        <f t="shared" si="456"/>
        <v>0</v>
      </c>
      <c r="AC823" s="348"/>
      <c r="AD823" s="210" t="str">
        <f t="shared" si="433"/>
        <v/>
      </c>
      <c r="AE823" s="345">
        <f t="shared" si="448"/>
        <v>0</v>
      </c>
      <c r="AF823" s="318"/>
      <c r="AG823" s="317"/>
      <c r="AH823" s="315"/>
      <c r="AI823" s="150">
        <f t="shared" si="449"/>
        <v>0</v>
      </c>
      <c r="AJ823" s="151">
        <f t="shared" si="434"/>
        <v>0</v>
      </c>
      <c r="AK823" s="152">
        <f t="shared" si="450"/>
        <v>0</v>
      </c>
      <c r="AL823" s="153">
        <f t="shared" si="451"/>
        <v>0</v>
      </c>
      <c r="AM823" s="153">
        <f t="shared" si="452"/>
        <v>0</v>
      </c>
      <c r="AN823" s="153">
        <f t="shared" si="453"/>
        <v>0</v>
      </c>
      <c r="AO823" s="153">
        <f t="shared" si="454"/>
        <v>0</v>
      </c>
      <c r="AP823" s="587" t="str">
        <f t="shared" si="457"/>
        <v xml:space="preserve"> </v>
      </c>
      <c r="AQ823" s="590" t="str">
        <f t="shared" si="455"/>
        <v xml:space="preserve"> </v>
      </c>
      <c r="AR823" s="590" t="str">
        <f t="shared" si="458"/>
        <v xml:space="preserve"> </v>
      </c>
      <c r="AS823" s="590" t="str">
        <f t="shared" si="459"/>
        <v xml:space="preserve"> </v>
      </c>
      <c r="AT823" s="590" t="str">
        <f t="shared" si="460"/>
        <v xml:space="preserve"> </v>
      </c>
      <c r="AU823" s="590" t="str">
        <f t="shared" si="461"/>
        <v xml:space="preserve"> </v>
      </c>
      <c r="AV823" s="591" t="str">
        <f t="shared" si="462"/>
        <v xml:space="preserve"> </v>
      </c>
      <c r="AW823" s="181" t="str">
        <f t="shared" si="435"/>
        <v/>
      </c>
      <c r="AX823" s="154" t="str">
        <f t="shared" si="436"/>
        <v/>
      </c>
      <c r="AY823" s="178" t="str">
        <f t="shared" si="437"/>
        <v/>
      </c>
      <c r="AZ823" s="169" t="str">
        <f t="shared" si="438"/>
        <v/>
      </c>
      <c r="BA823" s="159" t="str">
        <f t="shared" si="439"/>
        <v/>
      </c>
      <c r="BB823" s="160" t="str">
        <f t="shared" si="440"/>
        <v/>
      </c>
      <c r="BC823" s="171" t="str">
        <f t="shared" si="463"/>
        <v/>
      </c>
      <c r="BD823" s="160" t="str">
        <f t="shared" si="441"/>
        <v/>
      </c>
      <c r="BE823" s="186" t="str">
        <f t="shared" si="442"/>
        <v/>
      </c>
      <c r="BF823" s="160" t="str">
        <f t="shared" si="443"/>
        <v/>
      </c>
      <c r="BG823" s="171" t="str">
        <f t="shared" si="444"/>
        <v/>
      </c>
      <c r="BH823" s="161" t="str">
        <f t="shared" si="445"/>
        <v/>
      </c>
      <c r="BI823" s="609"/>
    </row>
    <row r="824" spans="1:61" ht="18.75" x14ac:dyDescent="0.3">
      <c r="A824" s="205"/>
      <c r="B824" s="206"/>
      <c r="C824" s="198">
        <v>813</v>
      </c>
      <c r="D824" s="190"/>
      <c r="E824" s="13"/>
      <c r="F824" s="14"/>
      <c r="G824" s="123"/>
      <c r="H824" s="124"/>
      <c r="I824" s="130"/>
      <c r="J824" s="21"/>
      <c r="K824" s="134"/>
      <c r="L824" s="24"/>
      <c r="M824" s="372"/>
      <c r="N824" s="147" t="str">
        <f t="shared" si="446"/>
        <v/>
      </c>
      <c r="O824" s="23"/>
      <c r="P824" s="23"/>
      <c r="Q824" s="23"/>
      <c r="R824" s="23"/>
      <c r="S824" s="23"/>
      <c r="T824" s="24"/>
      <c r="U824" s="25"/>
      <c r="V824" s="28"/>
      <c r="W824" s="299"/>
      <c r="X824" s="296"/>
      <c r="Y824" s="149">
        <f t="shared" si="432"/>
        <v>0</v>
      </c>
      <c r="Z824" s="148">
        <f t="shared" si="447"/>
        <v>0</v>
      </c>
      <c r="AA824" s="306"/>
      <c r="AB824" s="377">
        <f t="shared" si="456"/>
        <v>0</v>
      </c>
      <c r="AC824" s="348"/>
      <c r="AD824" s="210" t="str">
        <f t="shared" si="433"/>
        <v/>
      </c>
      <c r="AE824" s="345">
        <f t="shared" si="448"/>
        <v>0</v>
      </c>
      <c r="AF824" s="318"/>
      <c r="AG824" s="317"/>
      <c r="AH824" s="315"/>
      <c r="AI824" s="150">
        <f t="shared" si="449"/>
        <v>0</v>
      </c>
      <c r="AJ824" s="151">
        <f t="shared" si="434"/>
        <v>0</v>
      </c>
      <c r="AK824" s="152">
        <f t="shared" si="450"/>
        <v>0</v>
      </c>
      <c r="AL824" s="153">
        <f t="shared" si="451"/>
        <v>0</v>
      </c>
      <c r="AM824" s="153">
        <f t="shared" si="452"/>
        <v>0</v>
      </c>
      <c r="AN824" s="153">
        <f t="shared" si="453"/>
        <v>0</v>
      </c>
      <c r="AO824" s="153">
        <f t="shared" si="454"/>
        <v>0</v>
      </c>
      <c r="AP824" s="587" t="str">
        <f t="shared" si="457"/>
        <v xml:space="preserve"> </v>
      </c>
      <c r="AQ824" s="590" t="str">
        <f t="shared" si="455"/>
        <v xml:space="preserve"> </v>
      </c>
      <c r="AR824" s="590" t="str">
        <f t="shared" si="458"/>
        <v xml:space="preserve"> </v>
      </c>
      <c r="AS824" s="590" t="str">
        <f t="shared" si="459"/>
        <v xml:space="preserve"> </v>
      </c>
      <c r="AT824" s="590" t="str">
        <f t="shared" si="460"/>
        <v xml:space="preserve"> </v>
      </c>
      <c r="AU824" s="590" t="str">
        <f t="shared" si="461"/>
        <v xml:space="preserve"> </v>
      </c>
      <c r="AV824" s="591" t="str">
        <f t="shared" si="462"/>
        <v xml:space="preserve"> </v>
      </c>
      <c r="AW824" s="181" t="str">
        <f t="shared" si="435"/>
        <v/>
      </c>
      <c r="AX824" s="154" t="str">
        <f t="shared" si="436"/>
        <v/>
      </c>
      <c r="AY824" s="178" t="str">
        <f t="shared" si="437"/>
        <v/>
      </c>
      <c r="AZ824" s="169" t="str">
        <f t="shared" si="438"/>
        <v/>
      </c>
      <c r="BA824" s="159" t="str">
        <f t="shared" si="439"/>
        <v/>
      </c>
      <c r="BB824" s="160" t="str">
        <f t="shared" si="440"/>
        <v/>
      </c>
      <c r="BC824" s="171" t="str">
        <f t="shared" si="463"/>
        <v/>
      </c>
      <c r="BD824" s="160" t="str">
        <f t="shared" si="441"/>
        <v/>
      </c>
      <c r="BE824" s="186" t="str">
        <f t="shared" si="442"/>
        <v/>
      </c>
      <c r="BF824" s="160" t="str">
        <f t="shared" si="443"/>
        <v/>
      </c>
      <c r="BG824" s="171" t="str">
        <f t="shared" si="444"/>
        <v/>
      </c>
      <c r="BH824" s="161" t="str">
        <f t="shared" si="445"/>
        <v/>
      </c>
      <c r="BI824" s="609"/>
    </row>
    <row r="825" spans="1:61" ht="18.75" x14ac:dyDescent="0.3">
      <c r="A825" s="205"/>
      <c r="B825" s="206"/>
      <c r="C825" s="197">
        <v>814</v>
      </c>
      <c r="D825" s="190"/>
      <c r="E825" s="13"/>
      <c r="F825" s="14"/>
      <c r="G825" s="123"/>
      <c r="H825" s="124"/>
      <c r="I825" s="130"/>
      <c r="J825" s="21"/>
      <c r="K825" s="134"/>
      <c r="L825" s="24"/>
      <c r="M825" s="372"/>
      <c r="N825" s="147" t="str">
        <f t="shared" si="446"/>
        <v/>
      </c>
      <c r="O825" s="23"/>
      <c r="P825" s="23"/>
      <c r="Q825" s="23"/>
      <c r="R825" s="23"/>
      <c r="S825" s="23"/>
      <c r="T825" s="24"/>
      <c r="U825" s="25"/>
      <c r="V825" s="28"/>
      <c r="W825" s="299"/>
      <c r="X825" s="296"/>
      <c r="Y825" s="149">
        <f t="shared" si="432"/>
        <v>0</v>
      </c>
      <c r="Z825" s="148">
        <f t="shared" si="447"/>
        <v>0</v>
      </c>
      <c r="AA825" s="306"/>
      <c r="AB825" s="377">
        <f t="shared" si="456"/>
        <v>0</v>
      </c>
      <c r="AC825" s="348"/>
      <c r="AD825" s="210" t="str">
        <f t="shared" si="433"/>
        <v/>
      </c>
      <c r="AE825" s="345">
        <f t="shared" si="448"/>
        <v>0</v>
      </c>
      <c r="AF825" s="318"/>
      <c r="AG825" s="317"/>
      <c r="AH825" s="315"/>
      <c r="AI825" s="150">
        <f t="shared" si="449"/>
        <v>0</v>
      </c>
      <c r="AJ825" s="151">
        <f t="shared" si="434"/>
        <v>0</v>
      </c>
      <c r="AK825" s="152">
        <f t="shared" si="450"/>
        <v>0</v>
      </c>
      <c r="AL825" s="153">
        <f t="shared" si="451"/>
        <v>0</v>
      </c>
      <c r="AM825" s="153">
        <f t="shared" si="452"/>
        <v>0</v>
      </c>
      <c r="AN825" s="153">
        <f t="shared" si="453"/>
        <v>0</v>
      </c>
      <c r="AO825" s="153">
        <f t="shared" si="454"/>
        <v>0</v>
      </c>
      <c r="AP825" s="587" t="str">
        <f t="shared" si="457"/>
        <v xml:space="preserve"> </v>
      </c>
      <c r="AQ825" s="590" t="str">
        <f t="shared" si="455"/>
        <v xml:space="preserve"> </v>
      </c>
      <c r="AR825" s="590" t="str">
        <f t="shared" si="458"/>
        <v xml:space="preserve"> </v>
      </c>
      <c r="AS825" s="590" t="str">
        <f t="shared" si="459"/>
        <v xml:space="preserve"> </v>
      </c>
      <c r="AT825" s="590" t="str">
        <f t="shared" si="460"/>
        <v xml:space="preserve"> </v>
      </c>
      <c r="AU825" s="590" t="str">
        <f t="shared" si="461"/>
        <v xml:space="preserve"> </v>
      </c>
      <c r="AV825" s="591" t="str">
        <f t="shared" si="462"/>
        <v xml:space="preserve"> </v>
      </c>
      <c r="AW825" s="181" t="str">
        <f t="shared" si="435"/>
        <v/>
      </c>
      <c r="AX825" s="154" t="str">
        <f t="shared" si="436"/>
        <v/>
      </c>
      <c r="AY825" s="178" t="str">
        <f t="shared" si="437"/>
        <v/>
      </c>
      <c r="AZ825" s="169" t="str">
        <f t="shared" si="438"/>
        <v/>
      </c>
      <c r="BA825" s="159" t="str">
        <f t="shared" si="439"/>
        <v/>
      </c>
      <c r="BB825" s="160" t="str">
        <f t="shared" si="440"/>
        <v/>
      </c>
      <c r="BC825" s="171" t="str">
        <f t="shared" si="463"/>
        <v/>
      </c>
      <c r="BD825" s="160" t="str">
        <f t="shared" si="441"/>
        <v/>
      </c>
      <c r="BE825" s="186" t="str">
        <f t="shared" si="442"/>
        <v/>
      </c>
      <c r="BF825" s="160" t="str">
        <f t="shared" si="443"/>
        <v/>
      </c>
      <c r="BG825" s="171" t="str">
        <f t="shared" si="444"/>
        <v/>
      </c>
      <c r="BH825" s="161" t="str">
        <f t="shared" si="445"/>
        <v/>
      </c>
      <c r="BI825" s="609"/>
    </row>
    <row r="826" spans="1:61" ht="18.75" x14ac:dyDescent="0.3">
      <c r="A826" s="205"/>
      <c r="B826" s="206"/>
      <c r="C826" s="198">
        <v>815</v>
      </c>
      <c r="D826" s="190"/>
      <c r="E826" s="13"/>
      <c r="F826" s="14"/>
      <c r="G826" s="123"/>
      <c r="H826" s="124"/>
      <c r="I826" s="130"/>
      <c r="J826" s="21"/>
      <c r="K826" s="134"/>
      <c r="L826" s="24"/>
      <c r="M826" s="372"/>
      <c r="N826" s="147" t="str">
        <f t="shared" si="446"/>
        <v/>
      </c>
      <c r="O826" s="23"/>
      <c r="P826" s="23"/>
      <c r="Q826" s="23"/>
      <c r="R826" s="23"/>
      <c r="S826" s="23"/>
      <c r="T826" s="24"/>
      <c r="U826" s="25"/>
      <c r="V826" s="28"/>
      <c r="W826" s="299"/>
      <c r="X826" s="296"/>
      <c r="Y826" s="149">
        <f t="shared" si="432"/>
        <v>0</v>
      </c>
      <c r="Z826" s="148">
        <f t="shared" si="447"/>
        <v>0</v>
      </c>
      <c r="AA826" s="306"/>
      <c r="AB826" s="377">
        <f t="shared" si="456"/>
        <v>0</v>
      </c>
      <c r="AC826" s="348"/>
      <c r="AD826" s="210" t="str">
        <f t="shared" si="433"/>
        <v/>
      </c>
      <c r="AE826" s="345">
        <f t="shared" si="448"/>
        <v>0</v>
      </c>
      <c r="AF826" s="318"/>
      <c r="AG826" s="317"/>
      <c r="AH826" s="315"/>
      <c r="AI826" s="150">
        <f t="shared" si="449"/>
        <v>0</v>
      </c>
      <c r="AJ826" s="151">
        <f t="shared" si="434"/>
        <v>0</v>
      </c>
      <c r="AK826" s="152">
        <f t="shared" si="450"/>
        <v>0</v>
      </c>
      <c r="AL826" s="153">
        <f t="shared" si="451"/>
        <v>0</v>
      </c>
      <c r="AM826" s="153">
        <f t="shared" si="452"/>
        <v>0</v>
      </c>
      <c r="AN826" s="153">
        <f t="shared" si="453"/>
        <v>0</v>
      </c>
      <c r="AO826" s="153">
        <f t="shared" si="454"/>
        <v>0</v>
      </c>
      <c r="AP826" s="587" t="str">
        <f t="shared" si="457"/>
        <v xml:space="preserve"> </v>
      </c>
      <c r="AQ826" s="590" t="str">
        <f t="shared" si="455"/>
        <v xml:space="preserve"> </v>
      </c>
      <c r="AR826" s="590" t="str">
        <f t="shared" si="458"/>
        <v xml:space="preserve"> </v>
      </c>
      <c r="AS826" s="590" t="str">
        <f t="shared" si="459"/>
        <v xml:space="preserve"> </v>
      </c>
      <c r="AT826" s="590" t="str">
        <f t="shared" si="460"/>
        <v xml:space="preserve"> </v>
      </c>
      <c r="AU826" s="590" t="str">
        <f t="shared" si="461"/>
        <v xml:space="preserve"> </v>
      </c>
      <c r="AV826" s="591" t="str">
        <f t="shared" si="462"/>
        <v xml:space="preserve"> </v>
      </c>
      <c r="AW826" s="181" t="str">
        <f t="shared" si="435"/>
        <v/>
      </c>
      <c r="AX826" s="154" t="str">
        <f t="shared" si="436"/>
        <v/>
      </c>
      <c r="AY826" s="178" t="str">
        <f t="shared" si="437"/>
        <v/>
      </c>
      <c r="AZ826" s="169" t="str">
        <f t="shared" si="438"/>
        <v/>
      </c>
      <c r="BA826" s="159" t="str">
        <f t="shared" si="439"/>
        <v/>
      </c>
      <c r="BB826" s="160" t="str">
        <f t="shared" si="440"/>
        <v/>
      </c>
      <c r="BC826" s="171" t="str">
        <f t="shared" si="463"/>
        <v/>
      </c>
      <c r="BD826" s="160" t="str">
        <f t="shared" si="441"/>
        <v/>
      </c>
      <c r="BE826" s="186" t="str">
        <f t="shared" si="442"/>
        <v/>
      </c>
      <c r="BF826" s="160" t="str">
        <f t="shared" si="443"/>
        <v/>
      </c>
      <c r="BG826" s="171" t="str">
        <f t="shared" si="444"/>
        <v/>
      </c>
      <c r="BH826" s="161" t="str">
        <f t="shared" si="445"/>
        <v/>
      </c>
      <c r="BI826" s="609"/>
    </row>
    <row r="827" spans="1:61" ht="18.75" x14ac:dyDescent="0.3">
      <c r="A827" s="205"/>
      <c r="B827" s="206"/>
      <c r="C827" s="197">
        <v>816</v>
      </c>
      <c r="D827" s="192"/>
      <c r="E827" s="15"/>
      <c r="F827" s="14"/>
      <c r="G827" s="123"/>
      <c r="H827" s="124"/>
      <c r="I827" s="130"/>
      <c r="J827" s="21"/>
      <c r="K827" s="134"/>
      <c r="L827" s="24"/>
      <c r="M827" s="372"/>
      <c r="N827" s="147" t="str">
        <f t="shared" si="446"/>
        <v/>
      </c>
      <c r="O827" s="23"/>
      <c r="P827" s="23"/>
      <c r="Q827" s="23"/>
      <c r="R827" s="23"/>
      <c r="S827" s="23"/>
      <c r="T827" s="24"/>
      <c r="U827" s="25"/>
      <c r="V827" s="28"/>
      <c r="W827" s="299"/>
      <c r="X827" s="296"/>
      <c r="Y827" s="149">
        <f t="shared" si="432"/>
        <v>0</v>
      </c>
      <c r="Z827" s="148">
        <f t="shared" si="447"/>
        <v>0</v>
      </c>
      <c r="AA827" s="306"/>
      <c r="AB827" s="377">
        <f t="shared" si="456"/>
        <v>0</v>
      </c>
      <c r="AC827" s="348"/>
      <c r="AD827" s="210" t="str">
        <f t="shared" si="433"/>
        <v/>
      </c>
      <c r="AE827" s="345">
        <f t="shared" si="448"/>
        <v>0</v>
      </c>
      <c r="AF827" s="318"/>
      <c r="AG827" s="317"/>
      <c r="AH827" s="315"/>
      <c r="AI827" s="150">
        <f t="shared" si="449"/>
        <v>0</v>
      </c>
      <c r="AJ827" s="151">
        <f t="shared" si="434"/>
        <v>0</v>
      </c>
      <c r="AK827" s="152">
        <f t="shared" si="450"/>
        <v>0</v>
      </c>
      <c r="AL827" s="153">
        <f t="shared" si="451"/>
        <v>0</v>
      </c>
      <c r="AM827" s="153">
        <f t="shared" si="452"/>
        <v>0</v>
      </c>
      <c r="AN827" s="153">
        <f t="shared" si="453"/>
        <v>0</v>
      </c>
      <c r="AO827" s="153">
        <f t="shared" si="454"/>
        <v>0</v>
      </c>
      <c r="AP827" s="587" t="str">
        <f t="shared" si="457"/>
        <v xml:space="preserve"> </v>
      </c>
      <c r="AQ827" s="590" t="str">
        <f t="shared" si="455"/>
        <v xml:space="preserve"> </v>
      </c>
      <c r="AR827" s="590" t="str">
        <f t="shared" si="458"/>
        <v xml:space="preserve"> </v>
      </c>
      <c r="AS827" s="590" t="str">
        <f t="shared" si="459"/>
        <v xml:space="preserve"> </v>
      </c>
      <c r="AT827" s="590" t="str">
        <f t="shared" si="460"/>
        <v xml:space="preserve"> </v>
      </c>
      <c r="AU827" s="590" t="str">
        <f t="shared" si="461"/>
        <v xml:space="preserve"> </v>
      </c>
      <c r="AV827" s="591" t="str">
        <f t="shared" si="462"/>
        <v xml:space="preserve"> </v>
      </c>
      <c r="AW827" s="181" t="str">
        <f t="shared" si="435"/>
        <v/>
      </c>
      <c r="AX827" s="154" t="str">
        <f t="shared" si="436"/>
        <v/>
      </c>
      <c r="AY827" s="178" t="str">
        <f t="shared" si="437"/>
        <v/>
      </c>
      <c r="AZ827" s="169" t="str">
        <f t="shared" si="438"/>
        <v/>
      </c>
      <c r="BA827" s="159" t="str">
        <f t="shared" si="439"/>
        <v/>
      </c>
      <c r="BB827" s="160" t="str">
        <f t="shared" si="440"/>
        <v/>
      </c>
      <c r="BC827" s="171" t="str">
        <f t="shared" si="463"/>
        <v/>
      </c>
      <c r="BD827" s="160" t="str">
        <f t="shared" si="441"/>
        <v/>
      </c>
      <c r="BE827" s="186" t="str">
        <f t="shared" si="442"/>
        <v/>
      </c>
      <c r="BF827" s="160" t="str">
        <f t="shared" si="443"/>
        <v/>
      </c>
      <c r="BG827" s="171" t="str">
        <f t="shared" si="444"/>
        <v/>
      </c>
      <c r="BH827" s="161" t="str">
        <f t="shared" si="445"/>
        <v/>
      </c>
      <c r="BI827" s="609"/>
    </row>
    <row r="828" spans="1:61" ht="18.75" x14ac:dyDescent="0.3">
      <c r="A828" s="205"/>
      <c r="B828" s="206"/>
      <c r="C828" s="198">
        <v>817</v>
      </c>
      <c r="D828" s="190"/>
      <c r="E828" s="13"/>
      <c r="F828" s="14"/>
      <c r="G828" s="123"/>
      <c r="H828" s="124"/>
      <c r="I828" s="130"/>
      <c r="J828" s="21"/>
      <c r="K828" s="134"/>
      <c r="L828" s="24"/>
      <c r="M828" s="372"/>
      <c r="N828" s="147" t="str">
        <f t="shared" si="446"/>
        <v/>
      </c>
      <c r="O828" s="23"/>
      <c r="P828" s="23"/>
      <c r="Q828" s="23"/>
      <c r="R828" s="23"/>
      <c r="S828" s="23"/>
      <c r="T828" s="24"/>
      <c r="U828" s="25"/>
      <c r="V828" s="28"/>
      <c r="W828" s="299"/>
      <c r="X828" s="296"/>
      <c r="Y828" s="149">
        <f t="shared" si="432"/>
        <v>0</v>
      </c>
      <c r="Z828" s="148">
        <f t="shared" si="447"/>
        <v>0</v>
      </c>
      <c r="AA828" s="306"/>
      <c r="AB828" s="377">
        <f t="shared" si="456"/>
        <v>0</v>
      </c>
      <c r="AC828" s="348"/>
      <c r="AD828" s="210" t="str">
        <f t="shared" si="433"/>
        <v/>
      </c>
      <c r="AE828" s="345">
        <f t="shared" si="448"/>
        <v>0</v>
      </c>
      <c r="AF828" s="318"/>
      <c r="AG828" s="317"/>
      <c r="AH828" s="315"/>
      <c r="AI828" s="150">
        <f t="shared" si="449"/>
        <v>0</v>
      </c>
      <c r="AJ828" s="151">
        <f t="shared" si="434"/>
        <v>0</v>
      </c>
      <c r="AK828" s="152">
        <f t="shared" si="450"/>
        <v>0</v>
      </c>
      <c r="AL828" s="153">
        <f t="shared" si="451"/>
        <v>0</v>
      </c>
      <c r="AM828" s="153">
        <f t="shared" si="452"/>
        <v>0</v>
      </c>
      <c r="AN828" s="153">
        <f t="shared" si="453"/>
        <v>0</v>
      </c>
      <c r="AO828" s="153">
        <f t="shared" si="454"/>
        <v>0</v>
      </c>
      <c r="AP828" s="587" t="str">
        <f t="shared" si="457"/>
        <v xml:space="preserve"> </v>
      </c>
      <c r="AQ828" s="590" t="str">
        <f t="shared" si="455"/>
        <v xml:space="preserve"> </v>
      </c>
      <c r="AR828" s="590" t="str">
        <f t="shared" si="458"/>
        <v xml:space="preserve"> </v>
      </c>
      <c r="AS828" s="590" t="str">
        <f t="shared" si="459"/>
        <v xml:space="preserve"> </v>
      </c>
      <c r="AT828" s="590" t="str">
        <f t="shared" si="460"/>
        <v xml:space="preserve"> </v>
      </c>
      <c r="AU828" s="590" t="str">
        <f t="shared" si="461"/>
        <v xml:space="preserve"> </v>
      </c>
      <c r="AV828" s="591" t="str">
        <f t="shared" si="462"/>
        <v xml:space="preserve"> </v>
      </c>
      <c r="AW828" s="181" t="str">
        <f t="shared" si="435"/>
        <v/>
      </c>
      <c r="AX828" s="154" t="str">
        <f t="shared" si="436"/>
        <v/>
      </c>
      <c r="AY828" s="178" t="str">
        <f t="shared" si="437"/>
        <v/>
      </c>
      <c r="AZ828" s="169" t="str">
        <f t="shared" si="438"/>
        <v/>
      </c>
      <c r="BA828" s="159" t="str">
        <f t="shared" si="439"/>
        <v/>
      </c>
      <c r="BB828" s="160" t="str">
        <f t="shared" si="440"/>
        <v/>
      </c>
      <c r="BC828" s="171" t="str">
        <f t="shared" si="463"/>
        <v/>
      </c>
      <c r="BD828" s="160" t="str">
        <f t="shared" si="441"/>
        <v/>
      </c>
      <c r="BE828" s="186" t="str">
        <f t="shared" si="442"/>
        <v/>
      </c>
      <c r="BF828" s="160" t="str">
        <f t="shared" si="443"/>
        <v/>
      </c>
      <c r="BG828" s="171" t="str">
        <f t="shared" si="444"/>
        <v/>
      </c>
      <c r="BH828" s="161" t="str">
        <f t="shared" si="445"/>
        <v/>
      </c>
      <c r="BI828" s="609"/>
    </row>
    <row r="829" spans="1:61" ht="18.75" x14ac:dyDescent="0.3">
      <c r="A829" s="205"/>
      <c r="B829" s="206"/>
      <c r="C829" s="198">
        <v>818</v>
      </c>
      <c r="D829" s="190"/>
      <c r="E829" s="13"/>
      <c r="F829" s="14"/>
      <c r="G829" s="123"/>
      <c r="H829" s="124"/>
      <c r="I829" s="130"/>
      <c r="J829" s="21"/>
      <c r="K829" s="134"/>
      <c r="L829" s="24"/>
      <c r="M829" s="372"/>
      <c r="N829" s="147" t="str">
        <f t="shared" si="446"/>
        <v/>
      </c>
      <c r="O829" s="23"/>
      <c r="P829" s="23"/>
      <c r="Q829" s="23"/>
      <c r="R829" s="23"/>
      <c r="S829" s="23"/>
      <c r="T829" s="24"/>
      <c r="U829" s="25"/>
      <c r="V829" s="28"/>
      <c r="W829" s="299"/>
      <c r="X829" s="296"/>
      <c r="Y829" s="149">
        <f t="shared" si="432"/>
        <v>0</v>
      </c>
      <c r="Z829" s="148">
        <f t="shared" si="447"/>
        <v>0</v>
      </c>
      <c r="AA829" s="306"/>
      <c r="AB829" s="377">
        <f t="shared" si="456"/>
        <v>0</v>
      </c>
      <c r="AC829" s="348"/>
      <c r="AD829" s="210" t="str">
        <f t="shared" si="433"/>
        <v/>
      </c>
      <c r="AE829" s="345">
        <f t="shared" si="448"/>
        <v>0</v>
      </c>
      <c r="AF829" s="318"/>
      <c r="AG829" s="317"/>
      <c r="AH829" s="315"/>
      <c r="AI829" s="150">
        <f t="shared" si="449"/>
        <v>0</v>
      </c>
      <c r="AJ829" s="151">
        <f t="shared" si="434"/>
        <v>0</v>
      </c>
      <c r="AK829" s="152">
        <f t="shared" si="450"/>
        <v>0</v>
      </c>
      <c r="AL829" s="153">
        <f t="shared" si="451"/>
        <v>0</v>
      </c>
      <c r="AM829" s="153">
        <f t="shared" si="452"/>
        <v>0</v>
      </c>
      <c r="AN829" s="153">
        <f t="shared" si="453"/>
        <v>0</v>
      </c>
      <c r="AO829" s="153">
        <f t="shared" si="454"/>
        <v>0</v>
      </c>
      <c r="AP829" s="587" t="str">
        <f t="shared" si="457"/>
        <v xml:space="preserve"> </v>
      </c>
      <c r="AQ829" s="590" t="str">
        <f t="shared" si="455"/>
        <v xml:space="preserve"> </v>
      </c>
      <c r="AR829" s="590" t="str">
        <f t="shared" si="458"/>
        <v xml:space="preserve"> </v>
      </c>
      <c r="AS829" s="590" t="str">
        <f t="shared" si="459"/>
        <v xml:space="preserve"> </v>
      </c>
      <c r="AT829" s="590" t="str">
        <f t="shared" si="460"/>
        <v xml:space="preserve"> </v>
      </c>
      <c r="AU829" s="590" t="str">
        <f t="shared" si="461"/>
        <v xml:space="preserve"> </v>
      </c>
      <c r="AV829" s="591" t="str">
        <f t="shared" si="462"/>
        <v xml:space="preserve"> </v>
      </c>
      <c r="AW829" s="181" t="str">
        <f t="shared" si="435"/>
        <v/>
      </c>
      <c r="AX829" s="154" t="str">
        <f t="shared" si="436"/>
        <v/>
      </c>
      <c r="AY829" s="178" t="str">
        <f t="shared" si="437"/>
        <v/>
      </c>
      <c r="AZ829" s="169" t="str">
        <f t="shared" si="438"/>
        <v/>
      </c>
      <c r="BA829" s="159" t="str">
        <f t="shared" si="439"/>
        <v/>
      </c>
      <c r="BB829" s="160" t="str">
        <f t="shared" si="440"/>
        <v/>
      </c>
      <c r="BC829" s="171" t="str">
        <f t="shared" si="463"/>
        <v/>
      </c>
      <c r="BD829" s="160" t="str">
        <f t="shared" si="441"/>
        <v/>
      </c>
      <c r="BE829" s="186" t="str">
        <f t="shared" si="442"/>
        <v/>
      </c>
      <c r="BF829" s="160" t="str">
        <f t="shared" si="443"/>
        <v/>
      </c>
      <c r="BG829" s="171" t="str">
        <f t="shared" si="444"/>
        <v/>
      </c>
      <c r="BH829" s="161" t="str">
        <f t="shared" si="445"/>
        <v/>
      </c>
      <c r="BI829" s="609"/>
    </row>
    <row r="830" spans="1:61" ht="18.75" x14ac:dyDescent="0.3">
      <c r="A830" s="205"/>
      <c r="B830" s="206"/>
      <c r="C830" s="197">
        <v>819</v>
      </c>
      <c r="D830" s="190"/>
      <c r="E830" s="13"/>
      <c r="F830" s="14"/>
      <c r="G830" s="123"/>
      <c r="H830" s="124"/>
      <c r="I830" s="130"/>
      <c r="J830" s="21"/>
      <c r="K830" s="134"/>
      <c r="L830" s="24"/>
      <c r="M830" s="372"/>
      <c r="N830" s="147" t="str">
        <f t="shared" si="446"/>
        <v/>
      </c>
      <c r="O830" s="23"/>
      <c r="P830" s="23"/>
      <c r="Q830" s="23"/>
      <c r="R830" s="23"/>
      <c r="S830" s="23"/>
      <c r="T830" s="24"/>
      <c r="U830" s="25"/>
      <c r="V830" s="28"/>
      <c r="W830" s="299"/>
      <c r="X830" s="296"/>
      <c r="Y830" s="149">
        <f t="shared" si="432"/>
        <v>0</v>
      </c>
      <c r="Z830" s="148">
        <f t="shared" si="447"/>
        <v>0</v>
      </c>
      <c r="AA830" s="306"/>
      <c r="AB830" s="377">
        <f t="shared" si="456"/>
        <v>0</v>
      </c>
      <c r="AC830" s="348"/>
      <c r="AD830" s="210" t="str">
        <f t="shared" si="433"/>
        <v/>
      </c>
      <c r="AE830" s="345">
        <f t="shared" si="448"/>
        <v>0</v>
      </c>
      <c r="AF830" s="318"/>
      <c r="AG830" s="317"/>
      <c r="AH830" s="315"/>
      <c r="AI830" s="150">
        <f t="shared" si="449"/>
        <v>0</v>
      </c>
      <c r="AJ830" s="151">
        <f t="shared" si="434"/>
        <v>0</v>
      </c>
      <c r="AK830" s="152">
        <f t="shared" si="450"/>
        <v>0</v>
      </c>
      <c r="AL830" s="153">
        <f t="shared" si="451"/>
        <v>0</v>
      </c>
      <c r="AM830" s="153">
        <f t="shared" si="452"/>
        <v>0</v>
      </c>
      <c r="AN830" s="153">
        <f t="shared" si="453"/>
        <v>0</v>
      </c>
      <c r="AO830" s="153">
        <f t="shared" si="454"/>
        <v>0</v>
      </c>
      <c r="AP830" s="587" t="str">
        <f t="shared" si="457"/>
        <v xml:space="preserve"> </v>
      </c>
      <c r="AQ830" s="590" t="str">
        <f t="shared" si="455"/>
        <v xml:space="preserve"> </v>
      </c>
      <c r="AR830" s="590" t="str">
        <f t="shared" si="458"/>
        <v xml:space="preserve"> </v>
      </c>
      <c r="AS830" s="590" t="str">
        <f t="shared" si="459"/>
        <v xml:space="preserve"> </v>
      </c>
      <c r="AT830" s="590" t="str">
        <f t="shared" si="460"/>
        <v xml:space="preserve"> </v>
      </c>
      <c r="AU830" s="590" t="str">
        <f t="shared" si="461"/>
        <v xml:space="preserve"> </v>
      </c>
      <c r="AV830" s="591" t="str">
        <f t="shared" si="462"/>
        <v xml:space="preserve"> </v>
      </c>
      <c r="AW830" s="181" t="str">
        <f t="shared" si="435"/>
        <v/>
      </c>
      <c r="AX830" s="154" t="str">
        <f t="shared" si="436"/>
        <v/>
      </c>
      <c r="AY830" s="178" t="str">
        <f t="shared" si="437"/>
        <v/>
      </c>
      <c r="AZ830" s="169" t="str">
        <f t="shared" si="438"/>
        <v/>
      </c>
      <c r="BA830" s="159" t="str">
        <f t="shared" si="439"/>
        <v/>
      </c>
      <c r="BB830" s="160" t="str">
        <f t="shared" si="440"/>
        <v/>
      </c>
      <c r="BC830" s="171" t="str">
        <f t="shared" si="463"/>
        <v/>
      </c>
      <c r="BD830" s="160" t="str">
        <f t="shared" si="441"/>
        <v/>
      </c>
      <c r="BE830" s="186" t="str">
        <f t="shared" si="442"/>
        <v/>
      </c>
      <c r="BF830" s="160" t="str">
        <f t="shared" si="443"/>
        <v/>
      </c>
      <c r="BG830" s="171" t="str">
        <f t="shared" si="444"/>
        <v/>
      </c>
      <c r="BH830" s="161" t="str">
        <f t="shared" si="445"/>
        <v/>
      </c>
      <c r="BI830" s="609"/>
    </row>
    <row r="831" spans="1:61" ht="18.75" x14ac:dyDescent="0.3">
      <c r="A831" s="205"/>
      <c r="B831" s="206"/>
      <c r="C831" s="198">
        <v>820</v>
      </c>
      <c r="D831" s="192"/>
      <c r="E831" s="15"/>
      <c r="F831" s="14"/>
      <c r="G831" s="123"/>
      <c r="H831" s="124"/>
      <c r="I831" s="130"/>
      <c r="J831" s="21"/>
      <c r="K831" s="134"/>
      <c r="L831" s="24"/>
      <c r="M831" s="372"/>
      <c r="N831" s="147" t="str">
        <f t="shared" si="446"/>
        <v/>
      </c>
      <c r="O831" s="23"/>
      <c r="P831" s="23"/>
      <c r="Q831" s="23"/>
      <c r="R831" s="23"/>
      <c r="S831" s="23"/>
      <c r="T831" s="24"/>
      <c r="U831" s="25"/>
      <c r="V831" s="28"/>
      <c r="W831" s="299"/>
      <c r="X831" s="296"/>
      <c r="Y831" s="149">
        <f t="shared" si="432"/>
        <v>0</v>
      </c>
      <c r="Z831" s="148">
        <f t="shared" si="447"/>
        <v>0</v>
      </c>
      <c r="AA831" s="306"/>
      <c r="AB831" s="377">
        <f t="shared" si="456"/>
        <v>0</v>
      </c>
      <c r="AC831" s="348"/>
      <c r="AD831" s="210" t="str">
        <f t="shared" si="433"/>
        <v/>
      </c>
      <c r="AE831" s="345">
        <f t="shared" si="448"/>
        <v>0</v>
      </c>
      <c r="AF831" s="318"/>
      <c r="AG831" s="317"/>
      <c r="AH831" s="315"/>
      <c r="AI831" s="150">
        <f t="shared" si="449"/>
        <v>0</v>
      </c>
      <c r="AJ831" s="151">
        <f t="shared" si="434"/>
        <v>0</v>
      </c>
      <c r="AK831" s="152">
        <f t="shared" si="450"/>
        <v>0</v>
      </c>
      <c r="AL831" s="153">
        <f t="shared" si="451"/>
        <v>0</v>
      </c>
      <c r="AM831" s="153">
        <f t="shared" si="452"/>
        <v>0</v>
      </c>
      <c r="AN831" s="153">
        <f t="shared" si="453"/>
        <v>0</v>
      </c>
      <c r="AO831" s="153">
        <f t="shared" si="454"/>
        <v>0</v>
      </c>
      <c r="AP831" s="587" t="str">
        <f t="shared" si="457"/>
        <v xml:space="preserve"> </v>
      </c>
      <c r="AQ831" s="590" t="str">
        <f t="shared" si="455"/>
        <v xml:space="preserve"> </v>
      </c>
      <c r="AR831" s="590" t="str">
        <f t="shared" si="458"/>
        <v xml:space="preserve"> </v>
      </c>
      <c r="AS831" s="590" t="str">
        <f t="shared" si="459"/>
        <v xml:space="preserve"> </v>
      </c>
      <c r="AT831" s="590" t="str">
        <f t="shared" si="460"/>
        <v xml:space="preserve"> </v>
      </c>
      <c r="AU831" s="590" t="str">
        <f t="shared" si="461"/>
        <v xml:space="preserve"> </v>
      </c>
      <c r="AV831" s="591" t="str">
        <f t="shared" si="462"/>
        <v xml:space="preserve"> </v>
      </c>
      <c r="AW831" s="181" t="str">
        <f t="shared" si="435"/>
        <v/>
      </c>
      <c r="AX831" s="154" t="str">
        <f t="shared" si="436"/>
        <v/>
      </c>
      <c r="AY831" s="178" t="str">
        <f t="shared" si="437"/>
        <v/>
      </c>
      <c r="AZ831" s="169" t="str">
        <f t="shared" si="438"/>
        <v/>
      </c>
      <c r="BA831" s="159" t="str">
        <f t="shared" si="439"/>
        <v/>
      </c>
      <c r="BB831" s="160" t="str">
        <f t="shared" si="440"/>
        <v/>
      </c>
      <c r="BC831" s="171" t="str">
        <f t="shared" si="463"/>
        <v/>
      </c>
      <c r="BD831" s="160" t="str">
        <f t="shared" si="441"/>
        <v/>
      </c>
      <c r="BE831" s="186" t="str">
        <f t="shared" si="442"/>
        <v/>
      </c>
      <c r="BF831" s="160" t="str">
        <f t="shared" si="443"/>
        <v/>
      </c>
      <c r="BG831" s="171" t="str">
        <f t="shared" si="444"/>
        <v/>
      </c>
      <c r="BH831" s="161" t="str">
        <f t="shared" si="445"/>
        <v/>
      </c>
      <c r="BI831" s="609"/>
    </row>
    <row r="832" spans="1:61" ht="18.75" x14ac:dyDescent="0.3">
      <c r="A832" s="205"/>
      <c r="B832" s="206"/>
      <c r="C832" s="197">
        <v>821</v>
      </c>
      <c r="D832" s="190"/>
      <c r="E832" s="13"/>
      <c r="F832" s="14"/>
      <c r="G832" s="123"/>
      <c r="H832" s="124"/>
      <c r="I832" s="130"/>
      <c r="J832" s="21"/>
      <c r="K832" s="134"/>
      <c r="L832" s="24"/>
      <c r="M832" s="372"/>
      <c r="N832" s="147" t="str">
        <f t="shared" si="446"/>
        <v/>
      </c>
      <c r="O832" s="23"/>
      <c r="P832" s="23"/>
      <c r="Q832" s="23"/>
      <c r="R832" s="23"/>
      <c r="S832" s="23"/>
      <c r="T832" s="24"/>
      <c r="U832" s="25"/>
      <c r="V832" s="28"/>
      <c r="W832" s="299"/>
      <c r="X832" s="296"/>
      <c r="Y832" s="149">
        <f t="shared" si="432"/>
        <v>0</v>
      </c>
      <c r="Z832" s="148">
        <f t="shared" si="447"/>
        <v>0</v>
      </c>
      <c r="AA832" s="306"/>
      <c r="AB832" s="377">
        <f t="shared" si="456"/>
        <v>0</v>
      </c>
      <c r="AC832" s="348"/>
      <c r="AD832" s="210" t="str">
        <f t="shared" si="433"/>
        <v/>
      </c>
      <c r="AE832" s="345">
        <f t="shared" si="448"/>
        <v>0</v>
      </c>
      <c r="AF832" s="318"/>
      <c r="AG832" s="317"/>
      <c r="AH832" s="315"/>
      <c r="AI832" s="150">
        <f t="shared" si="449"/>
        <v>0</v>
      </c>
      <c r="AJ832" s="151">
        <f t="shared" si="434"/>
        <v>0</v>
      </c>
      <c r="AK832" s="152">
        <f t="shared" si="450"/>
        <v>0</v>
      </c>
      <c r="AL832" s="153">
        <f t="shared" si="451"/>
        <v>0</v>
      </c>
      <c r="AM832" s="153">
        <f t="shared" si="452"/>
        <v>0</v>
      </c>
      <c r="AN832" s="153">
        <f t="shared" si="453"/>
        <v>0</v>
      </c>
      <c r="AO832" s="153">
        <f t="shared" si="454"/>
        <v>0</v>
      </c>
      <c r="AP832" s="587" t="str">
        <f t="shared" si="457"/>
        <v xml:space="preserve"> </v>
      </c>
      <c r="AQ832" s="590" t="str">
        <f t="shared" si="455"/>
        <v xml:space="preserve"> </v>
      </c>
      <c r="AR832" s="590" t="str">
        <f t="shared" si="458"/>
        <v xml:space="preserve"> </v>
      </c>
      <c r="AS832" s="590" t="str">
        <f t="shared" si="459"/>
        <v xml:space="preserve"> </v>
      </c>
      <c r="AT832" s="590" t="str">
        <f t="shared" si="460"/>
        <v xml:space="preserve"> </v>
      </c>
      <c r="AU832" s="590" t="str">
        <f t="shared" si="461"/>
        <v xml:space="preserve"> </v>
      </c>
      <c r="AV832" s="591" t="str">
        <f t="shared" si="462"/>
        <v xml:space="preserve"> </v>
      </c>
      <c r="AW832" s="181" t="str">
        <f t="shared" si="435"/>
        <v/>
      </c>
      <c r="AX832" s="154" t="str">
        <f t="shared" si="436"/>
        <v/>
      </c>
      <c r="AY832" s="178" t="str">
        <f t="shared" si="437"/>
        <v/>
      </c>
      <c r="AZ832" s="169" t="str">
        <f t="shared" si="438"/>
        <v/>
      </c>
      <c r="BA832" s="159" t="str">
        <f t="shared" si="439"/>
        <v/>
      </c>
      <c r="BB832" s="160" t="str">
        <f t="shared" si="440"/>
        <v/>
      </c>
      <c r="BC832" s="171" t="str">
        <f t="shared" si="463"/>
        <v/>
      </c>
      <c r="BD832" s="160" t="str">
        <f t="shared" si="441"/>
        <v/>
      </c>
      <c r="BE832" s="186" t="str">
        <f t="shared" si="442"/>
        <v/>
      </c>
      <c r="BF832" s="160" t="str">
        <f t="shared" si="443"/>
        <v/>
      </c>
      <c r="BG832" s="171" t="str">
        <f t="shared" si="444"/>
        <v/>
      </c>
      <c r="BH832" s="161" t="str">
        <f t="shared" si="445"/>
        <v/>
      </c>
      <c r="BI832" s="609"/>
    </row>
    <row r="833" spans="1:61" ht="18.75" x14ac:dyDescent="0.3">
      <c r="A833" s="205"/>
      <c r="B833" s="206"/>
      <c r="C833" s="198">
        <v>822</v>
      </c>
      <c r="D833" s="190"/>
      <c r="E833" s="13"/>
      <c r="F833" s="14"/>
      <c r="G833" s="123"/>
      <c r="H833" s="124"/>
      <c r="I833" s="130"/>
      <c r="J833" s="21"/>
      <c r="K833" s="134"/>
      <c r="L833" s="24"/>
      <c r="M833" s="372"/>
      <c r="N833" s="147" t="str">
        <f t="shared" si="446"/>
        <v/>
      </c>
      <c r="O833" s="23"/>
      <c r="P833" s="23"/>
      <c r="Q833" s="23"/>
      <c r="R833" s="23"/>
      <c r="S833" s="23"/>
      <c r="T833" s="24"/>
      <c r="U833" s="25"/>
      <c r="V833" s="28"/>
      <c r="W833" s="299"/>
      <c r="X833" s="296"/>
      <c r="Y833" s="149">
        <f t="shared" si="432"/>
        <v>0</v>
      </c>
      <c r="Z833" s="148">
        <f t="shared" si="447"/>
        <v>0</v>
      </c>
      <c r="AA833" s="306"/>
      <c r="AB833" s="377">
        <f t="shared" si="456"/>
        <v>0</v>
      </c>
      <c r="AC833" s="348"/>
      <c r="AD833" s="210" t="str">
        <f t="shared" si="433"/>
        <v/>
      </c>
      <c r="AE833" s="345">
        <f t="shared" si="448"/>
        <v>0</v>
      </c>
      <c r="AF833" s="318"/>
      <c r="AG833" s="317"/>
      <c r="AH833" s="315"/>
      <c r="AI833" s="150">
        <f t="shared" si="449"/>
        <v>0</v>
      </c>
      <c r="AJ833" s="151">
        <f t="shared" si="434"/>
        <v>0</v>
      </c>
      <c r="AK833" s="152">
        <f t="shared" si="450"/>
        <v>0</v>
      </c>
      <c r="AL833" s="153">
        <f t="shared" si="451"/>
        <v>0</v>
      </c>
      <c r="AM833" s="153">
        <f t="shared" si="452"/>
        <v>0</v>
      </c>
      <c r="AN833" s="153">
        <f t="shared" si="453"/>
        <v>0</v>
      </c>
      <c r="AO833" s="153">
        <f t="shared" si="454"/>
        <v>0</v>
      </c>
      <c r="AP833" s="587" t="str">
        <f t="shared" si="457"/>
        <v xml:space="preserve"> </v>
      </c>
      <c r="AQ833" s="590" t="str">
        <f t="shared" si="455"/>
        <v xml:space="preserve"> </v>
      </c>
      <c r="AR833" s="590" t="str">
        <f t="shared" si="458"/>
        <v xml:space="preserve"> </v>
      </c>
      <c r="AS833" s="590" t="str">
        <f t="shared" si="459"/>
        <v xml:space="preserve"> </v>
      </c>
      <c r="AT833" s="590" t="str">
        <f t="shared" si="460"/>
        <v xml:space="preserve"> </v>
      </c>
      <c r="AU833" s="590" t="str">
        <f t="shared" si="461"/>
        <v xml:space="preserve"> </v>
      </c>
      <c r="AV833" s="591" t="str">
        <f t="shared" si="462"/>
        <v xml:space="preserve"> </v>
      </c>
      <c r="AW833" s="181" t="str">
        <f t="shared" si="435"/>
        <v/>
      </c>
      <c r="AX833" s="154" t="str">
        <f t="shared" si="436"/>
        <v/>
      </c>
      <c r="AY833" s="178" t="str">
        <f t="shared" si="437"/>
        <v/>
      </c>
      <c r="AZ833" s="169" t="str">
        <f t="shared" si="438"/>
        <v/>
      </c>
      <c r="BA833" s="159" t="str">
        <f t="shared" si="439"/>
        <v/>
      </c>
      <c r="BB833" s="160" t="str">
        <f t="shared" si="440"/>
        <v/>
      </c>
      <c r="BC833" s="171" t="str">
        <f t="shared" si="463"/>
        <v/>
      </c>
      <c r="BD833" s="160" t="str">
        <f t="shared" si="441"/>
        <v/>
      </c>
      <c r="BE833" s="186" t="str">
        <f t="shared" si="442"/>
        <v/>
      </c>
      <c r="BF833" s="160" t="str">
        <f t="shared" si="443"/>
        <v/>
      </c>
      <c r="BG833" s="171" t="str">
        <f t="shared" si="444"/>
        <v/>
      </c>
      <c r="BH833" s="161" t="str">
        <f t="shared" si="445"/>
        <v/>
      </c>
      <c r="BI833" s="609"/>
    </row>
    <row r="834" spans="1:61" ht="18.75" x14ac:dyDescent="0.3">
      <c r="A834" s="205"/>
      <c r="B834" s="206"/>
      <c r="C834" s="198">
        <v>823</v>
      </c>
      <c r="D834" s="190"/>
      <c r="E834" s="13"/>
      <c r="F834" s="14"/>
      <c r="G834" s="123"/>
      <c r="H834" s="124"/>
      <c r="I834" s="130"/>
      <c r="J834" s="21"/>
      <c r="K834" s="134"/>
      <c r="L834" s="24"/>
      <c r="M834" s="372"/>
      <c r="N834" s="147" t="str">
        <f t="shared" si="446"/>
        <v/>
      </c>
      <c r="O834" s="23"/>
      <c r="P834" s="23"/>
      <c r="Q834" s="23"/>
      <c r="R834" s="23"/>
      <c r="S834" s="23"/>
      <c r="T834" s="24"/>
      <c r="U834" s="25"/>
      <c r="V834" s="28"/>
      <c r="W834" s="299"/>
      <c r="X834" s="296"/>
      <c r="Y834" s="149">
        <f t="shared" si="432"/>
        <v>0</v>
      </c>
      <c r="Z834" s="148">
        <f t="shared" si="447"/>
        <v>0</v>
      </c>
      <c r="AA834" s="306"/>
      <c r="AB834" s="377">
        <f t="shared" si="456"/>
        <v>0</v>
      </c>
      <c r="AC834" s="348"/>
      <c r="AD834" s="210" t="str">
        <f t="shared" si="433"/>
        <v/>
      </c>
      <c r="AE834" s="345">
        <f t="shared" si="448"/>
        <v>0</v>
      </c>
      <c r="AF834" s="318"/>
      <c r="AG834" s="317"/>
      <c r="AH834" s="315"/>
      <c r="AI834" s="150">
        <f t="shared" si="449"/>
        <v>0</v>
      </c>
      <c r="AJ834" s="151">
        <f t="shared" si="434"/>
        <v>0</v>
      </c>
      <c r="AK834" s="152">
        <f t="shared" si="450"/>
        <v>0</v>
      </c>
      <c r="AL834" s="153">
        <f t="shared" si="451"/>
        <v>0</v>
      </c>
      <c r="AM834" s="153">
        <f t="shared" si="452"/>
        <v>0</v>
      </c>
      <c r="AN834" s="153">
        <f t="shared" si="453"/>
        <v>0</v>
      </c>
      <c r="AO834" s="153">
        <f t="shared" si="454"/>
        <v>0</v>
      </c>
      <c r="AP834" s="587" t="str">
        <f t="shared" si="457"/>
        <v xml:space="preserve"> </v>
      </c>
      <c r="AQ834" s="590" t="str">
        <f t="shared" si="455"/>
        <v xml:space="preserve"> </v>
      </c>
      <c r="AR834" s="590" t="str">
        <f t="shared" si="458"/>
        <v xml:space="preserve"> </v>
      </c>
      <c r="AS834" s="590" t="str">
        <f t="shared" si="459"/>
        <v xml:space="preserve"> </v>
      </c>
      <c r="AT834" s="590" t="str">
        <f t="shared" si="460"/>
        <v xml:space="preserve"> </v>
      </c>
      <c r="AU834" s="590" t="str">
        <f t="shared" si="461"/>
        <v xml:space="preserve"> </v>
      </c>
      <c r="AV834" s="591" t="str">
        <f t="shared" si="462"/>
        <v xml:space="preserve"> </v>
      </c>
      <c r="AW834" s="181" t="str">
        <f t="shared" si="435"/>
        <v/>
      </c>
      <c r="AX834" s="154" t="str">
        <f t="shared" si="436"/>
        <v/>
      </c>
      <c r="AY834" s="178" t="str">
        <f t="shared" si="437"/>
        <v/>
      </c>
      <c r="AZ834" s="169" t="str">
        <f t="shared" si="438"/>
        <v/>
      </c>
      <c r="BA834" s="159" t="str">
        <f t="shared" si="439"/>
        <v/>
      </c>
      <c r="BB834" s="160" t="str">
        <f t="shared" si="440"/>
        <v/>
      </c>
      <c r="BC834" s="171" t="str">
        <f t="shared" si="463"/>
        <v/>
      </c>
      <c r="BD834" s="160" t="str">
        <f t="shared" si="441"/>
        <v/>
      </c>
      <c r="BE834" s="186" t="str">
        <f t="shared" si="442"/>
        <v/>
      </c>
      <c r="BF834" s="160" t="str">
        <f t="shared" si="443"/>
        <v/>
      </c>
      <c r="BG834" s="171" t="str">
        <f t="shared" si="444"/>
        <v/>
      </c>
      <c r="BH834" s="161" t="str">
        <f t="shared" si="445"/>
        <v/>
      </c>
      <c r="BI834" s="609"/>
    </row>
    <row r="835" spans="1:61" ht="18.75" x14ac:dyDescent="0.3">
      <c r="A835" s="205"/>
      <c r="B835" s="206"/>
      <c r="C835" s="197">
        <v>824</v>
      </c>
      <c r="D835" s="192"/>
      <c r="E835" s="15"/>
      <c r="F835" s="14"/>
      <c r="G835" s="123"/>
      <c r="H835" s="124"/>
      <c r="I835" s="130"/>
      <c r="J835" s="21"/>
      <c r="K835" s="134"/>
      <c r="L835" s="24"/>
      <c r="M835" s="372"/>
      <c r="N835" s="147" t="str">
        <f t="shared" si="446"/>
        <v/>
      </c>
      <c r="O835" s="23"/>
      <c r="P835" s="23"/>
      <c r="Q835" s="23"/>
      <c r="R835" s="23"/>
      <c r="S835" s="23"/>
      <c r="T835" s="24"/>
      <c r="U835" s="25"/>
      <c r="V835" s="28"/>
      <c r="W835" s="299"/>
      <c r="X835" s="296"/>
      <c r="Y835" s="149">
        <f t="shared" si="432"/>
        <v>0</v>
      </c>
      <c r="Z835" s="148">
        <f t="shared" si="447"/>
        <v>0</v>
      </c>
      <c r="AA835" s="306"/>
      <c r="AB835" s="377">
        <f t="shared" si="456"/>
        <v>0</v>
      </c>
      <c r="AC835" s="348"/>
      <c r="AD835" s="210" t="str">
        <f t="shared" si="433"/>
        <v/>
      </c>
      <c r="AE835" s="345">
        <f t="shared" si="448"/>
        <v>0</v>
      </c>
      <c r="AF835" s="318"/>
      <c r="AG835" s="317"/>
      <c r="AH835" s="315"/>
      <c r="AI835" s="150">
        <f t="shared" si="449"/>
        <v>0</v>
      </c>
      <c r="AJ835" s="151">
        <f t="shared" si="434"/>
        <v>0</v>
      </c>
      <c r="AK835" s="152">
        <f t="shared" si="450"/>
        <v>0</v>
      </c>
      <c r="AL835" s="153">
        <f t="shared" si="451"/>
        <v>0</v>
      </c>
      <c r="AM835" s="153">
        <f t="shared" si="452"/>
        <v>0</v>
      </c>
      <c r="AN835" s="153">
        <f t="shared" si="453"/>
        <v>0</v>
      </c>
      <c r="AO835" s="153">
        <f t="shared" si="454"/>
        <v>0</v>
      </c>
      <c r="AP835" s="587" t="str">
        <f t="shared" si="457"/>
        <v xml:space="preserve"> </v>
      </c>
      <c r="AQ835" s="590" t="str">
        <f t="shared" si="455"/>
        <v xml:space="preserve"> </v>
      </c>
      <c r="AR835" s="590" t="str">
        <f t="shared" si="458"/>
        <v xml:space="preserve"> </v>
      </c>
      <c r="AS835" s="590" t="str">
        <f t="shared" si="459"/>
        <v xml:space="preserve"> </v>
      </c>
      <c r="AT835" s="590" t="str">
        <f t="shared" si="460"/>
        <v xml:space="preserve"> </v>
      </c>
      <c r="AU835" s="590" t="str">
        <f t="shared" si="461"/>
        <v xml:space="preserve"> </v>
      </c>
      <c r="AV835" s="591" t="str">
        <f t="shared" si="462"/>
        <v xml:space="preserve"> </v>
      </c>
      <c r="AW835" s="181" t="str">
        <f t="shared" si="435"/>
        <v/>
      </c>
      <c r="AX835" s="154" t="str">
        <f t="shared" si="436"/>
        <v/>
      </c>
      <c r="AY835" s="178" t="str">
        <f t="shared" si="437"/>
        <v/>
      </c>
      <c r="AZ835" s="169" t="str">
        <f t="shared" si="438"/>
        <v/>
      </c>
      <c r="BA835" s="159" t="str">
        <f t="shared" si="439"/>
        <v/>
      </c>
      <c r="BB835" s="160" t="str">
        <f t="shared" si="440"/>
        <v/>
      </c>
      <c r="BC835" s="171" t="str">
        <f t="shared" si="463"/>
        <v/>
      </c>
      <c r="BD835" s="160" t="str">
        <f t="shared" si="441"/>
        <v/>
      </c>
      <c r="BE835" s="186" t="str">
        <f t="shared" si="442"/>
        <v/>
      </c>
      <c r="BF835" s="160" t="str">
        <f t="shared" si="443"/>
        <v/>
      </c>
      <c r="BG835" s="171" t="str">
        <f t="shared" si="444"/>
        <v/>
      </c>
      <c r="BH835" s="161" t="str">
        <f t="shared" si="445"/>
        <v/>
      </c>
      <c r="BI835" s="609"/>
    </row>
    <row r="836" spans="1:61" ht="18.75" x14ac:dyDescent="0.3">
      <c r="A836" s="205"/>
      <c r="B836" s="206"/>
      <c r="C836" s="198">
        <v>825</v>
      </c>
      <c r="D836" s="190"/>
      <c r="E836" s="13"/>
      <c r="F836" s="14"/>
      <c r="G836" s="123"/>
      <c r="H836" s="124"/>
      <c r="I836" s="130"/>
      <c r="J836" s="21"/>
      <c r="K836" s="134"/>
      <c r="L836" s="24"/>
      <c r="M836" s="372"/>
      <c r="N836" s="147" t="str">
        <f t="shared" si="446"/>
        <v/>
      </c>
      <c r="O836" s="23"/>
      <c r="P836" s="23"/>
      <c r="Q836" s="23"/>
      <c r="R836" s="23"/>
      <c r="S836" s="23"/>
      <c r="T836" s="24"/>
      <c r="U836" s="25"/>
      <c r="V836" s="28"/>
      <c r="W836" s="299"/>
      <c r="X836" s="296"/>
      <c r="Y836" s="149">
        <f t="shared" si="432"/>
        <v>0</v>
      </c>
      <c r="Z836" s="148">
        <f t="shared" si="447"/>
        <v>0</v>
      </c>
      <c r="AA836" s="306"/>
      <c r="AB836" s="377">
        <f t="shared" si="456"/>
        <v>0</v>
      </c>
      <c r="AC836" s="348"/>
      <c r="AD836" s="210" t="str">
        <f t="shared" si="433"/>
        <v/>
      </c>
      <c r="AE836" s="345">
        <f t="shared" si="448"/>
        <v>0</v>
      </c>
      <c r="AF836" s="318"/>
      <c r="AG836" s="317"/>
      <c r="AH836" s="315"/>
      <c r="AI836" s="150">
        <f t="shared" si="449"/>
        <v>0</v>
      </c>
      <c r="AJ836" s="151">
        <f t="shared" si="434"/>
        <v>0</v>
      </c>
      <c r="AK836" s="152">
        <f t="shared" si="450"/>
        <v>0</v>
      </c>
      <c r="AL836" s="153">
        <f t="shared" si="451"/>
        <v>0</v>
      </c>
      <c r="AM836" s="153">
        <f t="shared" si="452"/>
        <v>0</v>
      </c>
      <c r="AN836" s="153">
        <f t="shared" si="453"/>
        <v>0</v>
      </c>
      <c r="AO836" s="153">
        <f t="shared" si="454"/>
        <v>0</v>
      </c>
      <c r="AP836" s="587" t="str">
        <f t="shared" si="457"/>
        <v xml:space="preserve"> </v>
      </c>
      <c r="AQ836" s="590" t="str">
        <f t="shared" si="455"/>
        <v xml:space="preserve"> </v>
      </c>
      <c r="AR836" s="590" t="str">
        <f t="shared" si="458"/>
        <v xml:space="preserve"> </v>
      </c>
      <c r="AS836" s="590" t="str">
        <f t="shared" si="459"/>
        <v xml:space="preserve"> </v>
      </c>
      <c r="AT836" s="590" t="str">
        <f t="shared" si="460"/>
        <v xml:space="preserve"> </v>
      </c>
      <c r="AU836" s="590" t="str">
        <f t="shared" si="461"/>
        <v xml:space="preserve"> </v>
      </c>
      <c r="AV836" s="591" t="str">
        <f t="shared" si="462"/>
        <v xml:space="preserve"> </v>
      </c>
      <c r="AW836" s="181" t="str">
        <f t="shared" si="435"/>
        <v/>
      </c>
      <c r="AX836" s="154" t="str">
        <f t="shared" si="436"/>
        <v/>
      </c>
      <c r="AY836" s="178" t="str">
        <f t="shared" si="437"/>
        <v/>
      </c>
      <c r="AZ836" s="169" t="str">
        <f t="shared" si="438"/>
        <v/>
      </c>
      <c r="BA836" s="159" t="str">
        <f t="shared" si="439"/>
        <v/>
      </c>
      <c r="BB836" s="160" t="str">
        <f t="shared" si="440"/>
        <v/>
      </c>
      <c r="BC836" s="171" t="str">
        <f t="shared" si="463"/>
        <v/>
      </c>
      <c r="BD836" s="160" t="str">
        <f t="shared" si="441"/>
        <v/>
      </c>
      <c r="BE836" s="186" t="str">
        <f t="shared" si="442"/>
        <v/>
      </c>
      <c r="BF836" s="160" t="str">
        <f t="shared" si="443"/>
        <v/>
      </c>
      <c r="BG836" s="171" t="str">
        <f t="shared" si="444"/>
        <v/>
      </c>
      <c r="BH836" s="161" t="str">
        <f t="shared" si="445"/>
        <v/>
      </c>
      <c r="BI836" s="609"/>
    </row>
    <row r="837" spans="1:61" ht="18.75" x14ac:dyDescent="0.3">
      <c r="A837" s="205"/>
      <c r="B837" s="206"/>
      <c r="C837" s="197">
        <v>826</v>
      </c>
      <c r="D837" s="190"/>
      <c r="E837" s="13"/>
      <c r="F837" s="14"/>
      <c r="G837" s="123"/>
      <c r="H837" s="124"/>
      <c r="I837" s="130"/>
      <c r="J837" s="21"/>
      <c r="K837" s="134"/>
      <c r="L837" s="24"/>
      <c r="M837" s="372"/>
      <c r="N837" s="147" t="str">
        <f t="shared" si="446"/>
        <v/>
      </c>
      <c r="O837" s="23"/>
      <c r="P837" s="23"/>
      <c r="Q837" s="23"/>
      <c r="R837" s="23"/>
      <c r="S837" s="23"/>
      <c r="T837" s="24"/>
      <c r="U837" s="25"/>
      <c r="V837" s="28"/>
      <c r="W837" s="299"/>
      <c r="X837" s="296"/>
      <c r="Y837" s="149">
        <f t="shared" si="432"/>
        <v>0</v>
      </c>
      <c r="Z837" s="148">
        <f t="shared" si="447"/>
        <v>0</v>
      </c>
      <c r="AA837" s="306"/>
      <c r="AB837" s="377">
        <f t="shared" si="456"/>
        <v>0</v>
      </c>
      <c r="AC837" s="348"/>
      <c r="AD837" s="210" t="str">
        <f t="shared" si="433"/>
        <v/>
      </c>
      <c r="AE837" s="345">
        <f t="shared" si="448"/>
        <v>0</v>
      </c>
      <c r="AF837" s="318"/>
      <c r="AG837" s="317"/>
      <c r="AH837" s="315"/>
      <c r="AI837" s="150">
        <f t="shared" si="449"/>
        <v>0</v>
      </c>
      <c r="AJ837" s="151">
        <f t="shared" si="434"/>
        <v>0</v>
      </c>
      <c r="AK837" s="152">
        <f t="shared" si="450"/>
        <v>0</v>
      </c>
      <c r="AL837" s="153">
        <f t="shared" si="451"/>
        <v>0</v>
      </c>
      <c r="AM837" s="153">
        <f t="shared" si="452"/>
        <v>0</v>
      </c>
      <c r="AN837" s="153">
        <f t="shared" si="453"/>
        <v>0</v>
      </c>
      <c r="AO837" s="153">
        <f t="shared" si="454"/>
        <v>0</v>
      </c>
      <c r="AP837" s="587" t="str">
        <f t="shared" si="457"/>
        <v xml:space="preserve"> </v>
      </c>
      <c r="AQ837" s="590" t="str">
        <f t="shared" si="455"/>
        <v xml:space="preserve"> </v>
      </c>
      <c r="AR837" s="590" t="str">
        <f t="shared" si="458"/>
        <v xml:space="preserve"> </v>
      </c>
      <c r="AS837" s="590" t="str">
        <f t="shared" si="459"/>
        <v xml:space="preserve"> </v>
      </c>
      <c r="AT837" s="590" t="str">
        <f t="shared" si="460"/>
        <v xml:space="preserve"> </v>
      </c>
      <c r="AU837" s="590" t="str">
        <f t="shared" si="461"/>
        <v xml:space="preserve"> </v>
      </c>
      <c r="AV837" s="591" t="str">
        <f t="shared" si="462"/>
        <v xml:space="preserve"> </v>
      </c>
      <c r="AW837" s="181" t="str">
        <f t="shared" si="435"/>
        <v/>
      </c>
      <c r="AX837" s="154" t="str">
        <f t="shared" si="436"/>
        <v/>
      </c>
      <c r="AY837" s="178" t="str">
        <f t="shared" si="437"/>
        <v/>
      </c>
      <c r="AZ837" s="169" t="str">
        <f t="shared" si="438"/>
        <v/>
      </c>
      <c r="BA837" s="159" t="str">
        <f t="shared" si="439"/>
        <v/>
      </c>
      <c r="BB837" s="160" t="str">
        <f t="shared" si="440"/>
        <v/>
      </c>
      <c r="BC837" s="171" t="str">
        <f t="shared" si="463"/>
        <v/>
      </c>
      <c r="BD837" s="160" t="str">
        <f t="shared" si="441"/>
        <v/>
      </c>
      <c r="BE837" s="186" t="str">
        <f t="shared" si="442"/>
        <v/>
      </c>
      <c r="BF837" s="160" t="str">
        <f t="shared" si="443"/>
        <v/>
      </c>
      <c r="BG837" s="171" t="str">
        <f t="shared" si="444"/>
        <v/>
      </c>
      <c r="BH837" s="161" t="str">
        <f t="shared" si="445"/>
        <v/>
      </c>
      <c r="BI837" s="609"/>
    </row>
    <row r="838" spans="1:61" ht="18.75" x14ac:dyDescent="0.3">
      <c r="A838" s="205"/>
      <c r="B838" s="206"/>
      <c r="C838" s="198">
        <v>827</v>
      </c>
      <c r="D838" s="190"/>
      <c r="E838" s="13"/>
      <c r="F838" s="14"/>
      <c r="G838" s="123"/>
      <c r="H838" s="124"/>
      <c r="I838" s="130"/>
      <c r="J838" s="21"/>
      <c r="K838" s="134"/>
      <c r="L838" s="24"/>
      <c r="M838" s="372"/>
      <c r="N838" s="147" t="str">
        <f t="shared" si="446"/>
        <v/>
      </c>
      <c r="O838" s="23"/>
      <c r="P838" s="23"/>
      <c r="Q838" s="23"/>
      <c r="R838" s="23"/>
      <c r="S838" s="23"/>
      <c r="T838" s="24"/>
      <c r="U838" s="25"/>
      <c r="V838" s="28"/>
      <c r="W838" s="299"/>
      <c r="X838" s="296"/>
      <c r="Y838" s="149">
        <f t="shared" si="432"/>
        <v>0</v>
      </c>
      <c r="Z838" s="148">
        <f t="shared" si="447"/>
        <v>0</v>
      </c>
      <c r="AA838" s="306"/>
      <c r="AB838" s="377">
        <f t="shared" si="456"/>
        <v>0</v>
      </c>
      <c r="AC838" s="348"/>
      <c r="AD838" s="210" t="str">
        <f t="shared" si="433"/>
        <v/>
      </c>
      <c r="AE838" s="345">
        <f t="shared" si="448"/>
        <v>0</v>
      </c>
      <c r="AF838" s="318"/>
      <c r="AG838" s="317"/>
      <c r="AH838" s="315"/>
      <c r="AI838" s="150">
        <f t="shared" si="449"/>
        <v>0</v>
      </c>
      <c r="AJ838" s="151">
        <f t="shared" si="434"/>
        <v>0</v>
      </c>
      <c r="AK838" s="152">
        <f t="shared" si="450"/>
        <v>0</v>
      </c>
      <c r="AL838" s="153">
        <f t="shared" si="451"/>
        <v>0</v>
      </c>
      <c r="AM838" s="153">
        <f t="shared" si="452"/>
        <v>0</v>
      </c>
      <c r="AN838" s="153">
        <f t="shared" si="453"/>
        <v>0</v>
      </c>
      <c r="AO838" s="153">
        <f t="shared" si="454"/>
        <v>0</v>
      </c>
      <c r="AP838" s="587" t="str">
        <f t="shared" si="457"/>
        <v xml:space="preserve"> </v>
      </c>
      <c r="AQ838" s="590" t="str">
        <f t="shared" si="455"/>
        <v xml:space="preserve"> </v>
      </c>
      <c r="AR838" s="590" t="str">
        <f t="shared" si="458"/>
        <v xml:space="preserve"> </v>
      </c>
      <c r="AS838" s="590" t="str">
        <f t="shared" si="459"/>
        <v xml:space="preserve"> </v>
      </c>
      <c r="AT838" s="590" t="str">
        <f t="shared" si="460"/>
        <v xml:space="preserve"> </v>
      </c>
      <c r="AU838" s="590" t="str">
        <f t="shared" si="461"/>
        <v xml:space="preserve"> </v>
      </c>
      <c r="AV838" s="591" t="str">
        <f t="shared" si="462"/>
        <v xml:space="preserve"> </v>
      </c>
      <c r="AW838" s="181" t="str">
        <f t="shared" si="435"/>
        <v/>
      </c>
      <c r="AX838" s="154" t="str">
        <f t="shared" si="436"/>
        <v/>
      </c>
      <c r="AY838" s="178" t="str">
        <f t="shared" si="437"/>
        <v/>
      </c>
      <c r="AZ838" s="169" t="str">
        <f t="shared" si="438"/>
        <v/>
      </c>
      <c r="BA838" s="159" t="str">
        <f t="shared" si="439"/>
        <v/>
      </c>
      <c r="BB838" s="160" t="str">
        <f t="shared" si="440"/>
        <v/>
      </c>
      <c r="BC838" s="171" t="str">
        <f t="shared" si="463"/>
        <v/>
      </c>
      <c r="BD838" s="160" t="str">
        <f t="shared" si="441"/>
        <v/>
      </c>
      <c r="BE838" s="186" t="str">
        <f t="shared" si="442"/>
        <v/>
      </c>
      <c r="BF838" s="160" t="str">
        <f t="shared" si="443"/>
        <v/>
      </c>
      <c r="BG838" s="171" t="str">
        <f t="shared" si="444"/>
        <v/>
      </c>
      <c r="BH838" s="161" t="str">
        <f t="shared" si="445"/>
        <v/>
      </c>
      <c r="BI838" s="609"/>
    </row>
    <row r="839" spans="1:61" ht="18.75" x14ac:dyDescent="0.3">
      <c r="A839" s="205"/>
      <c r="B839" s="206"/>
      <c r="C839" s="198">
        <v>828</v>
      </c>
      <c r="D839" s="192"/>
      <c r="E839" s="15"/>
      <c r="F839" s="14"/>
      <c r="G839" s="123"/>
      <c r="H839" s="124"/>
      <c r="I839" s="130"/>
      <c r="J839" s="21"/>
      <c r="K839" s="134"/>
      <c r="L839" s="24"/>
      <c r="M839" s="372"/>
      <c r="N839" s="147" t="str">
        <f t="shared" si="446"/>
        <v/>
      </c>
      <c r="O839" s="23"/>
      <c r="P839" s="23"/>
      <c r="Q839" s="23"/>
      <c r="R839" s="23"/>
      <c r="S839" s="23"/>
      <c r="T839" s="24"/>
      <c r="U839" s="25"/>
      <c r="V839" s="28"/>
      <c r="W839" s="299"/>
      <c r="X839" s="296"/>
      <c r="Y839" s="149">
        <f t="shared" si="432"/>
        <v>0</v>
      </c>
      <c r="Z839" s="148">
        <f t="shared" si="447"/>
        <v>0</v>
      </c>
      <c r="AA839" s="306"/>
      <c r="AB839" s="377">
        <f t="shared" si="456"/>
        <v>0</v>
      </c>
      <c r="AC839" s="348"/>
      <c r="AD839" s="210" t="str">
        <f t="shared" si="433"/>
        <v/>
      </c>
      <c r="AE839" s="345">
        <f t="shared" si="448"/>
        <v>0</v>
      </c>
      <c r="AF839" s="318"/>
      <c r="AG839" s="317"/>
      <c r="AH839" s="315"/>
      <c r="AI839" s="150">
        <f t="shared" si="449"/>
        <v>0</v>
      </c>
      <c r="AJ839" s="151">
        <f t="shared" si="434"/>
        <v>0</v>
      </c>
      <c r="AK839" s="152">
        <f t="shared" si="450"/>
        <v>0</v>
      </c>
      <c r="AL839" s="153">
        <f t="shared" si="451"/>
        <v>0</v>
      </c>
      <c r="AM839" s="153">
        <f t="shared" si="452"/>
        <v>0</v>
      </c>
      <c r="AN839" s="153">
        <f t="shared" si="453"/>
        <v>0</v>
      </c>
      <c r="AO839" s="153">
        <f t="shared" si="454"/>
        <v>0</v>
      </c>
      <c r="AP839" s="587" t="str">
        <f t="shared" si="457"/>
        <v xml:space="preserve"> </v>
      </c>
      <c r="AQ839" s="590" t="str">
        <f t="shared" si="455"/>
        <v xml:space="preserve"> </v>
      </c>
      <c r="AR839" s="590" t="str">
        <f t="shared" si="458"/>
        <v xml:space="preserve"> </v>
      </c>
      <c r="AS839" s="590" t="str">
        <f t="shared" si="459"/>
        <v xml:space="preserve"> </v>
      </c>
      <c r="AT839" s="590" t="str">
        <f t="shared" si="460"/>
        <v xml:space="preserve"> </v>
      </c>
      <c r="AU839" s="590" t="str">
        <f t="shared" si="461"/>
        <v xml:space="preserve"> </v>
      </c>
      <c r="AV839" s="591" t="str">
        <f t="shared" si="462"/>
        <v xml:space="preserve"> </v>
      </c>
      <c r="AW839" s="181" t="str">
        <f t="shared" si="435"/>
        <v/>
      </c>
      <c r="AX839" s="154" t="str">
        <f t="shared" si="436"/>
        <v/>
      </c>
      <c r="AY839" s="178" t="str">
        <f t="shared" si="437"/>
        <v/>
      </c>
      <c r="AZ839" s="169" t="str">
        <f t="shared" si="438"/>
        <v/>
      </c>
      <c r="BA839" s="159" t="str">
        <f t="shared" si="439"/>
        <v/>
      </c>
      <c r="BB839" s="160" t="str">
        <f t="shared" si="440"/>
        <v/>
      </c>
      <c r="BC839" s="171" t="str">
        <f t="shared" si="463"/>
        <v/>
      </c>
      <c r="BD839" s="160" t="str">
        <f t="shared" si="441"/>
        <v/>
      </c>
      <c r="BE839" s="186" t="str">
        <f t="shared" si="442"/>
        <v/>
      </c>
      <c r="BF839" s="160" t="str">
        <f t="shared" si="443"/>
        <v/>
      </c>
      <c r="BG839" s="171" t="str">
        <f t="shared" si="444"/>
        <v/>
      </c>
      <c r="BH839" s="161" t="str">
        <f t="shared" si="445"/>
        <v/>
      </c>
      <c r="BI839" s="609"/>
    </row>
    <row r="840" spans="1:61" ht="18.75" x14ac:dyDescent="0.3">
      <c r="A840" s="205"/>
      <c r="B840" s="206"/>
      <c r="C840" s="197">
        <v>829</v>
      </c>
      <c r="D840" s="190"/>
      <c r="E840" s="13"/>
      <c r="F840" s="14"/>
      <c r="G840" s="123"/>
      <c r="H840" s="124"/>
      <c r="I840" s="130"/>
      <c r="J840" s="21"/>
      <c r="K840" s="134"/>
      <c r="L840" s="24"/>
      <c r="M840" s="372"/>
      <c r="N840" s="147" t="str">
        <f t="shared" si="446"/>
        <v/>
      </c>
      <c r="O840" s="23"/>
      <c r="P840" s="23"/>
      <c r="Q840" s="23"/>
      <c r="R840" s="23"/>
      <c r="S840" s="23"/>
      <c r="T840" s="24"/>
      <c r="U840" s="25"/>
      <c r="V840" s="28"/>
      <c r="W840" s="299"/>
      <c r="X840" s="296"/>
      <c r="Y840" s="149">
        <f t="shared" si="432"/>
        <v>0</v>
      </c>
      <c r="Z840" s="148">
        <f t="shared" si="447"/>
        <v>0</v>
      </c>
      <c r="AA840" s="306"/>
      <c r="AB840" s="377">
        <f t="shared" si="456"/>
        <v>0</v>
      </c>
      <c r="AC840" s="348"/>
      <c r="AD840" s="210" t="str">
        <f t="shared" si="433"/>
        <v/>
      </c>
      <c r="AE840" s="345">
        <f t="shared" si="448"/>
        <v>0</v>
      </c>
      <c r="AF840" s="318"/>
      <c r="AG840" s="317"/>
      <c r="AH840" s="315"/>
      <c r="AI840" s="150">
        <f t="shared" si="449"/>
        <v>0</v>
      </c>
      <c r="AJ840" s="151">
        <f t="shared" si="434"/>
        <v>0</v>
      </c>
      <c r="AK840" s="152">
        <f t="shared" si="450"/>
        <v>0</v>
      </c>
      <c r="AL840" s="153">
        <f t="shared" si="451"/>
        <v>0</v>
      </c>
      <c r="AM840" s="153">
        <f t="shared" si="452"/>
        <v>0</v>
      </c>
      <c r="AN840" s="153">
        <f t="shared" si="453"/>
        <v>0</v>
      </c>
      <c r="AO840" s="153">
        <f t="shared" si="454"/>
        <v>0</v>
      </c>
      <c r="AP840" s="587" t="str">
        <f t="shared" si="457"/>
        <v xml:space="preserve"> </v>
      </c>
      <c r="AQ840" s="590" t="str">
        <f t="shared" si="455"/>
        <v xml:space="preserve"> </v>
      </c>
      <c r="AR840" s="590" t="str">
        <f t="shared" si="458"/>
        <v xml:space="preserve"> </v>
      </c>
      <c r="AS840" s="590" t="str">
        <f t="shared" si="459"/>
        <v xml:space="preserve"> </v>
      </c>
      <c r="AT840" s="590" t="str">
        <f t="shared" si="460"/>
        <v xml:space="preserve"> </v>
      </c>
      <c r="AU840" s="590" t="str">
        <f t="shared" si="461"/>
        <v xml:space="preserve"> </v>
      </c>
      <c r="AV840" s="591" t="str">
        <f t="shared" si="462"/>
        <v xml:space="preserve"> </v>
      </c>
      <c r="AW840" s="181" t="str">
        <f t="shared" si="435"/>
        <v/>
      </c>
      <c r="AX840" s="154" t="str">
        <f t="shared" si="436"/>
        <v/>
      </c>
      <c r="AY840" s="178" t="str">
        <f t="shared" si="437"/>
        <v/>
      </c>
      <c r="AZ840" s="169" t="str">
        <f t="shared" si="438"/>
        <v/>
      </c>
      <c r="BA840" s="159" t="str">
        <f t="shared" si="439"/>
        <v/>
      </c>
      <c r="BB840" s="160" t="str">
        <f t="shared" si="440"/>
        <v/>
      </c>
      <c r="BC840" s="171" t="str">
        <f t="shared" si="463"/>
        <v/>
      </c>
      <c r="BD840" s="160" t="str">
        <f t="shared" si="441"/>
        <v/>
      </c>
      <c r="BE840" s="186" t="str">
        <f t="shared" si="442"/>
        <v/>
      </c>
      <c r="BF840" s="160" t="str">
        <f t="shared" si="443"/>
        <v/>
      </c>
      <c r="BG840" s="171" t="str">
        <f t="shared" si="444"/>
        <v/>
      </c>
      <c r="BH840" s="161" t="str">
        <f t="shared" si="445"/>
        <v/>
      </c>
      <c r="BI840" s="609"/>
    </row>
    <row r="841" spans="1:61" ht="18.75" x14ac:dyDescent="0.3">
      <c r="A841" s="205"/>
      <c r="B841" s="206"/>
      <c r="C841" s="198">
        <v>830</v>
      </c>
      <c r="D841" s="190"/>
      <c r="E841" s="13"/>
      <c r="F841" s="14"/>
      <c r="G841" s="123"/>
      <c r="H841" s="124"/>
      <c r="I841" s="130"/>
      <c r="J841" s="21"/>
      <c r="K841" s="134"/>
      <c r="L841" s="24"/>
      <c r="M841" s="372"/>
      <c r="N841" s="147" t="str">
        <f t="shared" si="446"/>
        <v/>
      </c>
      <c r="O841" s="23"/>
      <c r="P841" s="23"/>
      <c r="Q841" s="23"/>
      <c r="R841" s="23"/>
      <c r="S841" s="23"/>
      <c r="T841" s="24"/>
      <c r="U841" s="25"/>
      <c r="V841" s="28"/>
      <c r="W841" s="299"/>
      <c r="X841" s="296"/>
      <c r="Y841" s="149">
        <f t="shared" si="432"/>
        <v>0</v>
      </c>
      <c r="Z841" s="148">
        <f t="shared" si="447"/>
        <v>0</v>
      </c>
      <c r="AA841" s="306"/>
      <c r="AB841" s="377">
        <f t="shared" si="456"/>
        <v>0</v>
      </c>
      <c r="AC841" s="348"/>
      <c r="AD841" s="210" t="str">
        <f t="shared" si="433"/>
        <v/>
      </c>
      <c r="AE841" s="345">
        <f t="shared" si="448"/>
        <v>0</v>
      </c>
      <c r="AF841" s="318"/>
      <c r="AG841" s="317"/>
      <c r="AH841" s="315"/>
      <c r="AI841" s="150">
        <f t="shared" si="449"/>
        <v>0</v>
      </c>
      <c r="AJ841" s="151">
        <f t="shared" si="434"/>
        <v>0</v>
      </c>
      <c r="AK841" s="152">
        <f t="shared" si="450"/>
        <v>0</v>
      </c>
      <c r="AL841" s="153">
        <f t="shared" si="451"/>
        <v>0</v>
      </c>
      <c r="AM841" s="153">
        <f t="shared" si="452"/>
        <v>0</v>
      </c>
      <c r="AN841" s="153">
        <f t="shared" si="453"/>
        <v>0</v>
      </c>
      <c r="AO841" s="153">
        <f t="shared" si="454"/>
        <v>0</v>
      </c>
      <c r="AP841" s="587" t="str">
        <f t="shared" si="457"/>
        <v xml:space="preserve"> </v>
      </c>
      <c r="AQ841" s="590" t="str">
        <f t="shared" si="455"/>
        <v xml:space="preserve"> </v>
      </c>
      <c r="AR841" s="590" t="str">
        <f t="shared" si="458"/>
        <v xml:space="preserve"> </v>
      </c>
      <c r="AS841" s="590" t="str">
        <f t="shared" si="459"/>
        <v xml:space="preserve"> </v>
      </c>
      <c r="AT841" s="590" t="str">
        <f t="shared" si="460"/>
        <v xml:space="preserve"> </v>
      </c>
      <c r="AU841" s="590" t="str">
        <f t="shared" si="461"/>
        <v xml:space="preserve"> </v>
      </c>
      <c r="AV841" s="591" t="str">
        <f t="shared" si="462"/>
        <v xml:space="preserve"> </v>
      </c>
      <c r="AW841" s="181" t="str">
        <f t="shared" si="435"/>
        <v/>
      </c>
      <c r="AX841" s="154" t="str">
        <f t="shared" si="436"/>
        <v/>
      </c>
      <c r="AY841" s="178" t="str">
        <f t="shared" si="437"/>
        <v/>
      </c>
      <c r="AZ841" s="169" t="str">
        <f t="shared" si="438"/>
        <v/>
      </c>
      <c r="BA841" s="159" t="str">
        <f t="shared" si="439"/>
        <v/>
      </c>
      <c r="BB841" s="160" t="str">
        <f t="shared" si="440"/>
        <v/>
      </c>
      <c r="BC841" s="171" t="str">
        <f t="shared" si="463"/>
        <v/>
      </c>
      <c r="BD841" s="160" t="str">
        <f t="shared" si="441"/>
        <v/>
      </c>
      <c r="BE841" s="186" t="str">
        <f t="shared" si="442"/>
        <v/>
      </c>
      <c r="BF841" s="160" t="str">
        <f t="shared" si="443"/>
        <v/>
      </c>
      <c r="BG841" s="171" t="str">
        <f t="shared" si="444"/>
        <v/>
      </c>
      <c r="BH841" s="161" t="str">
        <f t="shared" si="445"/>
        <v/>
      </c>
      <c r="BI841" s="609"/>
    </row>
    <row r="842" spans="1:61" ht="18.75" x14ac:dyDescent="0.3">
      <c r="A842" s="205"/>
      <c r="B842" s="206"/>
      <c r="C842" s="197">
        <v>831</v>
      </c>
      <c r="D842" s="190"/>
      <c r="E842" s="13"/>
      <c r="F842" s="14"/>
      <c r="G842" s="123"/>
      <c r="H842" s="124"/>
      <c r="I842" s="130"/>
      <c r="J842" s="21"/>
      <c r="K842" s="134"/>
      <c r="L842" s="24"/>
      <c r="M842" s="372"/>
      <c r="N842" s="147" t="str">
        <f t="shared" si="446"/>
        <v/>
      </c>
      <c r="O842" s="23"/>
      <c r="P842" s="23"/>
      <c r="Q842" s="23"/>
      <c r="R842" s="23"/>
      <c r="S842" s="23"/>
      <c r="T842" s="24"/>
      <c r="U842" s="25"/>
      <c r="V842" s="28"/>
      <c r="W842" s="299"/>
      <c r="X842" s="296"/>
      <c r="Y842" s="149">
        <f t="shared" si="432"/>
        <v>0</v>
      </c>
      <c r="Z842" s="148">
        <f t="shared" si="447"/>
        <v>0</v>
      </c>
      <c r="AA842" s="306"/>
      <c r="AB842" s="377">
        <f t="shared" si="456"/>
        <v>0</v>
      </c>
      <c r="AC842" s="348"/>
      <c r="AD842" s="210" t="str">
        <f t="shared" si="433"/>
        <v/>
      </c>
      <c r="AE842" s="345">
        <f t="shared" si="448"/>
        <v>0</v>
      </c>
      <c r="AF842" s="318"/>
      <c r="AG842" s="317"/>
      <c r="AH842" s="315"/>
      <c r="AI842" s="150">
        <f t="shared" si="449"/>
        <v>0</v>
      </c>
      <c r="AJ842" s="151">
        <f t="shared" si="434"/>
        <v>0</v>
      </c>
      <c r="AK842" s="152">
        <f t="shared" si="450"/>
        <v>0</v>
      </c>
      <c r="AL842" s="153">
        <f t="shared" si="451"/>
        <v>0</v>
      </c>
      <c r="AM842" s="153">
        <f t="shared" si="452"/>
        <v>0</v>
      </c>
      <c r="AN842" s="153">
        <f t="shared" si="453"/>
        <v>0</v>
      </c>
      <c r="AO842" s="153">
        <f t="shared" si="454"/>
        <v>0</v>
      </c>
      <c r="AP842" s="587" t="str">
        <f t="shared" si="457"/>
        <v xml:space="preserve"> </v>
      </c>
      <c r="AQ842" s="590" t="str">
        <f t="shared" si="455"/>
        <v xml:space="preserve"> </v>
      </c>
      <c r="AR842" s="590" t="str">
        <f t="shared" si="458"/>
        <v xml:space="preserve"> </v>
      </c>
      <c r="AS842" s="590" t="str">
        <f t="shared" si="459"/>
        <v xml:space="preserve"> </v>
      </c>
      <c r="AT842" s="590" t="str">
        <f t="shared" si="460"/>
        <v xml:space="preserve"> </v>
      </c>
      <c r="AU842" s="590" t="str">
        <f t="shared" si="461"/>
        <v xml:space="preserve"> </v>
      </c>
      <c r="AV842" s="591" t="str">
        <f t="shared" si="462"/>
        <v xml:space="preserve"> </v>
      </c>
      <c r="AW842" s="181" t="str">
        <f t="shared" si="435"/>
        <v/>
      </c>
      <c r="AX842" s="154" t="str">
        <f t="shared" si="436"/>
        <v/>
      </c>
      <c r="AY842" s="178" t="str">
        <f t="shared" si="437"/>
        <v/>
      </c>
      <c r="AZ842" s="169" t="str">
        <f t="shared" si="438"/>
        <v/>
      </c>
      <c r="BA842" s="159" t="str">
        <f t="shared" si="439"/>
        <v/>
      </c>
      <c r="BB842" s="160" t="str">
        <f t="shared" si="440"/>
        <v/>
      </c>
      <c r="BC842" s="171" t="str">
        <f t="shared" si="463"/>
        <v/>
      </c>
      <c r="BD842" s="160" t="str">
        <f t="shared" si="441"/>
        <v/>
      </c>
      <c r="BE842" s="186" t="str">
        <f t="shared" si="442"/>
        <v/>
      </c>
      <c r="BF842" s="160" t="str">
        <f t="shared" si="443"/>
        <v/>
      </c>
      <c r="BG842" s="171" t="str">
        <f t="shared" si="444"/>
        <v/>
      </c>
      <c r="BH842" s="161" t="str">
        <f t="shared" si="445"/>
        <v/>
      </c>
      <c r="BI842" s="609"/>
    </row>
    <row r="843" spans="1:61" ht="18.75" x14ac:dyDescent="0.3">
      <c r="A843" s="205"/>
      <c r="B843" s="206"/>
      <c r="C843" s="198">
        <v>832</v>
      </c>
      <c r="D843" s="192"/>
      <c r="E843" s="15"/>
      <c r="F843" s="14"/>
      <c r="G843" s="123"/>
      <c r="H843" s="124"/>
      <c r="I843" s="130"/>
      <c r="J843" s="21"/>
      <c r="K843" s="134"/>
      <c r="L843" s="24"/>
      <c r="M843" s="372"/>
      <c r="N843" s="147" t="str">
        <f t="shared" si="446"/>
        <v/>
      </c>
      <c r="O843" s="23"/>
      <c r="P843" s="23"/>
      <c r="Q843" s="23"/>
      <c r="R843" s="23"/>
      <c r="S843" s="23"/>
      <c r="T843" s="24"/>
      <c r="U843" s="25"/>
      <c r="V843" s="28"/>
      <c r="W843" s="299"/>
      <c r="X843" s="296"/>
      <c r="Y843" s="149">
        <f t="shared" si="432"/>
        <v>0</v>
      </c>
      <c r="Z843" s="148">
        <f t="shared" si="447"/>
        <v>0</v>
      </c>
      <c r="AA843" s="306"/>
      <c r="AB843" s="377">
        <f t="shared" si="456"/>
        <v>0</v>
      </c>
      <c r="AC843" s="348"/>
      <c r="AD843" s="210" t="str">
        <f t="shared" si="433"/>
        <v/>
      </c>
      <c r="AE843" s="345">
        <f t="shared" si="448"/>
        <v>0</v>
      </c>
      <c r="AF843" s="318"/>
      <c r="AG843" s="317"/>
      <c r="AH843" s="315"/>
      <c r="AI843" s="150">
        <f t="shared" si="449"/>
        <v>0</v>
      </c>
      <c r="AJ843" s="151">
        <f t="shared" si="434"/>
        <v>0</v>
      </c>
      <c r="AK843" s="152">
        <f t="shared" si="450"/>
        <v>0</v>
      </c>
      <c r="AL843" s="153">
        <f t="shared" si="451"/>
        <v>0</v>
      </c>
      <c r="AM843" s="153">
        <f t="shared" si="452"/>
        <v>0</v>
      </c>
      <c r="AN843" s="153">
        <f t="shared" si="453"/>
        <v>0</v>
      </c>
      <c r="AO843" s="153">
        <f t="shared" si="454"/>
        <v>0</v>
      </c>
      <c r="AP843" s="587" t="str">
        <f t="shared" si="457"/>
        <v xml:space="preserve"> </v>
      </c>
      <c r="AQ843" s="590" t="str">
        <f t="shared" si="455"/>
        <v xml:space="preserve"> </v>
      </c>
      <c r="AR843" s="590" t="str">
        <f t="shared" si="458"/>
        <v xml:space="preserve"> </v>
      </c>
      <c r="AS843" s="590" t="str">
        <f t="shared" si="459"/>
        <v xml:space="preserve"> </v>
      </c>
      <c r="AT843" s="590" t="str">
        <f t="shared" si="460"/>
        <v xml:space="preserve"> </v>
      </c>
      <c r="AU843" s="590" t="str">
        <f t="shared" si="461"/>
        <v xml:space="preserve"> </v>
      </c>
      <c r="AV843" s="591" t="str">
        <f t="shared" si="462"/>
        <v xml:space="preserve"> </v>
      </c>
      <c r="AW843" s="181" t="str">
        <f t="shared" si="435"/>
        <v/>
      </c>
      <c r="AX843" s="154" t="str">
        <f t="shared" si="436"/>
        <v/>
      </c>
      <c r="AY843" s="178" t="str">
        <f t="shared" si="437"/>
        <v/>
      </c>
      <c r="AZ843" s="169" t="str">
        <f t="shared" si="438"/>
        <v/>
      </c>
      <c r="BA843" s="159" t="str">
        <f t="shared" si="439"/>
        <v/>
      </c>
      <c r="BB843" s="160" t="str">
        <f t="shared" si="440"/>
        <v/>
      </c>
      <c r="BC843" s="171" t="str">
        <f t="shared" si="463"/>
        <v/>
      </c>
      <c r="BD843" s="160" t="str">
        <f t="shared" si="441"/>
        <v/>
      </c>
      <c r="BE843" s="186" t="str">
        <f t="shared" si="442"/>
        <v/>
      </c>
      <c r="BF843" s="160" t="str">
        <f t="shared" si="443"/>
        <v/>
      </c>
      <c r="BG843" s="171" t="str">
        <f t="shared" si="444"/>
        <v/>
      </c>
      <c r="BH843" s="161" t="str">
        <f t="shared" si="445"/>
        <v/>
      </c>
      <c r="BI843" s="609"/>
    </row>
    <row r="844" spans="1:61" ht="18.75" x14ac:dyDescent="0.3">
      <c r="A844" s="205"/>
      <c r="B844" s="206"/>
      <c r="C844" s="198">
        <v>833</v>
      </c>
      <c r="D844" s="190"/>
      <c r="E844" s="13"/>
      <c r="F844" s="14"/>
      <c r="G844" s="123"/>
      <c r="H844" s="124"/>
      <c r="I844" s="130"/>
      <c r="J844" s="21"/>
      <c r="K844" s="134"/>
      <c r="L844" s="24"/>
      <c r="M844" s="372"/>
      <c r="N844" s="147" t="str">
        <f t="shared" si="446"/>
        <v/>
      </c>
      <c r="O844" s="23"/>
      <c r="P844" s="23"/>
      <c r="Q844" s="23"/>
      <c r="R844" s="23"/>
      <c r="S844" s="23"/>
      <c r="T844" s="24"/>
      <c r="U844" s="25"/>
      <c r="V844" s="28"/>
      <c r="W844" s="299"/>
      <c r="X844" s="296"/>
      <c r="Y844" s="149">
        <f t="shared" ref="Y844:Y907" si="464">V844+W844+X844</f>
        <v>0</v>
      </c>
      <c r="Z844" s="148">
        <f t="shared" si="447"/>
        <v>0</v>
      </c>
      <c r="AA844" s="306"/>
      <c r="AB844" s="377">
        <f t="shared" si="456"/>
        <v>0</v>
      </c>
      <c r="AC844" s="348"/>
      <c r="AD844" s="210" t="str">
        <f t="shared" ref="AD844:AD907" si="465">IF(F844="x",(0-((V844*10)+(W844*20))),"")</f>
        <v/>
      </c>
      <c r="AE844" s="345">
        <f t="shared" si="448"/>
        <v>0</v>
      </c>
      <c r="AF844" s="318"/>
      <c r="AG844" s="317"/>
      <c r="AH844" s="315"/>
      <c r="AI844" s="150">
        <f t="shared" si="449"/>
        <v>0</v>
      </c>
      <c r="AJ844" s="151">
        <f t="shared" ref="AJ844:AJ907" si="466">(X844*20)+Z844+AA844+AF844</f>
        <v>0</v>
      </c>
      <c r="AK844" s="152">
        <f t="shared" si="450"/>
        <v>0</v>
      </c>
      <c r="AL844" s="153">
        <f t="shared" si="451"/>
        <v>0</v>
      </c>
      <c r="AM844" s="153">
        <f t="shared" si="452"/>
        <v>0</v>
      </c>
      <c r="AN844" s="153">
        <f t="shared" si="453"/>
        <v>0</v>
      </c>
      <c r="AO844" s="153">
        <f t="shared" si="454"/>
        <v>0</v>
      </c>
      <c r="AP844" s="587" t="str">
        <f t="shared" si="457"/>
        <v xml:space="preserve"> </v>
      </c>
      <c r="AQ844" s="590" t="str">
        <f t="shared" si="455"/>
        <v xml:space="preserve"> </v>
      </c>
      <c r="AR844" s="590" t="str">
        <f t="shared" si="458"/>
        <v xml:space="preserve"> </v>
      </c>
      <c r="AS844" s="590" t="str">
        <f t="shared" si="459"/>
        <v xml:space="preserve"> </v>
      </c>
      <c r="AT844" s="590" t="str">
        <f t="shared" si="460"/>
        <v xml:space="preserve"> </v>
      </c>
      <c r="AU844" s="590" t="str">
        <f t="shared" si="461"/>
        <v xml:space="preserve"> </v>
      </c>
      <c r="AV844" s="591" t="str">
        <f t="shared" si="462"/>
        <v xml:space="preserve"> </v>
      </c>
      <c r="AW844" s="181" t="str">
        <f t="shared" ref="AW844:AW907" si="467">IF(N844&gt;0,N844,"")</f>
        <v/>
      </c>
      <c r="AX844" s="154" t="str">
        <f t="shared" ref="AX844:AX907" si="468">IF(AND(K844="x",AW844&gt;0),AW844,"")</f>
        <v/>
      </c>
      <c r="AY844" s="178" t="str">
        <f t="shared" ref="AY844:AY907" si="469">IF(OR(K844="x",F844="x",AW844&lt;=0),"",AW844)</f>
        <v/>
      </c>
      <c r="AZ844" s="169" t="str">
        <f t="shared" ref="AZ844:AZ907" si="470">IF(AND(F844="x",AW844&gt;0),AW844,"")</f>
        <v/>
      </c>
      <c r="BA844" s="159" t="str">
        <f t="shared" ref="BA844:BA907" si="471">IF(V844&gt;0,V844,"")</f>
        <v/>
      </c>
      <c r="BB844" s="160" t="str">
        <f t="shared" ref="BB844:BB907" si="472">IF(AND(K844="x",BA844&gt;0),BA844,"")</f>
        <v/>
      </c>
      <c r="BC844" s="171" t="str">
        <f t="shared" si="463"/>
        <v/>
      </c>
      <c r="BD844" s="160" t="str">
        <f t="shared" ref="BD844:BD907" si="473">IF(AND(F844="x",BA844&gt;0),BA844,"")</f>
        <v/>
      </c>
      <c r="BE844" s="186" t="str">
        <f t="shared" ref="BE844:BE907" si="474">IF(W844&gt;0,W844,"")</f>
        <v/>
      </c>
      <c r="BF844" s="160" t="str">
        <f t="shared" ref="BF844:BF907" si="475">IF(AND(K844="x",BE844&gt;0),BE844,"")</f>
        <v/>
      </c>
      <c r="BG844" s="171" t="str">
        <f t="shared" ref="BG844:BG907" si="476">IF(OR(K844="x",F844="x",BE844&lt;=0),"",BE844)</f>
        <v/>
      </c>
      <c r="BH844" s="161" t="str">
        <f t="shared" ref="BH844:BH907" si="477">IF(AND(F844="x",BE844&gt;0),BE844,"")</f>
        <v/>
      </c>
      <c r="BI844" s="609"/>
    </row>
    <row r="845" spans="1:61" ht="18.75" x14ac:dyDescent="0.3">
      <c r="A845" s="205"/>
      <c r="B845" s="206"/>
      <c r="C845" s="197">
        <v>834</v>
      </c>
      <c r="D845" s="190"/>
      <c r="E845" s="13"/>
      <c r="F845" s="14"/>
      <c r="G845" s="123"/>
      <c r="H845" s="124"/>
      <c r="I845" s="130"/>
      <c r="J845" s="21"/>
      <c r="K845" s="134"/>
      <c r="L845" s="24"/>
      <c r="M845" s="372"/>
      <c r="N845" s="147" t="str">
        <f t="shared" ref="N845:N908" si="478">IF((NETWORKDAYS(G845,M845)&gt;0),(NETWORKDAYS(G845,M845)),"")</f>
        <v/>
      </c>
      <c r="O845" s="23"/>
      <c r="P845" s="23"/>
      <c r="Q845" s="23"/>
      <c r="R845" s="23"/>
      <c r="S845" s="23"/>
      <c r="T845" s="24"/>
      <c r="U845" s="25"/>
      <c r="V845" s="28"/>
      <c r="W845" s="299"/>
      <c r="X845" s="296"/>
      <c r="Y845" s="149">
        <f t="shared" si="464"/>
        <v>0</v>
      </c>
      <c r="Z845" s="148">
        <f t="shared" ref="Z845:Z908" si="479">IF((F845="x"),0,((V845*10)+(W845*20)))</f>
        <v>0</v>
      </c>
      <c r="AA845" s="306"/>
      <c r="AB845" s="377">
        <f t="shared" si="456"/>
        <v>0</v>
      </c>
      <c r="AC845" s="348"/>
      <c r="AD845" s="210" t="str">
        <f t="shared" si="465"/>
        <v/>
      </c>
      <c r="AE845" s="345">
        <f t="shared" ref="AE845:AE908" si="480">IF(AND(Z845&gt;0,F845="x"),0,IF(AND(Z845&gt;0,AC845="x"),Z845-60,IF(AND(Z845&gt;0,AB845=-30),Z845+AB845,0)))</f>
        <v>0</v>
      </c>
      <c r="AF845" s="318"/>
      <c r="AG845" s="317"/>
      <c r="AH845" s="315"/>
      <c r="AI845" s="150">
        <f t="shared" ref="AI845:AI908" si="481">IF(AE845&lt;=0,AG845,AE845+AG845)</f>
        <v>0</v>
      </c>
      <c r="AJ845" s="151">
        <f t="shared" si="466"/>
        <v>0</v>
      </c>
      <c r="AK845" s="152">
        <f t="shared" ref="AK845:AK908" si="482">AJ845-AH845</f>
        <v>0</v>
      </c>
      <c r="AL845" s="153">
        <f t="shared" ref="AL845:AL908" si="483">IF(K845="x",AH845,0)</f>
        <v>0</v>
      </c>
      <c r="AM845" s="153">
        <f t="shared" ref="AM845:AM908" si="484">IF(K845="x",AI845,0)</f>
        <v>0</v>
      </c>
      <c r="AN845" s="153">
        <f t="shared" ref="AN845:AN908" si="485">IF(K845="x",AJ845,0)</f>
        <v>0</v>
      </c>
      <c r="AO845" s="153">
        <f t="shared" ref="AO845:AO908" si="486">IF(K845="x",AK845,0)</f>
        <v>0</v>
      </c>
      <c r="AP845" s="587" t="str">
        <f t="shared" si="457"/>
        <v xml:space="preserve"> </v>
      </c>
      <c r="AQ845" s="590" t="str">
        <f t="shared" ref="AQ845:AQ908" si="487">IF(AND(AH845&gt;4.99,AH845&lt;50),AH845," ")</f>
        <v xml:space="preserve"> </v>
      </c>
      <c r="AR845" s="590" t="str">
        <f t="shared" si="458"/>
        <v xml:space="preserve"> </v>
      </c>
      <c r="AS845" s="590" t="str">
        <f t="shared" si="459"/>
        <v xml:space="preserve"> </v>
      </c>
      <c r="AT845" s="590" t="str">
        <f t="shared" si="460"/>
        <v xml:space="preserve"> </v>
      </c>
      <c r="AU845" s="590" t="str">
        <f t="shared" si="461"/>
        <v xml:space="preserve"> </v>
      </c>
      <c r="AV845" s="591" t="str">
        <f t="shared" si="462"/>
        <v xml:space="preserve"> </v>
      </c>
      <c r="AW845" s="181" t="str">
        <f t="shared" si="467"/>
        <v/>
      </c>
      <c r="AX845" s="154" t="str">
        <f t="shared" si="468"/>
        <v/>
      </c>
      <c r="AY845" s="178" t="str">
        <f t="shared" si="469"/>
        <v/>
      </c>
      <c r="AZ845" s="169" t="str">
        <f t="shared" si="470"/>
        <v/>
      </c>
      <c r="BA845" s="159" t="str">
        <f t="shared" si="471"/>
        <v/>
      </c>
      <c r="BB845" s="160" t="str">
        <f t="shared" si="472"/>
        <v/>
      </c>
      <c r="BC845" s="171" t="str">
        <f t="shared" si="463"/>
        <v/>
      </c>
      <c r="BD845" s="160" t="str">
        <f t="shared" si="473"/>
        <v/>
      </c>
      <c r="BE845" s="186" t="str">
        <f t="shared" si="474"/>
        <v/>
      </c>
      <c r="BF845" s="160" t="str">
        <f t="shared" si="475"/>
        <v/>
      </c>
      <c r="BG845" s="171" t="str">
        <f t="shared" si="476"/>
        <v/>
      </c>
      <c r="BH845" s="161" t="str">
        <f t="shared" si="477"/>
        <v/>
      </c>
      <c r="BI845" s="609"/>
    </row>
    <row r="846" spans="1:61" ht="18.75" x14ac:dyDescent="0.3">
      <c r="A846" s="205"/>
      <c r="B846" s="206"/>
      <c r="C846" s="198">
        <v>835</v>
      </c>
      <c r="D846" s="190"/>
      <c r="E846" s="13"/>
      <c r="F846" s="14"/>
      <c r="G846" s="123"/>
      <c r="H846" s="124"/>
      <c r="I846" s="130"/>
      <c r="J846" s="21"/>
      <c r="K846" s="134"/>
      <c r="L846" s="24"/>
      <c r="M846" s="372"/>
      <c r="N846" s="147" t="str">
        <f t="shared" si="478"/>
        <v/>
      </c>
      <c r="O846" s="23"/>
      <c r="P846" s="23"/>
      <c r="Q846" s="23"/>
      <c r="R846" s="23"/>
      <c r="S846" s="23"/>
      <c r="T846" s="24"/>
      <c r="U846" s="25"/>
      <c r="V846" s="28"/>
      <c r="W846" s="299"/>
      <c r="X846" s="296"/>
      <c r="Y846" s="149">
        <f t="shared" si="464"/>
        <v>0</v>
      </c>
      <c r="Z846" s="148">
        <f t="shared" si="479"/>
        <v>0</v>
      </c>
      <c r="AA846" s="306"/>
      <c r="AB846" s="377">
        <f t="shared" ref="AB846:AB909" si="488">IF(AND(Z846&gt;=0,F846="x"),0,IF(AND(Z846&gt;0,AC846="x"),0,IF(Z846&gt;0,0-30,0)))</f>
        <v>0</v>
      </c>
      <c r="AC846" s="348"/>
      <c r="AD846" s="210" t="str">
        <f t="shared" si="465"/>
        <v/>
      </c>
      <c r="AE846" s="345">
        <f t="shared" si="480"/>
        <v>0</v>
      </c>
      <c r="AF846" s="318"/>
      <c r="AG846" s="317"/>
      <c r="AH846" s="315"/>
      <c r="AI846" s="150">
        <f t="shared" si="481"/>
        <v>0</v>
      </c>
      <c r="AJ846" s="151">
        <f t="shared" si="466"/>
        <v>0</v>
      </c>
      <c r="AK846" s="152">
        <f t="shared" si="482"/>
        <v>0</v>
      </c>
      <c r="AL846" s="153">
        <f t="shared" si="483"/>
        <v>0</v>
      </c>
      <c r="AM846" s="153">
        <f t="shared" si="484"/>
        <v>0</v>
      </c>
      <c r="AN846" s="153">
        <f t="shared" si="485"/>
        <v>0</v>
      </c>
      <c r="AO846" s="153">
        <f t="shared" si="486"/>
        <v>0</v>
      </c>
      <c r="AP846" s="587" t="str">
        <f t="shared" ref="AP846:AP909" si="489">IF(AND(AH846&gt;0,AH846&lt;5),AH846," ")</f>
        <v xml:space="preserve"> </v>
      </c>
      <c r="AQ846" s="590" t="str">
        <f t="shared" si="487"/>
        <v xml:space="preserve"> </v>
      </c>
      <c r="AR846" s="590" t="str">
        <f t="shared" ref="AR846:AR909" si="490">IF(AND(AH846&gt;49.99,AH846&lt;100),AH846," ")</f>
        <v xml:space="preserve"> </v>
      </c>
      <c r="AS846" s="590" t="str">
        <f t="shared" ref="AS846:AS909" si="491">IF(AND(AH846&gt;99.99,AH846&lt;500),AH846," ")</f>
        <v xml:space="preserve"> </v>
      </c>
      <c r="AT846" s="590" t="str">
        <f t="shared" ref="AT846:AT909" si="492">IF(AND(AH846&gt;499.99,AH846&lt;1000),AH846," ")</f>
        <v xml:space="preserve"> </v>
      </c>
      <c r="AU846" s="590" t="str">
        <f t="shared" ref="AU846:AU909" si="493">IF(AND(AH846&gt;999.99,AH846&lt;10000),AH846," ")</f>
        <v xml:space="preserve"> </v>
      </c>
      <c r="AV846" s="591" t="str">
        <f t="shared" ref="AV846:AV909" si="494">IF(AH846&gt;=10000,AH846," ")</f>
        <v xml:space="preserve"> </v>
      </c>
      <c r="AW846" s="181" t="str">
        <f t="shared" si="467"/>
        <v/>
      </c>
      <c r="AX846" s="154" t="str">
        <f t="shared" si="468"/>
        <v/>
      </c>
      <c r="AY846" s="178" t="str">
        <f t="shared" si="469"/>
        <v/>
      </c>
      <c r="AZ846" s="169" t="str">
        <f t="shared" si="470"/>
        <v/>
      </c>
      <c r="BA846" s="159" t="str">
        <f t="shared" si="471"/>
        <v/>
      </c>
      <c r="BB846" s="160" t="str">
        <f t="shared" si="472"/>
        <v/>
      </c>
      <c r="BC846" s="171" t="str">
        <f t="shared" si="463"/>
        <v/>
      </c>
      <c r="BD846" s="160" t="str">
        <f t="shared" si="473"/>
        <v/>
      </c>
      <c r="BE846" s="186" t="str">
        <f t="shared" si="474"/>
        <v/>
      </c>
      <c r="BF846" s="160" t="str">
        <f t="shared" si="475"/>
        <v/>
      </c>
      <c r="BG846" s="171" t="str">
        <f t="shared" si="476"/>
        <v/>
      </c>
      <c r="BH846" s="161" t="str">
        <f t="shared" si="477"/>
        <v/>
      </c>
      <c r="BI846" s="609"/>
    </row>
    <row r="847" spans="1:61" ht="18.75" x14ac:dyDescent="0.3">
      <c r="A847" s="205"/>
      <c r="B847" s="206"/>
      <c r="C847" s="197">
        <v>836</v>
      </c>
      <c r="D847" s="192"/>
      <c r="E847" s="15"/>
      <c r="F847" s="14"/>
      <c r="G847" s="123"/>
      <c r="H847" s="124"/>
      <c r="I847" s="130"/>
      <c r="J847" s="21"/>
      <c r="K847" s="134"/>
      <c r="L847" s="24"/>
      <c r="M847" s="372"/>
      <c r="N847" s="147" t="str">
        <f t="shared" si="478"/>
        <v/>
      </c>
      <c r="O847" s="23"/>
      <c r="P847" s="23"/>
      <c r="Q847" s="23"/>
      <c r="R847" s="23"/>
      <c r="S847" s="23"/>
      <c r="T847" s="24"/>
      <c r="U847" s="25"/>
      <c r="V847" s="28"/>
      <c r="W847" s="299"/>
      <c r="X847" s="296"/>
      <c r="Y847" s="149">
        <f t="shared" si="464"/>
        <v>0</v>
      </c>
      <c r="Z847" s="148">
        <f t="shared" si="479"/>
        <v>0</v>
      </c>
      <c r="AA847" s="306"/>
      <c r="AB847" s="377">
        <f t="shared" si="488"/>
        <v>0</v>
      </c>
      <c r="AC847" s="348"/>
      <c r="AD847" s="210" t="str">
        <f t="shared" si="465"/>
        <v/>
      </c>
      <c r="AE847" s="345">
        <f t="shared" si="480"/>
        <v>0</v>
      </c>
      <c r="AF847" s="318"/>
      <c r="AG847" s="317"/>
      <c r="AH847" s="315"/>
      <c r="AI847" s="150">
        <f t="shared" si="481"/>
        <v>0</v>
      </c>
      <c r="AJ847" s="151">
        <f t="shared" si="466"/>
        <v>0</v>
      </c>
      <c r="AK847" s="152">
        <f t="shared" si="482"/>
        <v>0</v>
      </c>
      <c r="AL847" s="153">
        <f t="shared" si="483"/>
        <v>0</v>
      </c>
      <c r="AM847" s="153">
        <f t="shared" si="484"/>
        <v>0</v>
      </c>
      <c r="AN847" s="153">
        <f t="shared" si="485"/>
        <v>0</v>
      </c>
      <c r="AO847" s="153">
        <f t="shared" si="486"/>
        <v>0</v>
      </c>
      <c r="AP847" s="587" t="str">
        <f t="shared" si="489"/>
        <v xml:space="preserve"> </v>
      </c>
      <c r="AQ847" s="590" t="str">
        <f t="shared" si="487"/>
        <v xml:space="preserve"> </v>
      </c>
      <c r="AR847" s="590" t="str">
        <f t="shared" si="490"/>
        <v xml:space="preserve"> </v>
      </c>
      <c r="AS847" s="590" t="str">
        <f t="shared" si="491"/>
        <v xml:space="preserve"> </v>
      </c>
      <c r="AT847" s="590" t="str">
        <f t="shared" si="492"/>
        <v xml:space="preserve"> </v>
      </c>
      <c r="AU847" s="590" t="str">
        <f t="shared" si="493"/>
        <v xml:space="preserve"> </v>
      </c>
      <c r="AV847" s="591" t="str">
        <f t="shared" si="494"/>
        <v xml:space="preserve"> </v>
      </c>
      <c r="AW847" s="181" t="str">
        <f t="shared" si="467"/>
        <v/>
      </c>
      <c r="AX847" s="154" t="str">
        <f t="shared" si="468"/>
        <v/>
      </c>
      <c r="AY847" s="178" t="str">
        <f t="shared" si="469"/>
        <v/>
      </c>
      <c r="AZ847" s="169" t="str">
        <f t="shared" si="470"/>
        <v/>
      </c>
      <c r="BA847" s="159" t="str">
        <f t="shared" si="471"/>
        <v/>
      </c>
      <c r="BB847" s="160" t="str">
        <f t="shared" si="472"/>
        <v/>
      </c>
      <c r="BC847" s="171" t="str">
        <f t="shared" si="463"/>
        <v/>
      </c>
      <c r="BD847" s="160" t="str">
        <f t="shared" si="473"/>
        <v/>
      </c>
      <c r="BE847" s="186" t="str">
        <f t="shared" si="474"/>
        <v/>
      </c>
      <c r="BF847" s="160" t="str">
        <f t="shared" si="475"/>
        <v/>
      </c>
      <c r="BG847" s="171" t="str">
        <f t="shared" si="476"/>
        <v/>
      </c>
      <c r="BH847" s="161" t="str">
        <f t="shared" si="477"/>
        <v/>
      </c>
      <c r="BI847" s="609"/>
    </row>
    <row r="848" spans="1:61" ht="18.75" x14ac:dyDescent="0.3">
      <c r="A848" s="205"/>
      <c r="B848" s="206"/>
      <c r="C848" s="198">
        <v>837</v>
      </c>
      <c r="D848" s="190"/>
      <c r="E848" s="13"/>
      <c r="F848" s="14"/>
      <c r="G848" s="123"/>
      <c r="H848" s="126"/>
      <c r="I848" s="132"/>
      <c r="J848" s="69"/>
      <c r="K848" s="136"/>
      <c r="L848" s="26"/>
      <c r="M848" s="372"/>
      <c r="N848" s="147" t="str">
        <f t="shared" si="478"/>
        <v/>
      </c>
      <c r="O848" s="23"/>
      <c r="P848" s="23"/>
      <c r="Q848" s="23"/>
      <c r="R848" s="23"/>
      <c r="S848" s="23"/>
      <c r="T848" s="24"/>
      <c r="U848" s="25"/>
      <c r="V848" s="28"/>
      <c r="W848" s="299"/>
      <c r="X848" s="296"/>
      <c r="Y848" s="149">
        <f t="shared" si="464"/>
        <v>0</v>
      </c>
      <c r="Z848" s="148">
        <f t="shared" si="479"/>
        <v>0</v>
      </c>
      <c r="AA848" s="306"/>
      <c r="AB848" s="377">
        <f t="shared" si="488"/>
        <v>0</v>
      </c>
      <c r="AC848" s="348"/>
      <c r="AD848" s="210" t="str">
        <f t="shared" si="465"/>
        <v/>
      </c>
      <c r="AE848" s="345">
        <f t="shared" si="480"/>
        <v>0</v>
      </c>
      <c r="AF848" s="318"/>
      <c r="AG848" s="317"/>
      <c r="AH848" s="315"/>
      <c r="AI848" s="150">
        <f t="shared" si="481"/>
        <v>0</v>
      </c>
      <c r="AJ848" s="151">
        <f t="shared" si="466"/>
        <v>0</v>
      </c>
      <c r="AK848" s="152">
        <f t="shared" si="482"/>
        <v>0</v>
      </c>
      <c r="AL848" s="153">
        <f t="shared" si="483"/>
        <v>0</v>
      </c>
      <c r="AM848" s="153">
        <f t="shared" si="484"/>
        <v>0</v>
      </c>
      <c r="AN848" s="153">
        <f t="shared" si="485"/>
        <v>0</v>
      </c>
      <c r="AO848" s="153">
        <f t="shared" si="486"/>
        <v>0</v>
      </c>
      <c r="AP848" s="587" t="str">
        <f t="shared" si="489"/>
        <v xml:space="preserve"> </v>
      </c>
      <c r="AQ848" s="590" t="str">
        <f t="shared" si="487"/>
        <v xml:space="preserve"> </v>
      </c>
      <c r="AR848" s="590" t="str">
        <f t="shared" si="490"/>
        <v xml:space="preserve"> </v>
      </c>
      <c r="AS848" s="590" t="str">
        <f t="shared" si="491"/>
        <v xml:space="preserve"> </v>
      </c>
      <c r="AT848" s="590" t="str">
        <f t="shared" si="492"/>
        <v xml:space="preserve"> </v>
      </c>
      <c r="AU848" s="590" t="str">
        <f t="shared" si="493"/>
        <v xml:space="preserve"> </v>
      </c>
      <c r="AV848" s="591" t="str">
        <f t="shared" si="494"/>
        <v xml:space="preserve"> </v>
      </c>
      <c r="AW848" s="181" t="str">
        <f t="shared" si="467"/>
        <v/>
      </c>
      <c r="AX848" s="154" t="str">
        <f t="shared" si="468"/>
        <v/>
      </c>
      <c r="AY848" s="178" t="str">
        <f t="shared" si="469"/>
        <v/>
      </c>
      <c r="AZ848" s="169" t="str">
        <f t="shared" si="470"/>
        <v/>
      </c>
      <c r="BA848" s="159" t="str">
        <f t="shared" si="471"/>
        <v/>
      </c>
      <c r="BB848" s="160" t="str">
        <f t="shared" si="472"/>
        <v/>
      </c>
      <c r="BC848" s="171" t="str">
        <f t="shared" si="463"/>
        <v/>
      </c>
      <c r="BD848" s="160" t="str">
        <f t="shared" si="473"/>
        <v/>
      </c>
      <c r="BE848" s="186" t="str">
        <f t="shared" si="474"/>
        <v/>
      </c>
      <c r="BF848" s="160" t="str">
        <f t="shared" si="475"/>
        <v/>
      </c>
      <c r="BG848" s="171" t="str">
        <f t="shared" si="476"/>
        <v/>
      </c>
      <c r="BH848" s="161" t="str">
        <f t="shared" si="477"/>
        <v/>
      </c>
      <c r="BI848" s="609"/>
    </row>
    <row r="849" spans="1:139" ht="18.75" x14ac:dyDescent="0.3">
      <c r="A849" s="205"/>
      <c r="B849" s="206"/>
      <c r="C849" s="198">
        <v>838</v>
      </c>
      <c r="D849" s="190"/>
      <c r="E849" s="13"/>
      <c r="F849" s="14"/>
      <c r="G849" s="123"/>
      <c r="H849" s="124"/>
      <c r="I849" s="130"/>
      <c r="J849" s="21"/>
      <c r="K849" s="134"/>
      <c r="L849" s="24"/>
      <c r="M849" s="372"/>
      <c r="N849" s="147" t="str">
        <f t="shared" si="478"/>
        <v/>
      </c>
      <c r="O849" s="23"/>
      <c r="P849" s="23"/>
      <c r="Q849" s="23"/>
      <c r="R849" s="23"/>
      <c r="S849" s="23"/>
      <c r="T849" s="24"/>
      <c r="U849" s="25"/>
      <c r="V849" s="28"/>
      <c r="W849" s="299"/>
      <c r="X849" s="296"/>
      <c r="Y849" s="149">
        <f t="shared" si="464"/>
        <v>0</v>
      </c>
      <c r="Z849" s="148">
        <f t="shared" si="479"/>
        <v>0</v>
      </c>
      <c r="AA849" s="306"/>
      <c r="AB849" s="377">
        <f t="shared" si="488"/>
        <v>0</v>
      </c>
      <c r="AC849" s="348"/>
      <c r="AD849" s="210" t="str">
        <f t="shared" si="465"/>
        <v/>
      </c>
      <c r="AE849" s="345">
        <f t="shared" si="480"/>
        <v>0</v>
      </c>
      <c r="AF849" s="318"/>
      <c r="AG849" s="317"/>
      <c r="AH849" s="315"/>
      <c r="AI849" s="150">
        <f t="shared" si="481"/>
        <v>0</v>
      </c>
      <c r="AJ849" s="151">
        <f t="shared" si="466"/>
        <v>0</v>
      </c>
      <c r="AK849" s="152">
        <f t="shared" si="482"/>
        <v>0</v>
      </c>
      <c r="AL849" s="153">
        <f t="shared" si="483"/>
        <v>0</v>
      </c>
      <c r="AM849" s="153">
        <f t="shared" si="484"/>
        <v>0</v>
      </c>
      <c r="AN849" s="153">
        <f t="shared" si="485"/>
        <v>0</v>
      </c>
      <c r="AO849" s="153">
        <f t="shared" si="486"/>
        <v>0</v>
      </c>
      <c r="AP849" s="587" t="str">
        <f t="shared" si="489"/>
        <v xml:space="preserve"> </v>
      </c>
      <c r="AQ849" s="590" t="str">
        <f t="shared" si="487"/>
        <v xml:space="preserve"> </v>
      </c>
      <c r="AR849" s="590" t="str">
        <f t="shared" si="490"/>
        <v xml:space="preserve"> </v>
      </c>
      <c r="AS849" s="590" t="str">
        <f t="shared" si="491"/>
        <v xml:space="preserve"> </v>
      </c>
      <c r="AT849" s="590" t="str">
        <f t="shared" si="492"/>
        <v xml:space="preserve"> </v>
      </c>
      <c r="AU849" s="590" t="str">
        <f t="shared" si="493"/>
        <v xml:space="preserve"> </v>
      </c>
      <c r="AV849" s="591" t="str">
        <f t="shared" si="494"/>
        <v xml:space="preserve"> </v>
      </c>
      <c r="AW849" s="181" t="str">
        <f t="shared" si="467"/>
        <v/>
      </c>
      <c r="AX849" s="154" t="str">
        <f t="shared" si="468"/>
        <v/>
      </c>
      <c r="AY849" s="178" t="str">
        <f t="shared" si="469"/>
        <v/>
      </c>
      <c r="AZ849" s="169" t="str">
        <f t="shared" si="470"/>
        <v/>
      </c>
      <c r="BA849" s="159" t="str">
        <f t="shared" si="471"/>
        <v/>
      </c>
      <c r="BB849" s="160" t="str">
        <f t="shared" si="472"/>
        <v/>
      </c>
      <c r="BC849" s="171" t="str">
        <f t="shared" si="463"/>
        <v/>
      </c>
      <c r="BD849" s="160" t="str">
        <f t="shared" si="473"/>
        <v/>
      </c>
      <c r="BE849" s="186" t="str">
        <f t="shared" si="474"/>
        <v/>
      </c>
      <c r="BF849" s="160" t="str">
        <f t="shared" si="475"/>
        <v/>
      </c>
      <c r="BG849" s="171" t="str">
        <f t="shared" si="476"/>
        <v/>
      </c>
      <c r="BH849" s="161" t="str">
        <f t="shared" si="477"/>
        <v/>
      </c>
      <c r="BI849" s="609"/>
    </row>
    <row r="850" spans="1:139" ht="18.75" x14ac:dyDescent="0.3">
      <c r="A850" s="205"/>
      <c r="B850" s="206"/>
      <c r="C850" s="197">
        <v>839</v>
      </c>
      <c r="D850" s="190"/>
      <c r="E850" s="13"/>
      <c r="F850" s="14"/>
      <c r="G850" s="123"/>
      <c r="H850" s="124"/>
      <c r="I850" s="130"/>
      <c r="J850" s="21"/>
      <c r="K850" s="134"/>
      <c r="L850" s="24"/>
      <c r="M850" s="372"/>
      <c r="N850" s="147" t="str">
        <f t="shared" si="478"/>
        <v/>
      </c>
      <c r="O850" s="23"/>
      <c r="P850" s="23"/>
      <c r="Q850" s="23"/>
      <c r="R850" s="23"/>
      <c r="S850" s="23"/>
      <c r="T850" s="24"/>
      <c r="U850" s="25"/>
      <c r="V850" s="28"/>
      <c r="W850" s="299"/>
      <c r="X850" s="296"/>
      <c r="Y850" s="149">
        <f t="shared" si="464"/>
        <v>0</v>
      </c>
      <c r="Z850" s="148">
        <f t="shared" si="479"/>
        <v>0</v>
      </c>
      <c r="AA850" s="306"/>
      <c r="AB850" s="377">
        <f t="shared" si="488"/>
        <v>0</v>
      </c>
      <c r="AC850" s="348"/>
      <c r="AD850" s="210" t="str">
        <f t="shared" si="465"/>
        <v/>
      </c>
      <c r="AE850" s="345">
        <f t="shared" si="480"/>
        <v>0</v>
      </c>
      <c r="AF850" s="318"/>
      <c r="AG850" s="317"/>
      <c r="AH850" s="315"/>
      <c r="AI850" s="150">
        <f t="shared" si="481"/>
        <v>0</v>
      </c>
      <c r="AJ850" s="151">
        <f t="shared" si="466"/>
        <v>0</v>
      </c>
      <c r="AK850" s="152">
        <f t="shared" si="482"/>
        <v>0</v>
      </c>
      <c r="AL850" s="153">
        <f t="shared" si="483"/>
        <v>0</v>
      </c>
      <c r="AM850" s="153">
        <f t="shared" si="484"/>
        <v>0</v>
      </c>
      <c r="AN850" s="153">
        <f t="shared" si="485"/>
        <v>0</v>
      </c>
      <c r="AO850" s="153">
        <f t="shared" si="486"/>
        <v>0</v>
      </c>
      <c r="AP850" s="587" t="str">
        <f t="shared" si="489"/>
        <v xml:space="preserve"> </v>
      </c>
      <c r="AQ850" s="590" t="str">
        <f t="shared" si="487"/>
        <v xml:space="preserve"> </v>
      </c>
      <c r="AR850" s="590" t="str">
        <f t="shared" si="490"/>
        <v xml:space="preserve"> </v>
      </c>
      <c r="AS850" s="590" t="str">
        <f t="shared" si="491"/>
        <v xml:space="preserve"> </v>
      </c>
      <c r="AT850" s="590" t="str">
        <f t="shared" si="492"/>
        <v xml:space="preserve"> </v>
      </c>
      <c r="AU850" s="590" t="str">
        <f t="shared" si="493"/>
        <v xml:space="preserve"> </v>
      </c>
      <c r="AV850" s="591" t="str">
        <f t="shared" si="494"/>
        <v xml:space="preserve"> </v>
      </c>
      <c r="AW850" s="181" t="str">
        <f t="shared" si="467"/>
        <v/>
      </c>
      <c r="AX850" s="154" t="str">
        <f t="shared" si="468"/>
        <v/>
      </c>
      <c r="AY850" s="178" t="str">
        <f t="shared" si="469"/>
        <v/>
      </c>
      <c r="AZ850" s="169" t="str">
        <f t="shared" si="470"/>
        <v/>
      </c>
      <c r="BA850" s="159" t="str">
        <f t="shared" si="471"/>
        <v/>
      </c>
      <c r="BB850" s="160" t="str">
        <f t="shared" si="472"/>
        <v/>
      </c>
      <c r="BC850" s="171" t="str">
        <f t="shared" ref="BC850:BC913" si="495">IF(OR(K850="x",F850="X",BA850&lt;=0),"",BA850)</f>
        <v/>
      </c>
      <c r="BD850" s="160" t="str">
        <f t="shared" si="473"/>
        <v/>
      </c>
      <c r="BE850" s="186" t="str">
        <f t="shared" si="474"/>
        <v/>
      </c>
      <c r="BF850" s="160" t="str">
        <f t="shared" si="475"/>
        <v/>
      </c>
      <c r="BG850" s="171" t="str">
        <f t="shared" si="476"/>
        <v/>
      </c>
      <c r="BH850" s="161" t="str">
        <f t="shared" si="477"/>
        <v/>
      </c>
      <c r="BI850" s="609"/>
    </row>
    <row r="851" spans="1:139" ht="18.75" x14ac:dyDescent="0.3">
      <c r="A851" s="205"/>
      <c r="B851" s="206"/>
      <c r="C851" s="198">
        <v>840</v>
      </c>
      <c r="D851" s="192"/>
      <c r="E851" s="15"/>
      <c r="F851" s="14"/>
      <c r="G851" s="123"/>
      <c r="H851" s="124"/>
      <c r="I851" s="130"/>
      <c r="J851" s="21"/>
      <c r="K851" s="134"/>
      <c r="L851" s="24"/>
      <c r="M851" s="372"/>
      <c r="N851" s="147" t="str">
        <f t="shared" si="478"/>
        <v/>
      </c>
      <c r="O851" s="23"/>
      <c r="P851" s="23"/>
      <c r="Q851" s="23"/>
      <c r="R851" s="23"/>
      <c r="S851" s="23"/>
      <c r="T851" s="24"/>
      <c r="U851" s="25"/>
      <c r="V851" s="28"/>
      <c r="W851" s="299"/>
      <c r="X851" s="296"/>
      <c r="Y851" s="149">
        <f t="shared" si="464"/>
        <v>0</v>
      </c>
      <c r="Z851" s="148">
        <f t="shared" si="479"/>
        <v>0</v>
      </c>
      <c r="AA851" s="306"/>
      <c r="AB851" s="377">
        <f t="shared" si="488"/>
        <v>0</v>
      </c>
      <c r="AC851" s="348"/>
      <c r="AD851" s="210" t="str">
        <f t="shared" si="465"/>
        <v/>
      </c>
      <c r="AE851" s="345">
        <f t="shared" si="480"/>
        <v>0</v>
      </c>
      <c r="AF851" s="318"/>
      <c r="AG851" s="317"/>
      <c r="AH851" s="315"/>
      <c r="AI851" s="150">
        <f t="shared" si="481"/>
        <v>0</v>
      </c>
      <c r="AJ851" s="151">
        <f t="shared" si="466"/>
        <v>0</v>
      </c>
      <c r="AK851" s="152">
        <f t="shared" si="482"/>
        <v>0</v>
      </c>
      <c r="AL851" s="153">
        <f t="shared" si="483"/>
        <v>0</v>
      </c>
      <c r="AM851" s="153">
        <f t="shared" si="484"/>
        <v>0</v>
      </c>
      <c r="AN851" s="153">
        <f t="shared" si="485"/>
        <v>0</v>
      </c>
      <c r="AO851" s="153">
        <f t="shared" si="486"/>
        <v>0</v>
      </c>
      <c r="AP851" s="587" t="str">
        <f t="shared" si="489"/>
        <v xml:space="preserve"> </v>
      </c>
      <c r="AQ851" s="590" t="str">
        <f t="shared" si="487"/>
        <v xml:space="preserve"> </v>
      </c>
      <c r="AR851" s="590" t="str">
        <f t="shared" si="490"/>
        <v xml:space="preserve"> </v>
      </c>
      <c r="AS851" s="590" t="str">
        <f t="shared" si="491"/>
        <v xml:space="preserve"> </v>
      </c>
      <c r="AT851" s="590" t="str">
        <f t="shared" si="492"/>
        <v xml:space="preserve"> </v>
      </c>
      <c r="AU851" s="590" t="str">
        <f t="shared" si="493"/>
        <v xml:space="preserve"> </v>
      </c>
      <c r="AV851" s="591" t="str">
        <f t="shared" si="494"/>
        <v xml:space="preserve"> </v>
      </c>
      <c r="AW851" s="181" t="str">
        <f t="shared" si="467"/>
        <v/>
      </c>
      <c r="AX851" s="154" t="str">
        <f t="shared" si="468"/>
        <v/>
      </c>
      <c r="AY851" s="178" t="str">
        <f t="shared" si="469"/>
        <v/>
      </c>
      <c r="AZ851" s="169" t="str">
        <f t="shared" si="470"/>
        <v/>
      </c>
      <c r="BA851" s="159" t="str">
        <f t="shared" si="471"/>
        <v/>
      </c>
      <c r="BB851" s="160" t="str">
        <f t="shared" si="472"/>
        <v/>
      </c>
      <c r="BC851" s="171" t="str">
        <f t="shared" si="495"/>
        <v/>
      </c>
      <c r="BD851" s="160" t="str">
        <f t="shared" si="473"/>
        <v/>
      </c>
      <c r="BE851" s="186" t="str">
        <f t="shared" si="474"/>
        <v/>
      </c>
      <c r="BF851" s="160" t="str">
        <f t="shared" si="475"/>
        <v/>
      </c>
      <c r="BG851" s="171" t="str">
        <f t="shared" si="476"/>
        <v/>
      </c>
      <c r="BH851" s="161" t="str">
        <f t="shared" si="477"/>
        <v/>
      </c>
      <c r="BI851" s="609"/>
    </row>
    <row r="852" spans="1:139" ht="18.75" x14ac:dyDescent="0.3">
      <c r="A852" s="205"/>
      <c r="B852" s="206"/>
      <c r="C852" s="197">
        <v>841</v>
      </c>
      <c r="D852" s="190"/>
      <c r="E852" s="13"/>
      <c r="F852" s="14"/>
      <c r="G852" s="123"/>
      <c r="H852" s="124"/>
      <c r="I852" s="130"/>
      <c r="J852" s="21"/>
      <c r="K852" s="134"/>
      <c r="L852" s="24"/>
      <c r="M852" s="372"/>
      <c r="N852" s="147" t="str">
        <f t="shared" si="478"/>
        <v/>
      </c>
      <c r="O852" s="23"/>
      <c r="P852" s="23"/>
      <c r="Q852" s="23"/>
      <c r="R852" s="23"/>
      <c r="S852" s="23"/>
      <c r="T852" s="24"/>
      <c r="U852" s="25"/>
      <c r="V852" s="28"/>
      <c r="W852" s="299"/>
      <c r="X852" s="296"/>
      <c r="Y852" s="149">
        <f t="shared" si="464"/>
        <v>0</v>
      </c>
      <c r="Z852" s="148">
        <f t="shared" si="479"/>
        <v>0</v>
      </c>
      <c r="AA852" s="306"/>
      <c r="AB852" s="377">
        <f t="shared" si="488"/>
        <v>0</v>
      </c>
      <c r="AC852" s="348"/>
      <c r="AD852" s="210" t="str">
        <f t="shared" si="465"/>
        <v/>
      </c>
      <c r="AE852" s="345">
        <f t="shared" si="480"/>
        <v>0</v>
      </c>
      <c r="AF852" s="318"/>
      <c r="AG852" s="317"/>
      <c r="AH852" s="315"/>
      <c r="AI852" s="150">
        <f t="shared" si="481"/>
        <v>0</v>
      </c>
      <c r="AJ852" s="151">
        <f t="shared" si="466"/>
        <v>0</v>
      </c>
      <c r="AK852" s="152">
        <f t="shared" si="482"/>
        <v>0</v>
      </c>
      <c r="AL852" s="153">
        <f t="shared" si="483"/>
        <v>0</v>
      </c>
      <c r="AM852" s="153">
        <f t="shared" si="484"/>
        <v>0</v>
      </c>
      <c r="AN852" s="153">
        <f t="shared" si="485"/>
        <v>0</v>
      </c>
      <c r="AO852" s="153">
        <f t="shared" si="486"/>
        <v>0</v>
      </c>
      <c r="AP852" s="587" t="str">
        <f t="shared" si="489"/>
        <v xml:space="preserve"> </v>
      </c>
      <c r="AQ852" s="590" t="str">
        <f t="shared" si="487"/>
        <v xml:space="preserve"> </v>
      </c>
      <c r="AR852" s="590" t="str">
        <f t="shared" si="490"/>
        <v xml:space="preserve"> </v>
      </c>
      <c r="AS852" s="590" t="str">
        <f t="shared" si="491"/>
        <v xml:space="preserve"> </v>
      </c>
      <c r="AT852" s="590" t="str">
        <f t="shared" si="492"/>
        <v xml:space="preserve"> </v>
      </c>
      <c r="AU852" s="590" t="str">
        <f t="shared" si="493"/>
        <v xml:space="preserve"> </v>
      </c>
      <c r="AV852" s="591" t="str">
        <f t="shared" si="494"/>
        <v xml:space="preserve"> </v>
      </c>
      <c r="AW852" s="181" t="str">
        <f t="shared" si="467"/>
        <v/>
      </c>
      <c r="AX852" s="154" t="str">
        <f t="shared" si="468"/>
        <v/>
      </c>
      <c r="AY852" s="178" t="str">
        <f t="shared" si="469"/>
        <v/>
      </c>
      <c r="AZ852" s="169" t="str">
        <f t="shared" si="470"/>
        <v/>
      </c>
      <c r="BA852" s="159" t="str">
        <f t="shared" si="471"/>
        <v/>
      </c>
      <c r="BB852" s="160" t="str">
        <f t="shared" si="472"/>
        <v/>
      </c>
      <c r="BC852" s="171" t="str">
        <f t="shared" si="495"/>
        <v/>
      </c>
      <c r="BD852" s="160" t="str">
        <f t="shared" si="473"/>
        <v/>
      </c>
      <c r="BE852" s="186" t="str">
        <f t="shared" si="474"/>
        <v/>
      </c>
      <c r="BF852" s="160" t="str">
        <f t="shared" si="475"/>
        <v/>
      </c>
      <c r="BG852" s="171" t="str">
        <f t="shared" si="476"/>
        <v/>
      </c>
      <c r="BH852" s="161" t="str">
        <f t="shared" si="477"/>
        <v/>
      </c>
      <c r="BI852" s="609"/>
    </row>
    <row r="853" spans="1:139" ht="18.75" x14ac:dyDescent="0.3">
      <c r="A853" s="205"/>
      <c r="B853" s="206"/>
      <c r="C853" s="198">
        <v>842</v>
      </c>
      <c r="D853" s="190"/>
      <c r="E853" s="13"/>
      <c r="F853" s="14"/>
      <c r="G853" s="123"/>
      <c r="H853" s="124"/>
      <c r="I853" s="130"/>
      <c r="J853" s="21"/>
      <c r="K853" s="134"/>
      <c r="L853" s="24"/>
      <c r="M853" s="372"/>
      <c r="N853" s="147" t="str">
        <f t="shared" si="478"/>
        <v/>
      </c>
      <c r="O853" s="23"/>
      <c r="P853" s="23"/>
      <c r="Q853" s="23"/>
      <c r="R853" s="23"/>
      <c r="S853" s="23"/>
      <c r="T853" s="24"/>
      <c r="U853" s="25"/>
      <c r="V853" s="28"/>
      <c r="W853" s="299"/>
      <c r="X853" s="296"/>
      <c r="Y853" s="149">
        <f t="shared" si="464"/>
        <v>0</v>
      </c>
      <c r="Z853" s="148">
        <f t="shared" si="479"/>
        <v>0</v>
      </c>
      <c r="AA853" s="306"/>
      <c r="AB853" s="377">
        <f t="shared" si="488"/>
        <v>0</v>
      </c>
      <c r="AC853" s="348"/>
      <c r="AD853" s="210" t="str">
        <f t="shared" si="465"/>
        <v/>
      </c>
      <c r="AE853" s="345">
        <f t="shared" si="480"/>
        <v>0</v>
      </c>
      <c r="AF853" s="318"/>
      <c r="AG853" s="317"/>
      <c r="AH853" s="315"/>
      <c r="AI853" s="150">
        <f t="shared" si="481"/>
        <v>0</v>
      </c>
      <c r="AJ853" s="151">
        <f t="shared" si="466"/>
        <v>0</v>
      </c>
      <c r="AK853" s="152">
        <f t="shared" si="482"/>
        <v>0</v>
      </c>
      <c r="AL853" s="153">
        <f t="shared" si="483"/>
        <v>0</v>
      </c>
      <c r="AM853" s="153">
        <f t="shared" si="484"/>
        <v>0</v>
      </c>
      <c r="AN853" s="153">
        <f t="shared" si="485"/>
        <v>0</v>
      </c>
      <c r="AO853" s="153">
        <f t="shared" si="486"/>
        <v>0</v>
      </c>
      <c r="AP853" s="587" t="str">
        <f t="shared" si="489"/>
        <v xml:space="preserve"> </v>
      </c>
      <c r="AQ853" s="590" t="str">
        <f t="shared" si="487"/>
        <v xml:space="preserve"> </v>
      </c>
      <c r="AR853" s="590" t="str">
        <f t="shared" si="490"/>
        <v xml:space="preserve"> </v>
      </c>
      <c r="AS853" s="590" t="str">
        <f t="shared" si="491"/>
        <v xml:space="preserve"> </v>
      </c>
      <c r="AT853" s="590" t="str">
        <f t="shared" si="492"/>
        <v xml:space="preserve"> </v>
      </c>
      <c r="AU853" s="590" t="str">
        <f t="shared" si="493"/>
        <v xml:space="preserve"> </v>
      </c>
      <c r="AV853" s="591" t="str">
        <f t="shared" si="494"/>
        <v xml:space="preserve"> </v>
      </c>
      <c r="AW853" s="181" t="str">
        <f t="shared" si="467"/>
        <v/>
      </c>
      <c r="AX853" s="154" t="str">
        <f t="shared" si="468"/>
        <v/>
      </c>
      <c r="AY853" s="178" t="str">
        <f t="shared" si="469"/>
        <v/>
      </c>
      <c r="AZ853" s="169" t="str">
        <f t="shared" si="470"/>
        <v/>
      </c>
      <c r="BA853" s="159" t="str">
        <f t="shared" si="471"/>
        <v/>
      </c>
      <c r="BB853" s="160" t="str">
        <f t="shared" si="472"/>
        <v/>
      </c>
      <c r="BC853" s="171" t="str">
        <f t="shared" si="495"/>
        <v/>
      </c>
      <c r="BD853" s="160" t="str">
        <f t="shared" si="473"/>
        <v/>
      </c>
      <c r="BE853" s="186" t="str">
        <f t="shared" si="474"/>
        <v/>
      </c>
      <c r="BF853" s="160" t="str">
        <f t="shared" si="475"/>
        <v/>
      </c>
      <c r="BG853" s="171" t="str">
        <f t="shared" si="476"/>
        <v/>
      </c>
      <c r="BH853" s="161" t="str">
        <f t="shared" si="477"/>
        <v/>
      </c>
      <c r="BI853" s="609"/>
    </row>
    <row r="854" spans="1:139" ht="18.75" x14ac:dyDescent="0.3">
      <c r="A854" s="205"/>
      <c r="B854" s="206"/>
      <c r="C854" s="198">
        <v>843</v>
      </c>
      <c r="D854" s="190"/>
      <c r="E854" s="13"/>
      <c r="F854" s="14"/>
      <c r="G854" s="123"/>
      <c r="H854" s="124"/>
      <c r="I854" s="130"/>
      <c r="J854" s="21"/>
      <c r="K854" s="134"/>
      <c r="L854" s="24"/>
      <c r="M854" s="372"/>
      <c r="N854" s="147" t="str">
        <f t="shared" si="478"/>
        <v/>
      </c>
      <c r="O854" s="23"/>
      <c r="P854" s="23"/>
      <c r="Q854" s="23"/>
      <c r="R854" s="23"/>
      <c r="S854" s="23"/>
      <c r="T854" s="24"/>
      <c r="U854" s="25"/>
      <c r="V854" s="28"/>
      <c r="W854" s="299"/>
      <c r="X854" s="296"/>
      <c r="Y854" s="149">
        <f t="shared" si="464"/>
        <v>0</v>
      </c>
      <c r="Z854" s="148">
        <f t="shared" si="479"/>
        <v>0</v>
      </c>
      <c r="AA854" s="306"/>
      <c r="AB854" s="377">
        <f t="shared" si="488"/>
        <v>0</v>
      </c>
      <c r="AC854" s="348"/>
      <c r="AD854" s="210" t="str">
        <f t="shared" si="465"/>
        <v/>
      </c>
      <c r="AE854" s="345">
        <f t="shared" si="480"/>
        <v>0</v>
      </c>
      <c r="AF854" s="318"/>
      <c r="AG854" s="317"/>
      <c r="AH854" s="315"/>
      <c r="AI854" s="150">
        <f t="shared" si="481"/>
        <v>0</v>
      </c>
      <c r="AJ854" s="151">
        <f t="shared" si="466"/>
        <v>0</v>
      </c>
      <c r="AK854" s="152">
        <f t="shared" si="482"/>
        <v>0</v>
      </c>
      <c r="AL854" s="153">
        <f t="shared" si="483"/>
        <v>0</v>
      </c>
      <c r="AM854" s="153">
        <f t="shared" si="484"/>
        <v>0</v>
      </c>
      <c r="AN854" s="153">
        <f t="shared" si="485"/>
        <v>0</v>
      </c>
      <c r="AO854" s="153">
        <f t="shared" si="486"/>
        <v>0</v>
      </c>
      <c r="AP854" s="587" t="str">
        <f t="shared" si="489"/>
        <v xml:space="preserve"> </v>
      </c>
      <c r="AQ854" s="590" t="str">
        <f t="shared" si="487"/>
        <v xml:space="preserve"> </v>
      </c>
      <c r="AR854" s="590" t="str">
        <f t="shared" si="490"/>
        <v xml:space="preserve"> </v>
      </c>
      <c r="AS854" s="590" t="str">
        <f t="shared" si="491"/>
        <v xml:space="preserve"> </v>
      </c>
      <c r="AT854" s="590" t="str">
        <f t="shared" si="492"/>
        <v xml:space="preserve"> </v>
      </c>
      <c r="AU854" s="590" t="str">
        <f t="shared" si="493"/>
        <v xml:space="preserve"> </v>
      </c>
      <c r="AV854" s="591" t="str">
        <f t="shared" si="494"/>
        <v xml:space="preserve"> </v>
      </c>
      <c r="AW854" s="181" t="str">
        <f t="shared" si="467"/>
        <v/>
      </c>
      <c r="AX854" s="154" t="str">
        <f t="shared" si="468"/>
        <v/>
      </c>
      <c r="AY854" s="178" t="str">
        <f t="shared" si="469"/>
        <v/>
      </c>
      <c r="AZ854" s="169" t="str">
        <f t="shared" si="470"/>
        <v/>
      </c>
      <c r="BA854" s="159" t="str">
        <f t="shared" si="471"/>
        <v/>
      </c>
      <c r="BB854" s="160" t="str">
        <f t="shared" si="472"/>
        <v/>
      </c>
      <c r="BC854" s="171" t="str">
        <f t="shared" si="495"/>
        <v/>
      </c>
      <c r="BD854" s="160" t="str">
        <f t="shared" si="473"/>
        <v/>
      </c>
      <c r="BE854" s="186" t="str">
        <f t="shared" si="474"/>
        <v/>
      </c>
      <c r="BF854" s="160" t="str">
        <f t="shared" si="475"/>
        <v/>
      </c>
      <c r="BG854" s="171" t="str">
        <f t="shared" si="476"/>
        <v/>
      </c>
      <c r="BH854" s="161" t="str">
        <f t="shared" si="477"/>
        <v/>
      </c>
      <c r="BI854" s="609"/>
    </row>
    <row r="855" spans="1:139" ht="18.75" x14ac:dyDescent="0.3">
      <c r="A855" s="205"/>
      <c r="B855" s="206"/>
      <c r="C855" s="197">
        <v>844</v>
      </c>
      <c r="D855" s="192"/>
      <c r="E855" s="15"/>
      <c r="F855" s="14"/>
      <c r="G855" s="123"/>
      <c r="H855" s="124"/>
      <c r="I855" s="130"/>
      <c r="J855" s="21"/>
      <c r="K855" s="134"/>
      <c r="L855" s="24"/>
      <c r="M855" s="372"/>
      <c r="N855" s="147" t="str">
        <f t="shared" si="478"/>
        <v/>
      </c>
      <c r="O855" s="23"/>
      <c r="P855" s="23"/>
      <c r="Q855" s="23"/>
      <c r="R855" s="23"/>
      <c r="S855" s="23"/>
      <c r="T855" s="24"/>
      <c r="U855" s="25"/>
      <c r="V855" s="28"/>
      <c r="W855" s="299"/>
      <c r="X855" s="296"/>
      <c r="Y855" s="149">
        <f t="shared" si="464"/>
        <v>0</v>
      </c>
      <c r="Z855" s="148">
        <f t="shared" si="479"/>
        <v>0</v>
      </c>
      <c r="AA855" s="306"/>
      <c r="AB855" s="377">
        <f t="shared" si="488"/>
        <v>0</v>
      </c>
      <c r="AC855" s="348"/>
      <c r="AD855" s="210" t="str">
        <f t="shared" si="465"/>
        <v/>
      </c>
      <c r="AE855" s="345">
        <f t="shared" si="480"/>
        <v>0</v>
      </c>
      <c r="AF855" s="318"/>
      <c r="AG855" s="317"/>
      <c r="AH855" s="315"/>
      <c r="AI855" s="150">
        <f t="shared" si="481"/>
        <v>0</v>
      </c>
      <c r="AJ855" s="151">
        <f t="shared" si="466"/>
        <v>0</v>
      </c>
      <c r="AK855" s="152">
        <f t="shared" si="482"/>
        <v>0</v>
      </c>
      <c r="AL855" s="153">
        <f t="shared" si="483"/>
        <v>0</v>
      </c>
      <c r="AM855" s="153">
        <f t="shared" si="484"/>
        <v>0</v>
      </c>
      <c r="AN855" s="153">
        <f t="shared" si="485"/>
        <v>0</v>
      </c>
      <c r="AO855" s="153">
        <f t="shared" si="486"/>
        <v>0</v>
      </c>
      <c r="AP855" s="587" t="str">
        <f t="shared" si="489"/>
        <v xml:space="preserve"> </v>
      </c>
      <c r="AQ855" s="590" t="str">
        <f t="shared" si="487"/>
        <v xml:space="preserve"> </v>
      </c>
      <c r="AR855" s="590" t="str">
        <f t="shared" si="490"/>
        <v xml:space="preserve"> </v>
      </c>
      <c r="AS855" s="590" t="str">
        <f t="shared" si="491"/>
        <v xml:space="preserve"> </v>
      </c>
      <c r="AT855" s="590" t="str">
        <f t="shared" si="492"/>
        <v xml:space="preserve"> </v>
      </c>
      <c r="AU855" s="590" t="str">
        <f t="shared" si="493"/>
        <v xml:space="preserve"> </v>
      </c>
      <c r="AV855" s="591" t="str">
        <f t="shared" si="494"/>
        <v xml:space="preserve"> </v>
      </c>
      <c r="AW855" s="181" t="str">
        <f t="shared" si="467"/>
        <v/>
      </c>
      <c r="AX855" s="154" t="str">
        <f t="shared" si="468"/>
        <v/>
      </c>
      <c r="AY855" s="178" t="str">
        <f t="shared" si="469"/>
        <v/>
      </c>
      <c r="AZ855" s="169" t="str">
        <f t="shared" si="470"/>
        <v/>
      </c>
      <c r="BA855" s="159" t="str">
        <f t="shared" si="471"/>
        <v/>
      </c>
      <c r="BB855" s="160" t="str">
        <f t="shared" si="472"/>
        <v/>
      </c>
      <c r="BC855" s="171" t="str">
        <f t="shared" si="495"/>
        <v/>
      </c>
      <c r="BD855" s="160" t="str">
        <f t="shared" si="473"/>
        <v/>
      </c>
      <c r="BE855" s="186" t="str">
        <f t="shared" si="474"/>
        <v/>
      </c>
      <c r="BF855" s="160" t="str">
        <f t="shared" si="475"/>
        <v/>
      </c>
      <c r="BG855" s="171" t="str">
        <f t="shared" si="476"/>
        <v/>
      </c>
      <c r="BH855" s="161" t="str">
        <f t="shared" si="477"/>
        <v/>
      </c>
      <c r="BI855" s="609"/>
    </row>
    <row r="856" spans="1:139" ht="18.75" x14ac:dyDescent="0.3">
      <c r="A856" s="205"/>
      <c r="B856" s="206"/>
      <c r="C856" s="198">
        <v>845</v>
      </c>
      <c r="D856" s="190"/>
      <c r="E856" s="13"/>
      <c r="F856" s="14"/>
      <c r="G856" s="123"/>
      <c r="H856" s="124"/>
      <c r="I856" s="130"/>
      <c r="J856" s="21"/>
      <c r="K856" s="134"/>
      <c r="L856" s="24"/>
      <c r="M856" s="372"/>
      <c r="N856" s="147" t="str">
        <f t="shared" si="478"/>
        <v/>
      </c>
      <c r="O856" s="23"/>
      <c r="P856" s="23"/>
      <c r="Q856" s="23"/>
      <c r="R856" s="23"/>
      <c r="S856" s="23"/>
      <c r="T856" s="24"/>
      <c r="U856" s="25"/>
      <c r="V856" s="28"/>
      <c r="W856" s="299"/>
      <c r="X856" s="296"/>
      <c r="Y856" s="149">
        <f t="shared" si="464"/>
        <v>0</v>
      </c>
      <c r="Z856" s="148">
        <f t="shared" si="479"/>
        <v>0</v>
      </c>
      <c r="AA856" s="306"/>
      <c r="AB856" s="377">
        <f t="shared" si="488"/>
        <v>0</v>
      </c>
      <c r="AC856" s="348"/>
      <c r="AD856" s="210" t="str">
        <f t="shared" si="465"/>
        <v/>
      </c>
      <c r="AE856" s="345">
        <f t="shared" si="480"/>
        <v>0</v>
      </c>
      <c r="AF856" s="318"/>
      <c r="AG856" s="317"/>
      <c r="AH856" s="315"/>
      <c r="AI856" s="150">
        <f t="shared" si="481"/>
        <v>0</v>
      </c>
      <c r="AJ856" s="151">
        <f t="shared" si="466"/>
        <v>0</v>
      </c>
      <c r="AK856" s="152">
        <f t="shared" si="482"/>
        <v>0</v>
      </c>
      <c r="AL856" s="153">
        <f t="shared" si="483"/>
        <v>0</v>
      </c>
      <c r="AM856" s="153">
        <f t="shared" si="484"/>
        <v>0</v>
      </c>
      <c r="AN856" s="153">
        <f t="shared" si="485"/>
        <v>0</v>
      </c>
      <c r="AO856" s="153">
        <f t="shared" si="486"/>
        <v>0</v>
      </c>
      <c r="AP856" s="587" t="str">
        <f t="shared" si="489"/>
        <v xml:space="preserve"> </v>
      </c>
      <c r="AQ856" s="590" t="str">
        <f t="shared" si="487"/>
        <v xml:space="preserve"> </v>
      </c>
      <c r="AR856" s="590" t="str">
        <f t="shared" si="490"/>
        <v xml:space="preserve"> </v>
      </c>
      <c r="AS856" s="590" t="str">
        <f t="shared" si="491"/>
        <v xml:space="preserve"> </v>
      </c>
      <c r="AT856" s="590" t="str">
        <f t="shared" si="492"/>
        <v xml:space="preserve"> </v>
      </c>
      <c r="AU856" s="590" t="str">
        <f t="shared" si="493"/>
        <v xml:space="preserve"> </v>
      </c>
      <c r="AV856" s="591" t="str">
        <f t="shared" si="494"/>
        <v xml:space="preserve"> </v>
      </c>
      <c r="AW856" s="181" t="str">
        <f t="shared" si="467"/>
        <v/>
      </c>
      <c r="AX856" s="154" t="str">
        <f t="shared" si="468"/>
        <v/>
      </c>
      <c r="AY856" s="178" t="str">
        <f t="shared" si="469"/>
        <v/>
      </c>
      <c r="AZ856" s="169" t="str">
        <f t="shared" si="470"/>
        <v/>
      </c>
      <c r="BA856" s="159" t="str">
        <f t="shared" si="471"/>
        <v/>
      </c>
      <c r="BB856" s="160" t="str">
        <f t="shared" si="472"/>
        <v/>
      </c>
      <c r="BC856" s="171" t="str">
        <f t="shared" si="495"/>
        <v/>
      </c>
      <c r="BD856" s="160" t="str">
        <f t="shared" si="473"/>
        <v/>
      </c>
      <c r="BE856" s="186" t="str">
        <f t="shared" si="474"/>
        <v/>
      </c>
      <c r="BF856" s="160" t="str">
        <f t="shared" si="475"/>
        <v/>
      </c>
      <c r="BG856" s="171" t="str">
        <f t="shared" si="476"/>
        <v/>
      </c>
      <c r="BH856" s="161" t="str">
        <f t="shared" si="477"/>
        <v/>
      </c>
      <c r="BI856" s="609"/>
    </row>
    <row r="857" spans="1:139" ht="18.75" x14ac:dyDescent="0.3">
      <c r="A857" s="205"/>
      <c r="B857" s="206"/>
      <c r="C857" s="197">
        <v>846</v>
      </c>
      <c r="D857" s="190"/>
      <c r="E857" s="18"/>
      <c r="F857" s="14"/>
      <c r="G857" s="123"/>
      <c r="H857" s="124"/>
      <c r="I857" s="130"/>
      <c r="J857" s="21"/>
      <c r="K857" s="134"/>
      <c r="L857" s="24"/>
      <c r="M857" s="372"/>
      <c r="N857" s="147" t="str">
        <f t="shared" si="478"/>
        <v/>
      </c>
      <c r="O857" s="23"/>
      <c r="P857" s="23"/>
      <c r="Q857" s="23"/>
      <c r="R857" s="23"/>
      <c r="S857" s="23"/>
      <c r="T857" s="24"/>
      <c r="U857" s="25"/>
      <c r="V857" s="28"/>
      <c r="W857" s="299"/>
      <c r="X857" s="296"/>
      <c r="Y857" s="149">
        <f t="shared" si="464"/>
        <v>0</v>
      </c>
      <c r="Z857" s="148">
        <f t="shared" si="479"/>
        <v>0</v>
      </c>
      <c r="AA857" s="306"/>
      <c r="AB857" s="377">
        <f t="shared" si="488"/>
        <v>0</v>
      </c>
      <c r="AC857" s="348"/>
      <c r="AD857" s="210" t="str">
        <f t="shared" si="465"/>
        <v/>
      </c>
      <c r="AE857" s="345">
        <f t="shared" si="480"/>
        <v>0</v>
      </c>
      <c r="AF857" s="318"/>
      <c r="AG857" s="317"/>
      <c r="AH857" s="315"/>
      <c r="AI857" s="150">
        <f t="shared" si="481"/>
        <v>0</v>
      </c>
      <c r="AJ857" s="151">
        <f t="shared" si="466"/>
        <v>0</v>
      </c>
      <c r="AK857" s="152">
        <f t="shared" si="482"/>
        <v>0</v>
      </c>
      <c r="AL857" s="153">
        <f t="shared" si="483"/>
        <v>0</v>
      </c>
      <c r="AM857" s="153">
        <f t="shared" si="484"/>
        <v>0</v>
      </c>
      <c r="AN857" s="153">
        <f t="shared" si="485"/>
        <v>0</v>
      </c>
      <c r="AO857" s="153">
        <f t="shared" si="486"/>
        <v>0</v>
      </c>
      <c r="AP857" s="587" t="str">
        <f t="shared" si="489"/>
        <v xml:space="preserve"> </v>
      </c>
      <c r="AQ857" s="590" t="str">
        <f t="shared" si="487"/>
        <v xml:space="preserve"> </v>
      </c>
      <c r="AR857" s="590" t="str">
        <f t="shared" si="490"/>
        <v xml:space="preserve"> </v>
      </c>
      <c r="AS857" s="590" t="str">
        <f t="shared" si="491"/>
        <v xml:space="preserve"> </v>
      </c>
      <c r="AT857" s="590" t="str">
        <f t="shared" si="492"/>
        <v xml:space="preserve"> </v>
      </c>
      <c r="AU857" s="590" t="str">
        <f t="shared" si="493"/>
        <v xml:space="preserve"> </v>
      </c>
      <c r="AV857" s="591" t="str">
        <f t="shared" si="494"/>
        <v xml:space="preserve"> </v>
      </c>
      <c r="AW857" s="181" t="str">
        <f t="shared" si="467"/>
        <v/>
      </c>
      <c r="AX857" s="154" t="str">
        <f t="shared" si="468"/>
        <v/>
      </c>
      <c r="AY857" s="178" t="str">
        <f t="shared" si="469"/>
        <v/>
      </c>
      <c r="AZ857" s="169" t="str">
        <f t="shared" si="470"/>
        <v/>
      </c>
      <c r="BA857" s="159" t="str">
        <f t="shared" si="471"/>
        <v/>
      </c>
      <c r="BB857" s="160" t="str">
        <f t="shared" si="472"/>
        <v/>
      </c>
      <c r="BC857" s="171" t="str">
        <f t="shared" si="495"/>
        <v/>
      </c>
      <c r="BD857" s="160" t="str">
        <f t="shared" si="473"/>
        <v/>
      </c>
      <c r="BE857" s="186" t="str">
        <f t="shared" si="474"/>
        <v/>
      </c>
      <c r="BF857" s="160" t="str">
        <f t="shared" si="475"/>
        <v/>
      </c>
      <c r="BG857" s="171" t="str">
        <f t="shared" si="476"/>
        <v/>
      </c>
      <c r="BH857" s="161" t="str">
        <f t="shared" si="477"/>
        <v/>
      </c>
      <c r="BI857" s="609"/>
    </row>
    <row r="858" spans="1:139" ht="18.75" x14ac:dyDescent="0.3">
      <c r="A858" s="205"/>
      <c r="B858" s="206"/>
      <c r="C858" s="198">
        <v>847</v>
      </c>
      <c r="D858" s="190"/>
      <c r="E858" s="13"/>
      <c r="F858" s="14"/>
      <c r="G858" s="123"/>
      <c r="H858" s="124"/>
      <c r="I858" s="130"/>
      <c r="J858" s="21"/>
      <c r="K858" s="134"/>
      <c r="L858" s="24"/>
      <c r="M858" s="372"/>
      <c r="N858" s="147" t="str">
        <f t="shared" si="478"/>
        <v/>
      </c>
      <c r="O858" s="23"/>
      <c r="P858" s="23"/>
      <c r="Q858" s="23"/>
      <c r="R858" s="23"/>
      <c r="S858" s="23"/>
      <c r="T858" s="24"/>
      <c r="U858" s="25"/>
      <c r="V858" s="28"/>
      <c r="W858" s="299"/>
      <c r="X858" s="296"/>
      <c r="Y858" s="149">
        <f t="shared" si="464"/>
        <v>0</v>
      </c>
      <c r="Z858" s="148">
        <f t="shared" si="479"/>
        <v>0</v>
      </c>
      <c r="AA858" s="306"/>
      <c r="AB858" s="377">
        <f t="shared" si="488"/>
        <v>0</v>
      </c>
      <c r="AC858" s="348"/>
      <c r="AD858" s="210" t="str">
        <f t="shared" si="465"/>
        <v/>
      </c>
      <c r="AE858" s="345">
        <f t="shared" si="480"/>
        <v>0</v>
      </c>
      <c r="AF858" s="318"/>
      <c r="AG858" s="317"/>
      <c r="AH858" s="315"/>
      <c r="AI858" s="150">
        <f t="shared" si="481"/>
        <v>0</v>
      </c>
      <c r="AJ858" s="151">
        <f t="shared" si="466"/>
        <v>0</v>
      </c>
      <c r="AK858" s="152">
        <f t="shared" si="482"/>
        <v>0</v>
      </c>
      <c r="AL858" s="153">
        <f t="shared" si="483"/>
        <v>0</v>
      </c>
      <c r="AM858" s="153">
        <f t="shared" si="484"/>
        <v>0</v>
      </c>
      <c r="AN858" s="153">
        <f t="shared" si="485"/>
        <v>0</v>
      </c>
      <c r="AO858" s="153">
        <f t="shared" si="486"/>
        <v>0</v>
      </c>
      <c r="AP858" s="587" t="str">
        <f t="shared" si="489"/>
        <v xml:space="preserve"> </v>
      </c>
      <c r="AQ858" s="590" t="str">
        <f t="shared" si="487"/>
        <v xml:space="preserve"> </v>
      </c>
      <c r="AR858" s="590" t="str">
        <f t="shared" si="490"/>
        <v xml:space="preserve"> </v>
      </c>
      <c r="AS858" s="590" t="str">
        <f t="shared" si="491"/>
        <v xml:space="preserve"> </v>
      </c>
      <c r="AT858" s="590" t="str">
        <f t="shared" si="492"/>
        <v xml:space="preserve"> </v>
      </c>
      <c r="AU858" s="590" t="str">
        <f t="shared" si="493"/>
        <v xml:space="preserve"> </v>
      </c>
      <c r="AV858" s="591" t="str">
        <f t="shared" si="494"/>
        <v xml:space="preserve"> </v>
      </c>
      <c r="AW858" s="181" t="str">
        <f t="shared" si="467"/>
        <v/>
      </c>
      <c r="AX858" s="154" t="str">
        <f t="shared" si="468"/>
        <v/>
      </c>
      <c r="AY858" s="178" t="str">
        <f t="shared" si="469"/>
        <v/>
      </c>
      <c r="AZ858" s="169" t="str">
        <f t="shared" si="470"/>
        <v/>
      </c>
      <c r="BA858" s="159" t="str">
        <f t="shared" si="471"/>
        <v/>
      </c>
      <c r="BB858" s="160" t="str">
        <f t="shared" si="472"/>
        <v/>
      </c>
      <c r="BC858" s="171" t="str">
        <f t="shared" si="495"/>
        <v/>
      </c>
      <c r="BD858" s="160" t="str">
        <f t="shared" si="473"/>
        <v/>
      </c>
      <c r="BE858" s="186" t="str">
        <f t="shared" si="474"/>
        <v/>
      </c>
      <c r="BF858" s="160" t="str">
        <f t="shared" si="475"/>
        <v/>
      </c>
      <c r="BG858" s="171" t="str">
        <f t="shared" si="476"/>
        <v/>
      </c>
      <c r="BH858" s="161" t="str">
        <f t="shared" si="477"/>
        <v/>
      </c>
      <c r="BI858" s="609"/>
    </row>
    <row r="859" spans="1:139" ht="18.75" x14ac:dyDescent="0.3">
      <c r="A859" s="205"/>
      <c r="B859" s="206"/>
      <c r="C859" s="198">
        <v>848</v>
      </c>
      <c r="D859" s="190"/>
      <c r="E859" s="13"/>
      <c r="F859" s="14"/>
      <c r="G859" s="123"/>
      <c r="H859" s="124"/>
      <c r="I859" s="130"/>
      <c r="J859" s="21"/>
      <c r="K859" s="134"/>
      <c r="L859" s="24"/>
      <c r="M859" s="372"/>
      <c r="N859" s="147" t="str">
        <f t="shared" si="478"/>
        <v/>
      </c>
      <c r="O859" s="23"/>
      <c r="P859" s="23"/>
      <c r="Q859" s="23"/>
      <c r="R859" s="23"/>
      <c r="S859" s="23"/>
      <c r="T859" s="24"/>
      <c r="U859" s="25"/>
      <c r="V859" s="28"/>
      <c r="W859" s="299"/>
      <c r="X859" s="296"/>
      <c r="Y859" s="149">
        <f t="shared" si="464"/>
        <v>0</v>
      </c>
      <c r="Z859" s="148">
        <f t="shared" si="479"/>
        <v>0</v>
      </c>
      <c r="AA859" s="306"/>
      <c r="AB859" s="377">
        <f t="shared" si="488"/>
        <v>0</v>
      </c>
      <c r="AC859" s="348"/>
      <c r="AD859" s="210" t="str">
        <f t="shared" si="465"/>
        <v/>
      </c>
      <c r="AE859" s="345">
        <f t="shared" si="480"/>
        <v>0</v>
      </c>
      <c r="AF859" s="318"/>
      <c r="AG859" s="317"/>
      <c r="AH859" s="315"/>
      <c r="AI859" s="150">
        <f t="shared" si="481"/>
        <v>0</v>
      </c>
      <c r="AJ859" s="151">
        <f t="shared" si="466"/>
        <v>0</v>
      </c>
      <c r="AK859" s="152">
        <f t="shared" si="482"/>
        <v>0</v>
      </c>
      <c r="AL859" s="153">
        <f t="shared" si="483"/>
        <v>0</v>
      </c>
      <c r="AM859" s="153">
        <f t="shared" si="484"/>
        <v>0</v>
      </c>
      <c r="AN859" s="153">
        <f t="shared" si="485"/>
        <v>0</v>
      </c>
      <c r="AO859" s="153">
        <f t="shared" si="486"/>
        <v>0</v>
      </c>
      <c r="AP859" s="587" t="str">
        <f t="shared" si="489"/>
        <v xml:space="preserve"> </v>
      </c>
      <c r="AQ859" s="590" t="str">
        <f t="shared" si="487"/>
        <v xml:space="preserve"> </v>
      </c>
      <c r="AR859" s="590" t="str">
        <f t="shared" si="490"/>
        <v xml:space="preserve"> </v>
      </c>
      <c r="AS859" s="590" t="str">
        <f t="shared" si="491"/>
        <v xml:space="preserve"> </v>
      </c>
      <c r="AT859" s="590" t="str">
        <f t="shared" si="492"/>
        <v xml:space="preserve"> </v>
      </c>
      <c r="AU859" s="590" t="str">
        <f t="shared" si="493"/>
        <v xml:space="preserve"> </v>
      </c>
      <c r="AV859" s="591" t="str">
        <f t="shared" si="494"/>
        <v xml:space="preserve"> </v>
      </c>
      <c r="AW859" s="181" t="str">
        <f t="shared" si="467"/>
        <v/>
      </c>
      <c r="AX859" s="154" t="str">
        <f t="shared" si="468"/>
        <v/>
      </c>
      <c r="AY859" s="178" t="str">
        <f t="shared" si="469"/>
        <v/>
      </c>
      <c r="AZ859" s="169" t="str">
        <f t="shared" si="470"/>
        <v/>
      </c>
      <c r="BA859" s="159" t="str">
        <f t="shared" si="471"/>
        <v/>
      </c>
      <c r="BB859" s="160" t="str">
        <f t="shared" si="472"/>
        <v/>
      </c>
      <c r="BC859" s="171" t="str">
        <f t="shared" si="495"/>
        <v/>
      </c>
      <c r="BD859" s="160" t="str">
        <f t="shared" si="473"/>
        <v/>
      </c>
      <c r="BE859" s="186" t="str">
        <f t="shared" si="474"/>
        <v/>
      </c>
      <c r="BF859" s="160" t="str">
        <f t="shared" si="475"/>
        <v/>
      </c>
      <c r="BG859" s="171" t="str">
        <f t="shared" si="476"/>
        <v/>
      </c>
      <c r="BH859" s="161" t="str">
        <f t="shared" si="477"/>
        <v/>
      </c>
      <c r="BI859" s="609"/>
    </row>
    <row r="860" spans="1:139" ht="18.75" x14ac:dyDescent="0.3">
      <c r="A860" s="205"/>
      <c r="B860" s="206"/>
      <c r="C860" s="197">
        <v>849</v>
      </c>
      <c r="D860" s="194"/>
      <c r="E860" s="16"/>
      <c r="F860" s="14"/>
      <c r="G860" s="127"/>
      <c r="H860" s="126"/>
      <c r="I860" s="132"/>
      <c r="J860" s="69"/>
      <c r="K860" s="136"/>
      <c r="L860" s="26"/>
      <c r="M860" s="373"/>
      <c r="N860" s="147" t="str">
        <f t="shared" si="478"/>
        <v/>
      </c>
      <c r="O860" s="23"/>
      <c r="P860" s="23"/>
      <c r="Q860" s="23"/>
      <c r="R860" s="23"/>
      <c r="S860" s="23"/>
      <c r="T860" s="26"/>
      <c r="U860" s="27"/>
      <c r="V860" s="28"/>
      <c r="W860" s="300"/>
      <c r="X860" s="299"/>
      <c r="Y860" s="149">
        <f t="shared" si="464"/>
        <v>0</v>
      </c>
      <c r="Z860" s="148">
        <f t="shared" si="479"/>
        <v>0</v>
      </c>
      <c r="AA860" s="307"/>
      <c r="AB860" s="377">
        <f t="shared" si="488"/>
        <v>0</v>
      </c>
      <c r="AC860" s="348"/>
      <c r="AD860" s="210" t="str">
        <f t="shared" si="465"/>
        <v/>
      </c>
      <c r="AE860" s="345">
        <f t="shared" si="480"/>
        <v>0</v>
      </c>
      <c r="AF860" s="319"/>
      <c r="AG860" s="320"/>
      <c r="AH860" s="318"/>
      <c r="AI860" s="150">
        <f t="shared" si="481"/>
        <v>0</v>
      </c>
      <c r="AJ860" s="151">
        <f t="shared" si="466"/>
        <v>0</v>
      </c>
      <c r="AK860" s="152">
        <f t="shared" si="482"/>
        <v>0</v>
      </c>
      <c r="AL860" s="153">
        <f t="shared" si="483"/>
        <v>0</v>
      </c>
      <c r="AM860" s="153">
        <f t="shared" si="484"/>
        <v>0</v>
      </c>
      <c r="AN860" s="153">
        <f t="shared" si="485"/>
        <v>0</v>
      </c>
      <c r="AO860" s="153">
        <f t="shared" si="486"/>
        <v>0</v>
      </c>
      <c r="AP860" s="587" t="str">
        <f t="shared" si="489"/>
        <v xml:space="preserve"> </v>
      </c>
      <c r="AQ860" s="590" t="str">
        <f t="shared" si="487"/>
        <v xml:space="preserve"> </v>
      </c>
      <c r="AR860" s="590" t="str">
        <f t="shared" si="490"/>
        <v xml:space="preserve"> </v>
      </c>
      <c r="AS860" s="590" t="str">
        <f t="shared" si="491"/>
        <v xml:space="preserve"> </v>
      </c>
      <c r="AT860" s="590" t="str">
        <f t="shared" si="492"/>
        <v xml:space="preserve"> </v>
      </c>
      <c r="AU860" s="590" t="str">
        <f t="shared" si="493"/>
        <v xml:space="preserve"> </v>
      </c>
      <c r="AV860" s="591" t="str">
        <f t="shared" si="494"/>
        <v xml:space="preserve"> </v>
      </c>
      <c r="AW860" s="181" t="str">
        <f t="shared" si="467"/>
        <v/>
      </c>
      <c r="AX860" s="154" t="str">
        <f t="shared" si="468"/>
        <v/>
      </c>
      <c r="AY860" s="178" t="str">
        <f t="shared" si="469"/>
        <v/>
      </c>
      <c r="AZ860" s="169" t="str">
        <f t="shared" si="470"/>
        <v/>
      </c>
      <c r="BA860" s="159" t="str">
        <f t="shared" si="471"/>
        <v/>
      </c>
      <c r="BB860" s="160" t="str">
        <f t="shared" si="472"/>
        <v/>
      </c>
      <c r="BC860" s="171" t="str">
        <f t="shared" si="495"/>
        <v/>
      </c>
      <c r="BD860" s="160" t="str">
        <f t="shared" si="473"/>
        <v/>
      </c>
      <c r="BE860" s="186" t="str">
        <f t="shared" si="474"/>
        <v/>
      </c>
      <c r="BF860" s="160" t="str">
        <f t="shared" si="475"/>
        <v/>
      </c>
      <c r="BG860" s="171" t="str">
        <f t="shared" si="476"/>
        <v/>
      </c>
      <c r="BH860" s="161" t="str">
        <f t="shared" si="477"/>
        <v/>
      </c>
      <c r="BI860" s="609"/>
    </row>
    <row r="861" spans="1:139" s="22" customFormat="1" ht="18.75" x14ac:dyDescent="0.3">
      <c r="A861" s="205"/>
      <c r="B861" s="206"/>
      <c r="C861" s="197">
        <v>850</v>
      </c>
      <c r="D861" s="190"/>
      <c r="E861" s="20"/>
      <c r="F861" s="14"/>
      <c r="G861" s="123"/>
      <c r="H861" s="128"/>
      <c r="I861" s="130"/>
      <c r="J861" s="21"/>
      <c r="K861" s="134"/>
      <c r="L861" s="24"/>
      <c r="M861" s="372"/>
      <c r="N861" s="147" t="str">
        <f t="shared" si="478"/>
        <v/>
      </c>
      <c r="O861" s="23"/>
      <c r="P861" s="23"/>
      <c r="Q861" s="23"/>
      <c r="R861" s="23"/>
      <c r="S861" s="23"/>
      <c r="T861" s="23"/>
      <c r="U861" s="24"/>
      <c r="V861" s="28"/>
      <c r="W861" s="299"/>
      <c r="X861" s="299"/>
      <c r="Y861" s="149">
        <f t="shared" si="464"/>
        <v>0</v>
      </c>
      <c r="Z861" s="148">
        <f t="shared" si="479"/>
        <v>0</v>
      </c>
      <c r="AA861" s="306"/>
      <c r="AB861" s="377">
        <f t="shared" si="488"/>
        <v>0</v>
      </c>
      <c r="AC861" s="348"/>
      <c r="AD861" s="210" t="str">
        <f t="shared" si="465"/>
        <v/>
      </c>
      <c r="AE861" s="345">
        <f t="shared" si="480"/>
        <v>0</v>
      </c>
      <c r="AF861" s="318"/>
      <c r="AG861" s="321"/>
      <c r="AH861" s="318"/>
      <c r="AI861" s="150">
        <f t="shared" si="481"/>
        <v>0</v>
      </c>
      <c r="AJ861" s="151">
        <f t="shared" si="466"/>
        <v>0</v>
      </c>
      <c r="AK861" s="152">
        <f t="shared" si="482"/>
        <v>0</v>
      </c>
      <c r="AL861" s="153">
        <f t="shared" si="483"/>
        <v>0</v>
      </c>
      <c r="AM861" s="153">
        <f t="shared" si="484"/>
        <v>0</v>
      </c>
      <c r="AN861" s="153">
        <f t="shared" si="485"/>
        <v>0</v>
      </c>
      <c r="AO861" s="153">
        <f t="shared" si="486"/>
        <v>0</v>
      </c>
      <c r="AP861" s="587" t="str">
        <f t="shared" si="489"/>
        <v xml:space="preserve"> </v>
      </c>
      <c r="AQ861" s="590" t="str">
        <f t="shared" si="487"/>
        <v xml:space="preserve"> </v>
      </c>
      <c r="AR861" s="590" t="str">
        <f t="shared" si="490"/>
        <v xml:space="preserve"> </v>
      </c>
      <c r="AS861" s="590" t="str">
        <f t="shared" si="491"/>
        <v xml:space="preserve"> </v>
      </c>
      <c r="AT861" s="590" t="str">
        <f t="shared" si="492"/>
        <v xml:space="preserve"> </v>
      </c>
      <c r="AU861" s="590" t="str">
        <f t="shared" si="493"/>
        <v xml:space="preserve"> </v>
      </c>
      <c r="AV861" s="591" t="str">
        <f t="shared" si="494"/>
        <v xml:space="preserve"> </v>
      </c>
      <c r="AW861" s="181" t="str">
        <f t="shared" si="467"/>
        <v/>
      </c>
      <c r="AX861" s="154" t="str">
        <f t="shared" si="468"/>
        <v/>
      </c>
      <c r="AY861" s="178" t="str">
        <f t="shared" si="469"/>
        <v/>
      </c>
      <c r="AZ861" s="169" t="str">
        <f t="shared" si="470"/>
        <v/>
      </c>
      <c r="BA861" s="159" t="str">
        <f t="shared" si="471"/>
        <v/>
      </c>
      <c r="BB861" s="160" t="str">
        <f t="shared" si="472"/>
        <v/>
      </c>
      <c r="BC861" s="171" t="str">
        <f t="shared" si="495"/>
        <v/>
      </c>
      <c r="BD861" s="160" t="str">
        <f t="shared" si="473"/>
        <v/>
      </c>
      <c r="BE861" s="186" t="str">
        <f t="shared" si="474"/>
        <v/>
      </c>
      <c r="BF861" s="160" t="str">
        <f t="shared" si="475"/>
        <v/>
      </c>
      <c r="BG861" s="171" t="str">
        <f t="shared" si="476"/>
        <v/>
      </c>
      <c r="BH861" s="161" t="str">
        <f t="shared" si="477"/>
        <v/>
      </c>
      <c r="BI861" s="610"/>
      <c r="BJ861" s="58"/>
      <c r="BK861" s="58"/>
      <c r="BL861" s="58"/>
      <c r="BM861" s="58"/>
      <c r="BN861" s="58"/>
      <c r="BO861" s="58"/>
      <c r="BP861" s="58"/>
      <c r="BQ861" s="58"/>
      <c r="BR861" s="58"/>
      <c r="BS861" s="58"/>
      <c r="BT861" s="58"/>
      <c r="BU861" s="58"/>
      <c r="BV861" s="58"/>
      <c r="BW861" s="58"/>
      <c r="BX861" s="58"/>
      <c r="BY861" s="58"/>
      <c r="BZ861" s="58"/>
      <c r="CA861" s="58"/>
      <c r="CB861" s="58"/>
      <c r="CC861" s="58"/>
      <c r="CD861" s="58"/>
      <c r="CE861" s="58"/>
      <c r="CF861" s="58"/>
      <c r="CG861" s="58"/>
      <c r="CH861" s="58"/>
      <c r="CI861" s="58"/>
      <c r="CJ861" s="58"/>
      <c r="CK861" s="58"/>
      <c r="CL861" s="58"/>
      <c r="CM861" s="58"/>
      <c r="CN861" s="58"/>
      <c r="CO861" s="58"/>
      <c r="CP861" s="58"/>
      <c r="CQ861" s="58"/>
      <c r="CR861" s="58"/>
      <c r="CS861" s="58"/>
      <c r="CT861" s="58"/>
      <c r="CU861" s="58"/>
      <c r="CV861" s="58"/>
      <c r="CW861" s="58"/>
      <c r="CX861" s="58"/>
      <c r="CY861" s="58"/>
      <c r="CZ861" s="58"/>
      <c r="DA861" s="58"/>
      <c r="DB861" s="58"/>
      <c r="DC861" s="58"/>
      <c r="DD861" s="58"/>
      <c r="DE861" s="58"/>
      <c r="DF861" s="58"/>
      <c r="DG861" s="58"/>
      <c r="DH861" s="58"/>
      <c r="DI861" s="58"/>
      <c r="DJ861" s="58"/>
      <c r="DK861" s="58"/>
      <c r="DL861" s="58"/>
      <c r="DM861" s="58"/>
      <c r="DN861" s="58"/>
      <c r="DO861" s="58"/>
      <c r="DP861" s="58"/>
      <c r="DQ861" s="58"/>
      <c r="DR861" s="58"/>
      <c r="DS861" s="58"/>
      <c r="DT861" s="58"/>
      <c r="DU861" s="58"/>
      <c r="DV861" s="58"/>
      <c r="DW861" s="58"/>
      <c r="DX861" s="58"/>
      <c r="DY861" s="58"/>
      <c r="DZ861" s="58"/>
      <c r="EA861" s="58"/>
      <c r="EB861" s="58"/>
      <c r="EC861" s="58"/>
      <c r="ED861" s="58"/>
      <c r="EE861" s="58"/>
      <c r="EF861" s="58"/>
      <c r="EG861" s="58"/>
      <c r="EH861" s="58"/>
      <c r="EI861" s="58"/>
    </row>
    <row r="862" spans="1:139" ht="18.75" x14ac:dyDescent="0.3">
      <c r="A862" s="203"/>
      <c r="B862" s="204"/>
      <c r="C862" s="197">
        <v>851</v>
      </c>
      <c r="D862" s="189"/>
      <c r="E862" s="31"/>
      <c r="F862" s="30"/>
      <c r="G862" s="120"/>
      <c r="H862" s="125"/>
      <c r="I862" s="129"/>
      <c r="J862" s="67"/>
      <c r="K862" s="133"/>
      <c r="L862" s="108"/>
      <c r="M862" s="372"/>
      <c r="N862" s="147" t="str">
        <f t="shared" si="478"/>
        <v/>
      </c>
      <c r="O862" s="23"/>
      <c r="P862" s="125"/>
      <c r="Q862" s="125"/>
      <c r="R862" s="125"/>
      <c r="S862" s="125"/>
      <c r="T862" s="125"/>
      <c r="U862" s="122"/>
      <c r="V862" s="28"/>
      <c r="W862" s="296"/>
      <c r="X862" s="296"/>
      <c r="Y862" s="149">
        <f t="shared" si="464"/>
        <v>0</v>
      </c>
      <c r="Z862" s="148">
        <f t="shared" si="479"/>
        <v>0</v>
      </c>
      <c r="AA862" s="306"/>
      <c r="AB862" s="377">
        <f t="shared" si="488"/>
        <v>0</v>
      </c>
      <c r="AC862" s="348"/>
      <c r="AD862" s="210" t="str">
        <f t="shared" si="465"/>
        <v/>
      </c>
      <c r="AE862" s="345">
        <f t="shared" si="480"/>
        <v>0</v>
      </c>
      <c r="AF862" s="318"/>
      <c r="AG862" s="317"/>
      <c r="AH862" s="315"/>
      <c r="AI862" s="150">
        <f t="shared" si="481"/>
        <v>0</v>
      </c>
      <c r="AJ862" s="151">
        <f t="shared" si="466"/>
        <v>0</v>
      </c>
      <c r="AK862" s="152">
        <f t="shared" si="482"/>
        <v>0</v>
      </c>
      <c r="AL862" s="153">
        <f t="shared" si="483"/>
        <v>0</v>
      </c>
      <c r="AM862" s="153">
        <f t="shared" si="484"/>
        <v>0</v>
      </c>
      <c r="AN862" s="153">
        <f t="shared" si="485"/>
        <v>0</v>
      </c>
      <c r="AO862" s="153">
        <f t="shared" si="486"/>
        <v>0</v>
      </c>
      <c r="AP862" s="587" t="str">
        <f t="shared" si="489"/>
        <v xml:space="preserve"> </v>
      </c>
      <c r="AQ862" s="590" t="str">
        <f t="shared" si="487"/>
        <v xml:space="preserve"> </v>
      </c>
      <c r="AR862" s="590" t="str">
        <f t="shared" si="490"/>
        <v xml:space="preserve"> </v>
      </c>
      <c r="AS862" s="590" t="str">
        <f t="shared" si="491"/>
        <v xml:space="preserve"> </v>
      </c>
      <c r="AT862" s="590" t="str">
        <f t="shared" si="492"/>
        <v xml:space="preserve"> </v>
      </c>
      <c r="AU862" s="590" t="str">
        <f t="shared" si="493"/>
        <v xml:space="preserve"> </v>
      </c>
      <c r="AV862" s="591" t="str">
        <f t="shared" si="494"/>
        <v xml:space="preserve"> </v>
      </c>
      <c r="AW862" s="181" t="str">
        <f t="shared" si="467"/>
        <v/>
      </c>
      <c r="AX862" s="154" t="str">
        <f t="shared" si="468"/>
        <v/>
      </c>
      <c r="AY862" s="178" t="str">
        <f t="shared" si="469"/>
        <v/>
      </c>
      <c r="AZ862" s="169" t="str">
        <f t="shared" si="470"/>
        <v/>
      </c>
      <c r="BA862" s="159" t="str">
        <f t="shared" si="471"/>
        <v/>
      </c>
      <c r="BB862" s="160" t="str">
        <f t="shared" si="472"/>
        <v/>
      </c>
      <c r="BC862" s="171" t="str">
        <f t="shared" si="495"/>
        <v/>
      </c>
      <c r="BD862" s="160" t="str">
        <f t="shared" si="473"/>
        <v/>
      </c>
      <c r="BE862" s="186" t="str">
        <f t="shared" si="474"/>
        <v/>
      </c>
      <c r="BF862" s="160" t="str">
        <f t="shared" si="475"/>
        <v/>
      </c>
      <c r="BG862" s="171" t="str">
        <f t="shared" si="476"/>
        <v/>
      </c>
      <c r="BH862" s="161" t="str">
        <f t="shared" si="477"/>
        <v/>
      </c>
      <c r="BI862" s="609"/>
    </row>
    <row r="863" spans="1:139" ht="18.75" x14ac:dyDescent="0.3">
      <c r="A863" s="203"/>
      <c r="B863" s="204"/>
      <c r="C863" s="197">
        <v>852</v>
      </c>
      <c r="D863" s="189"/>
      <c r="E863" s="29"/>
      <c r="F863" s="30"/>
      <c r="G863" s="120"/>
      <c r="H863" s="122"/>
      <c r="I863" s="129"/>
      <c r="J863" s="67"/>
      <c r="K863" s="133"/>
      <c r="L863" s="108"/>
      <c r="M863" s="371"/>
      <c r="N863" s="147" t="str">
        <f t="shared" si="478"/>
        <v/>
      </c>
      <c r="O863" s="125"/>
      <c r="P863" s="125"/>
      <c r="Q863" s="125"/>
      <c r="R863" s="125"/>
      <c r="S863" s="125"/>
      <c r="T863" s="122"/>
      <c r="U863" s="298"/>
      <c r="V863" s="28"/>
      <c r="W863" s="296"/>
      <c r="X863" s="296"/>
      <c r="Y863" s="149">
        <f t="shared" si="464"/>
        <v>0</v>
      </c>
      <c r="Z863" s="148">
        <f t="shared" si="479"/>
        <v>0</v>
      </c>
      <c r="AA863" s="305"/>
      <c r="AB863" s="377">
        <f t="shared" si="488"/>
        <v>0</v>
      </c>
      <c r="AC863" s="347"/>
      <c r="AD863" s="210" t="str">
        <f t="shared" si="465"/>
        <v/>
      </c>
      <c r="AE863" s="345">
        <f t="shared" si="480"/>
        <v>0</v>
      </c>
      <c r="AF863" s="310"/>
      <c r="AG863" s="312"/>
      <c r="AH863" s="313"/>
      <c r="AI863" s="150">
        <f t="shared" si="481"/>
        <v>0</v>
      </c>
      <c r="AJ863" s="151">
        <f t="shared" si="466"/>
        <v>0</v>
      </c>
      <c r="AK863" s="152">
        <f t="shared" si="482"/>
        <v>0</v>
      </c>
      <c r="AL863" s="153">
        <f t="shared" si="483"/>
        <v>0</v>
      </c>
      <c r="AM863" s="153">
        <f t="shared" si="484"/>
        <v>0</v>
      </c>
      <c r="AN863" s="153">
        <f t="shared" si="485"/>
        <v>0</v>
      </c>
      <c r="AO863" s="153">
        <f t="shared" si="486"/>
        <v>0</v>
      </c>
      <c r="AP863" s="587" t="str">
        <f t="shared" si="489"/>
        <v xml:space="preserve"> </v>
      </c>
      <c r="AQ863" s="590" t="str">
        <f t="shared" si="487"/>
        <v xml:space="preserve"> </v>
      </c>
      <c r="AR863" s="590" t="str">
        <f t="shared" si="490"/>
        <v xml:space="preserve"> </v>
      </c>
      <c r="AS863" s="590" t="str">
        <f t="shared" si="491"/>
        <v xml:space="preserve"> </v>
      </c>
      <c r="AT863" s="590" t="str">
        <f t="shared" si="492"/>
        <v xml:space="preserve"> </v>
      </c>
      <c r="AU863" s="590" t="str">
        <f t="shared" si="493"/>
        <v xml:space="preserve"> </v>
      </c>
      <c r="AV863" s="591" t="str">
        <f t="shared" si="494"/>
        <v xml:space="preserve"> </v>
      </c>
      <c r="AW863" s="181" t="str">
        <f t="shared" si="467"/>
        <v/>
      </c>
      <c r="AX863" s="154" t="str">
        <f t="shared" si="468"/>
        <v/>
      </c>
      <c r="AY863" s="178" t="str">
        <f t="shared" si="469"/>
        <v/>
      </c>
      <c r="AZ863" s="169" t="str">
        <f t="shared" si="470"/>
        <v/>
      </c>
      <c r="BA863" s="159" t="str">
        <f t="shared" si="471"/>
        <v/>
      </c>
      <c r="BB863" s="160" t="str">
        <f t="shared" si="472"/>
        <v/>
      </c>
      <c r="BC863" s="171" t="str">
        <f t="shared" si="495"/>
        <v/>
      </c>
      <c r="BD863" s="160" t="str">
        <f t="shared" si="473"/>
        <v/>
      </c>
      <c r="BE863" s="186" t="str">
        <f t="shared" si="474"/>
        <v/>
      </c>
      <c r="BF863" s="160" t="str">
        <f t="shared" si="475"/>
        <v/>
      </c>
      <c r="BG863" s="171" t="str">
        <f t="shared" si="476"/>
        <v/>
      </c>
      <c r="BH863" s="161" t="str">
        <f t="shared" si="477"/>
        <v/>
      </c>
      <c r="BI863" s="609"/>
    </row>
    <row r="864" spans="1:139" ht="18.75" x14ac:dyDescent="0.3">
      <c r="A864" s="203"/>
      <c r="B864" s="204"/>
      <c r="C864" s="197">
        <v>853</v>
      </c>
      <c r="D864" s="189"/>
      <c r="E864" s="29"/>
      <c r="F864" s="30"/>
      <c r="G864" s="123"/>
      <c r="H864" s="124"/>
      <c r="I864" s="130"/>
      <c r="J864" s="21"/>
      <c r="K864" s="134"/>
      <c r="L864" s="24"/>
      <c r="M864" s="372"/>
      <c r="N864" s="147" t="str">
        <f t="shared" si="478"/>
        <v/>
      </c>
      <c r="O864" s="125"/>
      <c r="P864" s="125"/>
      <c r="Q864" s="125"/>
      <c r="R864" s="125"/>
      <c r="S864" s="125"/>
      <c r="T864" s="122"/>
      <c r="U864" s="298"/>
      <c r="V864" s="28"/>
      <c r="W864" s="296"/>
      <c r="X864" s="296"/>
      <c r="Y864" s="149">
        <f t="shared" si="464"/>
        <v>0</v>
      </c>
      <c r="Z864" s="148">
        <f t="shared" si="479"/>
        <v>0</v>
      </c>
      <c r="AA864" s="305"/>
      <c r="AB864" s="377">
        <f t="shared" si="488"/>
        <v>0</v>
      </c>
      <c r="AC864" s="347"/>
      <c r="AD864" s="210" t="str">
        <f t="shared" si="465"/>
        <v/>
      </c>
      <c r="AE864" s="345">
        <f t="shared" si="480"/>
        <v>0</v>
      </c>
      <c r="AF864" s="310"/>
      <c r="AG864" s="312"/>
      <c r="AH864" s="313"/>
      <c r="AI864" s="150">
        <f t="shared" si="481"/>
        <v>0</v>
      </c>
      <c r="AJ864" s="151">
        <f t="shared" si="466"/>
        <v>0</v>
      </c>
      <c r="AK864" s="152">
        <f t="shared" si="482"/>
        <v>0</v>
      </c>
      <c r="AL864" s="153">
        <f t="shared" si="483"/>
        <v>0</v>
      </c>
      <c r="AM864" s="153">
        <f t="shared" si="484"/>
        <v>0</v>
      </c>
      <c r="AN864" s="153">
        <f t="shared" si="485"/>
        <v>0</v>
      </c>
      <c r="AO864" s="153">
        <f t="shared" si="486"/>
        <v>0</v>
      </c>
      <c r="AP864" s="587" t="str">
        <f t="shared" si="489"/>
        <v xml:space="preserve"> </v>
      </c>
      <c r="AQ864" s="590" t="str">
        <f t="shared" si="487"/>
        <v xml:space="preserve"> </v>
      </c>
      <c r="AR864" s="590" t="str">
        <f t="shared" si="490"/>
        <v xml:space="preserve"> </v>
      </c>
      <c r="AS864" s="590" t="str">
        <f t="shared" si="491"/>
        <v xml:space="preserve"> </v>
      </c>
      <c r="AT864" s="590" t="str">
        <f t="shared" si="492"/>
        <v xml:space="preserve"> </v>
      </c>
      <c r="AU864" s="590" t="str">
        <f t="shared" si="493"/>
        <v xml:space="preserve"> </v>
      </c>
      <c r="AV864" s="591" t="str">
        <f t="shared" si="494"/>
        <v xml:space="preserve"> </v>
      </c>
      <c r="AW864" s="181" t="str">
        <f t="shared" si="467"/>
        <v/>
      </c>
      <c r="AX864" s="154" t="str">
        <f t="shared" si="468"/>
        <v/>
      </c>
      <c r="AY864" s="178" t="str">
        <f t="shared" si="469"/>
        <v/>
      </c>
      <c r="AZ864" s="169" t="str">
        <f t="shared" si="470"/>
        <v/>
      </c>
      <c r="BA864" s="159" t="str">
        <f t="shared" si="471"/>
        <v/>
      </c>
      <c r="BB864" s="160" t="str">
        <f t="shared" si="472"/>
        <v/>
      </c>
      <c r="BC864" s="171" t="str">
        <f t="shared" si="495"/>
        <v/>
      </c>
      <c r="BD864" s="160" t="str">
        <f t="shared" si="473"/>
        <v/>
      </c>
      <c r="BE864" s="186" t="str">
        <f t="shared" si="474"/>
        <v/>
      </c>
      <c r="BF864" s="160" t="str">
        <f t="shared" si="475"/>
        <v/>
      </c>
      <c r="BG864" s="171" t="str">
        <f t="shared" si="476"/>
        <v/>
      </c>
      <c r="BH864" s="161" t="str">
        <f t="shared" si="477"/>
        <v/>
      </c>
      <c r="BI864" s="609"/>
    </row>
    <row r="865" spans="1:61" ht="18.75" x14ac:dyDescent="0.3">
      <c r="A865" s="203"/>
      <c r="B865" s="204"/>
      <c r="C865" s="197">
        <v>854</v>
      </c>
      <c r="D865" s="189"/>
      <c r="E865" s="29"/>
      <c r="F865" s="30"/>
      <c r="G865" s="123"/>
      <c r="H865" s="124"/>
      <c r="I865" s="130"/>
      <c r="J865" s="21"/>
      <c r="K865" s="134"/>
      <c r="L865" s="24"/>
      <c r="M865" s="372"/>
      <c r="N865" s="147" t="str">
        <f t="shared" si="478"/>
        <v/>
      </c>
      <c r="O865" s="125"/>
      <c r="P865" s="125"/>
      <c r="Q865" s="125"/>
      <c r="R865" s="125"/>
      <c r="S865" s="125"/>
      <c r="T865" s="122"/>
      <c r="U865" s="298"/>
      <c r="V865" s="28"/>
      <c r="W865" s="296"/>
      <c r="X865" s="296"/>
      <c r="Y865" s="149">
        <f t="shared" si="464"/>
        <v>0</v>
      </c>
      <c r="Z865" s="148">
        <f t="shared" si="479"/>
        <v>0</v>
      </c>
      <c r="AA865" s="305"/>
      <c r="AB865" s="377">
        <f t="shared" si="488"/>
        <v>0</v>
      </c>
      <c r="AC865" s="347"/>
      <c r="AD865" s="210" t="str">
        <f t="shared" si="465"/>
        <v/>
      </c>
      <c r="AE865" s="345">
        <f t="shared" si="480"/>
        <v>0</v>
      </c>
      <c r="AF865" s="310"/>
      <c r="AG865" s="312"/>
      <c r="AH865" s="313"/>
      <c r="AI865" s="150">
        <f t="shared" si="481"/>
        <v>0</v>
      </c>
      <c r="AJ865" s="151">
        <f t="shared" si="466"/>
        <v>0</v>
      </c>
      <c r="AK865" s="152">
        <f t="shared" si="482"/>
        <v>0</v>
      </c>
      <c r="AL865" s="153">
        <f t="shared" si="483"/>
        <v>0</v>
      </c>
      <c r="AM865" s="153">
        <f t="shared" si="484"/>
        <v>0</v>
      </c>
      <c r="AN865" s="153">
        <f t="shared" si="485"/>
        <v>0</v>
      </c>
      <c r="AO865" s="153">
        <f t="shared" si="486"/>
        <v>0</v>
      </c>
      <c r="AP865" s="587" t="str">
        <f t="shared" si="489"/>
        <v xml:space="preserve"> </v>
      </c>
      <c r="AQ865" s="590" t="str">
        <f t="shared" si="487"/>
        <v xml:space="preserve"> </v>
      </c>
      <c r="AR865" s="590" t="str">
        <f t="shared" si="490"/>
        <v xml:space="preserve"> </v>
      </c>
      <c r="AS865" s="590" t="str">
        <f t="shared" si="491"/>
        <v xml:space="preserve"> </v>
      </c>
      <c r="AT865" s="590" t="str">
        <f t="shared" si="492"/>
        <v xml:space="preserve"> </v>
      </c>
      <c r="AU865" s="590" t="str">
        <f t="shared" si="493"/>
        <v xml:space="preserve"> </v>
      </c>
      <c r="AV865" s="591" t="str">
        <f t="shared" si="494"/>
        <v xml:space="preserve"> </v>
      </c>
      <c r="AW865" s="181" t="str">
        <f t="shared" si="467"/>
        <v/>
      </c>
      <c r="AX865" s="154" t="str">
        <f t="shared" si="468"/>
        <v/>
      </c>
      <c r="AY865" s="178" t="str">
        <f t="shared" si="469"/>
        <v/>
      </c>
      <c r="AZ865" s="169" t="str">
        <f t="shared" si="470"/>
        <v/>
      </c>
      <c r="BA865" s="159" t="str">
        <f t="shared" si="471"/>
        <v/>
      </c>
      <c r="BB865" s="160" t="str">
        <f t="shared" si="472"/>
        <v/>
      </c>
      <c r="BC865" s="171" t="str">
        <f t="shared" si="495"/>
        <v/>
      </c>
      <c r="BD865" s="160" t="str">
        <f t="shared" si="473"/>
        <v/>
      </c>
      <c r="BE865" s="186" t="str">
        <f t="shared" si="474"/>
        <v/>
      </c>
      <c r="BF865" s="160" t="str">
        <f t="shared" si="475"/>
        <v/>
      </c>
      <c r="BG865" s="171" t="str">
        <f t="shared" si="476"/>
        <v/>
      </c>
      <c r="BH865" s="161" t="str">
        <f t="shared" si="477"/>
        <v/>
      </c>
      <c r="BI865" s="609"/>
    </row>
    <row r="866" spans="1:61" ht="18.75" x14ac:dyDescent="0.3">
      <c r="A866" s="205"/>
      <c r="B866" s="206"/>
      <c r="C866" s="198">
        <v>855</v>
      </c>
      <c r="D866" s="190"/>
      <c r="E866" s="13"/>
      <c r="F866" s="14"/>
      <c r="G866" s="123"/>
      <c r="H866" s="124"/>
      <c r="I866" s="130"/>
      <c r="J866" s="21"/>
      <c r="K866" s="134"/>
      <c r="L866" s="24"/>
      <c r="M866" s="372"/>
      <c r="N866" s="147" t="str">
        <f t="shared" si="478"/>
        <v/>
      </c>
      <c r="O866" s="23"/>
      <c r="P866" s="23"/>
      <c r="Q866" s="23"/>
      <c r="R866" s="23"/>
      <c r="S866" s="23"/>
      <c r="T866" s="24"/>
      <c r="U866" s="25"/>
      <c r="V866" s="28"/>
      <c r="W866" s="296"/>
      <c r="X866" s="296"/>
      <c r="Y866" s="149">
        <f t="shared" si="464"/>
        <v>0</v>
      </c>
      <c r="Z866" s="148">
        <f t="shared" si="479"/>
        <v>0</v>
      </c>
      <c r="AA866" s="306"/>
      <c r="AB866" s="377">
        <f t="shared" si="488"/>
        <v>0</v>
      </c>
      <c r="AC866" s="348"/>
      <c r="AD866" s="210" t="str">
        <f t="shared" si="465"/>
        <v/>
      </c>
      <c r="AE866" s="345">
        <f t="shared" si="480"/>
        <v>0</v>
      </c>
      <c r="AF866" s="318"/>
      <c r="AG866" s="317"/>
      <c r="AH866" s="315"/>
      <c r="AI866" s="150">
        <f t="shared" si="481"/>
        <v>0</v>
      </c>
      <c r="AJ866" s="151">
        <f t="shared" si="466"/>
        <v>0</v>
      </c>
      <c r="AK866" s="152">
        <f t="shared" si="482"/>
        <v>0</v>
      </c>
      <c r="AL866" s="153">
        <f t="shared" si="483"/>
        <v>0</v>
      </c>
      <c r="AM866" s="153">
        <f t="shared" si="484"/>
        <v>0</v>
      </c>
      <c r="AN866" s="153">
        <f t="shared" si="485"/>
        <v>0</v>
      </c>
      <c r="AO866" s="153">
        <f t="shared" si="486"/>
        <v>0</v>
      </c>
      <c r="AP866" s="587" t="str">
        <f t="shared" si="489"/>
        <v xml:space="preserve"> </v>
      </c>
      <c r="AQ866" s="590" t="str">
        <f t="shared" si="487"/>
        <v xml:space="preserve"> </v>
      </c>
      <c r="AR866" s="590" t="str">
        <f t="shared" si="490"/>
        <v xml:space="preserve"> </v>
      </c>
      <c r="AS866" s="590" t="str">
        <f t="shared" si="491"/>
        <v xml:space="preserve"> </v>
      </c>
      <c r="AT866" s="590" t="str">
        <f t="shared" si="492"/>
        <v xml:space="preserve"> </v>
      </c>
      <c r="AU866" s="590" t="str">
        <f t="shared" si="493"/>
        <v xml:space="preserve"> </v>
      </c>
      <c r="AV866" s="591" t="str">
        <f t="shared" si="494"/>
        <v xml:space="preserve"> </v>
      </c>
      <c r="AW866" s="181" t="str">
        <f t="shared" si="467"/>
        <v/>
      </c>
      <c r="AX866" s="154" t="str">
        <f t="shared" si="468"/>
        <v/>
      </c>
      <c r="AY866" s="178" t="str">
        <f t="shared" si="469"/>
        <v/>
      </c>
      <c r="AZ866" s="169" t="str">
        <f t="shared" si="470"/>
        <v/>
      </c>
      <c r="BA866" s="159" t="str">
        <f t="shared" si="471"/>
        <v/>
      </c>
      <c r="BB866" s="160" t="str">
        <f t="shared" si="472"/>
        <v/>
      </c>
      <c r="BC866" s="171" t="str">
        <f t="shared" si="495"/>
        <v/>
      </c>
      <c r="BD866" s="160" t="str">
        <f t="shared" si="473"/>
        <v/>
      </c>
      <c r="BE866" s="186" t="str">
        <f t="shared" si="474"/>
        <v/>
      </c>
      <c r="BF866" s="160" t="str">
        <f t="shared" si="475"/>
        <v/>
      </c>
      <c r="BG866" s="171" t="str">
        <f t="shared" si="476"/>
        <v/>
      </c>
      <c r="BH866" s="161" t="str">
        <f t="shared" si="477"/>
        <v/>
      </c>
      <c r="BI866" s="609"/>
    </row>
    <row r="867" spans="1:61" ht="18.75" x14ac:dyDescent="0.3">
      <c r="A867" s="205"/>
      <c r="B867" s="206"/>
      <c r="C867" s="197">
        <v>856</v>
      </c>
      <c r="D867" s="190"/>
      <c r="E867" s="13"/>
      <c r="F867" s="14"/>
      <c r="G867" s="123"/>
      <c r="H867" s="124"/>
      <c r="I867" s="130"/>
      <c r="J867" s="21"/>
      <c r="K867" s="134"/>
      <c r="L867" s="24"/>
      <c r="M867" s="372"/>
      <c r="N867" s="147" t="str">
        <f t="shared" si="478"/>
        <v/>
      </c>
      <c r="O867" s="23"/>
      <c r="P867" s="23"/>
      <c r="Q867" s="23"/>
      <c r="R867" s="23"/>
      <c r="S867" s="23"/>
      <c r="T867" s="24"/>
      <c r="U867" s="25"/>
      <c r="V867" s="28"/>
      <c r="W867" s="299"/>
      <c r="X867" s="296"/>
      <c r="Y867" s="149">
        <f t="shared" si="464"/>
        <v>0</v>
      </c>
      <c r="Z867" s="148">
        <f t="shared" si="479"/>
        <v>0</v>
      </c>
      <c r="AA867" s="306"/>
      <c r="AB867" s="377">
        <f t="shared" si="488"/>
        <v>0</v>
      </c>
      <c r="AC867" s="348"/>
      <c r="AD867" s="210" t="str">
        <f t="shared" si="465"/>
        <v/>
      </c>
      <c r="AE867" s="345">
        <f t="shared" si="480"/>
        <v>0</v>
      </c>
      <c r="AF867" s="318"/>
      <c r="AG867" s="317"/>
      <c r="AH867" s="315"/>
      <c r="AI867" s="150">
        <f t="shared" si="481"/>
        <v>0</v>
      </c>
      <c r="AJ867" s="151">
        <f t="shared" si="466"/>
        <v>0</v>
      </c>
      <c r="AK867" s="152">
        <f t="shared" si="482"/>
        <v>0</v>
      </c>
      <c r="AL867" s="153">
        <f t="shared" si="483"/>
        <v>0</v>
      </c>
      <c r="AM867" s="153">
        <f t="shared" si="484"/>
        <v>0</v>
      </c>
      <c r="AN867" s="153">
        <f t="shared" si="485"/>
        <v>0</v>
      </c>
      <c r="AO867" s="153">
        <f t="shared" si="486"/>
        <v>0</v>
      </c>
      <c r="AP867" s="587" t="str">
        <f t="shared" si="489"/>
        <v xml:space="preserve"> </v>
      </c>
      <c r="AQ867" s="590" t="str">
        <f t="shared" si="487"/>
        <v xml:space="preserve"> </v>
      </c>
      <c r="AR867" s="590" t="str">
        <f t="shared" si="490"/>
        <v xml:space="preserve"> </v>
      </c>
      <c r="AS867" s="590" t="str">
        <f t="shared" si="491"/>
        <v xml:space="preserve"> </v>
      </c>
      <c r="AT867" s="590" t="str">
        <f t="shared" si="492"/>
        <v xml:space="preserve"> </v>
      </c>
      <c r="AU867" s="590" t="str">
        <f t="shared" si="493"/>
        <v xml:space="preserve"> </v>
      </c>
      <c r="AV867" s="591" t="str">
        <f t="shared" si="494"/>
        <v xml:space="preserve"> </v>
      </c>
      <c r="AW867" s="181" t="str">
        <f t="shared" si="467"/>
        <v/>
      </c>
      <c r="AX867" s="154" t="str">
        <f t="shared" si="468"/>
        <v/>
      </c>
      <c r="AY867" s="178" t="str">
        <f t="shared" si="469"/>
        <v/>
      </c>
      <c r="AZ867" s="169" t="str">
        <f t="shared" si="470"/>
        <v/>
      </c>
      <c r="BA867" s="159" t="str">
        <f t="shared" si="471"/>
        <v/>
      </c>
      <c r="BB867" s="160" t="str">
        <f t="shared" si="472"/>
        <v/>
      </c>
      <c r="BC867" s="171" t="str">
        <f t="shared" si="495"/>
        <v/>
      </c>
      <c r="BD867" s="160" t="str">
        <f t="shared" si="473"/>
        <v/>
      </c>
      <c r="BE867" s="186" t="str">
        <f t="shared" si="474"/>
        <v/>
      </c>
      <c r="BF867" s="160" t="str">
        <f t="shared" si="475"/>
        <v/>
      </c>
      <c r="BG867" s="171" t="str">
        <f t="shared" si="476"/>
        <v/>
      </c>
      <c r="BH867" s="161" t="str">
        <f t="shared" si="477"/>
        <v/>
      </c>
      <c r="BI867" s="609"/>
    </row>
    <row r="868" spans="1:61" ht="18.75" x14ac:dyDescent="0.3">
      <c r="A868" s="205"/>
      <c r="B868" s="206"/>
      <c r="C868" s="198">
        <v>857</v>
      </c>
      <c r="D868" s="190"/>
      <c r="E868" s="13"/>
      <c r="F868" s="14"/>
      <c r="G868" s="123"/>
      <c r="H868" s="124"/>
      <c r="I868" s="130"/>
      <c r="J868" s="21"/>
      <c r="K868" s="134"/>
      <c r="L868" s="24"/>
      <c r="M868" s="372"/>
      <c r="N868" s="147" t="str">
        <f t="shared" si="478"/>
        <v/>
      </c>
      <c r="O868" s="23"/>
      <c r="P868" s="23"/>
      <c r="Q868" s="23"/>
      <c r="R868" s="23"/>
      <c r="S868" s="23"/>
      <c r="T868" s="24"/>
      <c r="U868" s="25"/>
      <c r="V868" s="28"/>
      <c r="W868" s="299"/>
      <c r="X868" s="296"/>
      <c r="Y868" s="149">
        <f t="shared" si="464"/>
        <v>0</v>
      </c>
      <c r="Z868" s="148">
        <f t="shared" si="479"/>
        <v>0</v>
      </c>
      <c r="AA868" s="306"/>
      <c r="AB868" s="377">
        <f t="shared" si="488"/>
        <v>0</v>
      </c>
      <c r="AC868" s="348"/>
      <c r="AD868" s="210" t="str">
        <f t="shared" si="465"/>
        <v/>
      </c>
      <c r="AE868" s="345">
        <f t="shared" si="480"/>
        <v>0</v>
      </c>
      <c r="AF868" s="318"/>
      <c r="AG868" s="317"/>
      <c r="AH868" s="315"/>
      <c r="AI868" s="150">
        <f t="shared" si="481"/>
        <v>0</v>
      </c>
      <c r="AJ868" s="151">
        <f t="shared" si="466"/>
        <v>0</v>
      </c>
      <c r="AK868" s="152">
        <f t="shared" si="482"/>
        <v>0</v>
      </c>
      <c r="AL868" s="153">
        <f t="shared" si="483"/>
        <v>0</v>
      </c>
      <c r="AM868" s="153">
        <f t="shared" si="484"/>
        <v>0</v>
      </c>
      <c r="AN868" s="153">
        <f t="shared" si="485"/>
        <v>0</v>
      </c>
      <c r="AO868" s="153">
        <f t="shared" si="486"/>
        <v>0</v>
      </c>
      <c r="AP868" s="587" t="str">
        <f t="shared" si="489"/>
        <v xml:space="preserve"> </v>
      </c>
      <c r="AQ868" s="590" t="str">
        <f t="shared" si="487"/>
        <v xml:space="preserve"> </v>
      </c>
      <c r="AR868" s="590" t="str">
        <f t="shared" si="490"/>
        <v xml:space="preserve"> </v>
      </c>
      <c r="AS868" s="590" t="str">
        <f t="shared" si="491"/>
        <v xml:space="preserve"> </v>
      </c>
      <c r="AT868" s="590" t="str">
        <f t="shared" si="492"/>
        <v xml:space="preserve"> </v>
      </c>
      <c r="AU868" s="590" t="str">
        <f t="shared" si="493"/>
        <v xml:space="preserve"> </v>
      </c>
      <c r="AV868" s="591" t="str">
        <f t="shared" si="494"/>
        <v xml:space="preserve"> </v>
      </c>
      <c r="AW868" s="181" t="str">
        <f t="shared" si="467"/>
        <v/>
      </c>
      <c r="AX868" s="154" t="str">
        <f t="shared" si="468"/>
        <v/>
      </c>
      <c r="AY868" s="178" t="str">
        <f t="shared" si="469"/>
        <v/>
      </c>
      <c r="AZ868" s="169" t="str">
        <f t="shared" si="470"/>
        <v/>
      </c>
      <c r="BA868" s="159" t="str">
        <f t="shared" si="471"/>
        <v/>
      </c>
      <c r="BB868" s="160" t="str">
        <f t="shared" si="472"/>
        <v/>
      </c>
      <c r="BC868" s="171" t="str">
        <f t="shared" si="495"/>
        <v/>
      </c>
      <c r="BD868" s="160" t="str">
        <f t="shared" si="473"/>
        <v/>
      </c>
      <c r="BE868" s="186" t="str">
        <f t="shared" si="474"/>
        <v/>
      </c>
      <c r="BF868" s="160" t="str">
        <f t="shared" si="475"/>
        <v/>
      </c>
      <c r="BG868" s="171" t="str">
        <f t="shared" si="476"/>
        <v/>
      </c>
      <c r="BH868" s="161" t="str">
        <f t="shared" si="477"/>
        <v/>
      </c>
      <c r="BI868" s="609"/>
    </row>
    <row r="869" spans="1:61" ht="18.75" x14ac:dyDescent="0.3">
      <c r="A869" s="205"/>
      <c r="B869" s="206"/>
      <c r="C869" s="198">
        <v>858</v>
      </c>
      <c r="D869" s="192"/>
      <c r="E869" s="15"/>
      <c r="F869" s="14"/>
      <c r="G869" s="123"/>
      <c r="H869" s="124"/>
      <c r="I869" s="130"/>
      <c r="J869" s="21"/>
      <c r="K869" s="134"/>
      <c r="L869" s="24"/>
      <c r="M869" s="372"/>
      <c r="N869" s="147" t="str">
        <f t="shared" si="478"/>
        <v/>
      </c>
      <c r="O869" s="23"/>
      <c r="P869" s="23"/>
      <c r="Q869" s="23"/>
      <c r="R869" s="23"/>
      <c r="S869" s="23"/>
      <c r="T869" s="24"/>
      <c r="U869" s="25"/>
      <c r="V869" s="28"/>
      <c r="W869" s="299"/>
      <c r="X869" s="296"/>
      <c r="Y869" s="149">
        <f t="shared" si="464"/>
        <v>0</v>
      </c>
      <c r="Z869" s="148">
        <f t="shared" si="479"/>
        <v>0</v>
      </c>
      <c r="AA869" s="306"/>
      <c r="AB869" s="377">
        <f t="shared" si="488"/>
        <v>0</v>
      </c>
      <c r="AC869" s="348"/>
      <c r="AD869" s="210" t="str">
        <f t="shared" si="465"/>
        <v/>
      </c>
      <c r="AE869" s="345">
        <f t="shared" si="480"/>
        <v>0</v>
      </c>
      <c r="AF869" s="318"/>
      <c r="AG869" s="317"/>
      <c r="AH869" s="315"/>
      <c r="AI869" s="150">
        <f t="shared" si="481"/>
        <v>0</v>
      </c>
      <c r="AJ869" s="151">
        <f t="shared" si="466"/>
        <v>0</v>
      </c>
      <c r="AK869" s="152">
        <f t="shared" si="482"/>
        <v>0</v>
      </c>
      <c r="AL869" s="153">
        <f t="shared" si="483"/>
        <v>0</v>
      </c>
      <c r="AM869" s="153">
        <f t="shared" si="484"/>
        <v>0</v>
      </c>
      <c r="AN869" s="153">
        <f t="shared" si="485"/>
        <v>0</v>
      </c>
      <c r="AO869" s="153">
        <f t="shared" si="486"/>
        <v>0</v>
      </c>
      <c r="AP869" s="587" t="str">
        <f t="shared" si="489"/>
        <v xml:space="preserve"> </v>
      </c>
      <c r="AQ869" s="590" t="str">
        <f t="shared" si="487"/>
        <v xml:space="preserve"> </v>
      </c>
      <c r="AR869" s="590" t="str">
        <f t="shared" si="490"/>
        <v xml:space="preserve"> </v>
      </c>
      <c r="AS869" s="590" t="str">
        <f t="shared" si="491"/>
        <v xml:space="preserve"> </v>
      </c>
      <c r="AT869" s="590" t="str">
        <f t="shared" si="492"/>
        <v xml:space="preserve"> </v>
      </c>
      <c r="AU869" s="590" t="str">
        <f t="shared" si="493"/>
        <v xml:space="preserve"> </v>
      </c>
      <c r="AV869" s="591" t="str">
        <f t="shared" si="494"/>
        <v xml:space="preserve"> </v>
      </c>
      <c r="AW869" s="181" t="str">
        <f t="shared" si="467"/>
        <v/>
      </c>
      <c r="AX869" s="154" t="str">
        <f t="shared" si="468"/>
        <v/>
      </c>
      <c r="AY869" s="178" t="str">
        <f t="shared" si="469"/>
        <v/>
      </c>
      <c r="AZ869" s="169" t="str">
        <f t="shared" si="470"/>
        <v/>
      </c>
      <c r="BA869" s="159" t="str">
        <f t="shared" si="471"/>
        <v/>
      </c>
      <c r="BB869" s="160" t="str">
        <f t="shared" si="472"/>
        <v/>
      </c>
      <c r="BC869" s="171" t="str">
        <f t="shared" si="495"/>
        <v/>
      </c>
      <c r="BD869" s="160" t="str">
        <f t="shared" si="473"/>
        <v/>
      </c>
      <c r="BE869" s="186" t="str">
        <f t="shared" si="474"/>
        <v/>
      </c>
      <c r="BF869" s="160" t="str">
        <f t="shared" si="475"/>
        <v/>
      </c>
      <c r="BG869" s="171" t="str">
        <f t="shared" si="476"/>
        <v/>
      </c>
      <c r="BH869" s="161" t="str">
        <f t="shared" si="477"/>
        <v/>
      </c>
      <c r="BI869" s="609"/>
    </row>
    <row r="870" spans="1:61" ht="18.75" x14ac:dyDescent="0.3">
      <c r="A870" s="205"/>
      <c r="B870" s="206"/>
      <c r="C870" s="197">
        <v>859</v>
      </c>
      <c r="D870" s="193"/>
      <c r="E870" s="13"/>
      <c r="F870" s="14"/>
      <c r="G870" s="123"/>
      <c r="H870" s="124"/>
      <c r="I870" s="130"/>
      <c r="J870" s="21"/>
      <c r="K870" s="134"/>
      <c r="L870" s="24"/>
      <c r="M870" s="372"/>
      <c r="N870" s="147" t="str">
        <f t="shared" si="478"/>
        <v/>
      </c>
      <c r="O870" s="23"/>
      <c r="P870" s="23"/>
      <c r="Q870" s="23"/>
      <c r="R870" s="23"/>
      <c r="S870" s="23"/>
      <c r="T870" s="24"/>
      <c r="U870" s="25"/>
      <c r="V870" s="28"/>
      <c r="W870" s="299"/>
      <c r="X870" s="296"/>
      <c r="Y870" s="149">
        <f t="shared" si="464"/>
        <v>0</v>
      </c>
      <c r="Z870" s="148">
        <f t="shared" si="479"/>
        <v>0</v>
      </c>
      <c r="AA870" s="306"/>
      <c r="AB870" s="377">
        <f t="shared" si="488"/>
        <v>0</v>
      </c>
      <c r="AC870" s="348"/>
      <c r="AD870" s="210" t="str">
        <f t="shared" si="465"/>
        <v/>
      </c>
      <c r="AE870" s="345">
        <f t="shared" si="480"/>
        <v>0</v>
      </c>
      <c r="AF870" s="318"/>
      <c r="AG870" s="317"/>
      <c r="AH870" s="315"/>
      <c r="AI870" s="150">
        <f t="shared" si="481"/>
        <v>0</v>
      </c>
      <c r="AJ870" s="151">
        <f t="shared" si="466"/>
        <v>0</v>
      </c>
      <c r="AK870" s="152">
        <f t="shared" si="482"/>
        <v>0</v>
      </c>
      <c r="AL870" s="153">
        <f t="shared" si="483"/>
        <v>0</v>
      </c>
      <c r="AM870" s="153">
        <f t="shared" si="484"/>
        <v>0</v>
      </c>
      <c r="AN870" s="153">
        <f t="shared" si="485"/>
        <v>0</v>
      </c>
      <c r="AO870" s="153">
        <f t="shared" si="486"/>
        <v>0</v>
      </c>
      <c r="AP870" s="587" t="str">
        <f t="shared" si="489"/>
        <v xml:space="preserve"> </v>
      </c>
      <c r="AQ870" s="590" t="str">
        <f t="shared" si="487"/>
        <v xml:space="preserve"> </v>
      </c>
      <c r="AR870" s="590" t="str">
        <f t="shared" si="490"/>
        <v xml:space="preserve"> </v>
      </c>
      <c r="AS870" s="590" t="str">
        <f t="shared" si="491"/>
        <v xml:space="preserve"> </v>
      </c>
      <c r="AT870" s="590" t="str">
        <f t="shared" si="492"/>
        <v xml:space="preserve"> </v>
      </c>
      <c r="AU870" s="590" t="str">
        <f t="shared" si="493"/>
        <v xml:space="preserve"> </v>
      </c>
      <c r="AV870" s="591" t="str">
        <f t="shared" si="494"/>
        <v xml:space="preserve"> </v>
      </c>
      <c r="AW870" s="181" t="str">
        <f t="shared" si="467"/>
        <v/>
      </c>
      <c r="AX870" s="154" t="str">
        <f t="shared" si="468"/>
        <v/>
      </c>
      <c r="AY870" s="178" t="str">
        <f t="shared" si="469"/>
        <v/>
      </c>
      <c r="AZ870" s="169" t="str">
        <f t="shared" si="470"/>
        <v/>
      </c>
      <c r="BA870" s="159" t="str">
        <f t="shared" si="471"/>
        <v/>
      </c>
      <c r="BB870" s="160" t="str">
        <f t="shared" si="472"/>
        <v/>
      </c>
      <c r="BC870" s="171" t="str">
        <f t="shared" si="495"/>
        <v/>
      </c>
      <c r="BD870" s="160" t="str">
        <f t="shared" si="473"/>
        <v/>
      </c>
      <c r="BE870" s="186" t="str">
        <f t="shared" si="474"/>
        <v/>
      </c>
      <c r="BF870" s="160" t="str">
        <f t="shared" si="475"/>
        <v/>
      </c>
      <c r="BG870" s="171" t="str">
        <f t="shared" si="476"/>
        <v/>
      </c>
      <c r="BH870" s="161" t="str">
        <f t="shared" si="477"/>
        <v/>
      </c>
      <c r="BI870" s="609"/>
    </row>
    <row r="871" spans="1:61" ht="18.75" x14ac:dyDescent="0.3">
      <c r="A871" s="205"/>
      <c r="B871" s="206"/>
      <c r="C871" s="198">
        <v>860</v>
      </c>
      <c r="D871" s="190"/>
      <c r="E871" s="13"/>
      <c r="F871" s="14"/>
      <c r="G871" s="123"/>
      <c r="H871" s="126"/>
      <c r="I871" s="132"/>
      <c r="J871" s="69"/>
      <c r="K871" s="136"/>
      <c r="L871" s="26"/>
      <c r="M871" s="372"/>
      <c r="N871" s="147" t="str">
        <f t="shared" si="478"/>
        <v/>
      </c>
      <c r="O871" s="23"/>
      <c r="P871" s="23"/>
      <c r="Q871" s="23"/>
      <c r="R871" s="23"/>
      <c r="S871" s="23"/>
      <c r="T871" s="24"/>
      <c r="U871" s="25"/>
      <c r="V871" s="28"/>
      <c r="W871" s="299"/>
      <c r="X871" s="296"/>
      <c r="Y871" s="149">
        <f t="shared" si="464"/>
        <v>0</v>
      </c>
      <c r="Z871" s="148">
        <f t="shared" si="479"/>
        <v>0</v>
      </c>
      <c r="AA871" s="306"/>
      <c r="AB871" s="377">
        <f t="shared" si="488"/>
        <v>0</v>
      </c>
      <c r="AC871" s="348"/>
      <c r="AD871" s="210" t="str">
        <f t="shared" si="465"/>
        <v/>
      </c>
      <c r="AE871" s="345">
        <f t="shared" si="480"/>
        <v>0</v>
      </c>
      <c r="AF871" s="318"/>
      <c r="AG871" s="317"/>
      <c r="AH871" s="315"/>
      <c r="AI871" s="150">
        <f t="shared" si="481"/>
        <v>0</v>
      </c>
      <c r="AJ871" s="151">
        <f t="shared" si="466"/>
        <v>0</v>
      </c>
      <c r="AK871" s="152">
        <f t="shared" si="482"/>
        <v>0</v>
      </c>
      <c r="AL871" s="153">
        <f t="shared" si="483"/>
        <v>0</v>
      </c>
      <c r="AM871" s="153">
        <f t="shared" si="484"/>
        <v>0</v>
      </c>
      <c r="AN871" s="153">
        <f t="shared" si="485"/>
        <v>0</v>
      </c>
      <c r="AO871" s="153">
        <f t="shared" si="486"/>
        <v>0</v>
      </c>
      <c r="AP871" s="587" t="str">
        <f t="shared" si="489"/>
        <v xml:space="preserve"> </v>
      </c>
      <c r="AQ871" s="590" t="str">
        <f t="shared" si="487"/>
        <v xml:space="preserve"> </v>
      </c>
      <c r="AR871" s="590" t="str">
        <f t="shared" si="490"/>
        <v xml:space="preserve"> </v>
      </c>
      <c r="AS871" s="590" t="str">
        <f t="shared" si="491"/>
        <v xml:space="preserve"> </v>
      </c>
      <c r="AT871" s="590" t="str">
        <f t="shared" si="492"/>
        <v xml:space="preserve"> </v>
      </c>
      <c r="AU871" s="590" t="str">
        <f t="shared" si="493"/>
        <v xml:space="preserve"> </v>
      </c>
      <c r="AV871" s="591" t="str">
        <f t="shared" si="494"/>
        <v xml:space="preserve"> </v>
      </c>
      <c r="AW871" s="181" t="str">
        <f t="shared" si="467"/>
        <v/>
      </c>
      <c r="AX871" s="154" t="str">
        <f t="shared" si="468"/>
        <v/>
      </c>
      <c r="AY871" s="178" t="str">
        <f t="shared" si="469"/>
        <v/>
      </c>
      <c r="AZ871" s="169" t="str">
        <f t="shared" si="470"/>
        <v/>
      </c>
      <c r="BA871" s="159" t="str">
        <f t="shared" si="471"/>
        <v/>
      </c>
      <c r="BB871" s="160" t="str">
        <f t="shared" si="472"/>
        <v/>
      </c>
      <c r="BC871" s="171" t="str">
        <f t="shared" si="495"/>
        <v/>
      </c>
      <c r="BD871" s="160" t="str">
        <f t="shared" si="473"/>
        <v/>
      </c>
      <c r="BE871" s="186" t="str">
        <f t="shared" si="474"/>
        <v/>
      </c>
      <c r="BF871" s="160" t="str">
        <f t="shared" si="475"/>
        <v/>
      </c>
      <c r="BG871" s="171" t="str">
        <f t="shared" si="476"/>
        <v/>
      </c>
      <c r="BH871" s="161" t="str">
        <f t="shared" si="477"/>
        <v/>
      </c>
      <c r="BI871" s="609"/>
    </row>
    <row r="872" spans="1:61" ht="18.75" x14ac:dyDescent="0.3">
      <c r="A872" s="205"/>
      <c r="B872" s="206"/>
      <c r="C872" s="197">
        <v>861</v>
      </c>
      <c r="D872" s="190"/>
      <c r="E872" s="13"/>
      <c r="F872" s="14"/>
      <c r="G872" s="123"/>
      <c r="H872" s="124"/>
      <c r="I872" s="130"/>
      <c r="J872" s="21"/>
      <c r="K872" s="134"/>
      <c r="L872" s="24"/>
      <c r="M872" s="372"/>
      <c r="N872" s="147" t="str">
        <f t="shared" si="478"/>
        <v/>
      </c>
      <c r="O872" s="23"/>
      <c r="P872" s="23"/>
      <c r="Q872" s="23"/>
      <c r="R872" s="23"/>
      <c r="S872" s="23"/>
      <c r="T872" s="24"/>
      <c r="U872" s="25"/>
      <c r="V872" s="28"/>
      <c r="W872" s="299"/>
      <c r="X872" s="296"/>
      <c r="Y872" s="149">
        <f t="shared" si="464"/>
        <v>0</v>
      </c>
      <c r="Z872" s="148">
        <f t="shared" si="479"/>
        <v>0</v>
      </c>
      <c r="AA872" s="306"/>
      <c r="AB872" s="377">
        <f t="shared" si="488"/>
        <v>0</v>
      </c>
      <c r="AC872" s="348"/>
      <c r="AD872" s="210" t="str">
        <f t="shared" si="465"/>
        <v/>
      </c>
      <c r="AE872" s="345">
        <f t="shared" si="480"/>
        <v>0</v>
      </c>
      <c r="AF872" s="318"/>
      <c r="AG872" s="317"/>
      <c r="AH872" s="315"/>
      <c r="AI872" s="150">
        <f t="shared" si="481"/>
        <v>0</v>
      </c>
      <c r="AJ872" s="151">
        <f t="shared" si="466"/>
        <v>0</v>
      </c>
      <c r="AK872" s="152">
        <f t="shared" si="482"/>
        <v>0</v>
      </c>
      <c r="AL872" s="153">
        <f t="shared" si="483"/>
        <v>0</v>
      </c>
      <c r="AM872" s="153">
        <f t="shared" si="484"/>
        <v>0</v>
      </c>
      <c r="AN872" s="153">
        <f t="shared" si="485"/>
        <v>0</v>
      </c>
      <c r="AO872" s="153">
        <f t="shared" si="486"/>
        <v>0</v>
      </c>
      <c r="AP872" s="587" t="str">
        <f t="shared" si="489"/>
        <v xml:space="preserve"> </v>
      </c>
      <c r="AQ872" s="590" t="str">
        <f t="shared" si="487"/>
        <v xml:space="preserve"> </v>
      </c>
      <c r="AR872" s="590" t="str">
        <f t="shared" si="490"/>
        <v xml:space="preserve"> </v>
      </c>
      <c r="AS872" s="590" t="str">
        <f t="shared" si="491"/>
        <v xml:space="preserve"> </v>
      </c>
      <c r="AT872" s="590" t="str">
        <f t="shared" si="492"/>
        <v xml:space="preserve"> </v>
      </c>
      <c r="AU872" s="590" t="str">
        <f t="shared" si="493"/>
        <v xml:space="preserve"> </v>
      </c>
      <c r="AV872" s="591" t="str">
        <f t="shared" si="494"/>
        <v xml:space="preserve"> </v>
      </c>
      <c r="AW872" s="181" t="str">
        <f t="shared" si="467"/>
        <v/>
      </c>
      <c r="AX872" s="154" t="str">
        <f t="shared" si="468"/>
        <v/>
      </c>
      <c r="AY872" s="178" t="str">
        <f t="shared" si="469"/>
        <v/>
      </c>
      <c r="AZ872" s="169" t="str">
        <f t="shared" si="470"/>
        <v/>
      </c>
      <c r="BA872" s="159" t="str">
        <f t="shared" si="471"/>
        <v/>
      </c>
      <c r="BB872" s="160" t="str">
        <f t="shared" si="472"/>
        <v/>
      </c>
      <c r="BC872" s="171" t="str">
        <f t="shared" si="495"/>
        <v/>
      </c>
      <c r="BD872" s="160" t="str">
        <f t="shared" si="473"/>
        <v/>
      </c>
      <c r="BE872" s="186" t="str">
        <f t="shared" si="474"/>
        <v/>
      </c>
      <c r="BF872" s="160" t="str">
        <f t="shared" si="475"/>
        <v/>
      </c>
      <c r="BG872" s="171" t="str">
        <f t="shared" si="476"/>
        <v/>
      </c>
      <c r="BH872" s="161" t="str">
        <f t="shared" si="477"/>
        <v/>
      </c>
      <c r="BI872" s="609"/>
    </row>
    <row r="873" spans="1:61" ht="18.75" x14ac:dyDescent="0.3">
      <c r="A873" s="205"/>
      <c r="B873" s="206"/>
      <c r="C873" s="198">
        <v>862</v>
      </c>
      <c r="D873" s="192"/>
      <c r="E873" s="15"/>
      <c r="F873" s="14"/>
      <c r="G873" s="123"/>
      <c r="H873" s="124"/>
      <c r="I873" s="130"/>
      <c r="J873" s="21"/>
      <c r="K873" s="134"/>
      <c r="L873" s="24"/>
      <c r="M873" s="372"/>
      <c r="N873" s="147" t="str">
        <f t="shared" si="478"/>
        <v/>
      </c>
      <c r="O873" s="23"/>
      <c r="P873" s="23"/>
      <c r="Q873" s="23"/>
      <c r="R873" s="23"/>
      <c r="S873" s="23"/>
      <c r="T873" s="24"/>
      <c r="U873" s="25"/>
      <c r="V873" s="28"/>
      <c r="W873" s="299"/>
      <c r="X873" s="296"/>
      <c r="Y873" s="149">
        <f t="shared" si="464"/>
        <v>0</v>
      </c>
      <c r="Z873" s="148">
        <f t="shared" si="479"/>
        <v>0</v>
      </c>
      <c r="AA873" s="306"/>
      <c r="AB873" s="377">
        <f t="shared" si="488"/>
        <v>0</v>
      </c>
      <c r="AC873" s="348"/>
      <c r="AD873" s="210" t="str">
        <f t="shared" si="465"/>
        <v/>
      </c>
      <c r="AE873" s="345">
        <f t="shared" si="480"/>
        <v>0</v>
      </c>
      <c r="AF873" s="318"/>
      <c r="AG873" s="317"/>
      <c r="AH873" s="315"/>
      <c r="AI873" s="150">
        <f t="shared" si="481"/>
        <v>0</v>
      </c>
      <c r="AJ873" s="151">
        <f t="shared" si="466"/>
        <v>0</v>
      </c>
      <c r="AK873" s="152">
        <f t="shared" si="482"/>
        <v>0</v>
      </c>
      <c r="AL873" s="153">
        <f t="shared" si="483"/>
        <v>0</v>
      </c>
      <c r="AM873" s="153">
        <f t="shared" si="484"/>
        <v>0</v>
      </c>
      <c r="AN873" s="153">
        <f t="shared" si="485"/>
        <v>0</v>
      </c>
      <c r="AO873" s="153">
        <f t="shared" si="486"/>
        <v>0</v>
      </c>
      <c r="AP873" s="587" t="str">
        <f t="shared" si="489"/>
        <v xml:space="preserve"> </v>
      </c>
      <c r="AQ873" s="590" t="str">
        <f t="shared" si="487"/>
        <v xml:space="preserve"> </v>
      </c>
      <c r="AR873" s="590" t="str">
        <f t="shared" si="490"/>
        <v xml:space="preserve"> </v>
      </c>
      <c r="AS873" s="590" t="str">
        <f t="shared" si="491"/>
        <v xml:space="preserve"> </v>
      </c>
      <c r="AT873" s="590" t="str">
        <f t="shared" si="492"/>
        <v xml:space="preserve"> </v>
      </c>
      <c r="AU873" s="590" t="str">
        <f t="shared" si="493"/>
        <v xml:space="preserve"> </v>
      </c>
      <c r="AV873" s="591" t="str">
        <f t="shared" si="494"/>
        <v xml:space="preserve"> </v>
      </c>
      <c r="AW873" s="181" t="str">
        <f t="shared" si="467"/>
        <v/>
      </c>
      <c r="AX873" s="154" t="str">
        <f t="shared" si="468"/>
        <v/>
      </c>
      <c r="AY873" s="178" t="str">
        <f t="shared" si="469"/>
        <v/>
      </c>
      <c r="AZ873" s="169" t="str">
        <f t="shared" si="470"/>
        <v/>
      </c>
      <c r="BA873" s="159" t="str">
        <f t="shared" si="471"/>
        <v/>
      </c>
      <c r="BB873" s="160" t="str">
        <f t="shared" si="472"/>
        <v/>
      </c>
      <c r="BC873" s="171" t="str">
        <f t="shared" si="495"/>
        <v/>
      </c>
      <c r="BD873" s="160" t="str">
        <f t="shared" si="473"/>
        <v/>
      </c>
      <c r="BE873" s="186" t="str">
        <f t="shared" si="474"/>
        <v/>
      </c>
      <c r="BF873" s="160" t="str">
        <f t="shared" si="475"/>
        <v/>
      </c>
      <c r="BG873" s="171" t="str">
        <f t="shared" si="476"/>
        <v/>
      </c>
      <c r="BH873" s="161" t="str">
        <f t="shared" si="477"/>
        <v/>
      </c>
      <c r="BI873" s="609"/>
    </row>
    <row r="874" spans="1:61" ht="18.75" x14ac:dyDescent="0.3">
      <c r="A874" s="205"/>
      <c r="B874" s="206"/>
      <c r="C874" s="198">
        <v>863</v>
      </c>
      <c r="D874" s="190"/>
      <c r="E874" s="13"/>
      <c r="F874" s="14"/>
      <c r="G874" s="123"/>
      <c r="H874" s="124"/>
      <c r="I874" s="130"/>
      <c r="J874" s="21"/>
      <c r="K874" s="134"/>
      <c r="L874" s="24"/>
      <c r="M874" s="372"/>
      <c r="N874" s="147" t="str">
        <f t="shared" si="478"/>
        <v/>
      </c>
      <c r="O874" s="23"/>
      <c r="P874" s="23"/>
      <c r="Q874" s="23"/>
      <c r="R874" s="23"/>
      <c r="S874" s="23"/>
      <c r="T874" s="24"/>
      <c r="U874" s="25"/>
      <c r="V874" s="28"/>
      <c r="W874" s="299"/>
      <c r="X874" s="296"/>
      <c r="Y874" s="149">
        <f t="shared" si="464"/>
        <v>0</v>
      </c>
      <c r="Z874" s="148">
        <f t="shared" si="479"/>
        <v>0</v>
      </c>
      <c r="AA874" s="306"/>
      <c r="AB874" s="377">
        <f t="shared" si="488"/>
        <v>0</v>
      </c>
      <c r="AC874" s="348"/>
      <c r="AD874" s="210" t="str">
        <f t="shared" si="465"/>
        <v/>
      </c>
      <c r="AE874" s="345">
        <f t="shared" si="480"/>
        <v>0</v>
      </c>
      <c r="AF874" s="318"/>
      <c r="AG874" s="317"/>
      <c r="AH874" s="315"/>
      <c r="AI874" s="150">
        <f t="shared" si="481"/>
        <v>0</v>
      </c>
      <c r="AJ874" s="151">
        <f t="shared" si="466"/>
        <v>0</v>
      </c>
      <c r="AK874" s="152">
        <f t="shared" si="482"/>
        <v>0</v>
      </c>
      <c r="AL874" s="153">
        <f t="shared" si="483"/>
        <v>0</v>
      </c>
      <c r="AM874" s="153">
        <f t="shared" si="484"/>
        <v>0</v>
      </c>
      <c r="AN874" s="153">
        <f t="shared" si="485"/>
        <v>0</v>
      </c>
      <c r="AO874" s="153">
        <f t="shared" si="486"/>
        <v>0</v>
      </c>
      <c r="AP874" s="587" t="str">
        <f t="shared" si="489"/>
        <v xml:space="preserve"> </v>
      </c>
      <c r="AQ874" s="590" t="str">
        <f t="shared" si="487"/>
        <v xml:space="preserve"> </v>
      </c>
      <c r="AR874" s="590" t="str">
        <f t="shared" si="490"/>
        <v xml:space="preserve"> </v>
      </c>
      <c r="AS874" s="590" t="str">
        <f t="shared" si="491"/>
        <v xml:space="preserve"> </v>
      </c>
      <c r="AT874" s="590" t="str">
        <f t="shared" si="492"/>
        <v xml:space="preserve"> </v>
      </c>
      <c r="AU874" s="590" t="str">
        <f t="shared" si="493"/>
        <v xml:space="preserve"> </v>
      </c>
      <c r="AV874" s="591" t="str">
        <f t="shared" si="494"/>
        <v xml:space="preserve"> </v>
      </c>
      <c r="AW874" s="181" t="str">
        <f t="shared" si="467"/>
        <v/>
      </c>
      <c r="AX874" s="154" t="str">
        <f t="shared" si="468"/>
        <v/>
      </c>
      <c r="AY874" s="178" t="str">
        <f t="shared" si="469"/>
        <v/>
      </c>
      <c r="AZ874" s="169" t="str">
        <f t="shared" si="470"/>
        <v/>
      </c>
      <c r="BA874" s="159" t="str">
        <f t="shared" si="471"/>
        <v/>
      </c>
      <c r="BB874" s="160" t="str">
        <f t="shared" si="472"/>
        <v/>
      </c>
      <c r="BC874" s="171" t="str">
        <f t="shared" si="495"/>
        <v/>
      </c>
      <c r="BD874" s="160" t="str">
        <f t="shared" si="473"/>
        <v/>
      </c>
      <c r="BE874" s="186" t="str">
        <f t="shared" si="474"/>
        <v/>
      </c>
      <c r="BF874" s="160" t="str">
        <f t="shared" si="475"/>
        <v/>
      </c>
      <c r="BG874" s="171" t="str">
        <f t="shared" si="476"/>
        <v/>
      </c>
      <c r="BH874" s="161" t="str">
        <f t="shared" si="477"/>
        <v/>
      </c>
      <c r="BI874" s="609"/>
    </row>
    <row r="875" spans="1:61" ht="18.75" x14ac:dyDescent="0.3">
      <c r="A875" s="205"/>
      <c r="B875" s="206"/>
      <c r="C875" s="197">
        <v>864</v>
      </c>
      <c r="D875" s="190"/>
      <c r="E875" s="13"/>
      <c r="F875" s="14"/>
      <c r="G875" s="123"/>
      <c r="H875" s="124"/>
      <c r="I875" s="130"/>
      <c r="J875" s="21"/>
      <c r="K875" s="134"/>
      <c r="L875" s="24"/>
      <c r="M875" s="372"/>
      <c r="N875" s="147" t="str">
        <f t="shared" si="478"/>
        <v/>
      </c>
      <c r="O875" s="23"/>
      <c r="P875" s="23"/>
      <c r="Q875" s="23"/>
      <c r="R875" s="23"/>
      <c r="S875" s="23"/>
      <c r="T875" s="24"/>
      <c r="U875" s="25"/>
      <c r="V875" s="28"/>
      <c r="W875" s="299"/>
      <c r="X875" s="296"/>
      <c r="Y875" s="149">
        <f t="shared" si="464"/>
        <v>0</v>
      </c>
      <c r="Z875" s="148">
        <f t="shared" si="479"/>
        <v>0</v>
      </c>
      <c r="AA875" s="306"/>
      <c r="AB875" s="377">
        <f t="shared" si="488"/>
        <v>0</v>
      </c>
      <c r="AC875" s="348"/>
      <c r="AD875" s="210" t="str">
        <f t="shared" si="465"/>
        <v/>
      </c>
      <c r="AE875" s="345">
        <f t="shared" si="480"/>
        <v>0</v>
      </c>
      <c r="AF875" s="318"/>
      <c r="AG875" s="317"/>
      <c r="AH875" s="315"/>
      <c r="AI875" s="150">
        <f t="shared" si="481"/>
        <v>0</v>
      </c>
      <c r="AJ875" s="151">
        <f t="shared" si="466"/>
        <v>0</v>
      </c>
      <c r="AK875" s="152">
        <f t="shared" si="482"/>
        <v>0</v>
      </c>
      <c r="AL875" s="153">
        <f t="shared" si="483"/>
        <v>0</v>
      </c>
      <c r="AM875" s="153">
        <f t="shared" si="484"/>
        <v>0</v>
      </c>
      <c r="AN875" s="153">
        <f t="shared" si="485"/>
        <v>0</v>
      </c>
      <c r="AO875" s="153">
        <f t="shared" si="486"/>
        <v>0</v>
      </c>
      <c r="AP875" s="587" t="str">
        <f t="shared" si="489"/>
        <v xml:space="preserve"> </v>
      </c>
      <c r="AQ875" s="590" t="str">
        <f t="shared" si="487"/>
        <v xml:space="preserve"> </v>
      </c>
      <c r="AR875" s="590" t="str">
        <f t="shared" si="490"/>
        <v xml:space="preserve"> </v>
      </c>
      <c r="AS875" s="590" t="str">
        <f t="shared" si="491"/>
        <v xml:space="preserve"> </v>
      </c>
      <c r="AT875" s="590" t="str">
        <f t="shared" si="492"/>
        <v xml:space="preserve"> </v>
      </c>
      <c r="AU875" s="590" t="str">
        <f t="shared" si="493"/>
        <v xml:space="preserve"> </v>
      </c>
      <c r="AV875" s="591" t="str">
        <f t="shared" si="494"/>
        <v xml:space="preserve"> </v>
      </c>
      <c r="AW875" s="181" t="str">
        <f t="shared" si="467"/>
        <v/>
      </c>
      <c r="AX875" s="154" t="str">
        <f t="shared" si="468"/>
        <v/>
      </c>
      <c r="AY875" s="178" t="str">
        <f t="shared" si="469"/>
        <v/>
      </c>
      <c r="AZ875" s="169" t="str">
        <f t="shared" si="470"/>
        <v/>
      </c>
      <c r="BA875" s="159" t="str">
        <f t="shared" si="471"/>
        <v/>
      </c>
      <c r="BB875" s="160" t="str">
        <f t="shared" si="472"/>
        <v/>
      </c>
      <c r="BC875" s="171" t="str">
        <f t="shared" si="495"/>
        <v/>
      </c>
      <c r="BD875" s="160" t="str">
        <f t="shared" si="473"/>
        <v/>
      </c>
      <c r="BE875" s="186" t="str">
        <f t="shared" si="474"/>
        <v/>
      </c>
      <c r="BF875" s="160" t="str">
        <f t="shared" si="475"/>
        <v/>
      </c>
      <c r="BG875" s="171" t="str">
        <f t="shared" si="476"/>
        <v/>
      </c>
      <c r="BH875" s="161" t="str">
        <f t="shared" si="477"/>
        <v/>
      </c>
      <c r="BI875" s="609"/>
    </row>
    <row r="876" spans="1:61" ht="18.75" x14ac:dyDescent="0.3">
      <c r="A876" s="205"/>
      <c r="B876" s="206"/>
      <c r="C876" s="198">
        <v>865</v>
      </c>
      <c r="D876" s="190"/>
      <c r="E876" s="13"/>
      <c r="F876" s="14"/>
      <c r="G876" s="123"/>
      <c r="H876" s="124"/>
      <c r="I876" s="130"/>
      <c r="J876" s="21"/>
      <c r="K876" s="134"/>
      <c r="L876" s="24"/>
      <c r="M876" s="372"/>
      <c r="N876" s="147" t="str">
        <f t="shared" si="478"/>
        <v/>
      </c>
      <c r="O876" s="23"/>
      <c r="P876" s="23"/>
      <c r="Q876" s="23"/>
      <c r="R876" s="23"/>
      <c r="S876" s="23"/>
      <c r="T876" s="24"/>
      <c r="U876" s="25"/>
      <c r="V876" s="28"/>
      <c r="W876" s="299"/>
      <c r="X876" s="296"/>
      <c r="Y876" s="149">
        <f t="shared" si="464"/>
        <v>0</v>
      </c>
      <c r="Z876" s="148">
        <f t="shared" si="479"/>
        <v>0</v>
      </c>
      <c r="AA876" s="306"/>
      <c r="AB876" s="377">
        <f t="shared" si="488"/>
        <v>0</v>
      </c>
      <c r="AC876" s="348"/>
      <c r="AD876" s="210" t="str">
        <f t="shared" si="465"/>
        <v/>
      </c>
      <c r="AE876" s="345">
        <f t="shared" si="480"/>
        <v>0</v>
      </c>
      <c r="AF876" s="318"/>
      <c r="AG876" s="317"/>
      <c r="AH876" s="315"/>
      <c r="AI876" s="150">
        <f t="shared" si="481"/>
        <v>0</v>
      </c>
      <c r="AJ876" s="151">
        <f t="shared" si="466"/>
        <v>0</v>
      </c>
      <c r="AK876" s="152">
        <f t="shared" si="482"/>
        <v>0</v>
      </c>
      <c r="AL876" s="153">
        <f t="shared" si="483"/>
        <v>0</v>
      </c>
      <c r="AM876" s="153">
        <f t="shared" si="484"/>
        <v>0</v>
      </c>
      <c r="AN876" s="153">
        <f t="shared" si="485"/>
        <v>0</v>
      </c>
      <c r="AO876" s="153">
        <f t="shared" si="486"/>
        <v>0</v>
      </c>
      <c r="AP876" s="587" t="str">
        <f t="shared" si="489"/>
        <v xml:space="preserve"> </v>
      </c>
      <c r="AQ876" s="590" t="str">
        <f t="shared" si="487"/>
        <v xml:space="preserve"> </v>
      </c>
      <c r="AR876" s="590" t="str">
        <f t="shared" si="490"/>
        <v xml:space="preserve"> </v>
      </c>
      <c r="AS876" s="590" t="str">
        <f t="shared" si="491"/>
        <v xml:space="preserve"> </v>
      </c>
      <c r="AT876" s="590" t="str">
        <f t="shared" si="492"/>
        <v xml:space="preserve"> </v>
      </c>
      <c r="AU876" s="590" t="str">
        <f t="shared" si="493"/>
        <v xml:space="preserve"> </v>
      </c>
      <c r="AV876" s="591" t="str">
        <f t="shared" si="494"/>
        <v xml:space="preserve"> </v>
      </c>
      <c r="AW876" s="181" t="str">
        <f t="shared" si="467"/>
        <v/>
      </c>
      <c r="AX876" s="154" t="str">
        <f t="shared" si="468"/>
        <v/>
      </c>
      <c r="AY876" s="178" t="str">
        <f t="shared" si="469"/>
        <v/>
      </c>
      <c r="AZ876" s="169" t="str">
        <f t="shared" si="470"/>
        <v/>
      </c>
      <c r="BA876" s="159" t="str">
        <f t="shared" si="471"/>
        <v/>
      </c>
      <c r="BB876" s="160" t="str">
        <f t="shared" si="472"/>
        <v/>
      </c>
      <c r="BC876" s="171" t="str">
        <f t="shared" si="495"/>
        <v/>
      </c>
      <c r="BD876" s="160" t="str">
        <f t="shared" si="473"/>
        <v/>
      </c>
      <c r="BE876" s="186" t="str">
        <f t="shared" si="474"/>
        <v/>
      </c>
      <c r="BF876" s="160" t="str">
        <f t="shared" si="475"/>
        <v/>
      </c>
      <c r="BG876" s="171" t="str">
        <f t="shared" si="476"/>
        <v/>
      </c>
      <c r="BH876" s="161" t="str">
        <f t="shared" si="477"/>
        <v/>
      </c>
      <c r="BI876" s="609"/>
    </row>
    <row r="877" spans="1:61" ht="18.75" x14ac:dyDescent="0.3">
      <c r="A877" s="205"/>
      <c r="B877" s="206"/>
      <c r="C877" s="197">
        <v>866</v>
      </c>
      <c r="D877" s="192"/>
      <c r="E877" s="15"/>
      <c r="F877" s="14"/>
      <c r="G877" s="123"/>
      <c r="H877" s="124"/>
      <c r="I877" s="130"/>
      <c r="J877" s="21"/>
      <c r="K877" s="134"/>
      <c r="L877" s="24"/>
      <c r="M877" s="372"/>
      <c r="N877" s="147" t="str">
        <f t="shared" si="478"/>
        <v/>
      </c>
      <c r="O877" s="23"/>
      <c r="P877" s="23"/>
      <c r="Q877" s="23"/>
      <c r="R877" s="23"/>
      <c r="S877" s="23"/>
      <c r="T877" s="24"/>
      <c r="U877" s="25"/>
      <c r="V877" s="28"/>
      <c r="W877" s="299"/>
      <c r="X877" s="296"/>
      <c r="Y877" s="149">
        <f t="shared" si="464"/>
        <v>0</v>
      </c>
      <c r="Z877" s="148">
        <f t="shared" si="479"/>
        <v>0</v>
      </c>
      <c r="AA877" s="306"/>
      <c r="AB877" s="377">
        <f t="shared" si="488"/>
        <v>0</v>
      </c>
      <c r="AC877" s="348"/>
      <c r="AD877" s="210" t="str">
        <f t="shared" si="465"/>
        <v/>
      </c>
      <c r="AE877" s="345">
        <f t="shared" si="480"/>
        <v>0</v>
      </c>
      <c r="AF877" s="318"/>
      <c r="AG877" s="317"/>
      <c r="AH877" s="315"/>
      <c r="AI877" s="150">
        <f t="shared" si="481"/>
        <v>0</v>
      </c>
      <c r="AJ877" s="151">
        <f t="shared" si="466"/>
        <v>0</v>
      </c>
      <c r="AK877" s="152">
        <f t="shared" si="482"/>
        <v>0</v>
      </c>
      <c r="AL877" s="153">
        <f t="shared" si="483"/>
        <v>0</v>
      </c>
      <c r="AM877" s="153">
        <f t="shared" si="484"/>
        <v>0</v>
      </c>
      <c r="AN877" s="153">
        <f t="shared" si="485"/>
        <v>0</v>
      </c>
      <c r="AO877" s="153">
        <f t="shared" si="486"/>
        <v>0</v>
      </c>
      <c r="AP877" s="587" t="str">
        <f t="shared" si="489"/>
        <v xml:space="preserve"> </v>
      </c>
      <c r="AQ877" s="590" t="str">
        <f t="shared" si="487"/>
        <v xml:space="preserve"> </v>
      </c>
      <c r="AR877" s="590" t="str">
        <f t="shared" si="490"/>
        <v xml:space="preserve"> </v>
      </c>
      <c r="AS877" s="590" t="str">
        <f t="shared" si="491"/>
        <v xml:space="preserve"> </v>
      </c>
      <c r="AT877" s="590" t="str">
        <f t="shared" si="492"/>
        <v xml:space="preserve"> </v>
      </c>
      <c r="AU877" s="590" t="str">
        <f t="shared" si="493"/>
        <v xml:space="preserve"> </v>
      </c>
      <c r="AV877" s="591" t="str">
        <f t="shared" si="494"/>
        <v xml:space="preserve"> </v>
      </c>
      <c r="AW877" s="181" t="str">
        <f t="shared" si="467"/>
        <v/>
      </c>
      <c r="AX877" s="154" t="str">
        <f t="shared" si="468"/>
        <v/>
      </c>
      <c r="AY877" s="178" t="str">
        <f t="shared" si="469"/>
        <v/>
      </c>
      <c r="AZ877" s="169" t="str">
        <f t="shared" si="470"/>
        <v/>
      </c>
      <c r="BA877" s="159" t="str">
        <f t="shared" si="471"/>
        <v/>
      </c>
      <c r="BB877" s="160" t="str">
        <f t="shared" si="472"/>
        <v/>
      </c>
      <c r="BC877" s="171" t="str">
        <f t="shared" si="495"/>
        <v/>
      </c>
      <c r="BD877" s="160" t="str">
        <f t="shared" si="473"/>
        <v/>
      </c>
      <c r="BE877" s="186" t="str">
        <f t="shared" si="474"/>
        <v/>
      </c>
      <c r="BF877" s="160" t="str">
        <f t="shared" si="475"/>
        <v/>
      </c>
      <c r="BG877" s="171" t="str">
        <f t="shared" si="476"/>
        <v/>
      </c>
      <c r="BH877" s="161" t="str">
        <f t="shared" si="477"/>
        <v/>
      </c>
      <c r="BI877" s="609"/>
    </row>
    <row r="878" spans="1:61" ht="18.75" x14ac:dyDescent="0.3">
      <c r="A878" s="205"/>
      <c r="B878" s="206"/>
      <c r="C878" s="198">
        <v>867</v>
      </c>
      <c r="D878" s="190"/>
      <c r="E878" s="13"/>
      <c r="F878" s="14"/>
      <c r="G878" s="123"/>
      <c r="H878" s="124"/>
      <c r="I878" s="130"/>
      <c r="J878" s="21"/>
      <c r="K878" s="134"/>
      <c r="L878" s="24"/>
      <c r="M878" s="372"/>
      <c r="N878" s="147" t="str">
        <f t="shared" si="478"/>
        <v/>
      </c>
      <c r="O878" s="23"/>
      <c r="P878" s="23"/>
      <c r="Q878" s="23"/>
      <c r="R878" s="23"/>
      <c r="S878" s="23"/>
      <c r="T878" s="24"/>
      <c r="U878" s="25"/>
      <c r="V878" s="28"/>
      <c r="W878" s="299"/>
      <c r="X878" s="296"/>
      <c r="Y878" s="149">
        <f t="shared" si="464"/>
        <v>0</v>
      </c>
      <c r="Z878" s="148">
        <f t="shared" si="479"/>
        <v>0</v>
      </c>
      <c r="AA878" s="306"/>
      <c r="AB878" s="377">
        <f t="shared" si="488"/>
        <v>0</v>
      </c>
      <c r="AC878" s="348"/>
      <c r="AD878" s="210" t="str">
        <f t="shared" si="465"/>
        <v/>
      </c>
      <c r="AE878" s="345">
        <f t="shared" si="480"/>
        <v>0</v>
      </c>
      <c r="AF878" s="318"/>
      <c r="AG878" s="317"/>
      <c r="AH878" s="315"/>
      <c r="AI878" s="150">
        <f t="shared" si="481"/>
        <v>0</v>
      </c>
      <c r="AJ878" s="151">
        <f t="shared" si="466"/>
        <v>0</v>
      </c>
      <c r="AK878" s="152">
        <f t="shared" si="482"/>
        <v>0</v>
      </c>
      <c r="AL878" s="153">
        <f t="shared" si="483"/>
        <v>0</v>
      </c>
      <c r="AM878" s="153">
        <f t="shared" si="484"/>
        <v>0</v>
      </c>
      <c r="AN878" s="153">
        <f t="shared" si="485"/>
        <v>0</v>
      </c>
      <c r="AO878" s="153">
        <f t="shared" si="486"/>
        <v>0</v>
      </c>
      <c r="AP878" s="587" t="str">
        <f t="shared" si="489"/>
        <v xml:space="preserve"> </v>
      </c>
      <c r="AQ878" s="590" t="str">
        <f t="shared" si="487"/>
        <v xml:space="preserve"> </v>
      </c>
      <c r="AR878" s="590" t="str">
        <f t="shared" si="490"/>
        <v xml:space="preserve"> </v>
      </c>
      <c r="AS878" s="590" t="str">
        <f t="shared" si="491"/>
        <v xml:space="preserve"> </v>
      </c>
      <c r="AT878" s="590" t="str">
        <f t="shared" si="492"/>
        <v xml:space="preserve"> </v>
      </c>
      <c r="AU878" s="590" t="str">
        <f t="shared" si="493"/>
        <v xml:space="preserve"> </v>
      </c>
      <c r="AV878" s="591" t="str">
        <f t="shared" si="494"/>
        <v xml:space="preserve"> </v>
      </c>
      <c r="AW878" s="181" t="str">
        <f t="shared" si="467"/>
        <v/>
      </c>
      <c r="AX878" s="154" t="str">
        <f t="shared" si="468"/>
        <v/>
      </c>
      <c r="AY878" s="178" t="str">
        <f t="shared" si="469"/>
        <v/>
      </c>
      <c r="AZ878" s="169" t="str">
        <f t="shared" si="470"/>
        <v/>
      </c>
      <c r="BA878" s="159" t="str">
        <f t="shared" si="471"/>
        <v/>
      </c>
      <c r="BB878" s="160" t="str">
        <f t="shared" si="472"/>
        <v/>
      </c>
      <c r="BC878" s="171" t="str">
        <f t="shared" si="495"/>
        <v/>
      </c>
      <c r="BD878" s="160" t="str">
        <f t="shared" si="473"/>
        <v/>
      </c>
      <c r="BE878" s="186" t="str">
        <f t="shared" si="474"/>
        <v/>
      </c>
      <c r="BF878" s="160" t="str">
        <f t="shared" si="475"/>
        <v/>
      </c>
      <c r="BG878" s="171" t="str">
        <f t="shared" si="476"/>
        <v/>
      </c>
      <c r="BH878" s="161" t="str">
        <f t="shared" si="477"/>
        <v/>
      </c>
      <c r="BI878" s="609"/>
    </row>
    <row r="879" spans="1:61" ht="18.75" x14ac:dyDescent="0.3">
      <c r="A879" s="205"/>
      <c r="B879" s="206"/>
      <c r="C879" s="198">
        <v>868</v>
      </c>
      <c r="D879" s="190"/>
      <c r="E879" s="13"/>
      <c r="F879" s="14"/>
      <c r="G879" s="123"/>
      <c r="H879" s="124"/>
      <c r="I879" s="130"/>
      <c r="J879" s="21"/>
      <c r="K879" s="134"/>
      <c r="L879" s="24"/>
      <c r="M879" s="372"/>
      <c r="N879" s="147" t="str">
        <f t="shared" si="478"/>
        <v/>
      </c>
      <c r="O879" s="23"/>
      <c r="P879" s="23"/>
      <c r="Q879" s="23"/>
      <c r="R879" s="23"/>
      <c r="S879" s="23"/>
      <c r="T879" s="24"/>
      <c r="U879" s="25"/>
      <c r="V879" s="28"/>
      <c r="W879" s="299"/>
      <c r="X879" s="296"/>
      <c r="Y879" s="149">
        <f t="shared" si="464"/>
        <v>0</v>
      </c>
      <c r="Z879" s="148">
        <f t="shared" si="479"/>
        <v>0</v>
      </c>
      <c r="AA879" s="306"/>
      <c r="AB879" s="377">
        <f t="shared" si="488"/>
        <v>0</v>
      </c>
      <c r="AC879" s="348"/>
      <c r="AD879" s="210" t="str">
        <f t="shared" si="465"/>
        <v/>
      </c>
      <c r="AE879" s="345">
        <f t="shared" si="480"/>
        <v>0</v>
      </c>
      <c r="AF879" s="318"/>
      <c r="AG879" s="317"/>
      <c r="AH879" s="315"/>
      <c r="AI879" s="150">
        <f t="shared" si="481"/>
        <v>0</v>
      </c>
      <c r="AJ879" s="151">
        <f t="shared" si="466"/>
        <v>0</v>
      </c>
      <c r="AK879" s="152">
        <f t="shared" si="482"/>
        <v>0</v>
      </c>
      <c r="AL879" s="153">
        <f t="shared" si="483"/>
        <v>0</v>
      </c>
      <c r="AM879" s="153">
        <f t="shared" si="484"/>
        <v>0</v>
      </c>
      <c r="AN879" s="153">
        <f t="shared" si="485"/>
        <v>0</v>
      </c>
      <c r="AO879" s="153">
        <f t="shared" si="486"/>
        <v>0</v>
      </c>
      <c r="AP879" s="587" t="str">
        <f t="shared" si="489"/>
        <v xml:space="preserve"> </v>
      </c>
      <c r="AQ879" s="590" t="str">
        <f t="shared" si="487"/>
        <v xml:space="preserve"> </v>
      </c>
      <c r="AR879" s="590" t="str">
        <f t="shared" si="490"/>
        <v xml:space="preserve"> </v>
      </c>
      <c r="AS879" s="590" t="str">
        <f t="shared" si="491"/>
        <v xml:space="preserve"> </v>
      </c>
      <c r="AT879" s="590" t="str">
        <f t="shared" si="492"/>
        <v xml:space="preserve"> </v>
      </c>
      <c r="AU879" s="590" t="str">
        <f t="shared" si="493"/>
        <v xml:space="preserve"> </v>
      </c>
      <c r="AV879" s="591" t="str">
        <f t="shared" si="494"/>
        <v xml:space="preserve"> </v>
      </c>
      <c r="AW879" s="181" t="str">
        <f t="shared" si="467"/>
        <v/>
      </c>
      <c r="AX879" s="154" t="str">
        <f t="shared" si="468"/>
        <v/>
      </c>
      <c r="AY879" s="178" t="str">
        <f t="shared" si="469"/>
        <v/>
      </c>
      <c r="AZ879" s="169" t="str">
        <f t="shared" si="470"/>
        <v/>
      </c>
      <c r="BA879" s="159" t="str">
        <f t="shared" si="471"/>
        <v/>
      </c>
      <c r="BB879" s="160" t="str">
        <f t="shared" si="472"/>
        <v/>
      </c>
      <c r="BC879" s="171" t="str">
        <f t="shared" si="495"/>
        <v/>
      </c>
      <c r="BD879" s="160" t="str">
        <f t="shared" si="473"/>
        <v/>
      </c>
      <c r="BE879" s="186" t="str">
        <f t="shared" si="474"/>
        <v/>
      </c>
      <c r="BF879" s="160" t="str">
        <f t="shared" si="475"/>
        <v/>
      </c>
      <c r="BG879" s="171" t="str">
        <f t="shared" si="476"/>
        <v/>
      </c>
      <c r="BH879" s="161" t="str">
        <f t="shared" si="477"/>
        <v/>
      </c>
      <c r="BI879" s="609"/>
    </row>
    <row r="880" spans="1:61" ht="18.75" x14ac:dyDescent="0.3">
      <c r="A880" s="205"/>
      <c r="B880" s="206"/>
      <c r="C880" s="197">
        <v>869</v>
      </c>
      <c r="D880" s="190"/>
      <c r="E880" s="13"/>
      <c r="F880" s="14"/>
      <c r="G880" s="123"/>
      <c r="H880" s="124"/>
      <c r="I880" s="130"/>
      <c r="J880" s="21"/>
      <c r="K880" s="134"/>
      <c r="L880" s="24"/>
      <c r="M880" s="372"/>
      <c r="N880" s="147" t="str">
        <f t="shared" si="478"/>
        <v/>
      </c>
      <c r="O880" s="23"/>
      <c r="P880" s="23"/>
      <c r="Q880" s="23"/>
      <c r="R880" s="23"/>
      <c r="S880" s="23"/>
      <c r="T880" s="24"/>
      <c r="U880" s="25"/>
      <c r="V880" s="28"/>
      <c r="W880" s="299"/>
      <c r="X880" s="296"/>
      <c r="Y880" s="149">
        <f t="shared" si="464"/>
        <v>0</v>
      </c>
      <c r="Z880" s="148">
        <f t="shared" si="479"/>
        <v>0</v>
      </c>
      <c r="AA880" s="306"/>
      <c r="AB880" s="377">
        <f t="shared" si="488"/>
        <v>0</v>
      </c>
      <c r="AC880" s="348"/>
      <c r="AD880" s="210" t="str">
        <f t="shared" si="465"/>
        <v/>
      </c>
      <c r="AE880" s="345">
        <f t="shared" si="480"/>
        <v>0</v>
      </c>
      <c r="AF880" s="318"/>
      <c r="AG880" s="317"/>
      <c r="AH880" s="315"/>
      <c r="AI880" s="150">
        <f t="shared" si="481"/>
        <v>0</v>
      </c>
      <c r="AJ880" s="151">
        <f t="shared" si="466"/>
        <v>0</v>
      </c>
      <c r="AK880" s="152">
        <f t="shared" si="482"/>
        <v>0</v>
      </c>
      <c r="AL880" s="153">
        <f t="shared" si="483"/>
        <v>0</v>
      </c>
      <c r="AM880" s="153">
        <f t="shared" si="484"/>
        <v>0</v>
      </c>
      <c r="AN880" s="153">
        <f t="shared" si="485"/>
        <v>0</v>
      </c>
      <c r="AO880" s="153">
        <f t="shared" si="486"/>
        <v>0</v>
      </c>
      <c r="AP880" s="587" t="str">
        <f t="shared" si="489"/>
        <v xml:space="preserve"> </v>
      </c>
      <c r="AQ880" s="590" t="str">
        <f t="shared" si="487"/>
        <v xml:space="preserve"> </v>
      </c>
      <c r="AR880" s="590" t="str">
        <f t="shared" si="490"/>
        <v xml:space="preserve"> </v>
      </c>
      <c r="AS880" s="590" t="str">
        <f t="shared" si="491"/>
        <v xml:space="preserve"> </v>
      </c>
      <c r="AT880" s="590" t="str">
        <f t="shared" si="492"/>
        <v xml:space="preserve"> </v>
      </c>
      <c r="AU880" s="590" t="str">
        <f t="shared" si="493"/>
        <v xml:space="preserve"> </v>
      </c>
      <c r="AV880" s="591" t="str">
        <f t="shared" si="494"/>
        <v xml:space="preserve"> </v>
      </c>
      <c r="AW880" s="181" t="str">
        <f t="shared" si="467"/>
        <v/>
      </c>
      <c r="AX880" s="154" t="str">
        <f t="shared" si="468"/>
        <v/>
      </c>
      <c r="AY880" s="178" t="str">
        <f t="shared" si="469"/>
        <v/>
      </c>
      <c r="AZ880" s="169" t="str">
        <f t="shared" si="470"/>
        <v/>
      </c>
      <c r="BA880" s="159" t="str">
        <f t="shared" si="471"/>
        <v/>
      </c>
      <c r="BB880" s="160" t="str">
        <f t="shared" si="472"/>
        <v/>
      </c>
      <c r="BC880" s="171" t="str">
        <f t="shared" si="495"/>
        <v/>
      </c>
      <c r="BD880" s="160" t="str">
        <f t="shared" si="473"/>
        <v/>
      </c>
      <c r="BE880" s="186" t="str">
        <f t="shared" si="474"/>
        <v/>
      </c>
      <c r="BF880" s="160" t="str">
        <f t="shared" si="475"/>
        <v/>
      </c>
      <c r="BG880" s="171" t="str">
        <f t="shared" si="476"/>
        <v/>
      </c>
      <c r="BH880" s="161" t="str">
        <f t="shared" si="477"/>
        <v/>
      </c>
      <c r="BI880" s="609"/>
    </row>
    <row r="881" spans="1:61" ht="18.75" x14ac:dyDescent="0.3">
      <c r="A881" s="205"/>
      <c r="B881" s="206"/>
      <c r="C881" s="198">
        <v>870</v>
      </c>
      <c r="D881" s="192"/>
      <c r="E881" s="15"/>
      <c r="F881" s="14"/>
      <c r="G881" s="123"/>
      <c r="H881" s="124"/>
      <c r="I881" s="130"/>
      <c r="J881" s="21"/>
      <c r="K881" s="134"/>
      <c r="L881" s="24"/>
      <c r="M881" s="372"/>
      <c r="N881" s="147" t="str">
        <f t="shared" si="478"/>
        <v/>
      </c>
      <c r="O881" s="23"/>
      <c r="P881" s="23"/>
      <c r="Q881" s="23"/>
      <c r="R881" s="23"/>
      <c r="S881" s="23"/>
      <c r="T881" s="24"/>
      <c r="U881" s="25"/>
      <c r="V881" s="28"/>
      <c r="W881" s="299"/>
      <c r="X881" s="296"/>
      <c r="Y881" s="149">
        <f t="shared" si="464"/>
        <v>0</v>
      </c>
      <c r="Z881" s="148">
        <f t="shared" si="479"/>
        <v>0</v>
      </c>
      <c r="AA881" s="306"/>
      <c r="AB881" s="377">
        <f t="shared" si="488"/>
        <v>0</v>
      </c>
      <c r="AC881" s="348"/>
      <c r="AD881" s="210" t="str">
        <f t="shared" si="465"/>
        <v/>
      </c>
      <c r="AE881" s="345">
        <f t="shared" si="480"/>
        <v>0</v>
      </c>
      <c r="AF881" s="318"/>
      <c r="AG881" s="317"/>
      <c r="AH881" s="315"/>
      <c r="AI881" s="150">
        <f t="shared" si="481"/>
        <v>0</v>
      </c>
      <c r="AJ881" s="151">
        <f t="shared" si="466"/>
        <v>0</v>
      </c>
      <c r="AK881" s="152">
        <f t="shared" si="482"/>
        <v>0</v>
      </c>
      <c r="AL881" s="153">
        <f t="shared" si="483"/>
        <v>0</v>
      </c>
      <c r="AM881" s="153">
        <f t="shared" si="484"/>
        <v>0</v>
      </c>
      <c r="AN881" s="153">
        <f t="shared" si="485"/>
        <v>0</v>
      </c>
      <c r="AO881" s="153">
        <f t="shared" si="486"/>
        <v>0</v>
      </c>
      <c r="AP881" s="587" t="str">
        <f t="shared" si="489"/>
        <v xml:space="preserve"> </v>
      </c>
      <c r="AQ881" s="590" t="str">
        <f t="shared" si="487"/>
        <v xml:space="preserve"> </v>
      </c>
      <c r="AR881" s="590" t="str">
        <f t="shared" si="490"/>
        <v xml:space="preserve"> </v>
      </c>
      <c r="AS881" s="590" t="str">
        <f t="shared" si="491"/>
        <v xml:space="preserve"> </v>
      </c>
      <c r="AT881" s="590" t="str">
        <f t="shared" si="492"/>
        <v xml:space="preserve"> </v>
      </c>
      <c r="AU881" s="590" t="str">
        <f t="shared" si="493"/>
        <v xml:space="preserve"> </v>
      </c>
      <c r="AV881" s="591" t="str">
        <f t="shared" si="494"/>
        <v xml:space="preserve"> </v>
      </c>
      <c r="AW881" s="181" t="str">
        <f t="shared" si="467"/>
        <v/>
      </c>
      <c r="AX881" s="154" t="str">
        <f t="shared" si="468"/>
        <v/>
      </c>
      <c r="AY881" s="178" t="str">
        <f t="shared" si="469"/>
        <v/>
      </c>
      <c r="AZ881" s="169" t="str">
        <f t="shared" si="470"/>
        <v/>
      </c>
      <c r="BA881" s="159" t="str">
        <f t="shared" si="471"/>
        <v/>
      </c>
      <c r="BB881" s="160" t="str">
        <f t="shared" si="472"/>
        <v/>
      </c>
      <c r="BC881" s="171" t="str">
        <f t="shared" si="495"/>
        <v/>
      </c>
      <c r="BD881" s="160" t="str">
        <f t="shared" si="473"/>
        <v/>
      </c>
      <c r="BE881" s="186" t="str">
        <f t="shared" si="474"/>
        <v/>
      </c>
      <c r="BF881" s="160" t="str">
        <f t="shared" si="475"/>
        <v/>
      </c>
      <c r="BG881" s="171" t="str">
        <f t="shared" si="476"/>
        <v/>
      </c>
      <c r="BH881" s="161" t="str">
        <f t="shared" si="477"/>
        <v/>
      </c>
      <c r="BI881" s="609"/>
    </row>
    <row r="882" spans="1:61" ht="18.75" x14ac:dyDescent="0.3">
      <c r="A882" s="205"/>
      <c r="B882" s="206"/>
      <c r="C882" s="197">
        <v>871</v>
      </c>
      <c r="D882" s="190"/>
      <c r="E882" s="13"/>
      <c r="F882" s="14"/>
      <c r="G882" s="123"/>
      <c r="H882" s="124"/>
      <c r="I882" s="130"/>
      <c r="J882" s="21"/>
      <c r="K882" s="134"/>
      <c r="L882" s="24"/>
      <c r="M882" s="372"/>
      <c r="N882" s="147" t="str">
        <f t="shared" si="478"/>
        <v/>
      </c>
      <c r="O882" s="23"/>
      <c r="P882" s="23"/>
      <c r="Q882" s="23"/>
      <c r="R882" s="23"/>
      <c r="S882" s="23"/>
      <c r="T882" s="24"/>
      <c r="U882" s="25"/>
      <c r="V882" s="28"/>
      <c r="W882" s="299"/>
      <c r="X882" s="296"/>
      <c r="Y882" s="149">
        <f t="shared" si="464"/>
        <v>0</v>
      </c>
      <c r="Z882" s="148">
        <f t="shared" si="479"/>
        <v>0</v>
      </c>
      <c r="AA882" s="306"/>
      <c r="AB882" s="377">
        <f t="shared" si="488"/>
        <v>0</v>
      </c>
      <c r="AC882" s="348"/>
      <c r="AD882" s="210" t="str">
        <f t="shared" si="465"/>
        <v/>
      </c>
      <c r="AE882" s="345">
        <f t="shared" si="480"/>
        <v>0</v>
      </c>
      <c r="AF882" s="318"/>
      <c r="AG882" s="317"/>
      <c r="AH882" s="315"/>
      <c r="AI882" s="150">
        <f t="shared" si="481"/>
        <v>0</v>
      </c>
      <c r="AJ882" s="151">
        <f t="shared" si="466"/>
        <v>0</v>
      </c>
      <c r="AK882" s="152">
        <f t="shared" si="482"/>
        <v>0</v>
      </c>
      <c r="AL882" s="153">
        <f t="shared" si="483"/>
        <v>0</v>
      </c>
      <c r="AM882" s="153">
        <f t="shared" si="484"/>
        <v>0</v>
      </c>
      <c r="AN882" s="153">
        <f t="shared" si="485"/>
        <v>0</v>
      </c>
      <c r="AO882" s="153">
        <f t="shared" si="486"/>
        <v>0</v>
      </c>
      <c r="AP882" s="587" t="str">
        <f t="shared" si="489"/>
        <v xml:space="preserve"> </v>
      </c>
      <c r="AQ882" s="590" t="str">
        <f t="shared" si="487"/>
        <v xml:space="preserve"> </v>
      </c>
      <c r="AR882" s="590" t="str">
        <f t="shared" si="490"/>
        <v xml:space="preserve"> </v>
      </c>
      <c r="AS882" s="590" t="str">
        <f t="shared" si="491"/>
        <v xml:space="preserve"> </v>
      </c>
      <c r="AT882" s="590" t="str">
        <f t="shared" si="492"/>
        <v xml:space="preserve"> </v>
      </c>
      <c r="AU882" s="590" t="str">
        <f t="shared" si="493"/>
        <v xml:space="preserve"> </v>
      </c>
      <c r="AV882" s="591" t="str">
        <f t="shared" si="494"/>
        <v xml:space="preserve"> </v>
      </c>
      <c r="AW882" s="181" t="str">
        <f t="shared" si="467"/>
        <v/>
      </c>
      <c r="AX882" s="154" t="str">
        <f t="shared" si="468"/>
        <v/>
      </c>
      <c r="AY882" s="178" t="str">
        <f t="shared" si="469"/>
        <v/>
      </c>
      <c r="AZ882" s="169" t="str">
        <f t="shared" si="470"/>
        <v/>
      </c>
      <c r="BA882" s="159" t="str">
        <f t="shared" si="471"/>
        <v/>
      </c>
      <c r="BB882" s="160" t="str">
        <f t="shared" si="472"/>
        <v/>
      </c>
      <c r="BC882" s="171" t="str">
        <f t="shared" si="495"/>
        <v/>
      </c>
      <c r="BD882" s="160" t="str">
        <f t="shared" si="473"/>
        <v/>
      </c>
      <c r="BE882" s="186" t="str">
        <f t="shared" si="474"/>
        <v/>
      </c>
      <c r="BF882" s="160" t="str">
        <f t="shared" si="475"/>
        <v/>
      </c>
      <c r="BG882" s="171" t="str">
        <f t="shared" si="476"/>
        <v/>
      </c>
      <c r="BH882" s="161" t="str">
        <f t="shared" si="477"/>
        <v/>
      </c>
      <c r="BI882" s="609"/>
    </row>
    <row r="883" spans="1:61" ht="18.75" x14ac:dyDescent="0.3">
      <c r="A883" s="205"/>
      <c r="B883" s="206"/>
      <c r="C883" s="198">
        <v>872</v>
      </c>
      <c r="D883" s="190"/>
      <c r="E883" s="13"/>
      <c r="F883" s="14"/>
      <c r="G883" s="123"/>
      <c r="H883" s="124"/>
      <c r="I883" s="130"/>
      <c r="J883" s="21"/>
      <c r="K883" s="134"/>
      <c r="L883" s="24"/>
      <c r="M883" s="372"/>
      <c r="N883" s="147" t="str">
        <f t="shared" si="478"/>
        <v/>
      </c>
      <c r="O883" s="23"/>
      <c r="P883" s="23"/>
      <c r="Q883" s="23"/>
      <c r="R883" s="23"/>
      <c r="S883" s="23"/>
      <c r="T883" s="24"/>
      <c r="U883" s="25"/>
      <c r="V883" s="28"/>
      <c r="W883" s="299"/>
      <c r="X883" s="296"/>
      <c r="Y883" s="149">
        <f t="shared" si="464"/>
        <v>0</v>
      </c>
      <c r="Z883" s="148">
        <f t="shared" si="479"/>
        <v>0</v>
      </c>
      <c r="AA883" s="306"/>
      <c r="AB883" s="377">
        <f t="shared" si="488"/>
        <v>0</v>
      </c>
      <c r="AC883" s="348"/>
      <c r="AD883" s="210" t="str">
        <f t="shared" si="465"/>
        <v/>
      </c>
      <c r="AE883" s="345">
        <f t="shared" si="480"/>
        <v>0</v>
      </c>
      <c r="AF883" s="318"/>
      <c r="AG883" s="317"/>
      <c r="AH883" s="315"/>
      <c r="AI883" s="150">
        <f t="shared" si="481"/>
        <v>0</v>
      </c>
      <c r="AJ883" s="151">
        <f t="shared" si="466"/>
        <v>0</v>
      </c>
      <c r="AK883" s="152">
        <f t="shared" si="482"/>
        <v>0</v>
      </c>
      <c r="AL883" s="153">
        <f t="shared" si="483"/>
        <v>0</v>
      </c>
      <c r="AM883" s="153">
        <f t="shared" si="484"/>
        <v>0</v>
      </c>
      <c r="AN883" s="153">
        <f t="shared" si="485"/>
        <v>0</v>
      </c>
      <c r="AO883" s="153">
        <f t="shared" si="486"/>
        <v>0</v>
      </c>
      <c r="AP883" s="587" t="str">
        <f t="shared" si="489"/>
        <v xml:space="preserve"> </v>
      </c>
      <c r="AQ883" s="590" t="str">
        <f t="shared" si="487"/>
        <v xml:space="preserve"> </v>
      </c>
      <c r="AR883" s="590" t="str">
        <f t="shared" si="490"/>
        <v xml:space="preserve"> </v>
      </c>
      <c r="AS883" s="590" t="str">
        <f t="shared" si="491"/>
        <v xml:space="preserve"> </v>
      </c>
      <c r="AT883" s="590" t="str">
        <f t="shared" si="492"/>
        <v xml:space="preserve"> </v>
      </c>
      <c r="AU883" s="590" t="str">
        <f t="shared" si="493"/>
        <v xml:space="preserve"> </v>
      </c>
      <c r="AV883" s="591" t="str">
        <f t="shared" si="494"/>
        <v xml:space="preserve"> </v>
      </c>
      <c r="AW883" s="181" t="str">
        <f t="shared" si="467"/>
        <v/>
      </c>
      <c r="AX883" s="154" t="str">
        <f t="shared" si="468"/>
        <v/>
      </c>
      <c r="AY883" s="178" t="str">
        <f t="shared" si="469"/>
        <v/>
      </c>
      <c r="AZ883" s="169" t="str">
        <f t="shared" si="470"/>
        <v/>
      </c>
      <c r="BA883" s="159" t="str">
        <f t="shared" si="471"/>
        <v/>
      </c>
      <c r="BB883" s="160" t="str">
        <f t="shared" si="472"/>
        <v/>
      </c>
      <c r="BC883" s="171" t="str">
        <f t="shared" si="495"/>
        <v/>
      </c>
      <c r="BD883" s="160" t="str">
        <f t="shared" si="473"/>
        <v/>
      </c>
      <c r="BE883" s="186" t="str">
        <f t="shared" si="474"/>
        <v/>
      </c>
      <c r="BF883" s="160" t="str">
        <f t="shared" si="475"/>
        <v/>
      </c>
      <c r="BG883" s="171" t="str">
        <f t="shared" si="476"/>
        <v/>
      </c>
      <c r="BH883" s="161" t="str">
        <f t="shared" si="477"/>
        <v/>
      </c>
      <c r="BI883" s="609"/>
    </row>
    <row r="884" spans="1:61" ht="18.75" x14ac:dyDescent="0.3">
      <c r="A884" s="205"/>
      <c r="B884" s="206"/>
      <c r="C884" s="198">
        <v>873</v>
      </c>
      <c r="D884" s="190"/>
      <c r="E884" s="13"/>
      <c r="F884" s="14"/>
      <c r="G884" s="123"/>
      <c r="H884" s="124"/>
      <c r="I884" s="130"/>
      <c r="J884" s="21"/>
      <c r="K884" s="134"/>
      <c r="L884" s="24"/>
      <c r="M884" s="372"/>
      <c r="N884" s="147" t="str">
        <f t="shared" si="478"/>
        <v/>
      </c>
      <c r="O884" s="23"/>
      <c r="P884" s="23"/>
      <c r="Q884" s="23"/>
      <c r="R884" s="23"/>
      <c r="S884" s="23"/>
      <c r="T884" s="24"/>
      <c r="U884" s="25"/>
      <c r="V884" s="28"/>
      <c r="W884" s="299"/>
      <c r="X884" s="296"/>
      <c r="Y884" s="149">
        <f t="shared" si="464"/>
        <v>0</v>
      </c>
      <c r="Z884" s="148">
        <f t="shared" si="479"/>
        <v>0</v>
      </c>
      <c r="AA884" s="306"/>
      <c r="AB884" s="377">
        <f t="shared" si="488"/>
        <v>0</v>
      </c>
      <c r="AC884" s="348"/>
      <c r="AD884" s="210" t="str">
        <f t="shared" si="465"/>
        <v/>
      </c>
      <c r="AE884" s="345">
        <f t="shared" si="480"/>
        <v>0</v>
      </c>
      <c r="AF884" s="318"/>
      <c r="AG884" s="317"/>
      <c r="AH884" s="315"/>
      <c r="AI884" s="150">
        <f t="shared" si="481"/>
        <v>0</v>
      </c>
      <c r="AJ884" s="151">
        <f t="shared" si="466"/>
        <v>0</v>
      </c>
      <c r="AK884" s="152">
        <f t="shared" si="482"/>
        <v>0</v>
      </c>
      <c r="AL884" s="153">
        <f t="shared" si="483"/>
        <v>0</v>
      </c>
      <c r="AM884" s="153">
        <f t="shared" si="484"/>
        <v>0</v>
      </c>
      <c r="AN884" s="153">
        <f t="shared" si="485"/>
        <v>0</v>
      </c>
      <c r="AO884" s="153">
        <f t="shared" si="486"/>
        <v>0</v>
      </c>
      <c r="AP884" s="587" t="str">
        <f t="shared" si="489"/>
        <v xml:space="preserve"> </v>
      </c>
      <c r="AQ884" s="590" t="str">
        <f t="shared" si="487"/>
        <v xml:space="preserve"> </v>
      </c>
      <c r="AR884" s="590" t="str">
        <f t="shared" si="490"/>
        <v xml:space="preserve"> </v>
      </c>
      <c r="AS884" s="590" t="str">
        <f t="shared" si="491"/>
        <v xml:space="preserve"> </v>
      </c>
      <c r="AT884" s="590" t="str">
        <f t="shared" si="492"/>
        <v xml:space="preserve"> </v>
      </c>
      <c r="AU884" s="590" t="str">
        <f t="shared" si="493"/>
        <v xml:space="preserve"> </v>
      </c>
      <c r="AV884" s="591" t="str">
        <f t="shared" si="494"/>
        <v xml:space="preserve"> </v>
      </c>
      <c r="AW884" s="181" t="str">
        <f t="shared" si="467"/>
        <v/>
      </c>
      <c r="AX884" s="154" t="str">
        <f t="shared" si="468"/>
        <v/>
      </c>
      <c r="AY884" s="178" t="str">
        <f t="shared" si="469"/>
        <v/>
      </c>
      <c r="AZ884" s="169" t="str">
        <f t="shared" si="470"/>
        <v/>
      </c>
      <c r="BA884" s="159" t="str">
        <f t="shared" si="471"/>
        <v/>
      </c>
      <c r="BB884" s="160" t="str">
        <f t="shared" si="472"/>
        <v/>
      </c>
      <c r="BC884" s="171" t="str">
        <f t="shared" si="495"/>
        <v/>
      </c>
      <c r="BD884" s="160" t="str">
        <f t="shared" si="473"/>
        <v/>
      </c>
      <c r="BE884" s="186" t="str">
        <f t="shared" si="474"/>
        <v/>
      </c>
      <c r="BF884" s="160" t="str">
        <f t="shared" si="475"/>
        <v/>
      </c>
      <c r="BG884" s="171" t="str">
        <f t="shared" si="476"/>
        <v/>
      </c>
      <c r="BH884" s="161" t="str">
        <f t="shared" si="477"/>
        <v/>
      </c>
      <c r="BI884" s="609"/>
    </row>
    <row r="885" spans="1:61" ht="18.75" x14ac:dyDescent="0.3">
      <c r="A885" s="205"/>
      <c r="B885" s="206"/>
      <c r="C885" s="197">
        <v>874</v>
      </c>
      <c r="D885" s="192"/>
      <c r="E885" s="15"/>
      <c r="F885" s="14"/>
      <c r="G885" s="123"/>
      <c r="H885" s="124"/>
      <c r="I885" s="130"/>
      <c r="J885" s="21"/>
      <c r="K885" s="134"/>
      <c r="L885" s="24"/>
      <c r="M885" s="372"/>
      <c r="N885" s="147" t="str">
        <f t="shared" si="478"/>
        <v/>
      </c>
      <c r="O885" s="23"/>
      <c r="P885" s="23"/>
      <c r="Q885" s="23"/>
      <c r="R885" s="23"/>
      <c r="S885" s="23"/>
      <c r="T885" s="24"/>
      <c r="U885" s="25"/>
      <c r="V885" s="28"/>
      <c r="W885" s="299"/>
      <c r="X885" s="296"/>
      <c r="Y885" s="149">
        <f t="shared" si="464"/>
        <v>0</v>
      </c>
      <c r="Z885" s="148">
        <f t="shared" si="479"/>
        <v>0</v>
      </c>
      <c r="AA885" s="306"/>
      <c r="AB885" s="377">
        <f t="shared" si="488"/>
        <v>0</v>
      </c>
      <c r="AC885" s="348"/>
      <c r="AD885" s="210" t="str">
        <f t="shared" si="465"/>
        <v/>
      </c>
      <c r="AE885" s="345">
        <f t="shared" si="480"/>
        <v>0</v>
      </c>
      <c r="AF885" s="318"/>
      <c r="AG885" s="317"/>
      <c r="AH885" s="315"/>
      <c r="AI885" s="150">
        <f t="shared" si="481"/>
        <v>0</v>
      </c>
      <c r="AJ885" s="151">
        <f t="shared" si="466"/>
        <v>0</v>
      </c>
      <c r="AK885" s="152">
        <f t="shared" si="482"/>
        <v>0</v>
      </c>
      <c r="AL885" s="153">
        <f t="shared" si="483"/>
        <v>0</v>
      </c>
      <c r="AM885" s="153">
        <f t="shared" si="484"/>
        <v>0</v>
      </c>
      <c r="AN885" s="153">
        <f t="shared" si="485"/>
        <v>0</v>
      </c>
      <c r="AO885" s="153">
        <f t="shared" si="486"/>
        <v>0</v>
      </c>
      <c r="AP885" s="587" t="str">
        <f t="shared" si="489"/>
        <v xml:space="preserve"> </v>
      </c>
      <c r="AQ885" s="590" t="str">
        <f t="shared" si="487"/>
        <v xml:space="preserve"> </v>
      </c>
      <c r="AR885" s="590" t="str">
        <f t="shared" si="490"/>
        <v xml:space="preserve"> </v>
      </c>
      <c r="AS885" s="590" t="str">
        <f t="shared" si="491"/>
        <v xml:space="preserve"> </v>
      </c>
      <c r="AT885" s="590" t="str">
        <f t="shared" si="492"/>
        <v xml:space="preserve"> </v>
      </c>
      <c r="AU885" s="590" t="str">
        <f t="shared" si="493"/>
        <v xml:space="preserve"> </v>
      </c>
      <c r="AV885" s="591" t="str">
        <f t="shared" si="494"/>
        <v xml:space="preserve"> </v>
      </c>
      <c r="AW885" s="181" t="str">
        <f t="shared" si="467"/>
        <v/>
      </c>
      <c r="AX885" s="154" t="str">
        <f t="shared" si="468"/>
        <v/>
      </c>
      <c r="AY885" s="178" t="str">
        <f t="shared" si="469"/>
        <v/>
      </c>
      <c r="AZ885" s="169" t="str">
        <f t="shared" si="470"/>
        <v/>
      </c>
      <c r="BA885" s="159" t="str">
        <f t="shared" si="471"/>
        <v/>
      </c>
      <c r="BB885" s="160" t="str">
        <f t="shared" si="472"/>
        <v/>
      </c>
      <c r="BC885" s="171" t="str">
        <f t="shared" si="495"/>
        <v/>
      </c>
      <c r="BD885" s="160" t="str">
        <f t="shared" si="473"/>
        <v/>
      </c>
      <c r="BE885" s="186" t="str">
        <f t="shared" si="474"/>
        <v/>
      </c>
      <c r="BF885" s="160" t="str">
        <f t="shared" si="475"/>
        <v/>
      </c>
      <c r="BG885" s="171" t="str">
        <f t="shared" si="476"/>
        <v/>
      </c>
      <c r="BH885" s="161" t="str">
        <f t="shared" si="477"/>
        <v/>
      </c>
      <c r="BI885" s="609"/>
    </row>
    <row r="886" spans="1:61" ht="18.75" x14ac:dyDescent="0.3">
      <c r="A886" s="205"/>
      <c r="B886" s="206"/>
      <c r="C886" s="198">
        <v>875</v>
      </c>
      <c r="D886" s="190"/>
      <c r="E886" s="13"/>
      <c r="F886" s="14"/>
      <c r="G886" s="123"/>
      <c r="H886" s="124"/>
      <c r="I886" s="130"/>
      <c r="J886" s="21"/>
      <c r="K886" s="134"/>
      <c r="L886" s="24"/>
      <c r="M886" s="372"/>
      <c r="N886" s="147" t="str">
        <f t="shared" si="478"/>
        <v/>
      </c>
      <c r="O886" s="23"/>
      <c r="P886" s="23"/>
      <c r="Q886" s="23"/>
      <c r="R886" s="23"/>
      <c r="S886" s="23"/>
      <c r="T886" s="24"/>
      <c r="U886" s="25"/>
      <c r="V886" s="28"/>
      <c r="W886" s="299"/>
      <c r="X886" s="296"/>
      <c r="Y886" s="149">
        <f t="shared" si="464"/>
        <v>0</v>
      </c>
      <c r="Z886" s="148">
        <f t="shared" si="479"/>
        <v>0</v>
      </c>
      <c r="AA886" s="306"/>
      <c r="AB886" s="377">
        <f t="shared" si="488"/>
        <v>0</v>
      </c>
      <c r="AC886" s="348"/>
      <c r="AD886" s="210" t="str">
        <f t="shared" si="465"/>
        <v/>
      </c>
      <c r="AE886" s="345">
        <f t="shared" si="480"/>
        <v>0</v>
      </c>
      <c r="AF886" s="318"/>
      <c r="AG886" s="317"/>
      <c r="AH886" s="315"/>
      <c r="AI886" s="150">
        <f t="shared" si="481"/>
        <v>0</v>
      </c>
      <c r="AJ886" s="151">
        <f t="shared" si="466"/>
        <v>0</v>
      </c>
      <c r="AK886" s="152">
        <f t="shared" si="482"/>
        <v>0</v>
      </c>
      <c r="AL886" s="153">
        <f t="shared" si="483"/>
        <v>0</v>
      </c>
      <c r="AM886" s="153">
        <f t="shared" si="484"/>
        <v>0</v>
      </c>
      <c r="AN886" s="153">
        <f t="shared" si="485"/>
        <v>0</v>
      </c>
      <c r="AO886" s="153">
        <f t="shared" si="486"/>
        <v>0</v>
      </c>
      <c r="AP886" s="587" t="str">
        <f t="shared" si="489"/>
        <v xml:space="preserve"> </v>
      </c>
      <c r="AQ886" s="590" t="str">
        <f t="shared" si="487"/>
        <v xml:space="preserve"> </v>
      </c>
      <c r="AR886" s="590" t="str">
        <f t="shared" si="490"/>
        <v xml:space="preserve"> </v>
      </c>
      <c r="AS886" s="590" t="str">
        <f t="shared" si="491"/>
        <v xml:space="preserve"> </v>
      </c>
      <c r="AT886" s="590" t="str">
        <f t="shared" si="492"/>
        <v xml:space="preserve"> </v>
      </c>
      <c r="AU886" s="590" t="str">
        <f t="shared" si="493"/>
        <v xml:space="preserve"> </v>
      </c>
      <c r="AV886" s="591" t="str">
        <f t="shared" si="494"/>
        <v xml:space="preserve"> </v>
      </c>
      <c r="AW886" s="181" t="str">
        <f t="shared" si="467"/>
        <v/>
      </c>
      <c r="AX886" s="154" t="str">
        <f t="shared" si="468"/>
        <v/>
      </c>
      <c r="AY886" s="178" t="str">
        <f t="shared" si="469"/>
        <v/>
      </c>
      <c r="AZ886" s="169" t="str">
        <f t="shared" si="470"/>
        <v/>
      </c>
      <c r="BA886" s="159" t="str">
        <f t="shared" si="471"/>
        <v/>
      </c>
      <c r="BB886" s="160" t="str">
        <f t="shared" si="472"/>
        <v/>
      </c>
      <c r="BC886" s="171" t="str">
        <f t="shared" si="495"/>
        <v/>
      </c>
      <c r="BD886" s="160" t="str">
        <f t="shared" si="473"/>
        <v/>
      </c>
      <c r="BE886" s="186" t="str">
        <f t="shared" si="474"/>
        <v/>
      </c>
      <c r="BF886" s="160" t="str">
        <f t="shared" si="475"/>
        <v/>
      </c>
      <c r="BG886" s="171" t="str">
        <f t="shared" si="476"/>
        <v/>
      </c>
      <c r="BH886" s="161" t="str">
        <f t="shared" si="477"/>
        <v/>
      </c>
      <c r="BI886" s="609"/>
    </row>
    <row r="887" spans="1:61" ht="18.75" x14ac:dyDescent="0.3">
      <c r="A887" s="205"/>
      <c r="B887" s="206"/>
      <c r="C887" s="197">
        <v>876</v>
      </c>
      <c r="D887" s="190"/>
      <c r="E887" s="13"/>
      <c r="F887" s="14"/>
      <c r="G887" s="123"/>
      <c r="H887" s="124"/>
      <c r="I887" s="130"/>
      <c r="J887" s="21"/>
      <c r="K887" s="134"/>
      <c r="L887" s="24"/>
      <c r="M887" s="372"/>
      <c r="N887" s="147" t="str">
        <f t="shared" si="478"/>
        <v/>
      </c>
      <c r="O887" s="23"/>
      <c r="P887" s="23"/>
      <c r="Q887" s="23"/>
      <c r="R887" s="23"/>
      <c r="S887" s="23"/>
      <c r="T887" s="24"/>
      <c r="U887" s="25"/>
      <c r="V887" s="28"/>
      <c r="W887" s="299"/>
      <c r="X887" s="296"/>
      <c r="Y887" s="149">
        <f t="shared" si="464"/>
        <v>0</v>
      </c>
      <c r="Z887" s="148">
        <f t="shared" si="479"/>
        <v>0</v>
      </c>
      <c r="AA887" s="306"/>
      <c r="AB887" s="377">
        <f t="shared" si="488"/>
        <v>0</v>
      </c>
      <c r="AC887" s="348"/>
      <c r="AD887" s="210" t="str">
        <f t="shared" si="465"/>
        <v/>
      </c>
      <c r="AE887" s="345">
        <f t="shared" si="480"/>
        <v>0</v>
      </c>
      <c r="AF887" s="318"/>
      <c r="AG887" s="317"/>
      <c r="AH887" s="315"/>
      <c r="AI887" s="150">
        <f t="shared" si="481"/>
        <v>0</v>
      </c>
      <c r="AJ887" s="151">
        <f t="shared" si="466"/>
        <v>0</v>
      </c>
      <c r="AK887" s="152">
        <f t="shared" si="482"/>
        <v>0</v>
      </c>
      <c r="AL887" s="153">
        <f t="shared" si="483"/>
        <v>0</v>
      </c>
      <c r="AM887" s="153">
        <f t="shared" si="484"/>
        <v>0</v>
      </c>
      <c r="AN887" s="153">
        <f t="shared" si="485"/>
        <v>0</v>
      </c>
      <c r="AO887" s="153">
        <f t="shared" si="486"/>
        <v>0</v>
      </c>
      <c r="AP887" s="587" t="str">
        <f t="shared" si="489"/>
        <v xml:space="preserve"> </v>
      </c>
      <c r="AQ887" s="590" t="str">
        <f t="shared" si="487"/>
        <v xml:space="preserve"> </v>
      </c>
      <c r="AR887" s="590" t="str">
        <f t="shared" si="490"/>
        <v xml:space="preserve"> </v>
      </c>
      <c r="AS887" s="590" t="str">
        <f t="shared" si="491"/>
        <v xml:space="preserve"> </v>
      </c>
      <c r="AT887" s="590" t="str">
        <f t="shared" si="492"/>
        <v xml:space="preserve"> </v>
      </c>
      <c r="AU887" s="590" t="str">
        <f t="shared" si="493"/>
        <v xml:space="preserve"> </v>
      </c>
      <c r="AV887" s="591" t="str">
        <f t="shared" si="494"/>
        <v xml:space="preserve"> </v>
      </c>
      <c r="AW887" s="181" t="str">
        <f t="shared" si="467"/>
        <v/>
      </c>
      <c r="AX887" s="154" t="str">
        <f t="shared" si="468"/>
        <v/>
      </c>
      <c r="AY887" s="178" t="str">
        <f t="shared" si="469"/>
        <v/>
      </c>
      <c r="AZ887" s="169" t="str">
        <f t="shared" si="470"/>
        <v/>
      </c>
      <c r="BA887" s="159" t="str">
        <f t="shared" si="471"/>
        <v/>
      </c>
      <c r="BB887" s="160" t="str">
        <f t="shared" si="472"/>
        <v/>
      </c>
      <c r="BC887" s="171" t="str">
        <f t="shared" si="495"/>
        <v/>
      </c>
      <c r="BD887" s="160" t="str">
        <f t="shared" si="473"/>
        <v/>
      </c>
      <c r="BE887" s="186" t="str">
        <f t="shared" si="474"/>
        <v/>
      </c>
      <c r="BF887" s="160" t="str">
        <f t="shared" si="475"/>
        <v/>
      </c>
      <c r="BG887" s="171" t="str">
        <f t="shared" si="476"/>
        <v/>
      </c>
      <c r="BH887" s="161" t="str">
        <f t="shared" si="477"/>
        <v/>
      </c>
      <c r="BI887" s="609"/>
    </row>
    <row r="888" spans="1:61" ht="18.75" x14ac:dyDescent="0.3">
      <c r="A888" s="205"/>
      <c r="B888" s="206"/>
      <c r="C888" s="198">
        <v>877</v>
      </c>
      <c r="D888" s="190"/>
      <c r="E888" s="13"/>
      <c r="F888" s="14"/>
      <c r="G888" s="123"/>
      <c r="H888" s="124"/>
      <c r="I888" s="130"/>
      <c r="J888" s="21"/>
      <c r="K888" s="134"/>
      <c r="L888" s="24"/>
      <c r="M888" s="372"/>
      <c r="N888" s="147" t="str">
        <f t="shared" si="478"/>
        <v/>
      </c>
      <c r="O888" s="23"/>
      <c r="P888" s="23"/>
      <c r="Q888" s="23"/>
      <c r="R888" s="23"/>
      <c r="S888" s="23"/>
      <c r="T888" s="24"/>
      <c r="U888" s="25"/>
      <c r="V888" s="28"/>
      <c r="W888" s="299"/>
      <c r="X888" s="296"/>
      <c r="Y888" s="149">
        <f t="shared" si="464"/>
        <v>0</v>
      </c>
      <c r="Z888" s="148">
        <f t="shared" si="479"/>
        <v>0</v>
      </c>
      <c r="AA888" s="306"/>
      <c r="AB888" s="377">
        <f t="shared" si="488"/>
        <v>0</v>
      </c>
      <c r="AC888" s="348"/>
      <c r="AD888" s="210" t="str">
        <f t="shared" si="465"/>
        <v/>
      </c>
      <c r="AE888" s="345">
        <f t="shared" si="480"/>
        <v>0</v>
      </c>
      <c r="AF888" s="318"/>
      <c r="AG888" s="317"/>
      <c r="AH888" s="315"/>
      <c r="AI888" s="150">
        <f t="shared" si="481"/>
        <v>0</v>
      </c>
      <c r="AJ888" s="151">
        <f t="shared" si="466"/>
        <v>0</v>
      </c>
      <c r="AK888" s="152">
        <f t="shared" si="482"/>
        <v>0</v>
      </c>
      <c r="AL888" s="153">
        <f t="shared" si="483"/>
        <v>0</v>
      </c>
      <c r="AM888" s="153">
        <f t="shared" si="484"/>
        <v>0</v>
      </c>
      <c r="AN888" s="153">
        <f t="shared" si="485"/>
        <v>0</v>
      </c>
      <c r="AO888" s="153">
        <f t="shared" si="486"/>
        <v>0</v>
      </c>
      <c r="AP888" s="587" t="str">
        <f t="shared" si="489"/>
        <v xml:space="preserve"> </v>
      </c>
      <c r="AQ888" s="590" t="str">
        <f t="shared" si="487"/>
        <v xml:space="preserve"> </v>
      </c>
      <c r="AR888" s="590" t="str">
        <f t="shared" si="490"/>
        <v xml:space="preserve"> </v>
      </c>
      <c r="AS888" s="590" t="str">
        <f t="shared" si="491"/>
        <v xml:space="preserve"> </v>
      </c>
      <c r="AT888" s="590" t="str">
        <f t="shared" si="492"/>
        <v xml:space="preserve"> </v>
      </c>
      <c r="AU888" s="590" t="str">
        <f t="shared" si="493"/>
        <v xml:space="preserve"> </v>
      </c>
      <c r="AV888" s="591" t="str">
        <f t="shared" si="494"/>
        <v xml:space="preserve"> </v>
      </c>
      <c r="AW888" s="181" t="str">
        <f t="shared" si="467"/>
        <v/>
      </c>
      <c r="AX888" s="154" t="str">
        <f t="shared" si="468"/>
        <v/>
      </c>
      <c r="AY888" s="178" t="str">
        <f t="shared" si="469"/>
        <v/>
      </c>
      <c r="AZ888" s="169" t="str">
        <f t="shared" si="470"/>
        <v/>
      </c>
      <c r="BA888" s="159" t="str">
        <f t="shared" si="471"/>
        <v/>
      </c>
      <c r="BB888" s="160" t="str">
        <f t="shared" si="472"/>
        <v/>
      </c>
      <c r="BC888" s="171" t="str">
        <f t="shared" si="495"/>
        <v/>
      </c>
      <c r="BD888" s="160" t="str">
        <f t="shared" si="473"/>
        <v/>
      </c>
      <c r="BE888" s="186" t="str">
        <f t="shared" si="474"/>
        <v/>
      </c>
      <c r="BF888" s="160" t="str">
        <f t="shared" si="475"/>
        <v/>
      </c>
      <c r="BG888" s="171" t="str">
        <f t="shared" si="476"/>
        <v/>
      </c>
      <c r="BH888" s="161" t="str">
        <f t="shared" si="477"/>
        <v/>
      </c>
      <c r="BI888" s="609"/>
    </row>
    <row r="889" spans="1:61" ht="18.75" x14ac:dyDescent="0.3">
      <c r="A889" s="205"/>
      <c r="B889" s="206"/>
      <c r="C889" s="198">
        <v>878</v>
      </c>
      <c r="D889" s="192"/>
      <c r="E889" s="15"/>
      <c r="F889" s="14"/>
      <c r="G889" s="123"/>
      <c r="H889" s="124"/>
      <c r="I889" s="130"/>
      <c r="J889" s="21"/>
      <c r="K889" s="134"/>
      <c r="L889" s="24"/>
      <c r="M889" s="372"/>
      <c r="N889" s="147" t="str">
        <f t="shared" si="478"/>
        <v/>
      </c>
      <c r="O889" s="23"/>
      <c r="P889" s="23"/>
      <c r="Q889" s="23"/>
      <c r="R889" s="23"/>
      <c r="S889" s="23"/>
      <c r="T889" s="24"/>
      <c r="U889" s="25"/>
      <c r="V889" s="28"/>
      <c r="W889" s="299"/>
      <c r="X889" s="296"/>
      <c r="Y889" s="149">
        <f t="shared" si="464"/>
        <v>0</v>
      </c>
      <c r="Z889" s="148">
        <f t="shared" si="479"/>
        <v>0</v>
      </c>
      <c r="AA889" s="306"/>
      <c r="AB889" s="377">
        <f t="shared" si="488"/>
        <v>0</v>
      </c>
      <c r="AC889" s="348"/>
      <c r="AD889" s="210" t="str">
        <f t="shared" si="465"/>
        <v/>
      </c>
      <c r="AE889" s="345">
        <f t="shared" si="480"/>
        <v>0</v>
      </c>
      <c r="AF889" s="318"/>
      <c r="AG889" s="317"/>
      <c r="AH889" s="315"/>
      <c r="AI889" s="150">
        <f t="shared" si="481"/>
        <v>0</v>
      </c>
      <c r="AJ889" s="151">
        <f t="shared" si="466"/>
        <v>0</v>
      </c>
      <c r="AK889" s="152">
        <f t="shared" si="482"/>
        <v>0</v>
      </c>
      <c r="AL889" s="153">
        <f t="shared" si="483"/>
        <v>0</v>
      </c>
      <c r="AM889" s="153">
        <f t="shared" si="484"/>
        <v>0</v>
      </c>
      <c r="AN889" s="153">
        <f t="shared" si="485"/>
        <v>0</v>
      </c>
      <c r="AO889" s="153">
        <f t="shared" si="486"/>
        <v>0</v>
      </c>
      <c r="AP889" s="587" t="str">
        <f t="shared" si="489"/>
        <v xml:space="preserve"> </v>
      </c>
      <c r="AQ889" s="590" t="str">
        <f t="shared" si="487"/>
        <v xml:space="preserve"> </v>
      </c>
      <c r="AR889" s="590" t="str">
        <f t="shared" si="490"/>
        <v xml:space="preserve"> </v>
      </c>
      <c r="AS889" s="590" t="str">
        <f t="shared" si="491"/>
        <v xml:space="preserve"> </v>
      </c>
      <c r="AT889" s="590" t="str">
        <f t="shared" si="492"/>
        <v xml:space="preserve"> </v>
      </c>
      <c r="AU889" s="590" t="str">
        <f t="shared" si="493"/>
        <v xml:space="preserve"> </v>
      </c>
      <c r="AV889" s="591" t="str">
        <f t="shared" si="494"/>
        <v xml:space="preserve"> </v>
      </c>
      <c r="AW889" s="181" t="str">
        <f t="shared" si="467"/>
        <v/>
      </c>
      <c r="AX889" s="154" t="str">
        <f t="shared" si="468"/>
        <v/>
      </c>
      <c r="AY889" s="178" t="str">
        <f t="shared" si="469"/>
        <v/>
      </c>
      <c r="AZ889" s="169" t="str">
        <f t="shared" si="470"/>
        <v/>
      </c>
      <c r="BA889" s="159" t="str">
        <f t="shared" si="471"/>
        <v/>
      </c>
      <c r="BB889" s="160" t="str">
        <f t="shared" si="472"/>
        <v/>
      </c>
      <c r="BC889" s="171" t="str">
        <f t="shared" si="495"/>
        <v/>
      </c>
      <c r="BD889" s="160" t="str">
        <f t="shared" si="473"/>
        <v/>
      </c>
      <c r="BE889" s="186" t="str">
        <f t="shared" si="474"/>
        <v/>
      </c>
      <c r="BF889" s="160" t="str">
        <f t="shared" si="475"/>
        <v/>
      </c>
      <c r="BG889" s="171" t="str">
        <f t="shared" si="476"/>
        <v/>
      </c>
      <c r="BH889" s="161" t="str">
        <f t="shared" si="477"/>
        <v/>
      </c>
      <c r="BI889" s="609"/>
    </row>
    <row r="890" spans="1:61" ht="18.75" x14ac:dyDescent="0.3">
      <c r="A890" s="205"/>
      <c r="B890" s="206"/>
      <c r="C890" s="197">
        <v>879</v>
      </c>
      <c r="D890" s="190"/>
      <c r="E890" s="13"/>
      <c r="F890" s="14"/>
      <c r="G890" s="123"/>
      <c r="H890" s="124"/>
      <c r="I890" s="130"/>
      <c r="J890" s="21"/>
      <c r="K890" s="134"/>
      <c r="L890" s="24"/>
      <c r="M890" s="372"/>
      <c r="N890" s="147" t="str">
        <f t="shared" si="478"/>
        <v/>
      </c>
      <c r="O890" s="23"/>
      <c r="P890" s="23"/>
      <c r="Q890" s="23"/>
      <c r="R890" s="23"/>
      <c r="S890" s="23"/>
      <c r="T890" s="24"/>
      <c r="U890" s="25"/>
      <c r="V890" s="28"/>
      <c r="W890" s="299"/>
      <c r="X890" s="296"/>
      <c r="Y890" s="149">
        <f t="shared" si="464"/>
        <v>0</v>
      </c>
      <c r="Z890" s="148">
        <f t="shared" si="479"/>
        <v>0</v>
      </c>
      <c r="AA890" s="306"/>
      <c r="AB890" s="377">
        <f t="shared" si="488"/>
        <v>0</v>
      </c>
      <c r="AC890" s="348"/>
      <c r="AD890" s="210" t="str">
        <f t="shared" si="465"/>
        <v/>
      </c>
      <c r="AE890" s="345">
        <f t="shared" si="480"/>
        <v>0</v>
      </c>
      <c r="AF890" s="318"/>
      <c r="AG890" s="317"/>
      <c r="AH890" s="315"/>
      <c r="AI890" s="150">
        <f t="shared" si="481"/>
        <v>0</v>
      </c>
      <c r="AJ890" s="151">
        <f t="shared" si="466"/>
        <v>0</v>
      </c>
      <c r="AK890" s="152">
        <f t="shared" si="482"/>
        <v>0</v>
      </c>
      <c r="AL890" s="153">
        <f t="shared" si="483"/>
        <v>0</v>
      </c>
      <c r="AM890" s="153">
        <f t="shared" si="484"/>
        <v>0</v>
      </c>
      <c r="AN890" s="153">
        <f t="shared" si="485"/>
        <v>0</v>
      </c>
      <c r="AO890" s="153">
        <f t="shared" si="486"/>
        <v>0</v>
      </c>
      <c r="AP890" s="587" t="str">
        <f t="shared" si="489"/>
        <v xml:space="preserve"> </v>
      </c>
      <c r="AQ890" s="590" t="str">
        <f t="shared" si="487"/>
        <v xml:space="preserve"> </v>
      </c>
      <c r="AR890" s="590" t="str">
        <f t="shared" si="490"/>
        <v xml:space="preserve"> </v>
      </c>
      <c r="AS890" s="590" t="str">
        <f t="shared" si="491"/>
        <v xml:space="preserve"> </v>
      </c>
      <c r="AT890" s="590" t="str">
        <f t="shared" si="492"/>
        <v xml:space="preserve"> </v>
      </c>
      <c r="AU890" s="590" t="str">
        <f t="shared" si="493"/>
        <v xml:space="preserve"> </v>
      </c>
      <c r="AV890" s="591" t="str">
        <f t="shared" si="494"/>
        <v xml:space="preserve"> </v>
      </c>
      <c r="AW890" s="181" t="str">
        <f t="shared" si="467"/>
        <v/>
      </c>
      <c r="AX890" s="154" t="str">
        <f t="shared" si="468"/>
        <v/>
      </c>
      <c r="AY890" s="178" t="str">
        <f t="shared" si="469"/>
        <v/>
      </c>
      <c r="AZ890" s="169" t="str">
        <f t="shared" si="470"/>
        <v/>
      </c>
      <c r="BA890" s="159" t="str">
        <f t="shared" si="471"/>
        <v/>
      </c>
      <c r="BB890" s="160" t="str">
        <f t="shared" si="472"/>
        <v/>
      </c>
      <c r="BC890" s="171" t="str">
        <f t="shared" si="495"/>
        <v/>
      </c>
      <c r="BD890" s="160" t="str">
        <f t="shared" si="473"/>
        <v/>
      </c>
      <c r="BE890" s="186" t="str">
        <f t="shared" si="474"/>
        <v/>
      </c>
      <c r="BF890" s="160" t="str">
        <f t="shared" si="475"/>
        <v/>
      </c>
      <c r="BG890" s="171" t="str">
        <f t="shared" si="476"/>
        <v/>
      </c>
      <c r="BH890" s="161" t="str">
        <f t="shared" si="477"/>
        <v/>
      </c>
      <c r="BI890" s="609"/>
    </row>
    <row r="891" spans="1:61" ht="18.75" x14ac:dyDescent="0.3">
      <c r="A891" s="205"/>
      <c r="B891" s="206"/>
      <c r="C891" s="198">
        <v>880</v>
      </c>
      <c r="D891" s="190"/>
      <c r="E891" s="13"/>
      <c r="F891" s="14"/>
      <c r="G891" s="123"/>
      <c r="H891" s="124"/>
      <c r="I891" s="130"/>
      <c r="J891" s="21"/>
      <c r="K891" s="134"/>
      <c r="L891" s="24"/>
      <c r="M891" s="372"/>
      <c r="N891" s="147" t="str">
        <f t="shared" si="478"/>
        <v/>
      </c>
      <c r="O891" s="23"/>
      <c r="P891" s="23"/>
      <c r="Q891" s="23"/>
      <c r="R891" s="23"/>
      <c r="S891" s="23"/>
      <c r="T891" s="24"/>
      <c r="U891" s="25"/>
      <c r="V891" s="28"/>
      <c r="W891" s="299"/>
      <c r="X891" s="296"/>
      <c r="Y891" s="149">
        <f t="shared" si="464"/>
        <v>0</v>
      </c>
      <c r="Z891" s="148">
        <f t="shared" si="479"/>
        <v>0</v>
      </c>
      <c r="AA891" s="306"/>
      <c r="AB891" s="377">
        <f t="shared" si="488"/>
        <v>0</v>
      </c>
      <c r="AC891" s="348"/>
      <c r="AD891" s="210" t="str">
        <f t="shared" si="465"/>
        <v/>
      </c>
      <c r="AE891" s="345">
        <f t="shared" si="480"/>
        <v>0</v>
      </c>
      <c r="AF891" s="318"/>
      <c r="AG891" s="317"/>
      <c r="AH891" s="315"/>
      <c r="AI891" s="150">
        <f t="shared" si="481"/>
        <v>0</v>
      </c>
      <c r="AJ891" s="151">
        <f t="shared" si="466"/>
        <v>0</v>
      </c>
      <c r="AK891" s="152">
        <f t="shared" si="482"/>
        <v>0</v>
      </c>
      <c r="AL891" s="153">
        <f t="shared" si="483"/>
        <v>0</v>
      </c>
      <c r="AM891" s="153">
        <f t="shared" si="484"/>
        <v>0</v>
      </c>
      <c r="AN891" s="153">
        <f t="shared" si="485"/>
        <v>0</v>
      </c>
      <c r="AO891" s="153">
        <f t="shared" si="486"/>
        <v>0</v>
      </c>
      <c r="AP891" s="587" t="str">
        <f t="shared" si="489"/>
        <v xml:space="preserve"> </v>
      </c>
      <c r="AQ891" s="590" t="str">
        <f t="shared" si="487"/>
        <v xml:space="preserve"> </v>
      </c>
      <c r="AR891" s="590" t="str">
        <f t="shared" si="490"/>
        <v xml:space="preserve"> </v>
      </c>
      <c r="AS891" s="590" t="str">
        <f t="shared" si="491"/>
        <v xml:space="preserve"> </v>
      </c>
      <c r="AT891" s="590" t="str">
        <f t="shared" si="492"/>
        <v xml:space="preserve"> </v>
      </c>
      <c r="AU891" s="590" t="str">
        <f t="shared" si="493"/>
        <v xml:space="preserve"> </v>
      </c>
      <c r="AV891" s="591" t="str">
        <f t="shared" si="494"/>
        <v xml:space="preserve"> </v>
      </c>
      <c r="AW891" s="181" t="str">
        <f t="shared" si="467"/>
        <v/>
      </c>
      <c r="AX891" s="154" t="str">
        <f t="shared" si="468"/>
        <v/>
      </c>
      <c r="AY891" s="178" t="str">
        <f t="shared" si="469"/>
        <v/>
      </c>
      <c r="AZ891" s="169" t="str">
        <f t="shared" si="470"/>
        <v/>
      </c>
      <c r="BA891" s="159" t="str">
        <f t="shared" si="471"/>
        <v/>
      </c>
      <c r="BB891" s="160" t="str">
        <f t="shared" si="472"/>
        <v/>
      </c>
      <c r="BC891" s="171" t="str">
        <f t="shared" si="495"/>
        <v/>
      </c>
      <c r="BD891" s="160" t="str">
        <f t="shared" si="473"/>
        <v/>
      </c>
      <c r="BE891" s="186" t="str">
        <f t="shared" si="474"/>
        <v/>
      </c>
      <c r="BF891" s="160" t="str">
        <f t="shared" si="475"/>
        <v/>
      </c>
      <c r="BG891" s="171" t="str">
        <f t="shared" si="476"/>
        <v/>
      </c>
      <c r="BH891" s="161" t="str">
        <f t="shared" si="477"/>
        <v/>
      </c>
      <c r="BI891" s="609"/>
    </row>
    <row r="892" spans="1:61" ht="18.75" x14ac:dyDescent="0.3">
      <c r="A892" s="205"/>
      <c r="B892" s="206"/>
      <c r="C892" s="197">
        <v>881</v>
      </c>
      <c r="D892" s="190"/>
      <c r="E892" s="13"/>
      <c r="F892" s="14"/>
      <c r="G892" s="123"/>
      <c r="H892" s="124"/>
      <c r="I892" s="130"/>
      <c r="J892" s="21"/>
      <c r="K892" s="134"/>
      <c r="L892" s="24"/>
      <c r="M892" s="372"/>
      <c r="N892" s="147" t="str">
        <f t="shared" si="478"/>
        <v/>
      </c>
      <c r="O892" s="23"/>
      <c r="P892" s="23"/>
      <c r="Q892" s="23"/>
      <c r="R892" s="23"/>
      <c r="S892" s="23"/>
      <c r="T892" s="24"/>
      <c r="U892" s="25"/>
      <c r="V892" s="28"/>
      <c r="W892" s="299"/>
      <c r="X892" s="296"/>
      <c r="Y892" s="149">
        <f t="shared" si="464"/>
        <v>0</v>
      </c>
      <c r="Z892" s="148">
        <f t="shared" si="479"/>
        <v>0</v>
      </c>
      <c r="AA892" s="306"/>
      <c r="AB892" s="377">
        <f t="shared" si="488"/>
        <v>0</v>
      </c>
      <c r="AC892" s="348"/>
      <c r="AD892" s="210" t="str">
        <f t="shared" si="465"/>
        <v/>
      </c>
      <c r="AE892" s="345">
        <f t="shared" si="480"/>
        <v>0</v>
      </c>
      <c r="AF892" s="318"/>
      <c r="AG892" s="317"/>
      <c r="AH892" s="315"/>
      <c r="AI892" s="150">
        <f t="shared" si="481"/>
        <v>0</v>
      </c>
      <c r="AJ892" s="151">
        <f t="shared" si="466"/>
        <v>0</v>
      </c>
      <c r="AK892" s="152">
        <f t="shared" si="482"/>
        <v>0</v>
      </c>
      <c r="AL892" s="153">
        <f t="shared" si="483"/>
        <v>0</v>
      </c>
      <c r="AM892" s="153">
        <f t="shared" si="484"/>
        <v>0</v>
      </c>
      <c r="AN892" s="153">
        <f t="shared" si="485"/>
        <v>0</v>
      </c>
      <c r="AO892" s="153">
        <f t="shared" si="486"/>
        <v>0</v>
      </c>
      <c r="AP892" s="587" t="str">
        <f t="shared" si="489"/>
        <v xml:space="preserve"> </v>
      </c>
      <c r="AQ892" s="590" t="str">
        <f t="shared" si="487"/>
        <v xml:space="preserve"> </v>
      </c>
      <c r="AR892" s="590" t="str">
        <f t="shared" si="490"/>
        <v xml:space="preserve"> </v>
      </c>
      <c r="AS892" s="590" t="str">
        <f t="shared" si="491"/>
        <v xml:space="preserve"> </v>
      </c>
      <c r="AT892" s="590" t="str">
        <f t="shared" si="492"/>
        <v xml:space="preserve"> </v>
      </c>
      <c r="AU892" s="590" t="str">
        <f t="shared" si="493"/>
        <v xml:space="preserve"> </v>
      </c>
      <c r="AV892" s="591" t="str">
        <f t="shared" si="494"/>
        <v xml:space="preserve"> </v>
      </c>
      <c r="AW892" s="181" t="str">
        <f t="shared" si="467"/>
        <v/>
      </c>
      <c r="AX892" s="154" t="str">
        <f t="shared" si="468"/>
        <v/>
      </c>
      <c r="AY892" s="178" t="str">
        <f t="shared" si="469"/>
        <v/>
      </c>
      <c r="AZ892" s="169" t="str">
        <f t="shared" si="470"/>
        <v/>
      </c>
      <c r="BA892" s="159" t="str">
        <f t="shared" si="471"/>
        <v/>
      </c>
      <c r="BB892" s="160" t="str">
        <f t="shared" si="472"/>
        <v/>
      </c>
      <c r="BC892" s="171" t="str">
        <f t="shared" si="495"/>
        <v/>
      </c>
      <c r="BD892" s="160" t="str">
        <f t="shared" si="473"/>
        <v/>
      </c>
      <c r="BE892" s="186" t="str">
        <f t="shared" si="474"/>
        <v/>
      </c>
      <c r="BF892" s="160" t="str">
        <f t="shared" si="475"/>
        <v/>
      </c>
      <c r="BG892" s="171" t="str">
        <f t="shared" si="476"/>
        <v/>
      </c>
      <c r="BH892" s="161" t="str">
        <f t="shared" si="477"/>
        <v/>
      </c>
      <c r="BI892" s="609"/>
    </row>
    <row r="893" spans="1:61" ht="18.75" x14ac:dyDescent="0.3">
      <c r="A893" s="205"/>
      <c r="B893" s="206"/>
      <c r="C893" s="198">
        <v>882</v>
      </c>
      <c r="D893" s="192"/>
      <c r="E893" s="15"/>
      <c r="F893" s="14"/>
      <c r="G893" s="123"/>
      <c r="H893" s="124"/>
      <c r="I893" s="130"/>
      <c r="J893" s="21"/>
      <c r="K893" s="134"/>
      <c r="L893" s="24"/>
      <c r="M893" s="372"/>
      <c r="N893" s="147" t="str">
        <f t="shared" si="478"/>
        <v/>
      </c>
      <c r="O893" s="23"/>
      <c r="P893" s="23"/>
      <c r="Q893" s="23"/>
      <c r="R893" s="23"/>
      <c r="S893" s="23"/>
      <c r="T893" s="24"/>
      <c r="U893" s="25"/>
      <c r="V893" s="28"/>
      <c r="W893" s="299"/>
      <c r="X893" s="296"/>
      <c r="Y893" s="149">
        <f t="shared" si="464"/>
        <v>0</v>
      </c>
      <c r="Z893" s="148">
        <f t="shared" si="479"/>
        <v>0</v>
      </c>
      <c r="AA893" s="306"/>
      <c r="AB893" s="377">
        <f t="shared" si="488"/>
        <v>0</v>
      </c>
      <c r="AC893" s="348"/>
      <c r="AD893" s="210" t="str">
        <f t="shared" si="465"/>
        <v/>
      </c>
      <c r="AE893" s="345">
        <f t="shared" si="480"/>
        <v>0</v>
      </c>
      <c r="AF893" s="318"/>
      <c r="AG893" s="317"/>
      <c r="AH893" s="315"/>
      <c r="AI893" s="150">
        <f t="shared" si="481"/>
        <v>0</v>
      </c>
      <c r="AJ893" s="151">
        <f t="shared" si="466"/>
        <v>0</v>
      </c>
      <c r="AK893" s="152">
        <f t="shared" si="482"/>
        <v>0</v>
      </c>
      <c r="AL893" s="153">
        <f t="shared" si="483"/>
        <v>0</v>
      </c>
      <c r="AM893" s="153">
        <f t="shared" si="484"/>
        <v>0</v>
      </c>
      <c r="AN893" s="153">
        <f t="shared" si="485"/>
        <v>0</v>
      </c>
      <c r="AO893" s="153">
        <f t="shared" si="486"/>
        <v>0</v>
      </c>
      <c r="AP893" s="587" t="str">
        <f t="shared" si="489"/>
        <v xml:space="preserve"> </v>
      </c>
      <c r="AQ893" s="590" t="str">
        <f t="shared" si="487"/>
        <v xml:space="preserve"> </v>
      </c>
      <c r="AR893" s="590" t="str">
        <f t="shared" si="490"/>
        <v xml:space="preserve"> </v>
      </c>
      <c r="AS893" s="590" t="str">
        <f t="shared" si="491"/>
        <v xml:space="preserve"> </v>
      </c>
      <c r="AT893" s="590" t="str">
        <f t="shared" si="492"/>
        <v xml:space="preserve"> </v>
      </c>
      <c r="AU893" s="590" t="str">
        <f t="shared" si="493"/>
        <v xml:space="preserve"> </v>
      </c>
      <c r="AV893" s="591" t="str">
        <f t="shared" si="494"/>
        <v xml:space="preserve"> </v>
      </c>
      <c r="AW893" s="181" t="str">
        <f t="shared" si="467"/>
        <v/>
      </c>
      <c r="AX893" s="154" t="str">
        <f t="shared" si="468"/>
        <v/>
      </c>
      <c r="AY893" s="178" t="str">
        <f t="shared" si="469"/>
        <v/>
      </c>
      <c r="AZ893" s="169" t="str">
        <f t="shared" si="470"/>
        <v/>
      </c>
      <c r="BA893" s="159" t="str">
        <f t="shared" si="471"/>
        <v/>
      </c>
      <c r="BB893" s="160" t="str">
        <f t="shared" si="472"/>
        <v/>
      </c>
      <c r="BC893" s="171" t="str">
        <f t="shared" si="495"/>
        <v/>
      </c>
      <c r="BD893" s="160" t="str">
        <f t="shared" si="473"/>
        <v/>
      </c>
      <c r="BE893" s="186" t="str">
        <f t="shared" si="474"/>
        <v/>
      </c>
      <c r="BF893" s="160" t="str">
        <f t="shared" si="475"/>
        <v/>
      </c>
      <c r="BG893" s="171" t="str">
        <f t="shared" si="476"/>
        <v/>
      </c>
      <c r="BH893" s="161" t="str">
        <f t="shared" si="477"/>
        <v/>
      </c>
      <c r="BI893" s="609"/>
    </row>
    <row r="894" spans="1:61" ht="18.75" x14ac:dyDescent="0.3">
      <c r="A894" s="205"/>
      <c r="B894" s="206"/>
      <c r="C894" s="198">
        <v>883</v>
      </c>
      <c r="D894" s="190"/>
      <c r="E894" s="13"/>
      <c r="F894" s="14"/>
      <c r="G894" s="123"/>
      <c r="H894" s="124"/>
      <c r="I894" s="130"/>
      <c r="J894" s="21"/>
      <c r="K894" s="134"/>
      <c r="L894" s="24"/>
      <c r="M894" s="372"/>
      <c r="N894" s="147" t="str">
        <f t="shared" si="478"/>
        <v/>
      </c>
      <c r="O894" s="23"/>
      <c r="P894" s="23"/>
      <c r="Q894" s="23"/>
      <c r="R894" s="23"/>
      <c r="S894" s="23"/>
      <c r="T894" s="24"/>
      <c r="U894" s="25"/>
      <c r="V894" s="28"/>
      <c r="W894" s="299"/>
      <c r="X894" s="296"/>
      <c r="Y894" s="149">
        <f t="shared" si="464"/>
        <v>0</v>
      </c>
      <c r="Z894" s="148">
        <f t="shared" si="479"/>
        <v>0</v>
      </c>
      <c r="AA894" s="306"/>
      <c r="AB894" s="377">
        <f t="shared" si="488"/>
        <v>0</v>
      </c>
      <c r="AC894" s="348"/>
      <c r="AD894" s="210" t="str">
        <f t="shared" si="465"/>
        <v/>
      </c>
      <c r="AE894" s="345">
        <f t="shared" si="480"/>
        <v>0</v>
      </c>
      <c r="AF894" s="318"/>
      <c r="AG894" s="317"/>
      <c r="AH894" s="315"/>
      <c r="AI894" s="150">
        <f t="shared" si="481"/>
        <v>0</v>
      </c>
      <c r="AJ894" s="151">
        <f t="shared" si="466"/>
        <v>0</v>
      </c>
      <c r="AK894" s="152">
        <f t="shared" si="482"/>
        <v>0</v>
      </c>
      <c r="AL894" s="153">
        <f t="shared" si="483"/>
        <v>0</v>
      </c>
      <c r="AM894" s="153">
        <f t="shared" si="484"/>
        <v>0</v>
      </c>
      <c r="AN894" s="153">
        <f t="shared" si="485"/>
        <v>0</v>
      </c>
      <c r="AO894" s="153">
        <f t="shared" si="486"/>
        <v>0</v>
      </c>
      <c r="AP894" s="587" t="str">
        <f t="shared" si="489"/>
        <v xml:space="preserve"> </v>
      </c>
      <c r="AQ894" s="590" t="str">
        <f t="shared" si="487"/>
        <v xml:space="preserve"> </v>
      </c>
      <c r="AR894" s="590" t="str">
        <f t="shared" si="490"/>
        <v xml:space="preserve"> </v>
      </c>
      <c r="AS894" s="590" t="str">
        <f t="shared" si="491"/>
        <v xml:space="preserve"> </v>
      </c>
      <c r="AT894" s="590" t="str">
        <f t="shared" si="492"/>
        <v xml:space="preserve"> </v>
      </c>
      <c r="AU894" s="590" t="str">
        <f t="shared" si="493"/>
        <v xml:space="preserve"> </v>
      </c>
      <c r="AV894" s="591" t="str">
        <f t="shared" si="494"/>
        <v xml:space="preserve"> </v>
      </c>
      <c r="AW894" s="181" t="str">
        <f t="shared" si="467"/>
        <v/>
      </c>
      <c r="AX894" s="154" t="str">
        <f t="shared" si="468"/>
        <v/>
      </c>
      <c r="AY894" s="178" t="str">
        <f t="shared" si="469"/>
        <v/>
      </c>
      <c r="AZ894" s="169" t="str">
        <f t="shared" si="470"/>
        <v/>
      </c>
      <c r="BA894" s="159" t="str">
        <f t="shared" si="471"/>
        <v/>
      </c>
      <c r="BB894" s="160" t="str">
        <f t="shared" si="472"/>
        <v/>
      </c>
      <c r="BC894" s="171" t="str">
        <f t="shared" si="495"/>
        <v/>
      </c>
      <c r="BD894" s="160" t="str">
        <f t="shared" si="473"/>
        <v/>
      </c>
      <c r="BE894" s="186" t="str">
        <f t="shared" si="474"/>
        <v/>
      </c>
      <c r="BF894" s="160" t="str">
        <f t="shared" si="475"/>
        <v/>
      </c>
      <c r="BG894" s="171" t="str">
        <f t="shared" si="476"/>
        <v/>
      </c>
      <c r="BH894" s="161" t="str">
        <f t="shared" si="477"/>
        <v/>
      </c>
      <c r="BI894" s="609"/>
    </row>
    <row r="895" spans="1:61" ht="18.75" x14ac:dyDescent="0.3">
      <c r="A895" s="205"/>
      <c r="B895" s="206"/>
      <c r="C895" s="197">
        <v>884</v>
      </c>
      <c r="D895" s="190"/>
      <c r="E895" s="13"/>
      <c r="F895" s="14"/>
      <c r="G895" s="123"/>
      <c r="H895" s="124"/>
      <c r="I895" s="130"/>
      <c r="J895" s="21"/>
      <c r="K895" s="134"/>
      <c r="L895" s="24"/>
      <c r="M895" s="372"/>
      <c r="N895" s="147" t="str">
        <f t="shared" si="478"/>
        <v/>
      </c>
      <c r="O895" s="23"/>
      <c r="P895" s="23"/>
      <c r="Q895" s="23"/>
      <c r="R895" s="23"/>
      <c r="S895" s="23"/>
      <c r="T895" s="24"/>
      <c r="U895" s="25"/>
      <c r="V895" s="28"/>
      <c r="W895" s="299"/>
      <c r="X895" s="296"/>
      <c r="Y895" s="149">
        <f t="shared" si="464"/>
        <v>0</v>
      </c>
      <c r="Z895" s="148">
        <f t="shared" si="479"/>
        <v>0</v>
      </c>
      <c r="AA895" s="306"/>
      <c r="AB895" s="377">
        <f t="shared" si="488"/>
        <v>0</v>
      </c>
      <c r="AC895" s="348"/>
      <c r="AD895" s="210" t="str">
        <f t="shared" si="465"/>
        <v/>
      </c>
      <c r="AE895" s="345">
        <f t="shared" si="480"/>
        <v>0</v>
      </c>
      <c r="AF895" s="318"/>
      <c r="AG895" s="317"/>
      <c r="AH895" s="315"/>
      <c r="AI895" s="150">
        <f t="shared" si="481"/>
        <v>0</v>
      </c>
      <c r="AJ895" s="151">
        <f t="shared" si="466"/>
        <v>0</v>
      </c>
      <c r="AK895" s="152">
        <f t="shared" si="482"/>
        <v>0</v>
      </c>
      <c r="AL895" s="153">
        <f t="shared" si="483"/>
        <v>0</v>
      </c>
      <c r="AM895" s="153">
        <f t="shared" si="484"/>
        <v>0</v>
      </c>
      <c r="AN895" s="153">
        <f t="shared" si="485"/>
        <v>0</v>
      </c>
      <c r="AO895" s="153">
        <f t="shared" si="486"/>
        <v>0</v>
      </c>
      <c r="AP895" s="587" t="str">
        <f t="shared" si="489"/>
        <v xml:space="preserve"> </v>
      </c>
      <c r="AQ895" s="590" t="str">
        <f t="shared" si="487"/>
        <v xml:space="preserve"> </v>
      </c>
      <c r="AR895" s="590" t="str">
        <f t="shared" si="490"/>
        <v xml:space="preserve"> </v>
      </c>
      <c r="AS895" s="590" t="str">
        <f t="shared" si="491"/>
        <v xml:space="preserve"> </v>
      </c>
      <c r="AT895" s="590" t="str">
        <f t="shared" si="492"/>
        <v xml:space="preserve"> </v>
      </c>
      <c r="AU895" s="590" t="str">
        <f t="shared" si="493"/>
        <v xml:space="preserve"> </v>
      </c>
      <c r="AV895" s="591" t="str">
        <f t="shared" si="494"/>
        <v xml:space="preserve"> </v>
      </c>
      <c r="AW895" s="181" t="str">
        <f t="shared" si="467"/>
        <v/>
      </c>
      <c r="AX895" s="154" t="str">
        <f t="shared" si="468"/>
        <v/>
      </c>
      <c r="AY895" s="178" t="str">
        <f t="shared" si="469"/>
        <v/>
      </c>
      <c r="AZ895" s="169" t="str">
        <f t="shared" si="470"/>
        <v/>
      </c>
      <c r="BA895" s="159" t="str">
        <f t="shared" si="471"/>
        <v/>
      </c>
      <c r="BB895" s="160" t="str">
        <f t="shared" si="472"/>
        <v/>
      </c>
      <c r="BC895" s="171" t="str">
        <f t="shared" si="495"/>
        <v/>
      </c>
      <c r="BD895" s="160" t="str">
        <f t="shared" si="473"/>
        <v/>
      </c>
      <c r="BE895" s="186" t="str">
        <f t="shared" si="474"/>
        <v/>
      </c>
      <c r="BF895" s="160" t="str">
        <f t="shared" si="475"/>
        <v/>
      </c>
      <c r="BG895" s="171" t="str">
        <f t="shared" si="476"/>
        <v/>
      </c>
      <c r="BH895" s="161" t="str">
        <f t="shared" si="477"/>
        <v/>
      </c>
      <c r="BI895" s="609"/>
    </row>
    <row r="896" spans="1:61" ht="18.75" x14ac:dyDescent="0.3">
      <c r="A896" s="205"/>
      <c r="B896" s="206"/>
      <c r="C896" s="198">
        <v>885</v>
      </c>
      <c r="D896" s="190"/>
      <c r="E896" s="13"/>
      <c r="F896" s="14"/>
      <c r="G896" s="123"/>
      <c r="H896" s="124"/>
      <c r="I896" s="130"/>
      <c r="J896" s="21"/>
      <c r="K896" s="134"/>
      <c r="L896" s="24"/>
      <c r="M896" s="372"/>
      <c r="N896" s="147" t="str">
        <f t="shared" si="478"/>
        <v/>
      </c>
      <c r="O896" s="23"/>
      <c r="P896" s="23"/>
      <c r="Q896" s="23"/>
      <c r="R896" s="23"/>
      <c r="S896" s="23"/>
      <c r="T896" s="24"/>
      <c r="U896" s="25"/>
      <c r="V896" s="28"/>
      <c r="W896" s="299"/>
      <c r="X896" s="296"/>
      <c r="Y896" s="149">
        <f t="shared" si="464"/>
        <v>0</v>
      </c>
      <c r="Z896" s="148">
        <f t="shared" si="479"/>
        <v>0</v>
      </c>
      <c r="AA896" s="306"/>
      <c r="AB896" s="377">
        <f t="shared" si="488"/>
        <v>0</v>
      </c>
      <c r="AC896" s="348"/>
      <c r="AD896" s="210" t="str">
        <f t="shared" si="465"/>
        <v/>
      </c>
      <c r="AE896" s="345">
        <f t="shared" si="480"/>
        <v>0</v>
      </c>
      <c r="AF896" s="318"/>
      <c r="AG896" s="317"/>
      <c r="AH896" s="315"/>
      <c r="AI896" s="150">
        <f t="shared" si="481"/>
        <v>0</v>
      </c>
      <c r="AJ896" s="151">
        <f t="shared" si="466"/>
        <v>0</v>
      </c>
      <c r="AK896" s="152">
        <f t="shared" si="482"/>
        <v>0</v>
      </c>
      <c r="AL896" s="153">
        <f t="shared" si="483"/>
        <v>0</v>
      </c>
      <c r="AM896" s="153">
        <f t="shared" si="484"/>
        <v>0</v>
      </c>
      <c r="AN896" s="153">
        <f t="shared" si="485"/>
        <v>0</v>
      </c>
      <c r="AO896" s="153">
        <f t="shared" si="486"/>
        <v>0</v>
      </c>
      <c r="AP896" s="587" t="str">
        <f t="shared" si="489"/>
        <v xml:space="preserve"> </v>
      </c>
      <c r="AQ896" s="590" t="str">
        <f t="shared" si="487"/>
        <v xml:space="preserve"> </v>
      </c>
      <c r="AR896" s="590" t="str">
        <f t="shared" si="490"/>
        <v xml:space="preserve"> </v>
      </c>
      <c r="AS896" s="590" t="str">
        <f t="shared" si="491"/>
        <v xml:space="preserve"> </v>
      </c>
      <c r="AT896" s="590" t="str">
        <f t="shared" si="492"/>
        <v xml:space="preserve"> </v>
      </c>
      <c r="AU896" s="590" t="str">
        <f t="shared" si="493"/>
        <v xml:space="preserve"> </v>
      </c>
      <c r="AV896" s="591" t="str">
        <f t="shared" si="494"/>
        <v xml:space="preserve"> </v>
      </c>
      <c r="AW896" s="181" t="str">
        <f t="shared" si="467"/>
        <v/>
      </c>
      <c r="AX896" s="154" t="str">
        <f t="shared" si="468"/>
        <v/>
      </c>
      <c r="AY896" s="178" t="str">
        <f t="shared" si="469"/>
        <v/>
      </c>
      <c r="AZ896" s="169" t="str">
        <f t="shared" si="470"/>
        <v/>
      </c>
      <c r="BA896" s="159" t="str">
        <f t="shared" si="471"/>
        <v/>
      </c>
      <c r="BB896" s="160" t="str">
        <f t="shared" si="472"/>
        <v/>
      </c>
      <c r="BC896" s="171" t="str">
        <f t="shared" si="495"/>
        <v/>
      </c>
      <c r="BD896" s="160" t="str">
        <f t="shared" si="473"/>
        <v/>
      </c>
      <c r="BE896" s="186" t="str">
        <f t="shared" si="474"/>
        <v/>
      </c>
      <c r="BF896" s="160" t="str">
        <f t="shared" si="475"/>
        <v/>
      </c>
      <c r="BG896" s="171" t="str">
        <f t="shared" si="476"/>
        <v/>
      </c>
      <c r="BH896" s="161" t="str">
        <f t="shared" si="477"/>
        <v/>
      </c>
      <c r="BI896" s="609"/>
    </row>
    <row r="897" spans="1:139" ht="18.75" x14ac:dyDescent="0.3">
      <c r="A897" s="205"/>
      <c r="B897" s="206"/>
      <c r="C897" s="197">
        <v>886</v>
      </c>
      <c r="D897" s="192"/>
      <c r="E897" s="15"/>
      <c r="F897" s="14"/>
      <c r="G897" s="123"/>
      <c r="H897" s="124"/>
      <c r="I897" s="130"/>
      <c r="J897" s="21"/>
      <c r="K897" s="134"/>
      <c r="L897" s="24"/>
      <c r="M897" s="372"/>
      <c r="N897" s="147" t="str">
        <f t="shared" si="478"/>
        <v/>
      </c>
      <c r="O897" s="23"/>
      <c r="P897" s="23"/>
      <c r="Q897" s="23"/>
      <c r="R897" s="23"/>
      <c r="S897" s="23"/>
      <c r="T897" s="24"/>
      <c r="U897" s="25"/>
      <c r="V897" s="28"/>
      <c r="W897" s="299"/>
      <c r="X897" s="296"/>
      <c r="Y897" s="149">
        <f t="shared" si="464"/>
        <v>0</v>
      </c>
      <c r="Z897" s="148">
        <f t="shared" si="479"/>
        <v>0</v>
      </c>
      <c r="AA897" s="306"/>
      <c r="AB897" s="377">
        <f t="shared" si="488"/>
        <v>0</v>
      </c>
      <c r="AC897" s="348"/>
      <c r="AD897" s="210" t="str">
        <f t="shared" si="465"/>
        <v/>
      </c>
      <c r="AE897" s="345">
        <f t="shared" si="480"/>
        <v>0</v>
      </c>
      <c r="AF897" s="318"/>
      <c r="AG897" s="317"/>
      <c r="AH897" s="315"/>
      <c r="AI897" s="150">
        <f t="shared" si="481"/>
        <v>0</v>
      </c>
      <c r="AJ897" s="151">
        <f t="shared" si="466"/>
        <v>0</v>
      </c>
      <c r="AK897" s="152">
        <f t="shared" si="482"/>
        <v>0</v>
      </c>
      <c r="AL897" s="153">
        <f t="shared" si="483"/>
        <v>0</v>
      </c>
      <c r="AM897" s="153">
        <f t="shared" si="484"/>
        <v>0</v>
      </c>
      <c r="AN897" s="153">
        <f t="shared" si="485"/>
        <v>0</v>
      </c>
      <c r="AO897" s="153">
        <f t="shared" si="486"/>
        <v>0</v>
      </c>
      <c r="AP897" s="587" t="str">
        <f t="shared" si="489"/>
        <v xml:space="preserve"> </v>
      </c>
      <c r="AQ897" s="590" t="str">
        <f t="shared" si="487"/>
        <v xml:space="preserve"> </v>
      </c>
      <c r="AR897" s="590" t="str">
        <f t="shared" si="490"/>
        <v xml:space="preserve"> </v>
      </c>
      <c r="AS897" s="590" t="str">
        <f t="shared" si="491"/>
        <v xml:space="preserve"> </v>
      </c>
      <c r="AT897" s="590" t="str">
        <f t="shared" si="492"/>
        <v xml:space="preserve"> </v>
      </c>
      <c r="AU897" s="590" t="str">
        <f t="shared" si="493"/>
        <v xml:space="preserve"> </v>
      </c>
      <c r="AV897" s="591" t="str">
        <f t="shared" si="494"/>
        <v xml:space="preserve"> </v>
      </c>
      <c r="AW897" s="181" t="str">
        <f t="shared" si="467"/>
        <v/>
      </c>
      <c r="AX897" s="154" t="str">
        <f t="shared" si="468"/>
        <v/>
      </c>
      <c r="AY897" s="178" t="str">
        <f t="shared" si="469"/>
        <v/>
      </c>
      <c r="AZ897" s="169" t="str">
        <f t="shared" si="470"/>
        <v/>
      </c>
      <c r="BA897" s="159" t="str">
        <f t="shared" si="471"/>
        <v/>
      </c>
      <c r="BB897" s="160" t="str">
        <f t="shared" si="472"/>
        <v/>
      </c>
      <c r="BC897" s="171" t="str">
        <f t="shared" si="495"/>
        <v/>
      </c>
      <c r="BD897" s="160" t="str">
        <f t="shared" si="473"/>
        <v/>
      </c>
      <c r="BE897" s="186" t="str">
        <f t="shared" si="474"/>
        <v/>
      </c>
      <c r="BF897" s="160" t="str">
        <f t="shared" si="475"/>
        <v/>
      </c>
      <c r="BG897" s="171" t="str">
        <f t="shared" si="476"/>
        <v/>
      </c>
      <c r="BH897" s="161" t="str">
        <f t="shared" si="477"/>
        <v/>
      </c>
      <c r="BI897" s="609"/>
    </row>
    <row r="898" spans="1:139" ht="18.75" x14ac:dyDescent="0.3">
      <c r="A898" s="205"/>
      <c r="B898" s="206"/>
      <c r="C898" s="198">
        <v>887</v>
      </c>
      <c r="D898" s="190"/>
      <c r="E898" s="13"/>
      <c r="F898" s="14"/>
      <c r="G898" s="123"/>
      <c r="H898" s="126"/>
      <c r="I898" s="132"/>
      <c r="J898" s="69"/>
      <c r="K898" s="136"/>
      <c r="L898" s="26"/>
      <c r="M898" s="372"/>
      <c r="N898" s="147" t="str">
        <f t="shared" si="478"/>
        <v/>
      </c>
      <c r="O898" s="23"/>
      <c r="P898" s="23"/>
      <c r="Q898" s="23"/>
      <c r="R898" s="23"/>
      <c r="S898" s="23"/>
      <c r="T898" s="24"/>
      <c r="U898" s="25"/>
      <c r="V898" s="28"/>
      <c r="W898" s="299"/>
      <c r="X898" s="296"/>
      <c r="Y898" s="149">
        <f t="shared" si="464"/>
        <v>0</v>
      </c>
      <c r="Z898" s="148">
        <f t="shared" si="479"/>
        <v>0</v>
      </c>
      <c r="AA898" s="306"/>
      <c r="AB898" s="377">
        <f t="shared" si="488"/>
        <v>0</v>
      </c>
      <c r="AC898" s="348"/>
      <c r="AD898" s="210" t="str">
        <f t="shared" si="465"/>
        <v/>
      </c>
      <c r="AE898" s="345">
        <f t="shared" si="480"/>
        <v>0</v>
      </c>
      <c r="AF898" s="318"/>
      <c r="AG898" s="317"/>
      <c r="AH898" s="315"/>
      <c r="AI898" s="150">
        <f t="shared" si="481"/>
        <v>0</v>
      </c>
      <c r="AJ898" s="151">
        <f t="shared" si="466"/>
        <v>0</v>
      </c>
      <c r="AK898" s="152">
        <f t="shared" si="482"/>
        <v>0</v>
      </c>
      <c r="AL898" s="153">
        <f t="shared" si="483"/>
        <v>0</v>
      </c>
      <c r="AM898" s="153">
        <f t="shared" si="484"/>
        <v>0</v>
      </c>
      <c r="AN898" s="153">
        <f t="shared" si="485"/>
        <v>0</v>
      </c>
      <c r="AO898" s="153">
        <f t="shared" si="486"/>
        <v>0</v>
      </c>
      <c r="AP898" s="587" t="str">
        <f t="shared" si="489"/>
        <v xml:space="preserve"> </v>
      </c>
      <c r="AQ898" s="590" t="str">
        <f t="shared" si="487"/>
        <v xml:space="preserve"> </v>
      </c>
      <c r="AR898" s="590" t="str">
        <f t="shared" si="490"/>
        <v xml:space="preserve"> </v>
      </c>
      <c r="AS898" s="590" t="str">
        <f t="shared" si="491"/>
        <v xml:space="preserve"> </v>
      </c>
      <c r="AT898" s="590" t="str">
        <f t="shared" si="492"/>
        <v xml:space="preserve"> </v>
      </c>
      <c r="AU898" s="590" t="str">
        <f t="shared" si="493"/>
        <v xml:space="preserve"> </v>
      </c>
      <c r="AV898" s="591" t="str">
        <f t="shared" si="494"/>
        <v xml:space="preserve"> </v>
      </c>
      <c r="AW898" s="181" t="str">
        <f t="shared" si="467"/>
        <v/>
      </c>
      <c r="AX898" s="154" t="str">
        <f t="shared" si="468"/>
        <v/>
      </c>
      <c r="AY898" s="178" t="str">
        <f t="shared" si="469"/>
        <v/>
      </c>
      <c r="AZ898" s="169" t="str">
        <f t="shared" si="470"/>
        <v/>
      </c>
      <c r="BA898" s="159" t="str">
        <f t="shared" si="471"/>
        <v/>
      </c>
      <c r="BB898" s="160" t="str">
        <f t="shared" si="472"/>
        <v/>
      </c>
      <c r="BC898" s="171" t="str">
        <f t="shared" si="495"/>
        <v/>
      </c>
      <c r="BD898" s="160" t="str">
        <f t="shared" si="473"/>
        <v/>
      </c>
      <c r="BE898" s="186" t="str">
        <f t="shared" si="474"/>
        <v/>
      </c>
      <c r="BF898" s="160" t="str">
        <f t="shared" si="475"/>
        <v/>
      </c>
      <c r="BG898" s="171" t="str">
        <f t="shared" si="476"/>
        <v/>
      </c>
      <c r="BH898" s="161" t="str">
        <f t="shared" si="477"/>
        <v/>
      </c>
      <c r="BI898" s="609"/>
    </row>
    <row r="899" spans="1:139" ht="18.75" x14ac:dyDescent="0.3">
      <c r="A899" s="205"/>
      <c r="B899" s="206"/>
      <c r="C899" s="198">
        <v>888</v>
      </c>
      <c r="D899" s="190"/>
      <c r="E899" s="13"/>
      <c r="F899" s="14"/>
      <c r="G899" s="123"/>
      <c r="H899" s="124"/>
      <c r="I899" s="130"/>
      <c r="J899" s="21"/>
      <c r="K899" s="134"/>
      <c r="L899" s="24"/>
      <c r="M899" s="372"/>
      <c r="N899" s="147" t="str">
        <f t="shared" si="478"/>
        <v/>
      </c>
      <c r="O899" s="23"/>
      <c r="P899" s="23"/>
      <c r="Q899" s="23"/>
      <c r="R899" s="23"/>
      <c r="S899" s="23"/>
      <c r="T899" s="24"/>
      <c r="U899" s="25"/>
      <c r="V899" s="28"/>
      <c r="W899" s="299"/>
      <c r="X899" s="296"/>
      <c r="Y899" s="149">
        <f t="shared" si="464"/>
        <v>0</v>
      </c>
      <c r="Z899" s="148">
        <f t="shared" si="479"/>
        <v>0</v>
      </c>
      <c r="AA899" s="306"/>
      <c r="AB899" s="377">
        <f t="shared" si="488"/>
        <v>0</v>
      </c>
      <c r="AC899" s="348"/>
      <c r="AD899" s="210" t="str">
        <f t="shared" si="465"/>
        <v/>
      </c>
      <c r="AE899" s="345">
        <f t="shared" si="480"/>
        <v>0</v>
      </c>
      <c r="AF899" s="318"/>
      <c r="AG899" s="317"/>
      <c r="AH899" s="315"/>
      <c r="AI899" s="150">
        <f t="shared" si="481"/>
        <v>0</v>
      </c>
      <c r="AJ899" s="151">
        <f t="shared" si="466"/>
        <v>0</v>
      </c>
      <c r="AK899" s="152">
        <f t="shared" si="482"/>
        <v>0</v>
      </c>
      <c r="AL899" s="153">
        <f t="shared" si="483"/>
        <v>0</v>
      </c>
      <c r="AM899" s="153">
        <f t="shared" si="484"/>
        <v>0</v>
      </c>
      <c r="AN899" s="153">
        <f t="shared" si="485"/>
        <v>0</v>
      </c>
      <c r="AO899" s="153">
        <f t="shared" si="486"/>
        <v>0</v>
      </c>
      <c r="AP899" s="587" t="str">
        <f t="shared" si="489"/>
        <v xml:space="preserve"> </v>
      </c>
      <c r="AQ899" s="590" t="str">
        <f t="shared" si="487"/>
        <v xml:space="preserve"> </v>
      </c>
      <c r="AR899" s="590" t="str">
        <f t="shared" si="490"/>
        <v xml:space="preserve"> </v>
      </c>
      <c r="AS899" s="590" t="str">
        <f t="shared" si="491"/>
        <v xml:space="preserve"> </v>
      </c>
      <c r="AT899" s="590" t="str">
        <f t="shared" si="492"/>
        <v xml:space="preserve"> </v>
      </c>
      <c r="AU899" s="590" t="str">
        <f t="shared" si="493"/>
        <v xml:space="preserve"> </v>
      </c>
      <c r="AV899" s="591" t="str">
        <f t="shared" si="494"/>
        <v xml:space="preserve"> </v>
      </c>
      <c r="AW899" s="181" t="str">
        <f t="shared" si="467"/>
        <v/>
      </c>
      <c r="AX899" s="154" t="str">
        <f t="shared" si="468"/>
        <v/>
      </c>
      <c r="AY899" s="178" t="str">
        <f t="shared" si="469"/>
        <v/>
      </c>
      <c r="AZ899" s="169" t="str">
        <f t="shared" si="470"/>
        <v/>
      </c>
      <c r="BA899" s="159" t="str">
        <f t="shared" si="471"/>
        <v/>
      </c>
      <c r="BB899" s="160" t="str">
        <f t="shared" si="472"/>
        <v/>
      </c>
      <c r="BC899" s="171" t="str">
        <f t="shared" si="495"/>
        <v/>
      </c>
      <c r="BD899" s="160" t="str">
        <f t="shared" si="473"/>
        <v/>
      </c>
      <c r="BE899" s="186" t="str">
        <f t="shared" si="474"/>
        <v/>
      </c>
      <c r="BF899" s="160" t="str">
        <f t="shared" si="475"/>
        <v/>
      </c>
      <c r="BG899" s="171" t="str">
        <f t="shared" si="476"/>
        <v/>
      </c>
      <c r="BH899" s="161" t="str">
        <f t="shared" si="477"/>
        <v/>
      </c>
      <c r="BI899" s="609"/>
    </row>
    <row r="900" spans="1:139" ht="18.75" x14ac:dyDescent="0.3">
      <c r="A900" s="205"/>
      <c r="B900" s="206"/>
      <c r="C900" s="197">
        <v>889</v>
      </c>
      <c r="D900" s="190"/>
      <c r="E900" s="13"/>
      <c r="F900" s="14"/>
      <c r="G900" s="123"/>
      <c r="H900" s="124"/>
      <c r="I900" s="130"/>
      <c r="J900" s="21"/>
      <c r="K900" s="134"/>
      <c r="L900" s="24"/>
      <c r="M900" s="372"/>
      <c r="N900" s="147" t="str">
        <f t="shared" si="478"/>
        <v/>
      </c>
      <c r="O900" s="23"/>
      <c r="P900" s="23"/>
      <c r="Q900" s="23"/>
      <c r="R900" s="23"/>
      <c r="S900" s="23"/>
      <c r="T900" s="24"/>
      <c r="U900" s="25"/>
      <c r="V900" s="28"/>
      <c r="W900" s="299"/>
      <c r="X900" s="296"/>
      <c r="Y900" s="149">
        <f t="shared" si="464"/>
        <v>0</v>
      </c>
      <c r="Z900" s="148">
        <f t="shared" si="479"/>
        <v>0</v>
      </c>
      <c r="AA900" s="306"/>
      <c r="AB900" s="377">
        <f t="shared" si="488"/>
        <v>0</v>
      </c>
      <c r="AC900" s="348"/>
      <c r="AD900" s="210" t="str">
        <f t="shared" si="465"/>
        <v/>
      </c>
      <c r="AE900" s="345">
        <f t="shared" si="480"/>
        <v>0</v>
      </c>
      <c r="AF900" s="318"/>
      <c r="AG900" s="317"/>
      <c r="AH900" s="315"/>
      <c r="AI900" s="150">
        <f t="shared" si="481"/>
        <v>0</v>
      </c>
      <c r="AJ900" s="151">
        <f t="shared" si="466"/>
        <v>0</v>
      </c>
      <c r="AK900" s="152">
        <f t="shared" si="482"/>
        <v>0</v>
      </c>
      <c r="AL900" s="153">
        <f t="shared" si="483"/>
        <v>0</v>
      </c>
      <c r="AM900" s="153">
        <f t="shared" si="484"/>
        <v>0</v>
      </c>
      <c r="AN900" s="153">
        <f t="shared" si="485"/>
        <v>0</v>
      </c>
      <c r="AO900" s="153">
        <f t="shared" si="486"/>
        <v>0</v>
      </c>
      <c r="AP900" s="587" t="str">
        <f t="shared" si="489"/>
        <v xml:space="preserve"> </v>
      </c>
      <c r="AQ900" s="590" t="str">
        <f t="shared" si="487"/>
        <v xml:space="preserve"> </v>
      </c>
      <c r="AR900" s="590" t="str">
        <f t="shared" si="490"/>
        <v xml:space="preserve"> </v>
      </c>
      <c r="AS900" s="590" t="str">
        <f t="shared" si="491"/>
        <v xml:space="preserve"> </v>
      </c>
      <c r="AT900" s="590" t="str">
        <f t="shared" si="492"/>
        <v xml:space="preserve"> </v>
      </c>
      <c r="AU900" s="590" t="str">
        <f t="shared" si="493"/>
        <v xml:space="preserve"> </v>
      </c>
      <c r="AV900" s="591" t="str">
        <f t="shared" si="494"/>
        <v xml:space="preserve"> </v>
      </c>
      <c r="AW900" s="181" t="str">
        <f t="shared" si="467"/>
        <v/>
      </c>
      <c r="AX900" s="154" t="str">
        <f t="shared" si="468"/>
        <v/>
      </c>
      <c r="AY900" s="178" t="str">
        <f t="shared" si="469"/>
        <v/>
      </c>
      <c r="AZ900" s="169" t="str">
        <f t="shared" si="470"/>
        <v/>
      </c>
      <c r="BA900" s="159" t="str">
        <f t="shared" si="471"/>
        <v/>
      </c>
      <c r="BB900" s="160" t="str">
        <f t="shared" si="472"/>
        <v/>
      </c>
      <c r="BC900" s="171" t="str">
        <f t="shared" si="495"/>
        <v/>
      </c>
      <c r="BD900" s="160" t="str">
        <f t="shared" si="473"/>
        <v/>
      </c>
      <c r="BE900" s="186" t="str">
        <f t="shared" si="474"/>
        <v/>
      </c>
      <c r="BF900" s="160" t="str">
        <f t="shared" si="475"/>
        <v/>
      </c>
      <c r="BG900" s="171" t="str">
        <f t="shared" si="476"/>
        <v/>
      </c>
      <c r="BH900" s="161" t="str">
        <f t="shared" si="477"/>
        <v/>
      </c>
      <c r="BI900" s="609"/>
    </row>
    <row r="901" spans="1:139" ht="18.75" x14ac:dyDescent="0.3">
      <c r="A901" s="205"/>
      <c r="B901" s="206"/>
      <c r="C901" s="198">
        <v>890</v>
      </c>
      <c r="D901" s="192"/>
      <c r="E901" s="15"/>
      <c r="F901" s="14"/>
      <c r="G901" s="123"/>
      <c r="H901" s="124"/>
      <c r="I901" s="130"/>
      <c r="J901" s="21"/>
      <c r="K901" s="134"/>
      <c r="L901" s="24"/>
      <c r="M901" s="372"/>
      <c r="N901" s="147" t="str">
        <f t="shared" si="478"/>
        <v/>
      </c>
      <c r="O901" s="23"/>
      <c r="P901" s="23"/>
      <c r="Q901" s="23"/>
      <c r="R901" s="23"/>
      <c r="S901" s="23"/>
      <c r="T901" s="24"/>
      <c r="U901" s="25"/>
      <c r="V901" s="28"/>
      <c r="W901" s="299"/>
      <c r="X901" s="296"/>
      <c r="Y901" s="149">
        <f t="shared" si="464"/>
        <v>0</v>
      </c>
      <c r="Z901" s="148">
        <f t="shared" si="479"/>
        <v>0</v>
      </c>
      <c r="AA901" s="306"/>
      <c r="AB901" s="377">
        <f t="shared" si="488"/>
        <v>0</v>
      </c>
      <c r="AC901" s="348"/>
      <c r="AD901" s="210" t="str">
        <f t="shared" si="465"/>
        <v/>
      </c>
      <c r="AE901" s="345">
        <f t="shared" si="480"/>
        <v>0</v>
      </c>
      <c r="AF901" s="318"/>
      <c r="AG901" s="317"/>
      <c r="AH901" s="315"/>
      <c r="AI901" s="150">
        <f t="shared" si="481"/>
        <v>0</v>
      </c>
      <c r="AJ901" s="151">
        <f t="shared" si="466"/>
        <v>0</v>
      </c>
      <c r="AK901" s="152">
        <f t="shared" si="482"/>
        <v>0</v>
      </c>
      <c r="AL901" s="153">
        <f t="shared" si="483"/>
        <v>0</v>
      </c>
      <c r="AM901" s="153">
        <f t="shared" si="484"/>
        <v>0</v>
      </c>
      <c r="AN901" s="153">
        <f t="shared" si="485"/>
        <v>0</v>
      </c>
      <c r="AO901" s="153">
        <f t="shared" si="486"/>
        <v>0</v>
      </c>
      <c r="AP901" s="587" t="str">
        <f t="shared" si="489"/>
        <v xml:space="preserve"> </v>
      </c>
      <c r="AQ901" s="590" t="str">
        <f t="shared" si="487"/>
        <v xml:space="preserve"> </v>
      </c>
      <c r="AR901" s="590" t="str">
        <f t="shared" si="490"/>
        <v xml:space="preserve"> </v>
      </c>
      <c r="AS901" s="590" t="str">
        <f t="shared" si="491"/>
        <v xml:space="preserve"> </v>
      </c>
      <c r="AT901" s="590" t="str">
        <f t="shared" si="492"/>
        <v xml:space="preserve"> </v>
      </c>
      <c r="AU901" s="590" t="str">
        <f t="shared" si="493"/>
        <v xml:space="preserve"> </v>
      </c>
      <c r="AV901" s="591" t="str">
        <f t="shared" si="494"/>
        <v xml:space="preserve"> </v>
      </c>
      <c r="AW901" s="181" t="str">
        <f t="shared" si="467"/>
        <v/>
      </c>
      <c r="AX901" s="154" t="str">
        <f t="shared" si="468"/>
        <v/>
      </c>
      <c r="AY901" s="178" t="str">
        <f t="shared" si="469"/>
        <v/>
      </c>
      <c r="AZ901" s="169" t="str">
        <f t="shared" si="470"/>
        <v/>
      </c>
      <c r="BA901" s="159" t="str">
        <f t="shared" si="471"/>
        <v/>
      </c>
      <c r="BB901" s="160" t="str">
        <f t="shared" si="472"/>
        <v/>
      </c>
      <c r="BC901" s="171" t="str">
        <f t="shared" si="495"/>
        <v/>
      </c>
      <c r="BD901" s="160" t="str">
        <f t="shared" si="473"/>
        <v/>
      </c>
      <c r="BE901" s="186" t="str">
        <f t="shared" si="474"/>
        <v/>
      </c>
      <c r="BF901" s="160" t="str">
        <f t="shared" si="475"/>
        <v/>
      </c>
      <c r="BG901" s="171" t="str">
        <f t="shared" si="476"/>
        <v/>
      </c>
      <c r="BH901" s="161" t="str">
        <f t="shared" si="477"/>
        <v/>
      </c>
      <c r="BI901" s="609"/>
    </row>
    <row r="902" spans="1:139" ht="18.75" x14ac:dyDescent="0.3">
      <c r="A902" s="205"/>
      <c r="B902" s="206"/>
      <c r="C902" s="197">
        <v>891</v>
      </c>
      <c r="D902" s="190"/>
      <c r="E902" s="13"/>
      <c r="F902" s="14"/>
      <c r="G902" s="123"/>
      <c r="H902" s="124"/>
      <c r="I902" s="130"/>
      <c r="J902" s="21"/>
      <c r="K902" s="134"/>
      <c r="L902" s="24"/>
      <c r="M902" s="372"/>
      <c r="N902" s="147" t="str">
        <f t="shared" si="478"/>
        <v/>
      </c>
      <c r="O902" s="23"/>
      <c r="P902" s="23"/>
      <c r="Q902" s="23"/>
      <c r="R902" s="23"/>
      <c r="S902" s="23"/>
      <c r="T902" s="24"/>
      <c r="U902" s="25"/>
      <c r="V902" s="28"/>
      <c r="W902" s="299"/>
      <c r="X902" s="296"/>
      <c r="Y902" s="149">
        <f t="shared" si="464"/>
        <v>0</v>
      </c>
      <c r="Z902" s="148">
        <f t="shared" si="479"/>
        <v>0</v>
      </c>
      <c r="AA902" s="306"/>
      <c r="AB902" s="377">
        <f t="shared" si="488"/>
        <v>0</v>
      </c>
      <c r="AC902" s="348"/>
      <c r="AD902" s="210" t="str">
        <f t="shared" si="465"/>
        <v/>
      </c>
      <c r="AE902" s="345">
        <f t="shared" si="480"/>
        <v>0</v>
      </c>
      <c r="AF902" s="318"/>
      <c r="AG902" s="317"/>
      <c r="AH902" s="315"/>
      <c r="AI902" s="150">
        <f t="shared" si="481"/>
        <v>0</v>
      </c>
      <c r="AJ902" s="151">
        <f t="shared" si="466"/>
        <v>0</v>
      </c>
      <c r="AK902" s="152">
        <f t="shared" si="482"/>
        <v>0</v>
      </c>
      <c r="AL902" s="153">
        <f t="shared" si="483"/>
        <v>0</v>
      </c>
      <c r="AM902" s="153">
        <f t="shared" si="484"/>
        <v>0</v>
      </c>
      <c r="AN902" s="153">
        <f t="shared" si="485"/>
        <v>0</v>
      </c>
      <c r="AO902" s="153">
        <f t="shared" si="486"/>
        <v>0</v>
      </c>
      <c r="AP902" s="587" t="str">
        <f t="shared" si="489"/>
        <v xml:space="preserve"> </v>
      </c>
      <c r="AQ902" s="590" t="str">
        <f t="shared" si="487"/>
        <v xml:space="preserve"> </v>
      </c>
      <c r="AR902" s="590" t="str">
        <f t="shared" si="490"/>
        <v xml:space="preserve"> </v>
      </c>
      <c r="AS902" s="590" t="str">
        <f t="shared" si="491"/>
        <v xml:space="preserve"> </v>
      </c>
      <c r="AT902" s="590" t="str">
        <f t="shared" si="492"/>
        <v xml:space="preserve"> </v>
      </c>
      <c r="AU902" s="590" t="str">
        <f t="shared" si="493"/>
        <v xml:space="preserve"> </v>
      </c>
      <c r="AV902" s="591" t="str">
        <f t="shared" si="494"/>
        <v xml:space="preserve"> </v>
      </c>
      <c r="AW902" s="181" t="str">
        <f t="shared" si="467"/>
        <v/>
      </c>
      <c r="AX902" s="154" t="str">
        <f t="shared" si="468"/>
        <v/>
      </c>
      <c r="AY902" s="178" t="str">
        <f t="shared" si="469"/>
        <v/>
      </c>
      <c r="AZ902" s="169" t="str">
        <f t="shared" si="470"/>
        <v/>
      </c>
      <c r="BA902" s="159" t="str">
        <f t="shared" si="471"/>
        <v/>
      </c>
      <c r="BB902" s="160" t="str">
        <f t="shared" si="472"/>
        <v/>
      </c>
      <c r="BC902" s="171" t="str">
        <f t="shared" si="495"/>
        <v/>
      </c>
      <c r="BD902" s="160" t="str">
        <f t="shared" si="473"/>
        <v/>
      </c>
      <c r="BE902" s="186" t="str">
        <f t="shared" si="474"/>
        <v/>
      </c>
      <c r="BF902" s="160" t="str">
        <f t="shared" si="475"/>
        <v/>
      </c>
      <c r="BG902" s="171" t="str">
        <f t="shared" si="476"/>
        <v/>
      </c>
      <c r="BH902" s="161" t="str">
        <f t="shared" si="477"/>
        <v/>
      </c>
      <c r="BI902" s="609"/>
    </row>
    <row r="903" spans="1:139" ht="18.75" x14ac:dyDescent="0.3">
      <c r="A903" s="205"/>
      <c r="B903" s="206"/>
      <c r="C903" s="198">
        <v>892</v>
      </c>
      <c r="D903" s="190"/>
      <c r="E903" s="13"/>
      <c r="F903" s="14"/>
      <c r="G903" s="123"/>
      <c r="H903" s="124"/>
      <c r="I903" s="130"/>
      <c r="J903" s="21"/>
      <c r="K903" s="134"/>
      <c r="L903" s="24"/>
      <c r="M903" s="372"/>
      <c r="N903" s="147" t="str">
        <f t="shared" si="478"/>
        <v/>
      </c>
      <c r="O903" s="23"/>
      <c r="P903" s="23"/>
      <c r="Q903" s="23"/>
      <c r="R903" s="23"/>
      <c r="S903" s="23"/>
      <c r="T903" s="24"/>
      <c r="U903" s="25"/>
      <c r="V903" s="28"/>
      <c r="W903" s="299"/>
      <c r="X903" s="296"/>
      <c r="Y903" s="149">
        <f t="shared" si="464"/>
        <v>0</v>
      </c>
      <c r="Z903" s="148">
        <f t="shared" si="479"/>
        <v>0</v>
      </c>
      <c r="AA903" s="306"/>
      <c r="AB903" s="377">
        <f t="shared" si="488"/>
        <v>0</v>
      </c>
      <c r="AC903" s="348"/>
      <c r="AD903" s="210" t="str">
        <f t="shared" si="465"/>
        <v/>
      </c>
      <c r="AE903" s="345">
        <f t="shared" si="480"/>
        <v>0</v>
      </c>
      <c r="AF903" s="318"/>
      <c r="AG903" s="317"/>
      <c r="AH903" s="315"/>
      <c r="AI903" s="150">
        <f t="shared" si="481"/>
        <v>0</v>
      </c>
      <c r="AJ903" s="151">
        <f t="shared" si="466"/>
        <v>0</v>
      </c>
      <c r="AK903" s="152">
        <f t="shared" si="482"/>
        <v>0</v>
      </c>
      <c r="AL903" s="153">
        <f t="shared" si="483"/>
        <v>0</v>
      </c>
      <c r="AM903" s="153">
        <f t="shared" si="484"/>
        <v>0</v>
      </c>
      <c r="AN903" s="153">
        <f t="shared" si="485"/>
        <v>0</v>
      </c>
      <c r="AO903" s="153">
        <f t="shared" si="486"/>
        <v>0</v>
      </c>
      <c r="AP903" s="587" t="str">
        <f t="shared" si="489"/>
        <v xml:space="preserve"> </v>
      </c>
      <c r="AQ903" s="590" t="str">
        <f t="shared" si="487"/>
        <v xml:space="preserve"> </v>
      </c>
      <c r="AR903" s="590" t="str">
        <f t="shared" si="490"/>
        <v xml:space="preserve"> </v>
      </c>
      <c r="AS903" s="590" t="str">
        <f t="shared" si="491"/>
        <v xml:space="preserve"> </v>
      </c>
      <c r="AT903" s="590" t="str">
        <f t="shared" si="492"/>
        <v xml:space="preserve"> </v>
      </c>
      <c r="AU903" s="590" t="str">
        <f t="shared" si="493"/>
        <v xml:space="preserve"> </v>
      </c>
      <c r="AV903" s="591" t="str">
        <f t="shared" si="494"/>
        <v xml:space="preserve"> </v>
      </c>
      <c r="AW903" s="181" t="str">
        <f t="shared" si="467"/>
        <v/>
      </c>
      <c r="AX903" s="154" t="str">
        <f t="shared" si="468"/>
        <v/>
      </c>
      <c r="AY903" s="178" t="str">
        <f t="shared" si="469"/>
        <v/>
      </c>
      <c r="AZ903" s="169" t="str">
        <f t="shared" si="470"/>
        <v/>
      </c>
      <c r="BA903" s="159" t="str">
        <f t="shared" si="471"/>
        <v/>
      </c>
      <c r="BB903" s="160" t="str">
        <f t="shared" si="472"/>
        <v/>
      </c>
      <c r="BC903" s="171" t="str">
        <f t="shared" si="495"/>
        <v/>
      </c>
      <c r="BD903" s="160" t="str">
        <f t="shared" si="473"/>
        <v/>
      </c>
      <c r="BE903" s="186" t="str">
        <f t="shared" si="474"/>
        <v/>
      </c>
      <c r="BF903" s="160" t="str">
        <f t="shared" si="475"/>
        <v/>
      </c>
      <c r="BG903" s="171" t="str">
        <f t="shared" si="476"/>
        <v/>
      </c>
      <c r="BH903" s="161" t="str">
        <f t="shared" si="477"/>
        <v/>
      </c>
      <c r="BI903" s="609"/>
    </row>
    <row r="904" spans="1:139" ht="18.75" x14ac:dyDescent="0.3">
      <c r="A904" s="205"/>
      <c r="B904" s="206"/>
      <c r="C904" s="198">
        <v>893</v>
      </c>
      <c r="D904" s="190"/>
      <c r="E904" s="13"/>
      <c r="F904" s="14"/>
      <c r="G904" s="123"/>
      <c r="H904" s="124"/>
      <c r="I904" s="130"/>
      <c r="J904" s="21"/>
      <c r="K904" s="134"/>
      <c r="L904" s="24"/>
      <c r="M904" s="372"/>
      <c r="N904" s="147" t="str">
        <f t="shared" si="478"/>
        <v/>
      </c>
      <c r="O904" s="23"/>
      <c r="P904" s="23"/>
      <c r="Q904" s="23"/>
      <c r="R904" s="23"/>
      <c r="S904" s="23"/>
      <c r="T904" s="24"/>
      <c r="U904" s="25"/>
      <c r="V904" s="28"/>
      <c r="W904" s="299"/>
      <c r="X904" s="296"/>
      <c r="Y904" s="149">
        <f t="shared" si="464"/>
        <v>0</v>
      </c>
      <c r="Z904" s="148">
        <f t="shared" si="479"/>
        <v>0</v>
      </c>
      <c r="AA904" s="306"/>
      <c r="AB904" s="377">
        <f t="shared" si="488"/>
        <v>0</v>
      </c>
      <c r="AC904" s="348"/>
      <c r="AD904" s="210" t="str">
        <f t="shared" si="465"/>
        <v/>
      </c>
      <c r="AE904" s="345">
        <f t="shared" si="480"/>
        <v>0</v>
      </c>
      <c r="AF904" s="318"/>
      <c r="AG904" s="317"/>
      <c r="AH904" s="315"/>
      <c r="AI904" s="150">
        <f t="shared" si="481"/>
        <v>0</v>
      </c>
      <c r="AJ904" s="151">
        <f t="shared" si="466"/>
        <v>0</v>
      </c>
      <c r="AK904" s="152">
        <f t="shared" si="482"/>
        <v>0</v>
      </c>
      <c r="AL904" s="153">
        <f t="shared" si="483"/>
        <v>0</v>
      </c>
      <c r="AM904" s="153">
        <f t="shared" si="484"/>
        <v>0</v>
      </c>
      <c r="AN904" s="153">
        <f t="shared" si="485"/>
        <v>0</v>
      </c>
      <c r="AO904" s="153">
        <f t="shared" si="486"/>
        <v>0</v>
      </c>
      <c r="AP904" s="587" t="str">
        <f t="shared" si="489"/>
        <v xml:space="preserve"> </v>
      </c>
      <c r="AQ904" s="590" t="str">
        <f t="shared" si="487"/>
        <v xml:space="preserve"> </v>
      </c>
      <c r="AR904" s="590" t="str">
        <f t="shared" si="490"/>
        <v xml:space="preserve"> </v>
      </c>
      <c r="AS904" s="590" t="str">
        <f t="shared" si="491"/>
        <v xml:space="preserve"> </v>
      </c>
      <c r="AT904" s="590" t="str">
        <f t="shared" si="492"/>
        <v xml:space="preserve"> </v>
      </c>
      <c r="AU904" s="590" t="str">
        <f t="shared" si="493"/>
        <v xml:space="preserve"> </v>
      </c>
      <c r="AV904" s="591" t="str">
        <f t="shared" si="494"/>
        <v xml:space="preserve"> </v>
      </c>
      <c r="AW904" s="181" t="str">
        <f t="shared" si="467"/>
        <v/>
      </c>
      <c r="AX904" s="154" t="str">
        <f t="shared" si="468"/>
        <v/>
      </c>
      <c r="AY904" s="178" t="str">
        <f t="shared" si="469"/>
        <v/>
      </c>
      <c r="AZ904" s="169" t="str">
        <f t="shared" si="470"/>
        <v/>
      </c>
      <c r="BA904" s="159" t="str">
        <f t="shared" si="471"/>
        <v/>
      </c>
      <c r="BB904" s="160" t="str">
        <f t="shared" si="472"/>
        <v/>
      </c>
      <c r="BC904" s="171" t="str">
        <f t="shared" si="495"/>
        <v/>
      </c>
      <c r="BD904" s="160" t="str">
        <f t="shared" si="473"/>
        <v/>
      </c>
      <c r="BE904" s="186" t="str">
        <f t="shared" si="474"/>
        <v/>
      </c>
      <c r="BF904" s="160" t="str">
        <f t="shared" si="475"/>
        <v/>
      </c>
      <c r="BG904" s="171" t="str">
        <f t="shared" si="476"/>
        <v/>
      </c>
      <c r="BH904" s="161" t="str">
        <f t="shared" si="477"/>
        <v/>
      </c>
      <c r="BI904" s="609"/>
    </row>
    <row r="905" spans="1:139" ht="18.75" x14ac:dyDescent="0.3">
      <c r="A905" s="205"/>
      <c r="B905" s="206"/>
      <c r="C905" s="197">
        <v>894</v>
      </c>
      <c r="D905" s="192"/>
      <c r="E905" s="15"/>
      <c r="F905" s="14"/>
      <c r="G905" s="123"/>
      <c r="H905" s="124"/>
      <c r="I905" s="130"/>
      <c r="J905" s="21"/>
      <c r="K905" s="134"/>
      <c r="L905" s="24"/>
      <c r="M905" s="372"/>
      <c r="N905" s="147" t="str">
        <f t="shared" si="478"/>
        <v/>
      </c>
      <c r="O905" s="23"/>
      <c r="P905" s="23"/>
      <c r="Q905" s="23"/>
      <c r="R905" s="23"/>
      <c r="S905" s="23"/>
      <c r="T905" s="24"/>
      <c r="U905" s="25"/>
      <c r="V905" s="28"/>
      <c r="W905" s="299"/>
      <c r="X905" s="296"/>
      <c r="Y905" s="149">
        <f t="shared" si="464"/>
        <v>0</v>
      </c>
      <c r="Z905" s="148">
        <f t="shared" si="479"/>
        <v>0</v>
      </c>
      <c r="AA905" s="306"/>
      <c r="AB905" s="377">
        <f t="shared" si="488"/>
        <v>0</v>
      </c>
      <c r="AC905" s="348"/>
      <c r="AD905" s="210" t="str">
        <f t="shared" si="465"/>
        <v/>
      </c>
      <c r="AE905" s="345">
        <f t="shared" si="480"/>
        <v>0</v>
      </c>
      <c r="AF905" s="318"/>
      <c r="AG905" s="317"/>
      <c r="AH905" s="315"/>
      <c r="AI905" s="150">
        <f t="shared" si="481"/>
        <v>0</v>
      </c>
      <c r="AJ905" s="151">
        <f t="shared" si="466"/>
        <v>0</v>
      </c>
      <c r="AK905" s="152">
        <f t="shared" si="482"/>
        <v>0</v>
      </c>
      <c r="AL905" s="153">
        <f t="shared" si="483"/>
        <v>0</v>
      </c>
      <c r="AM905" s="153">
        <f t="shared" si="484"/>
        <v>0</v>
      </c>
      <c r="AN905" s="153">
        <f t="shared" si="485"/>
        <v>0</v>
      </c>
      <c r="AO905" s="153">
        <f t="shared" si="486"/>
        <v>0</v>
      </c>
      <c r="AP905" s="587" t="str">
        <f t="shared" si="489"/>
        <v xml:space="preserve"> </v>
      </c>
      <c r="AQ905" s="590" t="str">
        <f t="shared" si="487"/>
        <v xml:space="preserve"> </v>
      </c>
      <c r="AR905" s="590" t="str">
        <f t="shared" si="490"/>
        <v xml:space="preserve"> </v>
      </c>
      <c r="AS905" s="590" t="str">
        <f t="shared" si="491"/>
        <v xml:space="preserve"> </v>
      </c>
      <c r="AT905" s="590" t="str">
        <f t="shared" si="492"/>
        <v xml:space="preserve"> </v>
      </c>
      <c r="AU905" s="590" t="str">
        <f t="shared" si="493"/>
        <v xml:space="preserve"> </v>
      </c>
      <c r="AV905" s="591" t="str">
        <f t="shared" si="494"/>
        <v xml:space="preserve"> </v>
      </c>
      <c r="AW905" s="181" t="str">
        <f t="shared" si="467"/>
        <v/>
      </c>
      <c r="AX905" s="154" t="str">
        <f t="shared" si="468"/>
        <v/>
      </c>
      <c r="AY905" s="178" t="str">
        <f t="shared" si="469"/>
        <v/>
      </c>
      <c r="AZ905" s="169" t="str">
        <f t="shared" si="470"/>
        <v/>
      </c>
      <c r="BA905" s="159" t="str">
        <f t="shared" si="471"/>
        <v/>
      </c>
      <c r="BB905" s="160" t="str">
        <f t="shared" si="472"/>
        <v/>
      </c>
      <c r="BC905" s="171" t="str">
        <f t="shared" si="495"/>
        <v/>
      </c>
      <c r="BD905" s="160" t="str">
        <f t="shared" si="473"/>
        <v/>
      </c>
      <c r="BE905" s="186" t="str">
        <f t="shared" si="474"/>
        <v/>
      </c>
      <c r="BF905" s="160" t="str">
        <f t="shared" si="475"/>
        <v/>
      </c>
      <c r="BG905" s="171" t="str">
        <f t="shared" si="476"/>
        <v/>
      </c>
      <c r="BH905" s="161" t="str">
        <f t="shared" si="477"/>
        <v/>
      </c>
      <c r="BI905" s="609"/>
    </row>
    <row r="906" spans="1:139" ht="18.75" x14ac:dyDescent="0.3">
      <c r="A906" s="205"/>
      <c r="B906" s="206"/>
      <c r="C906" s="198">
        <v>895</v>
      </c>
      <c r="D906" s="190"/>
      <c r="E906" s="13"/>
      <c r="F906" s="14"/>
      <c r="G906" s="123"/>
      <c r="H906" s="124"/>
      <c r="I906" s="130"/>
      <c r="J906" s="21"/>
      <c r="K906" s="134"/>
      <c r="L906" s="24"/>
      <c r="M906" s="372"/>
      <c r="N906" s="147" t="str">
        <f t="shared" si="478"/>
        <v/>
      </c>
      <c r="O906" s="23"/>
      <c r="P906" s="23"/>
      <c r="Q906" s="23"/>
      <c r="R906" s="23"/>
      <c r="S906" s="23"/>
      <c r="T906" s="24"/>
      <c r="U906" s="25"/>
      <c r="V906" s="28"/>
      <c r="W906" s="299"/>
      <c r="X906" s="296"/>
      <c r="Y906" s="149">
        <f t="shared" si="464"/>
        <v>0</v>
      </c>
      <c r="Z906" s="148">
        <f t="shared" si="479"/>
        <v>0</v>
      </c>
      <c r="AA906" s="306"/>
      <c r="AB906" s="377">
        <f t="shared" si="488"/>
        <v>0</v>
      </c>
      <c r="AC906" s="348"/>
      <c r="AD906" s="210" t="str">
        <f t="shared" si="465"/>
        <v/>
      </c>
      <c r="AE906" s="345">
        <f t="shared" si="480"/>
        <v>0</v>
      </c>
      <c r="AF906" s="318"/>
      <c r="AG906" s="317"/>
      <c r="AH906" s="315"/>
      <c r="AI906" s="150">
        <f t="shared" si="481"/>
        <v>0</v>
      </c>
      <c r="AJ906" s="151">
        <f t="shared" si="466"/>
        <v>0</v>
      </c>
      <c r="AK906" s="152">
        <f t="shared" si="482"/>
        <v>0</v>
      </c>
      <c r="AL906" s="153">
        <f t="shared" si="483"/>
        <v>0</v>
      </c>
      <c r="AM906" s="153">
        <f t="shared" si="484"/>
        <v>0</v>
      </c>
      <c r="AN906" s="153">
        <f t="shared" si="485"/>
        <v>0</v>
      </c>
      <c r="AO906" s="153">
        <f t="shared" si="486"/>
        <v>0</v>
      </c>
      <c r="AP906" s="587" t="str">
        <f t="shared" si="489"/>
        <v xml:space="preserve"> </v>
      </c>
      <c r="AQ906" s="590" t="str">
        <f t="shared" si="487"/>
        <v xml:space="preserve"> </v>
      </c>
      <c r="AR906" s="590" t="str">
        <f t="shared" si="490"/>
        <v xml:space="preserve"> </v>
      </c>
      <c r="AS906" s="590" t="str">
        <f t="shared" si="491"/>
        <v xml:space="preserve"> </v>
      </c>
      <c r="AT906" s="590" t="str">
        <f t="shared" si="492"/>
        <v xml:space="preserve"> </v>
      </c>
      <c r="AU906" s="590" t="str">
        <f t="shared" si="493"/>
        <v xml:space="preserve"> </v>
      </c>
      <c r="AV906" s="591" t="str">
        <f t="shared" si="494"/>
        <v xml:space="preserve"> </v>
      </c>
      <c r="AW906" s="181" t="str">
        <f t="shared" si="467"/>
        <v/>
      </c>
      <c r="AX906" s="154" t="str">
        <f t="shared" si="468"/>
        <v/>
      </c>
      <c r="AY906" s="178" t="str">
        <f t="shared" si="469"/>
        <v/>
      </c>
      <c r="AZ906" s="169" t="str">
        <f t="shared" si="470"/>
        <v/>
      </c>
      <c r="BA906" s="159" t="str">
        <f t="shared" si="471"/>
        <v/>
      </c>
      <c r="BB906" s="160" t="str">
        <f t="shared" si="472"/>
        <v/>
      </c>
      <c r="BC906" s="171" t="str">
        <f t="shared" si="495"/>
        <v/>
      </c>
      <c r="BD906" s="160" t="str">
        <f t="shared" si="473"/>
        <v/>
      </c>
      <c r="BE906" s="186" t="str">
        <f t="shared" si="474"/>
        <v/>
      </c>
      <c r="BF906" s="160" t="str">
        <f t="shared" si="475"/>
        <v/>
      </c>
      <c r="BG906" s="171" t="str">
        <f t="shared" si="476"/>
        <v/>
      </c>
      <c r="BH906" s="161" t="str">
        <f t="shared" si="477"/>
        <v/>
      </c>
      <c r="BI906" s="609"/>
    </row>
    <row r="907" spans="1:139" ht="18.75" x14ac:dyDescent="0.3">
      <c r="A907" s="205"/>
      <c r="B907" s="206"/>
      <c r="C907" s="197">
        <v>896</v>
      </c>
      <c r="D907" s="190"/>
      <c r="E907" s="18"/>
      <c r="F907" s="14"/>
      <c r="G907" s="123"/>
      <c r="H907" s="124"/>
      <c r="I907" s="130"/>
      <c r="J907" s="21"/>
      <c r="K907" s="134"/>
      <c r="L907" s="24"/>
      <c r="M907" s="372"/>
      <c r="N907" s="147" t="str">
        <f t="shared" si="478"/>
        <v/>
      </c>
      <c r="O907" s="23"/>
      <c r="P907" s="23"/>
      <c r="Q907" s="23"/>
      <c r="R907" s="23"/>
      <c r="S907" s="23"/>
      <c r="T907" s="24"/>
      <c r="U907" s="25"/>
      <c r="V907" s="28"/>
      <c r="W907" s="299"/>
      <c r="X907" s="296"/>
      <c r="Y907" s="149">
        <f t="shared" si="464"/>
        <v>0</v>
      </c>
      <c r="Z907" s="148">
        <f t="shared" si="479"/>
        <v>0</v>
      </c>
      <c r="AA907" s="306"/>
      <c r="AB907" s="377">
        <f t="shared" si="488"/>
        <v>0</v>
      </c>
      <c r="AC907" s="348"/>
      <c r="AD907" s="210" t="str">
        <f t="shared" si="465"/>
        <v/>
      </c>
      <c r="AE907" s="345">
        <f t="shared" si="480"/>
        <v>0</v>
      </c>
      <c r="AF907" s="318"/>
      <c r="AG907" s="317"/>
      <c r="AH907" s="315"/>
      <c r="AI907" s="150">
        <f t="shared" si="481"/>
        <v>0</v>
      </c>
      <c r="AJ907" s="151">
        <f t="shared" si="466"/>
        <v>0</v>
      </c>
      <c r="AK907" s="152">
        <f t="shared" si="482"/>
        <v>0</v>
      </c>
      <c r="AL907" s="153">
        <f t="shared" si="483"/>
        <v>0</v>
      </c>
      <c r="AM907" s="153">
        <f t="shared" si="484"/>
        <v>0</v>
      </c>
      <c r="AN907" s="153">
        <f t="shared" si="485"/>
        <v>0</v>
      </c>
      <c r="AO907" s="153">
        <f t="shared" si="486"/>
        <v>0</v>
      </c>
      <c r="AP907" s="587" t="str">
        <f t="shared" si="489"/>
        <v xml:space="preserve"> </v>
      </c>
      <c r="AQ907" s="590" t="str">
        <f t="shared" si="487"/>
        <v xml:space="preserve"> </v>
      </c>
      <c r="AR907" s="590" t="str">
        <f t="shared" si="490"/>
        <v xml:space="preserve"> </v>
      </c>
      <c r="AS907" s="590" t="str">
        <f t="shared" si="491"/>
        <v xml:space="preserve"> </v>
      </c>
      <c r="AT907" s="590" t="str">
        <f t="shared" si="492"/>
        <v xml:space="preserve"> </v>
      </c>
      <c r="AU907" s="590" t="str">
        <f t="shared" si="493"/>
        <v xml:space="preserve"> </v>
      </c>
      <c r="AV907" s="591" t="str">
        <f t="shared" si="494"/>
        <v xml:space="preserve"> </v>
      </c>
      <c r="AW907" s="181" t="str">
        <f t="shared" si="467"/>
        <v/>
      </c>
      <c r="AX907" s="154" t="str">
        <f t="shared" si="468"/>
        <v/>
      </c>
      <c r="AY907" s="178" t="str">
        <f t="shared" si="469"/>
        <v/>
      </c>
      <c r="AZ907" s="169" t="str">
        <f t="shared" si="470"/>
        <v/>
      </c>
      <c r="BA907" s="159" t="str">
        <f t="shared" si="471"/>
        <v/>
      </c>
      <c r="BB907" s="160" t="str">
        <f t="shared" si="472"/>
        <v/>
      </c>
      <c r="BC907" s="171" t="str">
        <f t="shared" si="495"/>
        <v/>
      </c>
      <c r="BD907" s="160" t="str">
        <f t="shared" si="473"/>
        <v/>
      </c>
      <c r="BE907" s="186" t="str">
        <f t="shared" si="474"/>
        <v/>
      </c>
      <c r="BF907" s="160" t="str">
        <f t="shared" si="475"/>
        <v/>
      </c>
      <c r="BG907" s="171" t="str">
        <f t="shared" si="476"/>
        <v/>
      </c>
      <c r="BH907" s="161" t="str">
        <f t="shared" si="477"/>
        <v/>
      </c>
      <c r="BI907" s="609"/>
    </row>
    <row r="908" spans="1:139" ht="18.75" x14ac:dyDescent="0.3">
      <c r="A908" s="205"/>
      <c r="B908" s="206"/>
      <c r="C908" s="198">
        <v>897</v>
      </c>
      <c r="D908" s="190"/>
      <c r="E908" s="13"/>
      <c r="F908" s="14"/>
      <c r="G908" s="123"/>
      <c r="H908" s="124"/>
      <c r="I908" s="130"/>
      <c r="J908" s="21"/>
      <c r="K908" s="134"/>
      <c r="L908" s="24"/>
      <c r="M908" s="372"/>
      <c r="N908" s="147" t="str">
        <f t="shared" si="478"/>
        <v/>
      </c>
      <c r="O908" s="23"/>
      <c r="P908" s="23"/>
      <c r="Q908" s="23"/>
      <c r="R908" s="23"/>
      <c r="S908" s="23"/>
      <c r="T908" s="24"/>
      <c r="U908" s="25"/>
      <c r="V908" s="28"/>
      <c r="W908" s="299"/>
      <c r="X908" s="296"/>
      <c r="Y908" s="149">
        <f t="shared" ref="Y908:Y971" si="496">V908+W908+X908</f>
        <v>0</v>
      </c>
      <c r="Z908" s="148">
        <f t="shared" si="479"/>
        <v>0</v>
      </c>
      <c r="AA908" s="306"/>
      <c r="AB908" s="377">
        <f t="shared" si="488"/>
        <v>0</v>
      </c>
      <c r="AC908" s="348"/>
      <c r="AD908" s="210" t="str">
        <f t="shared" ref="AD908:AD971" si="497">IF(F908="x",(0-((V908*10)+(W908*20))),"")</f>
        <v/>
      </c>
      <c r="AE908" s="345">
        <f t="shared" si="480"/>
        <v>0</v>
      </c>
      <c r="AF908" s="318"/>
      <c r="AG908" s="317"/>
      <c r="AH908" s="315"/>
      <c r="AI908" s="150">
        <f t="shared" si="481"/>
        <v>0</v>
      </c>
      <c r="AJ908" s="151">
        <f t="shared" ref="AJ908:AJ971" si="498">(X908*20)+Z908+AA908+AF908</f>
        <v>0</v>
      </c>
      <c r="AK908" s="152">
        <f t="shared" si="482"/>
        <v>0</v>
      </c>
      <c r="AL908" s="153">
        <f t="shared" si="483"/>
        <v>0</v>
      </c>
      <c r="AM908" s="153">
        <f t="shared" si="484"/>
        <v>0</v>
      </c>
      <c r="AN908" s="153">
        <f t="shared" si="485"/>
        <v>0</v>
      </c>
      <c r="AO908" s="153">
        <f t="shared" si="486"/>
        <v>0</v>
      </c>
      <c r="AP908" s="587" t="str">
        <f t="shared" si="489"/>
        <v xml:space="preserve"> </v>
      </c>
      <c r="AQ908" s="590" t="str">
        <f t="shared" si="487"/>
        <v xml:space="preserve"> </v>
      </c>
      <c r="AR908" s="590" t="str">
        <f t="shared" si="490"/>
        <v xml:space="preserve"> </v>
      </c>
      <c r="AS908" s="590" t="str">
        <f t="shared" si="491"/>
        <v xml:space="preserve"> </v>
      </c>
      <c r="AT908" s="590" t="str">
        <f t="shared" si="492"/>
        <v xml:space="preserve"> </v>
      </c>
      <c r="AU908" s="590" t="str">
        <f t="shared" si="493"/>
        <v xml:space="preserve"> </v>
      </c>
      <c r="AV908" s="591" t="str">
        <f t="shared" si="494"/>
        <v xml:space="preserve"> </v>
      </c>
      <c r="AW908" s="181" t="str">
        <f t="shared" ref="AW908:AW971" si="499">IF(N908&gt;0,N908,"")</f>
        <v/>
      </c>
      <c r="AX908" s="154" t="str">
        <f t="shared" ref="AX908:AX971" si="500">IF(AND(K908="x",AW908&gt;0),AW908,"")</f>
        <v/>
      </c>
      <c r="AY908" s="178" t="str">
        <f t="shared" ref="AY908:AY971" si="501">IF(OR(K908="x",F908="x",AW908&lt;=0),"",AW908)</f>
        <v/>
      </c>
      <c r="AZ908" s="169" t="str">
        <f t="shared" ref="AZ908:AZ971" si="502">IF(AND(F908="x",AW908&gt;0),AW908,"")</f>
        <v/>
      </c>
      <c r="BA908" s="159" t="str">
        <f t="shared" ref="BA908:BA971" si="503">IF(V908&gt;0,V908,"")</f>
        <v/>
      </c>
      <c r="BB908" s="160" t="str">
        <f t="shared" ref="BB908:BB971" si="504">IF(AND(K908="x",BA908&gt;0),BA908,"")</f>
        <v/>
      </c>
      <c r="BC908" s="171" t="str">
        <f t="shared" si="495"/>
        <v/>
      </c>
      <c r="BD908" s="160" t="str">
        <f t="shared" ref="BD908:BD971" si="505">IF(AND(F908="x",BA908&gt;0),BA908,"")</f>
        <v/>
      </c>
      <c r="BE908" s="186" t="str">
        <f t="shared" ref="BE908:BE971" si="506">IF(W908&gt;0,W908,"")</f>
        <v/>
      </c>
      <c r="BF908" s="160" t="str">
        <f t="shared" ref="BF908:BF971" si="507">IF(AND(K908="x",BE908&gt;0),BE908,"")</f>
        <v/>
      </c>
      <c r="BG908" s="171" t="str">
        <f t="shared" ref="BG908:BG971" si="508">IF(OR(K908="x",F908="x",BE908&lt;=0),"",BE908)</f>
        <v/>
      </c>
      <c r="BH908" s="161" t="str">
        <f t="shared" ref="BH908:BH971" si="509">IF(AND(F908="x",BE908&gt;0),BE908,"")</f>
        <v/>
      </c>
      <c r="BI908" s="609"/>
    </row>
    <row r="909" spans="1:139" ht="18.75" x14ac:dyDescent="0.3">
      <c r="A909" s="205"/>
      <c r="B909" s="206"/>
      <c r="C909" s="198">
        <v>898</v>
      </c>
      <c r="D909" s="190"/>
      <c r="E909" s="13"/>
      <c r="F909" s="14"/>
      <c r="G909" s="123"/>
      <c r="H909" s="124"/>
      <c r="I909" s="130"/>
      <c r="J909" s="21"/>
      <c r="K909" s="134"/>
      <c r="L909" s="24"/>
      <c r="M909" s="372"/>
      <c r="N909" s="147" t="str">
        <f t="shared" ref="N909:N972" si="510">IF((NETWORKDAYS(G909,M909)&gt;0),(NETWORKDAYS(G909,M909)),"")</f>
        <v/>
      </c>
      <c r="O909" s="23"/>
      <c r="P909" s="23"/>
      <c r="Q909" s="23"/>
      <c r="R909" s="23"/>
      <c r="S909" s="23"/>
      <c r="T909" s="24"/>
      <c r="U909" s="25"/>
      <c r="V909" s="28"/>
      <c r="W909" s="299"/>
      <c r="X909" s="296"/>
      <c r="Y909" s="149">
        <f t="shared" si="496"/>
        <v>0</v>
      </c>
      <c r="Z909" s="148">
        <f t="shared" ref="Z909:Z972" si="511">IF((F909="x"),0,((V909*10)+(W909*20)))</f>
        <v>0</v>
      </c>
      <c r="AA909" s="306"/>
      <c r="AB909" s="377">
        <f t="shared" si="488"/>
        <v>0</v>
      </c>
      <c r="AC909" s="348"/>
      <c r="AD909" s="210" t="str">
        <f t="shared" si="497"/>
        <v/>
      </c>
      <c r="AE909" s="345">
        <f t="shared" ref="AE909:AE972" si="512">IF(AND(Z909&gt;0,F909="x"),0,IF(AND(Z909&gt;0,AC909="x"),Z909-60,IF(AND(Z909&gt;0,AB909=-30),Z909+AB909,0)))</f>
        <v>0</v>
      </c>
      <c r="AF909" s="318"/>
      <c r="AG909" s="317"/>
      <c r="AH909" s="315"/>
      <c r="AI909" s="150">
        <f t="shared" ref="AI909:AI972" si="513">IF(AE909&lt;=0,AG909,AE909+AG909)</f>
        <v>0</v>
      </c>
      <c r="AJ909" s="151">
        <f t="shared" si="498"/>
        <v>0</v>
      </c>
      <c r="AK909" s="152">
        <f t="shared" ref="AK909:AK972" si="514">AJ909-AH909</f>
        <v>0</v>
      </c>
      <c r="AL909" s="153">
        <f t="shared" ref="AL909:AL972" si="515">IF(K909="x",AH909,0)</f>
        <v>0</v>
      </c>
      <c r="AM909" s="153">
        <f t="shared" ref="AM909:AM972" si="516">IF(K909="x",AI909,0)</f>
        <v>0</v>
      </c>
      <c r="AN909" s="153">
        <f t="shared" ref="AN909:AN972" si="517">IF(K909="x",AJ909,0)</f>
        <v>0</v>
      </c>
      <c r="AO909" s="153">
        <f t="shared" ref="AO909:AO972" si="518">IF(K909="x",AK909,0)</f>
        <v>0</v>
      </c>
      <c r="AP909" s="587" t="str">
        <f t="shared" si="489"/>
        <v xml:space="preserve"> </v>
      </c>
      <c r="AQ909" s="590" t="str">
        <f t="shared" ref="AQ909:AQ972" si="519">IF(AND(AH909&gt;4.99,AH909&lt;50),AH909," ")</f>
        <v xml:space="preserve"> </v>
      </c>
      <c r="AR909" s="590" t="str">
        <f t="shared" si="490"/>
        <v xml:space="preserve"> </v>
      </c>
      <c r="AS909" s="590" t="str">
        <f t="shared" si="491"/>
        <v xml:space="preserve"> </v>
      </c>
      <c r="AT909" s="590" t="str">
        <f t="shared" si="492"/>
        <v xml:space="preserve"> </v>
      </c>
      <c r="AU909" s="590" t="str">
        <f t="shared" si="493"/>
        <v xml:space="preserve"> </v>
      </c>
      <c r="AV909" s="591" t="str">
        <f t="shared" si="494"/>
        <v xml:space="preserve"> </v>
      </c>
      <c r="AW909" s="181" t="str">
        <f t="shared" si="499"/>
        <v/>
      </c>
      <c r="AX909" s="154" t="str">
        <f t="shared" si="500"/>
        <v/>
      </c>
      <c r="AY909" s="178" t="str">
        <f t="shared" si="501"/>
        <v/>
      </c>
      <c r="AZ909" s="169" t="str">
        <f t="shared" si="502"/>
        <v/>
      </c>
      <c r="BA909" s="159" t="str">
        <f t="shared" si="503"/>
        <v/>
      </c>
      <c r="BB909" s="160" t="str">
        <f t="shared" si="504"/>
        <v/>
      </c>
      <c r="BC909" s="171" t="str">
        <f t="shared" si="495"/>
        <v/>
      </c>
      <c r="BD909" s="160" t="str">
        <f t="shared" si="505"/>
        <v/>
      </c>
      <c r="BE909" s="186" t="str">
        <f t="shared" si="506"/>
        <v/>
      </c>
      <c r="BF909" s="160" t="str">
        <f t="shared" si="507"/>
        <v/>
      </c>
      <c r="BG909" s="171" t="str">
        <f t="shared" si="508"/>
        <v/>
      </c>
      <c r="BH909" s="161" t="str">
        <f t="shared" si="509"/>
        <v/>
      </c>
      <c r="BI909" s="609"/>
    </row>
    <row r="910" spans="1:139" ht="18.75" x14ac:dyDescent="0.3">
      <c r="A910" s="205"/>
      <c r="B910" s="206"/>
      <c r="C910" s="197">
        <v>899</v>
      </c>
      <c r="D910" s="194"/>
      <c r="E910" s="16"/>
      <c r="F910" s="14"/>
      <c r="G910" s="127"/>
      <c r="H910" s="126"/>
      <c r="I910" s="132"/>
      <c r="J910" s="69"/>
      <c r="K910" s="136"/>
      <c r="L910" s="26"/>
      <c r="M910" s="373"/>
      <c r="N910" s="147" t="str">
        <f t="shared" si="510"/>
        <v/>
      </c>
      <c r="O910" s="23"/>
      <c r="P910" s="23"/>
      <c r="Q910" s="23"/>
      <c r="R910" s="23"/>
      <c r="S910" s="23"/>
      <c r="T910" s="26"/>
      <c r="U910" s="27"/>
      <c r="V910" s="28"/>
      <c r="W910" s="300"/>
      <c r="X910" s="299"/>
      <c r="Y910" s="149">
        <f t="shared" si="496"/>
        <v>0</v>
      </c>
      <c r="Z910" s="148">
        <f t="shared" si="511"/>
        <v>0</v>
      </c>
      <c r="AA910" s="307"/>
      <c r="AB910" s="377">
        <f t="shared" ref="AB910:AB973" si="520">IF(AND(Z910&gt;=0,F910="x"),0,IF(AND(Z910&gt;0,AC910="x"),0,IF(Z910&gt;0,0-30,0)))</f>
        <v>0</v>
      </c>
      <c r="AC910" s="348"/>
      <c r="AD910" s="210" t="str">
        <f t="shared" si="497"/>
        <v/>
      </c>
      <c r="AE910" s="345">
        <f t="shared" si="512"/>
        <v>0</v>
      </c>
      <c r="AF910" s="319"/>
      <c r="AG910" s="320"/>
      <c r="AH910" s="318"/>
      <c r="AI910" s="150">
        <f t="shared" si="513"/>
        <v>0</v>
      </c>
      <c r="AJ910" s="151">
        <f t="shared" si="498"/>
        <v>0</v>
      </c>
      <c r="AK910" s="152">
        <f t="shared" si="514"/>
        <v>0</v>
      </c>
      <c r="AL910" s="153">
        <f t="shared" si="515"/>
        <v>0</v>
      </c>
      <c r="AM910" s="153">
        <f t="shared" si="516"/>
        <v>0</v>
      </c>
      <c r="AN910" s="153">
        <f t="shared" si="517"/>
        <v>0</v>
      </c>
      <c r="AO910" s="153">
        <f t="shared" si="518"/>
        <v>0</v>
      </c>
      <c r="AP910" s="587" t="str">
        <f t="shared" ref="AP910:AP973" si="521">IF(AND(AH910&gt;0,AH910&lt;5),AH910," ")</f>
        <v xml:space="preserve"> </v>
      </c>
      <c r="AQ910" s="590" t="str">
        <f t="shared" si="519"/>
        <v xml:space="preserve"> </v>
      </c>
      <c r="AR910" s="590" t="str">
        <f t="shared" ref="AR910:AR973" si="522">IF(AND(AH910&gt;49.99,AH910&lt;100),AH910," ")</f>
        <v xml:space="preserve"> </v>
      </c>
      <c r="AS910" s="590" t="str">
        <f t="shared" ref="AS910:AS973" si="523">IF(AND(AH910&gt;99.99,AH910&lt;500),AH910," ")</f>
        <v xml:space="preserve"> </v>
      </c>
      <c r="AT910" s="590" t="str">
        <f t="shared" ref="AT910:AT973" si="524">IF(AND(AH910&gt;499.99,AH910&lt;1000),AH910," ")</f>
        <v xml:space="preserve"> </v>
      </c>
      <c r="AU910" s="590" t="str">
        <f t="shared" ref="AU910:AU973" si="525">IF(AND(AH910&gt;999.99,AH910&lt;10000),AH910," ")</f>
        <v xml:space="preserve"> </v>
      </c>
      <c r="AV910" s="591" t="str">
        <f t="shared" ref="AV910:AV973" si="526">IF(AH910&gt;=10000,AH910," ")</f>
        <v xml:space="preserve"> </v>
      </c>
      <c r="AW910" s="181" t="str">
        <f t="shared" si="499"/>
        <v/>
      </c>
      <c r="AX910" s="154" t="str">
        <f t="shared" si="500"/>
        <v/>
      </c>
      <c r="AY910" s="178" t="str">
        <f t="shared" si="501"/>
        <v/>
      </c>
      <c r="AZ910" s="169" t="str">
        <f t="shared" si="502"/>
        <v/>
      </c>
      <c r="BA910" s="159" t="str">
        <f t="shared" si="503"/>
        <v/>
      </c>
      <c r="BB910" s="160" t="str">
        <f t="shared" si="504"/>
        <v/>
      </c>
      <c r="BC910" s="171" t="str">
        <f t="shared" si="495"/>
        <v/>
      </c>
      <c r="BD910" s="160" t="str">
        <f t="shared" si="505"/>
        <v/>
      </c>
      <c r="BE910" s="186" t="str">
        <f t="shared" si="506"/>
        <v/>
      </c>
      <c r="BF910" s="160" t="str">
        <f t="shared" si="507"/>
        <v/>
      </c>
      <c r="BG910" s="171" t="str">
        <f t="shared" si="508"/>
        <v/>
      </c>
      <c r="BH910" s="161" t="str">
        <f t="shared" si="509"/>
        <v/>
      </c>
      <c r="BI910" s="609"/>
    </row>
    <row r="911" spans="1:139" s="22" customFormat="1" ht="18.75" x14ac:dyDescent="0.3">
      <c r="A911" s="205"/>
      <c r="B911" s="206"/>
      <c r="C911" s="197">
        <v>900</v>
      </c>
      <c r="D911" s="190"/>
      <c r="E911" s="20"/>
      <c r="F911" s="14"/>
      <c r="G911" s="123"/>
      <c r="H911" s="128"/>
      <c r="I911" s="130"/>
      <c r="J911" s="21"/>
      <c r="K911" s="134"/>
      <c r="L911" s="24"/>
      <c r="M911" s="372"/>
      <c r="N911" s="147" t="str">
        <f t="shared" si="510"/>
        <v/>
      </c>
      <c r="O911" s="23"/>
      <c r="P911" s="23"/>
      <c r="Q911" s="23"/>
      <c r="R911" s="23"/>
      <c r="S911" s="23"/>
      <c r="T911" s="23"/>
      <c r="U911" s="24"/>
      <c r="V911" s="28"/>
      <c r="W911" s="299"/>
      <c r="X911" s="299"/>
      <c r="Y911" s="149">
        <f t="shared" si="496"/>
        <v>0</v>
      </c>
      <c r="Z911" s="148">
        <f t="shared" si="511"/>
        <v>0</v>
      </c>
      <c r="AA911" s="306"/>
      <c r="AB911" s="377">
        <f t="shared" si="520"/>
        <v>0</v>
      </c>
      <c r="AC911" s="348"/>
      <c r="AD911" s="210" t="str">
        <f t="shared" si="497"/>
        <v/>
      </c>
      <c r="AE911" s="345">
        <f t="shared" si="512"/>
        <v>0</v>
      </c>
      <c r="AF911" s="318"/>
      <c r="AG911" s="321"/>
      <c r="AH911" s="318"/>
      <c r="AI911" s="150">
        <f t="shared" si="513"/>
        <v>0</v>
      </c>
      <c r="AJ911" s="151">
        <f t="shared" si="498"/>
        <v>0</v>
      </c>
      <c r="AK911" s="152">
        <f t="shared" si="514"/>
        <v>0</v>
      </c>
      <c r="AL911" s="153">
        <f t="shared" si="515"/>
        <v>0</v>
      </c>
      <c r="AM911" s="153">
        <f t="shared" si="516"/>
        <v>0</v>
      </c>
      <c r="AN911" s="153">
        <f t="shared" si="517"/>
        <v>0</v>
      </c>
      <c r="AO911" s="153">
        <f t="shared" si="518"/>
        <v>0</v>
      </c>
      <c r="AP911" s="587" t="str">
        <f t="shared" si="521"/>
        <v xml:space="preserve"> </v>
      </c>
      <c r="AQ911" s="590" t="str">
        <f t="shared" si="519"/>
        <v xml:space="preserve"> </v>
      </c>
      <c r="AR911" s="590" t="str">
        <f t="shared" si="522"/>
        <v xml:space="preserve"> </v>
      </c>
      <c r="AS911" s="590" t="str">
        <f t="shared" si="523"/>
        <v xml:space="preserve"> </v>
      </c>
      <c r="AT911" s="590" t="str">
        <f t="shared" si="524"/>
        <v xml:space="preserve"> </v>
      </c>
      <c r="AU911" s="590" t="str">
        <f t="shared" si="525"/>
        <v xml:space="preserve"> </v>
      </c>
      <c r="AV911" s="591" t="str">
        <f t="shared" si="526"/>
        <v xml:space="preserve"> </v>
      </c>
      <c r="AW911" s="181" t="str">
        <f t="shared" si="499"/>
        <v/>
      </c>
      <c r="AX911" s="154" t="str">
        <f t="shared" si="500"/>
        <v/>
      </c>
      <c r="AY911" s="178" t="str">
        <f t="shared" si="501"/>
        <v/>
      </c>
      <c r="AZ911" s="169" t="str">
        <f t="shared" si="502"/>
        <v/>
      </c>
      <c r="BA911" s="159" t="str">
        <f t="shared" si="503"/>
        <v/>
      </c>
      <c r="BB911" s="160" t="str">
        <f t="shared" si="504"/>
        <v/>
      </c>
      <c r="BC911" s="171" t="str">
        <f t="shared" si="495"/>
        <v/>
      </c>
      <c r="BD911" s="160" t="str">
        <f t="shared" si="505"/>
        <v/>
      </c>
      <c r="BE911" s="186" t="str">
        <f t="shared" si="506"/>
        <v/>
      </c>
      <c r="BF911" s="160" t="str">
        <f t="shared" si="507"/>
        <v/>
      </c>
      <c r="BG911" s="171" t="str">
        <f t="shared" si="508"/>
        <v/>
      </c>
      <c r="BH911" s="161" t="str">
        <f t="shared" si="509"/>
        <v/>
      </c>
      <c r="BI911" s="609"/>
      <c r="BJ911"/>
      <c r="BK911"/>
      <c r="BL911"/>
      <c r="BM911"/>
      <c r="BN911"/>
      <c r="BO911"/>
      <c r="BP911"/>
      <c r="BQ911"/>
      <c r="BR911"/>
      <c r="BS911"/>
      <c r="BT911"/>
      <c r="BU911"/>
      <c r="BV911"/>
      <c r="BW911"/>
      <c r="BX911"/>
      <c r="BY911"/>
      <c r="BZ911"/>
      <c r="CA911"/>
      <c r="CB911"/>
      <c r="CC911"/>
      <c r="CD911"/>
      <c r="CE911"/>
      <c r="CF911"/>
      <c r="CG911"/>
      <c r="CH911"/>
      <c r="CI911"/>
      <c r="CJ911"/>
      <c r="CK911"/>
      <c r="CL911"/>
      <c r="CM911"/>
      <c r="CN911"/>
      <c r="CO911"/>
      <c r="CP911"/>
      <c r="CQ911"/>
      <c r="CR911"/>
      <c r="CS911"/>
      <c r="CT911"/>
      <c r="CU911"/>
      <c r="CV911"/>
      <c r="CW911"/>
      <c r="CX911"/>
      <c r="CY911"/>
      <c r="CZ911"/>
      <c r="DA911"/>
      <c r="DB911"/>
      <c r="DC911"/>
      <c r="DD911"/>
      <c r="DE911"/>
      <c r="DF911" s="58"/>
      <c r="DG911" s="58"/>
      <c r="DH911" s="58"/>
      <c r="DI911" s="58"/>
      <c r="DJ911" s="58"/>
      <c r="DK911" s="58"/>
      <c r="DL911" s="58"/>
      <c r="DM911" s="58"/>
      <c r="DN911" s="58"/>
      <c r="DO911" s="58"/>
      <c r="DP911" s="58"/>
      <c r="DQ911" s="58"/>
      <c r="DR911" s="58"/>
      <c r="DS911" s="58"/>
      <c r="DT911" s="58"/>
      <c r="DU911" s="58"/>
      <c r="DV911" s="58"/>
      <c r="DW911" s="58"/>
      <c r="DX911" s="58"/>
      <c r="DY911" s="58"/>
      <c r="DZ911" s="58"/>
      <c r="EA911" s="58"/>
      <c r="EB911" s="58"/>
      <c r="EC911" s="58"/>
      <c r="ED911" s="58"/>
      <c r="EE911" s="58"/>
      <c r="EF911" s="58"/>
      <c r="EG911" s="58"/>
      <c r="EH911" s="58"/>
      <c r="EI911" s="58"/>
    </row>
    <row r="912" spans="1:139" ht="18.75" x14ac:dyDescent="0.3">
      <c r="A912" s="203"/>
      <c r="B912" s="204"/>
      <c r="C912" s="197">
        <v>901</v>
      </c>
      <c r="D912" s="189"/>
      <c r="E912" s="31"/>
      <c r="F912" s="30"/>
      <c r="G912" s="120"/>
      <c r="H912" s="125"/>
      <c r="I912" s="129"/>
      <c r="J912" s="67"/>
      <c r="K912" s="133"/>
      <c r="L912" s="108"/>
      <c r="M912" s="372"/>
      <c r="N912" s="147" t="str">
        <f t="shared" si="510"/>
        <v/>
      </c>
      <c r="O912" s="23"/>
      <c r="P912" s="125"/>
      <c r="Q912" s="125"/>
      <c r="R912" s="125"/>
      <c r="S912" s="125"/>
      <c r="T912" s="125"/>
      <c r="U912" s="122"/>
      <c r="V912" s="28"/>
      <c r="W912" s="296"/>
      <c r="X912" s="296"/>
      <c r="Y912" s="149">
        <f t="shared" si="496"/>
        <v>0</v>
      </c>
      <c r="Z912" s="148">
        <f t="shared" si="511"/>
        <v>0</v>
      </c>
      <c r="AA912" s="306"/>
      <c r="AB912" s="377">
        <f t="shared" si="520"/>
        <v>0</v>
      </c>
      <c r="AC912" s="348"/>
      <c r="AD912" s="210" t="str">
        <f t="shared" si="497"/>
        <v/>
      </c>
      <c r="AE912" s="345">
        <f t="shared" si="512"/>
        <v>0</v>
      </c>
      <c r="AF912" s="318"/>
      <c r="AG912" s="317"/>
      <c r="AH912" s="315"/>
      <c r="AI912" s="150">
        <f t="shared" si="513"/>
        <v>0</v>
      </c>
      <c r="AJ912" s="151">
        <f t="shared" si="498"/>
        <v>0</v>
      </c>
      <c r="AK912" s="152">
        <f t="shared" si="514"/>
        <v>0</v>
      </c>
      <c r="AL912" s="153">
        <f t="shared" si="515"/>
        <v>0</v>
      </c>
      <c r="AM912" s="153">
        <f t="shared" si="516"/>
        <v>0</v>
      </c>
      <c r="AN912" s="153">
        <f t="shared" si="517"/>
        <v>0</v>
      </c>
      <c r="AO912" s="153">
        <f t="shared" si="518"/>
        <v>0</v>
      </c>
      <c r="AP912" s="587" t="str">
        <f t="shared" si="521"/>
        <v xml:space="preserve"> </v>
      </c>
      <c r="AQ912" s="590" t="str">
        <f t="shared" si="519"/>
        <v xml:space="preserve"> </v>
      </c>
      <c r="AR912" s="590" t="str">
        <f t="shared" si="522"/>
        <v xml:space="preserve"> </v>
      </c>
      <c r="AS912" s="590" t="str">
        <f t="shared" si="523"/>
        <v xml:space="preserve"> </v>
      </c>
      <c r="AT912" s="590" t="str">
        <f t="shared" si="524"/>
        <v xml:space="preserve"> </v>
      </c>
      <c r="AU912" s="590" t="str">
        <f t="shared" si="525"/>
        <v xml:space="preserve"> </v>
      </c>
      <c r="AV912" s="591" t="str">
        <f t="shared" si="526"/>
        <v xml:space="preserve"> </v>
      </c>
      <c r="AW912" s="181" t="str">
        <f t="shared" si="499"/>
        <v/>
      </c>
      <c r="AX912" s="154" t="str">
        <f t="shared" si="500"/>
        <v/>
      </c>
      <c r="AY912" s="178" t="str">
        <f t="shared" si="501"/>
        <v/>
      </c>
      <c r="AZ912" s="169" t="str">
        <f t="shared" si="502"/>
        <v/>
      </c>
      <c r="BA912" s="159" t="str">
        <f t="shared" si="503"/>
        <v/>
      </c>
      <c r="BB912" s="160" t="str">
        <f t="shared" si="504"/>
        <v/>
      </c>
      <c r="BC912" s="171" t="str">
        <f t="shared" si="495"/>
        <v/>
      </c>
      <c r="BD912" s="160" t="str">
        <f t="shared" si="505"/>
        <v/>
      </c>
      <c r="BE912" s="186" t="str">
        <f t="shared" si="506"/>
        <v/>
      </c>
      <c r="BF912" s="160" t="str">
        <f t="shared" si="507"/>
        <v/>
      </c>
      <c r="BG912" s="171" t="str">
        <f t="shared" si="508"/>
        <v/>
      </c>
      <c r="BH912" s="161" t="str">
        <f t="shared" si="509"/>
        <v/>
      </c>
      <c r="BI912" s="609"/>
    </row>
    <row r="913" spans="1:61" ht="18.75" x14ac:dyDescent="0.3">
      <c r="A913" s="203"/>
      <c r="B913" s="204"/>
      <c r="C913" s="197">
        <v>902</v>
      </c>
      <c r="D913" s="189"/>
      <c r="E913" s="29"/>
      <c r="F913" s="30"/>
      <c r="G913" s="120"/>
      <c r="H913" s="122"/>
      <c r="I913" s="129"/>
      <c r="J913" s="67"/>
      <c r="K913" s="133"/>
      <c r="L913" s="108"/>
      <c r="M913" s="371"/>
      <c r="N913" s="147" t="str">
        <f t="shared" si="510"/>
        <v/>
      </c>
      <c r="O913" s="125"/>
      <c r="P913" s="125"/>
      <c r="Q913" s="125"/>
      <c r="R913" s="125"/>
      <c r="S913" s="125"/>
      <c r="T913" s="122"/>
      <c r="U913" s="298"/>
      <c r="V913" s="28"/>
      <c r="W913" s="296"/>
      <c r="X913" s="296"/>
      <c r="Y913" s="149">
        <f t="shared" si="496"/>
        <v>0</v>
      </c>
      <c r="Z913" s="148">
        <f t="shared" si="511"/>
        <v>0</v>
      </c>
      <c r="AA913" s="305"/>
      <c r="AB913" s="377">
        <f t="shared" si="520"/>
        <v>0</v>
      </c>
      <c r="AC913" s="347"/>
      <c r="AD913" s="210" t="str">
        <f t="shared" si="497"/>
        <v/>
      </c>
      <c r="AE913" s="345">
        <f t="shared" si="512"/>
        <v>0</v>
      </c>
      <c r="AF913" s="310"/>
      <c r="AG913" s="312"/>
      <c r="AH913" s="313"/>
      <c r="AI913" s="150">
        <f t="shared" si="513"/>
        <v>0</v>
      </c>
      <c r="AJ913" s="151">
        <f t="shared" si="498"/>
        <v>0</v>
      </c>
      <c r="AK913" s="152">
        <f t="shared" si="514"/>
        <v>0</v>
      </c>
      <c r="AL913" s="153">
        <f t="shared" si="515"/>
        <v>0</v>
      </c>
      <c r="AM913" s="153">
        <f t="shared" si="516"/>
        <v>0</v>
      </c>
      <c r="AN913" s="153">
        <f t="shared" si="517"/>
        <v>0</v>
      </c>
      <c r="AO913" s="153">
        <f t="shared" si="518"/>
        <v>0</v>
      </c>
      <c r="AP913" s="587" t="str">
        <f t="shared" si="521"/>
        <v xml:space="preserve"> </v>
      </c>
      <c r="AQ913" s="590" t="str">
        <f t="shared" si="519"/>
        <v xml:space="preserve"> </v>
      </c>
      <c r="AR913" s="590" t="str">
        <f t="shared" si="522"/>
        <v xml:space="preserve"> </v>
      </c>
      <c r="AS913" s="590" t="str">
        <f t="shared" si="523"/>
        <v xml:space="preserve"> </v>
      </c>
      <c r="AT913" s="590" t="str">
        <f t="shared" si="524"/>
        <v xml:space="preserve"> </v>
      </c>
      <c r="AU913" s="590" t="str">
        <f t="shared" si="525"/>
        <v xml:space="preserve"> </v>
      </c>
      <c r="AV913" s="591" t="str">
        <f t="shared" si="526"/>
        <v xml:space="preserve"> </v>
      </c>
      <c r="AW913" s="181" t="str">
        <f t="shared" si="499"/>
        <v/>
      </c>
      <c r="AX913" s="154" t="str">
        <f t="shared" si="500"/>
        <v/>
      </c>
      <c r="AY913" s="178" t="str">
        <f t="shared" si="501"/>
        <v/>
      </c>
      <c r="AZ913" s="169" t="str">
        <f t="shared" si="502"/>
        <v/>
      </c>
      <c r="BA913" s="159" t="str">
        <f t="shared" si="503"/>
        <v/>
      </c>
      <c r="BB913" s="160" t="str">
        <f t="shared" si="504"/>
        <v/>
      </c>
      <c r="BC913" s="171" t="str">
        <f t="shared" si="495"/>
        <v/>
      </c>
      <c r="BD913" s="160" t="str">
        <f t="shared" si="505"/>
        <v/>
      </c>
      <c r="BE913" s="186" t="str">
        <f t="shared" si="506"/>
        <v/>
      </c>
      <c r="BF913" s="160" t="str">
        <f t="shared" si="507"/>
        <v/>
      </c>
      <c r="BG913" s="171" t="str">
        <f t="shared" si="508"/>
        <v/>
      </c>
      <c r="BH913" s="161" t="str">
        <f t="shared" si="509"/>
        <v/>
      </c>
      <c r="BI913" s="609"/>
    </row>
    <row r="914" spans="1:61" ht="18.75" x14ac:dyDescent="0.3">
      <c r="A914" s="203"/>
      <c r="B914" s="204"/>
      <c r="C914" s="197">
        <v>903</v>
      </c>
      <c r="D914" s="189"/>
      <c r="E914" s="29"/>
      <c r="F914" s="30"/>
      <c r="G914" s="123"/>
      <c r="H914" s="124"/>
      <c r="I914" s="130"/>
      <c r="J914" s="21"/>
      <c r="K914" s="134"/>
      <c r="L914" s="24"/>
      <c r="M914" s="372"/>
      <c r="N914" s="147" t="str">
        <f t="shared" si="510"/>
        <v/>
      </c>
      <c r="O914" s="125"/>
      <c r="P914" s="125"/>
      <c r="Q914" s="125"/>
      <c r="R914" s="125"/>
      <c r="S914" s="125"/>
      <c r="T914" s="122"/>
      <c r="U914" s="298"/>
      <c r="V914" s="28"/>
      <c r="W914" s="296"/>
      <c r="X914" s="296"/>
      <c r="Y914" s="149">
        <f t="shared" si="496"/>
        <v>0</v>
      </c>
      <c r="Z914" s="148">
        <f t="shared" si="511"/>
        <v>0</v>
      </c>
      <c r="AA914" s="305"/>
      <c r="AB914" s="377">
        <f t="shared" si="520"/>
        <v>0</v>
      </c>
      <c r="AC914" s="347"/>
      <c r="AD914" s="210" t="str">
        <f t="shared" si="497"/>
        <v/>
      </c>
      <c r="AE914" s="345">
        <f t="shared" si="512"/>
        <v>0</v>
      </c>
      <c r="AF914" s="310"/>
      <c r="AG914" s="312"/>
      <c r="AH914" s="313"/>
      <c r="AI914" s="150">
        <f t="shared" si="513"/>
        <v>0</v>
      </c>
      <c r="AJ914" s="151">
        <f t="shared" si="498"/>
        <v>0</v>
      </c>
      <c r="AK914" s="152">
        <f t="shared" si="514"/>
        <v>0</v>
      </c>
      <c r="AL914" s="153">
        <f t="shared" si="515"/>
        <v>0</v>
      </c>
      <c r="AM914" s="153">
        <f t="shared" si="516"/>
        <v>0</v>
      </c>
      <c r="AN914" s="153">
        <f t="shared" si="517"/>
        <v>0</v>
      </c>
      <c r="AO914" s="153">
        <f t="shared" si="518"/>
        <v>0</v>
      </c>
      <c r="AP914" s="587" t="str">
        <f t="shared" si="521"/>
        <v xml:space="preserve"> </v>
      </c>
      <c r="AQ914" s="590" t="str">
        <f t="shared" si="519"/>
        <v xml:space="preserve"> </v>
      </c>
      <c r="AR914" s="590" t="str">
        <f t="shared" si="522"/>
        <v xml:space="preserve"> </v>
      </c>
      <c r="AS914" s="590" t="str">
        <f t="shared" si="523"/>
        <v xml:space="preserve"> </v>
      </c>
      <c r="AT914" s="590" t="str">
        <f t="shared" si="524"/>
        <v xml:space="preserve"> </v>
      </c>
      <c r="AU914" s="590" t="str">
        <f t="shared" si="525"/>
        <v xml:space="preserve"> </v>
      </c>
      <c r="AV914" s="591" t="str">
        <f t="shared" si="526"/>
        <v xml:space="preserve"> </v>
      </c>
      <c r="AW914" s="181" t="str">
        <f t="shared" si="499"/>
        <v/>
      </c>
      <c r="AX914" s="154" t="str">
        <f t="shared" si="500"/>
        <v/>
      </c>
      <c r="AY914" s="178" t="str">
        <f t="shared" si="501"/>
        <v/>
      </c>
      <c r="AZ914" s="169" t="str">
        <f t="shared" si="502"/>
        <v/>
      </c>
      <c r="BA914" s="159" t="str">
        <f t="shared" si="503"/>
        <v/>
      </c>
      <c r="BB914" s="160" t="str">
        <f t="shared" si="504"/>
        <v/>
      </c>
      <c r="BC914" s="171" t="str">
        <f t="shared" ref="BC914:BC977" si="527">IF(OR(K914="x",F914="X",BA914&lt;=0),"",BA914)</f>
        <v/>
      </c>
      <c r="BD914" s="160" t="str">
        <f t="shared" si="505"/>
        <v/>
      </c>
      <c r="BE914" s="186" t="str">
        <f t="shared" si="506"/>
        <v/>
      </c>
      <c r="BF914" s="160" t="str">
        <f t="shared" si="507"/>
        <v/>
      </c>
      <c r="BG914" s="171" t="str">
        <f t="shared" si="508"/>
        <v/>
      </c>
      <c r="BH914" s="161" t="str">
        <f t="shared" si="509"/>
        <v/>
      </c>
      <c r="BI914" s="609"/>
    </row>
    <row r="915" spans="1:61" ht="18.75" x14ac:dyDescent="0.3">
      <c r="A915" s="203"/>
      <c r="B915" s="204"/>
      <c r="C915" s="197">
        <v>904</v>
      </c>
      <c r="D915" s="189"/>
      <c r="E915" s="29"/>
      <c r="F915" s="30"/>
      <c r="G915" s="123"/>
      <c r="H915" s="124"/>
      <c r="I915" s="130"/>
      <c r="J915" s="21"/>
      <c r="K915" s="134"/>
      <c r="L915" s="24"/>
      <c r="M915" s="372"/>
      <c r="N915" s="147" t="str">
        <f t="shared" si="510"/>
        <v/>
      </c>
      <c r="O915" s="125"/>
      <c r="P915" s="125"/>
      <c r="Q915" s="125"/>
      <c r="R915" s="125"/>
      <c r="S915" s="125"/>
      <c r="T915" s="122"/>
      <c r="U915" s="298"/>
      <c r="V915" s="28"/>
      <c r="W915" s="296"/>
      <c r="X915" s="296"/>
      <c r="Y915" s="149">
        <f t="shared" si="496"/>
        <v>0</v>
      </c>
      <c r="Z915" s="148">
        <f t="shared" si="511"/>
        <v>0</v>
      </c>
      <c r="AA915" s="305"/>
      <c r="AB915" s="377">
        <f t="shared" si="520"/>
        <v>0</v>
      </c>
      <c r="AC915" s="347"/>
      <c r="AD915" s="210" t="str">
        <f t="shared" si="497"/>
        <v/>
      </c>
      <c r="AE915" s="345">
        <f t="shared" si="512"/>
        <v>0</v>
      </c>
      <c r="AF915" s="310"/>
      <c r="AG915" s="312"/>
      <c r="AH915" s="313"/>
      <c r="AI915" s="150">
        <f t="shared" si="513"/>
        <v>0</v>
      </c>
      <c r="AJ915" s="151">
        <f t="shared" si="498"/>
        <v>0</v>
      </c>
      <c r="AK915" s="152">
        <f t="shared" si="514"/>
        <v>0</v>
      </c>
      <c r="AL915" s="153">
        <f t="shared" si="515"/>
        <v>0</v>
      </c>
      <c r="AM915" s="153">
        <f t="shared" si="516"/>
        <v>0</v>
      </c>
      <c r="AN915" s="153">
        <f t="shared" si="517"/>
        <v>0</v>
      </c>
      <c r="AO915" s="153">
        <f t="shared" si="518"/>
        <v>0</v>
      </c>
      <c r="AP915" s="587" t="str">
        <f t="shared" si="521"/>
        <v xml:space="preserve"> </v>
      </c>
      <c r="AQ915" s="590" t="str">
        <f t="shared" si="519"/>
        <v xml:space="preserve"> </v>
      </c>
      <c r="AR915" s="590" t="str">
        <f t="shared" si="522"/>
        <v xml:space="preserve"> </v>
      </c>
      <c r="AS915" s="590" t="str">
        <f t="shared" si="523"/>
        <v xml:space="preserve"> </v>
      </c>
      <c r="AT915" s="590" t="str">
        <f t="shared" si="524"/>
        <v xml:space="preserve"> </v>
      </c>
      <c r="AU915" s="590" t="str">
        <f t="shared" si="525"/>
        <v xml:space="preserve"> </v>
      </c>
      <c r="AV915" s="591" t="str">
        <f t="shared" si="526"/>
        <v xml:space="preserve"> </v>
      </c>
      <c r="AW915" s="181" t="str">
        <f t="shared" si="499"/>
        <v/>
      </c>
      <c r="AX915" s="154" t="str">
        <f t="shared" si="500"/>
        <v/>
      </c>
      <c r="AY915" s="178" t="str">
        <f t="shared" si="501"/>
        <v/>
      </c>
      <c r="AZ915" s="169" t="str">
        <f t="shared" si="502"/>
        <v/>
      </c>
      <c r="BA915" s="159" t="str">
        <f t="shared" si="503"/>
        <v/>
      </c>
      <c r="BB915" s="160" t="str">
        <f t="shared" si="504"/>
        <v/>
      </c>
      <c r="BC915" s="171" t="str">
        <f t="shared" si="527"/>
        <v/>
      </c>
      <c r="BD915" s="160" t="str">
        <f t="shared" si="505"/>
        <v/>
      </c>
      <c r="BE915" s="186" t="str">
        <f t="shared" si="506"/>
        <v/>
      </c>
      <c r="BF915" s="160" t="str">
        <f t="shared" si="507"/>
        <v/>
      </c>
      <c r="BG915" s="171" t="str">
        <f t="shared" si="508"/>
        <v/>
      </c>
      <c r="BH915" s="161" t="str">
        <f t="shared" si="509"/>
        <v/>
      </c>
      <c r="BI915" s="609"/>
    </row>
    <row r="916" spans="1:61" ht="18.75" x14ac:dyDescent="0.3">
      <c r="A916" s="205"/>
      <c r="B916" s="206"/>
      <c r="C916" s="198">
        <v>905</v>
      </c>
      <c r="D916" s="190"/>
      <c r="E916" s="13"/>
      <c r="F916" s="14"/>
      <c r="G916" s="123"/>
      <c r="H916" s="124"/>
      <c r="I916" s="130"/>
      <c r="J916" s="21"/>
      <c r="K916" s="134"/>
      <c r="L916" s="24"/>
      <c r="M916" s="372"/>
      <c r="N916" s="147" t="str">
        <f t="shared" si="510"/>
        <v/>
      </c>
      <c r="O916" s="23"/>
      <c r="P916" s="23"/>
      <c r="Q916" s="23"/>
      <c r="R916" s="23"/>
      <c r="S916" s="23"/>
      <c r="T916" s="24"/>
      <c r="U916" s="25"/>
      <c r="V916" s="28"/>
      <c r="W916" s="296"/>
      <c r="X916" s="296"/>
      <c r="Y916" s="149">
        <f t="shared" si="496"/>
        <v>0</v>
      </c>
      <c r="Z916" s="148">
        <f t="shared" si="511"/>
        <v>0</v>
      </c>
      <c r="AA916" s="306"/>
      <c r="AB916" s="377">
        <f t="shared" si="520"/>
        <v>0</v>
      </c>
      <c r="AC916" s="348"/>
      <c r="AD916" s="210" t="str">
        <f t="shared" si="497"/>
        <v/>
      </c>
      <c r="AE916" s="345">
        <f t="shared" si="512"/>
        <v>0</v>
      </c>
      <c r="AF916" s="318"/>
      <c r="AG916" s="317"/>
      <c r="AH916" s="315"/>
      <c r="AI916" s="150">
        <f t="shared" si="513"/>
        <v>0</v>
      </c>
      <c r="AJ916" s="151">
        <f t="shared" si="498"/>
        <v>0</v>
      </c>
      <c r="AK916" s="152">
        <f t="shared" si="514"/>
        <v>0</v>
      </c>
      <c r="AL916" s="153">
        <f t="shared" si="515"/>
        <v>0</v>
      </c>
      <c r="AM916" s="153">
        <f t="shared" si="516"/>
        <v>0</v>
      </c>
      <c r="AN916" s="153">
        <f t="shared" si="517"/>
        <v>0</v>
      </c>
      <c r="AO916" s="153">
        <f t="shared" si="518"/>
        <v>0</v>
      </c>
      <c r="AP916" s="587" t="str">
        <f t="shared" si="521"/>
        <v xml:space="preserve"> </v>
      </c>
      <c r="AQ916" s="590" t="str">
        <f t="shared" si="519"/>
        <v xml:space="preserve"> </v>
      </c>
      <c r="AR916" s="590" t="str">
        <f t="shared" si="522"/>
        <v xml:space="preserve"> </v>
      </c>
      <c r="AS916" s="590" t="str">
        <f t="shared" si="523"/>
        <v xml:space="preserve"> </v>
      </c>
      <c r="AT916" s="590" t="str">
        <f t="shared" si="524"/>
        <v xml:space="preserve"> </v>
      </c>
      <c r="AU916" s="590" t="str">
        <f t="shared" si="525"/>
        <v xml:space="preserve"> </v>
      </c>
      <c r="AV916" s="591" t="str">
        <f t="shared" si="526"/>
        <v xml:space="preserve"> </v>
      </c>
      <c r="AW916" s="181" t="str">
        <f t="shared" si="499"/>
        <v/>
      </c>
      <c r="AX916" s="154" t="str">
        <f t="shared" si="500"/>
        <v/>
      </c>
      <c r="AY916" s="178" t="str">
        <f t="shared" si="501"/>
        <v/>
      </c>
      <c r="AZ916" s="169" t="str">
        <f t="shared" si="502"/>
        <v/>
      </c>
      <c r="BA916" s="159" t="str">
        <f t="shared" si="503"/>
        <v/>
      </c>
      <c r="BB916" s="160" t="str">
        <f t="shared" si="504"/>
        <v/>
      </c>
      <c r="BC916" s="171" t="str">
        <f t="shared" si="527"/>
        <v/>
      </c>
      <c r="BD916" s="160" t="str">
        <f t="shared" si="505"/>
        <v/>
      </c>
      <c r="BE916" s="186" t="str">
        <f t="shared" si="506"/>
        <v/>
      </c>
      <c r="BF916" s="160" t="str">
        <f t="shared" si="507"/>
        <v/>
      </c>
      <c r="BG916" s="171" t="str">
        <f t="shared" si="508"/>
        <v/>
      </c>
      <c r="BH916" s="161" t="str">
        <f t="shared" si="509"/>
        <v/>
      </c>
      <c r="BI916" s="609"/>
    </row>
    <row r="917" spans="1:61" ht="18.75" x14ac:dyDescent="0.3">
      <c r="A917" s="205"/>
      <c r="B917" s="206"/>
      <c r="C917" s="197">
        <v>906</v>
      </c>
      <c r="D917" s="190"/>
      <c r="E917" s="13"/>
      <c r="F917" s="14"/>
      <c r="G917" s="123"/>
      <c r="H917" s="124"/>
      <c r="I917" s="130"/>
      <c r="J917" s="21"/>
      <c r="K917" s="134"/>
      <c r="L917" s="24"/>
      <c r="M917" s="372"/>
      <c r="N917" s="147" t="str">
        <f t="shared" si="510"/>
        <v/>
      </c>
      <c r="O917" s="23"/>
      <c r="P917" s="23"/>
      <c r="Q917" s="23"/>
      <c r="R917" s="23"/>
      <c r="S917" s="23"/>
      <c r="T917" s="24"/>
      <c r="U917" s="25"/>
      <c r="V917" s="28"/>
      <c r="W917" s="299"/>
      <c r="X917" s="296"/>
      <c r="Y917" s="149">
        <f t="shared" si="496"/>
        <v>0</v>
      </c>
      <c r="Z917" s="148">
        <f t="shared" si="511"/>
        <v>0</v>
      </c>
      <c r="AA917" s="306"/>
      <c r="AB917" s="377">
        <f t="shared" si="520"/>
        <v>0</v>
      </c>
      <c r="AC917" s="348"/>
      <c r="AD917" s="210" t="str">
        <f t="shared" si="497"/>
        <v/>
      </c>
      <c r="AE917" s="345">
        <f t="shared" si="512"/>
        <v>0</v>
      </c>
      <c r="AF917" s="318"/>
      <c r="AG917" s="317"/>
      <c r="AH917" s="315"/>
      <c r="AI917" s="150">
        <f t="shared" si="513"/>
        <v>0</v>
      </c>
      <c r="AJ917" s="151">
        <f t="shared" si="498"/>
        <v>0</v>
      </c>
      <c r="AK917" s="152">
        <f t="shared" si="514"/>
        <v>0</v>
      </c>
      <c r="AL917" s="153">
        <f t="shared" si="515"/>
        <v>0</v>
      </c>
      <c r="AM917" s="153">
        <f t="shared" si="516"/>
        <v>0</v>
      </c>
      <c r="AN917" s="153">
        <f t="shared" si="517"/>
        <v>0</v>
      </c>
      <c r="AO917" s="153">
        <f t="shared" si="518"/>
        <v>0</v>
      </c>
      <c r="AP917" s="587" t="str">
        <f t="shared" si="521"/>
        <v xml:space="preserve"> </v>
      </c>
      <c r="AQ917" s="590" t="str">
        <f t="shared" si="519"/>
        <v xml:space="preserve"> </v>
      </c>
      <c r="AR917" s="590" t="str">
        <f t="shared" si="522"/>
        <v xml:space="preserve"> </v>
      </c>
      <c r="AS917" s="590" t="str">
        <f t="shared" si="523"/>
        <v xml:space="preserve"> </v>
      </c>
      <c r="AT917" s="590" t="str">
        <f t="shared" si="524"/>
        <v xml:space="preserve"> </v>
      </c>
      <c r="AU917" s="590" t="str">
        <f t="shared" si="525"/>
        <v xml:space="preserve"> </v>
      </c>
      <c r="AV917" s="591" t="str">
        <f t="shared" si="526"/>
        <v xml:space="preserve"> </v>
      </c>
      <c r="AW917" s="181" t="str">
        <f t="shared" si="499"/>
        <v/>
      </c>
      <c r="AX917" s="154" t="str">
        <f t="shared" si="500"/>
        <v/>
      </c>
      <c r="AY917" s="178" t="str">
        <f t="shared" si="501"/>
        <v/>
      </c>
      <c r="AZ917" s="169" t="str">
        <f t="shared" si="502"/>
        <v/>
      </c>
      <c r="BA917" s="159" t="str">
        <f t="shared" si="503"/>
        <v/>
      </c>
      <c r="BB917" s="160" t="str">
        <f t="shared" si="504"/>
        <v/>
      </c>
      <c r="BC917" s="171" t="str">
        <f t="shared" si="527"/>
        <v/>
      </c>
      <c r="BD917" s="160" t="str">
        <f t="shared" si="505"/>
        <v/>
      </c>
      <c r="BE917" s="186" t="str">
        <f t="shared" si="506"/>
        <v/>
      </c>
      <c r="BF917" s="160" t="str">
        <f t="shared" si="507"/>
        <v/>
      </c>
      <c r="BG917" s="171" t="str">
        <f t="shared" si="508"/>
        <v/>
      </c>
      <c r="BH917" s="161" t="str">
        <f t="shared" si="509"/>
        <v/>
      </c>
      <c r="BI917" s="609"/>
    </row>
    <row r="918" spans="1:61" ht="18.75" x14ac:dyDescent="0.3">
      <c r="A918" s="205"/>
      <c r="B918" s="206"/>
      <c r="C918" s="198">
        <v>907</v>
      </c>
      <c r="D918" s="190"/>
      <c r="E918" s="13"/>
      <c r="F918" s="14"/>
      <c r="G918" s="123"/>
      <c r="H918" s="124"/>
      <c r="I918" s="130"/>
      <c r="J918" s="21"/>
      <c r="K918" s="134"/>
      <c r="L918" s="24"/>
      <c r="M918" s="372"/>
      <c r="N918" s="147" t="str">
        <f t="shared" si="510"/>
        <v/>
      </c>
      <c r="O918" s="23"/>
      <c r="P918" s="23"/>
      <c r="Q918" s="23"/>
      <c r="R918" s="23"/>
      <c r="S918" s="23"/>
      <c r="T918" s="24"/>
      <c r="U918" s="25"/>
      <c r="V918" s="28"/>
      <c r="W918" s="299"/>
      <c r="X918" s="296"/>
      <c r="Y918" s="149">
        <f t="shared" si="496"/>
        <v>0</v>
      </c>
      <c r="Z918" s="148">
        <f t="shared" si="511"/>
        <v>0</v>
      </c>
      <c r="AA918" s="306"/>
      <c r="AB918" s="377">
        <f t="shared" si="520"/>
        <v>0</v>
      </c>
      <c r="AC918" s="348"/>
      <c r="AD918" s="210" t="str">
        <f t="shared" si="497"/>
        <v/>
      </c>
      <c r="AE918" s="345">
        <f t="shared" si="512"/>
        <v>0</v>
      </c>
      <c r="AF918" s="318"/>
      <c r="AG918" s="317"/>
      <c r="AH918" s="315"/>
      <c r="AI918" s="150">
        <f t="shared" si="513"/>
        <v>0</v>
      </c>
      <c r="AJ918" s="151">
        <f t="shared" si="498"/>
        <v>0</v>
      </c>
      <c r="AK918" s="152">
        <f t="shared" si="514"/>
        <v>0</v>
      </c>
      <c r="AL918" s="153">
        <f t="shared" si="515"/>
        <v>0</v>
      </c>
      <c r="AM918" s="153">
        <f t="shared" si="516"/>
        <v>0</v>
      </c>
      <c r="AN918" s="153">
        <f t="shared" si="517"/>
        <v>0</v>
      </c>
      <c r="AO918" s="153">
        <f t="shared" si="518"/>
        <v>0</v>
      </c>
      <c r="AP918" s="587" t="str">
        <f t="shared" si="521"/>
        <v xml:space="preserve"> </v>
      </c>
      <c r="AQ918" s="590" t="str">
        <f t="shared" si="519"/>
        <v xml:space="preserve"> </v>
      </c>
      <c r="AR918" s="590" t="str">
        <f t="shared" si="522"/>
        <v xml:space="preserve"> </v>
      </c>
      <c r="AS918" s="590" t="str">
        <f t="shared" si="523"/>
        <v xml:space="preserve"> </v>
      </c>
      <c r="AT918" s="590" t="str">
        <f t="shared" si="524"/>
        <v xml:space="preserve"> </v>
      </c>
      <c r="AU918" s="590" t="str">
        <f t="shared" si="525"/>
        <v xml:space="preserve"> </v>
      </c>
      <c r="AV918" s="591" t="str">
        <f t="shared" si="526"/>
        <v xml:space="preserve"> </v>
      </c>
      <c r="AW918" s="181" t="str">
        <f t="shared" si="499"/>
        <v/>
      </c>
      <c r="AX918" s="154" t="str">
        <f t="shared" si="500"/>
        <v/>
      </c>
      <c r="AY918" s="178" t="str">
        <f t="shared" si="501"/>
        <v/>
      </c>
      <c r="AZ918" s="169" t="str">
        <f t="shared" si="502"/>
        <v/>
      </c>
      <c r="BA918" s="159" t="str">
        <f t="shared" si="503"/>
        <v/>
      </c>
      <c r="BB918" s="160" t="str">
        <f t="shared" si="504"/>
        <v/>
      </c>
      <c r="BC918" s="171" t="str">
        <f t="shared" si="527"/>
        <v/>
      </c>
      <c r="BD918" s="160" t="str">
        <f t="shared" si="505"/>
        <v/>
      </c>
      <c r="BE918" s="186" t="str">
        <f t="shared" si="506"/>
        <v/>
      </c>
      <c r="BF918" s="160" t="str">
        <f t="shared" si="507"/>
        <v/>
      </c>
      <c r="BG918" s="171" t="str">
        <f t="shared" si="508"/>
        <v/>
      </c>
      <c r="BH918" s="161" t="str">
        <f t="shared" si="509"/>
        <v/>
      </c>
      <c r="BI918" s="609"/>
    </row>
    <row r="919" spans="1:61" ht="18.75" x14ac:dyDescent="0.3">
      <c r="A919" s="205"/>
      <c r="B919" s="206"/>
      <c r="C919" s="198">
        <v>908</v>
      </c>
      <c r="D919" s="192"/>
      <c r="E919" s="15"/>
      <c r="F919" s="14"/>
      <c r="G919" s="123"/>
      <c r="H919" s="124"/>
      <c r="I919" s="130"/>
      <c r="J919" s="21"/>
      <c r="K919" s="134"/>
      <c r="L919" s="24"/>
      <c r="M919" s="372"/>
      <c r="N919" s="147" t="str">
        <f t="shared" si="510"/>
        <v/>
      </c>
      <c r="O919" s="23"/>
      <c r="P919" s="23"/>
      <c r="Q919" s="23"/>
      <c r="R919" s="23"/>
      <c r="S919" s="23"/>
      <c r="T919" s="24"/>
      <c r="U919" s="25"/>
      <c r="V919" s="28"/>
      <c r="W919" s="299"/>
      <c r="X919" s="296"/>
      <c r="Y919" s="149">
        <f t="shared" si="496"/>
        <v>0</v>
      </c>
      <c r="Z919" s="148">
        <f t="shared" si="511"/>
        <v>0</v>
      </c>
      <c r="AA919" s="306"/>
      <c r="AB919" s="377">
        <f t="shared" si="520"/>
        <v>0</v>
      </c>
      <c r="AC919" s="348"/>
      <c r="AD919" s="210" t="str">
        <f t="shared" si="497"/>
        <v/>
      </c>
      <c r="AE919" s="345">
        <f t="shared" si="512"/>
        <v>0</v>
      </c>
      <c r="AF919" s="318"/>
      <c r="AG919" s="317"/>
      <c r="AH919" s="315"/>
      <c r="AI919" s="150">
        <f t="shared" si="513"/>
        <v>0</v>
      </c>
      <c r="AJ919" s="151">
        <f t="shared" si="498"/>
        <v>0</v>
      </c>
      <c r="AK919" s="152">
        <f t="shared" si="514"/>
        <v>0</v>
      </c>
      <c r="AL919" s="153">
        <f t="shared" si="515"/>
        <v>0</v>
      </c>
      <c r="AM919" s="153">
        <f t="shared" si="516"/>
        <v>0</v>
      </c>
      <c r="AN919" s="153">
        <f t="shared" si="517"/>
        <v>0</v>
      </c>
      <c r="AO919" s="153">
        <f t="shared" si="518"/>
        <v>0</v>
      </c>
      <c r="AP919" s="587" t="str">
        <f t="shared" si="521"/>
        <v xml:space="preserve"> </v>
      </c>
      <c r="AQ919" s="590" t="str">
        <f t="shared" si="519"/>
        <v xml:space="preserve"> </v>
      </c>
      <c r="AR919" s="590" t="str">
        <f t="shared" si="522"/>
        <v xml:space="preserve"> </v>
      </c>
      <c r="AS919" s="590" t="str">
        <f t="shared" si="523"/>
        <v xml:space="preserve"> </v>
      </c>
      <c r="AT919" s="590" t="str">
        <f t="shared" si="524"/>
        <v xml:space="preserve"> </v>
      </c>
      <c r="AU919" s="590" t="str">
        <f t="shared" si="525"/>
        <v xml:space="preserve"> </v>
      </c>
      <c r="AV919" s="591" t="str">
        <f t="shared" si="526"/>
        <v xml:space="preserve"> </v>
      </c>
      <c r="AW919" s="181" t="str">
        <f t="shared" si="499"/>
        <v/>
      </c>
      <c r="AX919" s="154" t="str">
        <f t="shared" si="500"/>
        <v/>
      </c>
      <c r="AY919" s="178" t="str">
        <f t="shared" si="501"/>
        <v/>
      </c>
      <c r="AZ919" s="169" t="str">
        <f t="shared" si="502"/>
        <v/>
      </c>
      <c r="BA919" s="159" t="str">
        <f t="shared" si="503"/>
        <v/>
      </c>
      <c r="BB919" s="160" t="str">
        <f t="shared" si="504"/>
        <v/>
      </c>
      <c r="BC919" s="171" t="str">
        <f t="shared" si="527"/>
        <v/>
      </c>
      <c r="BD919" s="160" t="str">
        <f t="shared" si="505"/>
        <v/>
      </c>
      <c r="BE919" s="186" t="str">
        <f t="shared" si="506"/>
        <v/>
      </c>
      <c r="BF919" s="160" t="str">
        <f t="shared" si="507"/>
        <v/>
      </c>
      <c r="BG919" s="171" t="str">
        <f t="shared" si="508"/>
        <v/>
      </c>
      <c r="BH919" s="161" t="str">
        <f t="shared" si="509"/>
        <v/>
      </c>
      <c r="BI919" s="609"/>
    </row>
    <row r="920" spans="1:61" ht="18.75" x14ac:dyDescent="0.3">
      <c r="A920" s="205"/>
      <c r="B920" s="206"/>
      <c r="C920" s="197">
        <v>909</v>
      </c>
      <c r="D920" s="193"/>
      <c r="E920" s="13"/>
      <c r="F920" s="14"/>
      <c r="G920" s="123"/>
      <c r="H920" s="124"/>
      <c r="I920" s="130"/>
      <c r="J920" s="21"/>
      <c r="K920" s="134"/>
      <c r="L920" s="24"/>
      <c r="M920" s="372"/>
      <c r="N920" s="147" t="str">
        <f t="shared" si="510"/>
        <v/>
      </c>
      <c r="O920" s="23"/>
      <c r="P920" s="23"/>
      <c r="Q920" s="23"/>
      <c r="R920" s="23"/>
      <c r="S920" s="23"/>
      <c r="T920" s="24"/>
      <c r="U920" s="25"/>
      <c r="V920" s="28"/>
      <c r="W920" s="299"/>
      <c r="X920" s="296"/>
      <c r="Y920" s="149">
        <f t="shared" si="496"/>
        <v>0</v>
      </c>
      <c r="Z920" s="148">
        <f t="shared" si="511"/>
        <v>0</v>
      </c>
      <c r="AA920" s="306"/>
      <c r="AB920" s="377">
        <f t="shared" si="520"/>
        <v>0</v>
      </c>
      <c r="AC920" s="348"/>
      <c r="AD920" s="210" t="str">
        <f t="shared" si="497"/>
        <v/>
      </c>
      <c r="AE920" s="345">
        <f t="shared" si="512"/>
        <v>0</v>
      </c>
      <c r="AF920" s="318"/>
      <c r="AG920" s="317"/>
      <c r="AH920" s="315"/>
      <c r="AI920" s="150">
        <f t="shared" si="513"/>
        <v>0</v>
      </c>
      <c r="AJ920" s="151">
        <f t="shared" si="498"/>
        <v>0</v>
      </c>
      <c r="AK920" s="152">
        <f t="shared" si="514"/>
        <v>0</v>
      </c>
      <c r="AL920" s="153">
        <f t="shared" si="515"/>
        <v>0</v>
      </c>
      <c r="AM920" s="153">
        <f t="shared" si="516"/>
        <v>0</v>
      </c>
      <c r="AN920" s="153">
        <f t="shared" si="517"/>
        <v>0</v>
      </c>
      <c r="AO920" s="153">
        <f t="shared" si="518"/>
        <v>0</v>
      </c>
      <c r="AP920" s="587" t="str">
        <f t="shared" si="521"/>
        <v xml:space="preserve"> </v>
      </c>
      <c r="AQ920" s="590" t="str">
        <f t="shared" si="519"/>
        <v xml:space="preserve"> </v>
      </c>
      <c r="AR920" s="590" t="str">
        <f t="shared" si="522"/>
        <v xml:space="preserve"> </v>
      </c>
      <c r="AS920" s="590" t="str">
        <f t="shared" si="523"/>
        <v xml:space="preserve"> </v>
      </c>
      <c r="AT920" s="590" t="str">
        <f t="shared" si="524"/>
        <v xml:space="preserve"> </v>
      </c>
      <c r="AU920" s="590" t="str">
        <f t="shared" si="525"/>
        <v xml:space="preserve"> </v>
      </c>
      <c r="AV920" s="591" t="str">
        <f t="shared" si="526"/>
        <v xml:space="preserve"> </v>
      </c>
      <c r="AW920" s="181" t="str">
        <f t="shared" si="499"/>
        <v/>
      </c>
      <c r="AX920" s="154" t="str">
        <f t="shared" si="500"/>
        <v/>
      </c>
      <c r="AY920" s="178" t="str">
        <f t="shared" si="501"/>
        <v/>
      </c>
      <c r="AZ920" s="169" t="str">
        <f t="shared" si="502"/>
        <v/>
      </c>
      <c r="BA920" s="159" t="str">
        <f t="shared" si="503"/>
        <v/>
      </c>
      <c r="BB920" s="160" t="str">
        <f t="shared" si="504"/>
        <v/>
      </c>
      <c r="BC920" s="171" t="str">
        <f t="shared" si="527"/>
        <v/>
      </c>
      <c r="BD920" s="160" t="str">
        <f t="shared" si="505"/>
        <v/>
      </c>
      <c r="BE920" s="186" t="str">
        <f t="shared" si="506"/>
        <v/>
      </c>
      <c r="BF920" s="160" t="str">
        <f t="shared" si="507"/>
        <v/>
      </c>
      <c r="BG920" s="171" t="str">
        <f t="shared" si="508"/>
        <v/>
      </c>
      <c r="BH920" s="161" t="str">
        <f t="shared" si="509"/>
        <v/>
      </c>
      <c r="BI920" s="609"/>
    </row>
    <row r="921" spans="1:61" ht="18.75" x14ac:dyDescent="0.3">
      <c r="A921" s="205"/>
      <c r="B921" s="206"/>
      <c r="C921" s="198">
        <v>910</v>
      </c>
      <c r="D921" s="190"/>
      <c r="E921" s="13"/>
      <c r="F921" s="14"/>
      <c r="G921" s="123"/>
      <c r="H921" s="126"/>
      <c r="I921" s="132"/>
      <c r="J921" s="69"/>
      <c r="K921" s="136"/>
      <c r="L921" s="26"/>
      <c r="M921" s="372"/>
      <c r="N921" s="147" t="str">
        <f t="shared" si="510"/>
        <v/>
      </c>
      <c r="O921" s="23"/>
      <c r="P921" s="23"/>
      <c r="Q921" s="23"/>
      <c r="R921" s="23"/>
      <c r="S921" s="23"/>
      <c r="T921" s="24"/>
      <c r="U921" s="25"/>
      <c r="V921" s="28"/>
      <c r="W921" s="299"/>
      <c r="X921" s="296"/>
      <c r="Y921" s="149">
        <f t="shared" si="496"/>
        <v>0</v>
      </c>
      <c r="Z921" s="148">
        <f t="shared" si="511"/>
        <v>0</v>
      </c>
      <c r="AA921" s="306"/>
      <c r="AB921" s="377">
        <f t="shared" si="520"/>
        <v>0</v>
      </c>
      <c r="AC921" s="348"/>
      <c r="AD921" s="210" t="str">
        <f t="shared" si="497"/>
        <v/>
      </c>
      <c r="AE921" s="345">
        <f t="shared" si="512"/>
        <v>0</v>
      </c>
      <c r="AF921" s="318"/>
      <c r="AG921" s="317"/>
      <c r="AH921" s="315"/>
      <c r="AI921" s="150">
        <f t="shared" si="513"/>
        <v>0</v>
      </c>
      <c r="AJ921" s="151">
        <f t="shared" si="498"/>
        <v>0</v>
      </c>
      <c r="AK921" s="152">
        <f t="shared" si="514"/>
        <v>0</v>
      </c>
      <c r="AL921" s="153">
        <f t="shared" si="515"/>
        <v>0</v>
      </c>
      <c r="AM921" s="153">
        <f t="shared" si="516"/>
        <v>0</v>
      </c>
      <c r="AN921" s="153">
        <f t="shared" si="517"/>
        <v>0</v>
      </c>
      <c r="AO921" s="153">
        <f t="shared" si="518"/>
        <v>0</v>
      </c>
      <c r="AP921" s="587" t="str">
        <f t="shared" si="521"/>
        <v xml:space="preserve"> </v>
      </c>
      <c r="AQ921" s="590" t="str">
        <f t="shared" si="519"/>
        <v xml:space="preserve"> </v>
      </c>
      <c r="AR921" s="590" t="str">
        <f t="shared" si="522"/>
        <v xml:space="preserve"> </v>
      </c>
      <c r="AS921" s="590" t="str">
        <f t="shared" si="523"/>
        <v xml:space="preserve"> </v>
      </c>
      <c r="AT921" s="590" t="str">
        <f t="shared" si="524"/>
        <v xml:space="preserve"> </v>
      </c>
      <c r="AU921" s="590" t="str">
        <f t="shared" si="525"/>
        <v xml:space="preserve"> </v>
      </c>
      <c r="AV921" s="591" t="str">
        <f t="shared" si="526"/>
        <v xml:space="preserve"> </v>
      </c>
      <c r="AW921" s="181" t="str">
        <f t="shared" si="499"/>
        <v/>
      </c>
      <c r="AX921" s="154" t="str">
        <f t="shared" si="500"/>
        <v/>
      </c>
      <c r="AY921" s="178" t="str">
        <f t="shared" si="501"/>
        <v/>
      </c>
      <c r="AZ921" s="169" t="str">
        <f t="shared" si="502"/>
        <v/>
      </c>
      <c r="BA921" s="159" t="str">
        <f t="shared" si="503"/>
        <v/>
      </c>
      <c r="BB921" s="160" t="str">
        <f t="shared" si="504"/>
        <v/>
      </c>
      <c r="BC921" s="171" t="str">
        <f t="shared" si="527"/>
        <v/>
      </c>
      <c r="BD921" s="160" t="str">
        <f t="shared" si="505"/>
        <v/>
      </c>
      <c r="BE921" s="186" t="str">
        <f t="shared" si="506"/>
        <v/>
      </c>
      <c r="BF921" s="160" t="str">
        <f t="shared" si="507"/>
        <v/>
      </c>
      <c r="BG921" s="171" t="str">
        <f t="shared" si="508"/>
        <v/>
      </c>
      <c r="BH921" s="161" t="str">
        <f t="shared" si="509"/>
        <v/>
      </c>
      <c r="BI921" s="609"/>
    </row>
    <row r="922" spans="1:61" ht="18.75" x14ac:dyDescent="0.3">
      <c r="A922" s="205"/>
      <c r="B922" s="206"/>
      <c r="C922" s="197">
        <v>911</v>
      </c>
      <c r="D922" s="190"/>
      <c r="E922" s="13"/>
      <c r="F922" s="14"/>
      <c r="G922" s="123"/>
      <c r="H922" s="124"/>
      <c r="I922" s="130"/>
      <c r="J922" s="21"/>
      <c r="K922" s="134"/>
      <c r="L922" s="24"/>
      <c r="M922" s="372"/>
      <c r="N922" s="147" t="str">
        <f t="shared" si="510"/>
        <v/>
      </c>
      <c r="O922" s="23"/>
      <c r="P922" s="23"/>
      <c r="Q922" s="23"/>
      <c r="R922" s="23"/>
      <c r="S922" s="23"/>
      <c r="T922" s="24"/>
      <c r="U922" s="25"/>
      <c r="V922" s="28"/>
      <c r="W922" s="299"/>
      <c r="X922" s="296"/>
      <c r="Y922" s="149">
        <f t="shared" si="496"/>
        <v>0</v>
      </c>
      <c r="Z922" s="148">
        <f t="shared" si="511"/>
        <v>0</v>
      </c>
      <c r="AA922" s="306"/>
      <c r="AB922" s="377">
        <f t="shared" si="520"/>
        <v>0</v>
      </c>
      <c r="AC922" s="348"/>
      <c r="AD922" s="210" t="str">
        <f t="shared" si="497"/>
        <v/>
      </c>
      <c r="AE922" s="345">
        <f t="shared" si="512"/>
        <v>0</v>
      </c>
      <c r="AF922" s="318"/>
      <c r="AG922" s="317"/>
      <c r="AH922" s="315"/>
      <c r="AI922" s="150">
        <f t="shared" si="513"/>
        <v>0</v>
      </c>
      <c r="AJ922" s="151">
        <f t="shared" si="498"/>
        <v>0</v>
      </c>
      <c r="AK922" s="152">
        <f t="shared" si="514"/>
        <v>0</v>
      </c>
      <c r="AL922" s="153">
        <f t="shared" si="515"/>
        <v>0</v>
      </c>
      <c r="AM922" s="153">
        <f t="shared" si="516"/>
        <v>0</v>
      </c>
      <c r="AN922" s="153">
        <f t="shared" si="517"/>
        <v>0</v>
      </c>
      <c r="AO922" s="153">
        <f t="shared" si="518"/>
        <v>0</v>
      </c>
      <c r="AP922" s="587" t="str">
        <f t="shared" si="521"/>
        <v xml:space="preserve"> </v>
      </c>
      <c r="AQ922" s="590" t="str">
        <f t="shared" si="519"/>
        <v xml:space="preserve"> </v>
      </c>
      <c r="AR922" s="590" t="str">
        <f t="shared" si="522"/>
        <v xml:space="preserve"> </v>
      </c>
      <c r="AS922" s="590" t="str">
        <f t="shared" si="523"/>
        <v xml:space="preserve"> </v>
      </c>
      <c r="AT922" s="590" t="str">
        <f t="shared" si="524"/>
        <v xml:space="preserve"> </v>
      </c>
      <c r="AU922" s="590" t="str">
        <f t="shared" si="525"/>
        <v xml:space="preserve"> </v>
      </c>
      <c r="AV922" s="591" t="str">
        <f t="shared" si="526"/>
        <v xml:space="preserve"> </v>
      </c>
      <c r="AW922" s="181" t="str">
        <f t="shared" si="499"/>
        <v/>
      </c>
      <c r="AX922" s="154" t="str">
        <f t="shared" si="500"/>
        <v/>
      </c>
      <c r="AY922" s="178" t="str">
        <f t="shared" si="501"/>
        <v/>
      </c>
      <c r="AZ922" s="169" t="str">
        <f t="shared" si="502"/>
        <v/>
      </c>
      <c r="BA922" s="159" t="str">
        <f t="shared" si="503"/>
        <v/>
      </c>
      <c r="BB922" s="160" t="str">
        <f t="shared" si="504"/>
        <v/>
      </c>
      <c r="BC922" s="171" t="str">
        <f t="shared" si="527"/>
        <v/>
      </c>
      <c r="BD922" s="160" t="str">
        <f t="shared" si="505"/>
        <v/>
      </c>
      <c r="BE922" s="186" t="str">
        <f t="shared" si="506"/>
        <v/>
      </c>
      <c r="BF922" s="160" t="str">
        <f t="shared" si="507"/>
        <v/>
      </c>
      <c r="BG922" s="171" t="str">
        <f t="shared" si="508"/>
        <v/>
      </c>
      <c r="BH922" s="161" t="str">
        <f t="shared" si="509"/>
        <v/>
      </c>
      <c r="BI922" s="609"/>
    </row>
    <row r="923" spans="1:61" ht="18.75" x14ac:dyDescent="0.3">
      <c r="A923" s="205"/>
      <c r="B923" s="206"/>
      <c r="C923" s="198">
        <v>912</v>
      </c>
      <c r="D923" s="192"/>
      <c r="E923" s="15"/>
      <c r="F923" s="14"/>
      <c r="G923" s="123"/>
      <c r="H923" s="124"/>
      <c r="I923" s="130"/>
      <c r="J923" s="21"/>
      <c r="K923" s="134"/>
      <c r="L923" s="24"/>
      <c r="M923" s="372"/>
      <c r="N923" s="147" t="str">
        <f t="shared" si="510"/>
        <v/>
      </c>
      <c r="O923" s="23"/>
      <c r="P923" s="23"/>
      <c r="Q923" s="23"/>
      <c r="R923" s="23"/>
      <c r="S923" s="23"/>
      <c r="T923" s="24"/>
      <c r="U923" s="25"/>
      <c r="V923" s="28"/>
      <c r="W923" s="299"/>
      <c r="X923" s="296"/>
      <c r="Y923" s="149">
        <f t="shared" si="496"/>
        <v>0</v>
      </c>
      <c r="Z923" s="148">
        <f t="shared" si="511"/>
        <v>0</v>
      </c>
      <c r="AA923" s="306"/>
      <c r="AB923" s="377">
        <f t="shared" si="520"/>
        <v>0</v>
      </c>
      <c r="AC923" s="348"/>
      <c r="AD923" s="210" t="str">
        <f t="shared" si="497"/>
        <v/>
      </c>
      <c r="AE923" s="345">
        <f t="shared" si="512"/>
        <v>0</v>
      </c>
      <c r="AF923" s="318"/>
      <c r="AG923" s="317"/>
      <c r="AH923" s="315"/>
      <c r="AI923" s="150">
        <f t="shared" si="513"/>
        <v>0</v>
      </c>
      <c r="AJ923" s="151">
        <f t="shared" si="498"/>
        <v>0</v>
      </c>
      <c r="AK923" s="152">
        <f t="shared" si="514"/>
        <v>0</v>
      </c>
      <c r="AL923" s="153">
        <f t="shared" si="515"/>
        <v>0</v>
      </c>
      <c r="AM923" s="153">
        <f t="shared" si="516"/>
        <v>0</v>
      </c>
      <c r="AN923" s="153">
        <f t="shared" si="517"/>
        <v>0</v>
      </c>
      <c r="AO923" s="153">
        <f t="shared" si="518"/>
        <v>0</v>
      </c>
      <c r="AP923" s="587" t="str">
        <f t="shared" si="521"/>
        <v xml:space="preserve"> </v>
      </c>
      <c r="AQ923" s="590" t="str">
        <f t="shared" si="519"/>
        <v xml:space="preserve"> </v>
      </c>
      <c r="AR923" s="590" t="str">
        <f t="shared" si="522"/>
        <v xml:space="preserve"> </v>
      </c>
      <c r="AS923" s="590" t="str">
        <f t="shared" si="523"/>
        <v xml:space="preserve"> </v>
      </c>
      <c r="AT923" s="590" t="str">
        <f t="shared" si="524"/>
        <v xml:space="preserve"> </v>
      </c>
      <c r="AU923" s="590" t="str">
        <f t="shared" si="525"/>
        <v xml:space="preserve"> </v>
      </c>
      <c r="AV923" s="591" t="str">
        <f t="shared" si="526"/>
        <v xml:space="preserve"> </v>
      </c>
      <c r="AW923" s="181" t="str">
        <f t="shared" si="499"/>
        <v/>
      </c>
      <c r="AX923" s="154" t="str">
        <f t="shared" si="500"/>
        <v/>
      </c>
      <c r="AY923" s="178" t="str">
        <f t="shared" si="501"/>
        <v/>
      </c>
      <c r="AZ923" s="169" t="str">
        <f t="shared" si="502"/>
        <v/>
      </c>
      <c r="BA923" s="159" t="str">
        <f t="shared" si="503"/>
        <v/>
      </c>
      <c r="BB923" s="160" t="str">
        <f t="shared" si="504"/>
        <v/>
      </c>
      <c r="BC923" s="171" t="str">
        <f t="shared" si="527"/>
        <v/>
      </c>
      <c r="BD923" s="160" t="str">
        <f t="shared" si="505"/>
        <v/>
      </c>
      <c r="BE923" s="186" t="str">
        <f t="shared" si="506"/>
        <v/>
      </c>
      <c r="BF923" s="160" t="str">
        <f t="shared" si="507"/>
        <v/>
      </c>
      <c r="BG923" s="171" t="str">
        <f t="shared" si="508"/>
        <v/>
      </c>
      <c r="BH923" s="161" t="str">
        <f t="shared" si="509"/>
        <v/>
      </c>
      <c r="BI923" s="609"/>
    </row>
    <row r="924" spans="1:61" ht="18.75" x14ac:dyDescent="0.3">
      <c r="A924" s="205"/>
      <c r="B924" s="206"/>
      <c r="C924" s="198">
        <v>913</v>
      </c>
      <c r="D924" s="190"/>
      <c r="E924" s="13"/>
      <c r="F924" s="14"/>
      <c r="G924" s="123"/>
      <c r="H924" s="124"/>
      <c r="I924" s="130"/>
      <c r="J924" s="21"/>
      <c r="K924" s="134"/>
      <c r="L924" s="24"/>
      <c r="M924" s="372"/>
      <c r="N924" s="147" t="str">
        <f t="shared" si="510"/>
        <v/>
      </c>
      <c r="O924" s="23"/>
      <c r="P924" s="23"/>
      <c r="Q924" s="23"/>
      <c r="R924" s="23"/>
      <c r="S924" s="23"/>
      <c r="T924" s="24"/>
      <c r="U924" s="25"/>
      <c r="V924" s="28"/>
      <c r="W924" s="299"/>
      <c r="X924" s="296"/>
      <c r="Y924" s="149">
        <f t="shared" si="496"/>
        <v>0</v>
      </c>
      <c r="Z924" s="148">
        <f t="shared" si="511"/>
        <v>0</v>
      </c>
      <c r="AA924" s="306"/>
      <c r="AB924" s="377">
        <f t="shared" si="520"/>
        <v>0</v>
      </c>
      <c r="AC924" s="348"/>
      <c r="AD924" s="210" t="str">
        <f t="shared" si="497"/>
        <v/>
      </c>
      <c r="AE924" s="345">
        <f t="shared" si="512"/>
        <v>0</v>
      </c>
      <c r="AF924" s="318"/>
      <c r="AG924" s="317"/>
      <c r="AH924" s="315"/>
      <c r="AI924" s="150">
        <f t="shared" si="513"/>
        <v>0</v>
      </c>
      <c r="AJ924" s="151">
        <f t="shared" si="498"/>
        <v>0</v>
      </c>
      <c r="AK924" s="152">
        <f t="shared" si="514"/>
        <v>0</v>
      </c>
      <c r="AL924" s="153">
        <f t="shared" si="515"/>
        <v>0</v>
      </c>
      <c r="AM924" s="153">
        <f t="shared" si="516"/>
        <v>0</v>
      </c>
      <c r="AN924" s="153">
        <f t="shared" si="517"/>
        <v>0</v>
      </c>
      <c r="AO924" s="153">
        <f t="shared" si="518"/>
        <v>0</v>
      </c>
      <c r="AP924" s="587" t="str">
        <f t="shared" si="521"/>
        <v xml:space="preserve"> </v>
      </c>
      <c r="AQ924" s="590" t="str">
        <f t="shared" si="519"/>
        <v xml:space="preserve"> </v>
      </c>
      <c r="AR924" s="590" t="str">
        <f t="shared" si="522"/>
        <v xml:space="preserve"> </v>
      </c>
      <c r="AS924" s="590" t="str">
        <f t="shared" si="523"/>
        <v xml:space="preserve"> </v>
      </c>
      <c r="AT924" s="590" t="str">
        <f t="shared" si="524"/>
        <v xml:space="preserve"> </v>
      </c>
      <c r="AU924" s="590" t="str">
        <f t="shared" si="525"/>
        <v xml:space="preserve"> </v>
      </c>
      <c r="AV924" s="591" t="str">
        <f t="shared" si="526"/>
        <v xml:space="preserve"> </v>
      </c>
      <c r="AW924" s="181" t="str">
        <f t="shared" si="499"/>
        <v/>
      </c>
      <c r="AX924" s="154" t="str">
        <f t="shared" si="500"/>
        <v/>
      </c>
      <c r="AY924" s="178" t="str">
        <f t="shared" si="501"/>
        <v/>
      </c>
      <c r="AZ924" s="169" t="str">
        <f t="shared" si="502"/>
        <v/>
      </c>
      <c r="BA924" s="159" t="str">
        <f t="shared" si="503"/>
        <v/>
      </c>
      <c r="BB924" s="160" t="str">
        <f t="shared" si="504"/>
        <v/>
      </c>
      <c r="BC924" s="171" t="str">
        <f t="shared" si="527"/>
        <v/>
      </c>
      <c r="BD924" s="160" t="str">
        <f t="shared" si="505"/>
        <v/>
      </c>
      <c r="BE924" s="186" t="str">
        <f t="shared" si="506"/>
        <v/>
      </c>
      <c r="BF924" s="160" t="str">
        <f t="shared" si="507"/>
        <v/>
      </c>
      <c r="BG924" s="171" t="str">
        <f t="shared" si="508"/>
        <v/>
      </c>
      <c r="BH924" s="161" t="str">
        <f t="shared" si="509"/>
        <v/>
      </c>
      <c r="BI924" s="609"/>
    </row>
    <row r="925" spans="1:61" ht="18.75" x14ac:dyDescent="0.3">
      <c r="A925" s="205"/>
      <c r="B925" s="206"/>
      <c r="C925" s="197">
        <v>914</v>
      </c>
      <c r="D925" s="190"/>
      <c r="E925" s="13"/>
      <c r="F925" s="14"/>
      <c r="G925" s="123"/>
      <c r="H925" s="124"/>
      <c r="I925" s="130"/>
      <c r="J925" s="21"/>
      <c r="K925" s="134"/>
      <c r="L925" s="24"/>
      <c r="M925" s="372"/>
      <c r="N925" s="147" t="str">
        <f t="shared" si="510"/>
        <v/>
      </c>
      <c r="O925" s="23"/>
      <c r="P925" s="23"/>
      <c r="Q925" s="23"/>
      <c r="R925" s="23"/>
      <c r="S925" s="23"/>
      <c r="T925" s="24"/>
      <c r="U925" s="25"/>
      <c r="V925" s="28"/>
      <c r="W925" s="299"/>
      <c r="X925" s="296"/>
      <c r="Y925" s="149">
        <f t="shared" si="496"/>
        <v>0</v>
      </c>
      <c r="Z925" s="148">
        <f t="shared" si="511"/>
        <v>0</v>
      </c>
      <c r="AA925" s="306"/>
      <c r="AB925" s="377">
        <f t="shared" si="520"/>
        <v>0</v>
      </c>
      <c r="AC925" s="348"/>
      <c r="AD925" s="210" t="str">
        <f t="shared" si="497"/>
        <v/>
      </c>
      <c r="AE925" s="345">
        <f t="shared" si="512"/>
        <v>0</v>
      </c>
      <c r="AF925" s="318"/>
      <c r="AG925" s="317"/>
      <c r="AH925" s="315"/>
      <c r="AI925" s="150">
        <f t="shared" si="513"/>
        <v>0</v>
      </c>
      <c r="AJ925" s="151">
        <f t="shared" si="498"/>
        <v>0</v>
      </c>
      <c r="AK925" s="152">
        <f t="shared" si="514"/>
        <v>0</v>
      </c>
      <c r="AL925" s="153">
        <f t="shared" si="515"/>
        <v>0</v>
      </c>
      <c r="AM925" s="153">
        <f t="shared" si="516"/>
        <v>0</v>
      </c>
      <c r="AN925" s="153">
        <f t="shared" si="517"/>
        <v>0</v>
      </c>
      <c r="AO925" s="153">
        <f t="shared" si="518"/>
        <v>0</v>
      </c>
      <c r="AP925" s="587" t="str">
        <f t="shared" si="521"/>
        <v xml:space="preserve"> </v>
      </c>
      <c r="AQ925" s="590" t="str">
        <f t="shared" si="519"/>
        <v xml:space="preserve"> </v>
      </c>
      <c r="AR925" s="590" t="str">
        <f t="shared" si="522"/>
        <v xml:space="preserve"> </v>
      </c>
      <c r="AS925" s="590" t="str">
        <f t="shared" si="523"/>
        <v xml:space="preserve"> </v>
      </c>
      <c r="AT925" s="590" t="str">
        <f t="shared" si="524"/>
        <v xml:space="preserve"> </v>
      </c>
      <c r="AU925" s="590" t="str">
        <f t="shared" si="525"/>
        <v xml:space="preserve"> </v>
      </c>
      <c r="AV925" s="591" t="str">
        <f t="shared" si="526"/>
        <v xml:space="preserve"> </v>
      </c>
      <c r="AW925" s="181" t="str">
        <f t="shared" si="499"/>
        <v/>
      </c>
      <c r="AX925" s="154" t="str">
        <f t="shared" si="500"/>
        <v/>
      </c>
      <c r="AY925" s="178" t="str">
        <f t="shared" si="501"/>
        <v/>
      </c>
      <c r="AZ925" s="169" t="str">
        <f t="shared" si="502"/>
        <v/>
      </c>
      <c r="BA925" s="159" t="str">
        <f t="shared" si="503"/>
        <v/>
      </c>
      <c r="BB925" s="160" t="str">
        <f t="shared" si="504"/>
        <v/>
      </c>
      <c r="BC925" s="171" t="str">
        <f t="shared" si="527"/>
        <v/>
      </c>
      <c r="BD925" s="160" t="str">
        <f t="shared" si="505"/>
        <v/>
      </c>
      <c r="BE925" s="186" t="str">
        <f t="shared" si="506"/>
        <v/>
      </c>
      <c r="BF925" s="160" t="str">
        <f t="shared" si="507"/>
        <v/>
      </c>
      <c r="BG925" s="171" t="str">
        <f t="shared" si="508"/>
        <v/>
      </c>
      <c r="BH925" s="161" t="str">
        <f t="shared" si="509"/>
        <v/>
      </c>
      <c r="BI925" s="609"/>
    </row>
    <row r="926" spans="1:61" ht="18.75" x14ac:dyDescent="0.3">
      <c r="A926" s="205"/>
      <c r="B926" s="206"/>
      <c r="C926" s="198">
        <v>915</v>
      </c>
      <c r="D926" s="190"/>
      <c r="E926" s="13"/>
      <c r="F926" s="14"/>
      <c r="G926" s="123"/>
      <c r="H926" s="124"/>
      <c r="I926" s="130"/>
      <c r="J926" s="21"/>
      <c r="K926" s="134"/>
      <c r="L926" s="24"/>
      <c r="M926" s="372"/>
      <c r="N926" s="147" t="str">
        <f t="shared" si="510"/>
        <v/>
      </c>
      <c r="O926" s="23"/>
      <c r="P926" s="23"/>
      <c r="Q926" s="23"/>
      <c r="R926" s="23"/>
      <c r="S926" s="23"/>
      <c r="T926" s="24"/>
      <c r="U926" s="25"/>
      <c r="V926" s="28"/>
      <c r="W926" s="299"/>
      <c r="X926" s="296"/>
      <c r="Y926" s="149">
        <f t="shared" si="496"/>
        <v>0</v>
      </c>
      <c r="Z926" s="148">
        <f t="shared" si="511"/>
        <v>0</v>
      </c>
      <c r="AA926" s="306"/>
      <c r="AB926" s="377">
        <f t="shared" si="520"/>
        <v>0</v>
      </c>
      <c r="AC926" s="348"/>
      <c r="AD926" s="210" t="str">
        <f t="shared" si="497"/>
        <v/>
      </c>
      <c r="AE926" s="345">
        <f t="shared" si="512"/>
        <v>0</v>
      </c>
      <c r="AF926" s="318"/>
      <c r="AG926" s="317"/>
      <c r="AH926" s="315"/>
      <c r="AI926" s="150">
        <f t="shared" si="513"/>
        <v>0</v>
      </c>
      <c r="AJ926" s="151">
        <f t="shared" si="498"/>
        <v>0</v>
      </c>
      <c r="AK926" s="152">
        <f t="shared" si="514"/>
        <v>0</v>
      </c>
      <c r="AL926" s="153">
        <f t="shared" si="515"/>
        <v>0</v>
      </c>
      <c r="AM926" s="153">
        <f t="shared" si="516"/>
        <v>0</v>
      </c>
      <c r="AN926" s="153">
        <f t="shared" si="517"/>
        <v>0</v>
      </c>
      <c r="AO926" s="153">
        <f t="shared" si="518"/>
        <v>0</v>
      </c>
      <c r="AP926" s="587" t="str">
        <f t="shared" si="521"/>
        <v xml:space="preserve"> </v>
      </c>
      <c r="AQ926" s="590" t="str">
        <f t="shared" si="519"/>
        <v xml:space="preserve"> </v>
      </c>
      <c r="AR926" s="590" t="str">
        <f t="shared" si="522"/>
        <v xml:space="preserve"> </v>
      </c>
      <c r="AS926" s="590" t="str">
        <f t="shared" si="523"/>
        <v xml:space="preserve"> </v>
      </c>
      <c r="AT926" s="590" t="str">
        <f t="shared" si="524"/>
        <v xml:space="preserve"> </v>
      </c>
      <c r="AU926" s="590" t="str">
        <f t="shared" si="525"/>
        <v xml:space="preserve"> </v>
      </c>
      <c r="AV926" s="591" t="str">
        <f t="shared" si="526"/>
        <v xml:space="preserve"> </v>
      </c>
      <c r="AW926" s="181" t="str">
        <f t="shared" si="499"/>
        <v/>
      </c>
      <c r="AX926" s="154" t="str">
        <f t="shared" si="500"/>
        <v/>
      </c>
      <c r="AY926" s="178" t="str">
        <f t="shared" si="501"/>
        <v/>
      </c>
      <c r="AZ926" s="169" t="str">
        <f t="shared" si="502"/>
        <v/>
      </c>
      <c r="BA926" s="159" t="str">
        <f t="shared" si="503"/>
        <v/>
      </c>
      <c r="BB926" s="160" t="str">
        <f t="shared" si="504"/>
        <v/>
      </c>
      <c r="BC926" s="171" t="str">
        <f t="shared" si="527"/>
        <v/>
      </c>
      <c r="BD926" s="160" t="str">
        <f t="shared" si="505"/>
        <v/>
      </c>
      <c r="BE926" s="186" t="str">
        <f t="shared" si="506"/>
        <v/>
      </c>
      <c r="BF926" s="160" t="str">
        <f t="shared" si="507"/>
        <v/>
      </c>
      <c r="BG926" s="171" t="str">
        <f t="shared" si="508"/>
        <v/>
      </c>
      <c r="BH926" s="161" t="str">
        <f t="shared" si="509"/>
        <v/>
      </c>
      <c r="BI926" s="609"/>
    </row>
    <row r="927" spans="1:61" ht="18.75" x14ac:dyDescent="0.3">
      <c r="A927" s="205"/>
      <c r="B927" s="206"/>
      <c r="C927" s="197">
        <v>916</v>
      </c>
      <c r="D927" s="192"/>
      <c r="E927" s="15"/>
      <c r="F927" s="14"/>
      <c r="G927" s="123"/>
      <c r="H927" s="124"/>
      <c r="I927" s="130"/>
      <c r="J927" s="21"/>
      <c r="K927" s="134"/>
      <c r="L927" s="24"/>
      <c r="M927" s="372"/>
      <c r="N927" s="147" t="str">
        <f t="shared" si="510"/>
        <v/>
      </c>
      <c r="O927" s="23"/>
      <c r="P927" s="23"/>
      <c r="Q927" s="23"/>
      <c r="R927" s="23"/>
      <c r="S927" s="23"/>
      <c r="T927" s="24"/>
      <c r="U927" s="25"/>
      <c r="V927" s="28"/>
      <c r="W927" s="299"/>
      <c r="X927" s="296"/>
      <c r="Y927" s="149">
        <f t="shared" si="496"/>
        <v>0</v>
      </c>
      <c r="Z927" s="148">
        <f t="shared" si="511"/>
        <v>0</v>
      </c>
      <c r="AA927" s="306"/>
      <c r="AB927" s="377">
        <f t="shared" si="520"/>
        <v>0</v>
      </c>
      <c r="AC927" s="348"/>
      <c r="AD927" s="210" t="str">
        <f t="shared" si="497"/>
        <v/>
      </c>
      <c r="AE927" s="345">
        <f t="shared" si="512"/>
        <v>0</v>
      </c>
      <c r="AF927" s="318"/>
      <c r="AG927" s="317"/>
      <c r="AH927" s="315"/>
      <c r="AI927" s="150">
        <f t="shared" si="513"/>
        <v>0</v>
      </c>
      <c r="AJ927" s="151">
        <f t="shared" si="498"/>
        <v>0</v>
      </c>
      <c r="AK927" s="152">
        <f t="shared" si="514"/>
        <v>0</v>
      </c>
      <c r="AL927" s="153">
        <f t="shared" si="515"/>
        <v>0</v>
      </c>
      <c r="AM927" s="153">
        <f t="shared" si="516"/>
        <v>0</v>
      </c>
      <c r="AN927" s="153">
        <f t="shared" si="517"/>
        <v>0</v>
      </c>
      <c r="AO927" s="153">
        <f t="shared" si="518"/>
        <v>0</v>
      </c>
      <c r="AP927" s="587" t="str">
        <f t="shared" si="521"/>
        <v xml:space="preserve"> </v>
      </c>
      <c r="AQ927" s="590" t="str">
        <f t="shared" si="519"/>
        <v xml:space="preserve"> </v>
      </c>
      <c r="AR927" s="590" t="str">
        <f t="shared" si="522"/>
        <v xml:space="preserve"> </v>
      </c>
      <c r="AS927" s="590" t="str">
        <f t="shared" si="523"/>
        <v xml:space="preserve"> </v>
      </c>
      <c r="AT927" s="590" t="str">
        <f t="shared" si="524"/>
        <v xml:space="preserve"> </v>
      </c>
      <c r="AU927" s="590" t="str">
        <f t="shared" si="525"/>
        <v xml:space="preserve"> </v>
      </c>
      <c r="AV927" s="591" t="str">
        <f t="shared" si="526"/>
        <v xml:space="preserve"> </v>
      </c>
      <c r="AW927" s="181" t="str">
        <f t="shared" si="499"/>
        <v/>
      </c>
      <c r="AX927" s="154" t="str">
        <f t="shared" si="500"/>
        <v/>
      </c>
      <c r="AY927" s="178" t="str">
        <f t="shared" si="501"/>
        <v/>
      </c>
      <c r="AZ927" s="169" t="str">
        <f t="shared" si="502"/>
        <v/>
      </c>
      <c r="BA927" s="159" t="str">
        <f t="shared" si="503"/>
        <v/>
      </c>
      <c r="BB927" s="160" t="str">
        <f t="shared" si="504"/>
        <v/>
      </c>
      <c r="BC927" s="171" t="str">
        <f t="shared" si="527"/>
        <v/>
      </c>
      <c r="BD927" s="160" t="str">
        <f t="shared" si="505"/>
        <v/>
      </c>
      <c r="BE927" s="186" t="str">
        <f t="shared" si="506"/>
        <v/>
      </c>
      <c r="BF927" s="160" t="str">
        <f t="shared" si="507"/>
        <v/>
      </c>
      <c r="BG927" s="171" t="str">
        <f t="shared" si="508"/>
        <v/>
      </c>
      <c r="BH927" s="161" t="str">
        <f t="shared" si="509"/>
        <v/>
      </c>
      <c r="BI927" s="609"/>
    </row>
    <row r="928" spans="1:61" ht="18.75" x14ac:dyDescent="0.3">
      <c r="A928" s="205"/>
      <c r="B928" s="206"/>
      <c r="C928" s="198">
        <v>917</v>
      </c>
      <c r="D928" s="190"/>
      <c r="E928" s="13"/>
      <c r="F928" s="14"/>
      <c r="G928" s="123"/>
      <c r="H928" s="124"/>
      <c r="I928" s="130"/>
      <c r="J928" s="21"/>
      <c r="K928" s="134"/>
      <c r="L928" s="24"/>
      <c r="M928" s="372"/>
      <c r="N928" s="147" t="str">
        <f t="shared" si="510"/>
        <v/>
      </c>
      <c r="O928" s="23"/>
      <c r="P928" s="23"/>
      <c r="Q928" s="23"/>
      <c r="R928" s="23"/>
      <c r="S928" s="23"/>
      <c r="T928" s="24"/>
      <c r="U928" s="25"/>
      <c r="V928" s="28"/>
      <c r="W928" s="299"/>
      <c r="X928" s="296"/>
      <c r="Y928" s="149">
        <f t="shared" si="496"/>
        <v>0</v>
      </c>
      <c r="Z928" s="148">
        <f t="shared" si="511"/>
        <v>0</v>
      </c>
      <c r="AA928" s="306"/>
      <c r="AB928" s="377">
        <f t="shared" si="520"/>
        <v>0</v>
      </c>
      <c r="AC928" s="348"/>
      <c r="AD928" s="210" t="str">
        <f t="shared" si="497"/>
        <v/>
      </c>
      <c r="AE928" s="345">
        <f t="shared" si="512"/>
        <v>0</v>
      </c>
      <c r="AF928" s="318"/>
      <c r="AG928" s="317"/>
      <c r="AH928" s="315"/>
      <c r="AI928" s="150">
        <f t="shared" si="513"/>
        <v>0</v>
      </c>
      <c r="AJ928" s="151">
        <f t="shared" si="498"/>
        <v>0</v>
      </c>
      <c r="AK928" s="152">
        <f t="shared" si="514"/>
        <v>0</v>
      </c>
      <c r="AL928" s="153">
        <f t="shared" si="515"/>
        <v>0</v>
      </c>
      <c r="AM928" s="153">
        <f t="shared" si="516"/>
        <v>0</v>
      </c>
      <c r="AN928" s="153">
        <f t="shared" si="517"/>
        <v>0</v>
      </c>
      <c r="AO928" s="153">
        <f t="shared" si="518"/>
        <v>0</v>
      </c>
      <c r="AP928" s="587" t="str">
        <f t="shared" si="521"/>
        <v xml:space="preserve"> </v>
      </c>
      <c r="AQ928" s="590" t="str">
        <f t="shared" si="519"/>
        <v xml:space="preserve"> </v>
      </c>
      <c r="AR928" s="590" t="str">
        <f t="shared" si="522"/>
        <v xml:space="preserve"> </v>
      </c>
      <c r="AS928" s="590" t="str">
        <f t="shared" si="523"/>
        <v xml:space="preserve"> </v>
      </c>
      <c r="AT928" s="590" t="str">
        <f t="shared" si="524"/>
        <v xml:space="preserve"> </v>
      </c>
      <c r="AU928" s="590" t="str">
        <f t="shared" si="525"/>
        <v xml:space="preserve"> </v>
      </c>
      <c r="AV928" s="591" t="str">
        <f t="shared" si="526"/>
        <v xml:space="preserve"> </v>
      </c>
      <c r="AW928" s="181" t="str">
        <f t="shared" si="499"/>
        <v/>
      </c>
      <c r="AX928" s="154" t="str">
        <f t="shared" si="500"/>
        <v/>
      </c>
      <c r="AY928" s="178" t="str">
        <f t="shared" si="501"/>
        <v/>
      </c>
      <c r="AZ928" s="169" t="str">
        <f t="shared" si="502"/>
        <v/>
      </c>
      <c r="BA928" s="159" t="str">
        <f t="shared" si="503"/>
        <v/>
      </c>
      <c r="BB928" s="160" t="str">
        <f t="shared" si="504"/>
        <v/>
      </c>
      <c r="BC928" s="171" t="str">
        <f t="shared" si="527"/>
        <v/>
      </c>
      <c r="BD928" s="160" t="str">
        <f t="shared" si="505"/>
        <v/>
      </c>
      <c r="BE928" s="186" t="str">
        <f t="shared" si="506"/>
        <v/>
      </c>
      <c r="BF928" s="160" t="str">
        <f t="shared" si="507"/>
        <v/>
      </c>
      <c r="BG928" s="171" t="str">
        <f t="shared" si="508"/>
        <v/>
      </c>
      <c r="BH928" s="161" t="str">
        <f t="shared" si="509"/>
        <v/>
      </c>
      <c r="BI928" s="609"/>
    </row>
    <row r="929" spans="1:61" ht="18.75" x14ac:dyDescent="0.3">
      <c r="A929" s="205"/>
      <c r="B929" s="206"/>
      <c r="C929" s="198">
        <v>918</v>
      </c>
      <c r="D929" s="190"/>
      <c r="E929" s="13"/>
      <c r="F929" s="14"/>
      <c r="G929" s="123"/>
      <c r="H929" s="124"/>
      <c r="I929" s="130"/>
      <c r="J929" s="21"/>
      <c r="K929" s="134"/>
      <c r="L929" s="24"/>
      <c r="M929" s="372"/>
      <c r="N929" s="147" t="str">
        <f t="shared" si="510"/>
        <v/>
      </c>
      <c r="O929" s="23"/>
      <c r="P929" s="23"/>
      <c r="Q929" s="23"/>
      <c r="R929" s="23"/>
      <c r="S929" s="23"/>
      <c r="T929" s="24"/>
      <c r="U929" s="25"/>
      <c r="V929" s="28"/>
      <c r="W929" s="299"/>
      <c r="X929" s="296"/>
      <c r="Y929" s="149">
        <f t="shared" si="496"/>
        <v>0</v>
      </c>
      <c r="Z929" s="148">
        <f t="shared" si="511"/>
        <v>0</v>
      </c>
      <c r="AA929" s="306"/>
      <c r="AB929" s="377">
        <f t="shared" si="520"/>
        <v>0</v>
      </c>
      <c r="AC929" s="348"/>
      <c r="AD929" s="210" t="str">
        <f t="shared" si="497"/>
        <v/>
      </c>
      <c r="AE929" s="345">
        <f t="shared" si="512"/>
        <v>0</v>
      </c>
      <c r="AF929" s="318"/>
      <c r="AG929" s="317"/>
      <c r="AH929" s="315"/>
      <c r="AI929" s="150">
        <f t="shared" si="513"/>
        <v>0</v>
      </c>
      <c r="AJ929" s="151">
        <f t="shared" si="498"/>
        <v>0</v>
      </c>
      <c r="AK929" s="152">
        <f t="shared" si="514"/>
        <v>0</v>
      </c>
      <c r="AL929" s="153">
        <f t="shared" si="515"/>
        <v>0</v>
      </c>
      <c r="AM929" s="153">
        <f t="shared" si="516"/>
        <v>0</v>
      </c>
      <c r="AN929" s="153">
        <f t="shared" si="517"/>
        <v>0</v>
      </c>
      <c r="AO929" s="153">
        <f t="shared" si="518"/>
        <v>0</v>
      </c>
      <c r="AP929" s="587" t="str">
        <f t="shared" si="521"/>
        <v xml:space="preserve"> </v>
      </c>
      <c r="AQ929" s="590" t="str">
        <f t="shared" si="519"/>
        <v xml:space="preserve"> </v>
      </c>
      <c r="AR929" s="590" t="str">
        <f t="shared" si="522"/>
        <v xml:space="preserve"> </v>
      </c>
      <c r="AS929" s="590" t="str">
        <f t="shared" si="523"/>
        <v xml:space="preserve"> </v>
      </c>
      <c r="AT929" s="590" t="str">
        <f t="shared" si="524"/>
        <v xml:space="preserve"> </v>
      </c>
      <c r="AU929" s="590" t="str">
        <f t="shared" si="525"/>
        <v xml:space="preserve"> </v>
      </c>
      <c r="AV929" s="591" t="str">
        <f t="shared" si="526"/>
        <v xml:space="preserve"> </v>
      </c>
      <c r="AW929" s="181" t="str">
        <f t="shared" si="499"/>
        <v/>
      </c>
      <c r="AX929" s="154" t="str">
        <f t="shared" si="500"/>
        <v/>
      </c>
      <c r="AY929" s="178" t="str">
        <f t="shared" si="501"/>
        <v/>
      </c>
      <c r="AZ929" s="169" t="str">
        <f t="shared" si="502"/>
        <v/>
      </c>
      <c r="BA929" s="159" t="str">
        <f t="shared" si="503"/>
        <v/>
      </c>
      <c r="BB929" s="160" t="str">
        <f t="shared" si="504"/>
        <v/>
      </c>
      <c r="BC929" s="171" t="str">
        <f t="shared" si="527"/>
        <v/>
      </c>
      <c r="BD929" s="160" t="str">
        <f t="shared" si="505"/>
        <v/>
      </c>
      <c r="BE929" s="186" t="str">
        <f t="shared" si="506"/>
        <v/>
      </c>
      <c r="BF929" s="160" t="str">
        <f t="shared" si="507"/>
        <v/>
      </c>
      <c r="BG929" s="171" t="str">
        <f t="shared" si="508"/>
        <v/>
      </c>
      <c r="BH929" s="161" t="str">
        <f t="shared" si="509"/>
        <v/>
      </c>
      <c r="BI929" s="609"/>
    </row>
    <row r="930" spans="1:61" ht="18.75" x14ac:dyDescent="0.3">
      <c r="A930" s="205"/>
      <c r="B930" s="206"/>
      <c r="C930" s="197">
        <v>919</v>
      </c>
      <c r="D930" s="190"/>
      <c r="E930" s="13"/>
      <c r="F930" s="14"/>
      <c r="G930" s="123"/>
      <c r="H930" s="124"/>
      <c r="I930" s="130"/>
      <c r="J930" s="21"/>
      <c r="K930" s="134"/>
      <c r="L930" s="24"/>
      <c r="M930" s="372"/>
      <c r="N930" s="147" t="str">
        <f t="shared" si="510"/>
        <v/>
      </c>
      <c r="O930" s="23"/>
      <c r="P930" s="23"/>
      <c r="Q930" s="23"/>
      <c r="R930" s="23"/>
      <c r="S930" s="23"/>
      <c r="T930" s="24"/>
      <c r="U930" s="25"/>
      <c r="V930" s="28"/>
      <c r="W930" s="299"/>
      <c r="X930" s="296"/>
      <c r="Y930" s="149">
        <f t="shared" si="496"/>
        <v>0</v>
      </c>
      <c r="Z930" s="148">
        <f t="shared" si="511"/>
        <v>0</v>
      </c>
      <c r="AA930" s="306"/>
      <c r="AB930" s="377">
        <f t="shared" si="520"/>
        <v>0</v>
      </c>
      <c r="AC930" s="348"/>
      <c r="AD930" s="210" t="str">
        <f t="shared" si="497"/>
        <v/>
      </c>
      <c r="AE930" s="345">
        <f t="shared" si="512"/>
        <v>0</v>
      </c>
      <c r="AF930" s="318"/>
      <c r="AG930" s="317"/>
      <c r="AH930" s="315"/>
      <c r="AI930" s="150">
        <f t="shared" si="513"/>
        <v>0</v>
      </c>
      <c r="AJ930" s="151">
        <f t="shared" si="498"/>
        <v>0</v>
      </c>
      <c r="AK930" s="152">
        <f t="shared" si="514"/>
        <v>0</v>
      </c>
      <c r="AL930" s="153">
        <f t="shared" si="515"/>
        <v>0</v>
      </c>
      <c r="AM930" s="153">
        <f t="shared" si="516"/>
        <v>0</v>
      </c>
      <c r="AN930" s="153">
        <f t="shared" si="517"/>
        <v>0</v>
      </c>
      <c r="AO930" s="153">
        <f t="shared" si="518"/>
        <v>0</v>
      </c>
      <c r="AP930" s="587" t="str">
        <f t="shared" si="521"/>
        <v xml:space="preserve"> </v>
      </c>
      <c r="AQ930" s="590" t="str">
        <f t="shared" si="519"/>
        <v xml:space="preserve"> </v>
      </c>
      <c r="AR930" s="590" t="str">
        <f t="shared" si="522"/>
        <v xml:space="preserve"> </v>
      </c>
      <c r="AS930" s="590" t="str">
        <f t="shared" si="523"/>
        <v xml:space="preserve"> </v>
      </c>
      <c r="AT930" s="590" t="str">
        <f t="shared" si="524"/>
        <v xml:space="preserve"> </v>
      </c>
      <c r="AU930" s="590" t="str">
        <f t="shared" si="525"/>
        <v xml:space="preserve"> </v>
      </c>
      <c r="AV930" s="591" t="str">
        <f t="shared" si="526"/>
        <v xml:space="preserve"> </v>
      </c>
      <c r="AW930" s="181" t="str">
        <f t="shared" si="499"/>
        <v/>
      </c>
      <c r="AX930" s="154" t="str">
        <f t="shared" si="500"/>
        <v/>
      </c>
      <c r="AY930" s="178" t="str">
        <f t="shared" si="501"/>
        <v/>
      </c>
      <c r="AZ930" s="169" t="str">
        <f t="shared" si="502"/>
        <v/>
      </c>
      <c r="BA930" s="159" t="str">
        <f t="shared" si="503"/>
        <v/>
      </c>
      <c r="BB930" s="160" t="str">
        <f t="shared" si="504"/>
        <v/>
      </c>
      <c r="BC930" s="171" t="str">
        <f t="shared" si="527"/>
        <v/>
      </c>
      <c r="BD930" s="160" t="str">
        <f t="shared" si="505"/>
        <v/>
      </c>
      <c r="BE930" s="186" t="str">
        <f t="shared" si="506"/>
        <v/>
      </c>
      <c r="BF930" s="160" t="str">
        <f t="shared" si="507"/>
        <v/>
      </c>
      <c r="BG930" s="171" t="str">
        <f t="shared" si="508"/>
        <v/>
      </c>
      <c r="BH930" s="161" t="str">
        <f t="shared" si="509"/>
        <v/>
      </c>
      <c r="BI930" s="609"/>
    </row>
    <row r="931" spans="1:61" ht="18.75" x14ac:dyDescent="0.3">
      <c r="A931" s="205"/>
      <c r="B931" s="206"/>
      <c r="C931" s="198">
        <v>920</v>
      </c>
      <c r="D931" s="192"/>
      <c r="E931" s="15"/>
      <c r="F931" s="14"/>
      <c r="G931" s="123"/>
      <c r="H931" s="124"/>
      <c r="I931" s="130"/>
      <c r="J931" s="21"/>
      <c r="K931" s="134"/>
      <c r="L931" s="24"/>
      <c r="M931" s="372"/>
      <c r="N931" s="147" t="str">
        <f t="shared" si="510"/>
        <v/>
      </c>
      <c r="O931" s="23"/>
      <c r="P931" s="23"/>
      <c r="Q931" s="23"/>
      <c r="R931" s="23"/>
      <c r="S931" s="23"/>
      <c r="T931" s="24"/>
      <c r="U931" s="25"/>
      <c r="V931" s="28"/>
      <c r="W931" s="299"/>
      <c r="X931" s="296"/>
      <c r="Y931" s="149">
        <f t="shared" si="496"/>
        <v>0</v>
      </c>
      <c r="Z931" s="148">
        <f t="shared" si="511"/>
        <v>0</v>
      </c>
      <c r="AA931" s="306"/>
      <c r="AB931" s="377">
        <f t="shared" si="520"/>
        <v>0</v>
      </c>
      <c r="AC931" s="348"/>
      <c r="AD931" s="210" t="str">
        <f t="shared" si="497"/>
        <v/>
      </c>
      <c r="AE931" s="345">
        <f t="shared" si="512"/>
        <v>0</v>
      </c>
      <c r="AF931" s="318"/>
      <c r="AG931" s="317"/>
      <c r="AH931" s="315"/>
      <c r="AI931" s="150">
        <f t="shared" si="513"/>
        <v>0</v>
      </c>
      <c r="AJ931" s="151">
        <f t="shared" si="498"/>
        <v>0</v>
      </c>
      <c r="AK931" s="152">
        <f t="shared" si="514"/>
        <v>0</v>
      </c>
      <c r="AL931" s="153">
        <f t="shared" si="515"/>
        <v>0</v>
      </c>
      <c r="AM931" s="153">
        <f t="shared" si="516"/>
        <v>0</v>
      </c>
      <c r="AN931" s="153">
        <f t="shared" si="517"/>
        <v>0</v>
      </c>
      <c r="AO931" s="153">
        <f t="shared" si="518"/>
        <v>0</v>
      </c>
      <c r="AP931" s="587" t="str">
        <f t="shared" si="521"/>
        <v xml:space="preserve"> </v>
      </c>
      <c r="AQ931" s="590" t="str">
        <f t="shared" si="519"/>
        <v xml:space="preserve"> </v>
      </c>
      <c r="AR931" s="590" t="str">
        <f t="shared" si="522"/>
        <v xml:space="preserve"> </v>
      </c>
      <c r="AS931" s="590" t="str">
        <f t="shared" si="523"/>
        <v xml:space="preserve"> </v>
      </c>
      <c r="AT931" s="590" t="str">
        <f t="shared" si="524"/>
        <v xml:space="preserve"> </v>
      </c>
      <c r="AU931" s="590" t="str">
        <f t="shared" si="525"/>
        <v xml:space="preserve"> </v>
      </c>
      <c r="AV931" s="591" t="str">
        <f t="shared" si="526"/>
        <v xml:space="preserve"> </v>
      </c>
      <c r="AW931" s="181" t="str">
        <f t="shared" si="499"/>
        <v/>
      </c>
      <c r="AX931" s="154" t="str">
        <f t="shared" si="500"/>
        <v/>
      </c>
      <c r="AY931" s="178" t="str">
        <f t="shared" si="501"/>
        <v/>
      </c>
      <c r="AZ931" s="169" t="str">
        <f t="shared" si="502"/>
        <v/>
      </c>
      <c r="BA931" s="159" t="str">
        <f t="shared" si="503"/>
        <v/>
      </c>
      <c r="BB931" s="160" t="str">
        <f t="shared" si="504"/>
        <v/>
      </c>
      <c r="BC931" s="171" t="str">
        <f t="shared" si="527"/>
        <v/>
      </c>
      <c r="BD931" s="160" t="str">
        <f t="shared" si="505"/>
        <v/>
      </c>
      <c r="BE931" s="186" t="str">
        <f t="shared" si="506"/>
        <v/>
      </c>
      <c r="BF931" s="160" t="str">
        <f t="shared" si="507"/>
        <v/>
      </c>
      <c r="BG931" s="171" t="str">
        <f t="shared" si="508"/>
        <v/>
      </c>
      <c r="BH931" s="161" t="str">
        <f t="shared" si="509"/>
        <v/>
      </c>
      <c r="BI931" s="609"/>
    </row>
    <row r="932" spans="1:61" ht="18.75" x14ac:dyDescent="0.3">
      <c r="A932" s="205"/>
      <c r="B932" s="206"/>
      <c r="C932" s="197">
        <v>921</v>
      </c>
      <c r="D932" s="190"/>
      <c r="E932" s="13"/>
      <c r="F932" s="14"/>
      <c r="G932" s="123"/>
      <c r="H932" s="124"/>
      <c r="I932" s="130"/>
      <c r="J932" s="21"/>
      <c r="K932" s="134"/>
      <c r="L932" s="24"/>
      <c r="M932" s="372"/>
      <c r="N932" s="147" t="str">
        <f t="shared" si="510"/>
        <v/>
      </c>
      <c r="O932" s="23"/>
      <c r="P932" s="23"/>
      <c r="Q932" s="23"/>
      <c r="R932" s="23"/>
      <c r="S932" s="23"/>
      <c r="T932" s="24"/>
      <c r="U932" s="25"/>
      <c r="V932" s="28"/>
      <c r="W932" s="299"/>
      <c r="X932" s="296"/>
      <c r="Y932" s="149">
        <f t="shared" si="496"/>
        <v>0</v>
      </c>
      <c r="Z932" s="148">
        <f t="shared" si="511"/>
        <v>0</v>
      </c>
      <c r="AA932" s="306"/>
      <c r="AB932" s="377">
        <f t="shared" si="520"/>
        <v>0</v>
      </c>
      <c r="AC932" s="348"/>
      <c r="AD932" s="210" t="str">
        <f t="shared" si="497"/>
        <v/>
      </c>
      <c r="AE932" s="345">
        <f t="shared" si="512"/>
        <v>0</v>
      </c>
      <c r="AF932" s="318"/>
      <c r="AG932" s="317"/>
      <c r="AH932" s="315"/>
      <c r="AI932" s="150">
        <f t="shared" si="513"/>
        <v>0</v>
      </c>
      <c r="AJ932" s="151">
        <f t="shared" si="498"/>
        <v>0</v>
      </c>
      <c r="AK932" s="152">
        <f t="shared" si="514"/>
        <v>0</v>
      </c>
      <c r="AL932" s="153">
        <f t="shared" si="515"/>
        <v>0</v>
      </c>
      <c r="AM932" s="153">
        <f t="shared" si="516"/>
        <v>0</v>
      </c>
      <c r="AN932" s="153">
        <f t="shared" si="517"/>
        <v>0</v>
      </c>
      <c r="AO932" s="153">
        <f t="shared" si="518"/>
        <v>0</v>
      </c>
      <c r="AP932" s="587" t="str">
        <f t="shared" si="521"/>
        <v xml:space="preserve"> </v>
      </c>
      <c r="AQ932" s="590" t="str">
        <f t="shared" si="519"/>
        <v xml:space="preserve"> </v>
      </c>
      <c r="AR932" s="590" t="str">
        <f t="shared" si="522"/>
        <v xml:space="preserve"> </v>
      </c>
      <c r="AS932" s="590" t="str">
        <f t="shared" si="523"/>
        <v xml:space="preserve"> </v>
      </c>
      <c r="AT932" s="590" t="str">
        <f t="shared" si="524"/>
        <v xml:space="preserve"> </v>
      </c>
      <c r="AU932" s="590" t="str">
        <f t="shared" si="525"/>
        <v xml:space="preserve"> </v>
      </c>
      <c r="AV932" s="591" t="str">
        <f t="shared" si="526"/>
        <v xml:space="preserve"> </v>
      </c>
      <c r="AW932" s="181" t="str">
        <f t="shared" si="499"/>
        <v/>
      </c>
      <c r="AX932" s="154" t="str">
        <f t="shared" si="500"/>
        <v/>
      </c>
      <c r="AY932" s="178" t="str">
        <f t="shared" si="501"/>
        <v/>
      </c>
      <c r="AZ932" s="169" t="str">
        <f t="shared" si="502"/>
        <v/>
      </c>
      <c r="BA932" s="159" t="str">
        <f t="shared" si="503"/>
        <v/>
      </c>
      <c r="BB932" s="160" t="str">
        <f t="shared" si="504"/>
        <v/>
      </c>
      <c r="BC932" s="171" t="str">
        <f t="shared" si="527"/>
        <v/>
      </c>
      <c r="BD932" s="160" t="str">
        <f t="shared" si="505"/>
        <v/>
      </c>
      <c r="BE932" s="186" t="str">
        <f t="shared" si="506"/>
        <v/>
      </c>
      <c r="BF932" s="160" t="str">
        <f t="shared" si="507"/>
        <v/>
      </c>
      <c r="BG932" s="171" t="str">
        <f t="shared" si="508"/>
        <v/>
      </c>
      <c r="BH932" s="161" t="str">
        <f t="shared" si="509"/>
        <v/>
      </c>
      <c r="BI932" s="609"/>
    </row>
    <row r="933" spans="1:61" ht="18.75" x14ac:dyDescent="0.3">
      <c r="A933" s="205"/>
      <c r="B933" s="206"/>
      <c r="C933" s="198">
        <v>922</v>
      </c>
      <c r="D933" s="190"/>
      <c r="E933" s="13"/>
      <c r="F933" s="14"/>
      <c r="G933" s="123"/>
      <c r="H933" s="124"/>
      <c r="I933" s="130"/>
      <c r="J933" s="21"/>
      <c r="K933" s="134"/>
      <c r="L933" s="24"/>
      <c r="M933" s="372"/>
      <c r="N933" s="147" t="str">
        <f t="shared" si="510"/>
        <v/>
      </c>
      <c r="O933" s="23"/>
      <c r="P933" s="23"/>
      <c r="Q933" s="23"/>
      <c r="R933" s="23"/>
      <c r="S933" s="23"/>
      <c r="T933" s="24"/>
      <c r="U933" s="25"/>
      <c r="V933" s="28"/>
      <c r="W933" s="299"/>
      <c r="X933" s="296"/>
      <c r="Y933" s="149">
        <f t="shared" si="496"/>
        <v>0</v>
      </c>
      <c r="Z933" s="148">
        <f t="shared" si="511"/>
        <v>0</v>
      </c>
      <c r="AA933" s="306"/>
      <c r="AB933" s="377">
        <f t="shared" si="520"/>
        <v>0</v>
      </c>
      <c r="AC933" s="348"/>
      <c r="AD933" s="210" t="str">
        <f t="shared" si="497"/>
        <v/>
      </c>
      <c r="AE933" s="345">
        <f t="shared" si="512"/>
        <v>0</v>
      </c>
      <c r="AF933" s="318"/>
      <c r="AG933" s="317"/>
      <c r="AH933" s="315"/>
      <c r="AI933" s="150">
        <f t="shared" si="513"/>
        <v>0</v>
      </c>
      <c r="AJ933" s="151">
        <f t="shared" si="498"/>
        <v>0</v>
      </c>
      <c r="AK933" s="152">
        <f t="shared" si="514"/>
        <v>0</v>
      </c>
      <c r="AL933" s="153">
        <f t="shared" si="515"/>
        <v>0</v>
      </c>
      <c r="AM933" s="153">
        <f t="shared" si="516"/>
        <v>0</v>
      </c>
      <c r="AN933" s="153">
        <f t="shared" si="517"/>
        <v>0</v>
      </c>
      <c r="AO933" s="153">
        <f t="shared" si="518"/>
        <v>0</v>
      </c>
      <c r="AP933" s="587" t="str">
        <f t="shared" si="521"/>
        <v xml:space="preserve"> </v>
      </c>
      <c r="AQ933" s="590" t="str">
        <f t="shared" si="519"/>
        <v xml:space="preserve"> </v>
      </c>
      <c r="AR933" s="590" t="str">
        <f t="shared" si="522"/>
        <v xml:space="preserve"> </v>
      </c>
      <c r="AS933" s="590" t="str">
        <f t="shared" si="523"/>
        <v xml:space="preserve"> </v>
      </c>
      <c r="AT933" s="590" t="str">
        <f t="shared" si="524"/>
        <v xml:space="preserve"> </v>
      </c>
      <c r="AU933" s="590" t="str">
        <f t="shared" si="525"/>
        <v xml:space="preserve"> </v>
      </c>
      <c r="AV933" s="591" t="str">
        <f t="shared" si="526"/>
        <v xml:space="preserve"> </v>
      </c>
      <c r="AW933" s="181" t="str">
        <f t="shared" si="499"/>
        <v/>
      </c>
      <c r="AX933" s="154" t="str">
        <f t="shared" si="500"/>
        <v/>
      </c>
      <c r="AY933" s="178" t="str">
        <f t="shared" si="501"/>
        <v/>
      </c>
      <c r="AZ933" s="169" t="str">
        <f t="shared" si="502"/>
        <v/>
      </c>
      <c r="BA933" s="159" t="str">
        <f t="shared" si="503"/>
        <v/>
      </c>
      <c r="BB933" s="160" t="str">
        <f t="shared" si="504"/>
        <v/>
      </c>
      <c r="BC933" s="171" t="str">
        <f t="shared" si="527"/>
        <v/>
      </c>
      <c r="BD933" s="160" t="str">
        <f t="shared" si="505"/>
        <v/>
      </c>
      <c r="BE933" s="186" t="str">
        <f t="shared" si="506"/>
        <v/>
      </c>
      <c r="BF933" s="160" t="str">
        <f t="shared" si="507"/>
        <v/>
      </c>
      <c r="BG933" s="171" t="str">
        <f t="shared" si="508"/>
        <v/>
      </c>
      <c r="BH933" s="161" t="str">
        <f t="shared" si="509"/>
        <v/>
      </c>
      <c r="BI933" s="609"/>
    </row>
    <row r="934" spans="1:61" ht="18.75" x14ac:dyDescent="0.3">
      <c r="A934" s="205"/>
      <c r="B934" s="206"/>
      <c r="C934" s="198">
        <v>923</v>
      </c>
      <c r="D934" s="190"/>
      <c r="E934" s="13"/>
      <c r="F934" s="14"/>
      <c r="G934" s="123"/>
      <c r="H934" s="124"/>
      <c r="I934" s="130"/>
      <c r="J934" s="21"/>
      <c r="K934" s="134"/>
      <c r="L934" s="24"/>
      <c r="M934" s="372"/>
      <c r="N934" s="147" t="str">
        <f t="shared" si="510"/>
        <v/>
      </c>
      <c r="O934" s="23"/>
      <c r="P934" s="23"/>
      <c r="Q934" s="23"/>
      <c r="R934" s="23"/>
      <c r="S934" s="23"/>
      <c r="T934" s="24"/>
      <c r="U934" s="25"/>
      <c r="V934" s="28"/>
      <c r="W934" s="299"/>
      <c r="X934" s="296"/>
      <c r="Y934" s="149">
        <f t="shared" si="496"/>
        <v>0</v>
      </c>
      <c r="Z934" s="148">
        <f t="shared" si="511"/>
        <v>0</v>
      </c>
      <c r="AA934" s="306"/>
      <c r="AB934" s="377">
        <f t="shared" si="520"/>
        <v>0</v>
      </c>
      <c r="AC934" s="348"/>
      <c r="AD934" s="210" t="str">
        <f t="shared" si="497"/>
        <v/>
      </c>
      <c r="AE934" s="345">
        <f t="shared" si="512"/>
        <v>0</v>
      </c>
      <c r="AF934" s="318"/>
      <c r="AG934" s="317"/>
      <c r="AH934" s="315"/>
      <c r="AI934" s="150">
        <f t="shared" si="513"/>
        <v>0</v>
      </c>
      <c r="AJ934" s="151">
        <f t="shared" si="498"/>
        <v>0</v>
      </c>
      <c r="AK934" s="152">
        <f t="shared" si="514"/>
        <v>0</v>
      </c>
      <c r="AL934" s="153">
        <f t="shared" si="515"/>
        <v>0</v>
      </c>
      <c r="AM934" s="153">
        <f t="shared" si="516"/>
        <v>0</v>
      </c>
      <c r="AN934" s="153">
        <f t="shared" si="517"/>
        <v>0</v>
      </c>
      <c r="AO934" s="153">
        <f t="shared" si="518"/>
        <v>0</v>
      </c>
      <c r="AP934" s="587" t="str">
        <f t="shared" si="521"/>
        <v xml:space="preserve"> </v>
      </c>
      <c r="AQ934" s="590" t="str">
        <f t="shared" si="519"/>
        <v xml:space="preserve"> </v>
      </c>
      <c r="AR934" s="590" t="str">
        <f t="shared" si="522"/>
        <v xml:space="preserve"> </v>
      </c>
      <c r="AS934" s="590" t="str">
        <f t="shared" si="523"/>
        <v xml:space="preserve"> </v>
      </c>
      <c r="AT934" s="590" t="str">
        <f t="shared" si="524"/>
        <v xml:space="preserve"> </v>
      </c>
      <c r="AU934" s="590" t="str">
        <f t="shared" si="525"/>
        <v xml:space="preserve"> </v>
      </c>
      <c r="AV934" s="591" t="str">
        <f t="shared" si="526"/>
        <v xml:space="preserve"> </v>
      </c>
      <c r="AW934" s="181" t="str">
        <f t="shared" si="499"/>
        <v/>
      </c>
      <c r="AX934" s="154" t="str">
        <f t="shared" si="500"/>
        <v/>
      </c>
      <c r="AY934" s="178" t="str">
        <f t="shared" si="501"/>
        <v/>
      </c>
      <c r="AZ934" s="169" t="str">
        <f t="shared" si="502"/>
        <v/>
      </c>
      <c r="BA934" s="159" t="str">
        <f t="shared" si="503"/>
        <v/>
      </c>
      <c r="BB934" s="160" t="str">
        <f t="shared" si="504"/>
        <v/>
      </c>
      <c r="BC934" s="171" t="str">
        <f t="shared" si="527"/>
        <v/>
      </c>
      <c r="BD934" s="160" t="str">
        <f t="shared" si="505"/>
        <v/>
      </c>
      <c r="BE934" s="186" t="str">
        <f t="shared" si="506"/>
        <v/>
      </c>
      <c r="BF934" s="160" t="str">
        <f t="shared" si="507"/>
        <v/>
      </c>
      <c r="BG934" s="171" t="str">
        <f t="shared" si="508"/>
        <v/>
      </c>
      <c r="BH934" s="161" t="str">
        <f t="shared" si="509"/>
        <v/>
      </c>
      <c r="BI934" s="609"/>
    </row>
    <row r="935" spans="1:61" ht="18.75" x14ac:dyDescent="0.3">
      <c r="A935" s="205"/>
      <c r="B935" s="206"/>
      <c r="C935" s="197">
        <v>924</v>
      </c>
      <c r="D935" s="192"/>
      <c r="E935" s="15"/>
      <c r="F935" s="14"/>
      <c r="G935" s="123"/>
      <c r="H935" s="124"/>
      <c r="I935" s="130"/>
      <c r="J935" s="21"/>
      <c r="K935" s="134"/>
      <c r="L935" s="24"/>
      <c r="M935" s="372"/>
      <c r="N935" s="147" t="str">
        <f t="shared" si="510"/>
        <v/>
      </c>
      <c r="O935" s="23"/>
      <c r="P935" s="23"/>
      <c r="Q935" s="23"/>
      <c r="R935" s="23"/>
      <c r="S935" s="23"/>
      <c r="T935" s="24"/>
      <c r="U935" s="25"/>
      <c r="V935" s="28"/>
      <c r="W935" s="299"/>
      <c r="X935" s="296"/>
      <c r="Y935" s="149">
        <f t="shared" si="496"/>
        <v>0</v>
      </c>
      <c r="Z935" s="148">
        <f t="shared" si="511"/>
        <v>0</v>
      </c>
      <c r="AA935" s="306"/>
      <c r="AB935" s="377">
        <f t="shared" si="520"/>
        <v>0</v>
      </c>
      <c r="AC935" s="348"/>
      <c r="AD935" s="210" t="str">
        <f t="shared" si="497"/>
        <v/>
      </c>
      <c r="AE935" s="345">
        <f t="shared" si="512"/>
        <v>0</v>
      </c>
      <c r="AF935" s="318"/>
      <c r="AG935" s="317"/>
      <c r="AH935" s="315"/>
      <c r="AI935" s="150">
        <f t="shared" si="513"/>
        <v>0</v>
      </c>
      <c r="AJ935" s="151">
        <f t="shared" si="498"/>
        <v>0</v>
      </c>
      <c r="AK935" s="152">
        <f t="shared" si="514"/>
        <v>0</v>
      </c>
      <c r="AL935" s="153">
        <f t="shared" si="515"/>
        <v>0</v>
      </c>
      <c r="AM935" s="153">
        <f t="shared" si="516"/>
        <v>0</v>
      </c>
      <c r="AN935" s="153">
        <f t="shared" si="517"/>
        <v>0</v>
      </c>
      <c r="AO935" s="153">
        <f t="shared" si="518"/>
        <v>0</v>
      </c>
      <c r="AP935" s="587" t="str">
        <f t="shared" si="521"/>
        <v xml:space="preserve"> </v>
      </c>
      <c r="AQ935" s="590" t="str">
        <f t="shared" si="519"/>
        <v xml:space="preserve"> </v>
      </c>
      <c r="AR935" s="590" t="str">
        <f t="shared" si="522"/>
        <v xml:space="preserve"> </v>
      </c>
      <c r="AS935" s="590" t="str">
        <f t="shared" si="523"/>
        <v xml:space="preserve"> </v>
      </c>
      <c r="AT935" s="590" t="str">
        <f t="shared" si="524"/>
        <v xml:space="preserve"> </v>
      </c>
      <c r="AU935" s="590" t="str">
        <f t="shared" si="525"/>
        <v xml:space="preserve"> </v>
      </c>
      <c r="AV935" s="591" t="str">
        <f t="shared" si="526"/>
        <v xml:space="preserve"> </v>
      </c>
      <c r="AW935" s="181" t="str">
        <f t="shared" si="499"/>
        <v/>
      </c>
      <c r="AX935" s="154" t="str">
        <f t="shared" si="500"/>
        <v/>
      </c>
      <c r="AY935" s="178" t="str">
        <f t="shared" si="501"/>
        <v/>
      </c>
      <c r="AZ935" s="169" t="str">
        <f t="shared" si="502"/>
        <v/>
      </c>
      <c r="BA935" s="159" t="str">
        <f t="shared" si="503"/>
        <v/>
      </c>
      <c r="BB935" s="160" t="str">
        <f t="shared" si="504"/>
        <v/>
      </c>
      <c r="BC935" s="171" t="str">
        <f t="shared" si="527"/>
        <v/>
      </c>
      <c r="BD935" s="160" t="str">
        <f t="shared" si="505"/>
        <v/>
      </c>
      <c r="BE935" s="186" t="str">
        <f t="shared" si="506"/>
        <v/>
      </c>
      <c r="BF935" s="160" t="str">
        <f t="shared" si="507"/>
        <v/>
      </c>
      <c r="BG935" s="171" t="str">
        <f t="shared" si="508"/>
        <v/>
      </c>
      <c r="BH935" s="161" t="str">
        <f t="shared" si="509"/>
        <v/>
      </c>
      <c r="BI935" s="609"/>
    </row>
    <row r="936" spans="1:61" ht="18.75" x14ac:dyDescent="0.3">
      <c r="A936" s="205"/>
      <c r="B936" s="206"/>
      <c r="C936" s="198">
        <v>925</v>
      </c>
      <c r="D936" s="190"/>
      <c r="E936" s="13"/>
      <c r="F936" s="14"/>
      <c r="G936" s="123"/>
      <c r="H936" s="124"/>
      <c r="I936" s="130"/>
      <c r="J936" s="21"/>
      <c r="K936" s="134"/>
      <c r="L936" s="24"/>
      <c r="M936" s="372"/>
      <c r="N936" s="147" t="str">
        <f t="shared" si="510"/>
        <v/>
      </c>
      <c r="O936" s="23"/>
      <c r="P936" s="23"/>
      <c r="Q936" s="23"/>
      <c r="R936" s="23"/>
      <c r="S936" s="23"/>
      <c r="T936" s="24"/>
      <c r="U936" s="25"/>
      <c r="V936" s="28"/>
      <c r="W936" s="299"/>
      <c r="X936" s="296"/>
      <c r="Y936" s="149">
        <f t="shared" si="496"/>
        <v>0</v>
      </c>
      <c r="Z936" s="148">
        <f t="shared" si="511"/>
        <v>0</v>
      </c>
      <c r="AA936" s="306"/>
      <c r="AB936" s="377">
        <f t="shared" si="520"/>
        <v>0</v>
      </c>
      <c r="AC936" s="348"/>
      <c r="AD936" s="210" t="str">
        <f t="shared" si="497"/>
        <v/>
      </c>
      <c r="AE936" s="345">
        <f t="shared" si="512"/>
        <v>0</v>
      </c>
      <c r="AF936" s="318"/>
      <c r="AG936" s="317"/>
      <c r="AH936" s="315"/>
      <c r="AI936" s="150">
        <f t="shared" si="513"/>
        <v>0</v>
      </c>
      <c r="AJ936" s="151">
        <f t="shared" si="498"/>
        <v>0</v>
      </c>
      <c r="AK936" s="152">
        <f t="shared" si="514"/>
        <v>0</v>
      </c>
      <c r="AL936" s="153">
        <f t="shared" si="515"/>
        <v>0</v>
      </c>
      <c r="AM936" s="153">
        <f t="shared" si="516"/>
        <v>0</v>
      </c>
      <c r="AN936" s="153">
        <f t="shared" si="517"/>
        <v>0</v>
      </c>
      <c r="AO936" s="153">
        <f t="shared" si="518"/>
        <v>0</v>
      </c>
      <c r="AP936" s="587" t="str">
        <f t="shared" si="521"/>
        <v xml:space="preserve"> </v>
      </c>
      <c r="AQ936" s="590" t="str">
        <f t="shared" si="519"/>
        <v xml:space="preserve"> </v>
      </c>
      <c r="AR936" s="590" t="str">
        <f t="shared" si="522"/>
        <v xml:space="preserve"> </v>
      </c>
      <c r="AS936" s="590" t="str">
        <f t="shared" si="523"/>
        <v xml:space="preserve"> </v>
      </c>
      <c r="AT936" s="590" t="str">
        <f t="shared" si="524"/>
        <v xml:space="preserve"> </v>
      </c>
      <c r="AU936" s="590" t="str">
        <f t="shared" si="525"/>
        <v xml:space="preserve"> </v>
      </c>
      <c r="AV936" s="591" t="str">
        <f t="shared" si="526"/>
        <v xml:space="preserve"> </v>
      </c>
      <c r="AW936" s="181" t="str">
        <f t="shared" si="499"/>
        <v/>
      </c>
      <c r="AX936" s="154" t="str">
        <f t="shared" si="500"/>
        <v/>
      </c>
      <c r="AY936" s="178" t="str">
        <f t="shared" si="501"/>
        <v/>
      </c>
      <c r="AZ936" s="169" t="str">
        <f t="shared" si="502"/>
        <v/>
      </c>
      <c r="BA936" s="159" t="str">
        <f t="shared" si="503"/>
        <v/>
      </c>
      <c r="BB936" s="160" t="str">
        <f t="shared" si="504"/>
        <v/>
      </c>
      <c r="BC936" s="171" t="str">
        <f t="shared" si="527"/>
        <v/>
      </c>
      <c r="BD936" s="160" t="str">
        <f t="shared" si="505"/>
        <v/>
      </c>
      <c r="BE936" s="186" t="str">
        <f t="shared" si="506"/>
        <v/>
      </c>
      <c r="BF936" s="160" t="str">
        <f t="shared" si="507"/>
        <v/>
      </c>
      <c r="BG936" s="171" t="str">
        <f t="shared" si="508"/>
        <v/>
      </c>
      <c r="BH936" s="161" t="str">
        <f t="shared" si="509"/>
        <v/>
      </c>
      <c r="BI936" s="609"/>
    </row>
    <row r="937" spans="1:61" ht="18.75" x14ac:dyDescent="0.3">
      <c r="A937" s="205"/>
      <c r="B937" s="206"/>
      <c r="C937" s="197">
        <v>926</v>
      </c>
      <c r="D937" s="190"/>
      <c r="E937" s="13"/>
      <c r="F937" s="14"/>
      <c r="G937" s="123"/>
      <c r="H937" s="124"/>
      <c r="I937" s="130"/>
      <c r="J937" s="21"/>
      <c r="K937" s="134"/>
      <c r="L937" s="24"/>
      <c r="M937" s="372"/>
      <c r="N937" s="147" t="str">
        <f t="shared" si="510"/>
        <v/>
      </c>
      <c r="O937" s="23"/>
      <c r="P937" s="23"/>
      <c r="Q937" s="23"/>
      <c r="R937" s="23"/>
      <c r="S937" s="23"/>
      <c r="T937" s="24"/>
      <c r="U937" s="25"/>
      <c r="V937" s="28"/>
      <c r="W937" s="299"/>
      <c r="X937" s="296"/>
      <c r="Y937" s="149">
        <f t="shared" si="496"/>
        <v>0</v>
      </c>
      <c r="Z937" s="148">
        <f t="shared" si="511"/>
        <v>0</v>
      </c>
      <c r="AA937" s="306"/>
      <c r="AB937" s="377">
        <f t="shared" si="520"/>
        <v>0</v>
      </c>
      <c r="AC937" s="348"/>
      <c r="AD937" s="210" t="str">
        <f t="shared" si="497"/>
        <v/>
      </c>
      <c r="AE937" s="345">
        <f t="shared" si="512"/>
        <v>0</v>
      </c>
      <c r="AF937" s="318"/>
      <c r="AG937" s="317"/>
      <c r="AH937" s="315"/>
      <c r="AI937" s="150">
        <f t="shared" si="513"/>
        <v>0</v>
      </c>
      <c r="AJ937" s="151">
        <f t="shared" si="498"/>
        <v>0</v>
      </c>
      <c r="AK937" s="152">
        <f t="shared" si="514"/>
        <v>0</v>
      </c>
      <c r="AL937" s="153">
        <f t="shared" si="515"/>
        <v>0</v>
      </c>
      <c r="AM937" s="153">
        <f t="shared" si="516"/>
        <v>0</v>
      </c>
      <c r="AN937" s="153">
        <f t="shared" si="517"/>
        <v>0</v>
      </c>
      <c r="AO937" s="153">
        <f t="shared" si="518"/>
        <v>0</v>
      </c>
      <c r="AP937" s="587" t="str">
        <f t="shared" si="521"/>
        <v xml:space="preserve"> </v>
      </c>
      <c r="AQ937" s="590" t="str">
        <f t="shared" si="519"/>
        <v xml:space="preserve"> </v>
      </c>
      <c r="AR937" s="590" t="str">
        <f t="shared" si="522"/>
        <v xml:space="preserve"> </v>
      </c>
      <c r="AS937" s="590" t="str">
        <f t="shared" si="523"/>
        <v xml:space="preserve"> </v>
      </c>
      <c r="AT937" s="590" t="str">
        <f t="shared" si="524"/>
        <v xml:space="preserve"> </v>
      </c>
      <c r="AU937" s="590" t="str">
        <f t="shared" si="525"/>
        <v xml:space="preserve"> </v>
      </c>
      <c r="AV937" s="591" t="str">
        <f t="shared" si="526"/>
        <v xml:space="preserve"> </v>
      </c>
      <c r="AW937" s="181" t="str">
        <f t="shared" si="499"/>
        <v/>
      </c>
      <c r="AX937" s="154" t="str">
        <f t="shared" si="500"/>
        <v/>
      </c>
      <c r="AY937" s="178" t="str">
        <f t="shared" si="501"/>
        <v/>
      </c>
      <c r="AZ937" s="169" t="str">
        <f t="shared" si="502"/>
        <v/>
      </c>
      <c r="BA937" s="159" t="str">
        <f t="shared" si="503"/>
        <v/>
      </c>
      <c r="BB937" s="160" t="str">
        <f t="shared" si="504"/>
        <v/>
      </c>
      <c r="BC937" s="171" t="str">
        <f t="shared" si="527"/>
        <v/>
      </c>
      <c r="BD937" s="160" t="str">
        <f t="shared" si="505"/>
        <v/>
      </c>
      <c r="BE937" s="186" t="str">
        <f t="shared" si="506"/>
        <v/>
      </c>
      <c r="BF937" s="160" t="str">
        <f t="shared" si="507"/>
        <v/>
      </c>
      <c r="BG937" s="171" t="str">
        <f t="shared" si="508"/>
        <v/>
      </c>
      <c r="BH937" s="161" t="str">
        <f t="shared" si="509"/>
        <v/>
      </c>
      <c r="BI937" s="609"/>
    </row>
    <row r="938" spans="1:61" ht="18.75" x14ac:dyDescent="0.3">
      <c r="A938" s="205"/>
      <c r="B938" s="206"/>
      <c r="C938" s="198">
        <v>927</v>
      </c>
      <c r="D938" s="190"/>
      <c r="E938" s="13"/>
      <c r="F938" s="14"/>
      <c r="G938" s="123"/>
      <c r="H938" s="124"/>
      <c r="I938" s="130"/>
      <c r="J938" s="21"/>
      <c r="K938" s="134"/>
      <c r="L938" s="24"/>
      <c r="M938" s="372"/>
      <c r="N938" s="147" t="str">
        <f t="shared" si="510"/>
        <v/>
      </c>
      <c r="O938" s="23"/>
      <c r="P938" s="23"/>
      <c r="Q938" s="23"/>
      <c r="R938" s="23"/>
      <c r="S938" s="23"/>
      <c r="T938" s="24"/>
      <c r="U938" s="25"/>
      <c r="V938" s="28"/>
      <c r="W938" s="299"/>
      <c r="X938" s="296"/>
      <c r="Y938" s="149">
        <f t="shared" si="496"/>
        <v>0</v>
      </c>
      <c r="Z938" s="148">
        <f t="shared" si="511"/>
        <v>0</v>
      </c>
      <c r="AA938" s="306"/>
      <c r="AB938" s="377">
        <f t="shared" si="520"/>
        <v>0</v>
      </c>
      <c r="AC938" s="348"/>
      <c r="AD938" s="210" t="str">
        <f t="shared" si="497"/>
        <v/>
      </c>
      <c r="AE938" s="345">
        <f t="shared" si="512"/>
        <v>0</v>
      </c>
      <c r="AF938" s="318"/>
      <c r="AG938" s="317"/>
      <c r="AH938" s="315"/>
      <c r="AI938" s="150">
        <f t="shared" si="513"/>
        <v>0</v>
      </c>
      <c r="AJ938" s="151">
        <f t="shared" si="498"/>
        <v>0</v>
      </c>
      <c r="AK938" s="152">
        <f t="shared" si="514"/>
        <v>0</v>
      </c>
      <c r="AL938" s="153">
        <f t="shared" si="515"/>
        <v>0</v>
      </c>
      <c r="AM938" s="153">
        <f t="shared" si="516"/>
        <v>0</v>
      </c>
      <c r="AN938" s="153">
        <f t="shared" si="517"/>
        <v>0</v>
      </c>
      <c r="AO938" s="153">
        <f t="shared" si="518"/>
        <v>0</v>
      </c>
      <c r="AP938" s="587" t="str">
        <f t="shared" si="521"/>
        <v xml:space="preserve"> </v>
      </c>
      <c r="AQ938" s="590" t="str">
        <f t="shared" si="519"/>
        <v xml:space="preserve"> </v>
      </c>
      <c r="AR938" s="590" t="str">
        <f t="shared" si="522"/>
        <v xml:space="preserve"> </v>
      </c>
      <c r="AS938" s="590" t="str">
        <f t="shared" si="523"/>
        <v xml:space="preserve"> </v>
      </c>
      <c r="AT938" s="590" t="str">
        <f t="shared" si="524"/>
        <v xml:space="preserve"> </v>
      </c>
      <c r="AU938" s="590" t="str">
        <f t="shared" si="525"/>
        <v xml:space="preserve"> </v>
      </c>
      <c r="AV938" s="591" t="str">
        <f t="shared" si="526"/>
        <v xml:space="preserve"> </v>
      </c>
      <c r="AW938" s="181" t="str">
        <f t="shared" si="499"/>
        <v/>
      </c>
      <c r="AX938" s="154" t="str">
        <f t="shared" si="500"/>
        <v/>
      </c>
      <c r="AY938" s="178" t="str">
        <f t="shared" si="501"/>
        <v/>
      </c>
      <c r="AZ938" s="169" t="str">
        <f t="shared" si="502"/>
        <v/>
      </c>
      <c r="BA938" s="159" t="str">
        <f t="shared" si="503"/>
        <v/>
      </c>
      <c r="BB938" s="160" t="str">
        <f t="shared" si="504"/>
        <v/>
      </c>
      <c r="BC938" s="171" t="str">
        <f t="shared" si="527"/>
        <v/>
      </c>
      <c r="BD938" s="160" t="str">
        <f t="shared" si="505"/>
        <v/>
      </c>
      <c r="BE938" s="186" t="str">
        <f t="shared" si="506"/>
        <v/>
      </c>
      <c r="BF938" s="160" t="str">
        <f t="shared" si="507"/>
        <v/>
      </c>
      <c r="BG938" s="171" t="str">
        <f t="shared" si="508"/>
        <v/>
      </c>
      <c r="BH938" s="161" t="str">
        <f t="shared" si="509"/>
        <v/>
      </c>
      <c r="BI938" s="609"/>
    </row>
    <row r="939" spans="1:61" ht="18.75" x14ac:dyDescent="0.3">
      <c r="A939" s="205"/>
      <c r="B939" s="206"/>
      <c r="C939" s="198">
        <v>928</v>
      </c>
      <c r="D939" s="192"/>
      <c r="E939" s="15"/>
      <c r="F939" s="14"/>
      <c r="G939" s="123"/>
      <c r="H939" s="124"/>
      <c r="I939" s="130"/>
      <c r="J939" s="21"/>
      <c r="K939" s="134"/>
      <c r="L939" s="24"/>
      <c r="M939" s="372"/>
      <c r="N939" s="147" t="str">
        <f t="shared" si="510"/>
        <v/>
      </c>
      <c r="O939" s="23"/>
      <c r="P939" s="23"/>
      <c r="Q939" s="23"/>
      <c r="R939" s="23"/>
      <c r="S939" s="23"/>
      <c r="T939" s="24"/>
      <c r="U939" s="25"/>
      <c r="V939" s="28"/>
      <c r="W939" s="299"/>
      <c r="X939" s="296"/>
      <c r="Y939" s="149">
        <f t="shared" si="496"/>
        <v>0</v>
      </c>
      <c r="Z939" s="148">
        <f t="shared" si="511"/>
        <v>0</v>
      </c>
      <c r="AA939" s="306"/>
      <c r="AB939" s="377">
        <f t="shared" si="520"/>
        <v>0</v>
      </c>
      <c r="AC939" s="348"/>
      <c r="AD939" s="210" t="str">
        <f t="shared" si="497"/>
        <v/>
      </c>
      <c r="AE939" s="345">
        <f t="shared" si="512"/>
        <v>0</v>
      </c>
      <c r="AF939" s="318"/>
      <c r="AG939" s="317"/>
      <c r="AH939" s="315"/>
      <c r="AI939" s="150">
        <f t="shared" si="513"/>
        <v>0</v>
      </c>
      <c r="AJ939" s="151">
        <f t="shared" si="498"/>
        <v>0</v>
      </c>
      <c r="AK939" s="152">
        <f t="shared" si="514"/>
        <v>0</v>
      </c>
      <c r="AL939" s="153">
        <f t="shared" si="515"/>
        <v>0</v>
      </c>
      <c r="AM939" s="153">
        <f t="shared" si="516"/>
        <v>0</v>
      </c>
      <c r="AN939" s="153">
        <f t="shared" si="517"/>
        <v>0</v>
      </c>
      <c r="AO939" s="153">
        <f t="shared" si="518"/>
        <v>0</v>
      </c>
      <c r="AP939" s="587" t="str">
        <f t="shared" si="521"/>
        <v xml:space="preserve"> </v>
      </c>
      <c r="AQ939" s="590" t="str">
        <f t="shared" si="519"/>
        <v xml:space="preserve"> </v>
      </c>
      <c r="AR939" s="590" t="str">
        <f t="shared" si="522"/>
        <v xml:space="preserve"> </v>
      </c>
      <c r="AS939" s="590" t="str">
        <f t="shared" si="523"/>
        <v xml:space="preserve"> </v>
      </c>
      <c r="AT939" s="590" t="str">
        <f t="shared" si="524"/>
        <v xml:space="preserve"> </v>
      </c>
      <c r="AU939" s="590" t="str">
        <f t="shared" si="525"/>
        <v xml:space="preserve"> </v>
      </c>
      <c r="AV939" s="591" t="str">
        <f t="shared" si="526"/>
        <v xml:space="preserve"> </v>
      </c>
      <c r="AW939" s="181" t="str">
        <f t="shared" si="499"/>
        <v/>
      </c>
      <c r="AX939" s="154" t="str">
        <f t="shared" si="500"/>
        <v/>
      </c>
      <c r="AY939" s="178" t="str">
        <f t="shared" si="501"/>
        <v/>
      </c>
      <c r="AZ939" s="169" t="str">
        <f t="shared" si="502"/>
        <v/>
      </c>
      <c r="BA939" s="159" t="str">
        <f t="shared" si="503"/>
        <v/>
      </c>
      <c r="BB939" s="160" t="str">
        <f t="shared" si="504"/>
        <v/>
      </c>
      <c r="BC939" s="171" t="str">
        <f t="shared" si="527"/>
        <v/>
      </c>
      <c r="BD939" s="160" t="str">
        <f t="shared" si="505"/>
        <v/>
      </c>
      <c r="BE939" s="186" t="str">
        <f t="shared" si="506"/>
        <v/>
      </c>
      <c r="BF939" s="160" t="str">
        <f t="shared" si="507"/>
        <v/>
      </c>
      <c r="BG939" s="171" t="str">
        <f t="shared" si="508"/>
        <v/>
      </c>
      <c r="BH939" s="161" t="str">
        <f t="shared" si="509"/>
        <v/>
      </c>
      <c r="BI939" s="609"/>
    </row>
    <row r="940" spans="1:61" ht="18.75" x14ac:dyDescent="0.3">
      <c r="A940" s="205"/>
      <c r="B940" s="206"/>
      <c r="C940" s="197">
        <v>929</v>
      </c>
      <c r="D940" s="190"/>
      <c r="E940" s="13"/>
      <c r="F940" s="14"/>
      <c r="G940" s="123"/>
      <c r="H940" s="124"/>
      <c r="I940" s="130"/>
      <c r="J940" s="21"/>
      <c r="K940" s="134"/>
      <c r="L940" s="24"/>
      <c r="M940" s="372"/>
      <c r="N940" s="147" t="str">
        <f t="shared" si="510"/>
        <v/>
      </c>
      <c r="O940" s="23"/>
      <c r="P940" s="23"/>
      <c r="Q940" s="23"/>
      <c r="R940" s="23"/>
      <c r="S940" s="23"/>
      <c r="T940" s="24"/>
      <c r="U940" s="25"/>
      <c r="V940" s="28"/>
      <c r="W940" s="299"/>
      <c r="X940" s="296"/>
      <c r="Y940" s="149">
        <f t="shared" si="496"/>
        <v>0</v>
      </c>
      <c r="Z940" s="148">
        <f t="shared" si="511"/>
        <v>0</v>
      </c>
      <c r="AA940" s="306"/>
      <c r="AB940" s="377">
        <f t="shared" si="520"/>
        <v>0</v>
      </c>
      <c r="AC940" s="348"/>
      <c r="AD940" s="210" t="str">
        <f t="shared" si="497"/>
        <v/>
      </c>
      <c r="AE940" s="345">
        <f t="shared" si="512"/>
        <v>0</v>
      </c>
      <c r="AF940" s="318"/>
      <c r="AG940" s="317"/>
      <c r="AH940" s="315"/>
      <c r="AI940" s="150">
        <f t="shared" si="513"/>
        <v>0</v>
      </c>
      <c r="AJ940" s="151">
        <f t="shared" si="498"/>
        <v>0</v>
      </c>
      <c r="AK940" s="152">
        <f t="shared" si="514"/>
        <v>0</v>
      </c>
      <c r="AL940" s="153">
        <f t="shared" si="515"/>
        <v>0</v>
      </c>
      <c r="AM940" s="153">
        <f t="shared" si="516"/>
        <v>0</v>
      </c>
      <c r="AN940" s="153">
        <f t="shared" si="517"/>
        <v>0</v>
      </c>
      <c r="AO940" s="153">
        <f t="shared" si="518"/>
        <v>0</v>
      </c>
      <c r="AP940" s="587" t="str">
        <f t="shared" si="521"/>
        <v xml:space="preserve"> </v>
      </c>
      <c r="AQ940" s="590" t="str">
        <f t="shared" si="519"/>
        <v xml:space="preserve"> </v>
      </c>
      <c r="AR940" s="590" t="str">
        <f t="shared" si="522"/>
        <v xml:space="preserve"> </v>
      </c>
      <c r="AS940" s="590" t="str">
        <f t="shared" si="523"/>
        <v xml:space="preserve"> </v>
      </c>
      <c r="AT940" s="590" t="str">
        <f t="shared" si="524"/>
        <v xml:space="preserve"> </v>
      </c>
      <c r="AU940" s="590" t="str">
        <f t="shared" si="525"/>
        <v xml:space="preserve"> </v>
      </c>
      <c r="AV940" s="591" t="str">
        <f t="shared" si="526"/>
        <v xml:space="preserve"> </v>
      </c>
      <c r="AW940" s="181" t="str">
        <f t="shared" si="499"/>
        <v/>
      </c>
      <c r="AX940" s="154" t="str">
        <f t="shared" si="500"/>
        <v/>
      </c>
      <c r="AY940" s="178" t="str">
        <f t="shared" si="501"/>
        <v/>
      </c>
      <c r="AZ940" s="169" t="str">
        <f t="shared" si="502"/>
        <v/>
      </c>
      <c r="BA940" s="159" t="str">
        <f t="shared" si="503"/>
        <v/>
      </c>
      <c r="BB940" s="160" t="str">
        <f t="shared" si="504"/>
        <v/>
      </c>
      <c r="BC940" s="171" t="str">
        <f t="shared" si="527"/>
        <v/>
      </c>
      <c r="BD940" s="160" t="str">
        <f t="shared" si="505"/>
        <v/>
      </c>
      <c r="BE940" s="186" t="str">
        <f t="shared" si="506"/>
        <v/>
      </c>
      <c r="BF940" s="160" t="str">
        <f t="shared" si="507"/>
        <v/>
      </c>
      <c r="BG940" s="171" t="str">
        <f t="shared" si="508"/>
        <v/>
      </c>
      <c r="BH940" s="161" t="str">
        <f t="shared" si="509"/>
        <v/>
      </c>
      <c r="BI940" s="609"/>
    </row>
    <row r="941" spans="1:61" ht="18.75" x14ac:dyDescent="0.3">
      <c r="A941" s="205"/>
      <c r="B941" s="206"/>
      <c r="C941" s="198">
        <v>930</v>
      </c>
      <c r="D941" s="190"/>
      <c r="E941" s="13"/>
      <c r="F941" s="14"/>
      <c r="G941" s="123"/>
      <c r="H941" s="124"/>
      <c r="I941" s="130"/>
      <c r="J941" s="21"/>
      <c r="K941" s="134"/>
      <c r="L941" s="24"/>
      <c r="M941" s="372"/>
      <c r="N941" s="147" t="str">
        <f t="shared" si="510"/>
        <v/>
      </c>
      <c r="O941" s="23"/>
      <c r="P941" s="23"/>
      <c r="Q941" s="23"/>
      <c r="R941" s="23"/>
      <c r="S941" s="23"/>
      <c r="T941" s="24"/>
      <c r="U941" s="25"/>
      <c r="V941" s="28"/>
      <c r="W941" s="299"/>
      <c r="X941" s="296"/>
      <c r="Y941" s="149">
        <f t="shared" si="496"/>
        <v>0</v>
      </c>
      <c r="Z941" s="148">
        <f t="shared" si="511"/>
        <v>0</v>
      </c>
      <c r="AA941" s="306"/>
      <c r="AB941" s="377">
        <f t="shared" si="520"/>
        <v>0</v>
      </c>
      <c r="AC941" s="348"/>
      <c r="AD941" s="210" t="str">
        <f t="shared" si="497"/>
        <v/>
      </c>
      <c r="AE941" s="345">
        <f t="shared" si="512"/>
        <v>0</v>
      </c>
      <c r="AF941" s="318"/>
      <c r="AG941" s="317"/>
      <c r="AH941" s="315"/>
      <c r="AI941" s="150">
        <f t="shared" si="513"/>
        <v>0</v>
      </c>
      <c r="AJ941" s="151">
        <f t="shared" si="498"/>
        <v>0</v>
      </c>
      <c r="AK941" s="152">
        <f t="shared" si="514"/>
        <v>0</v>
      </c>
      <c r="AL941" s="153">
        <f t="shared" si="515"/>
        <v>0</v>
      </c>
      <c r="AM941" s="153">
        <f t="shared" si="516"/>
        <v>0</v>
      </c>
      <c r="AN941" s="153">
        <f t="shared" si="517"/>
        <v>0</v>
      </c>
      <c r="AO941" s="153">
        <f t="shared" si="518"/>
        <v>0</v>
      </c>
      <c r="AP941" s="587" t="str">
        <f t="shared" si="521"/>
        <v xml:space="preserve"> </v>
      </c>
      <c r="AQ941" s="590" t="str">
        <f t="shared" si="519"/>
        <v xml:space="preserve"> </v>
      </c>
      <c r="AR941" s="590" t="str">
        <f t="shared" si="522"/>
        <v xml:space="preserve"> </v>
      </c>
      <c r="AS941" s="590" t="str">
        <f t="shared" si="523"/>
        <v xml:space="preserve"> </v>
      </c>
      <c r="AT941" s="590" t="str">
        <f t="shared" si="524"/>
        <v xml:space="preserve"> </v>
      </c>
      <c r="AU941" s="590" t="str">
        <f t="shared" si="525"/>
        <v xml:space="preserve"> </v>
      </c>
      <c r="AV941" s="591" t="str">
        <f t="shared" si="526"/>
        <v xml:space="preserve"> </v>
      </c>
      <c r="AW941" s="181" t="str">
        <f t="shared" si="499"/>
        <v/>
      </c>
      <c r="AX941" s="154" t="str">
        <f t="shared" si="500"/>
        <v/>
      </c>
      <c r="AY941" s="178" t="str">
        <f t="shared" si="501"/>
        <v/>
      </c>
      <c r="AZ941" s="169" t="str">
        <f t="shared" si="502"/>
        <v/>
      </c>
      <c r="BA941" s="159" t="str">
        <f t="shared" si="503"/>
        <v/>
      </c>
      <c r="BB941" s="160" t="str">
        <f t="shared" si="504"/>
        <v/>
      </c>
      <c r="BC941" s="171" t="str">
        <f t="shared" si="527"/>
        <v/>
      </c>
      <c r="BD941" s="160" t="str">
        <f t="shared" si="505"/>
        <v/>
      </c>
      <c r="BE941" s="186" t="str">
        <f t="shared" si="506"/>
        <v/>
      </c>
      <c r="BF941" s="160" t="str">
        <f t="shared" si="507"/>
        <v/>
      </c>
      <c r="BG941" s="171" t="str">
        <f t="shared" si="508"/>
        <v/>
      </c>
      <c r="BH941" s="161" t="str">
        <f t="shared" si="509"/>
        <v/>
      </c>
      <c r="BI941" s="609"/>
    </row>
    <row r="942" spans="1:61" ht="18.75" x14ac:dyDescent="0.3">
      <c r="A942" s="205"/>
      <c r="B942" s="206"/>
      <c r="C942" s="197">
        <v>931</v>
      </c>
      <c r="D942" s="190"/>
      <c r="E942" s="13"/>
      <c r="F942" s="14"/>
      <c r="G942" s="123"/>
      <c r="H942" s="124"/>
      <c r="I942" s="130"/>
      <c r="J942" s="21"/>
      <c r="K942" s="134"/>
      <c r="L942" s="24"/>
      <c r="M942" s="372"/>
      <c r="N942" s="147" t="str">
        <f t="shared" si="510"/>
        <v/>
      </c>
      <c r="O942" s="23"/>
      <c r="P942" s="23"/>
      <c r="Q942" s="23"/>
      <c r="R942" s="23"/>
      <c r="S942" s="23"/>
      <c r="T942" s="24"/>
      <c r="U942" s="25"/>
      <c r="V942" s="28"/>
      <c r="W942" s="299"/>
      <c r="X942" s="296"/>
      <c r="Y942" s="149">
        <f t="shared" si="496"/>
        <v>0</v>
      </c>
      <c r="Z942" s="148">
        <f t="shared" si="511"/>
        <v>0</v>
      </c>
      <c r="AA942" s="306"/>
      <c r="AB942" s="377">
        <f t="shared" si="520"/>
        <v>0</v>
      </c>
      <c r="AC942" s="348"/>
      <c r="AD942" s="210" t="str">
        <f t="shared" si="497"/>
        <v/>
      </c>
      <c r="AE942" s="345">
        <f t="shared" si="512"/>
        <v>0</v>
      </c>
      <c r="AF942" s="318"/>
      <c r="AG942" s="317"/>
      <c r="AH942" s="315"/>
      <c r="AI942" s="150">
        <f t="shared" si="513"/>
        <v>0</v>
      </c>
      <c r="AJ942" s="151">
        <f t="shared" si="498"/>
        <v>0</v>
      </c>
      <c r="AK942" s="152">
        <f t="shared" si="514"/>
        <v>0</v>
      </c>
      <c r="AL942" s="153">
        <f t="shared" si="515"/>
        <v>0</v>
      </c>
      <c r="AM942" s="153">
        <f t="shared" si="516"/>
        <v>0</v>
      </c>
      <c r="AN942" s="153">
        <f t="shared" si="517"/>
        <v>0</v>
      </c>
      <c r="AO942" s="153">
        <f t="shared" si="518"/>
        <v>0</v>
      </c>
      <c r="AP942" s="587" t="str">
        <f t="shared" si="521"/>
        <v xml:space="preserve"> </v>
      </c>
      <c r="AQ942" s="590" t="str">
        <f t="shared" si="519"/>
        <v xml:space="preserve"> </v>
      </c>
      <c r="AR942" s="590" t="str">
        <f t="shared" si="522"/>
        <v xml:space="preserve"> </v>
      </c>
      <c r="AS942" s="590" t="str">
        <f t="shared" si="523"/>
        <v xml:space="preserve"> </v>
      </c>
      <c r="AT942" s="590" t="str">
        <f t="shared" si="524"/>
        <v xml:space="preserve"> </v>
      </c>
      <c r="AU942" s="590" t="str">
        <f t="shared" si="525"/>
        <v xml:space="preserve"> </v>
      </c>
      <c r="AV942" s="591" t="str">
        <f t="shared" si="526"/>
        <v xml:space="preserve"> </v>
      </c>
      <c r="AW942" s="181" t="str">
        <f t="shared" si="499"/>
        <v/>
      </c>
      <c r="AX942" s="154" t="str">
        <f t="shared" si="500"/>
        <v/>
      </c>
      <c r="AY942" s="178" t="str">
        <f t="shared" si="501"/>
        <v/>
      </c>
      <c r="AZ942" s="169" t="str">
        <f t="shared" si="502"/>
        <v/>
      </c>
      <c r="BA942" s="159" t="str">
        <f t="shared" si="503"/>
        <v/>
      </c>
      <c r="BB942" s="160" t="str">
        <f t="shared" si="504"/>
        <v/>
      </c>
      <c r="BC942" s="171" t="str">
        <f t="shared" si="527"/>
        <v/>
      </c>
      <c r="BD942" s="160" t="str">
        <f t="shared" si="505"/>
        <v/>
      </c>
      <c r="BE942" s="186" t="str">
        <f t="shared" si="506"/>
        <v/>
      </c>
      <c r="BF942" s="160" t="str">
        <f t="shared" si="507"/>
        <v/>
      </c>
      <c r="BG942" s="171" t="str">
        <f t="shared" si="508"/>
        <v/>
      </c>
      <c r="BH942" s="161" t="str">
        <f t="shared" si="509"/>
        <v/>
      </c>
      <c r="BI942" s="609"/>
    </row>
    <row r="943" spans="1:61" ht="18.75" x14ac:dyDescent="0.3">
      <c r="A943" s="205"/>
      <c r="B943" s="206"/>
      <c r="C943" s="198">
        <v>932</v>
      </c>
      <c r="D943" s="192"/>
      <c r="E943" s="15"/>
      <c r="F943" s="14"/>
      <c r="G943" s="123"/>
      <c r="H943" s="124"/>
      <c r="I943" s="130"/>
      <c r="J943" s="21"/>
      <c r="K943" s="134"/>
      <c r="L943" s="24"/>
      <c r="M943" s="372"/>
      <c r="N943" s="147" t="str">
        <f t="shared" si="510"/>
        <v/>
      </c>
      <c r="O943" s="23"/>
      <c r="P943" s="23"/>
      <c r="Q943" s="23"/>
      <c r="R943" s="23"/>
      <c r="S943" s="23"/>
      <c r="T943" s="24"/>
      <c r="U943" s="25"/>
      <c r="V943" s="28"/>
      <c r="W943" s="299"/>
      <c r="X943" s="296"/>
      <c r="Y943" s="149">
        <f t="shared" si="496"/>
        <v>0</v>
      </c>
      <c r="Z943" s="148">
        <f t="shared" si="511"/>
        <v>0</v>
      </c>
      <c r="AA943" s="306"/>
      <c r="AB943" s="377">
        <f t="shared" si="520"/>
        <v>0</v>
      </c>
      <c r="AC943" s="348"/>
      <c r="AD943" s="210" t="str">
        <f t="shared" si="497"/>
        <v/>
      </c>
      <c r="AE943" s="345">
        <f t="shared" si="512"/>
        <v>0</v>
      </c>
      <c r="AF943" s="318"/>
      <c r="AG943" s="317"/>
      <c r="AH943" s="315"/>
      <c r="AI943" s="150">
        <f t="shared" si="513"/>
        <v>0</v>
      </c>
      <c r="AJ943" s="151">
        <f t="shared" si="498"/>
        <v>0</v>
      </c>
      <c r="AK943" s="152">
        <f t="shared" si="514"/>
        <v>0</v>
      </c>
      <c r="AL943" s="153">
        <f t="shared" si="515"/>
        <v>0</v>
      </c>
      <c r="AM943" s="153">
        <f t="shared" si="516"/>
        <v>0</v>
      </c>
      <c r="AN943" s="153">
        <f t="shared" si="517"/>
        <v>0</v>
      </c>
      <c r="AO943" s="153">
        <f t="shared" si="518"/>
        <v>0</v>
      </c>
      <c r="AP943" s="587" t="str">
        <f t="shared" si="521"/>
        <v xml:space="preserve"> </v>
      </c>
      <c r="AQ943" s="590" t="str">
        <f t="shared" si="519"/>
        <v xml:space="preserve"> </v>
      </c>
      <c r="AR943" s="590" t="str">
        <f t="shared" si="522"/>
        <v xml:space="preserve"> </v>
      </c>
      <c r="AS943" s="590" t="str">
        <f t="shared" si="523"/>
        <v xml:space="preserve"> </v>
      </c>
      <c r="AT943" s="590" t="str">
        <f t="shared" si="524"/>
        <v xml:space="preserve"> </v>
      </c>
      <c r="AU943" s="590" t="str">
        <f t="shared" si="525"/>
        <v xml:space="preserve"> </v>
      </c>
      <c r="AV943" s="591" t="str">
        <f t="shared" si="526"/>
        <v xml:space="preserve"> </v>
      </c>
      <c r="AW943" s="181" t="str">
        <f t="shared" si="499"/>
        <v/>
      </c>
      <c r="AX943" s="154" t="str">
        <f t="shared" si="500"/>
        <v/>
      </c>
      <c r="AY943" s="178" t="str">
        <f t="shared" si="501"/>
        <v/>
      </c>
      <c r="AZ943" s="169" t="str">
        <f t="shared" si="502"/>
        <v/>
      </c>
      <c r="BA943" s="159" t="str">
        <f t="shared" si="503"/>
        <v/>
      </c>
      <c r="BB943" s="160" t="str">
        <f t="shared" si="504"/>
        <v/>
      </c>
      <c r="BC943" s="171" t="str">
        <f t="shared" si="527"/>
        <v/>
      </c>
      <c r="BD943" s="160" t="str">
        <f t="shared" si="505"/>
        <v/>
      </c>
      <c r="BE943" s="186" t="str">
        <f t="shared" si="506"/>
        <v/>
      </c>
      <c r="BF943" s="160" t="str">
        <f t="shared" si="507"/>
        <v/>
      </c>
      <c r="BG943" s="171" t="str">
        <f t="shared" si="508"/>
        <v/>
      </c>
      <c r="BH943" s="161" t="str">
        <f t="shared" si="509"/>
        <v/>
      </c>
      <c r="BI943" s="609"/>
    </row>
    <row r="944" spans="1:61" ht="18.75" x14ac:dyDescent="0.3">
      <c r="A944" s="205"/>
      <c r="B944" s="206"/>
      <c r="C944" s="198">
        <v>933</v>
      </c>
      <c r="D944" s="190"/>
      <c r="E944" s="13"/>
      <c r="F944" s="14"/>
      <c r="G944" s="123"/>
      <c r="H944" s="124"/>
      <c r="I944" s="130"/>
      <c r="J944" s="21"/>
      <c r="K944" s="134"/>
      <c r="L944" s="24"/>
      <c r="M944" s="372"/>
      <c r="N944" s="147" t="str">
        <f t="shared" si="510"/>
        <v/>
      </c>
      <c r="O944" s="23"/>
      <c r="P944" s="23"/>
      <c r="Q944" s="23"/>
      <c r="R944" s="23"/>
      <c r="S944" s="23"/>
      <c r="T944" s="24"/>
      <c r="U944" s="25"/>
      <c r="V944" s="28"/>
      <c r="W944" s="299"/>
      <c r="X944" s="296"/>
      <c r="Y944" s="149">
        <f t="shared" si="496"/>
        <v>0</v>
      </c>
      <c r="Z944" s="148">
        <f t="shared" si="511"/>
        <v>0</v>
      </c>
      <c r="AA944" s="306"/>
      <c r="AB944" s="377">
        <f t="shared" si="520"/>
        <v>0</v>
      </c>
      <c r="AC944" s="348"/>
      <c r="AD944" s="210" t="str">
        <f t="shared" si="497"/>
        <v/>
      </c>
      <c r="AE944" s="345">
        <f t="shared" si="512"/>
        <v>0</v>
      </c>
      <c r="AF944" s="318"/>
      <c r="AG944" s="317"/>
      <c r="AH944" s="315"/>
      <c r="AI944" s="150">
        <f t="shared" si="513"/>
        <v>0</v>
      </c>
      <c r="AJ944" s="151">
        <f t="shared" si="498"/>
        <v>0</v>
      </c>
      <c r="AK944" s="152">
        <f t="shared" si="514"/>
        <v>0</v>
      </c>
      <c r="AL944" s="153">
        <f t="shared" si="515"/>
        <v>0</v>
      </c>
      <c r="AM944" s="153">
        <f t="shared" si="516"/>
        <v>0</v>
      </c>
      <c r="AN944" s="153">
        <f t="shared" si="517"/>
        <v>0</v>
      </c>
      <c r="AO944" s="153">
        <f t="shared" si="518"/>
        <v>0</v>
      </c>
      <c r="AP944" s="587" t="str">
        <f t="shared" si="521"/>
        <v xml:space="preserve"> </v>
      </c>
      <c r="AQ944" s="590" t="str">
        <f t="shared" si="519"/>
        <v xml:space="preserve"> </v>
      </c>
      <c r="AR944" s="590" t="str">
        <f t="shared" si="522"/>
        <v xml:space="preserve"> </v>
      </c>
      <c r="AS944" s="590" t="str">
        <f t="shared" si="523"/>
        <v xml:space="preserve"> </v>
      </c>
      <c r="AT944" s="590" t="str">
        <f t="shared" si="524"/>
        <v xml:space="preserve"> </v>
      </c>
      <c r="AU944" s="590" t="str">
        <f t="shared" si="525"/>
        <v xml:space="preserve"> </v>
      </c>
      <c r="AV944" s="591" t="str">
        <f t="shared" si="526"/>
        <v xml:space="preserve"> </v>
      </c>
      <c r="AW944" s="181" t="str">
        <f t="shared" si="499"/>
        <v/>
      </c>
      <c r="AX944" s="154" t="str">
        <f t="shared" si="500"/>
        <v/>
      </c>
      <c r="AY944" s="178" t="str">
        <f t="shared" si="501"/>
        <v/>
      </c>
      <c r="AZ944" s="169" t="str">
        <f t="shared" si="502"/>
        <v/>
      </c>
      <c r="BA944" s="159" t="str">
        <f t="shared" si="503"/>
        <v/>
      </c>
      <c r="BB944" s="160" t="str">
        <f t="shared" si="504"/>
        <v/>
      </c>
      <c r="BC944" s="171" t="str">
        <f t="shared" si="527"/>
        <v/>
      </c>
      <c r="BD944" s="160" t="str">
        <f t="shared" si="505"/>
        <v/>
      </c>
      <c r="BE944" s="186" t="str">
        <f t="shared" si="506"/>
        <v/>
      </c>
      <c r="BF944" s="160" t="str">
        <f t="shared" si="507"/>
        <v/>
      </c>
      <c r="BG944" s="171" t="str">
        <f t="shared" si="508"/>
        <v/>
      </c>
      <c r="BH944" s="161" t="str">
        <f t="shared" si="509"/>
        <v/>
      </c>
      <c r="BI944" s="609"/>
    </row>
    <row r="945" spans="1:61" ht="18.75" x14ac:dyDescent="0.3">
      <c r="A945" s="205"/>
      <c r="B945" s="206"/>
      <c r="C945" s="197">
        <v>934</v>
      </c>
      <c r="D945" s="190"/>
      <c r="E945" s="13"/>
      <c r="F945" s="14"/>
      <c r="G945" s="123"/>
      <c r="H945" s="124"/>
      <c r="I945" s="130"/>
      <c r="J945" s="21"/>
      <c r="K945" s="134"/>
      <c r="L945" s="24"/>
      <c r="M945" s="372"/>
      <c r="N945" s="147" t="str">
        <f t="shared" si="510"/>
        <v/>
      </c>
      <c r="O945" s="23"/>
      <c r="P945" s="23"/>
      <c r="Q945" s="23"/>
      <c r="R945" s="23"/>
      <c r="S945" s="23"/>
      <c r="T945" s="24"/>
      <c r="U945" s="25"/>
      <c r="V945" s="28"/>
      <c r="W945" s="299"/>
      <c r="X945" s="296"/>
      <c r="Y945" s="149">
        <f t="shared" si="496"/>
        <v>0</v>
      </c>
      <c r="Z945" s="148">
        <f t="shared" si="511"/>
        <v>0</v>
      </c>
      <c r="AA945" s="306"/>
      <c r="AB945" s="377">
        <f t="shared" si="520"/>
        <v>0</v>
      </c>
      <c r="AC945" s="348"/>
      <c r="AD945" s="210" t="str">
        <f t="shared" si="497"/>
        <v/>
      </c>
      <c r="AE945" s="345">
        <f t="shared" si="512"/>
        <v>0</v>
      </c>
      <c r="AF945" s="318"/>
      <c r="AG945" s="317"/>
      <c r="AH945" s="315"/>
      <c r="AI945" s="150">
        <f t="shared" si="513"/>
        <v>0</v>
      </c>
      <c r="AJ945" s="151">
        <f t="shared" si="498"/>
        <v>0</v>
      </c>
      <c r="AK945" s="152">
        <f t="shared" si="514"/>
        <v>0</v>
      </c>
      <c r="AL945" s="153">
        <f t="shared" si="515"/>
        <v>0</v>
      </c>
      <c r="AM945" s="153">
        <f t="shared" si="516"/>
        <v>0</v>
      </c>
      <c r="AN945" s="153">
        <f t="shared" si="517"/>
        <v>0</v>
      </c>
      <c r="AO945" s="153">
        <f t="shared" si="518"/>
        <v>0</v>
      </c>
      <c r="AP945" s="587" t="str">
        <f t="shared" si="521"/>
        <v xml:space="preserve"> </v>
      </c>
      <c r="AQ945" s="590" t="str">
        <f t="shared" si="519"/>
        <v xml:space="preserve"> </v>
      </c>
      <c r="AR945" s="590" t="str">
        <f t="shared" si="522"/>
        <v xml:space="preserve"> </v>
      </c>
      <c r="AS945" s="590" t="str">
        <f t="shared" si="523"/>
        <v xml:space="preserve"> </v>
      </c>
      <c r="AT945" s="590" t="str">
        <f t="shared" si="524"/>
        <v xml:space="preserve"> </v>
      </c>
      <c r="AU945" s="590" t="str">
        <f t="shared" si="525"/>
        <v xml:space="preserve"> </v>
      </c>
      <c r="AV945" s="591" t="str">
        <f t="shared" si="526"/>
        <v xml:space="preserve"> </v>
      </c>
      <c r="AW945" s="181" t="str">
        <f t="shared" si="499"/>
        <v/>
      </c>
      <c r="AX945" s="154" t="str">
        <f t="shared" si="500"/>
        <v/>
      </c>
      <c r="AY945" s="178" t="str">
        <f t="shared" si="501"/>
        <v/>
      </c>
      <c r="AZ945" s="169" t="str">
        <f t="shared" si="502"/>
        <v/>
      </c>
      <c r="BA945" s="159" t="str">
        <f t="shared" si="503"/>
        <v/>
      </c>
      <c r="BB945" s="160" t="str">
        <f t="shared" si="504"/>
        <v/>
      </c>
      <c r="BC945" s="171" t="str">
        <f t="shared" si="527"/>
        <v/>
      </c>
      <c r="BD945" s="160" t="str">
        <f t="shared" si="505"/>
        <v/>
      </c>
      <c r="BE945" s="186" t="str">
        <f t="shared" si="506"/>
        <v/>
      </c>
      <c r="BF945" s="160" t="str">
        <f t="shared" si="507"/>
        <v/>
      </c>
      <c r="BG945" s="171" t="str">
        <f t="shared" si="508"/>
        <v/>
      </c>
      <c r="BH945" s="161" t="str">
        <f t="shared" si="509"/>
        <v/>
      </c>
      <c r="BI945" s="609"/>
    </row>
    <row r="946" spans="1:61" ht="18.75" x14ac:dyDescent="0.3">
      <c r="A946" s="205"/>
      <c r="B946" s="206"/>
      <c r="C946" s="198">
        <v>935</v>
      </c>
      <c r="D946" s="190"/>
      <c r="E946" s="13"/>
      <c r="F946" s="14"/>
      <c r="G946" s="123"/>
      <c r="H946" s="124"/>
      <c r="I946" s="130"/>
      <c r="J946" s="21"/>
      <c r="K946" s="134"/>
      <c r="L946" s="24"/>
      <c r="M946" s="372"/>
      <c r="N946" s="147" t="str">
        <f t="shared" si="510"/>
        <v/>
      </c>
      <c r="O946" s="23"/>
      <c r="P946" s="23"/>
      <c r="Q946" s="23"/>
      <c r="R946" s="23"/>
      <c r="S946" s="23"/>
      <c r="T946" s="24"/>
      <c r="U946" s="25"/>
      <c r="V946" s="28"/>
      <c r="W946" s="299"/>
      <c r="X946" s="296"/>
      <c r="Y946" s="149">
        <f t="shared" si="496"/>
        <v>0</v>
      </c>
      <c r="Z946" s="148">
        <f t="shared" si="511"/>
        <v>0</v>
      </c>
      <c r="AA946" s="306"/>
      <c r="AB946" s="377">
        <f t="shared" si="520"/>
        <v>0</v>
      </c>
      <c r="AC946" s="348"/>
      <c r="AD946" s="210" t="str">
        <f t="shared" si="497"/>
        <v/>
      </c>
      <c r="AE946" s="345">
        <f t="shared" si="512"/>
        <v>0</v>
      </c>
      <c r="AF946" s="318"/>
      <c r="AG946" s="317"/>
      <c r="AH946" s="315"/>
      <c r="AI946" s="150">
        <f t="shared" si="513"/>
        <v>0</v>
      </c>
      <c r="AJ946" s="151">
        <f t="shared" si="498"/>
        <v>0</v>
      </c>
      <c r="AK946" s="152">
        <f t="shared" si="514"/>
        <v>0</v>
      </c>
      <c r="AL946" s="153">
        <f t="shared" si="515"/>
        <v>0</v>
      </c>
      <c r="AM946" s="153">
        <f t="shared" si="516"/>
        <v>0</v>
      </c>
      <c r="AN946" s="153">
        <f t="shared" si="517"/>
        <v>0</v>
      </c>
      <c r="AO946" s="153">
        <f t="shared" si="518"/>
        <v>0</v>
      </c>
      <c r="AP946" s="587" t="str">
        <f t="shared" si="521"/>
        <v xml:space="preserve"> </v>
      </c>
      <c r="AQ946" s="590" t="str">
        <f t="shared" si="519"/>
        <v xml:space="preserve"> </v>
      </c>
      <c r="AR946" s="590" t="str">
        <f t="shared" si="522"/>
        <v xml:space="preserve"> </v>
      </c>
      <c r="AS946" s="590" t="str">
        <f t="shared" si="523"/>
        <v xml:space="preserve"> </v>
      </c>
      <c r="AT946" s="590" t="str">
        <f t="shared" si="524"/>
        <v xml:space="preserve"> </v>
      </c>
      <c r="AU946" s="590" t="str">
        <f t="shared" si="525"/>
        <v xml:space="preserve"> </v>
      </c>
      <c r="AV946" s="591" t="str">
        <f t="shared" si="526"/>
        <v xml:space="preserve"> </v>
      </c>
      <c r="AW946" s="181" t="str">
        <f t="shared" si="499"/>
        <v/>
      </c>
      <c r="AX946" s="154" t="str">
        <f t="shared" si="500"/>
        <v/>
      </c>
      <c r="AY946" s="178" t="str">
        <f t="shared" si="501"/>
        <v/>
      </c>
      <c r="AZ946" s="169" t="str">
        <f t="shared" si="502"/>
        <v/>
      </c>
      <c r="BA946" s="159" t="str">
        <f t="shared" si="503"/>
        <v/>
      </c>
      <c r="BB946" s="160" t="str">
        <f t="shared" si="504"/>
        <v/>
      </c>
      <c r="BC946" s="171" t="str">
        <f t="shared" si="527"/>
        <v/>
      </c>
      <c r="BD946" s="160" t="str">
        <f t="shared" si="505"/>
        <v/>
      </c>
      <c r="BE946" s="186" t="str">
        <f t="shared" si="506"/>
        <v/>
      </c>
      <c r="BF946" s="160" t="str">
        <f t="shared" si="507"/>
        <v/>
      </c>
      <c r="BG946" s="171" t="str">
        <f t="shared" si="508"/>
        <v/>
      </c>
      <c r="BH946" s="161" t="str">
        <f t="shared" si="509"/>
        <v/>
      </c>
      <c r="BI946" s="609"/>
    </row>
    <row r="947" spans="1:61" ht="18.75" x14ac:dyDescent="0.3">
      <c r="A947" s="205"/>
      <c r="B947" s="206"/>
      <c r="C947" s="197">
        <v>936</v>
      </c>
      <c r="D947" s="192"/>
      <c r="E947" s="15"/>
      <c r="F947" s="14"/>
      <c r="G947" s="123"/>
      <c r="H947" s="124"/>
      <c r="I947" s="130"/>
      <c r="J947" s="21"/>
      <c r="K947" s="134"/>
      <c r="L947" s="24"/>
      <c r="M947" s="372"/>
      <c r="N947" s="147" t="str">
        <f t="shared" si="510"/>
        <v/>
      </c>
      <c r="O947" s="23"/>
      <c r="P947" s="23"/>
      <c r="Q947" s="23"/>
      <c r="R947" s="23"/>
      <c r="S947" s="23"/>
      <c r="T947" s="24"/>
      <c r="U947" s="25"/>
      <c r="V947" s="28"/>
      <c r="W947" s="299"/>
      <c r="X947" s="296"/>
      <c r="Y947" s="149">
        <f t="shared" si="496"/>
        <v>0</v>
      </c>
      <c r="Z947" s="148">
        <f t="shared" si="511"/>
        <v>0</v>
      </c>
      <c r="AA947" s="306"/>
      <c r="AB947" s="377">
        <f t="shared" si="520"/>
        <v>0</v>
      </c>
      <c r="AC947" s="348"/>
      <c r="AD947" s="210" t="str">
        <f t="shared" si="497"/>
        <v/>
      </c>
      <c r="AE947" s="345">
        <f t="shared" si="512"/>
        <v>0</v>
      </c>
      <c r="AF947" s="318"/>
      <c r="AG947" s="317"/>
      <c r="AH947" s="315"/>
      <c r="AI947" s="150">
        <f t="shared" si="513"/>
        <v>0</v>
      </c>
      <c r="AJ947" s="151">
        <f t="shared" si="498"/>
        <v>0</v>
      </c>
      <c r="AK947" s="152">
        <f t="shared" si="514"/>
        <v>0</v>
      </c>
      <c r="AL947" s="153">
        <f t="shared" si="515"/>
        <v>0</v>
      </c>
      <c r="AM947" s="153">
        <f t="shared" si="516"/>
        <v>0</v>
      </c>
      <c r="AN947" s="153">
        <f t="shared" si="517"/>
        <v>0</v>
      </c>
      <c r="AO947" s="153">
        <f t="shared" si="518"/>
        <v>0</v>
      </c>
      <c r="AP947" s="587" t="str">
        <f t="shared" si="521"/>
        <v xml:space="preserve"> </v>
      </c>
      <c r="AQ947" s="590" t="str">
        <f t="shared" si="519"/>
        <v xml:space="preserve"> </v>
      </c>
      <c r="AR947" s="590" t="str">
        <f t="shared" si="522"/>
        <v xml:space="preserve"> </v>
      </c>
      <c r="AS947" s="590" t="str">
        <f t="shared" si="523"/>
        <v xml:space="preserve"> </v>
      </c>
      <c r="AT947" s="590" t="str">
        <f t="shared" si="524"/>
        <v xml:space="preserve"> </v>
      </c>
      <c r="AU947" s="590" t="str">
        <f t="shared" si="525"/>
        <v xml:space="preserve"> </v>
      </c>
      <c r="AV947" s="591" t="str">
        <f t="shared" si="526"/>
        <v xml:space="preserve"> </v>
      </c>
      <c r="AW947" s="181" t="str">
        <f t="shared" si="499"/>
        <v/>
      </c>
      <c r="AX947" s="154" t="str">
        <f t="shared" si="500"/>
        <v/>
      </c>
      <c r="AY947" s="178" t="str">
        <f t="shared" si="501"/>
        <v/>
      </c>
      <c r="AZ947" s="169" t="str">
        <f t="shared" si="502"/>
        <v/>
      </c>
      <c r="BA947" s="159" t="str">
        <f t="shared" si="503"/>
        <v/>
      </c>
      <c r="BB947" s="160" t="str">
        <f t="shared" si="504"/>
        <v/>
      </c>
      <c r="BC947" s="171" t="str">
        <f t="shared" si="527"/>
        <v/>
      </c>
      <c r="BD947" s="160" t="str">
        <f t="shared" si="505"/>
        <v/>
      </c>
      <c r="BE947" s="186" t="str">
        <f t="shared" si="506"/>
        <v/>
      </c>
      <c r="BF947" s="160" t="str">
        <f t="shared" si="507"/>
        <v/>
      </c>
      <c r="BG947" s="171" t="str">
        <f t="shared" si="508"/>
        <v/>
      </c>
      <c r="BH947" s="161" t="str">
        <f t="shared" si="509"/>
        <v/>
      </c>
      <c r="BI947" s="609"/>
    </row>
    <row r="948" spans="1:61" ht="18.75" x14ac:dyDescent="0.3">
      <c r="A948" s="205"/>
      <c r="B948" s="206"/>
      <c r="C948" s="198">
        <v>937</v>
      </c>
      <c r="D948" s="190"/>
      <c r="E948" s="13"/>
      <c r="F948" s="14"/>
      <c r="G948" s="123"/>
      <c r="H948" s="126"/>
      <c r="I948" s="132"/>
      <c r="J948" s="69"/>
      <c r="K948" s="136"/>
      <c r="L948" s="26"/>
      <c r="M948" s="372"/>
      <c r="N948" s="147" t="str">
        <f t="shared" si="510"/>
        <v/>
      </c>
      <c r="O948" s="23"/>
      <c r="P948" s="23"/>
      <c r="Q948" s="23"/>
      <c r="R948" s="23"/>
      <c r="S948" s="23"/>
      <c r="T948" s="24"/>
      <c r="U948" s="25"/>
      <c r="V948" s="28"/>
      <c r="W948" s="299"/>
      <c r="X948" s="296"/>
      <c r="Y948" s="149">
        <f t="shared" si="496"/>
        <v>0</v>
      </c>
      <c r="Z948" s="148">
        <f t="shared" si="511"/>
        <v>0</v>
      </c>
      <c r="AA948" s="306"/>
      <c r="AB948" s="377">
        <f t="shared" si="520"/>
        <v>0</v>
      </c>
      <c r="AC948" s="348"/>
      <c r="AD948" s="210" t="str">
        <f t="shared" si="497"/>
        <v/>
      </c>
      <c r="AE948" s="345">
        <f t="shared" si="512"/>
        <v>0</v>
      </c>
      <c r="AF948" s="318"/>
      <c r="AG948" s="317"/>
      <c r="AH948" s="315"/>
      <c r="AI948" s="150">
        <f t="shared" si="513"/>
        <v>0</v>
      </c>
      <c r="AJ948" s="151">
        <f t="shared" si="498"/>
        <v>0</v>
      </c>
      <c r="AK948" s="152">
        <f t="shared" si="514"/>
        <v>0</v>
      </c>
      <c r="AL948" s="153">
        <f t="shared" si="515"/>
        <v>0</v>
      </c>
      <c r="AM948" s="153">
        <f t="shared" si="516"/>
        <v>0</v>
      </c>
      <c r="AN948" s="153">
        <f t="shared" si="517"/>
        <v>0</v>
      </c>
      <c r="AO948" s="153">
        <f t="shared" si="518"/>
        <v>0</v>
      </c>
      <c r="AP948" s="587" t="str">
        <f t="shared" si="521"/>
        <v xml:space="preserve"> </v>
      </c>
      <c r="AQ948" s="590" t="str">
        <f t="shared" si="519"/>
        <v xml:space="preserve"> </v>
      </c>
      <c r="AR948" s="590" t="str">
        <f t="shared" si="522"/>
        <v xml:space="preserve"> </v>
      </c>
      <c r="AS948" s="590" t="str">
        <f t="shared" si="523"/>
        <v xml:space="preserve"> </v>
      </c>
      <c r="AT948" s="590" t="str">
        <f t="shared" si="524"/>
        <v xml:space="preserve"> </v>
      </c>
      <c r="AU948" s="590" t="str">
        <f t="shared" si="525"/>
        <v xml:space="preserve"> </v>
      </c>
      <c r="AV948" s="591" t="str">
        <f t="shared" si="526"/>
        <v xml:space="preserve"> </v>
      </c>
      <c r="AW948" s="181" t="str">
        <f t="shared" si="499"/>
        <v/>
      </c>
      <c r="AX948" s="154" t="str">
        <f t="shared" si="500"/>
        <v/>
      </c>
      <c r="AY948" s="178" t="str">
        <f t="shared" si="501"/>
        <v/>
      </c>
      <c r="AZ948" s="169" t="str">
        <f t="shared" si="502"/>
        <v/>
      </c>
      <c r="BA948" s="159" t="str">
        <f t="shared" si="503"/>
        <v/>
      </c>
      <c r="BB948" s="160" t="str">
        <f t="shared" si="504"/>
        <v/>
      </c>
      <c r="BC948" s="171" t="str">
        <f t="shared" si="527"/>
        <v/>
      </c>
      <c r="BD948" s="160" t="str">
        <f t="shared" si="505"/>
        <v/>
      </c>
      <c r="BE948" s="186" t="str">
        <f t="shared" si="506"/>
        <v/>
      </c>
      <c r="BF948" s="160" t="str">
        <f t="shared" si="507"/>
        <v/>
      </c>
      <c r="BG948" s="171" t="str">
        <f t="shared" si="508"/>
        <v/>
      </c>
      <c r="BH948" s="161" t="str">
        <f t="shared" si="509"/>
        <v/>
      </c>
      <c r="BI948" s="609"/>
    </row>
    <row r="949" spans="1:61" ht="18.75" x14ac:dyDescent="0.3">
      <c r="A949" s="205"/>
      <c r="B949" s="206"/>
      <c r="C949" s="198">
        <v>938</v>
      </c>
      <c r="D949" s="190"/>
      <c r="E949" s="13"/>
      <c r="F949" s="14"/>
      <c r="G949" s="123"/>
      <c r="H949" s="124"/>
      <c r="I949" s="130"/>
      <c r="J949" s="21"/>
      <c r="K949" s="134"/>
      <c r="L949" s="24"/>
      <c r="M949" s="372"/>
      <c r="N949" s="147" t="str">
        <f t="shared" si="510"/>
        <v/>
      </c>
      <c r="O949" s="23"/>
      <c r="P949" s="23"/>
      <c r="Q949" s="23"/>
      <c r="R949" s="23"/>
      <c r="S949" s="23"/>
      <c r="T949" s="24"/>
      <c r="U949" s="25"/>
      <c r="V949" s="28"/>
      <c r="W949" s="299"/>
      <c r="X949" s="296"/>
      <c r="Y949" s="149">
        <f t="shared" si="496"/>
        <v>0</v>
      </c>
      <c r="Z949" s="148">
        <f t="shared" si="511"/>
        <v>0</v>
      </c>
      <c r="AA949" s="306"/>
      <c r="AB949" s="377">
        <f t="shared" si="520"/>
        <v>0</v>
      </c>
      <c r="AC949" s="348"/>
      <c r="AD949" s="210" t="str">
        <f t="shared" si="497"/>
        <v/>
      </c>
      <c r="AE949" s="345">
        <f t="shared" si="512"/>
        <v>0</v>
      </c>
      <c r="AF949" s="318"/>
      <c r="AG949" s="317"/>
      <c r="AH949" s="315"/>
      <c r="AI949" s="150">
        <f t="shared" si="513"/>
        <v>0</v>
      </c>
      <c r="AJ949" s="151">
        <f t="shared" si="498"/>
        <v>0</v>
      </c>
      <c r="AK949" s="152">
        <f t="shared" si="514"/>
        <v>0</v>
      </c>
      <c r="AL949" s="153">
        <f t="shared" si="515"/>
        <v>0</v>
      </c>
      <c r="AM949" s="153">
        <f t="shared" si="516"/>
        <v>0</v>
      </c>
      <c r="AN949" s="153">
        <f t="shared" si="517"/>
        <v>0</v>
      </c>
      <c r="AO949" s="153">
        <f t="shared" si="518"/>
        <v>0</v>
      </c>
      <c r="AP949" s="587" t="str">
        <f t="shared" si="521"/>
        <v xml:space="preserve"> </v>
      </c>
      <c r="AQ949" s="590" t="str">
        <f t="shared" si="519"/>
        <v xml:space="preserve"> </v>
      </c>
      <c r="AR949" s="590" t="str">
        <f t="shared" si="522"/>
        <v xml:space="preserve"> </v>
      </c>
      <c r="AS949" s="590" t="str">
        <f t="shared" si="523"/>
        <v xml:space="preserve"> </v>
      </c>
      <c r="AT949" s="590" t="str">
        <f t="shared" si="524"/>
        <v xml:space="preserve"> </v>
      </c>
      <c r="AU949" s="590" t="str">
        <f t="shared" si="525"/>
        <v xml:space="preserve"> </v>
      </c>
      <c r="AV949" s="591" t="str">
        <f t="shared" si="526"/>
        <v xml:space="preserve"> </v>
      </c>
      <c r="AW949" s="181" t="str">
        <f t="shared" si="499"/>
        <v/>
      </c>
      <c r="AX949" s="154" t="str">
        <f t="shared" si="500"/>
        <v/>
      </c>
      <c r="AY949" s="178" t="str">
        <f t="shared" si="501"/>
        <v/>
      </c>
      <c r="AZ949" s="169" t="str">
        <f t="shared" si="502"/>
        <v/>
      </c>
      <c r="BA949" s="159" t="str">
        <f t="shared" si="503"/>
        <v/>
      </c>
      <c r="BB949" s="160" t="str">
        <f t="shared" si="504"/>
        <v/>
      </c>
      <c r="BC949" s="171" t="str">
        <f t="shared" si="527"/>
        <v/>
      </c>
      <c r="BD949" s="160" t="str">
        <f t="shared" si="505"/>
        <v/>
      </c>
      <c r="BE949" s="186" t="str">
        <f t="shared" si="506"/>
        <v/>
      </c>
      <c r="BF949" s="160" t="str">
        <f t="shared" si="507"/>
        <v/>
      </c>
      <c r="BG949" s="171" t="str">
        <f t="shared" si="508"/>
        <v/>
      </c>
      <c r="BH949" s="161" t="str">
        <f t="shared" si="509"/>
        <v/>
      </c>
      <c r="BI949" s="609"/>
    </row>
    <row r="950" spans="1:61" ht="18.75" x14ac:dyDescent="0.3">
      <c r="A950" s="205"/>
      <c r="B950" s="206"/>
      <c r="C950" s="197">
        <v>939</v>
      </c>
      <c r="D950" s="190"/>
      <c r="E950" s="13"/>
      <c r="F950" s="14"/>
      <c r="G950" s="123"/>
      <c r="H950" s="124"/>
      <c r="I950" s="130"/>
      <c r="J950" s="21"/>
      <c r="K950" s="134"/>
      <c r="L950" s="24"/>
      <c r="M950" s="372"/>
      <c r="N950" s="147" t="str">
        <f t="shared" si="510"/>
        <v/>
      </c>
      <c r="O950" s="23"/>
      <c r="P950" s="23"/>
      <c r="Q950" s="23"/>
      <c r="R950" s="23"/>
      <c r="S950" s="23"/>
      <c r="T950" s="24"/>
      <c r="U950" s="25"/>
      <c r="V950" s="28"/>
      <c r="W950" s="299"/>
      <c r="X950" s="296"/>
      <c r="Y950" s="149">
        <f t="shared" si="496"/>
        <v>0</v>
      </c>
      <c r="Z950" s="148">
        <f t="shared" si="511"/>
        <v>0</v>
      </c>
      <c r="AA950" s="306"/>
      <c r="AB950" s="377">
        <f t="shared" si="520"/>
        <v>0</v>
      </c>
      <c r="AC950" s="348"/>
      <c r="AD950" s="210" t="str">
        <f t="shared" si="497"/>
        <v/>
      </c>
      <c r="AE950" s="345">
        <f t="shared" si="512"/>
        <v>0</v>
      </c>
      <c r="AF950" s="318"/>
      <c r="AG950" s="317"/>
      <c r="AH950" s="315"/>
      <c r="AI950" s="150">
        <f t="shared" si="513"/>
        <v>0</v>
      </c>
      <c r="AJ950" s="151">
        <f t="shared" si="498"/>
        <v>0</v>
      </c>
      <c r="AK950" s="152">
        <f t="shared" si="514"/>
        <v>0</v>
      </c>
      <c r="AL950" s="153">
        <f t="shared" si="515"/>
        <v>0</v>
      </c>
      <c r="AM950" s="153">
        <f t="shared" si="516"/>
        <v>0</v>
      </c>
      <c r="AN950" s="153">
        <f t="shared" si="517"/>
        <v>0</v>
      </c>
      <c r="AO950" s="153">
        <f t="shared" si="518"/>
        <v>0</v>
      </c>
      <c r="AP950" s="587" t="str">
        <f t="shared" si="521"/>
        <v xml:space="preserve"> </v>
      </c>
      <c r="AQ950" s="590" t="str">
        <f t="shared" si="519"/>
        <v xml:space="preserve"> </v>
      </c>
      <c r="AR950" s="590" t="str">
        <f t="shared" si="522"/>
        <v xml:space="preserve"> </v>
      </c>
      <c r="AS950" s="590" t="str">
        <f t="shared" si="523"/>
        <v xml:space="preserve"> </v>
      </c>
      <c r="AT950" s="590" t="str">
        <f t="shared" si="524"/>
        <v xml:space="preserve"> </v>
      </c>
      <c r="AU950" s="590" t="str">
        <f t="shared" si="525"/>
        <v xml:space="preserve"> </v>
      </c>
      <c r="AV950" s="591" t="str">
        <f t="shared" si="526"/>
        <v xml:space="preserve"> </v>
      </c>
      <c r="AW950" s="181" t="str">
        <f t="shared" si="499"/>
        <v/>
      </c>
      <c r="AX950" s="154" t="str">
        <f t="shared" si="500"/>
        <v/>
      </c>
      <c r="AY950" s="178" t="str">
        <f t="shared" si="501"/>
        <v/>
      </c>
      <c r="AZ950" s="169" t="str">
        <f t="shared" si="502"/>
        <v/>
      </c>
      <c r="BA950" s="159" t="str">
        <f t="shared" si="503"/>
        <v/>
      </c>
      <c r="BB950" s="160" t="str">
        <f t="shared" si="504"/>
        <v/>
      </c>
      <c r="BC950" s="171" t="str">
        <f t="shared" si="527"/>
        <v/>
      </c>
      <c r="BD950" s="160" t="str">
        <f t="shared" si="505"/>
        <v/>
      </c>
      <c r="BE950" s="186" t="str">
        <f t="shared" si="506"/>
        <v/>
      </c>
      <c r="BF950" s="160" t="str">
        <f t="shared" si="507"/>
        <v/>
      </c>
      <c r="BG950" s="171" t="str">
        <f t="shared" si="508"/>
        <v/>
      </c>
      <c r="BH950" s="161" t="str">
        <f t="shared" si="509"/>
        <v/>
      </c>
      <c r="BI950" s="609"/>
    </row>
    <row r="951" spans="1:61" ht="18.75" x14ac:dyDescent="0.3">
      <c r="A951" s="205"/>
      <c r="B951" s="206"/>
      <c r="C951" s="198">
        <v>940</v>
      </c>
      <c r="D951" s="192"/>
      <c r="E951" s="15"/>
      <c r="F951" s="14"/>
      <c r="G951" s="123"/>
      <c r="H951" s="124"/>
      <c r="I951" s="130"/>
      <c r="J951" s="21"/>
      <c r="K951" s="134"/>
      <c r="L951" s="24"/>
      <c r="M951" s="372"/>
      <c r="N951" s="147" t="str">
        <f t="shared" si="510"/>
        <v/>
      </c>
      <c r="O951" s="23"/>
      <c r="P951" s="23"/>
      <c r="Q951" s="23"/>
      <c r="R951" s="23"/>
      <c r="S951" s="23"/>
      <c r="T951" s="24"/>
      <c r="U951" s="25"/>
      <c r="V951" s="28"/>
      <c r="W951" s="299"/>
      <c r="X951" s="296"/>
      <c r="Y951" s="149">
        <f t="shared" si="496"/>
        <v>0</v>
      </c>
      <c r="Z951" s="148">
        <f t="shared" si="511"/>
        <v>0</v>
      </c>
      <c r="AA951" s="306"/>
      <c r="AB951" s="377">
        <f t="shared" si="520"/>
        <v>0</v>
      </c>
      <c r="AC951" s="348"/>
      <c r="AD951" s="210" t="str">
        <f t="shared" si="497"/>
        <v/>
      </c>
      <c r="AE951" s="345">
        <f t="shared" si="512"/>
        <v>0</v>
      </c>
      <c r="AF951" s="318"/>
      <c r="AG951" s="317"/>
      <c r="AH951" s="315"/>
      <c r="AI951" s="150">
        <f t="shared" si="513"/>
        <v>0</v>
      </c>
      <c r="AJ951" s="151">
        <f t="shared" si="498"/>
        <v>0</v>
      </c>
      <c r="AK951" s="152">
        <f t="shared" si="514"/>
        <v>0</v>
      </c>
      <c r="AL951" s="153">
        <f t="shared" si="515"/>
        <v>0</v>
      </c>
      <c r="AM951" s="153">
        <f t="shared" si="516"/>
        <v>0</v>
      </c>
      <c r="AN951" s="153">
        <f t="shared" si="517"/>
        <v>0</v>
      </c>
      <c r="AO951" s="153">
        <f t="shared" si="518"/>
        <v>0</v>
      </c>
      <c r="AP951" s="587" t="str">
        <f t="shared" si="521"/>
        <v xml:space="preserve"> </v>
      </c>
      <c r="AQ951" s="590" t="str">
        <f t="shared" si="519"/>
        <v xml:space="preserve"> </v>
      </c>
      <c r="AR951" s="590" t="str">
        <f t="shared" si="522"/>
        <v xml:space="preserve"> </v>
      </c>
      <c r="AS951" s="590" t="str">
        <f t="shared" si="523"/>
        <v xml:space="preserve"> </v>
      </c>
      <c r="AT951" s="590" t="str">
        <f t="shared" si="524"/>
        <v xml:space="preserve"> </v>
      </c>
      <c r="AU951" s="590" t="str">
        <f t="shared" si="525"/>
        <v xml:space="preserve"> </v>
      </c>
      <c r="AV951" s="591" t="str">
        <f t="shared" si="526"/>
        <v xml:space="preserve"> </v>
      </c>
      <c r="AW951" s="181" t="str">
        <f t="shared" si="499"/>
        <v/>
      </c>
      <c r="AX951" s="154" t="str">
        <f t="shared" si="500"/>
        <v/>
      </c>
      <c r="AY951" s="178" t="str">
        <f t="shared" si="501"/>
        <v/>
      </c>
      <c r="AZ951" s="169" t="str">
        <f t="shared" si="502"/>
        <v/>
      </c>
      <c r="BA951" s="159" t="str">
        <f t="shared" si="503"/>
        <v/>
      </c>
      <c r="BB951" s="160" t="str">
        <f t="shared" si="504"/>
        <v/>
      </c>
      <c r="BC951" s="171" t="str">
        <f t="shared" si="527"/>
        <v/>
      </c>
      <c r="BD951" s="160" t="str">
        <f t="shared" si="505"/>
        <v/>
      </c>
      <c r="BE951" s="186" t="str">
        <f t="shared" si="506"/>
        <v/>
      </c>
      <c r="BF951" s="160" t="str">
        <f t="shared" si="507"/>
        <v/>
      </c>
      <c r="BG951" s="171" t="str">
        <f t="shared" si="508"/>
        <v/>
      </c>
      <c r="BH951" s="161" t="str">
        <f t="shared" si="509"/>
        <v/>
      </c>
      <c r="BI951" s="609"/>
    </row>
    <row r="952" spans="1:61" ht="18.75" x14ac:dyDescent="0.3">
      <c r="A952" s="205"/>
      <c r="B952" s="206"/>
      <c r="C952" s="197">
        <v>941</v>
      </c>
      <c r="D952" s="190"/>
      <c r="E952" s="13"/>
      <c r="F952" s="14"/>
      <c r="G952" s="123"/>
      <c r="H952" s="124"/>
      <c r="I952" s="130"/>
      <c r="J952" s="21"/>
      <c r="K952" s="134"/>
      <c r="L952" s="24"/>
      <c r="M952" s="372"/>
      <c r="N952" s="147" t="str">
        <f t="shared" si="510"/>
        <v/>
      </c>
      <c r="O952" s="23"/>
      <c r="P952" s="23"/>
      <c r="Q952" s="23"/>
      <c r="R952" s="23"/>
      <c r="S952" s="23"/>
      <c r="T952" s="24"/>
      <c r="U952" s="25"/>
      <c r="V952" s="28"/>
      <c r="W952" s="299"/>
      <c r="X952" s="296"/>
      <c r="Y952" s="149">
        <f t="shared" si="496"/>
        <v>0</v>
      </c>
      <c r="Z952" s="148">
        <f t="shared" si="511"/>
        <v>0</v>
      </c>
      <c r="AA952" s="306"/>
      <c r="AB952" s="377">
        <f t="shared" si="520"/>
        <v>0</v>
      </c>
      <c r="AC952" s="348"/>
      <c r="AD952" s="210" t="str">
        <f t="shared" si="497"/>
        <v/>
      </c>
      <c r="AE952" s="345">
        <f t="shared" si="512"/>
        <v>0</v>
      </c>
      <c r="AF952" s="318"/>
      <c r="AG952" s="317"/>
      <c r="AH952" s="315"/>
      <c r="AI952" s="150">
        <f t="shared" si="513"/>
        <v>0</v>
      </c>
      <c r="AJ952" s="151">
        <f t="shared" si="498"/>
        <v>0</v>
      </c>
      <c r="AK952" s="152">
        <f t="shared" si="514"/>
        <v>0</v>
      </c>
      <c r="AL952" s="153">
        <f t="shared" si="515"/>
        <v>0</v>
      </c>
      <c r="AM952" s="153">
        <f t="shared" si="516"/>
        <v>0</v>
      </c>
      <c r="AN952" s="153">
        <f t="shared" si="517"/>
        <v>0</v>
      </c>
      <c r="AO952" s="153">
        <f t="shared" si="518"/>
        <v>0</v>
      </c>
      <c r="AP952" s="587" t="str">
        <f t="shared" si="521"/>
        <v xml:space="preserve"> </v>
      </c>
      <c r="AQ952" s="590" t="str">
        <f t="shared" si="519"/>
        <v xml:space="preserve"> </v>
      </c>
      <c r="AR952" s="590" t="str">
        <f t="shared" si="522"/>
        <v xml:space="preserve"> </v>
      </c>
      <c r="AS952" s="590" t="str">
        <f t="shared" si="523"/>
        <v xml:space="preserve"> </v>
      </c>
      <c r="AT952" s="590" t="str">
        <f t="shared" si="524"/>
        <v xml:space="preserve"> </v>
      </c>
      <c r="AU952" s="590" t="str">
        <f t="shared" si="525"/>
        <v xml:space="preserve"> </v>
      </c>
      <c r="AV952" s="591" t="str">
        <f t="shared" si="526"/>
        <v xml:space="preserve"> </v>
      </c>
      <c r="AW952" s="181" t="str">
        <f t="shared" si="499"/>
        <v/>
      </c>
      <c r="AX952" s="154" t="str">
        <f t="shared" si="500"/>
        <v/>
      </c>
      <c r="AY952" s="178" t="str">
        <f t="shared" si="501"/>
        <v/>
      </c>
      <c r="AZ952" s="169" t="str">
        <f t="shared" si="502"/>
        <v/>
      </c>
      <c r="BA952" s="159" t="str">
        <f t="shared" si="503"/>
        <v/>
      </c>
      <c r="BB952" s="160" t="str">
        <f t="shared" si="504"/>
        <v/>
      </c>
      <c r="BC952" s="171" t="str">
        <f t="shared" si="527"/>
        <v/>
      </c>
      <c r="BD952" s="160" t="str">
        <f t="shared" si="505"/>
        <v/>
      </c>
      <c r="BE952" s="186" t="str">
        <f t="shared" si="506"/>
        <v/>
      </c>
      <c r="BF952" s="160" t="str">
        <f t="shared" si="507"/>
        <v/>
      </c>
      <c r="BG952" s="171" t="str">
        <f t="shared" si="508"/>
        <v/>
      </c>
      <c r="BH952" s="161" t="str">
        <f t="shared" si="509"/>
        <v/>
      </c>
      <c r="BI952" s="609"/>
    </row>
    <row r="953" spans="1:61" ht="18.75" x14ac:dyDescent="0.3">
      <c r="A953" s="205"/>
      <c r="B953" s="206"/>
      <c r="C953" s="198">
        <v>942</v>
      </c>
      <c r="D953" s="190"/>
      <c r="E953" s="13"/>
      <c r="F953" s="14"/>
      <c r="G953" s="123"/>
      <c r="H953" s="124"/>
      <c r="I953" s="130"/>
      <c r="J953" s="21"/>
      <c r="K953" s="134"/>
      <c r="L953" s="24"/>
      <c r="M953" s="372"/>
      <c r="N953" s="147" t="str">
        <f t="shared" si="510"/>
        <v/>
      </c>
      <c r="O953" s="23"/>
      <c r="P953" s="23"/>
      <c r="Q953" s="23"/>
      <c r="R953" s="23"/>
      <c r="S953" s="23"/>
      <c r="T953" s="24"/>
      <c r="U953" s="25"/>
      <c r="V953" s="28"/>
      <c r="W953" s="299"/>
      <c r="X953" s="296"/>
      <c r="Y953" s="149">
        <f t="shared" si="496"/>
        <v>0</v>
      </c>
      <c r="Z953" s="148">
        <f t="shared" si="511"/>
        <v>0</v>
      </c>
      <c r="AA953" s="306"/>
      <c r="AB953" s="377">
        <f t="shared" si="520"/>
        <v>0</v>
      </c>
      <c r="AC953" s="348"/>
      <c r="AD953" s="210" t="str">
        <f t="shared" si="497"/>
        <v/>
      </c>
      <c r="AE953" s="345">
        <f t="shared" si="512"/>
        <v>0</v>
      </c>
      <c r="AF953" s="318"/>
      <c r="AG953" s="317"/>
      <c r="AH953" s="315"/>
      <c r="AI953" s="150">
        <f t="shared" si="513"/>
        <v>0</v>
      </c>
      <c r="AJ953" s="151">
        <f t="shared" si="498"/>
        <v>0</v>
      </c>
      <c r="AK953" s="152">
        <f t="shared" si="514"/>
        <v>0</v>
      </c>
      <c r="AL953" s="153">
        <f t="shared" si="515"/>
        <v>0</v>
      </c>
      <c r="AM953" s="153">
        <f t="shared" si="516"/>
        <v>0</v>
      </c>
      <c r="AN953" s="153">
        <f t="shared" si="517"/>
        <v>0</v>
      </c>
      <c r="AO953" s="153">
        <f t="shared" si="518"/>
        <v>0</v>
      </c>
      <c r="AP953" s="587" t="str">
        <f t="shared" si="521"/>
        <v xml:space="preserve"> </v>
      </c>
      <c r="AQ953" s="590" t="str">
        <f t="shared" si="519"/>
        <v xml:space="preserve"> </v>
      </c>
      <c r="AR953" s="590" t="str">
        <f t="shared" si="522"/>
        <v xml:space="preserve"> </v>
      </c>
      <c r="AS953" s="590" t="str">
        <f t="shared" si="523"/>
        <v xml:space="preserve"> </v>
      </c>
      <c r="AT953" s="590" t="str">
        <f t="shared" si="524"/>
        <v xml:space="preserve"> </v>
      </c>
      <c r="AU953" s="590" t="str">
        <f t="shared" si="525"/>
        <v xml:space="preserve"> </v>
      </c>
      <c r="AV953" s="591" t="str">
        <f t="shared" si="526"/>
        <v xml:space="preserve"> </v>
      </c>
      <c r="AW953" s="181" t="str">
        <f t="shared" si="499"/>
        <v/>
      </c>
      <c r="AX953" s="154" t="str">
        <f t="shared" si="500"/>
        <v/>
      </c>
      <c r="AY953" s="178" t="str">
        <f t="shared" si="501"/>
        <v/>
      </c>
      <c r="AZ953" s="169" t="str">
        <f t="shared" si="502"/>
        <v/>
      </c>
      <c r="BA953" s="159" t="str">
        <f t="shared" si="503"/>
        <v/>
      </c>
      <c r="BB953" s="160" t="str">
        <f t="shared" si="504"/>
        <v/>
      </c>
      <c r="BC953" s="171" t="str">
        <f t="shared" si="527"/>
        <v/>
      </c>
      <c r="BD953" s="160" t="str">
        <f t="shared" si="505"/>
        <v/>
      </c>
      <c r="BE953" s="186" t="str">
        <f t="shared" si="506"/>
        <v/>
      </c>
      <c r="BF953" s="160" t="str">
        <f t="shared" si="507"/>
        <v/>
      </c>
      <c r="BG953" s="171" t="str">
        <f t="shared" si="508"/>
        <v/>
      </c>
      <c r="BH953" s="161" t="str">
        <f t="shared" si="509"/>
        <v/>
      </c>
      <c r="BI953" s="609"/>
    </row>
    <row r="954" spans="1:61" ht="18.75" x14ac:dyDescent="0.3">
      <c r="A954" s="205"/>
      <c r="B954" s="206"/>
      <c r="C954" s="198">
        <v>943</v>
      </c>
      <c r="D954" s="190"/>
      <c r="E954" s="13"/>
      <c r="F954" s="14"/>
      <c r="G954" s="123"/>
      <c r="H954" s="124"/>
      <c r="I954" s="130"/>
      <c r="J954" s="21"/>
      <c r="K954" s="134"/>
      <c r="L954" s="24"/>
      <c r="M954" s="372"/>
      <c r="N954" s="147" t="str">
        <f t="shared" si="510"/>
        <v/>
      </c>
      <c r="O954" s="23"/>
      <c r="P954" s="23"/>
      <c r="Q954" s="23"/>
      <c r="R954" s="23"/>
      <c r="S954" s="23"/>
      <c r="T954" s="24"/>
      <c r="U954" s="25"/>
      <c r="V954" s="28"/>
      <c r="W954" s="299"/>
      <c r="X954" s="296"/>
      <c r="Y954" s="149">
        <f t="shared" si="496"/>
        <v>0</v>
      </c>
      <c r="Z954" s="148">
        <f t="shared" si="511"/>
        <v>0</v>
      </c>
      <c r="AA954" s="306"/>
      <c r="AB954" s="377">
        <f t="shared" si="520"/>
        <v>0</v>
      </c>
      <c r="AC954" s="348"/>
      <c r="AD954" s="210" t="str">
        <f t="shared" si="497"/>
        <v/>
      </c>
      <c r="AE954" s="345">
        <f t="shared" si="512"/>
        <v>0</v>
      </c>
      <c r="AF954" s="318"/>
      <c r="AG954" s="317"/>
      <c r="AH954" s="315"/>
      <c r="AI954" s="150">
        <f t="shared" si="513"/>
        <v>0</v>
      </c>
      <c r="AJ954" s="151">
        <f t="shared" si="498"/>
        <v>0</v>
      </c>
      <c r="AK954" s="152">
        <f t="shared" si="514"/>
        <v>0</v>
      </c>
      <c r="AL954" s="153">
        <f t="shared" si="515"/>
        <v>0</v>
      </c>
      <c r="AM954" s="153">
        <f t="shared" si="516"/>
        <v>0</v>
      </c>
      <c r="AN954" s="153">
        <f t="shared" si="517"/>
        <v>0</v>
      </c>
      <c r="AO954" s="153">
        <f t="shared" si="518"/>
        <v>0</v>
      </c>
      <c r="AP954" s="587" t="str">
        <f t="shared" si="521"/>
        <v xml:space="preserve"> </v>
      </c>
      <c r="AQ954" s="590" t="str">
        <f t="shared" si="519"/>
        <v xml:space="preserve"> </v>
      </c>
      <c r="AR954" s="590" t="str">
        <f t="shared" si="522"/>
        <v xml:space="preserve"> </v>
      </c>
      <c r="AS954" s="590" t="str">
        <f t="shared" si="523"/>
        <v xml:space="preserve"> </v>
      </c>
      <c r="AT954" s="590" t="str">
        <f t="shared" si="524"/>
        <v xml:space="preserve"> </v>
      </c>
      <c r="AU954" s="590" t="str">
        <f t="shared" si="525"/>
        <v xml:space="preserve"> </v>
      </c>
      <c r="AV954" s="591" t="str">
        <f t="shared" si="526"/>
        <v xml:space="preserve"> </v>
      </c>
      <c r="AW954" s="181" t="str">
        <f t="shared" si="499"/>
        <v/>
      </c>
      <c r="AX954" s="154" t="str">
        <f t="shared" si="500"/>
        <v/>
      </c>
      <c r="AY954" s="178" t="str">
        <f t="shared" si="501"/>
        <v/>
      </c>
      <c r="AZ954" s="169" t="str">
        <f t="shared" si="502"/>
        <v/>
      </c>
      <c r="BA954" s="159" t="str">
        <f t="shared" si="503"/>
        <v/>
      </c>
      <c r="BB954" s="160" t="str">
        <f t="shared" si="504"/>
        <v/>
      </c>
      <c r="BC954" s="171" t="str">
        <f t="shared" si="527"/>
        <v/>
      </c>
      <c r="BD954" s="160" t="str">
        <f t="shared" si="505"/>
        <v/>
      </c>
      <c r="BE954" s="186" t="str">
        <f t="shared" si="506"/>
        <v/>
      </c>
      <c r="BF954" s="160" t="str">
        <f t="shared" si="507"/>
        <v/>
      </c>
      <c r="BG954" s="171" t="str">
        <f t="shared" si="508"/>
        <v/>
      </c>
      <c r="BH954" s="161" t="str">
        <f t="shared" si="509"/>
        <v/>
      </c>
      <c r="BI954" s="609"/>
    </row>
    <row r="955" spans="1:61" ht="18.75" x14ac:dyDescent="0.3">
      <c r="A955" s="205"/>
      <c r="B955" s="206"/>
      <c r="C955" s="197">
        <v>944</v>
      </c>
      <c r="D955" s="192"/>
      <c r="E955" s="15"/>
      <c r="F955" s="14"/>
      <c r="G955" s="123"/>
      <c r="H955" s="124"/>
      <c r="I955" s="130"/>
      <c r="J955" s="21"/>
      <c r="K955" s="134"/>
      <c r="L955" s="24"/>
      <c r="M955" s="372"/>
      <c r="N955" s="147" t="str">
        <f t="shared" si="510"/>
        <v/>
      </c>
      <c r="O955" s="23"/>
      <c r="P955" s="23"/>
      <c r="Q955" s="23"/>
      <c r="R955" s="23"/>
      <c r="S955" s="23"/>
      <c r="T955" s="24"/>
      <c r="U955" s="25"/>
      <c r="V955" s="28"/>
      <c r="W955" s="299"/>
      <c r="X955" s="296"/>
      <c r="Y955" s="149">
        <f t="shared" si="496"/>
        <v>0</v>
      </c>
      <c r="Z955" s="148">
        <f t="shared" si="511"/>
        <v>0</v>
      </c>
      <c r="AA955" s="306"/>
      <c r="AB955" s="377">
        <f t="shared" si="520"/>
        <v>0</v>
      </c>
      <c r="AC955" s="348"/>
      <c r="AD955" s="210" t="str">
        <f t="shared" si="497"/>
        <v/>
      </c>
      <c r="AE955" s="345">
        <f t="shared" si="512"/>
        <v>0</v>
      </c>
      <c r="AF955" s="318"/>
      <c r="AG955" s="317"/>
      <c r="AH955" s="315"/>
      <c r="AI955" s="150">
        <f t="shared" si="513"/>
        <v>0</v>
      </c>
      <c r="AJ955" s="151">
        <f t="shared" si="498"/>
        <v>0</v>
      </c>
      <c r="AK955" s="152">
        <f t="shared" si="514"/>
        <v>0</v>
      </c>
      <c r="AL955" s="153">
        <f t="shared" si="515"/>
        <v>0</v>
      </c>
      <c r="AM955" s="153">
        <f t="shared" si="516"/>
        <v>0</v>
      </c>
      <c r="AN955" s="153">
        <f t="shared" si="517"/>
        <v>0</v>
      </c>
      <c r="AO955" s="153">
        <f t="shared" si="518"/>
        <v>0</v>
      </c>
      <c r="AP955" s="587" t="str">
        <f t="shared" si="521"/>
        <v xml:space="preserve"> </v>
      </c>
      <c r="AQ955" s="590" t="str">
        <f t="shared" si="519"/>
        <v xml:space="preserve"> </v>
      </c>
      <c r="AR955" s="590" t="str">
        <f t="shared" si="522"/>
        <v xml:space="preserve"> </v>
      </c>
      <c r="AS955" s="590" t="str">
        <f t="shared" si="523"/>
        <v xml:space="preserve"> </v>
      </c>
      <c r="AT955" s="590" t="str">
        <f t="shared" si="524"/>
        <v xml:space="preserve"> </v>
      </c>
      <c r="AU955" s="590" t="str">
        <f t="shared" si="525"/>
        <v xml:space="preserve"> </v>
      </c>
      <c r="AV955" s="591" t="str">
        <f t="shared" si="526"/>
        <v xml:space="preserve"> </v>
      </c>
      <c r="AW955" s="181" t="str">
        <f t="shared" si="499"/>
        <v/>
      </c>
      <c r="AX955" s="154" t="str">
        <f t="shared" si="500"/>
        <v/>
      </c>
      <c r="AY955" s="178" t="str">
        <f t="shared" si="501"/>
        <v/>
      </c>
      <c r="AZ955" s="169" t="str">
        <f t="shared" si="502"/>
        <v/>
      </c>
      <c r="BA955" s="159" t="str">
        <f t="shared" si="503"/>
        <v/>
      </c>
      <c r="BB955" s="160" t="str">
        <f t="shared" si="504"/>
        <v/>
      </c>
      <c r="BC955" s="171" t="str">
        <f t="shared" si="527"/>
        <v/>
      </c>
      <c r="BD955" s="160" t="str">
        <f t="shared" si="505"/>
        <v/>
      </c>
      <c r="BE955" s="186" t="str">
        <f t="shared" si="506"/>
        <v/>
      </c>
      <c r="BF955" s="160" t="str">
        <f t="shared" si="507"/>
        <v/>
      </c>
      <c r="BG955" s="171" t="str">
        <f t="shared" si="508"/>
        <v/>
      </c>
      <c r="BH955" s="161" t="str">
        <f t="shared" si="509"/>
        <v/>
      </c>
      <c r="BI955" s="609"/>
    </row>
    <row r="956" spans="1:61" ht="18.75" x14ac:dyDescent="0.3">
      <c r="A956" s="205"/>
      <c r="B956" s="206"/>
      <c r="C956" s="198">
        <v>945</v>
      </c>
      <c r="D956" s="190"/>
      <c r="E956" s="13"/>
      <c r="F956" s="14"/>
      <c r="G956" s="123"/>
      <c r="H956" s="124"/>
      <c r="I956" s="130"/>
      <c r="J956" s="21"/>
      <c r="K956" s="134"/>
      <c r="L956" s="24"/>
      <c r="M956" s="372"/>
      <c r="N956" s="147" t="str">
        <f t="shared" si="510"/>
        <v/>
      </c>
      <c r="O956" s="23"/>
      <c r="P956" s="23"/>
      <c r="Q956" s="23"/>
      <c r="R956" s="23"/>
      <c r="S956" s="23"/>
      <c r="T956" s="24"/>
      <c r="U956" s="25"/>
      <c r="V956" s="28"/>
      <c r="W956" s="299"/>
      <c r="X956" s="296"/>
      <c r="Y956" s="149">
        <f t="shared" si="496"/>
        <v>0</v>
      </c>
      <c r="Z956" s="148">
        <f t="shared" si="511"/>
        <v>0</v>
      </c>
      <c r="AA956" s="306"/>
      <c r="AB956" s="377">
        <f t="shared" si="520"/>
        <v>0</v>
      </c>
      <c r="AC956" s="348"/>
      <c r="AD956" s="210" t="str">
        <f t="shared" si="497"/>
        <v/>
      </c>
      <c r="AE956" s="345">
        <f t="shared" si="512"/>
        <v>0</v>
      </c>
      <c r="AF956" s="318"/>
      <c r="AG956" s="317"/>
      <c r="AH956" s="315"/>
      <c r="AI956" s="150">
        <f t="shared" si="513"/>
        <v>0</v>
      </c>
      <c r="AJ956" s="151">
        <f t="shared" si="498"/>
        <v>0</v>
      </c>
      <c r="AK956" s="152">
        <f t="shared" si="514"/>
        <v>0</v>
      </c>
      <c r="AL956" s="153">
        <f t="shared" si="515"/>
        <v>0</v>
      </c>
      <c r="AM956" s="153">
        <f t="shared" si="516"/>
        <v>0</v>
      </c>
      <c r="AN956" s="153">
        <f t="shared" si="517"/>
        <v>0</v>
      </c>
      <c r="AO956" s="153">
        <f t="shared" si="518"/>
        <v>0</v>
      </c>
      <c r="AP956" s="587" t="str">
        <f t="shared" si="521"/>
        <v xml:space="preserve"> </v>
      </c>
      <c r="AQ956" s="590" t="str">
        <f t="shared" si="519"/>
        <v xml:space="preserve"> </v>
      </c>
      <c r="AR956" s="590" t="str">
        <f t="shared" si="522"/>
        <v xml:space="preserve"> </v>
      </c>
      <c r="AS956" s="590" t="str">
        <f t="shared" si="523"/>
        <v xml:space="preserve"> </v>
      </c>
      <c r="AT956" s="590" t="str">
        <f t="shared" si="524"/>
        <v xml:space="preserve"> </v>
      </c>
      <c r="AU956" s="590" t="str">
        <f t="shared" si="525"/>
        <v xml:space="preserve"> </v>
      </c>
      <c r="AV956" s="591" t="str">
        <f t="shared" si="526"/>
        <v xml:space="preserve"> </v>
      </c>
      <c r="AW956" s="181" t="str">
        <f t="shared" si="499"/>
        <v/>
      </c>
      <c r="AX956" s="154" t="str">
        <f t="shared" si="500"/>
        <v/>
      </c>
      <c r="AY956" s="178" t="str">
        <f t="shared" si="501"/>
        <v/>
      </c>
      <c r="AZ956" s="169" t="str">
        <f t="shared" si="502"/>
        <v/>
      </c>
      <c r="BA956" s="159" t="str">
        <f t="shared" si="503"/>
        <v/>
      </c>
      <c r="BB956" s="160" t="str">
        <f t="shared" si="504"/>
        <v/>
      </c>
      <c r="BC956" s="171" t="str">
        <f t="shared" si="527"/>
        <v/>
      </c>
      <c r="BD956" s="160" t="str">
        <f t="shared" si="505"/>
        <v/>
      </c>
      <c r="BE956" s="186" t="str">
        <f t="shared" si="506"/>
        <v/>
      </c>
      <c r="BF956" s="160" t="str">
        <f t="shared" si="507"/>
        <v/>
      </c>
      <c r="BG956" s="171" t="str">
        <f t="shared" si="508"/>
        <v/>
      </c>
      <c r="BH956" s="161" t="str">
        <f t="shared" si="509"/>
        <v/>
      </c>
      <c r="BI956" s="609"/>
    </row>
    <row r="957" spans="1:61" ht="18.75" x14ac:dyDescent="0.3">
      <c r="A957" s="205"/>
      <c r="B957" s="206"/>
      <c r="C957" s="197">
        <v>946</v>
      </c>
      <c r="D957" s="190"/>
      <c r="E957" s="18"/>
      <c r="F957" s="14"/>
      <c r="G957" s="123"/>
      <c r="H957" s="124"/>
      <c r="I957" s="130"/>
      <c r="J957" s="21"/>
      <c r="K957" s="134"/>
      <c r="L957" s="24"/>
      <c r="M957" s="372"/>
      <c r="N957" s="147" t="str">
        <f t="shared" si="510"/>
        <v/>
      </c>
      <c r="O957" s="23"/>
      <c r="P957" s="23"/>
      <c r="Q957" s="23"/>
      <c r="R957" s="23"/>
      <c r="S957" s="23"/>
      <c r="T957" s="24"/>
      <c r="U957" s="25"/>
      <c r="V957" s="28"/>
      <c r="W957" s="299"/>
      <c r="X957" s="296"/>
      <c r="Y957" s="149">
        <f t="shared" si="496"/>
        <v>0</v>
      </c>
      <c r="Z957" s="148">
        <f t="shared" si="511"/>
        <v>0</v>
      </c>
      <c r="AA957" s="306"/>
      <c r="AB957" s="377">
        <f t="shared" si="520"/>
        <v>0</v>
      </c>
      <c r="AC957" s="348"/>
      <c r="AD957" s="210" t="str">
        <f t="shared" si="497"/>
        <v/>
      </c>
      <c r="AE957" s="345">
        <f t="shared" si="512"/>
        <v>0</v>
      </c>
      <c r="AF957" s="318"/>
      <c r="AG957" s="317"/>
      <c r="AH957" s="315"/>
      <c r="AI957" s="150">
        <f t="shared" si="513"/>
        <v>0</v>
      </c>
      <c r="AJ957" s="151">
        <f t="shared" si="498"/>
        <v>0</v>
      </c>
      <c r="AK957" s="152">
        <f t="shared" si="514"/>
        <v>0</v>
      </c>
      <c r="AL957" s="153">
        <f t="shared" si="515"/>
        <v>0</v>
      </c>
      <c r="AM957" s="153">
        <f t="shared" si="516"/>
        <v>0</v>
      </c>
      <c r="AN957" s="153">
        <f t="shared" si="517"/>
        <v>0</v>
      </c>
      <c r="AO957" s="153">
        <f t="shared" si="518"/>
        <v>0</v>
      </c>
      <c r="AP957" s="587" t="str">
        <f t="shared" si="521"/>
        <v xml:space="preserve"> </v>
      </c>
      <c r="AQ957" s="590" t="str">
        <f t="shared" si="519"/>
        <v xml:space="preserve"> </v>
      </c>
      <c r="AR957" s="590" t="str">
        <f t="shared" si="522"/>
        <v xml:space="preserve"> </v>
      </c>
      <c r="AS957" s="590" t="str">
        <f t="shared" si="523"/>
        <v xml:space="preserve"> </v>
      </c>
      <c r="AT957" s="590" t="str">
        <f t="shared" si="524"/>
        <v xml:space="preserve"> </v>
      </c>
      <c r="AU957" s="590" t="str">
        <f t="shared" si="525"/>
        <v xml:space="preserve"> </v>
      </c>
      <c r="AV957" s="591" t="str">
        <f t="shared" si="526"/>
        <v xml:space="preserve"> </v>
      </c>
      <c r="AW957" s="181" t="str">
        <f t="shared" si="499"/>
        <v/>
      </c>
      <c r="AX957" s="154" t="str">
        <f t="shared" si="500"/>
        <v/>
      </c>
      <c r="AY957" s="178" t="str">
        <f t="shared" si="501"/>
        <v/>
      </c>
      <c r="AZ957" s="169" t="str">
        <f t="shared" si="502"/>
        <v/>
      </c>
      <c r="BA957" s="159" t="str">
        <f t="shared" si="503"/>
        <v/>
      </c>
      <c r="BB957" s="160" t="str">
        <f t="shared" si="504"/>
        <v/>
      </c>
      <c r="BC957" s="171" t="str">
        <f t="shared" si="527"/>
        <v/>
      </c>
      <c r="BD957" s="160" t="str">
        <f t="shared" si="505"/>
        <v/>
      </c>
      <c r="BE957" s="186" t="str">
        <f t="shared" si="506"/>
        <v/>
      </c>
      <c r="BF957" s="160" t="str">
        <f t="shared" si="507"/>
        <v/>
      </c>
      <c r="BG957" s="171" t="str">
        <f t="shared" si="508"/>
        <v/>
      </c>
      <c r="BH957" s="161" t="str">
        <f t="shared" si="509"/>
        <v/>
      </c>
      <c r="BI957" s="609"/>
    </row>
    <row r="958" spans="1:61" ht="18.75" x14ac:dyDescent="0.3">
      <c r="A958" s="205"/>
      <c r="B958" s="206"/>
      <c r="C958" s="198">
        <v>947</v>
      </c>
      <c r="D958" s="190"/>
      <c r="E958" s="13"/>
      <c r="F958" s="14"/>
      <c r="G958" s="123"/>
      <c r="H958" s="124"/>
      <c r="I958" s="130"/>
      <c r="J958" s="21"/>
      <c r="K958" s="134"/>
      <c r="L958" s="24"/>
      <c r="M958" s="372"/>
      <c r="N958" s="147" t="str">
        <f t="shared" si="510"/>
        <v/>
      </c>
      <c r="O958" s="23"/>
      <c r="P958" s="23"/>
      <c r="Q958" s="23"/>
      <c r="R958" s="23"/>
      <c r="S958" s="23"/>
      <c r="T958" s="24"/>
      <c r="U958" s="25"/>
      <c r="V958" s="28"/>
      <c r="W958" s="299"/>
      <c r="X958" s="296"/>
      <c r="Y958" s="149">
        <f t="shared" si="496"/>
        <v>0</v>
      </c>
      <c r="Z958" s="148">
        <f t="shared" si="511"/>
        <v>0</v>
      </c>
      <c r="AA958" s="306"/>
      <c r="AB958" s="377">
        <f t="shared" si="520"/>
        <v>0</v>
      </c>
      <c r="AC958" s="348"/>
      <c r="AD958" s="210" t="str">
        <f t="shared" si="497"/>
        <v/>
      </c>
      <c r="AE958" s="345">
        <f t="shared" si="512"/>
        <v>0</v>
      </c>
      <c r="AF958" s="318"/>
      <c r="AG958" s="317"/>
      <c r="AH958" s="315"/>
      <c r="AI958" s="150">
        <f t="shared" si="513"/>
        <v>0</v>
      </c>
      <c r="AJ958" s="151">
        <f t="shared" si="498"/>
        <v>0</v>
      </c>
      <c r="AK958" s="152">
        <f t="shared" si="514"/>
        <v>0</v>
      </c>
      <c r="AL958" s="153">
        <f t="shared" si="515"/>
        <v>0</v>
      </c>
      <c r="AM958" s="153">
        <f t="shared" si="516"/>
        <v>0</v>
      </c>
      <c r="AN958" s="153">
        <f t="shared" si="517"/>
        <v>0</v>
      </c>
      <c r="AO958" s="153">
        <f t="shared" si="518"/>
        <v>0</v>
      </c>
      <c r="AP958" s="587" t="str">
        <f t="shared" si="521"/>
        <v xml:space="preserve"> </v>
      </c>
      <c r="AQ958" s="590" t="str">
        <f t="shared" si="519"/>
        <v xml:space="preserve"> </v>
      </c>
      <c r="AR958" s="590" t="str">
        <f t="shared" si="522"/>
        <v xml:space="preserve"> </v>
      </c>
      <c r="AS958" s="590" t="str">
        <f t="shared" si="523"/>
        <v xml:space="preserve"> </v>
      </c>
      <c r="AT958" s="590" t="str">
        <f t="shared" si="524"/>
        <v xml:space="preserve"> </v>
      </c>
      <c r="AU958" s="590" t="str">
        <f t="shared" si="525"/>
        <v xml:space="preserve"> </v>
      </c>
      <c r="AV958" s="591" t="str">
        <f t="shared" si="526"/>
        <v xml:space="preserve"> </v>
      </c>
      <c r="AW958" s="181" t="str">
        <f t="shared" si="499"/>
        <v/>
      </c>
      <c r="AX958" s="154" t="str">
        <f t="shared" si="500"/>
        <v/>
      </c>
      <c r="AY958" s="178" t="str">
        <f t="shared" si="501"/>
        <v/>
      </c>
      <c r="AZ958" s="169" t="str">
        <f t="shared" si="502"/>
        <v/>
      </c>
      <c r="BA958" s="159" t="str">
        <f t="shared" si="503"/>
        <v/>
      </c>
      <c r="BB958" s="160" t="str">
        <f t="shared" si="504"/>
        <v/>
      </c>
      <c r="BC958" s="171" t="str">
        <f t="shared" si="527"/>
        <v/>
      </c>
      <c r="BD958" s="160" t="str">
        <f t="shared" si="505"/>
        <v/>
      </c>
      <c r="BE958" s="186" t="str">
        <f t="shared" si="506"/>
        <v/>
      </c>
      <c r="BF958" s="160" t="str">
        <f t="shared" si="507"/>
        <v/>
      </c>
      <c r="BG958" s="171" t="str">
        <f t="shared" si="508"/>
        <v/>
      </c>
      <c r="BH958" s="161" t="str">
        <f t="shared" si="509"/>
        <v/>
      </c>
      <c r="BI958" s="609"/>
    </row>
    <row r="959" spans="1:61" ht="18.75" x14ac:dyDescent="0.3">
      <c r="A959" s="205"/>
      <c r="B959" s="206"/>
      <c r="C959" s="198">
        <v>948</v>
      </c>
      <c r="D959" s="190"/>
      <c r="E959" s="13"/>
      <c r="F959" s="14"/>
      <c r="G959" s="123"/>
      <c r="H959" s="124"/>
      <c r="I959" s="130"/>
      <c r="J959" s="21"/>
      <c r="K959" s="134"/>
      <c r="L959" s="24"/>
      <c r="M959" s="372"/>
      <c r="N959" s="147" t="str">
        <f t="shared" si="510"/>
        <v/>
      </c>
      <c r="O959" s="23"/>
      <c r="P959" s="23"/>
      <c r="Q959" s="23"/>
      <c r="R959" s="23"/>
      <c r="S959" s="23"/>
      <c r="T959" s="24"/>
      <c r="U959" s="25"/>
      <c r="V959" s="28"/>
      <c r="W959" s="299"/>
      <c r="X959" s="296"/>
      <c r="Y959" s="149">
        <f t="shared" si="496"/>
        <v>0</v>
      </c>
      <c r="Z959" s="148">
        <f t="shared" si="511"/>
        <v>0</v>
      </c>
      <c r="AA959" s="306"/>
      <c r="AB959" s="377">
        <f t="shared" si="520"/>
        <v>0</v>
      </c>
      <c r="AC959" s="348"/>
      <c r="AD959" s="210" t="str">
        <f t="shared" si="497"/>
        <v/>
      </c>
      <c r="AE959" s="345">
        <f t="shared" si="512"/>
        <v>0</v>
      </c>
      <c r="AF959" s="318"/>
      <c r="AG959" s="317"/>
      <c r="AH959" s="315"/>
      <c r="AI959" s="150">
        <f t="shared" si="513"/>
        <v>0</v>
      </c>
      <c r="AJ959" s="151">
        <f t="shared" si="498"/>
        <v>0</v>
      </c>
      <c r="AK959" s="152">
        <f t="shared" si="514"/>
        <v>0</v>
      </c>
      <c r="AL959" s="153">
        <f t="shared" si="515"/>
        <v>0</v>
      </c>
      <c r="AM959" s="153">
        <f t="shared" si="516"/>
        <v>0</v>
      </c>
      <c r="AN959" s="153">
        <f t="shared" si="517"/>
        <v>0</v>
      </c>
      <c r="AO959" s="153">
        <f t="shared" si="518"/>
        <v>0</v>
      </c>
      <c r="AP959" s="587" t="str">
        <f t="shared" si="521"/>
        <v xml:space="preserve"> </v>
      </c>
      <c r="AQ959" s="590" t="str">
        <f t="shared" si="519"/>
        <v xml:space="preserve"> </v>
      </c>
      <c r="AR959" s="590" t="str">
        <f t="shared" si="522"/>
        <v xml:space="preserve"> </v>
      </c>
      <c r="AS959" s="590" t="str">
        <f t="shared" si="523"/>
        <v xml:space="preserve"> </v>
      </c>
      <c r="AT959" s="590" t="str">
        <f t="shared" si="524"/>
        <v xml:space="preserve"> </v>
      </c>
      <c r="AU959" s="590" t="str">
        <f t="shared" si="525"/>
        <v xml:space="preserve"> </v>
      </c>
      <c r="AV959" s="591" t="str">
        <f t="shared" si="526"/>
        <v xml:space="preserve"> </v>
      </c>
      <c r="AW959" s="181" t="str">
        <f t="shared" si="499"/>
        <v/>
      </c>
      <c r="AX959" s="154" t="str">
        <f t="shared" si="500"/>
        <v/>
      </c>
      <c r="AY959" s="178" t="str">
        <f t="shared" si="501"/>
        <v/>
      </c>
      <c r="AZ959" s="169" t="str">
        <f t="shared" si="502"/>
        <v/>
      </c>
      <c r="BA959" s="159" t="str">
        <f t="shared" si="503"/>
        <v/>
      </c>
      <c r="BB959" s="160" t="str">
        <f t="shared" si="504"/>
        <v/>
      </c>
      <c r="BC959" s="171" t="str">
        <f t="shared" si="527"/>
        <v/>
      </c>
      <c r="BD959" s="160" t="str">
        <f t="shared" si="505"/>
        <v/>
      </c>
      <c r="BE959" s="186" t="str">
        <f t="shared" si="506"/>
        <v/>
      </c>
      <c r="BF959" s="160" t="str">
        <f t="shared" si="507"/>
        <v/>
      </c>
      <c r="BG959" s="171" t="str">
        <f t="shared" si="508"/>
        <v/>
      </c>
      <c r="BH959" s="161" t="str">
        <f t="shared" si="509"/>
        <v/>
      </c>
      <c r="BI959" s="609"/>
    </row>
    <row r="960" spans="1:61" ht="18.75" x14ac:dyDescent="0.3">
      <c r="A960" s="205"/>
      <c r="B960" s="206"/>
      <c r="C960" s="197">
        <v>949</v>
      </c>
      <c r="D960" s="194"/>
      <c r="E960" s="16"/>
      <c r="F960" s="14"/>
      <c r="G960" s="127"/>
      <c r="H960" s="126"/>
      <c r="I960" s="132"/>
      <c r="J960" s="69"/>
      <c r="K960" s="136"/>
      <c r="L960" s="26"/>
      <c r="M960" s="373"/>
      <c r="N960" s="147" t="str">
        <f t="shared" si="510"/>
        <v/>
      </c>
      <c r="O960" s="23"/>
      <c r="P960" s="23"/>
      <c r="Q960" s="23"/>
      <c r="R960" s="23"/>
      <c r="S960" s="23"/>
      <c r="T960" s="26"/>
      <c r="U960" s="27"/>
      <c r="V960" s="28"/>
      <c r="W960" s="300"/>
      <c r="X960" s="299"/>
      <c r="Y960" s="149">
        <f t="shared" si="496"/>
        <v>0</v>
      </c>
      <c r="Z960" s="148">
        <f t="shared" si="511"/>
        <v>0</v>
      </c>
      <c r="AA960" s="307"/>
      <c r="AB960" s="377">
        <f t="shared" si="520"/>
        <v>0</v>
      </c>
      <c r="AC960" s="348"/>
      <c r="AD960" s="210" t="str">
        <f t="shared" si="497"/>
        <v/>
      </c>
      <c r="AE960" s="345">
        <f t="shared" si="512"/>
        <v>0</v>
      </c>
      <c r="AF960" s="319"/>
      <c r="AG960" s="320"/>
      <c r="AH960" s="318"/>
      <c r="AI960" s="150">
        <f t="shared" si="513"/>
        <v>0</v>
      </c>
      <c r="AJ960" s="151">
        <f t="shared" si="498"/>
        <v>0</v>
      </c>
      <c r="AK960" s="152">
        <f t="shared" si="514"/>
        <v>0</v>
      </c>
      <c r="AL960" s="153">
        <f t="shared" si="515"/>
        <v>0</v>
      </c>
      <c r="AM960" s="153">
        <f t="shared" si="516"/>
        <v>0</v>
      </c>
      <c r="AN960" s="153">
        <f t="shared" si="517"/>
        <v>0</v>
      </c>
      <c r="AO960" s="153">
        <f t="shared" si="518"/>
        <v>0</v>
      </c>
      <c r="AP960" s="587" t="str">
        <f t="shared" si="521"/>
        <v xml:space="preserve"> </v>
      </c>
      <c r="AQ960" s="590" t="str">
        <f t="shared" si="519"/>
        <v xml:space="preserve"> </v>
      </c>
      <c r="AR960" s="590" t="str">
        <f t="shared" si="522"/>
        <v xml:space="preserve"> </v>
      </c>
      <c r="AS960" s="590" t="str">
        <f t="shared" si="523"/>
        <v xml:space="preserve"> </v>
      </c>
      <c r="AT960" s="590" t="str">
        <f t="shared" si="524"/>
        <v xml:space="preserve"> </v>
      </c>
      <c r="AU960" s="590" t="str">
        <f t="shared" si="525"/>
        <v xml:space="preserve"> </v>
      </c>
      <c r="AV960" s="591" t="str">
        <f t="shared" si="526"/>
        <v xml:space="preserve"> </v>
      </c>
      <c r="AW960" s="181" t="str">
        <f t="shared" si="499"/>
        <v/>
      </c>
      <c r="AX960" s="154" t="str">
        <f t="shared" si="500"/>
        <v/>
      </c>
      <c r="AY960" s="178" t="str">
        <f t="shared" si="501"/>
        <v/>
      </c>
      <c r="AZ960" s="169" t="str">
        <f t="shared" si="502"/>
        <v/>
      </c>
      <c r="BA960" s="159" t="str">
        <f t="shared" si="503"/>
        <v/>
      </c>
      <c r="BB960" s="160" t="str">
        <f t="shared" si="504"/>
        <v/>
      </c>
      <c r="BC960" s="171" t="str">
        <f t="shared" si="527"/>
        <v/>
      </c>
      <c r="BD960" s="160" t="str">
        <f t="shared" si="505"/>
        <v/>
      </c>
      <c r="BE960" s="186" t="str">
        <f t="shared" si="506"/>
        <v/>
      </c>
      <c r="BF960" s="160" t="str">
        <f t="shared" si="507"/>
        <v/>
      </c>
      <c r="BG960" s="171" t="str">
        <f t="shared" si="508"/>
        <v/>
      </c>
      <c r="BH960" s="161" t="str">
        <f t="shared" si="509"/>
        <v/>
      </c>
      <c r="BI960" s="609"/>
    </row>
    <row r="961" spans="1:61" ht="18.75" x14ac:dyDescent="0.3">
      <c r="A961" s="205"/>
      <c r="B961" s="206"/>
      <c r="C961" s="198">
        <v>950</v>
      </c>
      <c r="D961" s="190"/>
      <c r="E961" s="20"/>
      <c r="F961" s="14"/>
      <c r="G961" s="123"/>
      <c r="H961" s="128"/>
      <c r="I961" s="130"/>
      <c r="J961" s="21"/>
      <c r="K961" s="134"/>
      <c r="L961" s="24"/>
      <c r="M961" s="372"/>
      <c r="N961" s="147" t="str">
        <f t="shared" si="510"/>
        <v/>
      </c>
      <c r="O961" s="23"/>
      <c r="P961" s="23"/>
      <c r="Q961" s="23"/>
      <c r="R961" s="23"/>
      <c r="S961" s="23"/>
      <c r="T961" s="23"/>
      <c r="U961" s="24"/>
      <c r="V961" s="28"/>
      <c r="W961" s="299"/>
      <c r="X961" s="299"/>
      <c r="Y961" s="149">
        <f t="shared" si="496"/>
        <v>0</v>
      </c>
      <c r="Z961" s="148">
        <f t="shared" si="511"/>
        <v>0</v>
      </c>
      <c r="AA961" s="306"/>
      <c r="AB961" s="377">
        <f t="shared" si="520"/>
        <v>0</v>
      </c>
      <c r="AC961" s="348"/>
      <c r="AD961" s="210" t="str">
        <f t="shared" si="497"/>
        <v/>
      </c>
      <c r="AE961" s="345">
        <f t="shared" si="512"/>
        <v>0</v>
      </c>
      <c r="AF961" s="318"/>
      <c r="AG961" s="321"/>
      <c r="AH961" s="318"/>
      <c r="AI961" s="150">
        <f t="shared" si="513"/>
        <v>0</v>
      </c>
      <c r="AJ961" s="151">
        <f t="shared" si="498"/>
        <v>0</v>
      </c>
      <c r="AK961" s="152">
        <f t="shared" si="514"/>
        <v>0</v>
      </c>
      <c r="AL961" s="153">
        <f t="shared" si="515"/>
        <v>0</v>
      </c>
      <c r="AM961" s="153">
        <f t="shared" si="516"/>
        <v>0</v>
      </c>
      <c r="AN961" s="153">
        <f t="shared" si="517"/>
        <v>0</v>
      </c>
      <c r="AO961" s="153">
        <f t="shared" si="518"/>
        <v>0</v>
      </c>
      <c r="AP961" s="587" t="str">
        <f t="shared" si="521"/>
        <v xml:space="preserve"> </v>
      </c>
      <c r="AQ961" s="590" t="str">
        <f t="shared" si="519"/>
        <v xml:space="preserve"> </v>
      </c>
      <c r="AR961" s="590" t="str">
        <f t="shared" si="522"/>
        <v xml:space="preserve"> </v>
      </c>
      <c r="AS961" s="590" t="str">
        <f t="shared" si="523"/>
        <v xml:space="preserve"> </v>
      </c>
      <c r="AT961" s="590" t="str">
        <f t="shared" si="524"/>
        <v xml:space="preserve"> </v>
      </c>
      <c r="AU961" s="590" t="str">
        <f t="shared" si="525"/>
        <v xml:space="preserve"> </v>
      </c>
      <c r="AV961" s="591" t="str">
        <f t="shared" si="526"/>
        <v xml:space="preserve"> </v>
      </c>
      <c r="AW961" s="181" t="str">
        <f t="shared" si="499"/>
        <v/>
      </c>
      <c r="AX961" s="154" t="str">
        <f t="shared" si="500"/>
        <v/>
      </c>
      <c r="AY961" s="178" t="str">
        <f t="shared" si="501"/>
        <v/>
      </c>
      <c r="AZ961" s="169" t="str">
        <f t="shared" si="502"/>
        <v/>
      </c>
      <c r="BA961" s="159" t="str">
        <f t="shared" si="503"/>
        <v/>
      </c>
      <c r="BB961" s="160" t="str">
        <f t="shared" si="504"/>
        <v/>
      </c>
      <c r="BC961" s="171" t="str">
        <f t="shared" si="527"/>
        <v/>
      </c>
      <c r="BD961" s="160" t="str">
        <f t="shared" si="505"/>
        <v/>
      </c>
      <c r="BE961" s="186" t="str">
        <f t="shared" si="506"/>
        <v/>
      </c>
      <c r="BF961" s="160" t="str">
        <f t="shared" si="507"/>
        <v/>
      </c>
      <c r="BG961" s="171" t="str">
        <f t="shared" si="508"/>
        <v/>
      </c>
      <c r="BH961" s="161" t="str">
        <f t="shared" si="509"/>
        <v/>
      </c>
      <c r="BI961" s="609"/>
    </row>
    <row r="962" spans="1:61" ht="18.75" x14ac:dyDescent="0.3">
      <c r="A962" s="203"/>
      <c r="B962" s="204"/>
      <c r="C962" s="197">
        <v>951</v>
      </c>
      <c r="D962" s="189"/>
      <c r="E962" s="31"/>
      <c r="F962" s="30"/>
      <c r="G962" s="120"/>
      <c r="H962" s="125"/>
      <c r="I962" s="129"/>
      <c r="J962" s="67"/>
      <c r="K962" s="133"/>
      <c r="L962" s="108"/>
      <c r="M962" s="372"/>
      <c r="N962" s="147" t="str">
        <f t="shared" si="510"/>
        <v/>
      </c>
      <c r="O962" s="23"/>
      <c r="P962" s="125"/>
      <c r="Q962" s="125"/>
      <c r="R962" s="125"/>
      <c r="S962" s="125"/>
      <c r="T962" s="125"/>
      <c r="U962" s="122"/>
      <c r="V962" s="28"/>
      <c r="W962" s="296"/>
      <c r="X962" s="296"/>
      <c r="Y962" s="149">
        <f t="shared" si="496"/>
        <v>0</v>
      </c>
      <c r="Z962" s="148">
        <f t="shared" si="511"/>
        <v>0</v>
      </c>
      <c r="AA962" s="306"/>
      <c r="AB962" s="377">
        <f t="shared" si="520"/>
        <v>0</v>
      </c>
      <c r="AC962" s="348"/>
      <c r="AD962" s="210" t="str">
        <f t="shared" si="497"/>
        <v/>
      </c>
      <c r="AE962" s="345">
        <f t="shared" si="512"/>
        <v>0</v>
      </c>
      <c r="AF962" s="318"/>
      <c r="AG962" s="317"/>
      <c r="AH962" s="315"/>
      <c r="AI962" s="150">
        <f t="shared" si="513"/>
        <v>0</v>
      </c>
      <c r="AJ962" s="151">
        <f t="shared" si="498"/>
        <v>0</v>
      </c>
      <c r="AK962" s="152">
        <f t="shared" si="514"/>
        <v>0</v>
      </c>
      <c r="AL962" s="153">
        <f t="shared" si="515"/>
        <v>0</v>
      </c>
      <c r="AM962" s="153">
        <f t="shared" si="516"/>
        <v>0</v>
      </c>
      <c r="AN962" s="153">
        <f t="shared" si="517"/>
        <v>0</v>
      </c>
      <c r="AO962" s="153">
        <f t="shared" si="518"/>
        <v>0</v>
      </c>
      <c r="AP962" s="587" t="str">
        <f t="shared" si="521"/>
        <v xml:space="preserve"> </v>
      </c>
      <c r="AQ962" s="590" t="str">
        <f t="shared" si="519"/>
        <v xml:space="preserve"> </v>
      </c>
      <c r="AR962" s="590" t="str">
        <f t="shared" si="522"/>
        <v xml:space="preserve"> </v>
      </c>
      <c r="AS962" s="590" t="str">
        <f t="shared" si="523"/>
        <v xml:space="preserve"> </v>
      </c>
      <c r="AT962" s="590" t="str">
        <f t="shared" si="524"/>
        <v xml:space="preserve"> </v>
      </c>
      <c r="AU962" s="590" t="str">
        <f t="shared" si="525"/>
        <v xml:space="preserve"> </v>
      </c>
      <c r="AV962" s="591" t="str">
        <f t="shared" si="526"/>
        <v xml:space="preserve"> </v>
      </c>
      <c r="AW962" s="181" t="str">
        <f t="shared" si="499"/>
        <v/>
      </c>
      <c r="AX962" s="154" t="str">
        <f t="shared" si="500"/>
        <v/>
      </c>
      <c r="AY962" s="178" t="str">
        <f t="shared" si="501"/>
        <v/>
      </c>
      <c r="AZ962" s="169" t="str">
        <f t="shared" si="502"/>
        <v/>
      </c>
      <c r="BA962" s="159" t="str">
        <f t="shared" si="503"/>
        <v/>
      </c>
      <c r="BB962" s="160" t="str">
        <f t="shared" si="504"/>
        <v/>
      </c>
      <c r="BC962" s="171" t="str">
        <f t="shared" si="527"/>
        <v/>
      </c>
      <c r="BD962" s="160" t="str">
        <f t="shared" si="505"/>
        <v/>
      </c>
      <c r="BE962" s="186" t="str">
        <f t="shared" si="506"/>
        <v/>
      </c>
      <c r="BF962" s="160" t="str">
        <f t="shared" si="507"/>
        <v/>
      </c>
      <c r="BG962" s="171" t="str">
        <f t="shared" si="508"/>
        <v/>
      </c>
      <c r="BH962" s="161" t="str">
        <f t="shared" si="509"/>
        <v/>
      </c>
      <c r="BI962" s="609"/>
    </row>
    <row r="963" spans="1:61" ht="18.75" x14ac:dyDescent="0.3">
      <c r="A963" s="203"/>
      <c r="B963" s="204"/>
      <c r="C963" s="197">
        <v>952</v>
      </c>
      <c r="D963" s="189"/>
      <c r="E963" s="29"/>
      <c r="F963" s="30"/>
      <c r="G963" s="120"/>
      <c r="H963" s="122"/>
      <c r="I963" s="129"/>
      <c r="J963" s="67"/>
      <c r="K963" s="133"/>
      <c r="L963" s="108"/>
      <c r="M963" s="371"/>
      <c r="N963" s="147" t="str">
        <f t="shared" si="510"/>
        <v/>
      </c>
      <c r="O963" s="125"/>
      <c r="P963" s="125"/>
      <c r="Q963" s="125"/>
      <c r="R963" s="125"/>
      <c r="S963" s="125"/>
      <c r="T963" s="122"/>
      <c r="U963" s="298"/>
      <c r="V963" s="28"/>
      <c r="W963" s="296"/>
      <c r="X963" s="296"/>
      <c r="Y963" s="149">
        <f t="shared" si="496"/>
        <v>0</v>
      </c>
      <c r="Z963" s="148">
        <f t="shared" si="511"/>
        <v>0</v>
      </c>
      <c r="AA963" s="305"/>
      <c r="AB963" s="377">
        <f t="shared" si="520"/>
        <v>0</v>
      </c>
      <c r="AC963" s="347"/>
      <c r="AD963" s="210" t="str">
        <f t="shared" si="497"/>
        <v/>
      </c>
      <c r="AE963" s="345">
        <f t="shared" si="512"/>
        <v>0</v>
      </c>
      <c r="AF963" s="310"/>
      <c r="AG963" s="312"/>
      <c r="AH963" s="313"/>
      <c r="AI963" s="150">
        <f t="shared" si="513"/>
        <v>0</v>
      </c>
      <c r="AJ963" s="151">
        <f t="shared" si="498"/>
        <v>0</v>
      </c>
      <c r="AK963" s="152">
        <f t="shared" si="514"/>
        <v>0</v>
      </c>
      <c r="AL963" s="153">
        <f t="shared" si="515"/>
        <v>0</v>
      </c>
      <c r="AM963" s="153">
        <f t="shared" si="516"/>
        <v>0</v>
      </c>
      <c r="AN963" s="153">
        <f t="shared" si="517"/>
        <v>0</v>
      </c>
      <c r="AO963" s="153">
        <f t="shared" si="518"/>
        <v>0</v>
      </c>
      <c r="AP963" s="587" t="str">
        <f t="shared" si="521"/>
        <v xml:space="preserve"> </v>
      </c>
      <c r="AQ963" s="590" t="str">
        <f t="shared" si="519"/>
        <v xml:space="preserve"> </v>
      </c>
      <c r="AR963" s="590" t="str">
        <f t="shared" si="522"/>
        <v xml:space="preserve"> </v>
      </c>
      <c r="AS963" s="590" t="str">
        <f t="shared" si="523"/>
        <v xml:space="preserve"> </v>
      </c>
      <c r="AT963" s="590" t="str">
        <f t="shared" si="524"/>
        <v xml:space="preserve"> </v>
      </c>
      <c r="AU963" s="590" t="str">
        <f t="shared" si="525"/>
        <v xml:space="preserve"> </v>
      </c>
      <c r="AV963" s="591" t="str">
        <f t="shared" si="526"/>
        <v xml:space="preserve"> </v>
      </c>
      <c r="AW963" s="181" t="str">
        <f t="shared" si="499"/>
        <v/>
      </c>
      <c r="AX963" s="154" t="str">
        <f t="shared" si="500"/>
        <v/>
      </c>
      <c r="AY963" s="178" t="str">
        <f t="shared" si="501"/>
        <v/>
      </c>
      <c r="AZ963" s="169" t="str">
        <f t="shared" si="502"/>
        <v/>
      </c>
      <c r="BA963" s="159" t="str">
        <f t="shared" si="503"/>
        <v/>
      </c>
      <c r="BB963" s="160" t="str">
        <f t="shared" si="504"/>
        <v/>
      </c>
      <c r="BC963" s="171" t="str">
        <f t="shared" si="527"/>
        <v/>
      </c>
      <c r="BD963" s="160" t="str">
        <f t="shared" si="505"/>
        <v/>
      </c>
      <c r="BE963" s="186" t="str">
        <f t="shared" si="506"/>
        <v/>
      </c>
      <c r="BF963" s="160" t="str">
        <f t="shared" si="507"/>
        <v/>
      </c>
      <c r="BG963" s="171" t="str">
        <f t="shared" si="508"/>
        <v/>
      </c>
      <c r="BH963" s="161" t="str">
        <f t="shared" si="509"/>
        <v/>
      </c>
      <c r="BI963" s="609"/>
    </row>
    <row r="964" spans="1:61" ht="18.75" x14ac:dyDescent="0.3">
      <c r="A964" s="203"/>
      <c r="B964" s="204"/>
      <c r="C964" s="197">
        <v>953</v>
      </c>
      <c r="D964" s="189"/>
      <c r="E964" s="29"/>
      <c r="F964" s="30"/>
      <c r="G964" s="123"/>
      <c r="H964" s="124"/>
      <c r="I964" s="130"/>
      <c r="J964" s="21"/>
      <c r="K964" s="134"/>
      <c r="L964" s="24"/>
      <c r="M964" s="372"/>
      <c r="N964" s="147" t="str">
        <f t="shared" si="510"/>
        <v/>
      </c>
      <c r="O964" s="125"/>
      <c r="P964" s="125"/>
      <c r="Q964" s="125"/>
      <c r="R964" s="125"/>
      <c r="S964" s="125"/>
      <c r="T964" s="122"/>
      <c r="U964" s="298"/>
      <c r="V964" s="28"/>
      <c r="W964" s="296"/>
      <c r="X964" s="296"/>
      <c r="Y964" s="149">
        <f t="shared" si="496"/>
        <v>0</v>
      </c>
      <c r="Z964" s="148">
        <f t="shared" si="511"/>
        <v>0</v>
      </c>
      <c r="AA964" s="305"/>
      <c r="AB964" s="377">
        <f t="shared" si="520"/>
        <v>0</v>
      </c>
      <c r="AC964" s="347"/>
      <c r="AD964" s="210" t="str">
        <f t="shared" si="497"/>
        <v/>
      </c>
      <c r="AE964" s="345">
        <f t="shared" si="512"/>
        <v>0</v>
      </c>
      <c r="AF964" s="310"/>
      <c r="AG964" s="312"/>
      <c r="AH964" s="313"/>
      <c r="AI964" s="150">
        <f t="shared" si="513"/>
        <v>0</v>
      </c>
      <c r="AJ964" s="151">
        <f t="shared" si="498"/>
        <v>0</v>
      </c>
      <c r="AK964" s="152">
        <f t="shared" si="514"/>
        <v>0</v>
      </c>
      <c r="AL964" s="153">
        <f t="shared" si="515"/>
        <v>0</v>
      </c>
      <c r="AM964" s="153">
        <f t="shared" si="516"/>
        <v>0</v>
      </c>
      <c r="AN964" s="153">
        <f t="shared" si="517"/>
        <v>0</v>
      </c>
      <c r="AO964" s="153">
        <f t="shared" si="518"/>
        <v>0</v>
      </c>
      <c r="AP964" s="587" t="str">
        <f t="shared" si="521"/>
        <v xml:space="preserve"> </v>
      </c>
      <c r="AQ964" s="590" t="str">
        <f t="shared" si="519"/>
        <v xml:space="preserve"> </v>
      </c>
      <c r="AR964" s="590" t="str">
        <f t="shared" si="522"/>
        <v xml:space="preserve"> </v>
      </c>
      <c r="AS964" s="590" t="str">
        <f t="shared" si="523"/>
        <v xml:space="preserve"> </v>
      </c>
      <c r="AT964" s="590" t="str">
        <f t="shared" si="524"/>
        <v xml:space="preserve"> </v>
      </c>
      <c r="AU964" s="590" t="str">
        <f t="shared" si="525"/>
        <v xml:space="preserve"> </v>
      </c>
      <c r="AV964" s="591" t="str">
        <f t="shared" si="526"/>
        <v xml:space="preserve"> </v>
      </c>
      <c r="AW964" s="181" t="str">
        <f t="shared" si="499"/>
        <v/>
      </c>
      <c r="AX964" s="154" t="str">
        <f t="shared" si="500"/>
        <v/>
      </c>
      <c r="AY964" s="178" t="str">
        <f t="shared" si="501"/>
        <v/>
      </c>
      <c r="AZ964" s="169" t="str">
        <f t="shared" si="502"/>
        <v/>
      </c>
      <c r="BA964" s="159" t="str">
        <f t="shared" si="503"/>
        <v/>
      </c>
      <c r="BB964" s="160" t="str">
        <f t="shared" si="504"/>
        <v/>
      </c>
      <c r="BC964" s="171" t="str">
        <f t="shared" si="527"/>
        <v/>
      </c>
      <c r="BD964" s="160" t="str">
        <f t="shared" si="505"/>
        <v/>
      </c>
      <c r="BE964" s="186" t="str">
        <f t="shared" si="506"/>
        <v/>
      </c>
      <c r="BF964" s="160" t="str">
        <f t="shared" si="507"/>
        <v/>
      </c>
      <c r="BG964" s="171" t="str">
        <f t="shared" si="508"/>
        <v/>
      </c>
      <c r="BH964" s="161" t="str">
        <f t="shared" si="509"/>
        <v/>
      </c>
      <c r="BI964" s="609"/>
    </row>
    <row r="965" spans="1:61" ht="18.75" x14ac:dyDescent="0.3">
      <c r="A965" s="203"/>
      <c r="B965" s="204"/>
      <c r="C965" s="197">
        <v>954</v>
      </c>
      <c r="D965" s="189"/>
      <c r="E965" s="29"/>
      <c r="F965" s="30"/>
      <c r="G965" s="123"/>
      <c r="H965" s="124"/>
      <c r="I965" s="130"/>
      <c r="J965" s="21"/>
      <c r="K965" s="134"/>
      <c r="L965" s="24"/>
      <c r="M965" s="372"/>
      <c r="N965" s="147" t="str">
        <f t="shared" si="510"/>
        <v/>
      </c>
      <c r="O965" s="125"/>
      <c r="P965" s="125"/>
      <c r="Q965" s="125"/>
      <c r="R965" s="125"/>
      <c r="S965" s="125"/>
      <c r="T965" s="122"/>
      <c r="U965" s="298"/>
      <c r="V965" s="28"/>
      <c r="W965" s="296"/>
      <c r="X965" s="296"/>
      <c r="Y965" s="149">
        <f t="shared" si="496"/>
        <v>0</v>
      </c>
      <c r="Z965" s="148">
        <f t="shared" si="511"/>
        <v>0</v>
      </c>
      <c r="AA965" s="305"/>
      <c r="AB965" s="377">
        <f t="shared" si="520"/>
        <v>0</v>
      </c>
      <c r="AC965" s="347"/>
      <c r="AD965" s="210" t="str">
        <f t="shared" si="497"/>
        <v/>
      </c>
      <c r="AE965" s="345">
        <f t="shared" si="512"/>
        <v>0</v>
      </c>
      <c r="AF965" s="310"/>
      <c r="AG965" s="312"/>
      <c r="AH965" s="313"/>
      <c r="AI965" s="150">
        <f t="shared" si="513"/>
        <v>0</v>
      </c>
      <c r="AJ965" s="151">
        <f t="shared" si="498"/>
        <v>0</v>
      </c>
      <c r="AK965" s="152">
        <f t="shared" si="514"/>
        <v>0</v>
      </c>
      <c r="AL965" s="153">
        <f t="shared" si="515"/>
        <v>0</v>
      </c>
      <c r="AM965" s="153">
        <f t="shared" si="516"/>
        <v>0</v>
      </c>
      <c r="AN965" s="153">
        <f t="shared" si="517"/>
        <v>0</v>
      </c>
      <c r="AO965" s="153">
        <f t="shared" si="518"/>
        <v>0</v>
      </c>
      <c r="AP965" s="587" t="str">
        <f t="shared" si="521"/>
        <v xml:space="preserve"> </v>
      </c>
      <c r="AQ965" s="590" t="str">
        <f t="shared" si="519"/>
        <v xml:space="preserve"> </v>
      </c>
      <c r="AR965" s="590" t="str">
        <f t="shared" si="522"/>
        <v xml:space="preserve"> </v>
      </c>
      <c r="AS965" s="590" t="str">
        <f t="shared" si="523"/>
        <v xml:space="preserve"> </v>
      </c>
      <c r="AT965" s="590" t="str">
        <f t="shared" si="524"/>
        <v xml:space="preserve"> </v>
      </c>
      <c r="AU965" s="590" t="str">
        <f t="shared" si="525"/>
        <v xml:space="preserve"> </v>
      </c>
      <c r="AV965" s="591" t="str">
        <f t="shared" si="526"/>
        <v xml:space="preserve"> </v>
      </c>
      <c r="AW965" s="181" t="str">
        <f t="shared" si="499"/>
        <v/>
      </c>
      <c r="AX965" s="154" t="str">
        <f t="shared" si="500"/>
        <v/>
      </c>
      <c r="AY965" s="178" t="str">
        <f t="shared" si="501"/>
        <v/>
      </c>
      <c r="AZ965" s="169" t="str">
        <f t="shared" si="502"/>
        <v/>
      </c>
      <c r="BA965" s="159" t="str">
        <f t="shared" si="503"/>
        <v/>
      </c>
      <c r="BB965" s="160" t="str">
        <f t="shared" si="504"/>
        <v/>
      </c>
      <c r="BC965" s="171" t="str">
        <f t="shared" si="527"/>
        <v/>
      </c>
      <c r="BD965" s="160" t="str">
        <f t="shared" si="505"/>
        <v/>
      </c>
      <c r="BE965" s="186" t="str">
        <f t="shared" si="506"/>
        <v/>
      </c>
      <c r="BF965" s="160" t="str">
        <f t="shared" si="507"/>
        <v/>
      </c>
      <c r="BG965" s="171" t="str">
        <f t="shared" si="508"/>
        <v/>
      </c>
      <c r="BH965" s="161" t="str">
        <f t="shared" si="509"/>
        <v/>
      </c>
      <c r="BI965" s="609"/>
    </row>
    <row r="966" spans="1:61" ht="18.75" x14ac:dyDescent="0.3">
      <c r="A966" s="205"/>
      <c r="B966" s="206"/>
      <c r="C966" s="198">
        <v>955</v>
      </c>
      <c r="D966" s="190"/>
      <c r="E966" s="13"/>
      <c r="F966" s="14"/>
      <c r="G966" s="123"/>
      <c r="H966" s="124"/>
      <c r="I966" s="130"/>
      <c r="J966" s="21"/>
      <c r="K966" s="134"/>
      <c r="L966" s="24"/>
      <c r="M966" s="372"/>
      <c r="N966" s="147" t="str">
        <f t="shared" si="510"/>
        <v/>
      </c>
      <c r="O966" s="23"/>
      <c r="P966" s="23"/>
      <c r="Q966" s="23"/>
      <c r="R966" s="23"/>
      <c r="S966" s="23"/>
      <c r="T966" s="24"/>
      <c r="U966" s="25"/>
      <c r="V966" s="28"/>
      <c r="W966" s="296"/>
      <c r="X966" s="296"/>
      <c r="Y966" s="149">
        <f t="shared" si="496"/>
        <v>0</v>
      </c>
      <c r="Z966" s="148">
        <f t="shared" si="511"/>
        <v>0</v>
      </c>
      <c r="AA966" s="306"/>
      <c r="AB966" s="377">
        <f t="shared" si="520"/>
        <v>0</v>
      </c>
      <c r="AC966" s="348"/>
      <c r="AD966" s="210" t="str">
        <f t="shared" si="497"/>
        <v/>
      </c>
      <c r="AE966" s="345">
        <f t="shared" si="512"/>
        <v>0</v>
      </c>
      <c r="AF966" s="318"/>
      <c r="AG966" s="317"/>
      <c r="AH966" s="315"/>
      <c r="AI966" s="150">
        <f t="shared" si="513"/>
        <v>0</v>
      </c>
      <c r="AJ966" s="151">
        <f t="shared" si="498"/>
        <v>0</v>
      </c>
      <c r="AK966" s="152">
        <f t="shared" si="514"/>
        <v>0</v>
      </c>
      <c r="AL966" s="153">
        <f t="shared" si="515"/>
        <v>0</v>
      </c>
      <c r="AM966" s="153">
        <f t="shared" si="516"/>
        <v>0</v>
      </c>
      <c r="AN966" s="153">
        <f t="shared" si="517"/>
        <v>0</v>
      </c>
      <c r="AO966" s="153">
        <f t="shared" si="518"/>
        <v>0</v>
      </c>
      <c r="AP966" s="587" t="str">
        <f t="shared" si="521"/>
        <v xml:space="preserve"> </v>
      </c>
      <c r="AQ966" s="590" t="str">
        <f t="shared" si="519"/>
        <v xml:space="preserve"> </v>
      </c>
      <c r="AR966" s="590" t="str">
        <f t="shared" si="522"/>
        <v xml:space="preserve"> </v>
      </c>
      <c r="AS966" s="590" t="str">
        <f t="shared" si="523"/>
        <v xml:space="preserve"> </v>
      </c>
      <c r="AT966" s="590" t="str">
        <f t="shared" si="524"/>
        <v xml:space="preserve"> </v>
      </c>
      <c r="AU966" s="590" t="str">
        <f t="shared" si="525"/>
        <v xml:space="preserve"> </v>
      </c>
      <c r="AV966" s="591" t="str">
        <f t="shared" si="526"/>
        <v xml:space="preserve"> </v>
      </c>
      <c r="AW966" s="181" t="str">
        <f t="shared" si="499"/>
        <v/>
      </c>
      <c r="AX966" s="154" t="str">
        <f t="shared" si="500"/>
        <v/>
      </c>
      <c r="AY966" s="178" t="str">
        <f t="shared" si="501"/>
        <v/>
      </c>
      <c r="AZ966" s="169" t="str">
        <f t="shared" si="502"/>
        <v/>
      </c>
      <c r="BA966" s="159" t="str">
        <f t="shared" si="503"/>
        <v/>
      </c>
      <c r="BB966" s="160" t="str">
        <f t="shared" si="504"/>
        <v/>
      </c>
      <c r="BC966" s="171" t="str">
        <f t="shared" si="527"/>
        <v/>
      </c>
      <c r="BD966" s="160" t="str">
        <f t="shared" si="505"/>
        <v/>
      </c>
      <c r="BE966" s="186" t="str">
        <f t="shared" si="506"/>
        <v/>
      </c>
      <c r="BF966" s="160" t="str">
        <f t="shared" si="507"/>
        <v/>
      </c>
      <c r="BG966" s="171" t="str">
        <f t="shared" si="508"/>
        <v/>
      </c>
      <c r="BH966" s="161" t="str">
        <f t="shared" si="509"/>
        <v/>
      </c>
      <c r="BI966" s="609"/>
    </row>
    <row r="967" spans="1:61" ht="18.75" x14ac:dyDescent="0.3">
      <c r="A967" s="205"/>
      <c r="B967" s="206"/>
      <c r="C967" s="197">
        <v>956</v>
      </c>
      <c r="D967" s="190"/>
      <c r="E967" s="13"/>
      <c r="F967" s="14"/>
      <c r="G967" s="123"/>
      <c r="H967" s="124"/>
      <c r="I967" s="130"/>
      <c r="J967" s="21"/>
      <c r="K967" s="134"/>
      <c r="L967" s="24"/>
      <c r="M967" s="372"/>
      <c r="N967" s="147" t="str">
        <f t="shared" si="510"/>
        <v/>
      </c>
      <c r="O967" s="23"/>
      <c r="P967" s="23"/>
      <c r="Q967" s="23"/>
      <c r="R967" s="23"/>
      <c r="S967" s="23"/>
      <c r="T967" s="24"/>
      <c r="U967" s="25"/>
      <c r="V967" s="28"/>
      <c r="W967" s="299"/>
      <c r="X967" s="296"/>
      <c r="Y967" s="149">
        <f t="shared" si="496"/>
        <v>0</v>
      </c>
      <c r="Z967" s="148">
        <f t="shared" si="511"/>
        <v>0</v>
      </c>
      <c r="AA967" s="306"/>
      <c r="AB967" s="377">
        <f t="shared" si="520"/>
        <v>0</v>
      </c>
      <c r="AC967" s="348"/>
      <c r="AD967" s="210" t="str">
        <f t="shared" si="497"/>
        <v/>
      </c>
      <c r="AE967" s="345">
        <f t="shared" si="512"/>
        <v>0</v>
      </c>
      <c r="AF967" s="318"/>
      <c r="AG967" s="317"/>
      <c r="AH967" s="315"/>
      <c r="AI967" s="150">
        <f t="shared" si="513"/>
        <v>0</v>
      </c>
      <c r="AJ967" s="151">
        <f t="shared" si="498"/>
        <v>0</v>
      </c>
      <c r="AK967" s="152">
        <f t="shared" si="514"/>
        <v>0</v>
      </c>
      <c r="AL967" s="153">
        <f t="shared" si="515"/>
        <v>0</v>
      </c>
      <c r="AM967" s="153">
        <f t="shared" si="516"/>
        <v>0</v>
      </c>
      <c r="AN967" s="153">
        <f t="shared" si="517"/>
        <v>0</v>
      </c>
      <c r="AO967" s="153">
        <f t="shared" si="518"/>
        <v>0</v>
      </c>
      <c r="AP967" s="587" t="str">
        <f t="shared" si="521"/>
        <v xml:space="preserve"> </v>
      </c>
      <c r="AQ967" s="590" t="str">
        <f t="shared" si="519"/>
        <v xml:space="preserve"> </v>
      </c>
      <c r="AR967" s="590" t="str">
        <f t="shared" si="522"/>
        <v xml:space="preserve"> </v>
      </c>
      <c r="AS967" s="590" t="str">
        <f t="shared" si="523"/>
        <v xml:space="preserve"> </v>
      </c>
      <c r="AT967" s="590" t="str">
        <f t="shared" si="524"/>
        <v xml:space="preserve"> </v>
      </c>
      <c r="AU967" s="590" t="str">
        <f t="shared" si="525"/>
        <v xml:space="preserve"> </v>
      </c>
      <c r="AV967" s="591" t="str">
        <f t="shared" si="526"/>
        <v xml:space="preserve"> </v>
      </c>
      <c r="AW967" s="181" t="str">
        <f t="shared" si="499"/>
        <v/>
      </c>
      <c r="AX967" s="154" t="str">
        <f t="shared" si="500"/>
        <v/>
      </c>
      <c r="AY967" s="178" t="str">
        <f t="shared" si="501"/>
        <v/>
      </c>
      <c r="AZ967" s="169" t="str">
        <f t="shared" si="502"/>
        <v/>
      </c>
      <c r="BA967" s="159" t="str">
        <f t="shared" si="503"/>
        <v/>
      </c>
      <c r="BB967" s="160" t="str">
        <f t="shared" si="504"/>
        <v/>
      </c>
      <c r="BC967" s="171" t="str">
        <f t="shared" si="527"/>
        <v/>
      </c>
      <c r="BD967" s="160" t="str">
        <f t="shared" si="505"/>
        <v/>
      </c>
      <c r="BE967" s="186" t="str">
        <f t="shared" si="506"/>
        <v/>
      </c>
      <c r="BF967" s="160" t="str">
        <f t="shared" si="507"/>
        <v/>
      </c>
      <c r="BG967" s="171" t="str">
        <f t="shared" si="508"/>
        <v/>
      </c>
      <c r="BH967" s="161" t="str">
        <f t="shared" si="509"/>
        <v/>
      </c>
      <c r="BI967" s="609"/>
    </row>
    <row r="968" spans="1:61" ht="18.75" x14ac:dyDescent="0.3">
      <c r="A968" s="205"/>
      <c r="B968" s="206"/>
      <c r="C968" s="198">
        <v>957</v>
      </c>
      <c r="D968" s="190"/>
      <c r="E968" s="13"/>
      <c r="F968" s="14"/>
      <c r="G968" s="123"/>
      <c r="H968" s="124"/>
      <c r="I968" s="130"/>
      <c r="J968" s="21"/>
      <c r="K968" s="134"/>
      <c r="L968" s="24"/>
      <c r="M968" s="372"/>
      <c r="N968" s="147" t="str">
        <f t="shared" si="510"/>
        <v/>
      </c>
      <c r="O968" s="23"/>
      <c r="P968" s="23"/>
      <c r="Q968" s="23"/>
      <c r="R968" s="23"/>
      <c r="S968" s="23"/>
      <c r="T968" s="24"/>
      <c r="U968" s="25"/>
      <c r="V968" s="28"/>
      <c r="W968" s="299"/>
      <c r="X968" s="296"/>
      <c r="Y968" s="149">
        <f t="shared" si="496"/>
        <v>0</v>
      </c>
      <c r="Z968" s="148">
        <f t="shared" si="511"/>
        <v>0</v>
      </c>
      <c r="AA968" s="306"/>
      <c r="AB968" s="377">
        <f t="shared" si="520"/>
        <v>0</v>
      </c>
      <c r="AC968" s="348"/>
      <c r="AD968" s="210" t="str">
        <f t="shared" si="497"/>
        <v/>
      </c>
      <c r="AE968" s="345">
        <f t="shared" si="512"/>
        <v>0</v>
      </c>
      <c r="AF968" s="318"/>
      <c r="AG968" s="317"/>
      <c r="AH968" s="315"/>
      <c r="AI968" s="150">
        <f t="shared" si="513"/>
        <v>0</v>
      </c>
      <c r="AJ968" s="151">
        <f t="shared" si="498"/>
        <v>0</v>
      </c>
      <c r="AK968" s="152">
        <f t="shared" si="514"/>
        <v>0</v>
      </c>
      <c r="AL968" s="153">
        <f t="shared" si="515"/>
        <v>0</v>
      </c>
      <c r="AM968" s="153">
        <f t="shared" si="516"/>
        <v>0</v>
      </c>
      <c r="AN968" s="153">
        <f t="shared" si="517"/>
        <v>0</v>
      </c>
      <c r="AO968" s="153">
        <f t="shared" si="518"/>
        <v>0</v>
      </c>
      <c r="AP968" s="587" t="str">
        <f t="shared" si="521"/>
        <v xml:space="preserve"> </v>
      </c>
      <c r="AQ968" s="590" t="str">
        <f t="shared" si="519"/>
        <v xml:space="preserve"> </v>
      </c>
      <c r="AR968" s="590" t="str">
        <f t="shared" si="522"/>
        <v xml:space="preserve"> </v>
      </c>
      <c r="AS968" s="590" t="str">
        <f t="shared" si="523"/>
        <v xml:space="preserve"> </v>
      </c>
      <c r="AT968" s="590" t="str">
        <f t="shared" si="524"/>
        <v xml:space="preserve"> </v>
      </c>
      <c r="AU968" s="590" t="str">
        <f t="shared" si="525"/>
        <v xml:space="preserve"> </v>
      </c>
      <c r="AV968" s="591" t="str">
        <f t="shared" si="526"/>
        <v xml:space="preserve"> </v>
      </c>
      <c r="AW968" s="181" t="str">
        <f t="shared" si="499"/>
        <v/>
      </c>
      <c r="AX968" s="154" t="str">
        <f t="shared" si="500"/>
        <v/>
      </c>
      <c r="AY968" s="178" t="str">
        <f t="shared" si="501"/>
        <v/>
      </c>
      <c r="AZ968" s="169" t="str">
        <f t="shared" si="502"/>
        <v/>
      </c>
      <c r="BA968" s="159" t="str">
        <f t="shared" si="503"/>
        <v/>
      </c>
      <c r="BB968" s="160" t="str">
        <f t="shared" si="504"/>
        <v/>
      </c>
      <c r="BC968" s="171" t="str">
        <f t="shared" si="527"/>
        <v/>
      </c>
      <c r="BD968" s="160" t="str">
        <f t="shared" si="505"/>
        <v/>
      </c>
      <c r="BE968" s="186" t="str">
        <f t="shared" si="506"/>
        <v/>
      </c>
      <c r="BF968" s="160" t="str">
        <f t="shared" si="507"/>
        <v/>
      </c>
      <c r="BG968" s="171" t="str">
        <f t="shared" si="508"/>
        <v/>
      </c>
      <c r="BH968" s="161" t="str">
        <f t="shared" si="509"/>
        <v/>
      </c>
      <c r="BI968" s="609"/>
    </row>
    <row r="969" spans="1:61" ht="18.75" x14ac:dyDescent="0.3">
      <c r="A969" s="205"/>
      <c r="B969" s="206"/>
      <c r="C969" s="198">
        <v>958</v>
      </c>
      <c r="D969" s="192"/>
      <c r="E969" s="15"/>
      <c r="F969" s="14"/>
      <c r="G969" s="123"/>
      <c r="H969" s="124"/>
      <c r="I969" s="130"/>
      <c r="J969" s="21"/>
      <c r="K969" s="134"/>
      <c r="L969" s="24"/>
      <c r="M969" s="372"/>
      <c r="N969" s="147" t="str">
        <f t="shared" si="510"/>
        <v/>
      </c>
      <c r="O969" s="23"/>
      <c r="P969" s="23"/>
      <c r="Q969" s="23"/>
      <c r="R969" s="23"/>
      <c r="S969" s="23"/>
      <c r="T969" s="24"/>
      <c r="U969" s="25"/>
      <c r="V969" s="28"/>
      <c r="W969" s="299"/>
      <c r="X969" s="296"/>
      <c r="Y969" s="149">
        <f t="shared" si="496"/>
        <v>0</v>
      </c>
      <c r="Z969" s="148">
        <f t="shared" si="511"/>
        <v>0</v>
      </c>
      <c r="AA969" s="306"/>
      <c r="AB969" s="377">
        <f t="shared" si="520"/>
        <v>0</v>
      </c>
      <c r="AC969" s="348"/>
      <c r="AD969" s="210" t="str">
        <f t="shared" si="497"/>
        <v/>
      </c>
      <c r="AE969" s="345">
        <f t="shared" si="512"/>
        <v>0</v>
      </c>
      <c r="AF969" s="318"/>
      <c r="AG969" s="317"/>
      <c r="AH969" s="315"/>
      <c r="AI969" s="150">
        <f t="shared" si="513"/>
        <v>0</v>
      </c>
      <c r="AJ969" s="151">
        <f t="shared" si="498"/>
        <v>0</v>
      </c>
      <c r="AK969" s="152">
        <f t="shared" si="514"/>
        <v>0</v>
      </c>
      <c r="AL969" s="153">
        <f t="shared" si="515"/>
        <v>0</v>
      </c>
      <c r="AM969" s="153">
        <f t="shared" si="516"/>
        <v>0</v>
      </c>
      <c r="AN969" s="153">
        <f t="shared" si="517"/>
        <v>0</v>
      </c>
      <c r="AO969" s="153">
        <f t="shared" si="518"/>
        <v>0</v>
      </c>
      <c r="AP969" s="587" t="str">
        <f t="shared" si="521"/>
        <v xml:space="preserve"> </v>
      </c>
      <c r="AQ969" s="590" t="str">
        <f t="shared" si="519"/>
        <v xml:space="preserve"> </v>
      </c>
      <c r="AR969" s="590" t="str">
        <f t="shared" si="522"/>
        <v xml:space="preserve"> </v>
      </c>
      <c r="AS969" s="590" t="str">
        <f t="shared" si="523"/>
        <v xml:space="preserve"> </v>
      </c>
      <c r="AT969" s="590" t="str">
        <f t="shared" si="524"/>
        <v xml:space="preserve"> </v>
      </c>
      <c r="AU969" s="590" t="str">
        <f t="shared" si="525"/>
        <v xml:space="preserve"> </v>
      </c>
      <c r="AV969" s="591" t="str">
        <f t="shared" si="526"/>
        <v xml:space="preserve"> </v>
      </c>
      <c r="AW969" s="181" t="str">
        <f t="shared" si="499"/>
        <v/>
      </c>
      <c r="AX969" s="154" t="str">
        <f t="shared" si="500"/>
        <v/>
      </c>
      <c r="AY969" s="178" t="str">
        <f t="shared" si="501"/>
        <v/>
      </c>
      <c r="AZ969" s="169" t="str">
        <f t="shared" si="502"/>
        <v/>
      </c>
      <c r="BA969" s="159" t="str">
        <f t="shared" si="503"/>
        <v/>
      </c>
      <c r="BB969" s="160" t="str">
        <f t="shared" si="504"/>
        <v/>
      </c>
      <c r="BC969" s="171" t="str">
        <f t="shared" si="527"/>
        <v/>
      </c>
      <c r="BD969" s="160" t="str">
        <f t="shared" si="505"/>
        <v/>
      </c>
      <c r="BE969" s="186" t="str">
        <f t="shared" si="506"/>
        <v/>
      </c>
      <c r="BF969" s="160" t="str">
        <f t="shared" si="507"/>
        <v/>
      </c>
      <c r="BG969" s="171" t="str">
        <f t="shared" si="508"/>
        <v/>
      </c>
      <c r="BH969" s="161" t="str">
        <f t="shared" si="509"/>
        <v/>
      </c>
      <c r="BI969" s="609"/>
    </row>
    <row r="970" spans="1:61" ht="18.75" x14ac:dyDescent="0.3">
      <c r="A970" s="205"/>
      <c r="B970" s="206"/>
      <c r="C970" s="197">
        <v>959</v>
      </c>
      <c r="D970" s="193"/>
      <c r="E970" s="13"/>
      <c r="F970" s="14"/>
      <c r="G970" s="123"/>
      <c r="H970" s="124"/>
      <c r="I970" s="130"/>
      <c r="J970" s="21"/>
      <c r="K970" s="134"/>
      <c r="L970" s="24"/>
      <c r="M970" s="372"/>
      <c r="N970" s="147" t="str">
        <f t="shared" si="510"/>
        <v/>
      </c>
      <c r="O970" s="23"/>
      <c r="P970" s="23"/>
      <c r="Q970" s="23"/>
      <c r="R970" s="23"/>
      <c r="S970" s="23"/>
      <c r="T970" s="24"/>
      <c r="U970" s="25"/>
      <c r="V970" s="28"/>
      <c r="W970" s="299"/>
      <c r="X970" s="296"/>
      <c r="Y970" s="149">
        <f t="shared" si="496"/>
        <v>0</v>
      </c>
      <c r="Z970" s="148">
        <f t="shared" si="511"/>
        <v>0</v>
      </c>
      <c r="AA970" s="306"/>
      <c r="AB970" s="377">
        <f t="shared" si="520"/>
        <v>0</v>
      </c>
      <c r="AC970" s="348"/>
      <c r="AD970" s="210" t="str">
        <f t="shared" si="497"/>
        <v/>
      </c>
      <c r="AE970" s="345">
        <f t="shared" si="512"/>
        <v>0</v>
      </c>
      <c r="AF970" s="318"/>
      <c r="AG970" s="317"/>
      <c r="AH970" s="315"/>
      <c r="AI970" s="150">
        <f t="shared" si="513"/>
        <v>0</v>
      </c>
      <c r="AJ970" s="151">
        <f t="shared" si="498"/>
        <v>0</v>
      </c>
      <c r="AK970" s="152">
        <f t="shared" si="514"/>
        <v>0</v>
      </c>
      <c r="AL970" s="153">
        <f t="shared" si="515"/>
        <v>0</v>
      </c>
      <c r="AM970" s="153">
        <f t="shared" si="516"/>
        <v>0</v>
      </c>
      <c r="AN970" s="153">
        <f t="shared" si="517"/>
        <v>0</v>
      </c>
      <c r="AO970" s="153">
        <f t="shared" si="518"/>
        <v>0</v>
      </c>
      <c r="AP970" s="587" t="str">
        <f t="shared" si="521"/>
        <v xml:space="preserve"> </v>
      </c>
      <c r="AQ970" s="590" t="str">
        <f t="shared" si="519"/>
        <v xml:space="preserve"> </v>
      </c>
      <c r="AR970" s="590" t="str">
        <f t="shared" si="522"/>
        <v xml:space="preserve"> </v>
      </c>
      <c r="AS970" s="590" t="str">
        <f t="shared" si="523"/>
        <v xml:space="preserve"> </v>
      </c>
      <c r="AT970" s="590" t="str">
        <f t="shared" si="524"/>
        <v xml:space="preserve"> </v>
      </c>
      <c r="AU970" s="590" t="str">
        <f t="shared" si="525"/>
        <v xml:space="preserve"> </v>
      </c>
      <c r="AV970" s="591" t="str">
        <f t="shared" si="526"/>
        <v xml:space="preserve"> </v>
      </c>
      <c r="AW970" s="181" t="str">
        <f t="shared" si="499"/>
        <v/>
      </c>
      <c r="AX970" s="154" t="str">
        <f t="shared" si="500"/>
        <v/>
      </c>
      <c r="AY970" s="178" t="str">
        <f t="shared" si="501"/>
        <v/>
      </c>
      <c r="AZ970" s="169" t="str">
        <f t="shared" si="502"/>
        <v/>
      </c>
      <c r="BA970" s="159" t="str">
        <f t="shared" si="503"/>
        <v/>
      </c>
      <c r="BB970" s="160" t="str">
        <f t="shared" si="504"/>
        <v/>
      </c>
      <c r="BC970" s="171" t="str">
        <f t="shared" si="527"/>
        <v/>
      </c>
      <c r="BD970" s="160" t="str">
        <f t="shared" si="505"/>
        <v/>
      </c>
      <c r="BE970" s="186" t="str">
        <f t="shared" si="506"/>
        <v/>
      </c>
      <c r="BF970" s="160" t="str">
        <f t="shared" si="507"/>
        <v/>
      </c>
      <c r="BG970" s="171" t="str">
        <f t="shared" si="508"/>
        <v/>
      </c>
      <c r="BH970" s="161" t="str">
        <f t="shared" si="509"/>
        <v/>
      </c>
      <c r="BI970" s="609"/>
    </row>
    <row r="971" spans="1:61" ht="18.75" x14ac:dyDescent="0.3">
      <c r="A971" s="205"/>
      <c r="B971" s="206"/>
      <c r="C971" s="198">
        <v>960</v>
      </c>
      <c r="D971" s="190"/>
      <c r="E971" s="13"/>
      <c r="F971" s="14"/>
      <c r="G971" s="123"/>
      <c r="H971" s="126"/>
      <c r="I971" s="132"/>
      <c r="J971" s="69"/>
      <c r="K971" s="136"/>
      <c r="L971" s="26"/>
      <c r="M971" s="372"/>
      <c r="N971" s="147" t="str">
        <f t="shared" si="510"/>
        <v/>
      </c>
      <c r="O971" s="23"/>
      <c r="P971" s="23"/>
      <c r="Q971" s="23"/>
      <c r="R971" s="23"/>
      <c r="S971" s="23"/>
      <c r="T971" s="24"/>
      <c r="U971" s="25"/>
      <c r="V971" s="28"/>
      <c r="W971" s="299"/>
      <c r="X971" s="296"/>
      <c r="Y971" s="149">
        <f t="shared" si="496"/>
        <v>0</v>
      </c>
      <c r="Z971" s="148">
        <f t="shared" si="511"/>
        <v>0</v>
      </c>
      <c r="AA971" s="306"/>
      <c r="AB971" s="377">
        <f t="shared" si="520"/>
        <v>0</v>
      </c>
      <c r="AC971" s="348"/>
      <c r="AD971" s="210" t="str">
        <f t="shared" si="497"/>
        <v/>
      </c>
      <c r="AE971" s="345">
        <f t="shared" si="512"/>
        <v>0</v>
      </c>
      <c r="AF971" s="318"/>
      <c r="AG971" s="317"/>
      <c r="AH971" s="315"/>
      <c r="AI971" s="150">
        <f t="shared" si="513"/>
        <v>0</v>
      </c>
      <c r="AJ971" s="151">
        <f t="shared" si="498"/>
        <v>0</v>
      </c>
      <c r="AK971" s="152">
        <f t="shared" si="514"/>
        <v>0</v>
      </c>
      <c r="AL971" s="153">
        <f t="shared" si="515"/>
        <v>0</v>
      </c>
      <c r="AM971" s="153">
        <f t="shared" si="516"/>
        <v>0</v>
      </c>
      <c r="AN971" s="153">
        <f t="shared" si="517"/>
        <v>0</v>
      </c>
      <c r="AO971" s="153">
        <f t="shared" si="518"/>
        <v>0</v>
      </c>
      <c r="AP971" s="587" t="str">
        <f t="shared" si="521"/>
        <v xml:space="preserve"> </v>
      </c>
      <c r="AQ971" s="590" t="str">
        <f t="shared" si="519"/>
        <v xml:space="preserve"> </v>
      </c>
      <c r="AR971" s="590" t="str">
        <f t="shared" si="522"/>
        <v xml:space="preserve"> </v>
      </c>
      <c r="AS971" s="590" t="str">
        <f t="shared" si="523"/>
        <v xml:space="preserve"> </v>
      </c>
      <c r="AT971" s="590" t="str">
        <f t="shared" si="524"/>
        <v xml:space="preserve"> </v>
      </c>
      <c r="AU971" s="590" t="str">
        <f t="shared" si="525"/>
        <v xml:space="preserve"> </v>
      </c>
      <c r="AV971" s="591" t="str">
        <f t="shared" si="526"/>
        <v xml:space="preserve"> </v>
      </c>
      <c r="AW971" s="181" t="str">
        <f t="shared" si="499"/>
        <v/>
      </c>
      <c r="AX971" s="154" t="str">
        <f t="shared" si="500"/>
        <v/>
      </c>
      <c r="AY971" s="178" t="str">
        <f t="shared" si="501"/>
        <v/>
      </c>
      <c r="AZ971" s="169" t="str">
        <f t="shared" si="502"/>
        <v/>
      </c>
      <c r="BA971" s="159" t="str">
        <f t="shared" si="503"/>
        <v/>
      </c>
      <c r="BB971" s="160" t="str">
        <f t="shared" si="504"/>
        <v/>
      </c>
      <c r="BC971" s="171" t="str">
        <f t="shared" si="527"/>
        <v/>
      </c>
      <c r="BD971" s="160" t="str">
        <f t="shared" si="505"/>
        <v/>
      </c>
      <c r="BE971" s="186" t="str">
        <f t="shared" si="506"/>
        <v/>
      </c>
      <c r="BF971" s="160" t="str">
        <f t="shared" si="507"/>
        <v/>
      </c>
      <c r="BG971" s="171" t="str">
        <f t="shared" si="508"/>
        <v/>
      </c>
      <c r="BH971" s="161" t="str">
        <f t="shared" si="509"/>
        <v/>
      </c>
      <c r="BI971" s="609"/>
    </row>
    <row r="972" spans="1:61" ht="18.75" x14ac:dyDescent="0.3">
      <c r="A972" s="205"/>
      <c r="B972" s="206"/>
      <c r="C972" s="197">
        <v>961</v>
      </c>
      <c r="D972" s="190"/>
      <c r="E972" s="13"/>
      <c r="F972" s="14"/>
      <c r="G972" s="123"/>
      <c r="H972" s="124"/>
      <c r="I972" s="130"/>
      <c r="J972" s="21"/>
      <c r="K972" s="134"/>
      <c r="L972" s="24"/>
      <c r="M972" s="372"/>
      <c r="N972" s="147" t="str">
        <f t="shared" si="510"/>
        <v/>
      </c>
      <c r="O972" s="23"/>
      <c r="P972" s="23"/>
      <c r="Q972" s="23"/>
      <c r="R972" s="23"/>
      <c r="S972" s="23"/>
      <c r="T972" s="24"/>
      <c r="U972" s="25"/>
      <c r="V972" s="28"/>
      <c r="W972" s="299"/>
      <c r="X972" s="296"/>
      <c r="Y972" s="149">
        <f t="shared" ref="Y972:Y1011" si="528">V972+W972+X972</f>
        <v>0</v>
      </c>
      <c r="Z972" s="148">
        <f t="shared" si="511"/>
        <v>0</v>
      </c>
      <c r="AA972" s="306"/>
      <c r="AB972" s="377">
        <f t="shared" si="520"/>
        <v>0</v>
      </c>
      <c r="AC972" s="348"/>
      <c r="AD972" s="210" t="str">
        <f t="shared" ref="AD972:AD1011" si="529">IF(F972="x",(0-((V972*10)+(W972*20))),"")</f>
        <v/>
      </c>
      <c r="AE972" s="345">
        <f t="shared" si="512"/>
        <v>0</v>
      </c>
      <c r="AF972" s="318"/>
      <c r="AG972" s="317"/>
      <c r="AH972" s="315"/>
      <c r="AI972" s="150">
        <f t="shared" si="513"/>
        <v>0</v>
      </c>
      <c r="AJ972" s="151">
        <f t="shared" ref="AJ972:AJ1011" si="530">(X972*20)+Z972+AA972+AF972</f>
        <v>0</v>
      </c>
      <c r="AK972" s="152">
        <f t="shared" si="514"/>
        <v>0</v>
      </c>
      <c r="AL972" s="153">
        <f t="shared" si="515"/>
        <v>0</v>
      </c>
      <c r="AM972" s="153">
        <f t="shared" si="516"/>
        <v>0</v>
      </c>
      <c r="AN972" s="153">
        <f t="shared" si="517"/>
        <v>0</v>
      </c>
      <c r="AO972" s="153">
        <f t="shared" si="518"/>
        <v>0</v>
      </c>
      <c r="AP972" s="587" t="str">
        <f t="shared" si="521"/>
        <v xml:space="preserve"> </v>
      </c>
      <c r="AQ972" s="590" t="str">
        <f t="shared" si="519"/>
        <v xml:space="preserve"> </v>
      </c>
      <c r="AR972" s="590" t="str">
        <f t="shared" si="522"/>
        <v xml:space="preserve"> </v>
      </c>
      <c r="AS972" s="590" t="str">
        <f t="shared" si="523"/>
        <v xml:space="preserve"> </v>
      </c>
      <c r="AT972" s="590" t="str">
        <f t="shared" si="524"/>
        <v xml:space="preserve"> </v>
      </c>
      <c r="AU972" s="590" t="str">
        <f t="shared" si="525"/>
        <v xml:space="preserve"> </v>
      </c>
      <c r="AV972" s="591" t="str">
        <f t="shared" si="526"/>
        <v xml:space="preserve"> </v>
      </c>
      <c r="AW972" s="181" t="str">
        <f t="shared" ref="AW972:AW1011" si="531">IF(N972&gt;0,N972,"")</f>
        <v/>
      </c>
      <c r="AX972" s="154" t="str">
        <f t="shared" ref="AX972:AX1011" si="532">IF(AND(K972="x",AW972&gt;0),AW972,"")</f>
        <v/>
      </c>
      <c r="AY972" s="178" t="str">
        <f t="shared" ref="AY972:AY1011" si="533">IF(OR(K972="x",F972="x",AW972&lt;=0),"",AW972)</f>
        <v/>
      </c>
      <c r="AZ972" s="169" t="str">
        <f t="shared" ref="AZ972:AZ1011" si="534">IF(AND(F972="x",AW972&gt;0),AW972,"")</f>
        <v/>
      </c>
      <c r="BA972" s="159" t="str">
        <f t="shared" ref="BA972:BA1011" si="535">IF(V972&gt;0,V972,"")</f>
        <v/>
      </c>
      <c r="BB972" s="160" t="str">
        <f t="shared" ref="BB972:BB1011" si="536">IF(AND(K972="x",BA972&gt;0),BA972,"")</f>
        <v/>
      </c>
      <c r="BC972" s="171" t="str">
        <f t="shared" si="527"/>
        <v/>
      </c>
      <c r="BD972" s="160" t="str">
        <f t="shared" ref="BD972:BD1011" si="537">IF(AND(F972="x",BA972&gt;0),BA972,"")</f>
        <v/>
      </c>
      <c r="BE972" s="186" t="str">
        <f t="shared" ref="BE972:BE1011" si="538">IF(W972&gt;0,W972,"")</f>
        <v/>
      </c>
      <c r="BF972" s="160" t="str">
        <f t="shared" ref="BF972:BF1011" si="539">IF(AND(K972="x",BE972&gt;0),BE972,"")</f>
        <v/>
      </c>
      <c r="BG972" s="171" t="str">
        <f t="shared" ref="BG972:BG1011" si="540">IF(OR(K972="x",F972="x",BE972&lt;=0),"",BE972)</f>
        <v/>
      </c>
      <c r="BH972" s="161" t="str">
        <f t="shared" ref="BH972:BH1011" si="541">IF(AND(F972="x",BE972&gt;0),BE972,"")</f>
        <v/>
      </c>
      <c r="BI972" s="609"/>
    </row>
    <row r="973" spans="1:61" ht="18.75" x14ac:dyDescent="0.3">
      <c r="A973" s="205"/>
      <c r="B973" s="206"/>
      <c r="C973" s="198">
        <v>962</v>
      </c>
      <c r="D973" s="192"/>
      <c r="E973" s="15"/>
      <c r="F973" s="14"/>
      <c r="G973" s="123"/>
      <c r="H973" s="124"/>
      <c r="I973" s="130"/>
      <c r="J973" s="21"/>
      <c r="K973" s="134"/>
      <c r="L973" s="24"/>
      <c r="M973" s="372"/>
      <c r="N973" s="147" t="str">
        <f t="shared" ref="N973:N1011" si="542">IF((NETWORKDAYS(G973,M973)&gt;0),(NETWORKDAYS(G973,M973)),"")</f>
        <v/>
      </c>
      <c r="O973" s="23"/>
      <c r="P973" s="23"/>
      <c r="Q973" s="23"/>
      <c r="R973" s="23"/>
      <c r="S973" s="23"/>
      <c r="T973" s="24"/>
      <c r="U973" s="25"/>
      <c r="V973" s="28"/>
      <c r="W973" s="299"/>
      <c r="X973" s="296"/>
      <c r="Y973" s="149">
        <f t="shared" si="528"/>
        <v>0</v>
      </c>
      <c r="Z973" s="148">
        <f t="shared" ref="Z973:Z1011" si="543">IF((F973="x"),0,((V973*10)+(W973*20)))</f>
        <v>0</v>
      </c>
      <c r="AA973" s="306"/>
      <c r="AB973" s="377">
        <f t="shared" si="520"/>
        <v>0</v>
      </c>
      <c r="AC973" s="348"/>
      <c r="AD973" s="210" t="str">
        <f t="shared" si="529"/>
        <v/>
      </c>
      <c r="AE973" s="345">
        <f t="shared" ref="AE973:AE1011" si="544">IF(AND(Z973&gt;0,F973="x"),0,IF(AND(Z973&gt;0,AC973="x"),Z973-60,IF(AND(Z973&gt;0,AB973=-30),Z973+AB973,0)))</f>
        <v>0</v>
      </c>
      <c r="AF973" s="318"/>
      <c r="AG973" s="317"/>
      <c r="AH973" s="315"/>
      <c r="AI973" s="150">
        <f t="shared" ref="AI973:AI1011" si="545">IF(AE973&lt;=0,AG973,AE973+AG973)</f>
        <v>0</v>
      </c>
      <c r="AJ973" s="151">
        <f t="shared" si="530"/>
        <v>0</v>
      </c>
      <c r="AK973" s="152">
        <f t="shared" ref="AK973:AK1011" si="546">AJ973-AH973</f>
        <v>0</v>
      </c>
      <c r="AL973" s="153">
        <f t="shared" ref="AL973:AL1011" si="547">IF(K973="x",AH973,0)</f>
        <v>0</v>
      </c>
      <c r="AM973" s="153">
        <f t="shared" ref="AM973:AM1011" si="548">IF(K973="x",AI973,0)</f>
        <v>0</v>
      </c>
      <c r="AN973" s="153">
        <f t="shared" ref="AN973:AN1011" si="549">IF(K973="x",AJ973,0)</f>
        <v>0</v>
      </c>
      <c r="AO973" s="153">
        <f t="shared" ref="AO973:AO1011" si="550">IF(K973="x",AK973,0)</f>
        <v>0</v>
      </c>
      <c r="AP973" s="587" t="str">
        <f t="shared" si="521"/>
        <v xml:space="preserve"> </v>
      </c>
      <c r="AQ973" s="590" t="str">
        <f t="shared" ref="AQ973:AQ1011" si="551">IF(AND(AH973&gt;4.99,AH973&lt;50),AH973," ")</f>
        <v xml:space="preserve"> </v>
      </c>
      <c r="AR973" s="590" t="str">
        <f t="shared" si="522"/>
        <v xml:space="preserve"> </v>
      </c>
      <c r="AS973" s="590" t="str">
        <f t="shared" si="523"/>
        <v xml:space="preserve"> </v>
      </c>
      <c r="AT973" s="590" t="str">
        <f t="shared" si="524"/>
        <v xml:space="preserve"> </v>
      </c>
      <c r="AU973" s="590" t="str">
        <f t="shared" si="525"/>
        <v xml:space="preserve"> </v>
      </c>
      <c r="AV973" s="591" t="str">
        <f t="shared" si="526"/>
        <v xml:space="preserve"> </v>
      </c>
      <c r="AW973" s="181" t="str">
        <f t="shared" si="531"/>
        <v/>
      </c>
      <c r="AX973" s="154" t="str">
        <f t="shared" si="532"/>
        <v/>
      </c>
      <c r="AY973" s="178" t="str">
        <f t="shared" si="533"/>
        <v/>
      </c>
      <c r="AZ973" s="169" t="str">
        <f t="shared" si="534"/>
        <v/>
      </c>
      <c r="BA973" s="159" t="str">
        <f t="shared" si="535"/>
        <v/>
      </c>
      <c r="BB973" s="160" t="str">
        <f t="shared" si="536"/>
        <v/>
      </c>
      <c r="BC973" s="171" t="str">
        <f t="shared" si="527"/>
        <v/>
      </c>
      <c r="BD973" s="160" t="str">
        <f t="shared" si="537"/>
        <v/>
      </c>
      <c r="BE973" s="186" t="str">
        <f t="shared" si="538"/>
        <v/>
      </c>
      <c r="BF973" s="160" t="str">
        <f t="shared" si="539"/>
        <v/>
      </c>
      <c r="BG973" s="171" t="str">
        <f t="shared" si="540"/>
        <v/>
      </c>
      <c r="BH973" s="161" t="str">
        <f t="shared" si="541"/>
        <v/>
      </c>
      <c r="BI973" s="609"/>
    </row>
    <row r="974" spans="1:61" ht="18.75" x14ac:dyDescent="0.3">
      <c r="A974" s="205"/>
      <c r="B974" s="206"/>
      <c r="C974" s="198">
        <v>963</v>
      </c>
      <c r="D974" s="190"/>
      <c r="E974" s="13"/>
      <c r="F974" s="14"/>
      <c r="G974" s="123"/>
      <c r="H974" s="124"/>
      <c r="I974" s="130"/>
      <c r="J974" s="21"/>
      <c r="K974" s="134"/>
      <c r="L974" s="24"/>
      <c r="M974" s="372"/>
      <c r="N974" s="147" t="str">
        <f t="shared" si="542"/>
        <v/>
      </c>
      <c r="O974" s="23"/>
      <c r="P974" s="23"/>
      <c r="Q974" s="23"/>
      <c r="R974" s="23"/>
      <c r="S974" s="23"/>
      <c r="T974" s="24"/>
      <c r="U974" s="25"/>
      <c r="V974" s="28"/>
      <c r="W974" s="299"/>
      <c r="X974" s="296"/>
      <c r="Y974" s="149">
        <f t="shared" si="528"/>
        <v>0</v>
      </c>
      <c r="Z974" s="148">
        <f t="shared" si="543"/>
        <v>0</v>
      </c>
      <c r="AA974" s="306"/>
      <c r="AB974" s="377">
        <f t="shared" ref="AB974:AB1011" si="552">IF(AND(Z974&gt;=0,F974="x"),0,IF(AND(Z974&gt;0,AC974="x"),0,IF(Z974&gt;0,0-30,0)))</f>
        <v>0</v>
      </c>
      <c r="AC974" s="348"/>
      <c r="AD974" s="210" t="str">
        <f t="shared" si="529"/>
        <v/>
      </c>
      <c r="AE974" s="345">
        <f t="shared" si="544"/>
        <v>0</v>
      </c>
      <c r="AF974" s="318"/>
      <c r="AG974" s="317"/>
      <c r="AH974" s="315"/>
      <c r="AI974" s="150">
        <f t="shared" si="545"/>
        <v>0</v>
      </c>
      <c r="AJ974" s="151">
        <f t="shared" si="530"/>
        <v>0</v>
      </c>
      <c r="AK974" s="152">
        <f t="shared" si="546"/>
        <v>0</v>
      </c>
      <c r="AL974" s="153">
        <f t="shared" si="547"/>
        <v>0</v>
      </c>
      <c r="AM974" s="153">
        <f t="shared" si="548"/>
        <v>0</v>
      </c>
      <c r="AN974" s="153">
        <f t="shared" si="549"/>
        <v>0</v>
      </c>
      <c r="AO974" s="153">
        <f t="shared" si="550"/>
        <v>0</v>
      </c>
      <c r="AP974" s="587" t="str">
        <f t="shared" ref="AP974:AP1010" si="553">IF(AND(AH974&gt;0,AH974&lt;5),AH974," ")</f>
        <v xml:space="preserve"> </v>
      </c>
      <c r="AQ974" s="590" t="str">
        <f t="shared" si="551"/>
        <v xml:space="preserve"> </v>
      </c>
      <c r="AR974" s="590" t="str">
        <f t="shared" ref="AR974:AR1011" si="554">IF(AND(AH974&gt;49.99,AH974&lt;100),AH974," ")</f>
        <v xml:space="preserve"> </v>
      </c>
      <c r="AS974" s="590" t="str">
        <f t="shared" ref="AS974:AS1011" si="555">IF(AND(AH974&gt;99.99,AH974&lt;500),AH974," ")</f>
        <v xml:space="preserve"> </v>
      </c>
      <c r="AT974" s="590" t="str">
        <f t="shared" ref="AT974:AT1011" si="556">IF(AND(AH974&gt;499.99,AH974&lt;1000),AH974," ")</f>
        <v xml:space="preserve"> </v>
      </c>
      <c r="AU974" s="590" t="str">
        <f t="shared" ref="AU974:AU1011" si="557">IF(AND(AH974&gt;999.99,AH974&lt;10000),AH974," ")</f>
        <v xml:space="preserve"> </v>
      </c>
      <c r="AV974" s="591" t="str">
        <f t="shared" ref="AV974:AV1011" si="558">IF(AH974&gt;=10000,AH974," ")</f>
        <v xml:space="preserve"> </v>
      </c>
      <c r="AW974" s="181" t="str">
        <f t="shared" si="531"/>
        <v/>
      </c>
      <c r="AX974" s="154" t="str">
        <f t="shared" si="532"/>
        <v/>
      </c>
      <c r="AY974" s="178" t="str">
        <f t="shared" si="533"/>
        <v/>
      </c>
      <c r="AZ974" s="169" t="str">
        <f t="shared" si="534"/>
        <v/>
      </c>
      <c r="BA974" s="159" t="str">
        <f t="shared" si="535"/>
        <v/>
      </c>
      <c r="BB974" s="160" t="str">
        <f t="shared" si="536"/>
        <v/>
      </c>
      <c r="BC974" s="171" t="str">
        <f t="shared" si="527"/>
        <v/>
      </c>
      <c r="BD974" s="160" t="str">
        <f t="shared" si="537"/>
        <v/>
      </c>
      <c r="BE974" s="186" t="str">
        <f t="shared" si="538"/>
        <v/>
      </c>
      <c r="BF974" s="160" t="str">
        <f t="shared" si="539"/>
        <v/>
      </c>
      <c r="BG974" s="171" t="str">
        <f t="shared" si="540"/>
        <v/>
      </c>
      <c r="BH974" s="161" t="str">
        <f t="shared" si="541"/>
        <v/>
      </c>
      <c r="BI974" s="609"/>
    </row>
    <row r="975" spans="1:61" ht="18.75" x14ac:dyDescent="0.3">
      <c r="A975" s="205"/>
      <c r="B975" s="206"/>
      <c r="C975" s="197">
        <v>964</v>
      </c>
      <c r="D975" s="190"/>
      <c r="E975" s="13"/>
      <c r="F975" s="14"/>
      <c r="G975" s="123"/>
      <c r="H975" s="124"/>
      <c r="I975" s="130"/>
      <c r="J975" s="21"/>
      <c r="K975" s="134"/>
      <c r="L975" s="24"/>
      <c r="M975" s="372"/>
      <c r="N975" s="147" t="str">
        <f t="shared" si="542"/>
        <v/>
      </c>
      <c r="O975" s="23"/>
      <c r="P975" s="23"/>
      <c r="Q975" s="23"/>
      <c r="R975" s="23"/>
      <c r="S975" s="23"/>
      <c r="T975" s="24"/>
      <c r="U975" s="25"/>
      <c r="V975" s="28"/>
      <c r="W975" s="299"/>
      <c r="X975" s="296"/>
      <c r="Y975" s="149">
        <f t="shared" si="528"/>
        <v>0</v>
      </c>
      <c r="Z975" s="148">
        <f t="shared" si="543"/>
        <v>0</v>
      </c>
      <c r="AA975" s="306"/>
      <c r="AB975" s="377">
        <f t="shared" si="552"/>
        <v>0</v>
      </c>
      <c r="AC975" s="348"/>
      <c r="AD975" s="210" t="str">
        <f t="shared" si="529"/>
        <v/>
      </c>
      <c r="AE975" s="345">
        <f t="shared" si="544"/>
        <v>0</v>
      </c>
      <c r="AF975" s="318"/>
      <c r="AG975" s="317"/>
      <c r="AH975" s="315"/>
      <c r="AI975" s="150">
        <f t="shared" si="545"/>
        <v>0</v>
      </c>
      <c r="AJ975" s="151">
        <f t="shared" si="530"/>
        <v>0</v>
      </c>
      <c r="AK975" s="152">
        <f t="shared" si="546"/>
        <v>0</v>
      </c>
      <c r="AL975" s="153">
        <f t="shared" si="547"/>
        <v>0</v>
      </c>
      <c r="AM975" s="153">
        <f t="shared" si="548"/>
        <v>0</v>
      </c>
      <c r="AN975" s="153">
        <f t="shared" si="549"/>
        <v>0</v>
      </c>
      <c r="AO975" s="153">
        <f t="shared" si="550"/>
        <v>0</v>
      </c>
      <c r="AP975" s="587" t="str">
        <f t="shared" si="553"/>
        <v xml:space="preserve"> </v>
      </c>
      <c r="AQ975" s="590" t="str">
        <f t="shared" si="551"/>
        <v xml:space="preserve"> </v>
      </c>
      <c r="AR975" s="590" t="str">
        <f t="shared" si="554"/>
        <v xml:space="preserve"> </v>
      </c>
      <c r="AS975" s="590" t="str">
        <f t="shared" si="555"/>
        <v xml:space="preserve"> </v>
      </c>
      <c r="AT975" s="590" t="str">
        <f t="shared" si="556"/>
        <v xml:space="preserve"> </v>
      </c>
      <c r="AU975" s="590" t="str">
        <f t="shared" si="557"/>
        <v xml:space="preserve"> </v>
      </c>
      <c r="AV975" s="591" t="str">
        <f t="shared" si="558"/>
        <v xml:space="preserve"> </v>
      </c>
      <c r="AW975" s="181" t="str">
        <f t="shared" si="531"/>
        <v/>
      </c>
      <c r="AX975" s="154" t="str">
        <f t="shared" si="532"/>
        <v/>
      </c>
      <c r="AY975" s="178" t="str">
        <f t="shared" si="533"/>
        <v/>
      </c>
      <c r="AZ975" s="169" t="str">
        <f t="shared" si="534"/>
        <v/>
      </c>
      <c r="BA975" s="159" t="str">
        <f t="shared" si="535"/>
        <v/>
      </c>
      <c r="BB975" s="160" t="str">
        <f t="shared" si="536"/>
        <v/>
      </c>
      <c r="BC975" s="171" t="str">
        <f t="shared" si="527"/>
        <v/>
      </c>
      <c r="BD975" s="160" t="str">
        <f t="shared" si="537"/>
        <v/>
      </c>
      <c r="BE975" s="186" t="str">
        <f t="shared" si="538"/>
        <v/>
      </c>
      <c r="BF975" s="160" t="str">
        <f t="shared" si="539"/>
        <v/>
      </c>
      <c r="BG975" s="171" t="str">
        <f t="shared" si="540"/>
        <v/>
      </c>
      <c r="BH975" s="161" t="str">
        <f t="shared" si="541"/>
        <v/>
      </c>
      <c r="BI975" s="609"/>
    </row>
    <row r="976" spans="1:61" ht="18.75" x14ac:dyDescent="0.3">
      <c r="A976" s="205"/>
      <c r="B976" s="206"/>
      <c r="C976" s="198">
        <v>965</v>
      </c>
      <c r="D976" s="190"/>
      <c r="E976" s="13"/>
      <c r="F976" s="14"/>
      <c r="G976" s="123"/>
      <c r="H976" s="124"/>
      <c r="I976" s="130"/>
      <c r="J976" s="21"/>
      <c r="K976" s="134"/>
      <c r="L976" s="24"/>
      <c r="M976" s="372"/>
      <c r="N976" s="147" t="str">
        <f t="shared" si="542"/>
        <v/>
      </c>
      <c r="O976" s="23"/>
      <c r="P976" s="23"/>
      <c r="Q976" s="23"/>
      <c r="R976" s="23"/>
      <c r="S976" s="23"/>
      <c r="T976" s="24"/>
      <c r="U976" s="25"/>
      <c r="V976" s="28"/>
      <c r="W976" s="299"/>
      <c r="X976" s="296"/>
      <c r="Y976" s="149">
        <f t="shared" si="528"/>
        <v>0</v>
      </c>
      <c r="Z976" s="148">
        <f t="shared" si="543"/>
        <v>0</v>
      </c>
      <c r="AA976" s="306"/>
      <c r="AB976" s="377">
        <f t="shared" si="552"/>
        <v>0</v>
      </c>
      <c r="AC976" s="348"/>
      <c r="AD976" s="210" t="str">
        <f t="shared" si="529"/>
        <v/>
      </c>
      <c r="AE976" s="345">
        <f t="shared" si="544"/>
        <v>0</v>
      </c>
      <c r="AF976" s="318"/>
      <c r="AG976" s="317"/>
      <c r="AH976" s="315"/>
      <c r="AI976" s="150">
        <f t="shared" si="545"/>
        <v>0</v>
      </c>
      <c r="AJ976" s="151">
        <f t="shared" si="530"/>
        <v>0</v>
      </c>
      <c r="AK976" s="152">
        <f t="shared" si="546"/>
        <v>0</v>
      </c>
      <c r="AL976" s="153">
        <f t="shared" si="547"/>
        <v>0</v>
      </c>
      <c r="AM976" s="153">
        <f t="shared" si="548"/>
        <v>0</v>
      </c>
      <c r="AN976" s="153">
        <f t="shared" si="549"/>
        <v>0</v>
      </c>
      <c r="AO976" s="153">
        <f t="shared" si="550"/>
        <v>0</v>
      </c>
      <c r="AP976" s="587" t="str">
        <f t="shared" si="553"/>
        <v xml:space="preserve"> </v>
      </c>
      <c r="AQ976" s="590" t="str">
        <f t="shared" si="551"/>
        <v xml:space="preserve"> </v>
      </c>
      <c r="AR976" s="590" t="str">
        <f t="shared" si="554"/>
        <v xml:space="preserve"> </v>
      </c>
      <c r="AS976" s="590" t="str">
        <f t="shared" si="555"/>
        <v xml:space="preserve"> </v>
      </c>
      <c r="AT976" s="590" t="str">
        <f t="shared" si="556"/>
        <v xml:space="preserve"> </v>
      </c>
      <c r="AU976" s="590" t="str">
        <f t="shared" si="557"/>
        <v xml:space="preserve"> </v>
      </c>
      <c r="AV976" s="591" t="str">
        <f t="shared" si="558"/>
        <v xml:space="preserve"> </v>
      </c>
      <c r="AW976" s="181" t="str">
        <f t="shared" si="531"/>
        <v/>
      </c>
      <c r="AX976" s="154" t="str">
        <f t="shared" si="532"/>
        <v/>
      </c>
      <c r="AY976" s="178" t="str">
        <f t="shared" si="533"/>
        <v/>
      </c>
      <c r="AZ976" s="169" t="str">
        <f t="shared" si="534"/>
        <v/>
      </c>
      <c r="BA976" s="159" t="str">
        <f t="shared" si="535"/>
        <v/>
      </c>
      <c r="BB976" s="160" t="str">
        <f t="shared" si="536"/>
        <v/>
      </c>
      <c r="BC976" s="171" t="str">
        <f t="shared" si="527"/>
        <v/>
      </c>
      <c r="BD976" s="160" t="str">
        <f t="shared" si="537"/>
        <v/>
      </c>
      <c r="BE976" s="186" t="str">
        <f t="shared" si="538"/>
        <v/>
      </c>
      <c r="BF976" s="160" t="str">
        <f t="shared" si="539"/>
        <v/>
      </c>
      <c r="BG976" s="171" t="str">
        <f t="shared" si="540"/>
        <v/>
      </c>
      <c r="BH976" s="161" t="str">
        <f t="shared" si="541"/>
        <v/>
      </c>
      <c r="BI976" s="609"/>
    </row>
    <row r="977" spans="1:61" ht="18.75" x14ac:dyDescent="0.3">
      <c r="A977" s="205"/>
      <c r="B977" s="206"/>
      <c r="C977" s="197">
        <v>966</v>
      </c>
      <c r="D977" s="192"/>
      <c r="E977" s="15"/>
      <c r="F977" s="14"/>
      <c r="G977" s="123"/>
      <c r="H977" s="124"/>
      <c r="I977" s="130"/>
      <c r="J977" s="21"/>
      <c r="K977" s="134"/>
      <c r="L977" s="24"/>
      <c r="M977" s="372"/>
      <c r="N977" s="147" t="str">
        <f t="shared" si="542"/>
        <v/>
      </c>
      <c r="O977" s="23"/>
      <c r="P977" s="23"/>
      <c r="Q977" s="23"/>
      <c r="R977" s="23"/>
      <c r="S977" s="23"/>
      <c r="T977" s="24"/>
      <c r="U977" s="25"/>
      <c r="V977" s="28"/>
      <c r="W977" s="299"/>
      <c r="X977" s="296"/>
      <c r="Y977" s="149">
        <f t="shared" si="528"/>
        <v>0</v>
      </c>
      <c r="Z977" s="148">
        <f t="shared" si="543"/>
        <v>0</v>
      </c>
      <c r="AA977" s="306"/>
      <c r="AB977" s="377">
        <f t="shared" si="552"/>
        <v>0</v>
      </c>
      <c r="AC977" s="348"/>
      <c r="AD977" s="210" t="str">
        <f t="shared" si="529"/>
        <v/>
      </c>
      <c r="AE977" s="345">
        <f t="shared" si="544"/>
        <v>0</v>
      </c>
      <c r="AF977" s="318"/>
      <c r="AG977" s="317"/>
      <c r="AH977" s="315"/>
      <c r="AI977" s="150">
        <f t="shared" si="545"/>
        <v>0</v>
      </c>
      <c r="AJ977" s="151">
        <f t="shared" si="530"/>
        <v>0</v>
      </c>
      <c r="AK977" s="152">
        <f t="shared" si="546"/>
        <v>0</v>
      </c>
      <c r="AL977" s="153">
        <f t="shared" si="547"/>
        <v>0</v>
      </c>
      <c r="AM977" s="153">
        <f t="shared" si="548"/>
        <v>0</v>
      </c>
      <c r="AN977" s="153">
        <f t="shared" si="549"/>
        <v>0</v>
      </c>
      <c r="AO977" s="153">
        <f t="shared" si="550"/>
        <v>0</v>
      </c>
      <c r="AP977" s="587" t="str">
        <f t="shared" si="553"/>
        <v xml:space="preserve"> </v>
      </c>
      <c r="AQ977" s="590" t="str">
        <f t="shared" si="551"/>
        <v xml:space="preserve"> </v>
      </c>
      <c r="AR977" s="590" t="str">
        <f t="shared" si="554"/>
        <v xml:space="preserve"> </v>
      </c>
      <c r="AS977" s="590" t="str">
        <f t="shared" si="555"/>
        <v xml:space="preserve"> </v>
      </c>
      <c r="AT977" s="590" t="str">
        <f t="shared" si="556"/>
        <v xml:space="preserve"> </v>
      </c>
      <c r="AU977" s="590" t="str">
        <f t="shared" si="557"/>
        <v xml:space="preserve"> </v>
      </c>
      <c r="AV977" s="591" t="str">
        <f t="shared" si="558"/>
        <v xml:space="preserve"> </v>
      </c>
      <c r="AW977" s="181" t="str">
        <f t="shared" si="531"/>
        <v/>
      </c>
      <c r="AX977" s="154" t="str">
        <f t="shared" si="532"/>
        <v/>
      </c>
      <c r="AY977" s="178" t="str">
        <f t="shared" si="533"/>
        <v/>
      </c>
      <c r="AZ977" s="169" t="str">
        <f t="shared" si="534"/>
        <v/>
      </c>
      <c r="BA977" s="159" t="str">
        <f t="shared" si="535"/>
        <v/>
      </c>
      <c r="BB977" s="160" t="str">
        <f t="shared" si="536"/>
        <v/>
      </c>
      <c r="BC977" s="171" t="str">
        <f t="shared" si="527"/>
        <v/>
      </c>
      <c r="BD977" s="160" t="str">
        <f t="shared" si="537"/>
        <v/>
      </c>
      <c r="BE977" s="186" t="str">
        <f t="shared" si="538"/>
        <v/>
      </c>
      <c r="BF977" s="160" t="str">
        <f t="shared" si="539"/>
        <v/>
      </c>
      <c r="BG977" s="171" t="str">
        <f t="shared" si="540"/>
        <v/>
      </c>
      <c r="BH977" s="161" t="str">
        <f t="shared" si="541"/>
        <v/>
      </c>
      <c r="BI977" s="609"/>
    </row>
    <row r="978" spans="1:61" ht="18.75" x14ac:dyDescent="0.3">
      <c r="A978" s="205"/>
      <c r="B978" s="206"/>
      <c r="C978" s="198">
        <v>967</v>
      </c>
      <c r="D978" s="190"/>
      <c r="E978" s="13"/>
      <c r="F978" s="14"/>
      <c r="G978" s="123"/>
      <c r="H978" s="124"/>
      <c r="I978" s="130"/>
      <c r="J978" s="21"/>
      <c r="K978" s="134"/>
      <c r="L978" s="24"/>
      <c r="M978" s="372"/>
      <c r="N978" s="147" t="str">
        <f t="shared" si="542"/>
        <v/>
      </c>
      <c r="O978" s="23"/>
      <c r="P978" s="23"/>
      <c r="Q978" s="23"/>
      <c r="R978" s="23"/>
      <c r="S978" s="23"/>
      <c r="T978" s="24"/>
      <c r="U978" s="25"/>
      <c r="V978" s="28"/>
      <c r="W978" s="299"/>
      <c r="X978" s="296"/>
      <c r="Y978" s="149">
        <f t="shared" si="528"/>
        <v>0</v>
      </c>
      <c r="Z978" s="148">
        <f t="shared" si="543"/>
        <v>0</v>
      </c>
      <c r="AA978" s="306"/>
      <c r="AB978" s="377">
        <f t="shared" si="552"/>
        <v>0</v>
      </c>
      <c r="AC978" s="348"/>
      <c r="AD978" s="210" t="str">
        <f t="shared" si="529"/>
        <v/>
      </c>
      <c r="AE978" s="345">
        <f t="shared" si="544"/>
        <v>0</v>
      </c>
      <c r="AF978" s="318"/>
      <c r="AG978" s="317"/>
      <c r="AH978" s="315"/>
      <c r="AI978" s="150">
        <f t="shared" si="545"/>
        <v>0</v>
      </c>
      <c r="AJ978" s="151">
        <f t="shared" si="530"/>
        <v>0</v>
      </c>
      <c r="AK978" s="152">
        <f t="shared" si="546"/>
        <v>0</v>
      </c>
      <c r="AL978" s="153">
        <f t="shared" si="547"/>
        <v>0</v>
      </c>
      <c r="AM978" s="153">
        <f t="shared" si="548"/>
        <v>0</v>
      </c>
      <c r="AN978" s="153">
        <f t="shared" si="549"/>
        <v>0</v>
      </c>
      <c r="AO978" s="153">
        <f t="shared" si="550"/>
        <v>0</v>
      </c>
      <c r="AP978" s="587" t="str">
        <f t="shared" si="553"/>
        <v xml:space="preserve"> </v>
      </c>
      <c r="AQ978" s="590" t="str">
        <f t="shared" si="551"/>
        <v xml:space="preserve"> </v>
      </c>
      <c r="AR978" s="590" t="str">
        <f t="shared" si="554"/>
        <v xml:space="preserve"> </v>
      </c>
      <c r="AS978" s="590" t="str">
        <f t="shared" si="555"/>
        <v xml:space="preserve"> </v>
      </c>
      <c r="AT978" s="590" t="str">
        <f t="shared" si="556"/>
        <v xml:space="preserve"> </v>
      </c>
      <c r="AU978" s="590" t="str">
        <f t="shared" si="557"/>
        <v xml:space="preserve"> </v>
      </c>
      <c r="AV978" s="591" t="str">
        <f t="shared" si="558"/>
        <v xml:space="preserve"> </v>
      </c>
      <c r="AW978" s="181" t="str">
        <f t="shared" si="531"/>
        <v/>
      </c>
      <c r="AX978" s="154" t="str">
        <f t="shared" si="532"/>
        <v/>
      </c>
      <c r="AY978" s="178" t="str">
        <f t="shared" si="533"/>
        <v/>
      </c>
      <c r="AZ978" s="169" t="str">
        <f t="shared" si="534"/>
        <v/>
      </c>
      <c r="BA978" s="159" t="str">
        <f t="shared" si="535"/>
        <v/>
      </c>
      <c r="BB978" s="160" t="str">
        <f t="shared" si="536"/>
        <v/>
      </c>
      <c r="BC978" s="171" t="str">
        <f t="shared" ref="BC978:BC1011" si="559">IF(OR(K978="x",F978="X",BA978&lt;=0),"",BA978)</f>
        <v/>
      </c>
      <c r="BD978" s="160" t="str">
        <f t="shared" si="537"/>
        <v/>
      </c>
      <c r="BE978" s="186" t="str">
        <f t="shared" si="538"/>
        <v/>
      </c>
      <c r="BF978" s="160" t="str">
        <f t="shared" si="539"/>
        <v/>
      </c>
      <c r="BG978" s="171" t="str">
        <f t="shared" si="540"/>
        <v/>
      </c>
      <c r="BH978" s="161" t="str">
        <f t="shared" si="541"/>
        <v/>
      </c>
      <c r="BI978" s="609"/>
    </row>
    <row r="979" spans="1:61" ht="18.75" x14ac:dyDescent="0.3">
      <c r="A979" s="205"/>
      <c r="B979" s="206"/>
      <c r="C979" s="198">
        <v>968</v>
      </c>
      <c r="D979" s="190"/>
      <c r="E979" s="13"/>
      <c r="F979" s="14"/>
      <c r="G979" s="123"/>
      <c r="H979" s="124"/>
      <c r="I979" s="130"/>
      <c r="J979" s="21"/>
      <c r="K979" s="134"/>
      <c r="L979" s="24"/>
      <c r="M979" s="372"/>
      <c r="N979" s="147" t="str">
        <f t="shared" si="542"/>
        <v/>
      </c>
      <c r="O979" s="23"/>
      <c r="P979" s="23"/>
      <c r="Q979" s="23"/>
      <c r="R979" s="23"/>
      <c r="S979" s="23"/>
      <c r="T979" s="24"/>
      <c r="U979" s="25"/>
      <c r="V979" s="28"/>
      <c r="W979" s="299"/>
      <c r="X979" s="296"/>
      <c r="Y979" s="149">
        <f t="shared" si="528"/>
        <v>0</v>
      </c>
      <c r="Z979" s="148">
        <f t="shared" si="543"/>
        <v>0</v>
      </c>
      <c r="AA979" s="306"/>
      <c r="AB979" s="377">
        <f t="shared" si="552"/>
        <v>0</v>
      </c>
      <c r="AC979" s="348"/>
      <c r="AD979" s="210" t="str">
        <f t="shared" si="529"/>
        <v/>
      </c>
      <c r="AE979" s="345">
        <f t="shared" si="544"/>
        <v>0</v>
      </c>
      <c r="AF979" s="318"/>
      <c r="AG979" s="317"/>
      <c r="AH979" s="315"/>
      <c r="AI979" s="150">
        <f t="shared" si="545"/>
        <v>0</v>
      </c>
      <c r="AJ979" s="151">
        <f t="shared" si="530"/>
        <v>0</v>
      </c>
      <c r="AK979" s="152">
        <f t="shared" si="546"/>
        <v>0</v>
      </c>
      <c r="AL979" s="153">
        <f t="shared" si="547"/>
        <v>0</v>
      </c>
      <c r="AM979" s="153">
        <f t="shared" si="548"/>
        <v>0</v>
      </c>
      <c r="AN979" s="153">
        <f t="shared" si="549"/>
        <v>0</v>
      </c>
      <c r="AO979" s="153">
        <f t="shared" si="550"/>
        <v>0</v>
      </c>
      <c r="AP979" s="587" t="str">
        <f t="shared" si="553"/>
        <v xml:space="preserve"> </v>
      </c>
      <c r="AQ979" s="590" t="str">
        <f t="shared" si="551"/>
        <v xml:space="preserve"> </v>
      </c>
      <c r="AR979" s="590" t="str">
        <f t="shared" si="554"/>
        <v xml:space="preserve"> </v>
      </c>
      <c r="AS979" s="590" t="str">
        <f t="shared" si="555"/>
        <v xml:space="preserve"> </v>
      </c>
      <c r="AT979" s="590" t="str">
        <f t="shared" si="556"/>
        <v xml:space="preserve"> </v>
      </c>
      <c r="AU979" s="590" t="str">
        <f t="shared" si="557"/>
        <v xml:space="preserve"> </v>
      </c>
      <c r="AV979" s="591" t="str">
        <f t="shared" si="558"/>
        <v xml:space="preserve"> </v>
      </c>
      <c r="AW979" s="181" t="str">
        <f t="shared" si="531"/>
        <v/>
      </c>
      <c r="AX979" s="154" t="str">
        <f t="shared" si="532"/>
        <v/>
      </c>
      <c r="AY979" s="178" t="str">
        <f t="shared" si="533"/>
        <v/>
      </c>
      <c r="AZ979" s="169" t="str">
        <f t="shared" si="534"/>
        <v/>
      </c>
      <c r="BA979" s="159" t="str">
        <f t="shared" si="535"/>
        <v/>
      </c>
      <c r="BB979" s="160" t="str">
        <f t="shared" si="536"/>
        <v/>
      </c>
      <c r="BC979" s="171" t="str">
        <f t="shared" si="559"/>
        <v/>
      </c>
      <c r="BD979" s="160" t="str">
        <f t="shared" si="537"/>
        <v/>
      </c>
      <c r="BE979" s="186" t="str">
        <f t="shared" si="538"/>
        <v/>
      </c>
      <c r="BF979" s="160" t="str">
        <f t="shared" si="539"/>
        <v/>
      </c>
      <c r="BG979" s="171" t="str">
        <f t="shared" si="540"/>
        <v/>
      </c>
      <c r="BH979" s="161" t="str">
        <f t="shared" si="541"/>
        <v/>
      </c>
      <c r="BI979" s="609"/>
    </row>
    <row r="980" spans="1:61" ht="18.75" x14ac:dyDescent="0.3">
      <c r="A980" s="205"/>
      <c r="B980" s="206"/>
      <c r="C980" s="197">
        <v>969</v>
      </c>
      <c r="D980" s="190"/>
      <c r="E980" s="13"/>
      <c r="F980" s="14"/>
      <c r="G980" s="123"/>
      <c r="H980" s="124"/>
      <c r="I980" s="130"/>
      <c r="J980" s="21"/>
      <c r="K980" s="134"/>
      <c r="L980" s="24"/>
      <c r="M980" s="372"/>
      <c r="N980" s="147" t="str">
        <f t="shared" si="542"/>
        <v/>
      </c>
      <c r="O980" s="23"/>
      <c r="P980" s="23"/>
      <c r="Q980" s="23"/>
      <c r="R980" s="23"/>
      <c r="S980" s="23"/>
      <c r="T980" s="24"/>
      <c r="U980" s="25"/>
      <c r="V980" s="28"/>
      <c r="W980" s="299"/>
      <c r="X980" s="296"/>
      <c r="Y980" s="149">
        <f t="shared" si="528"/>
        <v>0</v>
      </c>
      <c r="Z980" s="148">
        <f t="shared" si="543"/>
        <v>0</v>
      </c>
      <c r="AA980" s="306"/>
      <c r="AB980" s="377">
        <f t="shared" si="552"/>
        <v>0</v>
      </c>
      <c r="AC980" s="348"/>
      <c r="AD980" s="210" t="str">
        <f t="shared" si="529"/>
        <v/>
      </c>
      <c r="AE980" s="345">
        <f t="shared" si="544"/>
        <v>0</v>
      </c>
      <c r="AF980" s="318"/>
      <c r="AG980" s="317"/>
      <c r="AH980" s="315"/>
      <c r="AI980" s="150">
        <f t="shared" si="545"/>
        <v>0</v>
      </c>
      <c r="AJ980" s="151">
        <f t="shared" si="530"/>
        <v>0</v>
      </c>
      <c r="AK980" s="152">
        <f t="shared" si="546"/>
        <v>0</v>
      </c>
      <c r="AL980" s="153">
        <f t="shared" si="547"/>
        <v>0</v>
      </c>
      <c r="AM980" s="153">
        <f t="shared" si="548"/>
        <v>0</v>
      </c>
      <c r="AN980" s="153">
        <f t="shared" si="549"/>
        <v>0</v>
      </c>
      <c r="AO980" s="153">
        <f t="shared" si="550"/>
        <v>0</v>
      </c>
      <c r="AP980" s="587" t="str">
        <f t="shared" si="553"/>
        <v xml:space="preserve"> </v>
      </c>
      <c r="AQ980" s="590" t="str">
        <f t="shared" si="551"/>
        <v xml:space="preserve"> </v>
      </c>
      <c r="AR980" s="590" t="str">
        <f t="shared" si="554"/>
        <v xml:space="preserve"> </v>
      </c>
      <c r="AS980" s="590" t="str">
        <f t="shared" si="555"/>
        <v xml:space="preserve"> </v>
      </c>
      <c r="AT980" s="590" t="str">
        <f t="shared" si="556"/>
        <v xml:space="preserve"> </v>
      </c>
      <c r="AU980" s="590" t="str">
        <f t="shared" si="557"/>
        <v xml:space="preserve"> </v>
      </c>
      <c r="AV980" s="591" t="str">
        <f t="shared" si="558"/>
        <v xml:space="preserve"> </v>
      </c>
      <c r="AW980" s="181" t="str">
        <f t="shared" si="531"/>
        <v/>
      </c>
      <c r="AX980" s="154" t="str">
        <f t="shared" si="532"/>
        <v/>
      </c>
      <c r="AY980" s="178" t="str">
        <f t="shared" si="533"/>
        <v/>
      </c>
      <c r="AZ980" s="169" t="str">
        <f t="shared" si="534"/>
        <v/>
      </c>
      <c r="BA980" s="159" t="str">
        <f t="shared" si="535"/>
        <v/>
      </c>
      <c r="BB980" s="160" t="str">
        <f t="shared" si="536"/>
        <v/>
      </c>
      <c r="BC980" s="171" t="str">
        <f t="shared" si="559"/>
        <v/>
      </c>
      <c r="BD980" s="160" t="str">
        <f t="shared" si="537"/>
        <v/>
      </c>
      <c r="BE980" s="186" t="str">
        <f t="shared" si="538"/>
        <v/>
      </c>
      <c r="BF980" s="160" t="str">
        <f t="shared" si="539"/>
        <v/>
      </c>
      <c r="BG980" s="171" t="str">
        <f t="shared" si="540"/>
        <v/>
      </c>
      <c r="BH980" s="161" t="str">
        <f t="shared" si="541"/>
        <v/>
      </c>
      <c r="BI980" s="609"/>
    </row>
    <row r="981" spans="1:61" ht="18.75" x14ac:dyDescent="0.3">
      <c r="A981" s="205"/>
      <c r="B981" s="206"/>
      <c r="C981" s="198">
        <v>970</v>
      </c>
      <c r="D981" s="192"/>
      <c r="E981" s="15"/>
      <c r="F981" s="14"/>
      <c r="G981" s="123"/>
      <c r="H981" s="124"/>
      <c r="I981" s="130"/>
      <c r="J981" s="21"/>
      <c r="K981" s="134"/>
      <c r="L981" s="24"/>
      <c r="M981" s="372"/>
      <c r="N981" s="147" t="str">
        <f t="shared" si="542"/>
        <v/>
      </c>
      <c r="O981" s="23"/>
      <c r="P981" s="23"/>
      <c r="Q981" s="23"/>
      <c r="R981" s="23"/>
      <c r="S981" s="23"/>
      <c r="T981" s="24"/>
      <c r="U981" s="25"/>
      <c r="V981" s="28"/>
      <c r="W981" s="299"/>
      <c r="X981" s="296"/>
      <c r="Y981" s="149">
        <f t="shared" si="528"/>
        <v>0</v>
      </c>
      <c r="Z981" s="148">
        <f t="shared" si="543"/>
        <v>0</v>
      </c>
      <c r="AA981" s="306"/>
      <c r="AB981" s="377">
        <f t="shared" si="552"/>
        <v>0</v>
      </c>
      <c r="AC981" s="348"/>
      <c r="AD981" s="210" t="str">
        <f t="shared" si="529"/>
        <v/>
      </c>
      <c r="AE981" s="345">
        <f t="shared" si="544"/>
        <v>0</v>
      </c>
      <c r="AF981" s="318"/>
      <c r="AG981" s="317"/>
      <c r="AH981" s="315"/>
      <c r="AI981" s="150">
        <f t="shared" si="545"/>
        <v>0</v>
      </c>
      <c r="AJ981" s="151">
        <f t="shared" si="530"/>
        <v>0</v>
      </c>
      <c r="AK981" s="152">
        <f t="shared" si="546"/>
        <v>0</v>
      </c>
      <c r="AL981" s="153">
        <f t="shared" si="547"/>
        <v>0</v>
      </c>
      <c r="AM981" s="153">
        <f t="shared" si="548"/>
        <v>0</v>
      </c>
      <c r="AN981" s="153">
        <f t="shared" si="549"/>
        <v>0</v>
      </c>
      <c r="AO981" s="153">
        <f t="shared" si="550"/>
        <v>0</v>
      </c>
      <c r="AP981" s="587" t="str">
        <f t="shared" si="553"/>
        <v xml:space="preserve"> </v>
      </c>
      <c r="AQ981" s="590" t="str">
        <f t="shared" si="551"/>
        <v xml:space="preserve"> </v>
      </c>
      <c r="AR981" s="590" t="str">
        <f t="shared" si="554"/>
        <v xml:space="preserve"> </v>
      </c>
      <c r="AS981" s="590" t="str">
        <f t="shared" si="555"/>
        <v xml:space="preserve"> </v>
      </c>
      <c r="AT981" s="590" t="str">
        <f t="shared" si="556"/>
        <v xml:space="preserve"> </v>
      </c>
      <c r="AU981" s="590" t="str">
        <f t="shared" si="557"/>
        <v xml:space="preserve"> </v>
      </c>
      <c r="AV981" s="591" t="str">
        <f t="shared" si="558"/>
        <v xml:space="preserve"> </v>
      </c>
      <c r="AW981" s="181" t="str">
        <f t="shared" si="531"/>
        <v/>
      </c>
      <c r="AX981" s="154" t="str">
        <f t="shared" si="532"/>
        <v/>
      </c>
      <c r="AY981" s="178" t="str">
        <f t="shared" si="533"/>
        <v/>
      </c>
      <c r="AZ981" s="169" t="str">
        <f t="shared" si="534"/>
        <v/>
      </c>
      <c r="BA981" s="159" t="str">
        <f t="shared" si="535"/>
        <v/>
      </c>
      <c r="BB981" s="160" t="str">
        <f t="shared" si="536"/>
        <v/>
      </c>
      <c r="BC981" s="171" t="str">
        <f t="shared" si="559"/>
        <v/>
      </c>
      <c r="BD981" s="160" t="str">
        <f t="shared" si="537"/>
        <v/>
      </c>
      <c r="BE981" s="186" t="str">
        <f t="shared" si="538"/>
        <v/>
      </c>
      <c r="BF981" s="160" t="str">
        <f t="shared" si="539"/>
        <v/>
      </c>
      <c r="BG981" s="171" t="str">
        <f t="shared" si="540"/>
        <v/>
      </c>
      <c r="BH981" s="161" t="str">
        <f t="shared" si="541"/>
        <v/>
      </c>
      <c r="BI981" s="609"/>
    </row>
    <row r="982" spans="1:61" ht="18.75" x14ac:dyDescent="0.3">
      <c r="A982" s="205"/>
      <c r="B982" s="206"/>
      <c r="C982" s="197">
        <v>971</v>
      </c>
      <c r="D982" s="190"/>
      <c r="E982" s="13"/>
      <c r="F982" s="14"/>
      <c r="G982" s="123"/>
      <c r="H982" s="124"/>
      <c r="I982" s="130"/>
      <c r="J982" s="21"/>
      <c r="K982" s="134"/>
      <c r="L982" s="24"/>
      <c r="M982" s="372"/>
      <c r="N982" s="147" t="str">
        <f t="shared" si="542"/>
        <v/>
      </c>
      <c r="O982" s="23"/>
      <c r="P982" s="23"/>
      <c r="Q982" s="23"/>
      <c r="R982" s="23"/>
      <c r="S982" s="23"/>
      <c r="T982" s="24"/>
      <c r="U982" s="25"/>
      <c r="V982" s="28"/>
      <c r="W982" s="299"/>
      <c r="X982" s="296"/>
      <c r="Y982" s="149">
        <f t="shared" si="528"/>
        <v>0</v>
      </c>
      <c r="Z982" s="148">
        <f t="shared" si="543"/>
        <v>0</v>
      </c>
      <c r="AA982" s="306"/>
      <c r="AB982" s="377">
        <f t="shared" si="552"/>
        <v>0</v>
      </c>
      <c r="AC982" s="348"/>
      <c r="AD982" s="210" t="str">
        <f t="shared" si="529"/>
        <v/>
      </c>
      <c r="AE982" s="345">
        <f t="shared" si="544"/>
        <v>0</v>
      </c>
      <c r="AF982" s="318"/>
      <c r="AG982" s="317"/>
      <c r="AH982" s="315"/>
      <c r="AI982" s="150">
        <f t="shared" si="545"/>
        <v>0</v>
      </c>
      <c r="AJ982" s="151">
        <f t="shared" si="530"/>
        <v>0</v>
      </c>
      <c r="AK982" s="152">
        <f t="shared" si="546"/>
        <v>0</v>
      </c>
      <c r="AL982" s="153">
        <f t="shared" si="547"/>
        <v>0</v>
      </c>
      <c r="AM982" s="153">
        <f t="shared" si="548"/>
        <v>0</v>
      </c>
      <c r="AN982" s="153">
        <f t="shared" si="549"/>
        <v>0</v>
      </c>
      <c r="AO982" s="153">
        <f t="shared" si="550"/>
        <v>0</v>
      </c>
      <c r="AP982" s="587" t="str">
        <f t="shared" si="553"/>
        <v xml:space="preserve"> </v>
      </c>
      <c r="AQ982" s="590" t="str">
        <f t="shared" si="551"/>
        <v xml:space="preserve"> </v>
      </c>
      <c r="AR982" s="590" t="str">
        <f t="shared" si="554"/>
        <v xml:space="preserve"> </v>
      </c>
      <c r="AS982" s="590" t="str">
        <f t="shared" si="555"/>
        <v xml:space="preserve"> </v>
      </c>
      <c r="AT982" s="590" t="str">
        <f t="shared" si="556"/>
        <v xml:space="preserve"> </v>
      </c>
      <c r="AU982" s="590" t="str">
        <f t="shared" si="557"/>
        <v xml:space="preserve"> </v>
      </c>
      <c r="AV982" s="591" t="str">
        <f t="shared" si="558"/>
        <v xml:space="preserve"> </v>
      </c>
      <c r="AW982" s="181" t="str">
        <f t="shared" si="531"/>
        <v/>
      </c>
      <c r="AX982" s="154" t="str">
        <f t="shared" si="532"/>
        <v/>
      </c>
      <c r="AY982" s="178" t="str">
        <f t="shared" si="533"/>
        <v/>
      </c>
      <c r="AZ982" s="169" t="str">
        <f t="shared" si="534"/>
        <v/>
      </c>
      <c r="BA982" s="159" t="str">
        <f t="shared" si="535"/>
        <v/>
      </c>
      <c r="BB982" s="160" t="str">
        <f t="shared" si="536"/>
        <v/>
      </c>
      <c r="BC982" s="171" t="str">
        <f t="shared" si="559"/>
        <v/>
      </c>
      <c r="BD982" s="160" t="str">
        <f t="shared" si="537"/>
        <v/>
      </c>
      <c r="BE982" s="186" t="str">
        <f t="shared" si="538"/>
        <v/>
      </c>
      <c r="BF982" s="160" t="str">
        <f t="shared" si="539"/>
        <v/>
      </c>
      <c r="BG982" s="171" t="str">
        <f t="shared" si="540"/>
        <v/>
      </c>
      <c r="BH982" s="161" t="str">
        <f t="shared" si="541"/>
        <v/>
      </c>
      <c r="BI982" s="609"/>
    </row>
    <row r="983" spans="1:61" ht="18.75" x14ac:dyDescent="0.3">
      <c r="A983" s="205"/>
      <c r="B983" s="206"/>
      <c r="C983" s="198">
        <v>972</v>
      </c>
      <c r="D983" s="190"/>
      <c r="E983" s="13"/>
      <c r="F983" s="14"/>
      <c r="G983" s="123"/>
      <c r="H983" s="124"/>
      <c r="I983" s="130"/>
      <c r="J983" s="21"/>
      <c r="K983" s="134"/>
      <c r="L983" s="24"/>
      <c r="M983" s="372"/>
      <c r="N983" s="147" t="str">
        <f t="shared" si="542"/>
        <v/>
      </c>
      <c r="O983" s="23"/>
      <c r="P983" s="23"/>
      <c r="Q983" s="23"/>
      <c r="R983" s="23"/>
      <c r="S983" s="23"/>
      <c r="T983" s="24"/>
      <c r="U983" s="25"/>
      <c r="V983" s="28"/>
      <c r="W983" s="299"/>
      <c r="X983" s="296"/>
      <c r="Y983" s="149">
        <f t="shared" si="528"/>
        <v>0</v>
      </c>
      <c r="Z983" s="148">
        <f t="shared" si="543"/>
        <v>0</v>
      </c>
      <c r="AA983" s="306"/>
      <c r="AB983" s="377">
        <f t="shared" si="552"/>
        <v>0</v>
      </c>
      <c r="AC983" s="348"/>
      <c r="AD983" s="210" t="str">
        <f t="shared" si="529"/>
        <v/>
      </c>
      <c r="AE983" s="345">
        <f t="shared" si="544"/>
        <v>0</v>
      </c>
      <c r="AF983" s="318"/>
      <c r="AG983" s="317"/>
      <c r="AH983" s="315"/>
      <c r="AI983" s="150">
        <f t="shared" si="545"/>
        <v>0</v>
      </c>
      <c r="AJ983" s="151">
        <f t="shared" si="530"/>
        <v>0</v>
      </c>
      <c r="AK983" s="152">
        <f t="shared" si="546"/>
        <v>0</v>
      </c>
      <c r="AL983" s="153">
        <f t="shared" si="547"/>
        <v>0</v>
      </c>
      <c r="AM983" s="153">
        <f t="shared" si="548"/>
        <v>0</v>
      </c>
      <c r="AN983" s="153">
        <f t="shared" si="549"/>
        <v>0</v>
      </c>
      <c r="AO983" s="153">
        <f t="shared" si="550"/>
        <v>0</v>
      </c>
      <c r="AP983" s="587" t="str">
        <f t="shared" si="553"/>
        <v xml:space="preserve"> </v>
      </c>
      <c r="AQ983" s="590" t="str">
        <f t="shared" si="551"/>
        <v xml:space="preserve"> </v>
      </c>
      <c r="AR983" s="590" t="str">
        <f t="shared" si="554"/>
        <v xml:space="preserve"> </v>
      </c>
      <c r="AS983" s="590" t="str">
        <f t="shared" si="555"/>
        <v xml:space="preserve"> </v>
      </c>
      <c r="AT983" s="590" t="str">
        <f t="shared" si="556"/>
        <v xml:space="preserve"> </v>
      </c>
      <c r="AU983" s="590" t="str">
        <f t="shared" si="557"/>
        <v xml:space="preserve"> </v>
      </c>
      <c r="AV983" s="591" t="str">
        <f t="shared" si="558"/>
        <v xml:space="preserve"> </v>
      </c>
      <c r="AW983" s="181" t="str">
        <f t="shared" si="531"/>
        <v/>
      </c>
      <c r="AX983" s="154" t="str">
        <f t="shared" si="532"/>
        <v/>
      </c>
      <c r="AY983" s="178" t="str">
        <f t="shared" si="533"/>
        <v/>
      </c>
      <c r="AZ983" s="169" t="str">
        <f t="shared" si="534"/>
        <v/>
      </c>
      <c r="BA983" s="159" t="str">
        <f t="shared" si="535"/>
        <v/>
      </c>
      <c r="BB983" s="160" t="str">
        <f t="shared" si="536"/>
        <v/>
      </c>
      <c r="BC983" s="171" t="str">
        <f t="shared" si="559"/>
        <v/>
      </c>
      <c r="BD983" s="160" t="str">
        <f t="shared" si="537"/>
        <v/>
      </c>
      <c r="BE983" s="186" t="str">
        <f t="shared" si="538"/>
        <v/>
      </c>
      <c r="BF983" s="160" t="str">
        <f t="shared" si="539"/>
        <v/>
      </c>
      <c r="BG983" s="171" t="str">
        <f t="shared" si="540"/>
        <v/>
      </c>
      <c r="BH983" s="161" t="str">
        <f t="shared" si="541"/>
        <v/>
      </c>
      <c r="BI983" s="609"/>
    </row>
    <row r="984" spans="1:61" ht="18.75" x14ac:dyDescent="0.3">
      <c r="A984" s="205"/>
      <c r="B984" s="206"/>
      <c r="C984" s="198">
        <v>973</v>
      </c>
      <c r="D984" s="190"/>
      <c r="E984" s="13"/>
      <c r="F984" s="14"/>
      <c r="G984" s="123"/>
      <c r="H984" s="124"/>
      <c r="I984" s="130"/>
      <c r="J984" s="21"/>
      <c r="K984" s="134"/>
      <c r="L984" s="24"/>
      <c r="M984" s="372"/>
      <c r="N984" s="147" t="str">
        <f t="shared" si="542"/>
        <v/>
      </c>
      <c r="O984" s="23"/>
      <c r="P984" s="23"/>
      <c r="Q984" s="23"/>
      <c r="R984" s="23"/>
      <c r="S984" s="23"/>
      <c r="T984" s="24"/>
      <c r="U984" s="25"/>
      <c r="V984" s="28"/>
      <c r="W984" s="299"/>
      <c r="X984" s="296"/>
      <c r="Y984" s="149">
        <f t="shared" si="528"/>
        <v>0</v>
      </c>
      <c r="Z984" s="148">
        <f t="shared" si="543"/>
        <v>0</v>
      </c>
      <c r="AA984" s="306"/>
      <c r="AB984" s="377">
        <f t="shared" si="552"/>
        <v>0</v>
      </c>
      <c r="AC984" s="348"/>
      <c r="AD984" s="210" t="str">
        <f t="shared" si="529"/>
        <v/>
      </c>
      <c r="AE984" s="345">
        <f t="shared" si="544"/>
        <v>0</v>
      </c>
      <c r="AF984" s="318"/>
      <c r="AG984" s="317"/>
      <c r="AH984" s="315"/>
      <c r="AI984" s="150">
        <f t="shared" si="545"/>
        <v>0</v>
      </c>
      <c r="AJ984" s="151">
        <f t="shared" si="530"/>
        <v>0</v>
      </c>
      <c r="AK984" s="152">
        <f t="shared" si="546"/>
        <v>0</v>
      </c>
      <c r="AL984" s="153">
        <f t="shared" si="547"/>
        <v>0</v>
      </c>
      <c r="AM984" s="153">
        <f t="shared" si="548"/>
        <v>0</v>
      </c>
      <c r="AN984" s="153">
        <f t="shared" si="549"/>
        <v>0</v>
      </c>
      <c r="AO984" s="153">
        <f t="shared" si="550"/>
        <v>0</v>
      </c>
      <c r="AP984" s="587" t="str">
        <f t="shared" si="553"/>
        <v xml:space="preserve"> </v>
      </c>
      <c r="AQ984" s="590" t="str">
        <f t="shared" si="551"/>
        <v xml:space="preserve"> </v>
      </c>
      <c r="AR984" s="590" t="str">
        <f t="shared" si="554"/>
        <v xml:space="preserve"> </v>
      </c>
      <c r="AS984" s="590" t="str">
        <f t="shared" si="555"/>
        <v xml:space="preserve"> </v>
      </c>
      <c r="AT984" s="590" t="str">
        <f t="shared" si="556"/>
        <v xml:space="preserve"> </v>
      </c>
      <c r="AU984" s="590" t="str">
        <f t="shared" si="557"/>
        <v xml:space="preserve"> </v>
      </c>
      <c r="AV984" s="591" t="str">
        <f t="shared" si="558"/>
        <v xml:space="preserve"> </v>
      </c>
      <c r="AW984" s="181" t="str">
        <f t="shared" si="531"/>
        <v/>
      </c>
      <c r="AX984" s="154" t="str">
        <f t="shared" si="532"/>
        <v/>
      </c>
      <c r="AY984" s="178" t="str">
        <f t="shared" si="533"/>
        <v/>
      </c>
      <c r="AZ984" s="169" t="str">
        <f t="shared" si="534"/>
        <v/>
      </c>
      <c r="BA984" s="159" t="str">
        <f t="shared" si="535"/>
        <v/>
      </c>
      <c r="BB984" s="160" t="str">
        <f t="shared" si="536"/>
        <v/>
      </c>
      <c r="BC984" s="171" t="str">
        <f t="shared" si="559"/>
        <v/>
      </c>
      <c r="BD984" s="160" t="str">
        <f t="shared" si="537"/>
        <v/>
      </c>
      <c r="BE984" s="186" t="str">
        <f t="shared" si="538"/>
        <v/>
      </c>
      <c r="BF984" s="160" t="str">
        <f t="shared" si="539"/>
        <v/>
      </c>
      <c r="BG984" s="171" t="str">
        <f t="shared" si="540"/>
        <v/>
      </c>
      <c r="BH984" s="161" t="str">
        <f t="shared" si="541"/>
        <v/>
      </c>
      <c r="BI984" s="609"/>
    </row>
    <row r="985" spans="1:61" ht="18.75" x14ac:dyDescent="0.3">
      <c r="A985" s="205"/>
      <c r="B985" s="206"/>
      <c r="C985" s="197">
        <v>974</v>
      </c>
      <c r="D985" s="192"/>
      <c r="E985" s="15"/>
      <c r="F985" s="14"/>
      <c r="G985" s="123"/>
      <c r="H985" s="124"/>
      <c r="I985" s="130"/>
      <c r="J985" s="21"/>
      <c r="K985" s="134"/>
      <c r="L985" s="24"/>
      <c r="M985" s="372"/>
      <c r="N985" s="147" t="str">
        <f t="shared" si="542"/>
        <v/>
      </c>
      <c r="O985" s="23"/>
      <c r="P985" s="23"/>
      <c r="Q985" s="23"/>
      <c r="R985" s="23"/>
      <c r="S985" s="23"/>
      <c r="T985" s="24"/>
      <c r="U985" s="25"/>
      <c r="V985" s="28"/>
      <c r="W985" s="299"/>
      <c r="X985" s="296"/>
      <c r="Y985" s="149">
        <f t="shared" si="528"/>
        <v>0</v>
      </c>
      <c r="Z985" s="148">
        <f t="shared" si="543"/>
        <v>0</v>
      </c>
      <c r="AA985" s="306"/>
      <c r="AB985" s="377">
        <f t="shared" si="552"/>
        <v>0</v>
      </c>
      <c r="AC985" s="348"/>
      <c r="AD985" s="210" t="str">
        <f t="shared" si="529"/>
        <v/>
      </c>
      <c r="AE985" s="345">
        <f t="shared" si="544"/>
        <v>0</v>
      </c>
      <c r="AF985" s="318"/>
      <c r="AG985" s="317"/>
      <c r="AH985" s="315"/>
      <c r="AI985" s="150">
        <f t="shared" si="545"/>
        <v>0</v>
      </c>
      <c r="AJ985" s="151">
        <f t="shared" si="530"/>
        <v>0</v>
      </c>
      <c r="AK985" s="152">
        <f t="shared" si="546"/>
        <v>0</v>
      </c>
      <c r="AL985" s="153">
        <f t="shared" si="547"/>
        <v>0</v>
      </c>
      <c r="AM985" s="153">
        <f t="shared" si="548"/>
        <v>0</v>
      </c>
      <c r="AN985" s="153">
        <f t="shared" si="549"/>
        <v>0</v>
      </c>
      <c r="AO985" s="153">
        <f t="shared" si="550"/>
        <v>0</v>
      </c>
      <c r="AP985" s="587" t="str">
        <f t="shared" si="553"/>
        <v xml:space="preserve"> </v>
      </c>
      <c r="AQ985" s="590" t="str">
        <f t="shared" si="551"/>
        <v xml:space="preserve"> </v>
      </c>
      <c r="AR985" s="590" t="str">
        <f t="shared" si="554"/>
        <v xml:space="preserve"> </v>
      </c>
      <c r="AS985" s="590" t="str">
        <f t="shared" si="555"/>
        <v xml:space="preserve"> </v>
      </c>
      <c r="AT985" s="590" t="str">
        <f t="shared" si="556"/>
        <v xml:space="preserve"> </v>
      </c>
      <c r="AU985" s="590" t="str">
        <f t="shared" si="557"/>
        <v xml:space="preserve"> </v>
      </c>
      <c r="AV985" s="591" t="str">
        <f t="shared" si="558"/>
        <v xml:space="preserve"> </v>
      </c>
      <c r="AW985" s="181" t="str">
        <f t="shared" si="531"/>
        <v/>
      </c>
      <c r="AX985" s="154" t="str">
        <f t="shared" si="532"/>
        <v/>
      </c>
      <c r="AY985" s="178" t="str">
        <f t="shared" si="533"/>
        <v/>
      </c>
      <c r="AZ985" s="169" t="str">
        <f t="shared" si="534"/>
        <v/>
      </c>
      <c r="BA985" s="159" t="str">
        <f t="shared" si="535"/>
        <v/>
      </c>
      <c r="BB985" s="160" t="str">
        <f t="shared" si="536"/>
        <v/>
      </c>
      <c r="BC985" s="171" t="str">
        <f t="shared" si="559"/>
        <v/>
      </c>
      <c r="BD985" s="160" t="str">
        <f t="shared" si="537"/>
        <v/>
      </c>
      <c r="BE985" s="186" t="str">
        <f t="shared" si="538"/>
        <v/>
      </c>
      <c r="BF985" s="160" t="str">
        <f t="shared" si="539"/>
        <v/>
      </c>
      <c r="BG985" s="171" t="str">
        <f t="shared" si="540"/>
        <v/>
      </c>
      <c r="BH985" s="161" t="str">
        <f t="shared" si="541"/>
        <v/>
      </c>
      <c r="BI985" s="609"/>
    </row>
    <row r="986" spans="1:61" ht="18.75" x14ac:dyDescent="0.3">
      <c r="A986" s="205"/>
      <c r="B986" s="206"/>
      <c r="C986" s="198">
        <v>975</v>
      </c>
      <c r="D986" s="190"/>
      <c r="E986" s="13"/>
      <c r="F986" s="14"/>
      <c r="G986" s="123"/>
      <c r="H986" s="124"/>
      <c r="I986" s="130"/>
      <c r="J986" s="21"/>
      <c r="K986" s="134"/>
      <c r="L986" s="24"/>
      <c r="M986" s="372"/>
      <c r="N986" s="147" t="str">
        <f t="shared" si="542"/>
        <v/>
      </c>
      <c r="O986" s="23"/>
      <c r="P986" s="23"/>
      <c r="Q986" s="23"/>
      <c r="R986" s="23"/>
      <c r="S986" s="23"/>
      <c r="T986" s="24"/>
      <c r="U986" s="25"/>
      <c r="V986" s="28"/>
      <c r="W986" s="299"/>
      <c r="X986" s="296"/>
      <c r="Y986" s="149">
        <f t="shared" si="528"/>
        <v>0</v>
      </c>
      <c r="Z986" s="148">
        <f t="shared" si="543"/>
        <v>0</v>
      </c>
      <c r="AA986" s="306"/>
      <c r="AB986" s="377">
        <f t="shared" si="552"/>
        <v>0</v>
      </c>
      <c r="AC986" s="348"/>
      <c r="AD986" s="210" t="str">
        <f t="shared" si="529"/>
        <v/>
      </c>
      <c r="AE986" s="345">
        <f t="shared" si="544"/>
        <v>0</v>
      </c>
      <c r="AF986" s="318"/>
      <c r="AG986" s="317"/>
      <c r="AH986" s="315"/>
      <c r="AI986" s="150">
        <f t="shared" si="545"/>
        <v>0</v>
      </c>
      <c r="AJ986" s="151">
        <f t="shared" si="530"/>
        <v>0</v>
      </c>
      <c r="AK986" s="152">
        <f t="shared" si="546"/>
        <v>0</v>
      </c>
      <c r="AL986" s="153">
        <f t="shared" si="547"/>
        <v>0</v>
      </c>
      <c r="AM986" s="153">
        <f t="shared" si="548"/>
        <v>0</v>
      </c>
      <c r="AN986" s="153">
        <f t="shared" si="549"/>
        <v>0</v>
      </c>
      <c r="AO986" s="153">
        <f t="shared" si="550"/>
        <v>0</v>
      </c>
      <c r="AP986" s="587" t="str">
        <f t="shared" si="553"/>
        <v xml:space="preserve"> </v>
      </c>
      <c r="AQ986" s="590" t="str">
        <f t="shared" si="551"/>
        <v xml:space="preserve"> </v>
      </c>
      <c r="AR986" s="590" t="str">
        <f t="shared" si="554"/>
        <v xml:space="preserve"> </v>
      </c>
      <c r="AS986" s="590" t="str">
        <f t="shared" si="555"/>
        <v xml:space="preserve"> </v>
      </c>
      <c r="AT986" s="590" t="str">
        <f t="shared" si="556"/>
        <v xml:space="preserve"> </v>
      </c>
      <c r="AU986" s="590" t="str">
        <f t="shared" si="557"/>
        <v xml:space="preserve"> </v>
      </c>
      <c r="AV986" s="591" t="str">
        <f t="shared" si="558"/>
        <v xml:space="preserve"> </v>
      </c>
      <c r="AW986" s="181" t="str">
        <f t="shared" si="531"/>
        <v/>
      </c>
      <c r="AX986" s="154" t="str">
        <f t="shared" si="532"/>
        <v/>
      </c>
      <c r="AY986" s="178" t="str">
        <f t="shared" si="533"/>
        <v/>
      </c>
      <c r="AZ986" s="169" t="str">
        <f t="shared" si="534"/>
        <v/>
      </c>
      <c r="BA986" s="159" t="str">
        <f t="shared" si="535"/>
        <v/>
      </c>
      <c r="BB986" s="160" t="str">
        <f t="shared" si="536"/>
        <v/>
      </c>
      <c r="BC986" s="171" t="str">
        <f t="shared" si="559"/>
        <v/>
      </c>
      <c r="BD986" s="160" t="str">
        <f t="shared" si="537"/>
        <v/>
      </c>
      <c r="BE986" s="186" t="str">
        <f t="shared" si="538"/>
        <v/>
      </c>
      <c r="BF986" s="160" t="str">
        <f t="shared" si="539"/>
        <v/>
      </c>
      <c r="BG986" s="171" t="str">
        <f t="shared" si="540"/>
        <v/>
      </c>
      <c r="BH986" s="161" t="str">
        <f t="shared" si="541"/>
        <v/>
      </c>
      <c r="BI986" s="609"/>
    </row>
    <row r="987" spans="1:61" ht="18.75" x14ac:dyDescent="0.3">
      <c r="A987" s="205"/>
      <c r="B987" s="206"/>
      <c r="C987" s="197">
        <v>976</v>
      </c>
      <c r="D987" s="190"/>
      <c r="E987" s="13"/>
      <c r="F987" s="14"/>
      <c r="G987" s="123"/>
      <c r="H987" s="124"/>
      <c r="I987" s="130"/>
      <c r="J987" s="21"/>
      <c r="K987" s="134"/>
      <c r="L987" s="24"/>
      <c r="M987" s="372"/>
      <c r="N987" s="147" t="str">
        <f t="shared" si="542"/>
        <v/>
      </c>
      <c r="O987" s="23"/>
      <c r="P987" s="23"/>
      <c r="Q987" s="23"/>
      <c r="R987" s="23"/>
      <c r="S987" s="23"/>
      <c r="T987" s="24"/>
      <c r="U987" s="25"/>
      <c r="V987" s="28"/>
      <c r="W987" s="299"/>
      <c r="X987" s="296"/>
      <c r="Y987" s="149">
        <f t="shared" si="528"/>
        <v>0</v>
      </c>
      <c r="Z987" s="148">
        <f t="shared" si="543"/>
        <v>0</v>
      </c>
      <c r="AA987" s="306"/>
      <c r="AB987" s="377">
        <f t="shared" si="552"/>
        <v>0</v>
      </c>
      <c r="AC987" s="348"/>
      <c r="AD987" s="210" t="str">
        <f t="shared" si="529"/>
        <v/>
      </c>
      <c r="AE987" s="345">
        <f t="shared" si="544"/>
        <v>0</v>
      </c>
      <c r="AF987" s="318"/>
      <c r="AG987" s="317"/>
      <c r="AH987" s="315"/>
      <c r="AI987" s="150">
        <f t="shared" si="545"/>
        <v>0</v>
      </c>
      <c r="AJ987" s="151">
        <f t="shared" si="530"/>
        <v>0</v>
      </c>
      <c r="AK987" s="152">
        <f t="shared" si="546"/>
        <v>0</v>
      </c>
      <c r="AL987" s="153">
        <f t="shared" si="547"/>
        <v>0</v>
      </c>
      <c r="AM987" s="153">
        <f t="shared" si="548"/>
        <v>0</v>
      </c>
      <c r="AN987" s="153">
        <f t="shared" si="549"/>
        <v>0</v>
      </c>
      <c r="AO987" s="153">
        <f t="shared" si="550"/>
        <v>0</v>
      </c>
      <c r="AP987" s="587" t="str">
        <f t="shared" si="553"/>
        <v xml:space="preserve"> </v>
      </c>
      <c r="AQ987" s="590" t="str">
        <f t="shared" si="551"/>
        <v xml:space="preserve"> </v>
      </c>
      <c r="AR987" s="590" t="str">
        <f t="shared" si="554"/>
        <v xml:space="preserve"> </v>
      </c>
      <c r="AS987" s="590" t="str">
        <f t="shared" si="555"/>
        <v xml:space="preserve"> </v>
      </c>
      <c r="AT987" s="590" t="str">
        <f t="shared" si="556"/>
        <v xml:space="preserve"> </v>
      </c>
      <c r="AU987" s="590" t="str">
        <f t="shared" si="557"/>
        <v xml:space="preserve"> </v>
      </c>
      <c r="AV987" s="591" t="str">
        <f t="shared" si="558"/>
        <v xml:space="preserve"> </v>
      </c>
      <c r="AW987" s="181" t="str">
        <f t="shared" si="531"/>
        <v/>
      </c>
      <c r="AX987" s="154" t="str">
        <f t="shared" si="532"/>
        <v/>
      </c>
      <c r="AY987" s="178" t="str">
        <f t="shared" si="533"/>
        <v/>
      </c>
      <c r="AZ987" s="169" t="str">
        <f t="shared" si="534"/>
        <v/>
      </c>
      <c r="BA987" s="159" t="str">
        <f t="shared" si="535"/>
        <v/>
      </c>
      <c r="BB987" s="160" t="str">
        <f t="shared" si="536"/>
        <v/>
      </c>
      <c r="BC987" s="171" t="str">
        <f t="shared" si="559"/>
        <v/>
      </c>
      <c r="BD987" s="160" t="str">
        <f t="shared" si="537"/>
        <v/>
      </c>
      <c r="BE987" s="186" t="str">
        <f t="shared" si="538"/>
        <v/>
      </c>
      <c r="BF987" s="160" t="str">
        <f t="shared" si="539"/>
        <v/>
      </c>
      <c r="BG987" s="171" t="str">
        <f t="shared" si="540"/>
        <v/>
      </c>
      <c r="BH987" s="161" t="str">
        <f t="shared" si="541"/>
        <v/>
      </c>
      <c r="BI987" s="609"/>
    </row>
    <row r="988" spans="1:61" ht="18.75" x14ac:dyDescent="0.3">
      <c r="A988" s="205"/>
      <c r="B988" s="206"/>
      <c r="C988" s="198">
        <v>977</v>
      </c>
      <c r="D988" s="190"/>
      <c r="E988" s="13"/>
      <c r="F988" s="14"/>
      <c r="G988" s="123"/>
      <c r="H988" s="124"/>
      <c r="I988" s="130"/>
      <c r="J988" s="21"/>
      <c r="K988" s="134"/>
      <c r="L988" s="24"/>
      <c r="M988" s="372"/>
      <c r="N988" s="147" t="str">
        <f t="shared" si="542"/>
        <v/>
      </c>
      <c r="O988" s="23"/>
      <c r="P988" s="23"/>
      <c r="Q988" s="23"/>
      <c r="R988" s="23"/>
      <c r="S988" s="23"/>
      <c r="T988" s="24"/>
      <c r="U988" s="25"/>
      <c r="V988" s="28"/>
      <c r="W988" s="299"/>
      <c r="X988" s="296"/>
      <c r="Y988" s="149">
        <f t="shared" si="528"/>
        <v>0</v>
      </c>
      <c r="Z988" s="148">
        <f t="shared" si="543"/>
        <v>0</v>
      </c>
      <c r="AA988" s="306"/>
      <c r="AB988" s="377">
        <f t="shared" si="552"/>
        <v>0</v>
      </c>
      <c r="AC988" s="348"/>
      <c r="AD988" s="210" t="str">
        <f t="shared" si="529"/>
        <v/>
      </c>
      <c r="AE988" s="345">
        <f t="shared" si="544"/>
        <v>0</v>
      </c>
      <c r="AF988" s="318"/>
      <c r="AG988" s="317"/>
      <c r="AH988" s="315"/>
      <c r="AI988" s="150">
        <f t="shared" si="545"/>
        <v>0</v>
      </c>
      <c r="AJ988" s="151">
        <f t="shared" si="530"/>
        <v>0</v>
      </c>
      <c r="AK988" s="152">
        <f t="shared" si="546"/>
        <v>0</v>
      </c>
      <c r="AL988" s="153">
        <f t="shared" si="547"/>
        <v>0</v>
      </c>
      <c r="AM988" s="153">
        <f t="shared" si="548"/>
        <v>0</v>
      </c>
      <c r="AN988" s="153">
        <f t="shared" si="549"/>
        <v>0</v>
      </c>
      <c r="AO988" s="153">
        <f t="shared" si="550"/>
        <v>0</v>
      </c>
      <c r="AP988" s="587" t="str">
        <f t="shared" si="553"/>
        <v xml:space="preserve"> </v>
      </c>
      <c r="AQ988" s="590" t="str">
        <f t="shared" si="551"/>
        <v xml:space="preserve"> </v>
      </c>
      <c r="AR988" s="590" t="str">
        <f t="shared" si="554"/>
        <v xml:space="preserve"> </v>
      </c>
      <c r="AS988" s="590" t="str">
        <f t="shared" si="555"/>
        <v xml:space="preserve"> </v>
      </c>
      <c r="AT988" s="590" t="str">
        <f t="shared" si="556"/>
        <v xml:space="preserve"> </v>
      </c>
      <c r="AU988" s="590" t="str">
        <f t="shared" si="557"/>
        <v xml:space="preserve"> </v>
      </c>
      <c r="AV988" s="591" t="str">
        <f t="shared" si="558"/>
        <v xml:space="preserve"> </v>
      </c>
      <c r="AW988" s="181" t="str">
        <f t="shared" si="531"/>
        <v/>
      </c>
      <c r="AX988" s="154" t="str">
        <f t="shared" si="532"/>
        <v/>
      </c>
      <c r="AY988" s="178" t="str">
        <f t="shared" si="533"/>
        <v/>
      </c>
      <c r="AZ988" s="169" t="str">
        <f t="shared" si="534"/>
        <v/>
      </c>
      <c r="BA988" s="159" t="str">
        <f t="shared" si="535"/>
        <v/>
      </c>
      <c r="BB988" s="160" t="str">
        <f t="shared" si="536"/>
        <v/>
      </c>
      <c r="BC988" s="171" t="str">
        <f t="shared" si="559"/>
        <v/>
      </c>
      <c r="BD988" s="160" t="str">
        <f t="shared" si="537"/>
        <v/>
      </c>
      <c r="BE988" s="186" t="str">
        <f t="shared" si="538"/>
        <v/>
      </c>
      <c r="BF988" s="160" t="str">
        <f t="shared" si="539"/>
        <v/>
      </c>
      <c r="BG988" s="171" t="str">
        <f t="shared" si="540"/>
        <v/>
      </c>
      <c r="BH988" s="161" t="str">
        <f t="shared" si="541"/>
        <v/>
      </c>
      <c r="BI988" s="609"/>
    </row>
    <row r="989" spans="1:61" ht="18.75" x14ac:dyDescent="0.3">
      <c r="A989" s="205"/>
      <c r="B989" s="206"/>
      <c r="C989" s="198">
        <v>978</v>
      </c>
      <c r="D989" s="192"/>
      <c r="E989" s="15"/>
      <c r="F989" s="14"/>
      <c r="G989" s="123"/>
      <c r="H989" s="124"/>
      <c r="I989" s="130"/>
      <c r="J989" s="21"/>
      <c r="K989" s="134"/>
      <c r="L989" s="24"/>
      <c r="M989" s="372"/>
      <c r="N989" s="147" t="str">
        <f t="shared" si="542"/>
        <v/>
      </c>
      <c r="O989" s="23"/>
      <c r="P989" s="23"/>
      <c r="Q989" s="23"/>
      <c r="R989" s="23"/>
      <c r="S989" s="23"/>
      <c r="T989" s="24"/>
      <c r="U989" s="25"/>
      <c r="V989" s="28"/>
      <c r="W989" s="299"/>
      <c r="X989" s="296"/>
      <c r="Y989" s="149">
        <f t="shared" si="528"/>
        <v>0</v>
      </c>
      <c r="Z989" s="148">
        <f t="shared" si="543"/>
        <v>0</v>
      </c>
      <c r="AA989" s="306"/>
      <c r="AB989" s="377">
        <f t="shared" si="552"/>
        <v>0</v>
      </c>
      <c r="AC989" s="348"/>
      <c r="AD989" s="210" t="str">
        <f t="shared" si="529"/>
        <v/>
      </c>
      <c r="AE989" s="345">
        <f t="shared" si="544"/>
        <v>0</v>
      </c>
      <c r="AF989" s="318"/>
      <c r="AG989" s="317"/>
      <c r="AH989" s="315"/>
      <c r="AI989" s="150">
        <f t="shared" si="545"/>
        <v>0</v>
      </c>
      <c r="AJ989" s="151">
        <f t="shared" si="530"/>
        <v>0</v>
      </c>
      <c r="AK989" s="152">
        <f t="shared" si="546"/>
        <v>0</v>
      </c>
      <c r="AL989" s="153">
        <f t="shared" si="547"/>
        <v>0</v>
      </c>
      <c r="AM989" s="153">
        <f t="shared" si="548"/>
        <v>0</v>
      </c>
      <c r="AN989" s="153">
        <f t="shared" si="549"/>
        <v>0</v>
      </c>
      <c r="AO989" s="153">
        <f t="shared" si="550"/>
        <v>0</v>
      </c>
      <c r="AP989" s="587" t="str">
        <f t="shared" si="553"/>
        <v xml:space="preserve"> </v>
      </c>
      <c r="AQ989" s="590" t="str">
        <f t="shared" si="551"/>
        <v xml:space="preserve"> </v>
      </c>
      <c r="AR989" s="590" t="str">
        <f t="shared" si="554"/>
        <v xml:space="preserve"> </v>
      </c>
      <c r="AS989" s="590" t="str">
        <f t="shared" si="555"/>
        <v xml:space="preserve"> </v>
      </c>
      <c r="AT989" s="590" t="str">
        <f t="shared" si="556"/>
        <v xml:space="preserve"> </v>
      </c>
      <c r="AU989" s="590" t="str">
        <f t="shared" si="557"/>
        <v xml:space="preserve"> </v>
      </c>
      <c r="AV989" s="591" t="str">
        <f t="shared" si="558"/>
        <v xml:space="preserve"> </v>
      </c>
      <c r="AW989" s="181" t="str">
        <f t="shared" si="531"/>
        <v/>
      </c>
      <c r="AX989" s="154" t="str">
        <f t="shared" si="532"/>
        <v/>
      </c>
      <c r="AY989" s="178" t="str">
        <f t="shared" si="533"/>
        <v/>
      </c>
      <c r="AZ989" s="169" t="str">
        <f t="shared" si="534"/>
        <v/>
      </c>
      <c r="BA989" s="159" t="str">
        <f t="shared" si="535"/>
        <v/>
      </c>
      <c r="BB989" s="160" t="str">
        <f t="shared" si="536"/>
        <v/>
      </c>
      <c r="BC989" s="171" t="str">
        <f t="shared" si="559"/>
        <v/>
      </c>
      <c r="BD989" s="160" t="str">
        <f t="shared" si="537"/>
        <v/>
      </c>
      <c r="BE989" s="186" t="str">
        <f t="shared" si="538"/>
        <v/>
      </c>
      <c r="BF989" s="160" t="str">
        <f t="shared" si="539"/>
        <v/>
      </c>
      <c r="BG989" s="171" t="str">
        <f t="shared" si="540"/>
        <v/>
      </c>
      <c r="BH989" s="161" t="str">
        <f t="shared" si="541"/>
        <v/>
      </c>
      <c r="BI989" s="609"/>
    </row>
    <row r="990" spans="1:61" ht="18.75" x14ac:dyDescent="0.3">
      <c r="A990" s="205"/>
      <c r="B990" s="206"/>
      <c r="C990" s="197">
        <v>979</v>
      </c>
      <c r="D990" s="190"/>
      <c r="E990" s="13"/>
      <c r="F990" s="14"/>
      <c r="G990" s="123"/>
      <c r="H990" s="124"/>
      <c r="I990" s="130"/>
      <c r="J990" s="21"/>
      <c r="K990" s="134"/>
      <c r="L990" s="24"/>
      <c r="M990" s="372"/>
      <c r="N990" s="147" t="str">
        <f t="shared" si="542"/>
        <v/>
      </c>
      <c r="O990" s="23"/>
      <c r="P990" s="23"/>
      <c r="Q990" s="23"/>
      <c r="R990" s="23"/>
      <c r="S990" s="23"/>
      <c r="T990" s="24"/>
      <c r="U990" s="25"/>
      <c r="V990" s="28"/>
      <c r="W990" s="299"/>
      <c r="X990" s="296"/>
      <c r="Y990" s="149">
        <f t="shared" si="528"/>
        <v>0</v>
      </c>
      <c r="Z990" s="148">
        <f t="shared" si="543"/>
        <v>0</v>
      </c>
      <c r="AA990" s="306"/>
      <c r="AB990" s="377">
        <f t="shared" si="552"/>
        <v>0</v>
      </c>
      <c r="AC990" s="348"/>
      <c r="AD990" s="210" t="str">
        <f t="shared" si="529"/>
        <v/>
      </c>
      <c r="AE990" s="345">
        <f t="shared" si="544"/>
        <v>0</v>
      </c>
      <c r="AF990" s="318"/>
      <c r="AG990" s="317"/>
      <c r="AH990" s="315"/>
      <c r="AI990" s="150">
        <f t="shared" si="545"/>
        <v>0</v>
      </c>
      <c r="AJ990" s="151">
        <f t="shared" si="530"/>
        <v>0</v>
      </c>
      <c r="AK990" s="152">
        <f t="shared" si="546"/>
        <v>0</v>
      </c>
      <c r="AL990" s="153">
        <f t="shared" si="547"/>
        <v>0</v>
      </c>
      <c r="AM990" s="153">
        <f t="shared" si="548"/>
        <v>0</v>
      </c>
      <c r="AN990" s="153">
        <f t="shared" si="549"/>
        <v>0</v>
      </c>
      <c r="AO990" s="153">
        <f t="shared" si="550"/>
        <v>0</v>
      </c>
      <c r="AP990" s="587" t="str">
        <f t="shared" si="553"/>
        <v xml:space="preserve"> </v>
      </c>
      <c r="AQ990" s="590" t="str">
        <f t="shared" si="551"/>
        <v xml:space="preserve"> </v>
      </c>
      <c r="AR990" s="590" t="str">
        <f t="shared" si="554"/>
        <v xml:space="preserve"> </v>
      </c>
      <c r="AS990" s="590" t="str">
        <f t="shared" si="555"/>
        <v xml:space="preserve"> </v>
      </c>
      <c r="AT990" s="590" t="str">
        <f t="shared" si="556"/>
        <v xml:space="preserve"> </v>
      </c>
      <c r="AU990" s="590" t="str">
        <f t="shared" si="557"/>
        <v xml:space="preserve"> </v>
      </c>
      <c r="AV990" s="591" t="str">
        <f t="shared" si="558"/>
        <v xml:space="preserve"> </v>
      </c>
      <c r="AW990" s="181" t="str">
        <f t="shared" si="531"/>
        <v/>
      </c>
      <c r="AX990" s="154" t="str">
        <f t="shared" si="532"/>
        <v/>
      </c>
      <c r="AY990" s="178" t="str">
        <f t="shared" si="533"/>
        <v/>
      </c>
      <c r="AZ990" s="169" t="str">
        <f t="shared" si="534"/>
        <v/>
      </c>
      <c r="BA990" s="159" t="str">
        <f t="shared" si="535"/>
        <v/>
      </c>
      <c r="BB990" s="160" t="str">
        <f t="shared" si="536"/>
        <v/>
      </c>
      <c r="BC990" s="171" t="str">
        <f t="shared" si="559"/>
        <v/>
      </c>
      <c r="BD990" s="160" t="str">
        <f t="shared" si="537"/>
        <v/>
      </c>
      <c r="BE990" s="186" t="str">
        <f t="shared" si="538"/>
        <v/>
      </c>
      <c r="BF990" s="160" t="str">
        <f t="shared" si="539"/>
        <v/>
      </c>
      <c r="BG990" s="171" t="str">
        <f t="shared" si="540"/>
        <v/>
      </c>
      <c r="BH990" s="161" t="str">
        <f t="shared" si="541"/>
        <v/>
      </c>
      <c r="BI990" s="609"/>
    </row>
    <row r="991" spans="1:61" ht="18.75" x14ac:dyDescent="0.3">
      <c r="A991" s="205"/>
      <c r="B991" s="206"/>
      <c r="C991" s="198">
        <v>980</v>
      </c>
      <c r="D991" s="190"/>
      <c r="E991" s="13"/>
      <c r="F991" s="14"/>
      <c r="G991" s="123"/>
      <c r="H991" s="124"/>
      <c r="I991" s="130"/>
      <c r="J991" s="21"/>
      <c r="K991" s="134"/>
      <c r="L991" s="24"/>
      <c r="M991" s="372"/>
      <c r="N991" s="147" t="str">
        <f t="shared" si="542"/>
        <v/>
      </c>
      <c r="O991" s="23"/>
      <c r="P991" s="23"/>
      <c r="Q991" s="23"/>
      <c r="R991" s="23"/>
      <c r="S991" s="23"/>
      <c r="T991" s="24"/>
      <c r="U991" s="25"/>
      <c r="V991" s="28"/>
      <c r="W991" s="299"/>
      <c r="X991" s="296"/>
      <c r="Y991" s="149">
        <f t="shared" si="528"/>
        <v>0</v>
      </c>
      <c r="Z991" s="148">
        <f t="shared" si="543"/>
        <v>0</v>
      </c>
      <c r="AA991" s="306"/>
      <c r="AB991" s="377">
        <f t="shared" si="552"/>
        <v>0</v>
      </c>
      <c r="AC991" s="348"/>
      <c r="AD991" s="210" t="str">
        <f t="shared" si="529"/>
        <v/>
      </c>
      <c r="AE991" s="345">
        <f t="shared" si="544"/>
        <v>0</v>
      </c>
      <c r="AF991" s="318"/>
      <c r="AG991" s="317"/>
      <c r="AH991" s="315"/>
      <c r="AI991" s="150">
        <f t="shared" si="545"/>
        <v>0</v>
      </c>
      <c r="AJ991" s="151">
        <f t="shared" si="530"/>
        <v>0</v>
      </c>
      <c r="AK991" s="152">
        <f t="shared" si="546"/>
        <v>0</v>
      </c>
      <c r="AL991" s="153">
        <f t="shared" si="547"/>
        <v>0</v>
      </c>
      <c r="AM991" s="153">
        <f t="shared" si="548"/>
        <v>0</v>
      </c>
      <c r="AN991" s="153">
        <f t="shared" si="549"/>
        <v>0</v>
      </c>
      <c r="AO991" s="153">
        <f t="shared" si="550"/>
        <v>0</v>
      </c>
      <c r="AP991" s="587" t="str">
        <f t="shared" si="553"/>
        <v xml:space="preserve"> </v>
      </c>
      <c r="AQ991" s="590" t="str">
        <f t="shared" si="551"/>
        <v xml:space="preserve"> </v>
      </c>
      <c r="AR991" s="590" t="str">
        <f t="shared" si="554"/>
        <v xml:space="preserve"> </v>
      </c>
      <c r="AS991" s="590" t="str">
        <f t="shared" si="555"/>
        <v xml:space="preserve"> </v>
      </c>
      <c r="AT991" s="590" t="str">
        <f t="shared" si="556"/>
        <v xml:space="preserve"> </v>
      </c>
      <c r="AU991" s="590" t="str">
        <f t="shared" si="557"/>
        <v xml:space="preserve"> </v>
      </c>
      <c r="AV991" s="591" t="str">
        <f t="shared" si="558"/>
        <v xml:space="preserve"> </v>
      </c>
      <c r="AW991" s="181" t="str">
        <f t="shared" si="531"/>
        <v/>
      </c>
      <c r="AX991" s="154" t="str">
        <f t="shared" si="532"/>
        <v/>
      </c>
      <c r="AY991" s="178" t="str">
        <f t="shared" si="533"/>
        <v/>
      </c>
      <c r="AZ991" s="169" t="str">
        <f t="shared" si="534"/>
        <v/>
      </c>
      <c r="BA991" s="159" t="str">
        <f t="shared" si="535"/>
        <v/>
      </c>
      <c r="BB991" s="160" t="str">
        <f t="shared" si="536"/>
        <v/>
      </c>
      <c r="BC991" s="171" t="str">
        <f t="shared" si="559"/>
        <v/>
      </c>
      <c r="BD991" s="160" t="str">
        <f t="shared" si="537"/>
        <v/>
      </c>
      <c r="BE991" s="186" t="str">
        <f t="shared" si="538"/>
        <v/>
      </c>
      <c r="BF991" s="160" t="str">
        <f t="shared" si="539"/>
        <v/>
      </c>
      <c r="BG991" s="171" t="str">
        <f t="shared" si="540"/>
        <v/>
      </c>
      <c r="BH991" s="161" t="str">
        <f t="shared" si="541"/>
        <v/>
      </c>
      <c r="BI991" s="609"/>
    </row>
    <row r="992" spans="1:61" ht="18.75" x14ac:dyDescent="0.3">
      <c r="A992" s="205"/>
      <c r="B992" s="206"/>
      <c r="C992" s="197">
        <v>981</v>
      </c>
      <c r="D992" s="190"/>
      <c r="E992" s="13"/>
      <c r="F992" s="14"/>
      <c r="G992" s="123"/>
      <c r="H992" s="124"/>
      <c r="I992" s="130"/>
      <c r="J992" s="21"/>
      <c r="K992" s="134"/>
      <c r="L992" s="24"/>
      <c r="M992" s="372"/>
      <c r="N992" s="147" t="str">
        <f t="shared" si="542"/>
        <v/>
      </c>
      <c r="O992" s="23"/>
      <c r="P992" s="23"/>
      <c r="Q992" s="23"/>
      <c r="R992" s="23"/>
      <c r="S992" s="23"/>
      <c r="T992" s="24"/>
      <c r="U992" s="25"/>
      <c r="V992" s="28"/>
      <c r="W992" s="299"/>
      <c r="X992" s="296"/>
      <c r="Y992" s="149">
        <f t="shared" si="528"/>
        <v>0</v>
      </c>
      <c r="Z992" s="148">
        <f t="shared" si="543"/>
        <v>0</v>
      </c>
      <c r="AA992" s="306"/>
      <c r="AB992" s="377">
        <f t="shared" si="552"/>
        <v>0</v>
      </c>
      <c r="AC992" s="348"/>
      <c r="AD992" s="210" t="str">
        <f t="shared" si="529"/>
        <v/>
      </c>
      <c r="AE992" s="345">
        <f t="shared" si="544"/>
        <v>0</v>
      </c>
      <c r="AF992" s="318"/>
      <c r="AG992" s="317"/>
      <c r="AH992" s="315"/>
      <c r="AI992" s="150">
        <f t="shared" si="545"/>
        <v>0</v>
      </c>
      <c r="AJ992" s="151">
        <f t="shared" si="530"/>
        <v>0</v>
      </c>
      <c r="AK992" s="152">
        <f t="shared" si="546"/>
        <v>0</v>
      </c>
      <c r="AL992" s="153">
        <f t="shared" si="547"/>
        <v>0</v>
      </c>
      <c r="AM992" s="153">
        <f t="shared" si="548"/>
        <v>0</v>
      </c>
      <c r="AN992" s="153">
        <f t="shared" si="549"/>
        <v>0</v>
      </c>
      <c r="AO992" s="153">
        <f t="shared" si="550"/>
        <v>0</v>
      </c>
      <c r="AP992" s="587" t="str">
        <f t="shared" si="553"/>
        <v xml:space="preserve"> </v>
      </c>
      <c r="AQ992" s="590" t="str">
        <f t="shared" si="551"/>
        <v xml:space="preserve"> </v>
      </c>
      <c r="AR992" s="590" t="str">
        <f t="shared" si="554"/>
        <v xml:space="preserve"> </v>
      </c>
      <c r="AS992" s="590" t="str">
        <f t="shared" si="555"/>
        <v xml:space="preserve"> </v>
      </c>
      <c r="AT992" s="590" t="str">
        <f t="shared" si="556"/>
        <v xml:space="preserve"> </v>
      </c>
      <c r="AU992" s="590" t="str">
        <f t="shared" si="557"/>
        <v xml:space="preserve"> </v>
      </c>
      <c r="AV992" s="591" t="str">
        <f t="shared" si="558"/>
        <v xml:space="preserve"> </v>
      </c>
      <c r="AW992" s="181" t="str">
        <f t="shared" si="531"/>
        <v/>
      </c>
      <c r="AX992" s="154" t="str">
        <f t="shared" si="532"/>
        <v/>
      </c>
      <c r="AY992" s="178" t="str">
        <f t="shared" si="533"/>
        <v/>
      </c>
      <c r="AZ992" s="169" t="str">
        <f t="shared" si="534"/>
        <v/>
      </c>
      <c r="BA992" s="159" t="str">
        <f t="shared" si="535"/>
        <v/>
      </c>
      <c r="BB992" s="160" t="str">
        <f t="shared" si="536"/>
        <v/>
      </c>
      <c r="BC992" s="171" t="str">
        <f t="shared" si="559"/>
        <v/>
      </c>
      <c r="BD992" s="160" t="str">
        <f t="shared" si="537"/>
        <v/>
      </c>
      <c r="BE992" s="186" t="str">
        <f t="shared" si="538"/>
        <v/>
      </c>
      <c r="BF992" s="160" t="str">
        <f t="shared" si="539"/>
        <v/>
      </c>
      <c r="BG992" s="171" t="str">
        <f t="shared" si="540"/>
        <v/>
      </c>
      <c r="BH992" s="161" t="str">
        <f t="shared" si="541"/>
        <v/>
      </c>
      <c r="BI992" s="609"/>
    </row>
    <row r="993" spans="1:61" ht="18.75" x14ac:dyDescent="0.3">
      <c r="A993" s="205"/>
      <c r="B993" s="206"/>
      <c r="C993" s="198">
        <v>982</v>
      </c>
      <c r="D993" s="192"/>
      <c r="E993" s="15"/>
      <c r="F993" s="14"/>
      <c r="G993" s="123"/>
      <c r="H993" s="124"/>
      <c r="I993" s="130"/>
      <c r="J993" s="21"/>
      <c r="K993" s="134"/>
      <c r="L993" s="24"/>
      <c r="M993" s="372"/>
      <c r="N993" s="147" t="str">
        <f t="shared" si="542"/>
        <v/>
      </c>
      <c r="O993" s="23"/>
      <c r="P993" s="23"/>
      <c r="Q993" s="23"/>
      <c r="R993" s="23"/>
      <c r="S993" s="23"/>
      <c r="T993" s="24"/>
      <c r="U993" s="25"/>
      <c r="V993" s="28"/>
      <c r="W993" s="299"/>
      <c r="X993" s="296"/>
      <c r="Y993" s="149">
        <f t="shared" si="528"/>
        <v>0</v>
      </c>
      <c r="Z993" s="148">
        <f t="shared" si="543"/>
        <v>0</v>
      </c>
      <c r="AA993" s="306"/>
      <c r="AB993" s="377">
        <f t="shared" si="552"/>
        <v>0</v>
      </c>
      <c r="AC993" s="348"/>
      <c r="AD993" s="210" t="str">
        <f t="shared" si="529"/>
        <v/>
      </c>
      <c r="AE993" s="345">
        <f t="shared" si="544"/>
        <v>0</v>
      </c>
      <c r="AF993" s="318"/>
      <c r="AG993" s="317"/>
      <c r="AH993" s="315"/>
      <c r="AI993" s="150">
        <f t="shared" si="545"/>
        <v>0</v>
      </c>
      <c r="AJ993" s="151">
        <f t="shared" si="530"/>
        <v>0</v>
      </c>
      <c r="AK993" s="152">
        <f t="shared" si="546"/>
        <v>0</v>
      </c>
      <c r="AL993" s="153">
        <f t="shared" si="547"/>
        <v>0</v>
      </c>
      <c r="AM993" s="153">
        <f t="shared" si="548"/>
        <v>0</v>
      </c>
      <c r="AN993" s="153">
        <f t="shared" si="549"/>
        <v>0</v>
      </c>
      <c r="AO993" s="153">
        <f t="shared" si="550"/>
        <v>0</v>
      </c>
      <c r="AP993" s="587" t="str">
        <f t="shared" si="553"/>
        <v xml:space="preserve"> </v>
      </c>
      <c r="AQ993" s="590" t="str">
        <f t="shared" si="551"/>
        <v xml:space="preserve"> </v>
      </c>
      <c r="AR993" s="590" t="str">
        <f t="shared" si="554"/>
        <v xml:space="preserve"> </v>
      </c>
      <c r="AS993" s="590" t="str">
        <f t="shared" si="555"/>
        <v xml:space="preserve"> </v>
      </c>
      <c r="AT993" s="590" t="str">
        <f t="shared" si="556"/>
        <v xml:space="preserve"> </v>
      </c>
      <c r="AU993" s="590" t="str">
        <f t="shared" si="557"/>
        <v xml:space="preserve"> </v>
      </c>
      <c r="AV993" s="591" t="str">
        <f t="shared" si="558"/>
        <v xml:space="preserve"> </v>
      </c>
      <c r="AW993" s="181" t="str">
        <f t="shared" si="531"/>
        <v/>
      </c>
      <c r="AX993" s="154" t="str">
        <f t="shared" si="532"/>
        <v/>
      </c>
      <c r="AY993" s="178" t="str">
        <f t="shared" si="533"/>
        <v/>
      </c>
      <c r="AZ993" s="169" t="str">
        <f t="shared" si="534"/>
        <v/>
      </c>
      <c r="BA993" s="159" t="str">
        <f t="shared" si="535"/>
        <v/>
      </c>
      <c r="BB993" s="160" t="str">
        <f t="shared" si="536"/>
        <v/>
      </c>
      <c r="BC993" s="171" t="str">
        <f t="shared" si="559"/>
        <v/>
      </c>
      <c r="BD993" s="160" t="str">
        <f t="shared" si="537"/>
        <v/>
      </c>
      <c r="BE993" s="186" t="str">
        <f t="shared" si="538"/>
        <v/>
      </c>
      <c r="BF993" s="160" t="str">
        <f t="shared" si="539"/>
        <v/>
      </c>
      <c r="BG993" s="171" t="str">
        <f t="shared" si="540"/>
        <v/>
      </c>
      <c r="BH993" s="161" t="str">
        <f t="shared" si="541"/>
        <v/>
      </c>
      <c r="BI993" s="609"/>
    </row>
    <row r="994" spans="1:61" ht="18.75" x14ac:dyDescent="0.3">
      <c r="A994" s="205"/>
      <c r="B994" s="206"/>
      <c r="C994" s="198">
        <v>983</v>
      </c>
      <c r="D994" s="190"/>
      <c r="E994" s="13"/>
      <c r="F994" s="14"/>
      <c r="G994" s="123"/>
      <c r="H994" s="124"/>
      <c r="I994" s="130"/>
      <c r="J994" s="21"/>
      <c r="K994" s="134"/>
      <c r="L994" s="24"/>
      <c r="M994" s="372"/>
      <c r="N994" s="147" t="str">
        <f t="shared" si="542"/>
        <v/>
      </c>
      <c r="O994" s="23"/>
      <c r="P994" s="23"/>
      <c r="Q994" s="23"/>
      <c r="R994" s="23"/>
      <c r="S994" s="23"/>
      <c r="T994" s="24"/>
      <c r="U994" s="25"/>
      <c r="V994" s="28"/>
      <c r="W994" s="299"/>
      <c r="X994" s="296"/>
      <c r="Y994" s="149">
        <f t="shared" si="528"/>
        <v>0</v>
      </c>
      <c r="Z994" s="148">
        <f t="shared" si="543"/>
        <v>0</v>
      </c>
      <c r="AA994" s="306"/>
      <c r="AB994" s="377">
        <f t="shared" si="552"/>
        <v>0</v>
      </c>
      <c r="AC994" s="348"/>
      <c r="AD994" s="210" t="str">
        <f t="shared" si="529"/>
        <v/>
      </c>
      <c r="AE994" s="345">
        <f t="shared" si="544"/>
        <v>0</v>
      </c>
      <c r="AF994" s="318"/>
      <c r="AG994" s="317"/>
      <c r="AH994" s="315"/>
      <c r="AI994" s="150">
        <f t="shared" si="545"/>
        <v>0</v>
      </c>
      <c r="AJ994" s="151">
        <f t="shared" si="530"/>
        <v>0</v>
      </c>
      <c r="AK994" s="152">
        <f t="shared" si="546"/>
        <v>0</v>
      </c>
      <c r="AL994" s="153">
        <f t="shared" si="547"/>
        <v>0</v>
      </c>
      <c r="AM994" s="153">
        <f t="shared" si="548"/>
        <v>0</v>
      </c>
      <c r="AN994" s="153">
        <f t="shared" si="549"/>
        <v>0</v>
      </c>
      <c r="AO994" s="153">
        <f t="shared" si="550"/>
        <v>0</v>
      </c>
      <c r="AP994" s="587" t="str">
        <f t="shared" si="553"/>
        <v xml:space="preserve"> </v>
      </c>
      <c r="AQ994" s="590" t="str">
        <f t="shared" si="551"/>
        <v xml:space="preserve"> </v>
      </c>
      <c r="AR994" s="590" t="str">
        <f t="shared" si="554"/>
        <v xml:space="preserve"> </v>
      </c>
      <c r="AS994" s="590" t="str">
        <f t="shared" si="555"/>
        <v xml:space="preserve"> </v>
      </c>
      <c r="AT994" s="590" t="str">
        <f t="shared" si="556"/>
        <v xml:space="preserve"> </v>
      </c>
      <c r="AU994" s="590" t="str">
        <f t="shared" si="557"/>
        <v xml:space="preserve"> </v>
      </c>
      <c r="AV994" s="591" t="str">
        <f t="shared" si="558"/>
        <v xml:space="preserve"> </v>
      </c>
      <c r="AW994" s="181" t="str">
        <f t="shared" si="531"/>
        <v/>
      </c>
      <c r="AX994" s="154" t="str">
        <f t="shared" si="532"/>
        <v/>
      </c>
      <c r="AY994" s="178" t="str">
        <f t="shared" si="533"/>
        <v/>
      </c>
      <c r="AZ994" s="169" t="str">
        <f t="shared" si="534"/>
        <v/>
      </c>
      <c r="BA994" s="159" t="str">
        <f t="shared" si="535"/>
        <v/>
      </c>
      <c r="BB994" s="160" t="str">
        <f t="shared" si="536"/>
        <v/>
      </c>
      <c r="BC994" s="171" t="str">
        <f t="shared" si="559"/>
        <v/>
      </c>
      <c r="BD994" s="160" t="str">
        <f t="shared" si="537"/>
        <v/>
      </c>
      <c r="BE994" s="186" t="str">
        <f t="shared" si="538"/>
        <v/>
      </c>
      <c r="BF994" s="160" t="str">
        <f t="shared" si="539"/>
        <v/>
      </c>
      <c r="BG994" s="171" t="str">
        <f t="shared" si="540"/>
        <v/>
      </c>
      <c r="BH994" s="161" t="str">
        <f t="shared" si="541"/>
        <v/>
      </c>
      <c r="BI994" s="609"/>
    </row>
    <row r="995" spans="1:61" ht="18.75" x14ac:dyDescent="0.3">
      <c r="A995" s="205"/>
      <c r="B995" s="206"/>
      <c r="C995" s="197">
        <v>984</v>
      </c>
      <c r="D995" s="190"/>
      <c r="E995" s="13"/>
      <c r="F995" s="14"/>
      <c r="G995" s="123"/>
      <c r="H995" s="124"/>
      <c r="I995" s="130"/>
      <c r="J995" s="21"/>
      <c r="K995" s="134"/>
      <c r="L995" s="24"/>
      <c r="M995" s="372"/>
      <c r="N995" s="147" t="str">
        <f t="shared" si="542"/>
        <v/>
      </c>
      <c r="O995" s="23"/>
      <c r="P995" s="23"/>
      <c r="Q995" s="23"/>
      <c r="R995" s="23"/>
      <c r="S995" s="23"/>
      <c r="T995" s="24"/>
      <c r="U995" s="25"/>
      <c r="V995" s="28"/>
      <c r="W995" s="299"/>
      <c r="X995" s="296"/>
      <c r="Y995" s="149">
        <f t="shared" si="528"/>
        <v>0</v>
      </c>
      <c r="Z995" s="148">
        <f t="shared" si="543"/>
        <v>0</v>
      </c>
      <c r="AA995" s="306"/>
      <c r="AB995" s="377">
        <f t="shared" si="552"/>
        <v>0</v>
      </c>
      <c r="AC995" s="348"/>
      <c r="AD995" s="210" t="str">
        <f t="shared" si="529"/>
        <v/>
      </c>
      <c r="AE995" s="345">
        <f t="shared" si="544"/>
        <v>0</v>
      </c>
      <c r="AF995" s="318"/>
      <c r="AG995" s="317"/>
      <c r="AH995" s="315"/>
      <c r="AI995" s="150">
        <f t="shared" si="545"/>
        <v>0</v>
      </c>
      <c r="AJ995" s="151">
        <f t="shared" si="530"/>
        <v>0</v>
      </c>
      <c r="AK995" s="152">
        <f t="shared" si="546"/>
        <v>0</v>
      </c>
      <c r="AL995" s="153">
        <f t="shared" si="547"/>
        <v>0</v>
      </c>
      <c r="AM995" s="153">
        <f t="shared" si="548"/>
        <v>0</v>
      </c>
      <c r="AN995" s="153">
        <f t="shared" si="549"/>
        <v>0</v>
      </c>
      <c r="AO995" s="153">
        <f t="shared" si="550"/>
        <v>0</v>
      </c>
      <c r="AP995" s="587" t="str">
        <f t="shared" si="553"/>
        <v xml:space="preserve"> </v>
      </c>
      <c r="AQ995" s="590" t="str">
        <f t="shared" si="551"/>
        <v xml:space="preserve"> </v>
      </c>
      <c r="AR995" s="590" t="str">
        <f t="shared" si="554"/>
        <v xml:space="preserve"> </v>
      </c>
      <c r="AS995" s="590" t="str">
        <f t="shared" si="555"/>
        <v xml:space="preserve"> </v>
      </c>
      <c r="AT995" s="590" t="str">
        <f t="shared" si="556"/>
        <v xml:space="preserve"> </v>
      </c>
      <c r="AU995" s="590" t="str">
        <f t="shared" si="557"/>
        <v xml:space="preserve"> </v>
      </c>
      <c r="AV995" s="591" t="str">
        <f t="shared" si="558"/>
        <v xml:space="preserve"> </v>
      </c>
      <c r="AW995" s="181" t="str">
        <f t="shared" si="531"/>
        <v/>
      </c>
      <c r="AX995" s="154" t="str">
        <f t="shared" si="532"/>
        <v/>
      </c>
      <c r="AY995" s="178" t="str">
        <f t="shared" si="533"/>
        <v/>
      </c>
      <c r="AZ995" s="169" t="str">
        <f t="shared" si="534"/>
        <v/>
      </c>
      <c r="BA995" s="159" t="str">
        <f t="shared" si="535"/>
        <v/>
      </c>
      <c r="BB995" s="160" t="str">
        <f t="shared" si="536"/>
        <v/>
      </c>
      <c r="BC995" s="171" t="str">
        <f t="shared" si="559"/>
        <v/>
      </c>
      <c r="BD995" s="160" t="str">
        <f t="shared" si="537"/>
        <v/>
      </c>
      <c r="BE995" s="186" t="str">
        <f t="shared" si="538"/>
        <v/>
      </c>
      <c r="BF995" s="160" t="str">
        <f t="shared" si="539"/>
        <v/>
      </c>
      <c r="BG995" s="171" t="str">
        <f t="shared" si="540"/>
        <v/>
      </c>
      <c r="BH995" s="161" t="str">
        <f t="shared" si="541"/>
        <v/>
      </c>
      <c r="BI995" s="609"/>
    </row>
    <row r="996" spans="1:61" ht="18.75" x14ac:dyDescent="0.3">
      <c r="A996" s="205"/>
      <c r="B996" s="206"/>
      <c r="C996" s="198">
        <v>985</v>
      </c>
      <c r="D996" s="190"/>
      <c r="E996" s="13"/>
      <c r="F996" s="14"/>
      <c r="G996" s="123"/>
      <c r="H996" s="124"/>
      <c r="I996" s="130"/>
      <c r="J996" s="21"/>
      <c r="K996" s="134"/>
      <c r="L996" s="24"/>
      <c r="M996" s="372"/>
      <c r="N996" s="147" t="str">
        <f t="shared" si="542"/>
        <v/>
      </c>
      <c r="O996" s="23"/>
      <c r="P996" s="23"/>
      <c r="Q996" s="23"/>
      <c r="R996" s="23"/>
      <c r="S996" s="23"/>
      <c r="T996" s="24"/>
      <c r="U996" s="25"/>
      <c r="V996" s="28"/>
      <c r="W996" s="299"/>
      <c r="X996" s="296"/>
      <c r="Y996" s="149">
        <f t="shared" si="528"/>
        <v>0</v>
      </c>
      <c r="Z996" s="148">
        <f t="shared" si="543"/>
        <v>0</v>
      </c>
      <c r="AA996" s="306"/>
      <c r="AB996" s="377">
        <f t="shared" si="552"/>
        <v>0</v>
      </c>
      <c r="AC996" s="348"/>
      <c r="AD996" s="210" t="str">
        <f t="shared" si="529"/>
        <v/>
      </c>
      <c r="AE996" s="345">
        <f t="shared" si="544"/>
        <v>0</v>
      </c>
      <c r="AF996" s="318"/>
      <c r="AG996" s="317"/>
      <c r="AH996" s="315"/>
      <c r="AI996" s="150">
        <f t="shared" si="545"/>
        <v>0</v>
      </c>
      <c r="AJ996" s="151">
        <f t="shared" si="530"/>
        <v>0</v>
      </c>
      <c r="AK996" s="152">
        <f t="shared" si="546"/>
        <v>0</v>
      </c>
      <c r="AL996" s="153">
        <f t="shared" si="547"/>
        <v>0</v>
      </c>
      <c r="AM996" s="153">
        <f t="shared" si="548"/>
        <v>0</v>
      </c>
      <c r="AN996" s="153">
        <f t="shared" si="549"/>
        <v>0</v>
      </c>
      <c r="AO996" s="153">
        <f t="shared" si="550"/>
        <v>0</v>
      </c>
      <c r="AP996" s="587" t="str">
        <f t="shared" si="553"/>
        <v xml:space="preserve"> </v>
      </c>
      <c r="AQ996" s="590" t="str">
        <f t="shared" si="551"/>
        <v xml:space="preserve"> </v>
      </c>
      <c r="AR996" s="590" t="str">
        <f t="shared" si="554"/>
        <v xml:space="preserve"> </v>
      </c>
      <c r="AS996" s="590" t="str">
        <f t="shared" si="555"/>
        <v xml:space="preserve"> </v>
      </c>
      <c r="AT996" s="590" t="str">
        <f t="shared" si="556"/>
        <v xml:space="preserve"> </v>
      </c>
      <c r="AU996" s="590" t="str">
        <f t="shared" si="557"/>
        <v xml:space="preserve"> </v>
      </c>
      <c r="AV996" s="591" t="str">
        <f t="shared" si="558"/>
        <v xml:space="preserve"> </v>
      </c>
      <c r="AW996" s="181" t="str">
        <f t="shared" si="531"/>
        <v/>
      </c>
      <c r="AX996" s="154" t="str">
        <f t="shared" si="532"/>
        <v/>
      </c>
      <c r="AY996" s="178" t="str">
        <f t="shared" si="533"/>
        <v/>
      </c>
      <c r="AZ996" s="169" t="str">
        <f t="shared" si="534"/>
        <v/>
      </c>
      <c r="BA996" s="159" t="str">
        <f t="shared" si="535"/>
        <v/>
      </c>
      <c r="BB996" s="160" t="str">
        <f t="shared" si="536"/>
        <v/>
      </c>
      <c r="BC996" s="171" t="str">
        <f t="shared" si="559"/>
        <v/>
      </c>
      <c r="BD996" s="160" t="str">
        <f t="shared" si="537"/>
        <v/>
      </c>
      <c r="BE996" s="186" t="str">
        <f t="shared" si="538"/>
        <v/>
      </c>
      <c r="BF996" s="160" t="str">
        <f t="shared" si="539"/>
        <v/>
      </c>
      <c r="BG996" s="171" t="str">
        <f t="shared" si="540"/>
        <v/>
      </c>
      <c r="BH996" s="161" t="str">
        <f t="shared" si="541"/>
        <v/>
      </c>
      <c r="BI996" s="609"/>
    </row>
    <row r="997" spans="1:61" ht="18.75" x14ac:dyDescent="0.3">
      <c r="A997" s="205"/>
      <c r="B997" s="206"/>
      <c r="C997" s="197">
        <v>986</v>
      </c>
      <c r="D997" s="192"/>
      <c r="E997" s="15"/>
      <c r="F997" s="14"/>
      <c r="G997" s="123"/>
      <c r="H997" s="124"/>
      <c r="I997" s="130"/>
      <c r="J997" s="21"/>
      <c r="K997" s="134"/>
      <c r="L997" s="24"/>
      <c r="M997" s="372"/>
      <c r="N997" s="147" t="str">
        <f t="shared" si="542"/>
        <v/>
      </c>
      <c r="O997" s="23"/>
      <c r="P997" s="23"/>
      <c r="Q997" s="23"/>
      <c r="R997" s="23"/>
      <c r="S997" s="23"/>
      <c r="T997" s="24"/>
      <c r="U997" s="25"/>
      <c r="V997" s="28"/>
      <c r="W997" s="299"/>
      <c r="X997" s="296"/>
      <c r="Y997" s="149">
        <f t="shared" si="528"/>
        <v>0</v>
      </c>
      <c r="Z997" s="148">
        <f t="shared" si="543"/>
        <v>0</v>
      </c>
      <c r="AA997" s="306"/>
      <c r="AB997" s="377">
        <f t="shared" si="552"/>
        <v>0</v>
      </c>
      <c r="AC997" s="348"/>
      <c r="AD997" s="210" t="str">
        <f t="shared" si="529"/>
        <v/>
      </c>
      <c r="AE997" s="345">
        <f t="shared" si="544"/>
        <v>0</v>
      </c>
      <c r="AF997" s="318"/>
      <c r="AG997" s="317"/>
      <c r="AH997" s="315"/>
      <c r="AI997" s="150">
        <f t="shared" si="545"/>
        <v>0</v>
      </c>
      <c r="AJ997" s="151">
        <f t="shared" si="530"/>
        <v>0</v>
      </c>
      <c r="AK997" s="152">
        <f t="shared" si="546"/>
        <v>0</v>
      </c>
      <c r="AL997" s="153">
        <f t="shared" si="547"/>
        <v>0</v>
      </c>
      <c r="AM997" s="153">
        <f t="shared" si="548"/>
        <v>0</v>
      </c>
      <c r="AN997" s="153">
        <f t="shared" si="549"/>
        <v>0</v>
      </c>
      <c r="AO997" s="153">
        <f t="shared" si="550"/>
        <v>0</v>
      </c>
      <c r="AP997" s="587" t="str">
        <f t="shared" si="553"/>
        <v xml:space="preserve"> </v>
      </c>
      <c r="AQ997" s="590" t="str">
        <f t="shared" si="551"/>
        <v xml:space="preserve"> </v>
      </c>
      <c r="AR997" s="590" t="str">
        <f t="shared" si="554"/>
        <v xml:space="preserve"> </v>
      </c>
      <c r="AS997" s="590" t="str">
        <f t="shared" si="555"/>
        <v xml:space="preserve"> </v>
      </c>
      <c r="AT997" s="590" t="str">
        <f t="shared" si="556"/>
        <v xml:space="preserve"> </v>
      </c>
      <c r="AU997" s="590" t="str">
        <f t="shared" si="557"/>
        <v xml:space="preserve"> </v>
      </c>
      <c r="AV997" s="591" t="str">
        <f t="shared" si="558"/>
        <v xml:space="preserve"> </v>
      </c>
      <c r="AW997" s="181" t="str">
        <f t="shared" si="531"/>
        <v/>
      </c>
      <c r="AX997" s="154" t="str">
        <f t="shared" si="532"/>
        <v/>
      </c>
      <c r="AY997" s="178" t="str">
        <f t="shared" si="533"/>
        <v/>
      </c>
      <c r="AZ997" s="169" t="str">
        <f t="shared" si="534"/>
        <v/>
      </c>
      <c r="BA997" s="159" t="str">
        <f t="shared" si="535"/>
        <v/>
      </c>
      <c r="BB997" s="160" t="str">
        <f t="shared" si="536"/>
        <v/>
      </c>
      <c r="BC997" s="171" t="str">
        <f t="shared" si="559"/>
        <v/>
      </c>
      <c r="BD997" s="160" t="str">
        <f t="shared" si="537"/>
        <v/>
      </c>
      <c r="BE997" s="186" t="str">
        <f t="shared" si="538"/>
        <v/>
      </c>
      <c r="BF997" s="160" t="str">
        <f t="shared" si="539"/>
        <v/>
      </c>
      <c r="BG997" s="171" t="str">
        <f t="shared" si="540"/>
        <v/>
      </c>
      <c r="BH997" s="161" t="str">
        <f t="shared" si="541"/>
        <v/>
      </c>
      <c r="BI997" s="609"/>
    </row>
    <row r="998" spans="1:61" ht="18.75" x14ac:dyDescent="0.3">
      <c r="A998" s="205"/>
      <c r="B998" s="206"/>
      <c r="C998" s="198">
        <v>987</v>
      </c>
      <c r="D998" s="190"/>
      <c r="E998" s="13"/>
      <c r="F998" s="14"/>
      <c r="G998" s="123"/>
      <c r="H998" s="126"/>
      <c r="I998" s="132"/>
      <c r="J998" s="69"/>
      <c r="K998" s="136"/>
      <c r="L998" s="26"/>
      <c r="M998" s="372"/>
      <c r="N998" s="147" t="str">
        <f t="shared" si="542"/>
        <v/>
      </c>
      <c r="O998" s="23"/>
      <c r="P998" s="23"/>
      <c r="Q998" s="23"/>
      <c r="R998" s="23"/>
      <c r="S998" s="23"/>
      <c r="T998" s="24"/>
      <c r="U998" s="25"/>
      <c r="V998" s="28"/>
      <c r="W998" s="299"/>
      <c r="X998" s="296"/>
      <c r="Y998" s="149">
        <f t="shared" si="528"/>
        <v>0</v>
      </c>
      <c r="Z998" s="148">
        <f t="shared" si="543"/>
        <v>0</v>
      </c>
      <c r="AA998" s="306"/>
      <c r="AB998" s="377">
        <f t="shared" si="552"/>
        <v>0</v>
      </c>
      <c r="AC998" s="348"/>
      <c r="AD998" s="210" t="str">
        <f t="shared" si="529"/>
        <v/>
      </c>
      <c r="AE998" s="345">
        <f t="shared" si="544"/>
        <v>0</v>
      </c>
      <c r="AF998" s="318"/>
      <c r="AG998" s="317"/>
      <c r="AH998" s="315"/>
      <c r="AI998" s="150">
        <f t="shared" si="545"/>
        <v>0</v>
      </c>
      <c r="AJ998" s="151">
        <f t="shared" si="530"/>
        <v>0</v>
      </c>
      <c r="AK998" s="152">
        <f t="shared" si="546"/>
        <v>0</v>
      </c>
      <c r="AL998" s="153">
        <f t="shared" si="547"/>
        <v>0</v>
      </c>
      <c r="AM998" s="153">
        <f t="shared" si="548"/>
        <v>0</v>
      </c>
      <c r="AN998" s="153">
        <f t="shared" si="549"/>
        <v>0</v>
      </c>
      <c r="AO998" s="153">
        <f t="shared" si="550"/>
        <v>0</v>
      </c>
      <c r="AP998" s="587" t="str">
        <f t="shared" si="553"/>
        <v xml:space="preserve"> </v>
      </c>
      <c r="AQ998" s="590" t="str">
        <f t="shared" si="551"/>
        <v xml:space="preserve"> </v>
      </c>
      <c r="AR998" s="590" t="str">
        <f t="shared" si="554"/>
        <v xml:space="preserve"> </v>
      </c>
      <c r="AS998" s="590" t="str">
        <f t="shared" si="555"/>
        <v xml:space="preserve"> </v>
      </c>
      <c r="AT998" s="590" t="str">
        <f t="shared" si="556"/>
        <v xml:space="preserve"> </v>
      </c>
      <c r="AU998" s="590" t="str">
        <f t="shared" si="557"/>
        <v xml:space="preserve"> </v>
      </c>
      <c r="AV998" s="591" t="str">
        <f t="shared" si="558"/>
        <v xml:space="preserve"> </v>
      </c>
      <c r="AW998" s="181" t="str">
        <f t="shared" si="531"/>
        <v/>
      </c>
      <c r="AX998" s="154" t="str">
        <f t="shared" si="532"/>
        <v/>
      </c>
      <c r="AY998" s="178" t="str">
        <f t="shared" si="533"/>
        <v/>
      </c>
      <c r="AZ998" s="169" t="str">
        <f t="shared" si="534"/>
        <v/>
      </c>
      <c r="BA998" s="159" t="str">
        <f t="shared" si="535"/>
        <v/>
      </c>
      <c r="BB998" s="160" t="str">
        <f t="shared" si="536"/>
        <v/>
      </c>
      <c r="BC998" s="171" t="str">
        <f t="shared" si="559"/>
        <v/>
      </c>
      <c r="BD998" s="160" t="str">
        <f t="shared" si="537"/>
        <v/>
      </c>
      <c r="BE998" s="186" t="str">
        <f t="shared" si="538"/>
        <v/>
      </c>
      <c r="BF998" s="160" t="str">
        <f t="shared" si="539"/>
        <v/>
      </c>
      <c r="BG998" s="171" t="str">
        <f t="shared" si="540"/>
        <v/>
      </c>
      <c r="BH998" s="161" t="str">
        <f t="shared" si="541"/>
        <v/>
      </c>
      <c r="BI998" s="609"/>
    </row>
    <row r="999" spans="1:61" ht="18.75" x14ac:dyDescent="0.3">
      <c r="A999" s="205"/>
      <c r="B999" s="206"/>
      <c r="C999" s="198">
        <v>988</v>
      </c>
      <c r="D999" s="190"/>
      <c r="E999" s="13"/>
      <c r="F999" s="14"/>
      <c r="G999" s="123"/>
      <c r="H999" s="124"/>
      <c r="I999" s="130"/>
      <c r="J999" s="21"/>
      <c r="K999" s="134"/>
      <c r="L999" s="24"/>
      <c r="M999" s="372"/>
      <c r="N999" s="147" t="str">
        <f t="shared" si="542"/>
        <v/>
      </c>
      <c r="O999" s="23"/>
      <c r="P999" s="23"/>
      <c r="Q999" s="23"/>
      <c r="R999" s="23"/>
      <c r="S999" s="23"/>
      <c r="T999" s="24"/>
      <c r="U999" s="25"/>
      <c r="V999" s="28"/>
      <c r="W999" s="299"/>
      <c r="X999" s="296"/>
      <c r="Y999" s="149">
        <f t="shared" si="528"/>
        <v>0</v>
      </c>
      <c r="Z999" s="148">
        <f t="shared" si="543"/>
        <v>0</v>
      </c>
      <c r="AA999" s="306"/>
      <c r="AB999" s="377">
        <f t="shared" si="552"/>
        <v>0</v>
      </c>
      <c r="AC999" s="348"/>
      <c r="AD999" s="210" t="str">
        <f t="shared" si="529"/>
        <v/>
      </c>
      <c r="AE999" s="345">
        <f t="shared" si="544"/>
        <v>0</v>
      </c>
      <c r="AF999" s="318"/>
      <c r="AG999" s="317"/>
      <c r="AH999" s="315"/>
      <c r="AI999" s="150">
        <f t="shared" si="545"/>
        <v>0</v>
      </c>
      <c r="AJ999" s="151">
        <f t="shared" si="530"/>
        <v>0</v>
      </c>
      <c r="AK999" s="152">
        <f t="shared" si="546"/>
        <v>0</v>
      </c>
      <c r="AL999" s="153">
        <f t="shared" si="547"/>
        <v>0</v>
      </c>
      <c r="AM999" s="153">
        <f t="shared" si="548"/>
        <v>0</v>
      </c>
      <c r="AN999" s="153">
        <f t="shared" si="549"/>
        <v>0</v>
      </c>
      <c r="AO999" s="153">
        <f t="shared" si="550"/>
        <v>0</v>
      </c>
      <c r="AP999" s="587" t="str">
        <f t="shared" si="553"/>
        <v xml:space="preserve"> </v>
      </c>
      <c r="AQ999" s="590" t="str">
        <f t="shared" si="551"/>
        <v xml:space="preserve"> </v>
      </c>
      <c r="AR999" s="590" t="str">
        <f t="shared" si="554"/>
        <v xml:space="preserve"> </v>
      </c>
      <c r="AS999" s="590" t="str">
        <f t="shared" si="555"/>
        <v xml:space="preserve"> </v>
      </c>
      <c r="AT999" s="590" t="str">
        <f t="shared" si="556"/>
        <v xml:space="preserve"> </v>
      </c>
      <c r="AU999" s="590" t="str">
        <f t="shared" si="557"/>
        <v xml:space="preserve"> </v>
      </c>
      <c r="AV999" s="591" t="str">
        <f t="shared" si="558"/>
        <v xml:space="preserve"> </v>
      </c>
      <c r="AW999" s="181" t="str">
        <f t="shared" si="531"/>
        <v/>
      </c>
      <c r="AX999" s="154" t="str">
        <f t="shared" si="532"/>
        <v/>
      </c>
      <c r="AY999" s="178" t="str">
        <f t="shared" si="533"/>
        <v/>
      </c>
      <c r="AZ999" s="169" t="str">
        <f t="shared" si="534"/>
        <v/>
      </c>
      <c r="BA999" s="159" t="str">
        <f t="shared" si="535"/>
        <v/>
      </c>
      <c r="BB999" s="160" t="str">
        <f t="shared" si="536"/>
        <v/>
      </c>
      <c r="BC999" s="171" t="str">
        <f t="shared" si="559"/>
        <v/>
      </c>
      <c r="BD999" s="160" t="str">
        <f t="shared" si="537"/>
        <v/>
      </c>
      <c r="BE999" s="186" t="str">
        <f t="shared" si="538"/>
        <v/>
      </c>
      <c r="BF999" s="160" t="str">
        <f t="shared" si="539"/>
        <v/>
      </c>
      <c r="BG999" s="171" t="str">
        <f t="shared" si="540"/>
        <v/>
      </c>
      <c r="BH999" s="161" t="str">
        <f t="shared" si="541"/>
        <v/>
      </c>
      <c r="BI999" s="609"/>
    </row>
    <row r="1000" spans="1:61" ht="18.75" x14ac:dyDescent="0.3">
      <c r="A1000" s="205"/>
      <c r="B1000" s="206"/>
      <c r="C1000" s="197">
        <v>989</v>
      </c>
      <c r="D1000" s="190"/>
      <c r="E1000" s="13"/>
      <c r="F1000" s="14"/>
      <c r="G1000" s="123"/>
      <c r="H1000" s="124"/>
      <c r="I1000" s="130"/>
      <c r="J1000" s="21"/>
      <c r="K1000" s="134"/>
      <c r="L1000" s="24"/>
      <c r="M1000" s="372"/>
      <c r="N1000" s="147" t="str">
        <f t="shared" si="542"/>
        <v/>
      </c>
      <c r="O1000" s="23"/>
      <c r="P1000" s="23"/>
      <c r="Q1000" s="23"/>
      <c r="R1000" s="23"/>
      <c r="S1000" s="23"/>
      <c r="T1000" s="24"/>
      <c r="U1000" s="25"/>
      <c r="V1000" s="28"/>
      <c r="W1000" s="299"/>
      <c r="X1000" s="296"/>
      <c r="Y1000" s="149">
        <f t="shared" si="528"/>
        <v>0</v>
      </c>
      <c r="Z1000" s="148">
        <f t="shared" si="543"/>
        <v>0</v>
      </c>
      <c r="AA1000" s="306"/>
      <c r="AB1000" s="377">
        <f t="shared" si="552"/>
        <v>0</v>
      </c>
      <c r="AC1000" s="348"/>
      <c r="AD1000" s="210" t="str">
        <f t="shared" si="529"/>
        <v/>
      </c>
      <c r="AE1000" s="345">
        <f t="shared" si="544"/>
        <v>0</v>
      </c>
      <c r="AF1000" s="318"/>
      <c r="AG1000" s="317"/>
      <c r="AH1000" s="315"/>
      <c r="AI1000" s="150">
        <f t="shared" si="545"/>
        <v>0</v>
      </c>
      <c r="AJ1000" s="151">
        <f t="shared" si="530"/>
        <v>0</v>
      </c>
      <c r="AK1000" s="152">
        <f t="shared" si="546"/>
        <v>0</v>
      </c>
      <c r="AL1000" s="153">
        <f t="shared" si="547"/>
        <v>0</v>
      </c>
      <c r="AM1000" s="153">
        <f t="shared" si="548"/>
        <v>0</v>
      </c>
      <c r="AN1000" s="153">
        <f t="shared" si="549"/>
        <v>0</v>
      </c>
      <c r="AO1000" s="153">
        <f t="shared" si="550"/>
        <v>0</v>
      </c>
      <c r="AP1000" s="587" t="str">
        <f t="shared" si="553"/>
        <v xml:space="preserve"> </v>
      </c>
      <c r="AQ1000" s="590" t="str">
        <f t="shared" si="551"/>
        <v xml:space="preserve"> </v>
      </c>
      <c r="AR1000" s="590" t="str">
        <f t="shared" si="554"/>
        <v xml:space="preserve"> </v>
      </c>
      <c r="AS1000" s="590" t="str">
        <f t="shared" si="555"/>
        <v xml:space="preserve"> </v>
      </c>
      <c r="AT1000" s="590" t="str">
        <f t="shared" si="556"/>
        <v xml:space="preserve"> </v>
      </c>
      <c r="AU1000" s="590" t="str">
        <f t="shared" si="557"/>
        <v xml:space="preserve"> </v>
      </c>
      <c r="AV1000" s="591" t="str">
        <f t="shared" si="558"/>
        <v xml:space="preserve"> </v>
      </c>
      <c r="AW1000" s="181" t="str">
        <f t="shared" si="531"/>
        <v/>
      </c>
      <c r="AX1000" s="154" t="str">
        <f t="shared" si="532"/>
        <v/>
      </c>
      <c r="AY1000" s="178" t="str">
        <f t="shared" si="533"/>
        <v/>
      </c>
      <c r="AZ1000" s="169" t="str">
        <f t="shared" si="534"/>
        <v/>
      </c>
      <c r="BA1000" s="159" t="str">
        <f t="shared" si="535"/>
        <v/>
      </c>
      <c r="BB1000" s="160" t="str">
        <f t="shared" si="536"/>
        <v/>
      </c>
      <c r="BC1000" s="171" t="str">
        <f t="shared" si="559"/>
        <v/>
      </c>
      <c r="BD1000" s="160" t="str">
        <f t="shared" si="537"/>
        <v/>
      </c>
      <c r="BE1000" s="186" t="str">
        <f t="shared" si="538"/>
        <v/>
      </c>
      <c r="BF1000" s="160" t="str">
        <f t="shared" si="539"/>
        <v/>
      </c>
      <c r="BG1000" s="171" t="str">
        <f t="shared" si="540"/>
        <v/>
      </c>
      <c r="BH1000" s="161" t="str">
        <f t="shared" si="541"/>
        <v/>
      </c>
      <c r="BI1000" s="609"/>
    </row>
    <row r="1001" spans="1:61" ht="18.75" x14ac:dyDescent="0.3">
      <c r="A1001" s="205"/>
      <c r="B1001" s="206"/>
      <c r="C1001" s="198">
        <v>990</v>
      </c>
      <c r="D1001" s="192"/>
      <c r="E1001" s="15"/>
      <c r="F1001" s="14"/>
      <c r="G1001" s="123"/>
      <c r="H1001" s="124"/>
      <c r="I1001" s="130"/>
      <c r="J1001" s="21"/>
      <c r="K1001" s="134"/>
      <c r="L1001" s="24"/>
      <c r="M1001" s="372"/>
      <c r="N1001" s="147" t="str">
        <f t="shared" si="542"/>
        <v/>
      </c>
      <c r="O1001" s="23"/>
      <c r="P1001" s="23"/>
      <c r="Q1001" s="23"/>
      <c r="R1001" s="23"/>
      <c r="S1001" s="23"/>
      <c r="T1001" s="24"/>
      <c r="U1001" s="25"/>
      <c r="V1001" s="28"/>
      <c r="W1001" s="299"/>
      <c r="X1001" s="296"/>
      <c r="Y1001" s="149">
        <f t="shared" si="528"/>
        <v>0</v>
      </c>
      <c r="Z1001" s="148">
        <f t="shared" si="543"/>
        <v>0</v>
      </c>
      <c r="AA1001" s="306"/>
      <c r="AB1001" s="377">
        <f t="shared" si="552"/>
        <v>0</v>
      </c>
      <c r="AC1001" s="348"/>
      <c r="AD1001" s="210" t="str">
        <f t="shared" si="529"/>
        <v/>
      </c>
      <c r="AE1001" s="345">
        <f t="shared" si="544"/>
        <v>0</v>
      </c>
      <c r="AF1001" s="318"/>
      <c r="AG1001" s="317"/>
      <c r="AH1001" s="315"/>
      <c r="AI1001" s="150">
        <f t="shared" si="545"/>
        <v>0</v>
      </c>
      <c r="AJ1001" s="151">
        <f t="shared" si="530"/>
        <v>0</v>
      </c>
      <c r="AK1001" s="152">
        <f t="shared" si="546"/>
        <v>0</v>
      </c>
      <c r="AL1001" s="153">
        <f t="shared" si="547"/>
        <v>0</v>
      </c>
      <c r="AM1001" s="153">
        <f t="shared" si="548"/>
        <v>0</v>
      </c>
      <c r="AN1001" s="153">
        <f t="shared" si="549"/>
        <v>0</v>
      </c>
      <c r="AO1001" s="153">
        <f t="shared" si="550"/>
        <v>0</v>
      </c>
      <c r="AP1001" s="587" t="str">
        <f t="shared" si="553"/>
        <v xml:space="preserve"> </v>
      </c>
      <c r="AQ1001" s="590" t="str">
        <f t="shared" si="551"/>
        <v xml:space="preserve"> </v>
      </c>
      <c r="AR1001" s="590" t="str">
        <f t="shared" si="554"/>
        <v xml:space="preserve"> </v>
      </c>
      <c r="AS1001" s="590" t="str">
        <f t="shared" si="555"/>
        <v xml:space="preserve"> </v>
      </c>
      <c r="AT1001" s="590" t="str">
        <f t="shared" si="556"/>
        <v xml:space="preserve"> </v>
      </c>
      <c r="AU1001" s="590" t="str">
        <f t="shared" si="557"/>
        <v xml:space="preserve"> </v>
      </c>
      <c r="AV1001" s="591" t="str">
        <f t="shared" si="558"/>
        <v xml:space="preserve"> </v>
      </c>
      <c r="AW1001" s="181" t="str">
        <f t="shared" si="531"/>
        <v/>
      </c>
      <c r="AX1001" s="154" t="str">
        <f t="shared" si="532"/>
        <v/>
      </c>
      <c r="AY1001" s="178" t="str">
        <f t="shared" si="533"/>
        <v/>
      </c>
      <c r="AZ1001" s="169" t="str">
        <f t="shared" si="534"/>
        <v/>
      </c>
      <c r="BA1001" s="159" t="str">
        <f t="shared" si="535"/>
        <v/>
      </c>
      <c r="BB1001" s="160" t="str">
        <f t="shared" si="536"/>
        <v/>
      </c>
      <c r="BC1001" s="171" t="str">
        <f t="shared" si="559"/>
        <v/>
      </c>
      <c r="BD1001" s="160" t="str">
        <f t="shared" si="537"/>
        <v/>
      </c>
      <c r="BE1001" s="186" t="str">
        <f t="shared" si="538"/>
        <v/>
      </c>
      <c r="BF1001" s="160" t="str">
        <f t="shared" si="539"/>
        <v/>
      </c>
      <c r="BG1001" s="171" t="str">
        <f t="shared" si="540"/>
        <v/>
      </c>
      <c r="BH1001" s="161" t="str">
        <f t="shared" si="541"/>
        <v/>
      </c>
      <c r="BI1001" s="609"/>
    </row>
    <row r="1002" spans="1:61" ht="18.75" x14ac:dyDescent="0.3">
      <c r="A1002" s="205"/>
      <c r="B1002" s="206"/>
      <c r="C1002" s="198">
        <v>991</v>
      </c>
      <c r="D1002" s="192"/>
      <c r="E1002" s="15"/>
      <c r="F1002" s="14"/>
      <c r="G1002" s="123"/>
      <c r="H1002" s="124"/>
      <c r="I1002" s="130"/>
      <c r="J1002" s="21"/>
      <c r="K1002" s="134"/>
      <c r="L1002" s="24"/>
      <c r="M1002" s="372"/>
      <c r="N1002" s="147" t="str">
        <f t="shared" si="542"/>
        <v/>
      </c>
      <c r="O1002" s="23"/>
      <c r="P1002" s="23"/>
      <c r="Q1002" s="23"/>
      <c r="R1002" s="23"/>
      <c r="S1002" s="23"/>
      <c r="T1002" s="24"/>
      <c r="U1002" s="25"/>
      <c r="V1002" s="28"/>
      <c r="W1002" s="301"/>
      <c r="X1002" s="302"/>
      <c r="Y1002" s="149">
        <f t="shared" si="528"/>
        <v>0</v>
      </c>
      <c r="Z1002" s="148">
        <f t="shared" si="543"/>
        <v>0</v>
      </c>
      <c r="AA1002" s="306"/>
      <c r="AB1002" s="377">
        <f t="shared" si="552"/>
        <v>0</v>
      </c>
      <c r="AC1002" s="348"/>
      <c r="AD1002" s="210" t="str">
        <f t="shared" si="529"/>
        <v/>
      </c>
      <c r="AE1002" s="345">
        <f t="shared" si="544"/>
        <v>0</v>
      </c>
      <c r="AF1002" s="318"/>
      <c r="AG1002" s="317"/>
      <c r="AH1002" s="315"/>
      <c r="AI1002" s="150">
        <f t="shared" si="545"/>
        <v>0</v>
      </c>
      <c r="AJ1002" s="151">
        <f t="shared" si="530"/>
        <v>0</v>
      </c>
      <c r="AK1002" s="152">
        <f t="shared" si="546"/>
        <v>0</v>
      </c>
      <c r="AL1002" s="153">
        <f t="shared" si="547"/>
        <v>0</v>
      </c>
      <c r="AM1002" s="153">
        <f t="shared" si="548"/>
        <v>0</v>
      </c>
      <c r="AN1002" s="153">
        <f t="shared" si="549"/>
        <v>0</v>
      </c>
      <c r="AO1002" s="153">
        <f t="shared" si="550"/>
        <v>0</v>
      </c>
      <c r="AP1002" s="587" t="str">
        <f t="shared" si="553"/>
        <v xml:space="preserve"> </v>
      </c>
      <c r="AQ1002" s="590" t="str">
        <f t="shared" si="551"/>
        <v xml:space="preserve"> </v>
      </c>
      <c r="AR1002" s="590" t="str">
        <f t="shared" si="554"/>
        <v xml:space="preserve"> </v>
      </c>
      <c r="AS1002" s="590" t="str">
        <f t="shared" si="555"/>
        <v xml:space="preserve"> </v>
      </c>
      <c r="AT1002" s="590" t="str">
        <f t="shared" si="556"/>
        <v xml:space="preserve"> </v>
      </c>
      <c r="AU1002" s="590" t="str">
        <f t="shared" si="557"/>
        <v xml:space="preserve"> </v>
      </c>
      <c r="AV1002" s="591" t="str">
        <f t="shared" si="558"/>
        <v xml:space="preserve"> </v>
      </c>
      <c r="AW1002" s="181" t="str">
        <f t="shared" si="531"/>
        <v/>
      </c>
      <c r="AX1002" s="154" t="str">
        <f t="shared" si="532"/>
        <v/>
      </c>
      <c r="AY1002" s="178" t="str">
        <f t="shared" si="533"/>
        <v/>
      </c>
      <c r="AZ1002" s="169" t="str">
        <f t="shared" si="534"/>
        <v/>
      </c>
      <c r="BA1002" s="159" t="str">
        <f t="shared" si="535"/>
        <v/>
      </c>
      <c r="BB1002" s="160" t="str">
        <f t="shared" si="536"/>
        <v/>
      </c>
      <c r="BC1002" s="171" t="str">
        <f t="shared" si="559"/>
        <v/>
      </c>
      <c r="BD1002" s="160" t="str">
        <f t="shared" si="537"/>
        <v/>
      </c>
      <c r="BE1002" s="186" t="str">
        <f t="shared" si="538"/>
        <v/>
      </c>
      <c r="BF1002" s="160" t="str">
        <f t="shared" si="539"/>
        <v/>
      </c>
      <c r="BG1002" s="171" t="str">
        <f t="shared" si="540"/>
        <v/>
      </c>
      <c r="BH1002" s="161" t="str">
        <f t="shared" si="541"/>
        <v/>
      </c>
      <c r="BI1002" s="609"/>
    </row>
    <row r="1003" spans="1:61" ht="18.75" x14ac:dyDescent="0.3">
      <c r="A1003" s="205"/>
      <c r="B1003" s="206"/>
      <c r="C1003" s="198">
        <v>992</v>
      </c>
      <c r="D1003" s="190"/>
      <c r="E1003" s="13"/>
      <c r="F1003" s="14"/>
      <c r="G1003" s="123"/>
      <c r="H1003" s="124"/>
      <c r="I1003" s="130"/>
      <c r="J1003" s="21"/>
      <c r="K1003" s="134"/>
      <c r="L1003" s="24"/>
      <c r="M1003" s="372"/>
      <c r="N1003" s="147" t="str">
        <f t="shared" si="542"/>
        <v/>
      </c>
      <c r="O1003" s="23"/>
      <c r="P1003" s="23"/>
      <c r="Q1003" s="23"/>
      <c r="R1003" s="23"/>
      <c r="S1003" s="23"/>
      <c r="T1003" s="24"/>
      <c r="U1003" s="25"/>
      <c r="V1003" s="28"/>
      <c r="W1003" s="301"/>
      <c r="X1003" s="302"/>
      <c r="Y1003" s="149">
        <f t="shared" si="528"/>
        <v>0</v>
      </c>
      <c r="Z1003" s="148">
        <f t="shared" si="543"/>
        <v>0</v>
      </c>
      <c r="AA1003" s="306"/>
      <c r="AB1003" s="377">
        <f t="shared" si="552"/>
        <v>0</v>
      </c>
      <c r="AC1003" s="348"/>
      <c r="AD1003" s="210" t="str">
        <f t="shared" si="529"/>
        <v/>
      </c>
      <c r="AE1003" s="345">
        <f t="shared" si="544"/>
        <v>0</v>
      </c>
      <c r="AF1003" s="318"/>
      <c r="AG1003" s="317"/>
      <c r="AH1003" s="315"/>
      <c r="AI1003" s="150">
        <f t="shared" si="545"/>
        <v>0</v>
      </c>
      <c r="AJ1003" s="151">
        <f t="shared" si="530"/>
        <v>0</v>
      </c>
      <c r="AK1003" s="152">
        <f t="shared" si="546"/>
        <v>0</v>
      </c>
      <c r="AL1003" s="153">
        <f t="shared" si="547"/>
        <v>0</v>
      </c>
      <c r="AM1003" s="153">
        <f t="shared" si="548"/>
        <v>0</v>
      </c>
      <c r="AN1003" s="153">
        <f t="shared" si="549"/>
        <v>0</v>
      </c>
      <c r="AO1003" s="153">
        <f t="shared" si="550"/>
        <v>0</v>
      </c>
      <c r="AP1003" s="587" t="str">
        <f t="shared" si="553"/>
        <v xml:space="preserve"> </v>
      </c>
      <c r="AQ1003" s="590" t="str">
        <f t="shared" si="551"/>
        <v xml:space="preserve"> </v>
      </c>
      <c r="AR1003" s="590" t="str">
        <f t="shared" si="554"/>
        <v xml:space="preserve"> </v>
      </c>
      <c r="AS1003" s="590" t="str">
        <f t="shared" si="555"/>
        <v xml:space="preserve"> </v>
      </c>
      <c r="AT1003" s="590" t="str">
        <f t="shared" si="556"/>
        <v xml:space="preserve"> </v>
      </c>
      <c r="AU1003" s="590" t="str">
        <f t="shared" si="557"/>
        <v xml:space="preserve"> </v>
      </c>
      <c r="AV1003" s="591" t="str">
        <f t="shared" si="558"/>
        <v xml:space="preserve"> </v>
      </c>
      <c r="AW1003" s="181" t="str">
        <f t="shared" si="531"/>
        <v/>
      </c>
      <c r="AX1003" s="154" t="str">
        <f t="shared" si="532"/>
        <v/>
      </c>
      <c r="AY1003" s="178" t="str">
        <f t="shared" si="533"/>
        <v/>
      </c>
      <c r="AZ1003" s="169" t="str">
        <f t="shared" si="534"/>
        <v/>
      </c>
      <c r="BA1003" s="159" t="str">
        <f t="shared" si="535"/>
        <v/>
      </c>
      <c r="BB1003" s="160" t="str">
        <f t="shared" si="536"/>
        <v/>
      </c>
      <c r="BC1003" s="171" t="str">
        <f t="shared" si="559"/>
        <v/>
      </c>
      <c r="BD1003" s="160" t="str">
        <f t="shared" si="537"/>
        <v/>
      </c>
      <c r="BE1003" s="186" t="str">
        <f t="shared" si="538"/>
        <v/>
      </c>
      <c r="BF1003" s="160" t="str">
        <f t="shared" si="539"/>
        <v/>
      </c>
      <c r="BG1003" s="171" t="str">
        <f t="shared" si="540"/>
        <v/>
      </c>
      <c r="BH1003" s="161" t="str">
        <f t="shared" si="541"/>
        <v/>
      </c>
      <c r="BI1003" s="609"/>
    </row>
    <row r="1004" spans="1:61" ht="18.75" x14ac:dyDescent="0.3">
      <c r="A1004" s="205"/>
      <c r="B1004" s="206"/>
      <c r="C1004" s="197">
        <v>993</v>
      </c>
      <c r="D1004" s="190"/>
      <c r="E1004" s="13"/>
      <c r="F1004" s="14"/>
      <c r="G1004" s="123"/>
      <c r="H1004" s="124"/>
      <c r="I1004" s="130"/>
      <c r="J1004" s="21"/>
      <c r="K1004" s="134"/>
      <c r="L1004" s="24"/>
      <c r="M1004" s="372"/>
      <c r="N1004" s="147" t="str">
        <f t="shared" si="542"/>
        <v/>
      </c>
      <c r="O1004" s="23"/>
      <c r="P1004" s="23"/>
      <c r="Q1004" s="23"/>
      <c r="R1004" s="23"/>
      <c r="S1004" s="23"/>
      <c r="T1004" s="24"/>
      <c r="U1004" s="25"/>
      <c r="V1004" s="28"/>
      <c r="W1004" s="301"/>
      <c r="X1004" s="302"/>
      <c r="Y1004" s="149">
        <f t="shared" si="528"/>
        <v>0</v>
      </c>
      <c r="Z1004" s="148">
        <f t="shared" si="543"/>
        <v>0</v>
      </c>
      <c r="AA1004" s="306"/>
      <c r="AB1004" s="377">
        <f t="shared" si="552"/>
        <v>0</v>
      </c>
      <c r="AC1004" s="348"/>
      <c r="AD1004" s="210" t="str">
        <f t="shared" si="529"/>
        <v/>
      </c>
      <c r="AE1004" s="345">
        <f t="shared" si="544"/>
        <v>0</v>
      </c>
      <c r="AF1004" s="318"/>
      <c r="AG1004" s="317"/>
      <c r="AH1004" s="315"/>
      <c r="AI1004" s="150">
        <f t="shared" si="545"/>
        <v>0</v>
      </c>
      <c r="AJ1004" s="151">
        <f t="shared" si="530"/>
        <v>0</v>
      </c>
      <c r="AK1004" s="152">
        <f t="shared" si="546"/>
        <v>0</v>
      </c>
      <c r="AL1004" s="153">
        <f t="shared" si="547"/>
        <v>0</v>
      </c>
      <c r="AM1004" s="153">
        <f t="shared" si="548"/>
        <v>0</v>
      </c>
      <c r="AN1004" s="153">
        <f t="shared" si="549"/>
        <v>0</v>
      </c>
      <c r="AO1004" s="153">
        <f t="shared" si="550"/>
        <v>0</v>
      </c>
      <c r="AP1004" s="587" t="str">
        <f t="shared" si="553"/>
        <v xml:space="preserve"> </v>
      </c>
      <c r="AQ1004" s="590" t="str">
        <f t="shared" si="551"/>
        <v xml:space="preserve"> </v>
      </c>
      <c r="AR1004" s="590" t="str">
        <f t="shared" si="554"/>
        <v xml:space="preserve"> </v>
      </c>
      <c r="AS1004" s="590" t="str">
        <f t="shared" si="555"/>
        <v xml:space="preserve"> </v>
      </c>
      <c r="AT1004" s="590" t="str">
        <f t="shared" si="556"/>
        <v xml:space="preserve"> </v>
      </c>
      <c r="AU1004" s="590" t="str">
        <f t="shared" si="557"/>
        <v xml:space="preserve"> </v>
      </c>
      <c r="AV1004" s="591" t="str">
        <f t="shared" si="558"/>
        <v xml:space="preserve"> </v>
      </c>
      <c r="AW1004" s="181" t="str">
        <f t="shared" si="531"/>
        <v/>
      </c>
      <c r="AX1004" s="154" t="str">
        <f t="shared" si="532"/>
        <v/>
      </c>
      <c r="AY1004" s="178" t="str">
        <f t="shared" si="533"/>
        <v/>
      </c>
      <c r="AZ1004" s="169" t="str">
        <f t="shared" si="534"/>
        <v/>
      </c>
      <c r="BA1004" s="159" t="str">
        <f t="shared" si="535"/>
        <v/>
      </c>
      <c r="BB1004" s="160" t="str">
        <f t="shared" si="536"/>
        <v/>
      </c>
      <c r="BC1004" s="171" t="str">
        <f t="shared" si="559"/>
        <v/>
      </c>
      <c r="BD1004" s="160" t="str">
        <f t="shared" si="537"/>
        <v/>
      </c>
      <c r="BE1004" s="186" t="str">
        <f t="shared" si="538"/>
        <v/>
      </c>
      <c r="BF1004" s="160" t="str">
        <f t="shared" si="539"/>
        <v/>
      </c>
      <c r="BG1004" s="171" t="str">
        <f t="shared" si="540"/>
        <v/>
      </c>
      <c r="BH1004" s="161" t="str">
        <f t="shared" si="541"/>
        <v/>
      </c>
      <c r="BI1004" s="609"/>
    </row>
    <row r="1005" spans="1:61" ht="18.75" x14ac:dyDescent="0.3">
      <c r="A1005" s="205"/>
      <c r="B1005" s="206"/>
      <c r="C1005" s="198">
        <v>994</v>
      </c>
      <c r="D1005" s="190"/>
      <c r="E1005" s="13"/>
      <c r="F1005" s="14"/>
      <c r="G1005" s="123"/>
      <c r="H1005" s="124"/>
      <c r="I1005" s="130"/>
      <c r="J1005" s="21"/>
      <c r="K1005" s="134"/>
      <c r="L1005" s="24"/>
      <c r="M1005" s="372"/>
      <c r="N1005" s="147" t="str">
        <f t="shared" si="542"/>
        <v/>
      </c>
      <c r="O1005" s="23"/>
      <c r="P1005" s="23"/>
      <c r="Q1005" s="23"/>
      <c r="R1005" s="23"/>
      <c r="S1005" s="23"/>
      <c r="T1005" s="24"/>
      <c r="U1005" s="25"/>
      <c r="V1005" s="28"/>
      <c r="W1005" s="301"/>
      <c r="X1005" s="302"/>
      <c r="Y1005" s="149">
        <f t="shared" si="528"/>
        <v>0</v>
      </c>
      <c r="Z1005" s="148">
        <f t="shared" si="543"/>
        <v>0</v>
      </c>
      <c r="AA1005" s="306"/>
      <c r="AB1005" s="377">
        <f t="shared" si="552"/>
        <v>0</v>
      </c>
      <c r="AC1005" s="348"/>
      <c r="AD1005" s="210" t="str">
        <f t="shared" si="529"/>
        <v/>
      </c>
      <c r="AE1005" s="345">
        <f t="shared" si="544"/>
        <v>0</v>
      </c>
      <c r="AF1005" s="318"/>
      <c r="AG1005" s="317"/>
      <c r="AH1005" s="315"/>
      <c r="AI1005" s="150">
        <f t="shared" si="545"/>
        <v>0</v>
      </c>
      <c r="AJ1005" s="151">
        <f t="shared" si="530"/>
        <v>0</v>
      </c>
      <c r="AK1005" s="152">
        <f t="shared" si="546"/>
        <v>0</v>
      </c>
      <c r="AL1005" s="153">
        <f t="shared" si="547"/>
        <v>0</v>
      </c>
      <c r="AM1005" s="153">
        <f t="shared" si="548"/>
        <v>0</v>
      </c>
      <c r="AN1005" s="153">
        <f t="shared" si="549"/>
        <v>0</v>
      </c>
      <c r="AO1005" s="153">
        <f t="shared" si="550"/>
        <v>0</v>
      </c>
      <c r="AP1005" s="587" t="str">
        <f t="shared" si="553"/>
        <v xml:space="preserve"> </v>
      </c>
      <c r="AQ1005" s="590" t="str">
        <f t="shared" si="551"/>
        <v xml:space="preserve"> </v>
      </c>
      <c r="AR1005" s="590" t="str">
        <f t="shared" si="554"/>
        <v xml:space="preserve"> </v>
      </c>
      <c r="AS1005" s="590" t="str">
        <f t="shared" si="555"/>
        <v xml:space="preserve"> </v>
      </c>
      <c r="AT1005" s="590" t="str">
        <f t="shared" si="556"/>
        <v xml:space="preserve"> </v>
      </c>
      <c r="AU1005" s="590" t="str">
        <f t="shared" si="557"/>
        <v xml:space="preserve"> </v>
      </c>
      <c r="AV1005" s="591" t="str">
        <f t="shared" si="558"/>
        <v xml:space="preserve"> </v>
      </c>
      <c r="AW1005" s="181" t="str">
        <f t="shared" si="531"/>
        <v/>
      </c>
      <c r="AX1005" s="154" t="str">
        <f t="shared" si="532"/>
        <v/>
      </c>
      <c r="AY1005" s="178" t="str">
        <f t="shared" si="533"/>
        <v/>
      </c>
      <c r="AZ1005" s="169" t="str">
        <f t="shared" si="534"/>
        <v/>
      </c>
      <c r="BA1005" s="159" t="str">
        <f t="shared" si="535"/>
        <v/>
      </c>
      <c r="BB1005" s="160" t="str">
        <f t="shared" si="536"/>
        <v/>
      </c>
      <c r="BC1005" s="171" t="str">
        <f t="shared" si="559"/>
        <v/>
      </c>
      <c r="BD1005" s="160" t="str">
        <f t="shared" si="537"/>
        <v/>
      </c>
      <c r="BE1005" s="186" t="str">
        <f t="shared" si="538"/>
        <v/>
      </c>
      <c r="BF1005" s="160" t="str">
        <f t="shared" si="539"/>
        <v/>
      </c>
      <c r="BG1005" s="171" t="str">
        <f t="shared" si="540"/>
        <v/>
      </c>
      <c r="BH1005" s="161" t="str">
        <f t="shared" si="541"/>
        <v/>
      </c>
      <c r="BI1005" s="609"/>
    </row>
    <row r="1006" spans="1:61" ht="18.75" x14ac:dyDescent="0.3">
      <c r="A1006" s="205"/>
      <c r="B1006" s="206"/>
      <c r="C1006" s="197">
        <v>995</v>
      </c>
      <c r="D1006" s="192"/>
      <c r="E1006" s="15"/>
      <c r="F1006" s="14"/>
      <c r="G1006" s="123"/>
      <c r="H1006" s="124"/>
      <c r="I1006" s="130"/>
      <c r="J1006" s="21"/>
      <c r="K1006" s="134"/>
      <c r="L1006" s="24"/>
      <c r="M1006" s="372"/>
      <c r="N1006" s="147" t="str">
        <f t="shared" si="542"/>
        <v/>
      </c>
      <c r="O1006" s="23"/>
      <c r="P1006" s="23"/>
      <c r="Q1006" s="23"/>
      <c r="R1006" s="23"/>
      <c r="S1006" s="23"/>
      <c r="T1006" s="24"/>
      <c r="U1006" s="25"/>
      <c r="V1006" s="28"/>
      <c r="W1006" s="301"/>
      <c r="X1006" s="302"/>
      <c r="Y1006" s="149">
        <f t="shared" si="528"/>
        <v>0</v>
      </c>
      <c r="Z1006" s="148">
        <f t="shared" si="543"/>
        <v>0</v>
      </c>
      <c r="AA1006" s="306"/>
      <c r="AB1006" s="377">
        <f t="shared" si="552"/>
        <v>0</v>
      </c>
      <c r="AC1006" s="348"/>
      <c r="AD1006" s="210" t="str">
        <f t="shared" si="529"/>
        <v/>
      </c>
      <c r="AE1006" s="345">
        <f t="shared" si="544"/>
        <v>0</v>
      </c>
      <c r="AF1006" s="318"/>
      <c r="AG1006" s="317"/>
      <c r="AH1006" s="315"/>
      <c r="AI1006" s="150">
        <f t="shared" si="545"/>
        <v>0</v>
      </c>
      <c r="AJ1006" s="151">
        <f t="shared" si="530"/>
        <v>0</v>
      </c>
      <c r="AK1006" s="152">
        <f t="shared" si="546"/>
        <v>0</v>
      </c>
      <c r="AL1006" s="153">
        <f t="shared" si="547"/>
        <v>0</v>
      </c>
      <c r="AM1006" s="153">
        <f t="shared" si="548"/>
        <v>0</v>
      </c>
      <c r="AN1006" s="153">
        <f t="shared" si="549"/>
        <v>0</v>
      </c>
      <c r="AO1006" s="153">
        <f t="shared" si="550"/>
        <v>0</v>
      </c>
      <c r="AP1006" s="587" t="str">
        <f t="shared" si="553"/>
        <v xml:space="preserve"> </v>
      </c>
      <c r="AQ1006" s="590" t="str">
        <f t="shared" si="551"/>
        <v xml:space="preserve"> </v>
      </c>
      <c r="AR1006" s="590" t="str">
        <f t="shared" si="554"/>
        <v xml:space="preserve"> </v>
      </c>
      <c r="AS1006" s="590" t="str">
        <f t="shared" si="555"/>
        <v xml:space="preserve"> </v>
      </c>
      <c r="AT1006" s="590" t="str">
        <f t="shared" si="556"/>
        <v xml:space="preserve"> </v>
      </c>
      <c r="AU1006" s="590" t="str">
        <f t="shared" si="557"/>
        <v xml:space="preserve"> </v>
      </c>
      <c r="AV1006" s="591" t="str">
        <f t="shared" si="558"/>
        <v xml:space="preserve"> </v>
      </c>
      <c r="AW1006" s="181" t="str">
        <f t="shared" si="531"/>
        <v/>
      </c>
      <c r="AX1006" s="154" t="str">
        <f t="shared" si="532"/>
        <v/>
      </c>
      <c r="AY1006" s="178" t="str">
        <f t="shared" si="533"/>
        <v/>
      </c>
      <c r="AZ1006" s="169" t="str">
        <f t="shared" si="534"/>
        <v/>
      </c>
      <c r="BA1006" s="159" t="str">
        <f t="shared" si="535"/>
        <v/>
      </c>
      <c r="BB1006" s="160" t="str">
        <f t="shared" si="536"/>
        <v/>
      </c>
      <c r="BC1006" s="171" t="str">
        <f t="shared" si="559"/>
        <v/>
      </c>
      <c r="BD1006" s="160" t="str">
        <f t="shared" si="537"/>
        <v/>
      </c>
      <c r="BE1006" s="186" t="str">
        <f t="shared" si="538"/>
        <v/>
      </c>
      <c r="BF1006" s="160" t="str">
        <f t="shared" si="539"/>
        <v/>
      </c>
      <c r="BG1006" s="171" t="str">
        <f t="shared" si="540"/>
        <v/>
      </c>
      <c r="BH1006" s="161" t="str">
        <f t="shared" si="541"/>
        <v/>
      </c>
      <c r="BI1006" s="609"/>
    </row>
    <row r="1007" spans="1:61" ht="18.75" x14ac:dyDescent="0.3">
      <c r="A1007" s="205"/>
      <c r="B1007" s="206"/>
      <c r="C1007" s="198">
        <v>996</v>
      </c>
      <c r="D1007" s="190"/>
      <c r="E1007" s="13"/>
      <c r="F1007" s="14"/>
      <c r="G1007" s="123"/>
      <c r="H1007" s="126"/>
      <c r="I1007" s="132"/>
      <c r="J1007" s="69"/>
      <c r="K1007" s="136"/>
      <c r="L1007" s="26"/>
      <c r="M1007" s="372"/>
      <c r="N1007" s="147" t="str">
        <f t="shared" si="542"/>
        <v/>
      </c>
      <c r="O1007" s="23"/>
      <c r="P1007" s="23"/>
      <c r="Q1007" s="23"/>
      <c r="R1007" s="23"/>
      <c r="S1007" s="23"/>
      <c r="T1007" s="24"/>
      <c r="U1007" s="25"/>
      <c r="V1007" s="28"/>
      <c r="W1007" s="301"/>
      <c r="X1007" s="302"/>
      <c r="Y1007" s="149">
        <f t="shared" si="528"/>
        <v>0</v>
      </c>
      <c r="Z1007" s="148">
        <f t="shared" si="543"/>
        <v>0</v>
      </c>
      <c r="AA1007" s="306"/>
      <c r="AB1007" s="377">
        <f t="shared" si="552"/>
        <v>0</v>
      </c>
      <c r="AC1007" s="348"/>
      <c r="AD1007" s="210" t="str">
        <f t="shared" si="529"/>
        <v/>
      </c>
      <c r="AE1007" s="345">
        <f t="shared" si="544"/>
        <v>0</v>
      </c>
      <c r="AF1007" s="318"/>
      <c r="AG1007" s="317"/>
      <c r="AH1007" s="315"/>
      <c r="AI1007" s="150">
        <f t="shared" si="545"/>
        <v>0</v>
      </c>
      <c r="AJ1007" s="151">
        <f t="shared" si="530"/>
        <v>0</v>
      </c>
      <c r="AK1007" s="152">
        <f t="shared" si="546"/>
        <v>0</v>
      </c>
      <c r="AL1007" s="153">
        <f t="shared" si="547"/>
        <v>0</v>
      </c>
      <c r="AM1007" s="153">
        <f t="shared" si="548"/>
        <v>0</v>
      </c>
      <c r="AN1007" s="153">
        <f t="shared" si="549"/>
        <v>0</v>
      </c>
      <c r="AO1007" s="153">
        <f t="shared" si="550"/>
        <v>0</v>
      </c>
      <c r="AP1007" s="587" t="str">
        <f t="shared" si="553"/>
        <v xml:space="preserve"> </v>
      </c>
      <c r="AQ1007" s="590" t="str">
        <f t="shared" si="551"/>
        <v xml:space="preserve"> </v>
      </c>
      <c r="AR1007" s="590" t="str">
        <f t="shared" si="554"/>
        <v xml:space="preserve"> </v>
      </c>
      <c r="AS1007" s="590" t="str">
        <f t="shared" si="555"/>
        <v xml:space="preserve"> </v>
      </c>
      <c r="AT1007" s="590" t="str">
        <f t="shared" si="556"/>
        <v xml:space="preserve"> </v>
      </c>
      <c r="AU1007" s="590" t="str">
        <f t="shared" si="557"/>
        <v xml:space="preserve"> </v>
      </c>
      <c r="AV1007" s="591" t="str">
        <f t="shared" si="558"/>
        <v xml:space="preserve"> </v>
      </c>
      <c r="AW1007" s="181" t="str">
        <f t="shared" si="531"/>
        <v/>
      </c>
      <c r="AX1007" s="154" t="str">
        <f t="shared" si="532"/>
        <v/>
      </c>
      <c r="AY1007" s="178" t="str">
        <f t="shared" si="533"/>
        <v/>
      </c>
      <c r="AZ1007" s="169" t="str">
        <f t="shared" si="534"/>
        <v/>
      </c>
      <c r="BA1007" s="159" t="str">
        <f t="shared" si="535"/>
        <v/>
      </c>
      <c r="BB1007" s="160" t="str">
        <f t="shared" si="536"/>
        <v/>
      </c>
      <c r="BC1007" s="171" t="str">
        <f t="shared" si="559"/>
        <v/>
      </c>
      <c r="BD1007" s="160" t="str">
        <f t="shared" si="537"/>
        <v/>
      </c>
      <c r="BE1007" s="186" t="str">
        <f t="shared" si="538"/>
        <v/>
      </c>
      <c r="BF1007" s="160" t="str">
        <f t="shared" si="539"/>
        <v/>
      </c>
      <c r="BG1007" s="171" t="str">
        <f t="shared" si="540"/>
        <v/>
      </c>
      <c r="BH1007" s="161" t="str">
        <f t="shared" si="541"/>
        <v/>
      </c>
      <c r="BI1007" s="609"/>
    </row>
    <row r="1008" spans="1:61" ht="18.75" x14ac:dyDescent="0.3">
      <c r="A1008" s="205"/>
      <c r="B1008" s="206"/>
      <c r="C1008" s="198">
        <v>997</v>
      </c>
      <c r="D1008" s="190"/>
      <c r="E1008" s="13"/>
      <c r="F1008" s="14"/>
      <c r="G1008" s="123"/>
      <c r="H1008" s="124"/>
      <c r="I1008" s="130"/>
      <c r="J1008" s="21"/>
      <c r="K1008" s="134"/>
      <c r="L1008" s="24"/>
      <c r="M1008" s="372"/>
      <c r="N1008" s="147" t="str">
        <f t="shared" si="542"/>
        <v/>
      </c>
      <c r="O1008" s="23"/>
      <c r="P1008" s="23"/>
      <c r="Q1008" s="23"/>
      <c r="R1008" s="23"/>
      <c r="S1008" s="23"/>
      <c r="T1008" s="24"/>
      <c r="U1008" s="25"/>
      <c r="V1008" s="28"/>
      <c r="W1008" s="301"/>
      <c r="X1008" s="302"/>
      <c r="Y1008" s="149">
        <f t="shared" si="528"/>
        <v>0</v>
      </c>
      <c r="Z1008" s="148">
        <f t="shared" si="543"/>
        <v>0</v>
      </c>
      <c r="AA1008" s="306"/>
      <c r="AB1008" s="377">
        <f t="shared" si="552"/>
        <v>0</v>
      </c>
      <c r="AC1008" s="348"/>
      <c r="AD1008" s="210" t="str">
        <f t="shared" si="529"/>
        <v/>
      </c>
      <c r="AE1008" s="345">
        <f t="shared" si="544"/>
        <v>0</v>
      </c>
      <c r="AF1008" s="318"/>
      <c r="AG1008" s="317"/>
      <c r="AH1008" s="315"/>
      <c r="AI1008" s="150">
        <f t="shared" si="545"/>
        <v>0</v>
      </c>
      <c r="AJ1008" s="151">
        <f t="shared" si="530"/>
        <v>0</v>
      </c>
      <c r="AK1008" s="152">
        <f t="shared" si="546"/>
        <v>0</v>
      </c>
      <c r="AL1008" s="153">
        <f t="shared" si="547"/>
        <v>0</v>
      </c>
      <c r="AM1008" s="153">
        <f t="shared" si="548"/>
        <v>0</v>
      </c>
      <c r="AN1008" s="153">
        <f t="shared" si="549"/>
        <v>0</v>
      </c>
      <c r="AO1008" s="153">
        <f t="shared" si="550"/>
        <v>0</v>
      </c>
      <c r="AP1008" s="587" t="str">
        <f t="shared" si="553"/>
        <v xml:space="preserve"> </v>
      </c>
      <c r="AQ1008" s="590" t="str">
        <f t="shared" si="551"/>
        <v xml:space="preserve"> </v>
      </c>
      <c r="AR1008" s="590" t="str">
        <f t="shared" si="554"/>
        <v xml:space="preserve"> </v>
      </c>
      <c r="AS1008" s="590" t="str">
        <f t="shared" si="555"/>
        <v xml:space="preserve"> </v>
      </c>
      <c r="AT1008" s="590" t="str">
        <f t="shared" si="556"/>
        <v xml:space="preserve"> </v>
      </c>
      <c r="AU1008" s="590" t="str">
        <f t="shared" si="557"/>
        <v xml:space="preserve"> </v>
      </c>
      <c r="AV1008" s="591" t="str">
        <f t="shared" si="558"/>
        <v xml:space="preserve"> </v>
      </c>
      <c r="AW1008" s="181" t="str">
        <f t="shared" si="531"/>
        <v/>
      </c>
      <c r="AX1008" s="154" t="str">
        <f t="shared" si="532"/>
        <v/>
      </c>
      <c r="AY1008" s="178" t="str">
        <f t="shared" si="533"/>
        <v/>
      </c>
      <c r="AZ1008" s="169" t="str">
        <f t="shared" si="534"/>
        <v/>
      </c>
      <c r="BA1008" s="159" t="str">
        <f t="shared" si="535"/>
        <v/>
      </c>
      <c r="BB1008" s="160" t="str">
        <f t="shared" si="536"/>
        <v/>
      </c>
      <c r="BC1008" s="171" t="str">
        <f t="shared" si="559"/>
        <v/>
      </c>
      <c r="BD1008" s="160" t="str">
        <f t="shared" si="537"/>
        <v/>
      </c>
      <c r="BE1008" s="186" t="str">
        <f t="shared" si="538"/>
        <v/>
      </c>
      <c r="BF1008" s="160" t="str">
        <f t="shared" si="539"/>
        <v/>
      </c>
      <c r="BG1008" s="171" t="str">
        <f t="shared" si="540"/>
        <v/>
      </c>
      <c r="BH1008" s="161" t="str">
        <f t="shared" si="541"/>
        <v/>
      </c>
      <c r="BI1008" s="609"/>
    </row>
    <row r="1009" spans="1:61" ht="18.75" x14ac:dyDescent="0.3">
      <c r="A1009" s="205"/>
      <c r="B1009" s="206"/>
      <c r="C1009" s="197">
        <v>998</v>
      </c>
      <c r="D1009" s="190"/>
      <c r="E1009" s="13"/>
      <c r="F1009" s="14"/>
      <c r="G1009" s="123"/>
      <c r="H1009" s="124"/>
      <c r="I1009" s="130"/>
      <c r="J1009" s="21"/>
      <c r="K1009" s="134"/>
      <c r="L1009" s="24"/>
      <c r="M1009" s="372"/>
      <c r="N1009" s="147" t="str">
        <f t="shared" si="542"/>
        <v/>
      </c>
      <c r="O1009" s="23"/>
      <c r="P1009" s="23"/>
      <c r="Q1009" s="23"/>
      <c r="R1009" s="23"/>
      <c r="S1009" s="23"/>
      <c r="T1009" s="24"/>
      <c r="U1009" s="25"/>
      <c r="V1009" s="28"/>
      <c r="W1009" s="301"/>
      <c r="X1009" s="302"/>
      <c r="Y1009" s="149">
        <f t="shared" si="528"/>
        <v>0</v>
      </c>
      <c r="Z1009" s="148">
        <f t="shared" si="543"/>
        <v>0</v>
      </c>
      <c r="AA1009" s="306"/>
      <c r="AB1009" s="377">
        <f t="shared" si="552"/>
        <v>0</v>
      </c>
      <c r="AC1009" s="348"/>
      <c r="AD1009" s="210" t="str">
        <f t="shared" si="529"/>
        <v/>
      </c>
      <c r="AE1009" s="345">
        <f t="shared" si="544"/>
        <v>0</v>
      </c>
      <c r="AF1009" s="318"/>
      <c r="AG1009" s="317"/>
      <c r="AH1009" s="315"/>
      <c r="AI1009" s="150">
        <f t="shared" si="545"/>
        <v>0</v>
      </c>
      <c r="AJ1009" s="151">
        <f t="shared" si="530"/>
        <v>0</v>
      </c>
      <c r="AK1009" s="152">
        <f t="shared" si="546"/>
        <v>0</v>
      </c>
      <c r="AL1009" s="153">
        <f t="shared" si="547"/>
        <v>0</v>
      </c>
      <c r="AM1009" s="153">
        <f t="shared" si="548"/>
        <v>0</v>
      </c>
      <c r="AN1009" s="153">
        <f t="shared" si="549"/>
        <v>0</v>
      </c>
      <c r="AO1009" s="153">
        <f t="shared" si="550"/>
        <v>0</v>
      </c>
      <c r="AP1009" s="587" t="str">
        <f t="shared" si="553"/>
        <v xml:space="preserve"> </v>
      </c>
      <c r="AQ1009" s="590" t="str">
        <f t="shared" si="551"/>
        <v xml:space="preserve"> </v>
      </c>
      <c r="AR1009" s="590" t="str">
        <f t="shared" si="554"/>
        <v xml:space="preserve"> </v>
      </c>
      <c r="AS1009" s="590" t="str">
        <f t="shared" si="555"/>
        <v xml:space="preserve"> </v>
      </c>
      <c r="AT1009" s="590" t="str">
        <f t="shared" si="556"/>
        <v xml:space="preserve"> </v>
      </c>
      <c r="AU1009" s="590" t="str">
        <f t="shared" si="557"/>
        <v xml:space="preserve"> </v>
      </c>
      <c r="AV1009" s="591" t="str">
        <f t="shared" si="558"/>
        <v xml:space="preserve"> </v>
      </c>
      <c r="AW1009" s="181" t="str">
        <f t="shared" si="531"/>
        <v/>
      </c>
      <c r="AX1009" s="154" t="str">
        <f t="shared" si="532"/>
        <v/>
      </c>
      <c r="AY1009" s="178" t="str">
        <f t="shared" si="533"/>
        <v/>
      </c>
      <c r="AZ1009" s="169" t="str">
        <f t="shared" si="534"/>
        <v/>
      </c>
      <c r="BA1009" s="159" t="str">
        <f t="shared" si="535"/>
        <v/>
      </c>
      <c r="BB1009" s="160" t="str">
        <f t="shared" si="536"/>
        <v/>
      </c>
      <c r="BC1009" s="171" t="str">
        <f t="shared" si="559"/>
        <v/>
      </c>
      <c r="BD1009" s="160" t="str">
        <f t="shared" si="537"/>
        <v/>
      </c>
      <c r="BE1009" s="186" t="str">
        <f t="shared" si="538"/>
        <v/>
      </c>
      <c r="BF1009" s="160" t="str">
        <f t="shared" si="539"/>
        <v/>
      </c>
      <c r="BG1009" s="171" t="str">
        <f t="shared" si="540"/>
        <v/>
      </c>
      <c r="BH1009" s="161" t="str">
        <f t="shared" si="541"/>
        <v/>
      </c>
      <c r="BI1009" s="609"/>
    </row>
    <row r="1010" spans="1:61" ht="18.75" x14ac:dyDescent="0.3">
      <c r="A1010" s="205"/>
      <c r="B1010" s="206"/>
      <c r="C1010" s="198">
        <v>999</v>
      </c>
      <c r="D1010" s="192"/>
      <c r="E1010" s="15"/>
      <c r="F1010" s="14"/>
      <c r="G1010" s="123"/>
      <c r="H1010" s="124"/>
      <c r="I1010" s="130"/>
      <c r="J1010" s="21"/>
      <c r="K1010" s="134"/>
      <c r="L1010" s="24"/>
      <c r="M1010" s="372"/>
      <c r="N1010" s="147" t="str">
        <f t="shared" si="542"/>
        <v/>
      </c>
      <c r="O1010" s="23"/>
      <c r="P1010" s="23"/>
      <c r="Q1010" s="23"/>
      <c r="R1010" s="23"/>
      <c r="S1010" s="23"/>
      <c r="T1010" s="24"/>
      <c r="U1010" s="25"/>
      <c r="V1010" s="156"/>
      <c r="W1010" s="301"/>
      <c r="X1010" s="302"/>
      <c r="Y1010" s="149">
        <f t="shared" si="528"/>
        <v>0</v>
      </c>
      <c r="Z1010" s="148">
        <f t="shared" si="543"/>
        <v>0</v>
      </c>
      <c r="AA1010" s="306"/>
      <c r="AB1010" s="377">
        <f t="shared" si="552"/>
        <v>0</v>
      </c>
      <c r="AC1010" s="348"/>
      <c r="AD1010" s="210" t="str">
        <f t="shared" si="529"/>
        <v/>
      </c>
      <c r="AE1010" s="345">
        <f t="shared" si="544"/>
        <v>0</v>
      </c>
      <c r="AF1010" s="318"/>
      <c r="AG1010" s="317"/>
      <c r="AH1010" s="315"/>
      <c r="AI1010" s="150">
        <f t="shared" si="545"/>
        <v>0</v>
      </c>
      <c r="AJ1010" s="151">
        <f t="shared" si="530"/>
        <v>0</v>
      </c>
      <c r="AK1010" s="152">
        <f t="shared" si="546"/>
        <v>0</v>
      </c>
      <c r="AL1010" s="153">
        <f t="shared" si="547"/>
        <v>0</v>
      </c>
      <c r="AM1010" s="153">
        <f t="shared" si="548"/>
        <v>0</v>
      </c>
      <c r="AN1010" s="153">
        <f t="shared" si="549"/>
        <v>0</v>
      </c>
      <c r="AO1010" s="153">
        <f t="shared" si="550"/>
        <v>0</v>
      </c>
      <c r="AP1010" s="587" t="str">
        <f t="shared" si="553"/>
        <v xml:space="preserve"> </v>
      </c>
      <c r="AQ1010" s="590" t="str">
        <f t="shared" si="551"/>
        <v xml:space="preserve"> </v>
      </c>
      <c r="AR1010" s="590" t="str">
        <f t="shared" si="554"/>
        <v xml:space="preserve"> </v>
      </c>
      <c r="AS1010" s="590" t="str">
        <f t="shared" si="555"/>
        <v xml:space="preserve"> </v>
      </c>
      <c r="AT1010" s="590" t="str">
        <f t="shared" si="556"/>
        <v xml:space="preserve"> </v>
      </c>
      <c r="AU1010" s="590" t="str">
        <f t="shared" si="557"/>
        <v xml:space="preserve"> </v>
      </c>
      <c r="AV1010" s="591" t="str">
        <f t="shared" si="558"/>
        <v xml:space="preserve"> </v>
      </c>
      <c r="AW1010" s="181" t="str">
        <f t="shared" si="531"/>
        <v/>
      </c>
      <c r="AX1010" s="154" t="str">
        <f t="shared" si="532"/>
        <v/>
      </c>
      <c r="AY1010" s="178" t="str">
        <f t="shared" si="533"/>
        <v/>
      </c>
      <c r="AZ1010" s="169" t="str">
        <f t="shared" si="534"/>
        <v/>
      </c>
      <c r="BA1010" s="159" t="str">
        <f t="shared" si="535"/>
        <v/>
      </c>
      <c r="BB1010" s="160" t="str">
        <f t="shared" si="536"/>
        <v/>
      </c>
      <c r="BC1010" s="171" t="str">
        <f t="shared" si="559"/>
        <v/>
      </c>
      <c r="BD1010" s="160" t="str">
        <f t="shared" si="537"/>
        <v/>
      </c>
      <c r="BE1010" s="186" t="str">
        <f t="shared" si="538"/>
        <v/>
      </c>
      <c r="BF1010" s="160" t="str">
        <f t="shared" si="539"/>
        <v/>
      </c>
      <c r="BG1010" s="171" t="str">
        <f t="shared" si="540"/>
        <v/>
      </c>
      <c r="BH1010" s="161" t="str">
        <f t="shared" si="541"/>
        <v/>
      </c>
      <c r="BI1010" s="609"/>
    </row>
    <row r="1011" spans="1:61" ht="18" customHeight="1" thickBot="1" x14ac:dyDescent="0.35">
      <c r="A1011" s="207"/>
      <c r="B1011" s="208"/>
      <c r="C1011" s="199">
        <v>1000</v>
      </c>
      <c r="D1011" s="195"/>
      <c r="E1011" s="137"/>
      <c r="F1011" s="138"/>
      <c r="G1011" s="139"/>
      <c r="H1011" s="140"/>
      <c r="I1011" s="141"/>
      <c r="J1011" s="142"/>
      <c r="K1011" s="143"/>
      <c r="L1011" s="144"/>
      <c r="M1011" s="374"/>
      <c r="N1011" s="574" t="str">
        <f t="shared" si="542"/>
        <v/>
      </c>
      <c r="O1011" s="145"/>
      <c r="P1011" s="145"/>
      <c r="Q1011" s="145"/>
      <c r="R1011" s="145"/>
      <c r="S1011" s="145"/>
      <c r="T1011" s="144"/>
      <c r="U1011" s="146"/>
      <c r="V1011" s="157"/>
      <c r="W1011" s="303"/>
      <c r="X1011" s="304"/>
      <c r="Y1011" s="575">
        <f t="shared" si="528"/>
        <v>0</v>
      </c>
      <c r="Z1011" s="576">
        <f t="shared" si="543"/>
        <v>0</v>
      </c>
      <c r="AA1011" s="309"/>
      <c r="AB1011" s="577">
        <f t="shared" si="552"/>
        <v>0</v>
      </c>
      <c r="AC1011" s="349"/>
      <c r="AD1011" s="578" t="str">
        <f t="shared" si="529"/>
        <v/>
      </c>
      <c r="AE1011" s="403">
        <f t="shared" si="544"/>
        <v>0</v>
      </c>
      <c r="AF1011" s="323"/>
      <c r="AG1011" s="324"/>
      <c r="AH1011" s="325"/>
      <c r="AI1011" s="579">
        <f t="shared" si="545"/>
        <v>0</v>
      </c>
      <c r="AJ1011" s="580">
        <f t="shared" si="530"/>
        <v>0</v>
      </c>
      <c r="AK1011" s="581">
        <f t="shared" si="546"/>
        <v>0</v>
      </c>
      <c r="AL1011" s="582">
        <f t="shared" si="547"/>
        <v>0</v>
      </c>
      <c r="AM1011" s="582">
        <f t="shared" si="548"/>
        <v>0</v>
      </c>
      <c r="AN1011" s="582">
        <f t="shared" si="549"/>
        <v>0</v>
      </c>
      <c r="AO1011" s="583">
        <f t="shared" si="550"/>
        <v>0</v>
      </c>
      <c r="AP1011" s="588" t="str">
        <f>IF(AND(AH1010&gt;0,AH1010&lt;5),AH1010," ")</f>
        <v xml:space="preserve"> </v>
      </c>
      <c r="AQ1011" s="592" t="str">
        <f t="shared" si="551"/>
        <v xml:space="preserve"> </v>
      </c>
      <c r="AR1011" s="592" t="str">
        <f t="shared" si="554"/>
        <v xml:space="preserve"> </v>
      </c>
      <c r="AS1011" s="592" t="str">
        <f t="shared" si="555"/>
        <v xml:space="preserve"> </v>
      </c>
      <c r="AT1011" s="592" t="str">
        <f t="shared" si="556"/>
        <v xml:space="preserve"> </v>
      </c>
      <c r="AU1011" s="592" t="str">
        <f t="shared" si="557"/>
        <v xml:space="preserve"> </v>
      </c>
      <c r="AV1011" s="593" t="str">
        <f t="shared" si="558"/>
        <v xml:space="preserve"> </v>
      </c>
      <c r="AW1011" s="182" t="str">
        <f t="shared" si="531"/>
        <v/>
      </c>
      <c r="AX1011" s="155" t="str">
        <f t="shared" si="532"/>
        <v/>
      </c>
      <c r="AY1011" s="179" t="str">
        <f t="shared" si="533"/>
        <v/>
      </c>
      <c r="AZ1011" s="170" t="str">
        <f t="shared" si="534"/>
        <v/>
      </c>
      <c r="BA1011" s="162" t="str">
        <f t="shared" si="535"/>
        <v/>
      </c>
      <c r="BB1011" s="163" t="str">
        <f t="shared" si="536"/>
        <v/>
      </c>
      <c r="BC1011" s="173" t="str">
        <f t="shared" si="559"/>
        <v/>
      </c>
      <c r="BD1011" s="184" t="str">
        <f t="shared" si="537"/>
        <v/>
      </c>
      <c r="BE1011" s="162" t="str">
        <f t="shared" si="538"/>
        <v/>
      </c>
      <c r="BF1011" s="163" t="str">
        <f t="shared" si="539"/>
        <v/>
      </c>
      <c r="BG1011" s="173" t="str">
        <f t="shared" si="540"/>
        <v/>
      </c>
      <c r="BH1011" s="175" t="str">
        <f t="shared" si="541"/>
        <v/>
      </c>
      <c r="BI1011" s="609"/>
    </row>
    <row r="1012" spans="1:61" ht="15.75" thickTop="1" x14ac:dyDescent="0.25">
      <c r="C1012" s="2"/>
      <c r="I1012" s="4"/>
      <c r="BG1012" s="6"/>
      <c r="BH1012" s="6"/>
    </row>
    <row r="1013" spans="1:61" x14ac:dyDescent="0.25">
      <c r="C1013" s="2"/>
      <c r="I1013" s="4"/>
      <c r="BG1013" s="6"/>
      <c r="BH1013" s="6"/>
    </row>
    <row r="1014" spans="1:61" x14ac:dyDescent="0.25">
      <c r="C1014" s="2"/>
      <c r="I1014" s="4"/>
      <c r="BG1014" s="6"/>
      <c r="BH1014" s="6"/>
    </row>
    <row r="1015" spans="1:61" x14ac:dyDescent="0.25">
      <c r="C1015" s="2"/>
      <c r="I1015" s="4"/>
      <c r="BG1015" s="6"/>
      <c r="BH1015" s="6"/>
    </row>
    <row r="1016" spans="1:61" x14ac:dyDescent="0.25">
      <c r="C1016" s="2"/>
      <c r="I1016" s="4"/>
      <c r="BG1016" s="6"/>
      <c r="BH1016" s="6"/>
    </row>
    <row r="1017" spans="1:61" x14ac:dyDescent="0.25">
      <c r="C1017" s="2"/>
      <c r="I1017" s="4"/>
      <c r="BG1017" s="6"/>
      <c r="BH1017" s="6"/>
    </row>
    <row r="1018" spans="1:61" x14ac:dyDescent="0.25">
      <c r="C1018" s="2"/>
      <c r="I1018" s="4"/>
      <c r="BG1018" s="6"/>
      <c r="BH1018" s="6"/>
    </row>
    <row r="1019" spans="1:61" x14ac:dyDescent="0.25">
      <c r="C1019" s="2"/>
      <c r="I1019" s="4"/>
      <c r="BG1019" s="6"/>
      <c r="BH1019" s="6"/>
    </row>
    <row r="1020" spans="1:61" x14ac:dyDescent="0.25">
      <c r="C1020" s="2"/>
      <c r="I1020" s="4"/>
      <c r="BG1020" s="6"/>
      <c r="BH1020" s="6"/>
    </row>
    <row r="1021" spans="1:61" x14ac:dyDescent="0.25">
      <c r="C1021" s="2"/>
      <c r="I1021" s="4"/>
      <c r="BG1021" s="6"/>
      <c r="BH1021" s="6"/>
    </row>
    <row r="1022" spans="1:61" ht="18" customHeight="1" x14ac:dyDescent="0.25">
      <c r="C1022" s="2"/>
      <c r="I1022" s="4"/>
      <c r="BG1022" s="6"/>
      <c r="BH1022" s="6"/>
    </row>
    <row r="1023" spans="1:61" x14ac:dyDescent="0.25">
      <c r="C1023" s="2"/>
      <c r="I1023" s="4"/>
      <c r="BG1023" s="6"/>
      <c r="BH1023" s="6"/>
    </row>
    <row r="1024" spans="1:61" x14ac:dyDescent="0.25">
      <c r="C1024" s="2"/>
      <c r="I1024" s="4"/>
      <c r="BG1024" s="6"/>
      <c r="BH1024" s="6"/>
    </row>
    <row r="1025" spans="3:60" x14ac:dyDescent="0.25">
      <c r="C1025" s="2"/>
      <c r="I1025" s="4"/>
      <c r="BG1025" s="6"/>
      <c r="BH1025" s="6"/>
    </row>
    <row r="1026" spans="3:60" x14ac:dyDescent="0.25">
      <c r="C1026" s="2"/>
      <c r="I1026" s="4"/>
      <c r="BG1026" s="6"/>
      <c r="BH1026" s="6"/>
    </row>
    <row r="1027" spans="3:60" x14ac:dyDescent="0.25">
      <c r="C1027" s="2"/>
      <c r="I1027" s="4"/>
      <c r="BG1027" s="6"/>
      <c r="BH1027" s="6"/>
    </row>
    <row r="1028" spans="3:60" x14ac:dyDescent="0.25">
      <c r="C1028" s="2"/>
      <c r="I1028" s="4"/>
      <c r="BG1028" s="6"/>
      <c r="BH1028" s="6"/>
    </row>
    <row r="1029" spans="3:60" x14ac:dyDescent="0.25">
      <c r="C1029" s="2"/>
      <c r="I1029" s="4"/>
      <c r="BG1029" s="6"/>
      <c r="BH1029" s="6"/>
    </row>
    <row r="1030" spans="3:60" x14ac:dyDescent="0.25">
      <c r="C1030" s="2"/>
      <c r="I1030" s="4"/>
      <c r="BG1030" s="6"/>
      <c r="BH1030" s="6"/>
    </row>
    <row r="1031" spans="3:60" x14ac:dyDescent="0.25">
      <c r="C1031" s="2"/>
      <c r="I1031" s="4"/>
      <c r="BG1031" s="6"/>
      <c r="BH1031" s="6"/>
    </row>
    <row r="1032" spans="3:60" x14ac:dyDescent="0.25">
      <c r="C1032" s="2"/>
      <c r="I1032" s="4"/>
      <c r="BG1032" s="6"/>
      <c r="BH1032" s="6"/>
    </row>
    <row r="1033" spans="3:60" x14ac:dyDescent="0.25">
      <c r="C1033" s="2"/>
      <c r="I1033" s="4"/>
      <c r="BG1033" s="6"/>
      <c r="BH1033" s="6"/>
    </row>
    <row r="1034" spans="3:60" x14ac:dyDescent="0.25">
      <c r="C1034" s="2"/>
      <c r="I1034" s="4"/>
      <c r="BG1034" s="6"/>
      <c r="BH1034" s="6"/>
    </row>
    <row r="1035" spans="3:60" x14ac:dyDescent="0.25">
      <c r="C1035" s="2"/>
      <c r="I1035" s="4"/>
      <c r="BG1035" s="6"/>
      <c r="BH1035" s="6"/>
    </row>
    <row r="1036" spans="3:60" x14ac:dyDescent="0.25">
      <c r="C1036" s="2"/>
      <c r="I1036" s="4"/>
      <c r="BG1036" s="6"/>
      <c r="BH1036" s="6"/>
    </row>
    <row r="1037" spans="3:60" x14ac:dyDescent="0.25">
      <c r="C1037" s="2"/>
      <c r="I1037" s="4"/>
      <c r="BG1037" s="6"/>
      <c r="BH1037" s="6"/>
    </row>
    <row r="1038" spans="3:60" x14ac:dyDescent="0.25">
      <c r="C1038" s="2"/>
      <c r="I1038" s="4"/>
      <c r="BG1038" s="6"/>
      <c r="BH1038" s="6"/>
    </row>
    <row r="1039" spans="3:60" x14ac:dyDescent="0.25">
      <c r="C1039" s="2"/>
      <c r="I1039" s="4"/>
      <c r="BG1039" s="6"/>
      <c r="BH1039" s="6"/>
    </row>
    <row r="1040" spans="3:60" x14ac:dyDescent="0.25">
      <c r="C1040" s="2"/>
      <c r="I1040" s="4"/>
      <c r="BG1040" s="6"/>
      <c r="BH1040" s="6"/>
    </row>
    <row r="1041" spans="3:60" x14ac:dyDescent="0.25">
      <c r="C1041" s="2"/>
      <c r="I1041" s="4"/>
      <c r="BG1041" s="6"/>
      <c r="BH1041" s="6"/>
    </row>
    <row r="1042" spans="3:60" x14ac:dyDescent="0.25">
      <c r="C1042" s="2"/>
      <c r="I1042" s="4"/>
      <c r="BG1042" s="6"/>
      <c r="BH1042" s="6"/>
    </row>
    <row r="1043" spans="3:60" x14ac:dyDescent="0.25">
      <c r="C1043" s="2"/>
      <c r="I1043" s="4"/>
      <c r="BG1043" s="6"/>
      <c r="BH1043" s="6"/>
    </row>
    <row r="1044" spans="3:60" x14ac:dyDescent="0.25">
      <c r="C1044" s="2"/>
      <c r="I1044" s="4"/>
      <c r="BG1044" s="6"/>
      <c r="BH1044" s="6"/>
    </row>
    <row r="1045" spans="3:60" x14ac:dyDescent="0.25">
      <c r="C1045" s="2"/>
      <c r="I1045" s="4"/>
      <c r="BG1045" s="6"/>
      <c r="BH1045" s="6"/>
    </row>
    <row r="1046" spans="3:60" x14ac:dyDescent="0.25">
      <c r="C1046" s="2"/>
      <c r="I1046" s="4"/>
      <c r="BG1046" s="6"/>
      <c r="BH1046" s="6"/>
    </row>
    <row r="1047" spans="3:60" x14ac:dyDescent="0.25">
      <c r="C1047" s="2"/>
      <c r="I1047" s="4"/>
      <c r="BG1047" s="6"/>
      <c r="BH1047" s="6"/>
    </row>
    <row r="1048" spans="3:60" x14ac:dyDescent="0.25">
      <c r="C1048" s="2"/>
      <c r="I1048" s="4"/>
      <c r="BG1048" s="6"/>
      <c r="BH1048" s="6"/>
    </row>
    <row r="1049" spans="3:60" x14ac:dyDescent="0.25">
      <c r="C1049" s="2"/>
      <c r="I1049" s="4"/>
      <c r="BG1049" s="6"/>
      <c r="BH1049" s="6"/>
    </row>
    <row r="1050" spans="3:60" x14ac:dyDescent="0.25">
      <c r="C1050" s="2"/>
      <c r="I1050" s="4"/>
      <c r="BG1050" s="6"/>
      <c r="BH1050" s="6"/>
    </row>
    <row r="1051" spans="3:60" x14ac:dyDescent="0.25">
      <c r="C1051" s="2"/>
      <c r="I1051" s="4"/>
      <c r="BG1051" s="6"/>
      <c r="BH1051" s="6"/>
    </row>
    <row r="1052" spans="3:60" x14ac:dyDescent="0.25">
      <c r="C1052" s="2"/>
      <c r="I1052" s="4"/>
      <c r="BG1052" s="6"/>
      <c r="BH1052" s="6"/>
    </row>
    <row r="1053" spans="3:60" x14ac:dyDescent="0.25">
      <c r="C1053" s="2"/>
      <c r="I1053" s="4"/>
      <c r="BG1053" s="6"/>
      <c r="BH1053" s="6"/>
    </row>
    <row r="1054" spans="3:60" x14ac:dyDescent="0.25">
      <c r="C1054" s="2"/>
      <c r="I1054" s="4"/>
      <c r="BG1054" s="6"/>
      <c r="BH1054" s="6"/>
    </row>
    <row r="1055" spans="3:60" x14ac:dyDescent="0.25">
      <c r="C1055" s="2"/>
      <c r="I1055" s="4"/>
      <c r="BG1055" s="6"/>
      <c r="BH1055" s="6"/>
    </row>
    <row r="1056" spans="3:60" x14ac:dyDescent="0.25">
      <c r="C1056" s="2"/>
      <c r="I1056" s="4"/>
      <c r="BG1056" s="6"/>
      <c r="BH1056" s="6"/>
    </row>
    <row r="1057" spans="3:60" x14ac:dyDescent="0.25">
      <c r="C1057" s="2"/>
      <c r="I1057" s="4"/>
      <c r="BG1057" s="6"/>
      <c r="BH1057" s="6"/>
    </row>
    <row r="1058" spans="3:60" x14ac:dyDescent="0.25">
      <c r="C1058" s="2"/>
      <c r="I1058" s="4"/>
      <c r="BG1058" s="6"/>
      <c r="BH1058" s="6"/>
    </row>
    <row r="1059" spans="3:60" x14ac:dyDescent="0.25">
      <c r="C1059" s="2"/>
      <c r="I1059" s="4"/>
      <c r="BG1059" s="6"/>
      <c r="BH1059" s="6"/>
    </row>
    <row r="1060" spans="3:60" x14ac:dyDescent="0.25">
      <c r="C1060" s="2"/>
      <c r="I1060" s="4"/>
      <c r="BG1060" s="6"/>
      <c r="BH1060" s="6"/>
    </row>
    <row r="1061" spans="3:60" x14ac:dyDescent="0.25">
      <c r="C1061" s="2"/>
      <c r="I1061" s="4"/>
      <c r="BG1061" s="6"/>
      <c r="BH1061" s="6"/>
    </row>
    <row r="1062" spans="3:60" x14ac:dyDescent="0.25">
      <c r="C1062" s="2"/>
      <c r="I1062" s="4"/>
      <c r="BG1062" s="6"/>
      <c r="BH1062" s="6"/>
    </row>
    <row r="1063" spans="3:60" x14ac:dyDescent="0.25">
      <c r="C1063" s="2"/>
      <c r="I1063" s="4"/>
      <c r="BG1063" s="6"/>
      <c r="BH1063" s="6"/>
    </row>
    <row r="1064" spans="3:60" x14ac:dyDescent="0.25">
      <c r="C1064" s="2"/>
      <c r="I1064" s="4"/>
      <c r="BG1064" s="6"/>
      <c r="BH1064" s="6"/>
    </row>
    <row r="1065" spans="3:60" x14ac:dyDescent="0.25">
      <c r="C1065" s="2"/>
      <c r="I1065" s="4"/>
      <c r="BG1065" s="6"/>
      <c r="BH1065" s="6"/>
    </row>
    <row r="1066" spans="3:60" x14ac:dyDescent="0.25">
      <c r="C1066" s="2"/>
      <c r="I1066" s="4"/>
      <c r="BG1066" s="6"/>
      <c r="BH1066" s="6"/>
    </row>
    <row r="1067" spans="3:60" x14ac:dyDescent="0.25">
      <c r="C1067" s="2"/>
      <c r="I1067" s="4"/>
      <c r="BG1067" s="6"/>
      <c r="BH1067" s="6"/>
    </row>
    <row r="1068" spans="3:60" x14ac:dyDescent="0.25">
      <c r="C1068" s="2"/>
      <c r="I1068" s="4"/>
      <c r="BG1068" s="6"/>
      <c r="BH1068" s="6"/>
    </row>
    <row r="1069" spans="3:60" x14ac:dyDescent="0.25">
      <c r="C1069" s="2"/>
      <c r="I1069" s="4"/>
      <c r="BG1069" s="6"/>
      <c r="BH1069" s="6"/>
    </row>
    <row r="1070" spans="3:60" x14ac:dyDescent="0.25">
      <c r="C1070" s="2"/>
      <c r="I1070" s="4"/>
      <c r="BG1070" s="6"/>
      <c r="BH1070" s="6"/>
    </row>
    <row r="1071" spans="3:60" x14ac:dyDescent="0.25">
      <c r="C1071" s="2"/>
      <c r="I1071" s="4"/>
      <c r="BG1071" s="6"/>
      <c r="BH1071" s="6"/>
    </row>
    <row r="1072" spans="3:60" x14ac:dyDescent="0.25">
      <c r="C1072" s="2"/>
      <c r="I1072" s="4"/>
      <c r="BG1072" s="6"/>
      <c r="BH1072" s="6"/>
    </row>
    <row r="1073" spans="3:60" x14ac:dyDescent="0.25">
      <c r="C1073" s="2"/>
      <c r="I1073" s="4"/>
      <c r="BG1073" s="6"/>
      <c r="BH1073" s="6"/>
    </row>
    <row r="1074" spans="3:60" x14ac:dyDescent="0.25">
      <c r="C1074" s="2"/>
      <c r="I1074" s="4"/>
      <c r="BG1074" s="6"/>
      <c r="BH1074" s="6"/>
    </row>
    <row r="1075" spans="3:60" x14ac:dyDescent="0.25">
      <c r="C1075" s="2"/>
      <c r="I1075" s="4"/>
      <c r="BG1075" s="6"/>
      <c r="BH1075" s="6"/>
    </row>
    <row r="1076" spans="3:60" x14ac:dyDescent="0.25">
      <c r="C1076" s="2"/>
      <c r="I1076" s="4"/>
      <c r="BG1076" s="6"/>
      <c r="BH1076" s="6"/>
    </row>
    <row r="1077" spans="3:60" x14ac:dyDescent="0.25">
      <c r="C1077" s="2"/>
      <c r="I1077" s="4"/>
      <c r="BG1077" s="6"/>
      <c r="BH1077" s="6"/>
    </row>
    <row r="1078" spans="3:60" x14ac:dyDescent="0.25">
      <c r="C1078" s="2"/>
      <c r="I1078" s="4"/>
      <c r="BG1078" s="6"/>
      <c r="BH1078" s="6"/>
    </row>
    <row r="1079" spans="3:60" x14ac:dyDescent="0.25">
      <c r="C1079" s="2"/>
      <c r="I1079" s="4"/>
      <c r="BG1079" s="6"/>
      <c r="BH1079" s="6"/>
    </row>
    <row r="1080" spans="3:60" x14ac:dyDescent="0.25">
      <c r="C1080" s="2"/>
      <c r="I1080" s="4"/>
      <c r="BG1080" s="6"/>
      <c r="BH1080" s="6"/>
    </row>
    <row r="1081" spans="3:60" x14ac:dyDescent="0.25">
      <c r="C1081" s="2"/>
      <c r="I1081" s="4"/>
      <c r="BG1081" s="6"/>
      <c r="BH1081" s="6"/>
    </row>
    <row r="1082" spans="3:60" x14ac:dyDescent="0.25">
      <c r="C1082" s="2"/>
      <c r="I1082" s="4"/>
      <c r="BG1082" s="6"/>
      <c r="BH1082" s="6"/>
    </row>
    <row r="1083" spans="3:60" x14ac:dyDescent="0.25">
      <c r="C1083" s="2"/>
      <c r="I1083" s="4"/>
      <c r="BG1083" s="6"/>
      <c r="BH1083" s="6"/>
    </row>
    <row r="1084" spans="3:60" x14ac:dyDescent="0.25">
      <c r="C1084" s="2"/>
      <c r="I1084" s="4"/>
      <c r="BG1084" s="6"/>
      <c r="BH1084" s="6"/>
    </row>
    <row r="1085" spans="3:60" x14ac:dyDescent="0.25">
      <c r="C1085" s="2"/>
      <c r="I1085" s="4"/>
      <c r="BG1085" s="6"/>
      <c r="BH1085" s="6"/>
    </row>
    <row r="1086" spans="3:60" x14ac:dyDescent="0.25">
      <c r="C1086" s="2"/>
      <c r="I1086" s="4"/>
      <c r="BG1086" s="6"/>
      <c r="BH1086" s="6"/>
    </row>
    <row r="1087" spans="3:60" x14ac:dyDescent="0.25">
      <c r="C1087" s="2"/>
      <c r="I1087" s="4"/>
      <c r="BG1087" s="6"/>
      <c r="BH1087" s="6"/>
    </row>
    <row r="1088" spans="3:60" x14ac:dyDescent="0.25">
      <c r="C1088" s="2"/>
      <c r="I1088" s="4"/>
      <c r="BG1088" s="6"/>
      <c r="BH1088" s="6"/>
    </row>
    <row r="1089" spans="3:60" x14ac:dyDescent="0.25">
      <c r="C1089" s="2"/>
      <c r="I1089" s="4"/>
      <c r="BG1089" s="6"/>
      <c r="BH1089" s="6"/>
    </row>
    <row r="1090" spans="3:60" x14ac:dyDescent="0.25">
      <c r="C1090" s="2"/>
      <c r="I1090" s="4"/>
      <c r="BG1090" s="6"/>
      <c r="BH1090" s="6"/>
    </row>
    <row r="1091" spans="3:60" x14ac:dyDescent="0.25">
      <c r="C1091" s="2"/>
      <c r="I1091" s="4"/>
      <c r="BG1091" s="6"/>
      <c r="BH1091" s="6"/>
    </row>
    <row r="1092" spans="3:60" x14ac:dyDescent="0.25">
      <c r="C1092" s="2"/>
      <c r="I1092" s="4"/>
      <c r="BG1092" s="6"/>
      <c r="BH1092" s="6"/>
    </row>
    <row r="1093" spans="3:60" x14ac:dyDescent="0.25">
      <c r="C1093" s="2"/>
      <c r="I1093" s="4"/>
      <c r="BG1093" s="6"/>
      <c r="BH1093" s="6"/>
    </row>
    <row r="1094" spans="3:60" x14ac:dyDescent="0.25">
      <c r="C1094" s="2"/>
      <c r="I1094" s="4"/>
      <c r="BG1094" s="6"/>
      <c r="BH1094" s="6"/>
    </row>
    <row r="1095" spans="3:60" x14ac:dyDescent="0.25">
      <c r="C1095" s="2"/>
      <c r="I1095" s="4"/>
      <c r="BG1095" s="6"/>
      <c r="BH1095" s="6"/>
    </row>
    <row r="1096" spans="3:60" x14ac:dyDescent="0.25">
      <c r="C1096" s="2"/>
      <c r="I1096" s="4"/>
      <c r="BG1096" s="6"/>
      <c r="BH1096" s="6"/>
    </row>
    <row r="1097" spans="3:60" x14ac:dyDescent="0.25">
      <c r="C1097" s="2"/>
      <c r="I1097" s="4"/>
      <c r="BG1097" s="6"/>
      <c r="BH1097" s="6"/>
    </row>
    <row r="1098" spans="3:60" x14ac:dyDescent="0.25">
      <c r="C1098" s="2"/>
      <c r="I1098" s="4"/>
      <c r="BG1098" s="6"/>
      <c r="BH1098" s="6"/>
    </row>
    <row r="1099" spans="3:60" x14ac:dyDescent="0.25">
      <c r="C1099" s="2"/>
      <c r="I1099" s="4"/>
      <c r="BG1099" s="6"/>
      <c r="BH1099" s="6"/>
    </row>
    <row r="1100" spans="3:60" x14ac:dyDescent="0.25">
      <c r="C1100" s="2"/>
      <c r="I1100" s="4"/>
      <c r="BG1100" s="6"/>
      <c r="BH1100" s="6"/>
    </row>
    <row r="1101" spans="3:60" x14ac:dyDescent="0.25">
      <c r="C1101" s="2"/>
      <c r="I1101" s="4"/>
      <c r="BG1101" s="6"/>
      <c r="BH1101" s="6"/>
    </row>
    <row r="1102" spans="3:60" x14ac:dyDescent="0.25">
      <c r="C1102" s="2"/>
      <c r="I1102" s="4"/>
      <c r="BG1102" s="6"/>
      <c r="BH1102" s="6"/>
    </row>
    <row r="1103" spans="3:60" x14ac:dyDescent="0.25">
      <c r="C1103" s="2"/>
      <c r="I1103" s="4"/>
      <c r="BG1103" s="6"/>
      <c r="BH1103" s="6"/>
    </row>
    <row r="1104" spans="3:60" x14ac:dyDescent="0.25">
      <c r="C1104" s="2"/>
      <c r="I1104" s="4"/>
      <c r="BG1104" s="6"/>
      <c r="BH1104" s="6"/>
    </row>
    <row r="1105" spans="3:60" x14ac:dyDescent="0.25">
      <c r="C1105" s="2"/>
      <c r="I1105" s="4"/>
      <c r="BG1105" s="6"/>
      <c r="BH1105" s="6"/>
    </row>
    <row r="1106" spans="3:60" x14ac:dyDescent="0.25">
      <c r="C1106" s="2"/>
      <c r="I1106" s="4"/>
      <c r="BG1106" s="6"/>
      <c r="BH1106" s="6"/>
    </row>
    <row r="1107" spans="3:60" x14ac:dyDescent="0.25">
      <c r="C1107" s="2"/>
      <c r="I1107" s="4"/>
      <c r="BG1107" s="6"/>
      <c r="BH1107" s="6"/>
    </row>
    <row r="1108" spans="3:60" x14ac:dyDescent="0.25">
      <c r="C1108" s="2"/>
      <c r="I1108" s="4"/>
      <c r="BG1108" s="6"/>
      <c r="BH1108" s="6"/>
    </row>
    <row r="1109" spans="3:60" x14ac:dyDescent="0.25">
      <c r="C1109" s="2"/>
      <c r="I1109" s="4"/>
      <c r="BG1109" s="6"/>
      <c r="BH1109" s="6"/>
    </row>
    <row r="1110" spans="3:60" x14ac:dyDescent="0.25">
      <c r="C1110" s="2"/>
      <c r="I1110" s="4"/>
      <c r="BG1110" s="6"/>
      <c r="BH1110" s="6"/>
    </row>
    <row r="1111" spans="3:60" x14ac:dyDescent="0.25">
      <c r="C1111" s="2"/>
      <c r="I1111" s="4"/>
      <c r="BG1111" s="6"/>
      <c r="BH1111" s="6"/>
    </row>
    <row r="1112" spans="3:60" x14ac:dyDescent="0.25">
      <c r="C1112" s="2"/>
      <c r="I1112" s="4"/>
      <c r="BG1112" s="6"/>
      <c r="BH1112" s="6"/>
    </row>
    <row r="1113" spans="3:60" x14ac:dyDescent="0.25">
      <c r="C1113" s="2"/>
      <c r="I1113" s="4"/>
      <c r="BG1113" s="6"/>
      <c r="BH1113" s="6"/>
    </row>
    <row r="1114" spans="3:60" x14ac:dyDescent="0.25">
      <c r="C1114" s="2"/>
      <c r="I1114" s="4"/>
      <c r="BG1114" s="6"/>
      <c r="BH1114" s="6"/>
    </row>
    <row r="1115" spans="3:60" x14ac:dyDescent="0.25">
      <c r="C1115" s="2"/>
      <c r="I1115" s="4"/>
      <c r="BG1115" s="6"/>
      <c r="BH1115" s="6"/>
    </row>
    <row r="1116" spans="3:60" x14ac:dyDescent="0.25">
      <c r="C1116" s="2"/>
      <c r="I1116" s="4"/>
      <c r="BG1116" s="6"/>
      <c r="BH1116" s="6"/>
    </row>
    <row r="1117" spans="3:60" x14ac:dyDescent="0.25">
      <c r="C1117" s="2"/>
      <c r="I1117" s="4"/>
      <c r="BG1117" s="6"/>
      <c r="BH1117" s="6"/>
    </row>
    <row r="1118" spans="3:60" x14ac:dyDescent="0.25">
      <c r="C1118" s="2"/>
      <c r="I1118" s="4"/>
      <c r="BG1118" s="6"/>
      <c r="BH1118" s="6"/>
    </row>
    <row r="1119" spans="3:60" x14ac:dyDescent="0.25">
      <c r="C1119" s="2"/>
      <c r="I1119" s="4"/>
      <c r="BG1119" s="6"/>
      <c r="BH1119" s="6"/>
    </row>
    <row r="1120" spans="3:60" x14ac:dyDescent="0.25">
      <c r="C1120" s="2"/>
      <c r="I1120" s="4"/>
      <c r="BG1120" s="6"/>
      <c r="BH1120" s="6"/>
    </row>
    <row r="1121" spans="3:60" x14ac:dyDescent="0.25">
      <c r="C1121" s="2"/>
      <c r="I1121" s="4"/>
      <c r="BG1121" s="6"/>
      <c r="BH1121" s="6"/>
    </row>
    <row r="1122" spans="3:60" x14ac:dyDescent="0.25">
      <c r="C1122" s="2"/>
      <c r="I1122" s="4"/>
      <c r="BG1122" s="6"/>
      <c r="BH1122" s="6"/>
    </row>
    <row r="1123" spans="3:60" x14ac:dyDescent="0.25">
      <c r="C1123" s="2"/>
      <c r="I1123" s="4"/>
      <c r="BG1123" s="6"/>
      <c r="BH1123" s="6"/>
    </row>
    <row r="1124" spans="3:60" x14ac:dyDescent="0.25">
      <c r="C1124" s="2"/>
      <c r="I1124" s="4"/>
      <c r="BG1124" s="6"/>
      <c r="BH1124" s="6"/>
    </row>
    <row r="1125" spans="3:60" x14ac:dyDescent="0.25">
      <c r="C1125" s="2"/>
      <c r="I1125" s="4"/>
      <c r="BG1125" s="6"/>
      <c r="BH1125" s="6"/>
    </row>
    <row r="1126" spans="3:60" x14ac:dyDescent="0.25">
      <c r="C1126" s="2"/>
      <c r="I1126" s="4"/>
      <c r="BG1126" s="6"/>
      <c r="BH1126" s="6"/>
    </row>
    <row r="1127" spans="3:60" x14ac:dyDescent="0.25">
      <c r="C1127" s="2"/>
      <c r="I1127" s="4"/>
      <c r="BG1127" s="6"/>
      <c r="BH1127" s="6"/>
    </row>
    <row r="1128" spans="3:60" x14ac:dyDescent="0.25">
      <c r="C1128" s="2"/>
      <c r="I1128" s="4"/>
      <c r="BG1128" s="6"/>
      <c r="BH1128" s="6"/>
    </row>
    <row r="1129" spans="3:60" x14ac:dyDescent="0.25">
      <c r="C1129" s="2"/>
      <c r="I1129" s="4"/>
      <c r="BG1129" s="6"/>
      <c r="BH1129" s="6"/>
    </row>
    <row r="1130" spans="3:60" x14ac:dyDescent="0.25">
      <c r="C1130" s="2"/>
      <c r="I1130" s="4"/>
      <c r="BG1130" s="6"/>
      <c r="BH1130" s="6"/>
    </row>
    <row r="1131" spans="3:60" x14ac:dyDescent="0.25">
      <c r="C1131" s="2"/>
      <c r="I1131" s="4"/>
      <c r="BG1131" s="6"/>
      <c r="BH1131" s="6"/>
    </row>
    <row r="1132" spans="3:60" x14ac:dyDescent="0.25">
      <c r="C1132" s="2"/>
      <c r="I1132" s="4"/>
      <c r="BG1132" s="6"/>
      <c r="BH1132" s="6"/>
    </row>
    <row r="1133" spans="3:60" x14ac:dyDescent="0.25">
      <c r="C1133" s="2"/>
      <c r="I1133" s="4"/>
      <c r="BG1133" s="6"/>
      <c r="BH1133" s="6"/>
    </row>
    <row r="1134" spans="3:60" x14ac:dyDescent="0.25">
      <c r="C1134" s="2"/>
      <c r="I1134" s="4"/>
      <c r="BG1134" s="6"/>
      <c r="BH1134" s="6"/>
    </row>
    <row r="1135" spans="3:60" x14ac:dyDescent="0.25">
      <c r="C1135" s="2"/>
      <c r="I1135" s="4"/>
      <c r="BG1135" s="6"/>
      <c r="BH1135" s="6"/>
    </row>
    <row r="1136" spans="3:60" x14ac:dyDescent="0.25">
      <c r="C1136" s="2"/>
      <c r="I1136" s="4"/>
      <c r="BG1136" s="6"/>
      <c r="BH1136" s="6"/>
    </row>
    <row r="1137" spans="3:60" x14ac:dyDescent="0.25">
      <c r="C1137" s="2"/>
      <c r="I1137" s="4"/>
      <c r="BG1137" s="6"/>
      <c r="BH1137" s="6"/>
    </row>
    <row r="1138" spans="3:60" x14ac:dyDescent="0.25">
      <c r="C1138" s="2"/>
      <c r="I1138" s="4"/>
      <c r="BG1138" s="6"/>
      <c r="BH1138" s="6"/>
    </row>
    <row r="1139" spans="3:60" x14ac:dyDescent="0.25">
      <c r="C1139" s="2"/>
      <c r="I1139" s="4"/>
      <c r="BG1139" s="6"/>
      <c r="BH1139" s="6"/>
    </row>
    <row r="1140" spans="3:60" x14ac:dyDescent="0.25">
      <c r="C1140" s="2"/>
      <c r="I1140" s="4"/>
      <c r="BG1140" s="6"/>
      <c r="BH1140" s="6"/>
    </row>
    <row r="1141" spans="3:60" x14ac:dyDescent="0.25">
      <c r="C1141" s="2"/>
      <c r="I1141" s="4"/>
      <c r="BG1141" s="6"/>
      <c r="BH1141" s="6"/>
    </row>
    <row r="1142" spans="3:60" x14ac:dyDescent="0.25">
      <c r="C1142" s="2"/>
      <c r="I1142" s="4"/>
      <c r="BG1142" s="6"/>
      <c r="BH1142" s="6"/>
    </row>
    <row r="1143" spans="3:60" x14ac:dyDescent="0.25">
      <c r="C1143" s="2"/>
      <c r="I1143" s="4"/>
      <c r="BG1143" s="6"/>
      <c r="BH1143" s="6"/>
    </row>
    <row r="1144" spans="3:60" x14ac:dyDescent="0.25">
      <c r="C1144" s="2"/>
      <c r="I1144" s="4"/>
      <c r="BG1144" s="6"/>
      <c r="BH1144" s="6"/>
    </row>
    <row r="1145" spans="3:60" x14ac:dyDescent="0.25">
      <c r="C1145" s="2"/>
      <c r="I1145" s="4"/>
      <c r="BG1145" s="6"/>
      <c r="BH1145" s="6"/>
    </row>
    <row r="1146" spans="3:60" x14ac:dyDescent="0.25">
      <c r="C1146" s="2"/>
      <c r="I1146" s="4"/>
      <c r="BG1146" s="6"/>
      <c r="BH1146" s="6"/>
    </row>
    <row r="1147" spans="3:60" x14ac:dyDescent="0.25">
      <c r="C1147" s="2"/>
      <c r="I1147" s="4"/>
      <c r="BG1147" s="6"/>
      <c r="BH1147" s="6"/>
    </row>
    <row r="1148" spans="3:60" x14ac:dyDescent="0.25">
      <c r="C1148" s="2"/>
      <c r="I1148" s="4"/>
      <c r="BG1148" s="6"/>
      <c r="BH1148" s="6"/>
    </row>
    <row r="1149" spans="3:60" x14ac:dyDescent="0.25">
      <c r="C1149" s="2"/>
      <c r="I1149" s="4"/>
      <c r="BG1149" s="6"/>
      <c r="BH1149" s="6"/>
    </row>
    <row r="1150" spans="3:60" x14ac:dyDescent="0.25">
      <c r="C1150" s="2"/>
      <c r="I1150" s="4"/>
      <c r="BG1150" s="6"/>
      <c r="BH1150" s="6"/>
    </row>
    <row r="1151" spans="3:60" x14ac:dyDescent="0.25">
      <c r="C1151" s="2"/>
      <c r="I1151" s="4"/>
      <c r="BG1151" s="6"/>
      <c r="BH1151" s="6"/>
    </row>
    <row r="1152" spans="3:60" x14ac:dyDescent="0.25">
      <c r="C1152" s="2"/>
      <c r="I1152" s="4"/>
      <c r="BG1152" s="6"/>
      <c r="BH1152" s="6"/>
    </row>
    <row r="1153" spans="3:60" x14ac:dyDescent="0.25">
      <c r="C1153" s="2"/>
      <c r="I1153" s="4"/>
      <c r="BG1153" s="6"/>
      <c r="BH1153" s="6"/>
    </row>
    <row r="1154" spans="3:60" x14ac:dyDescent="0.25">
      <c r="C1154" s="2"/>
      <c r="I1154" s="4"/>
      <c r="BG1154" s="6"/>
      <c r="BH1154" s="6"/>
    </row>
    <row r="1155" spans="3:60" x14ac:dyDescent="0.25">
      <c r="C1155" s="2"/>
      <c r="I1155" s="4"/>
      <c r="BG1155" s="6"/>
      <c r="BH1155" s="6"/>
    </row>
    <row r="1156" spans="3:60" x14ac:dyDescent="0.25">
      <c r="C1156" s="2"/>
      <c r="I1156" s="4"/>
      <c r="BG1156" s="6"/>
      <c r="BH1156" s="6"/>
    </row>
    <row r="1157" spans="3:60" x14ac:dyDescent="0.25">
      <c r="C1157" s="2"/>
      <c r="I1157" s="4"/>
      <c r="BG1157" s="6"/>
      <c r="BH1157" s="6"/>
    </row>
    <row r="1158" spans="3:60" x14ac:dyDescent="0.25">
      <c r="C1158" s="2"/>
      <c r="I1158" s="4"/>
      <c r="BG1158" s="6"/>
      <c r="BH1158" s="6"/>
    </row>
    <row r="1159" spans="3:60" x14ac:dyDescent="0.25">
      <c r="C1159" s="2"/>
      <c r="I1159" s="4"/>
      <c r="BG1159" s="6"/>
      <c r="BH1159" s="6"/>
    </row>
    <row r="1160" spans="3:60" x14ac:dyDescent="0.25">
      <c r="C1160" s="2"/>
      <c r="I1160" s="4"/>
      <c r="BG1160" s="6"/>
      <c r="BH1160" s="6"/>
    </row>
    <row r="1161" spans="3:60" x14ac:dyDescent="0.25">
      <c r="C1161" s="2"/>
      <c r="I1161" s="4"/>
      <c r="BG1161" s="6"/>
      <c r="BH1161" s="6"/>
    </row>
    <row r="1162" spans="3:60" x14ac:dyDescent="0.25">
      <c r="C1162" s="2"/>
      <c r="I1162" s="4"/>
      <c r="BG1162" s="6"/>
      <c r="BH1162" s="6"/>
    </row>
    <row r="1163" spans="3:60" x14ac:dyDescent="0.25">
      <c r="C1163" s="2"/>
      <c r="I1163" s="4"/>
      <c r="BG1163" s="6"/>
      <c r="BH1163" s="6"/>
    </row>
    <row r="1164" spans="3:60" x14ac:dyDescent="0.25">
      <c r="C1164" s="2"/>
      <c r="I1164" s="4"/>
      <c r="BG1164" s="6"/>
      <c r="BH1164" s="6"/>
    </row>
    <row r="1165" spans="3:60" x14ac:dyDescent="0.25">
      <c r="C1165" s="2"/>
      <c r="I1165" s="4"/>
      <c r="BG1165" s="6"/>
      <c r="BH1165" s="6"/>
    </row>
    <row r="1166" spans="3:60" x14ac:dyDescent="0.25">
      <c r="C1166" s="2"/>
      <c r="I1166" s="4"/>
      <c r="BG1166" s="6"/>
      <c r="BH1166" s="6"/>
    </row>
    <row r="1167" spans="3:60" x14ac:dyDescent="0.25">
      <c r="C1167" s="2"/>
      <c r="I1167" s="4"/>
      <c r="BG1167" s="6"/>
      <c r="BH1167" s="6"/>
    </row>
    <row r="1168" spans="3:60" x14ac:dyDescent="0.25">
      <c r="C1168" s="2"/>
      <c r="I1168" s="4"/>
      <c r="BG1168" s="6"/>
      <c r="BH1168" s="6"/>
    </row>
    <row r="1169" spans="3:60" x14ac:dyDescent="0.25">
      <c r="C1169" s="2"/>
      <c r="I1169" s="4"/>
      <c r="BG1169" s="6"/>
      <c r="BH1169" s="6"/>
    </row>
    <row r="1170" spans="3:60" x14ac:dyDescent="0.25">
      <c r="C1170" s="2"/>
      <c r="I1170" s="4"/>
      <c r="BG1170" s="6"/>
      <c r="BH1170" s="6"/>
    </row>
    <row r="1171" spans="3:60" x14ac:dyDescent="0.25">
      <c r="C1171" s="2"/>
      <c r="I1171" s="4"/>
      <c r="BG1171" s="6"/>
      <c r="BH1171" s="6"/>
    </row>
    <row r="1172" spans="3:60" x14ac:dyDescent="0.25">
      <c r="C1172" s="2"/>
      <c r="I1172" s="4"/>
      <c r="BG1172" s="6"/>
      <c r="BH1172" s="6"/>
    </row>
    <row r="1173" spans="3:60" x14ac:dyDescent="0.25">
      <c r="C1173" s="2"/>
      <c r="I1173" s="4"/>
      <c r="BG1173" s="6"/>
      <c r="BH1173" s="6"/>
    </row>
    <row r="1174" spans="3:60" x14ac:dyDescent="0.25">
      <c r="C1174" s="2"/>
      <c r="I1174" s="4"/>
      <c r="BG1174" s="6"/>
      <c r="BH1174" s="6"/>
    </row>
    <row r="1175" spans="3:60" x14ac:dyDescent="0.25">
      <c r="C1175" s="2"/>
      <c r="I1175" s="4"/>
      <c r="BG1175" s="6"/>
      <c r="BH1175" s="6"/>
    </row>
    <row r="1176" spans="3:60" x14ac:dyDescent="0.25">
      <c r="C1176" s="2"/>
      <c r="I1176" s="4"/>
      <c r="BG1176" s="6"/>
      <c r="BH1176" s="6"/>
    </row>
    <row r="1177" spans="3:60" x14ac:dyDescent="0.25">
      <c r="C1177" s="2"/>
      <c r="I1177" s="4"/>
      <c r="BG1177" s="6"/>
      <c r="BH1177" s="6"/>
    </row>
    <row r="1178" spans="3:60" x14ac:dyDescent="0.25">
      <c r="C1178" s="2"/>
      <c r="I1178" s="4"/>
      <c r="BG1178" s="6"/>
      <c r="BH1178" s="6"/>
    </row>
    <row r="1179" spans="3:60" x14ac:dyDescent="0.25">
      <c r="C1179" s="2"/>
      <c r="I1179" s="4"/>
      <c r="BG1179" s="6"/>
      <c r="BH1179" s="6"/>
    </row>
    <row r="1180" spans="3:60" x14ac:dyDescent="0.25">
      <c r="C1180" s="2"/>
      <c r="I1180" s="4"/>
      <c r="BG1180" s="6"/>
      <c r="BH1180" s="6"/>
    </row>
    <row r="1181" spans="3:60" x14ac:dyDescent="0.25">
      <c r="C1181" s="2"/>
      <c r="I1181" s="4"/>
      <c r="BG1181" s="6"/>
      <c r="BH1181" s="6"/>
    </row>
    <row r="1182" spans="3:60" x14ac:dyDescent="0.25">
      <c r="C1182" s="2"/>
      <c r="I1182" s="4"/>
      <c r="BG1182" s="6"/>
      <c r="BH1182" s="6"/>
    </row>
    <row r="1183" spans="3:60" x14ac:dyDescent="0.25">
      <c r="C1183" s="2"/>
      <c r="I1183" s="4"/>
      <c r="BG1183" s="6"/>
      <c r="BH1183" s="6"/>
    </row>
    <row r="1184" spans="3:60" x14ac:dyDescent="0.25">
      <c r="C1184" s="2"/>
      <c r="I1184" s="4"/>
      <c r="BG1184" s="6"/>
      <c r="BH1184" s="6"/>
    </row>
    <row r="1185" spans="3:60" x14ac:dyDescent="0.25">
      <c r="C1185" s="2"/>
      <c r="I1185" s="4"/>
      <c r="BG1185" s="6"/>
      <c r="BH1185" s="6"/>
    </row>
    <row r="1186" spans="3:60" x14ac:dyDescent="0.25">
      <c r="C1186" s="2"/>
      <c r="I1186" s="4"/>
      <c r="BG1186" s="6"/>
      <c r="BH1186" s="6"/>
    </row>
    <row r="1187" spans="3:60" x14ac:dyDescent="0.25">
      <c r="C1187" s="2"/>
      <c r="I1187" s="4"/>
      <c r="BG1187" s="6"/>
      <c r="BH1187" s="6"/>
    </row>
    <row r="1188" spans="3:60" x14ac:dyDescent="0.25">
      <c r="C1188" s="2"/>
      <c r="I1188" s="4"/>
      <c r="BG1188" s="6"/>
      <c r="BH1188" s="6"/>
    </row>
    <row r="1189" spans="3:60" x14ac:dyDescent="0.25">
      <c r="C1189" s="2"/>
      <c r="I1189" s="4"/>
      <c r="BG1189" s="6"/>
      <c r="BH1189" s="6"/>
    </row>
    <row r="1190" spans="3:60" x14ac:dyDescent="0.25">
      <c r="C1190" s="2"/>
      <c r="I1190" s="4"/>
      <c r="BG1190" s="6"/>
      <c r="BH1190" s="6"/>
    </row>
    <row r="1191" spans="3:60" x14ac:dyDescent="0.25">
      <c r="C1191" s="2"/>
      <c r="I1191" s="4"/>
      <c r="BG1191" s="6"/>
      <c r="BH1191" s="6"/>
    </row>
    <row r="1192" spans="3:60" x14ac:dyDescent="0.25">
      <c r="C1192" s="2"/>
      <c r="I1192" s="4"/>
      <c r="BG1192" s="6"/>
      <c r="BH1192" s="6"/>
    </row>
    <row r="1193" spans="3:60" x14ac:dyDescent="0.25">
      <c r="C1193" s="2"/>
      <c r="I1193" s="4"/>
      <c r="BG1193" s="6"/>
      <c r="BH1193" s="6"/>
    </row>
    <row r="1194" spans="3:60" x14ac:dyDescent="0.25">
      <c r="C1194" s="2"/>
      <c r="I1194" s="4"/>
      <c r="BG1194" s="6"/>
      <c r="BH1194" s="6"/>
    </row>
    <row r="1195" spans="3:60" x14ac:dyDescent="0.25">
      <c r="C1195" s="2"/>
      <c r="I1195" s="4"/>
      <c r="BG1195" s="6"/>
      <c r="BH1195" s="6"/>
    </row>
    <row r="1196" spans="3:60" x14ac:dyDescent="0.25">
      <c r="C1196" s="2"/>
      <c r="I1196" s="4"/>
      <c r="BG1196" s="6"/>
      <c r="BH1196" s="6"/>
    </row>
    <row r="1197" spans="3:60" x14ac:dyDescent="0.25">
      <c r="C1197" s="2"/>
      <c r="I1197" s="4"/>
      <c r="BG1197" s="6"/>
      <c r="BH1197" s="6"/>
    </row>
    <row r="1198" spans="3:60" x14ac:dyDescent="0.25">
      <c r="C1198" s="2"/>
      <c r="I1198" s="4"/>
      <c r="BG1198" s="6"/>
      <c r="BH1198" s="6"/>
    </row>
    <row r="1199" spans="3:60" x14ac:dyDescent="0.25">
      <c r="C1199" s="2"/>
      <c r="I1199" s="4"/>
      <c r="BG1199" s="6"/>
      <c r="BH1199" s="6"/>
    </row>
    <row r="1200" spans="3:60" x14ac:dyDescent="0.25">
      <c r="C1200" s="2"/>
      <c r="I1200" s="4"/>
      <c r="BG1200" s="6"/>
      <c r="BH1200" s="6"/>
    </row>
    <row r="1201" spans="3:60" x14ac:dyDescent="0.25">
      <c r="C1201" s="2"/>
      <c r="I1201" s="4"/>
      <c r="BG1201" s="6"/>
      <c r="BH1201" s="6"/>
    </row>
    <row r="1202" spans="3:60" x14ac:dyDescent="0.25">
      <c r="C1202" s="2"/>
      <c r="I1202" s="4"/>
      <c r="BG1202" s="6"/>
      <c r="BH1202" s="6"/>
    </row>
    <row r="1203" spans="3:60" x14ac:dyDescent="0.25">
      <c r="C1203" s="2"/>
      <c r="I1203" s="4"/>
      <c r="BG1203" s="6"/>
      <c r="BH1203" s="6"/>
    </row>
    <row r="1204" spans="3:60" x14ac:dyDescent="0.25">
      <c r="C1204" s="2"/>
      <c r="I1204" s="4"/>
      <c r="BG1204" s="6"/>
      <c r="BH1204" s="6"/>
    </row>
    <row r="1205" spans="3:60" x14ac:dyDescent="0.25">
      <c r="C1205" s="2"/>
      <c r="I1205" s="4"/>
      <c r="BG1205" s="6"/>
      <c r="BH1205" s="6"/>
    </row>
    <row r="1206" spans="3:60" x14ac:dyDescent="0.25">
      <c r="C1206" s="2"/>
      <c r="I1206" s="4"/>
      <c r="BG1206" s="6"/>
      <c r="BH1206" s="6"/>
    </row>
    <row r="1207" spans="3:60" x14ac:dyDescent="0.25">
      <c r="C1207" s="2"/>
      <c r="I1207" s="4"/>
      <c r="BG1207" s="6"/>
      <c r="BH1207" s="6"/>
    </row>
    <row r="1208" spans="3:60" x14ac:dyDescent="0.25">
      <c r="C1208" s="2"/>
      <c r="I1208" s="4"/>
      <c r="BG1208" s="6"/>
      <c r="BH1208" s="6"/>
    </row>
    <row r="1209" spans="3:60" x14ac:dyDescent="0.25">
      <c r="C1209" s="2"/>
      <c r="I1209" s="4"/>
      <c r="BG1209" s="6"/>
      <c r="BH1209" s="6"/>
    </row>
    <row r="1210" spans="3:60" x14ac:dyDescent="0.25">
      <c r="C1210" s="2"/>
      <c r="I1210" s="4"/>
      <c r="BG1210" s="6"/>
      <c r="BH1210" s="6"/>
    </row>
    <row r="1211" spans="3:60" x14ac:dyDescent="0.25">
      <c r="C1211" s="2"/>
      <c r="I1211" s="4"/>
      <c r="BG1211" s="6"/>
      <c r="BH1211" s="6"/>
    </row>
    <row r="1212" spans="3:60" x14ac:dyDescent="0.25">
      <c r="C1212" s="2"/>
      <c r="I1212" s="4"/>
      <c r="BG1212" s="6"/>
      <c r="BH1212" s="6"/>
    </row>
    <row r="1213" spans="3:60" x14ac:dyDescent="0.25">
      <c r="C1213" s="2"/>
      <c r="I1213" s="4"/>
      <c r="BG1213" s="6"/>
      <c r="BH1213" s="6"/>
    </row>
    <row r="1214" spans="3:60" x14ac:dyDescent="0.25">
      <c r="C1214" s="2"/>
      <c r="I1214" s="4"/>
      <c r="BG1214" s="6"/>
      <c r="BH1214" s="6"/>
    </row>
    <row r="1215" spans="3:60" x14ac:dyDescent="0.25">
      <c r="C1215" s="2"/>
      <c r="I1215" s="4"/>
      <c r="BG1215" s="6"/>
      <c r="BH1215" s="6"/>
    </row>
    <row r="1216" spans="3:60" x14ac:dyDescent="0.25">
      <c r="C1216" s="2"/>
      <c r="I1216" s="4"/>
      <c r="BG1216" s="6"/>
      <c r="BH1216" s="6"/>
    </row>
    <row r="1217" spans="3:60" x14ac:dyDescent="0.25">
      <c r="C1217" s="2"/>
      <c r="I1217" s="4"/>
      <c r="BG1217" s="6"/>
      <c r="BH1217" s="6"/>
    </row>
    <row r="1218" spans="3:60" x14ac:dyDescent="0.25">
      <c r="C1218" s="2"/>
      <c r="I1218" s="4"/>
      <c r="BG1218" s="6"/>
      <c r="BH1218" s="6"/>
    </row>
    <row r="1219" spans="3:60" x14ac:dyDescent="0.25">
      <c r="C1219" s="2"/>
      <c r="BG1219" s="6"/>
      <c r="BH1219" s="6"/>
    </row>
    <row r="1220" spans="3:60" x14ac:dyDescent="0.25">
      <c r="C1220" s="2"/>
      <c r="BG1220" s="6"/>
      <c r="BH1220" s="6"/>
    </row>
    <row r="1221" spans="3:60" x14ac:dyDescent="0.25">
      <c r="C1221" s="2"/>
      <c r="BG1221" s="6"/>
      <c r="BH1221" s="6"/>
    </row>
    <row r="1222" spans="3:60" x14ac:dyDescent="0.25">
      <c r="C1222" s="2"/>
      <c r="BG1222" s="6"/>
      <c r="BH1222" s="6"/>
    </row>
    <row r="1223" spans="3:60" x14ac:dyDescent="0.25">
      <c r="C1223" s="2"/>
      <c r="BG1223" s="6"/>
      <c r="BH1223" s="6"/>
    </row>
    <row r="1224" spans="3:60" x14ac:dyDescent="0.25">
      <c r="C1224" s="2"/>
      <c r="BG1224" s="6"/>
      <c r="BH1224" s="6"/>
    </row>
    <row r="1225" spans="3:60" x14ac:dyDescent="0.25">
      <c r="C1225" s="2"/>
      <c r="BG1225" s="6"/>
      <c r="BH1225" s="6"/>
    </row>
    <row r="1226" spans="3:60" x14ac:dyDescent="0.25">
      <c r="C1226" s="2"/>
      <c r="BG1226" s="6"/>
      <c r="BH1226" s="6"/>
    </row>
    <row r="1227" spans="3:60" x14ac:dyDescent="0.25">
      <c r="C1227" s="2"/>
      <c r="BG1227" s="6"/>
      <c r="BH1227" s="6"/>
    </row>
    <row r="1228" spans="3:60" x14ac:dyDescent="0.25">
      <c r="C1228" s="2"/>
      <c r="BG1228" s="6"/>
      <c r="BH1228" s="6"/>
    </row>
    <row r="1229" spans="3:60" x14ac:dyDescent="0.25">
      <c r="C1229" s="2"/>
      <c r="BG1229" s="6"/>
      <c r="BH1229" s="6"/>
    </row>
    <row r="1230" spans="3:60" x14ac:dyDescent="0.25">
      <c r="C1230" s="2"/>
      <c r="BG1230" s="6"/>
      <c r="BH1230" s="6"/>
    </row>
    <row r="1231" spans="3:60" x14ac:dyDescent="0.25">
      <c r="C1231" s="2"/>
      <c r="BG1231" s="6"/>
      <c r="BH1231" s="6"/>
    </row>
    <row r="1232" spans="3:60" x14ac:dyDescent="0.25">
      <c r="C1232" s="2"/>
      <c r="BG1232" s="6"/>
      <c r="BH1232" s="6"/>
    </row>
    <row r="1233" spans="3:60" x14ac:dyDescent="0.25">
      <c r="C1233" s="2"/>
      <c r="BG1233" s="6"/>
      <c r="BH1233" s="6"/>
    </row>
    <row r="1234" spans="3:60" x14ac:dyDescent="0.25">
      <c r="C1234" s="2"/>
      <c r="BG1234" s="6"/>
      <c r="BH1234" s="6"/>
    </row>
    <row r="1235" spans="3:60" x14ac:dyDescent="0.25">
      <c r="C1235" s="2"/>
      <c r="BG1235" s="6"/>
      <c r="BH1235" s="6"/>
    </row>
    <row r="1236" spans="3:60" x14ac:dyDescent="0.25">
      <c r="C1236" s="2"/>
      <c r="BG1236" s="6"/>
      <c r="BH1236" s="6"/>
    </row>
    <row r="1237" spans="3:60" x14ac:dyDescent="0.25">
      <c r="C1237" s="2"/>
      <c r="BG1237" s="6"/>
      <c r="BH1237" s="6"/>
    </row>
    <row r="1238" spans="3:60" x14ac:dyDescent="0.25">
      <c r="C1238" s="2"/>
      <c r="BG1238" s="6"/>
      <c r="BH1238" s="6"/>
    </row>
    <row r="1239" spans="3:60" x14ac:dyDescent="0.25">
      <c r="C1239" s="2"/>
      <c r="BG1239" s="6"/>
      <c r="BH1239" s="6"/>
    </row>
    <row r="1240" spans="3:60" x14ac:dyDescent="0.25">
      <c r="C1240" s="2"/>
      <c r="BG1240" s="6"/>
      <c r="BH1240" s="6"/>
    </row>
    <row r="1241" spans="3:60" x14ac:dyDescent="0.25">
      <c r="C1241" s="2"/>
      <c r="BG1241" s="6"/>
      <c r="BH1241" s="6"/>
    </row>
    <row r="1242" spans="3:60" x14ac:dyDescent="0.25">
      <c r="C1242" s="2"/>
      <c r="BG1242" s="6"/>
      <c r="BH1242" s="6"/>
    </row>
    <row r="1243" spans="3:60" x14ac:dyDescent="0.25">
      <c r="C1243" s="2"/>
      <c r="BG1243" s="6"/>
      <c r="BH1243" s="6"/>
    </row>
    <row r="1244" spans="3:60" x14ac:dyDescent="0.25">
      <c r="C1244" s="2"/>
      <c r="BG1244" s="6"/>
      <c r="BH1244" s="6"/>
    </row>
    <row r="1245" spans="3:60" x14ac:dyDescent="0.25">
      <c r="C1245" s="2"/>
      <c r="BG1245" s="6"/>
      <c r="BH1245" s="6"/>
    </row>
    <row r="1246" spans="3:60" x14ac:dyDescent="0.25">
      <c r="C1246" s="2"/>
      <c r="BG1246" s="6"/>
      <c r="BH1246" s="6"/>
    </row>
    <row r="1247" spans="3:60" x14ac:dyDescent="0.25">
      <c r="C1247" s="2"/>
      <c r="BG1247" s="6"/>
      <c r="BH1247" s="6"/>
    </row>
    <row r="1248" spans="3:60" x14ac:dyDescent="0.25">
      <c r="C1248" s="2"/>
      <c r="BG1248" s="6"/>
      <c r="BH1248" s="6"/>
    </row>
    <row r="1249" spans="3:60" x14ac:dyDescent="0.25">
      <c r="C1249" s="2"/>
      <c r="BG1249" s="6"/>
      <c r="BH1249" s="6"/>
    </row>
    <row r="1250" spans="3:60" x14ac:dyDescent="0.25">
      <c r="C1250" s="2"/>
      <c r="BG1250" s="6"/>
      <c r="BH1250" s="6"/>
    </row>
    <row r="1251" spans="3:60" x14ac:dyDescent="0.25">
      <c r="C1251" s="2"/>
      <c r="BG1251" s="6"/>
      <c r="BH1251" s="6"/>
    </row>
    <row r="1252" spans="3:60" x14ac:dyDescent="0.25">
      <c r="C1252" s="2"/>
      <c r="BG1252" s="6"/>
      <c r="BH1252" s="6"/>
    </row>
    <row r="1253" spans="3:60" x14ac:dyDescent="0.25">
      <c r="C1253" s="2"/>
      <c r="BG1253" s="6"/>
      <c r="BH1253" s="6"/>
    </row>
    <row r="1254" spans="3:60" x14ac:dyDescent="0.25">
      <c r="C1254" s="2"/>
      <c r="BG1254" s="6"/>
      <c r="BH1254" s="6"/>
    </row>
    <row r="1255" spans="3:60" x14ac:dyDescent="0.25">
      <c r="C1255" s="2"/>
      <c r="BG1255" s="6"/>
      <c r="BH1255" s="6"/>
    </row>
    <row r="1256" spans="3:60" x14ac:dyDescent="0.25">
      <c r="C1256" s="2"/>
      <c r="BG1256" s="6"/>
      <c r="BH1256" s="6"/>
    </row>
    <row r="1257" spans="3:60" x14ac:dyDescent="0.25">
      <c r="C1257" s="2"/>
      <c r="BG1257" s="6"/>
      <c r="BH1257" s="6"/>
    </row>
    <row r="1258" spans="3:60" x14ac:dyDescent="0.25">
      <c r="C1258" s="2"/>
      <c r="BG1258" s="6"/>
      <c r="BH1258" s="6"/>
    </row>
    <row r="1259" spans="3:60" x14ac:dyDescent="0.25">
      <c r="C1259" s="2"/>
      <c r="BG1259" s="6"/>
      <c r="BH1259" s="6"/>
    </row>
    <row r="1260" spans="3:60" x14ac:dyDescent="0.25">
      <c r="C1260" s="2"/>
      <c r="BG1260" s="6"/>
      <c r="BH1260" s="6"/>
    </row>
    <row r="1261" spans="3:60" x14ac:dyDescent="0.25">
      <c r="C1261" s="2"/>
      <c r="BG1261" s="6"/>
      <c r="BH1261" s="6"/>
    </row>
    <row r="1262" spans="3:60" x14ac:dyDescent="0.25">
      <c r="C1262" s="2"/>
      <c r="BG1262" s="6"/>
      <c r="BH1262" s="6"/>
    </row>
    <row r="1263" spans="3:60" x14ac:dyDescent="0.25">
      <c r="C1263" s="2"/>
      <c r="BG1263" s="6"/>
      <c r="BH1263" s="6"/>
    </row>
    <row r="1264" spans="3:60" x14ac:dyDescent="0.25">
      <c r="C1264" s="2"/>
      <c r="BG1264" s="6"/>
      <c r="BH1264" s="6"/>
    </row>
    <row r="1265" spans="3:60" x14ac:dyDescent="0.25">
      <c r="C1265" s="2"/>
      <c r="BG1265" s="6"/>
      <c r="BH1265" s="6"/>
    </row>
    <row r="1266" spans="3:60" x14ac:dyDescent="0.25">
      <c r="C1266" s="2"/>
      <c r="BG1266" s="6"/>
      <c r="BH1266" s="6"/>
    </row>
    <row r="1267" spans="3:60" x14ac:dyDescent="0.25">
      <c r="C1267" s="2"/>
      <c r="BG1267" s="6"/>
      <c r="BH1267" s="6"/>
    </row>
    <row r="1268" spans="3:60" x14ac:dyDescent="0.25">
      <c r="C1268" s="2"/>
      <c r="BG1268" s="6"/>
      <c r="BH1268" s="6"/>
    </row>
    <row r="1269" spans="3:60" x14ac:dyDescent="0.25">
      <c r="C1269" s="2"/>
      <c r="BG1269" s="6"/>
      <c r="BH1269" s="6"/>
    </row>
    <row r="1270" spans="3:60" x14ac:dyDescent="0.25">
      <c r="C1270" s="2"/>
      <c r="BG1270" s="6"/>
      <c r="BH1270" s="6"/>
    </row>
    <row r="1271" spans="3:60" x14ac:dyDescent="0.25">
      <c r="C1271" s="2"/>
      <c r="BG1271" s="6"/>
      <c r="BH1271" s="6"/>
    </row>
    <row r="1272" spans="3:60" x14ac:dyDescent="0.25">
      <c r="C1272" s="2"/>
      <c r="BG1272" s="6"/>
      <c r="BH1272" s="6"/>
    </row>
    <row r="1273" spans="3:60" x14ac:dyDescent="0.25">
      <c r="C1273" s="2"/>
      <c r="BG1273" s="6"/>
      <c r="BH1273" s="6"/>
    </row>
    <row r="1274" spans="3:60" x14ac:dyDescent="0.25">
      <c r="C1274" s="2"/>
      <c r="BG1274" s="6"/>
      <c r="BH1274" s="6"/>
    </row>
    <row r="1275" spans="3:60" x14ac:dyDescent="0.25">
      <c r="C1275" s="2"/>
      <c r="BG1275" s="6"/>
      <c r="BH1275" s="6"/>
    </row>
    <row r="1276" spans="3:60" x14ac:dyDescent="0.25">
      <c r="C1276" s="2"/>
      <c r="BG1276" s="6"/>
      <c r="BH1276" s="6"/>
    </row>
    <row r="1277" spans="3:60" x14ac:dyDescent="0.25">
      <c r="C1277" s="2"/>
      <c r="BG1277" s="6"/>
      <c r="BH1277" s="6"/>
    </row>
    <row r="1278" spans="3:60" x14ac:dyDescent="0.25">
      <c r="C1278" s="2"/>
      <c r="BG1278" s="6"/>
      <c r="BH1278" s="6"/>
    </row>
    <row r="1279" spans="3:60" x14ac:dyDescent="0.25">
      <c r="C1279" s="2"/>
      <c r="BG1279" s="6"/>
      <c r="BH1279" s="6"/>
    </row>
    <row r="1280" spans="3:60" x14ac:dyDescent="0.25">
      <c r="C1280" s="2"/>
      <c r="BG1280" s="6"/>
      <c r="BH1280" s="6"/>
    </row>
    <row r="1281" spans="3:60" x14ac:dyDescent="0.25">
      <c r="C1281" s="2"/>
      <c r="BG1281" s="6"/>
      <c r="BH1281" s="6"/>
    </row>
    <row r="1282" spans="3:60" x14ac:dyDescent="0.25">
      <c r="C1282" s="2"/>
      <c r="BG1282" s="6"/>
      <c r="BH1282" s="6"/>
    </row>
    <row r="1283" spans="3:60" x14ac:dyDescent="0.25">
      <c r="C1283" s="2"/>
      <c r="BG1283" s="6"/>
      <c r="BH1283" s="6"/>
    </row>
    <row r="1284" spans="3:60" x14ac:dyDescent="0.25">
      <c r="C1284" s="2"/>
      <c r="BG1284" s="6"/>
      <c r="BH1284" s="6"/>
    </row>
    <row r="1285" spans="3:60" x14ac:dyDescent="0.25">
      <c r="C1285" s="2"/>
      <c r="BG1285" s="6"/>
      <c r="BH1285" s="6"/>
    </row>
    <row r="1286" spans="3:60" x14ac:dyDescent="0.25">
      <c r="C1286" s="2"/>
      <c r="BG1286" s="6"/>
      <c r="BH1286" s="6"/>
    </row>
    <row r="1287" spans="3:60" x14ac:dyDescent="0.25">
      <c r="C1287" s="2"/>
      <c r="BG1287" s="6"/>
      <c r="BH1287" s="6"/>
    </row>
    <row r="1288" spans="3:60" x14ac:dyDescent="0.25">
      <c r="C1288" s="2"/>
      <c r="BG1288" s="6"/>
      <c r="BH1288" s="6"/>
    </row>
    <row r="1289" spans="3:60" x14ac:dyDescent="0.25">
      <c r="C1289" s="2"/>
      <c r="BG1289" s="6"/>
      <c r="BH1289" s="6"/>
    </row>
    <row r="1290" spans="3:60" x14ac:dyDescent="0.25">
      <c r="C1290" s="2"/>
      <c r="BG1290" s="6"/>
      <c r="BH1290" s="6"/>
    </row>
    <row r="1291" spans="3:60" x14ac:dyDescent="0.25">
      <c r="C1291" s="2"/>
      <c r="BG1291" s="6"/>
      <c r="BH1291" s="6"/>
    </row>
    <row r="1292" spans="3:60" x14ac:dyDescent="0.25">
      <c r="C1292" s="2"/>
      <c r="BG1292" s="6"/>
      <c r="BH1292" s="6"/>
    </row>
    <row r="1293" spans="3:60" x14ac:dyDescent="0.25">
      <c r="C1293" s="2"/>
      <c r="BG1293" s="6"/>
      <c r="BH1293" s="6"/>
    </row>
    <row r="1294" spans="3:60" x14ac:dyDescent="0.25">
      <c r="C1294" s="2"/>
      <c r="BG1294" s="6"/>
      <c r="BH1294" s="6"/>
    </row>
    <row r="1295" spans="3:60" x14ac:dyDescent="0.25">
      <c r="C1295" s="2"/>
      <c r="BG1295" s="6"/>
      <c r="BH1295" s="6"/>
    </row>
    <row r="1296" spans="3:60" x14ac:dyDescent="0.25">
      <c r="C1296" s="2"/>
      <c r="BG1296" s="6"/>
      <c r="BH1296" s="6"/>
    </row>
    <row r="1297" spans="3:60" x14ac:dyDescent="0.25">
      <c r="C1297" s="2"/>
      <c r="BG1297" s="6"/>
      <c r="BH1297" s="6"/>
    </row>
    <row r="1298" spans="3:60" x14ac:dyDescent="0.25">
      <c r="C1298" s="2"/>
      <c r="BG1298" s="6"/>
      <c r="BH1298" s="6"/>
    </row>
    <row r="1299" spans="3:60" x14ac:dyDescent="0.25">
      <c r="C1299" s="2"/>
      <c r="BG1299" s="6"/>
      <c r="BH1299" s="6"/>
    </row>
    <row r="1300" spans="3:60" x14ac:dyDescent="0.25">
      <c r="C1300" s="2"/>
      <c r="BG1300" s="6"/>
      <c r="BH1300" s="6"/>
    </row>
    <row r="1301" spans="3:60" x14ac:dyDescent="0.25">
      <c r="C1301" s="2"/>
      <c r="BG1301" s="6"/>
      <c r="BH1301" s="6"/>
    </row>
    <row r="1302" spans="3:60" x14ac:dyDescent="0.25">
      <c r="C1302" s="2"/>
      <c r="BG1302" s="6"/>
      <c r="BH1302" s="6"/>
    </row>
    <row r="1303" spans="3:60" x14ac:dyDescent="0.25">
      <c r="C1303" s="2"/>
      <c r="BG1303" s="6"/>
      <c r="BH1303" s="6"/>
    </row>
    <row r="1304" spans="3:60" x14ac:dyDescent="0.25">
      <c r="C1304" s="2"/>
      <c r="BG1304" s="6"/>
      <c r="BH1304" s="6"/>
    </row>
    <row r="1305" spans="3:60" x14ac:dyDescent="0.25">
      <c r="C1305" s="2"/>
      <c r="BG1305" s="6"/>
      <c r="BH1305" s="6"/>
    </row>
    <row r="1306" spans="3:60" x14ac:dyDescent="0.25">
      <c r="C1306" s="2"/>
      <c r="BG1306" s="6"/>
      <c r="BH1306" s="6"/>
    </row>
    <row r="1307" spans="3:60" x14ac:dyDescent="0.25">
      <c r="C1307" s="2"/>
      <c r="BG1307" s="6"/>
      <c r="BH1307" s="6"/>
    </row>
    <row r="1308" spans="3:60" x14ac:dyDescent="0.25">
      <c r="C1308" s="2"/>
      <c r="BG1308" s="6"/>
      <c r="BH1308" s="6"/>
    </row>
    <row r="1309" spans="3:60" x14ac:dyDescent="0.25">
      <c r="C1309" s="2"/>
      <c r="BG1309" s="6"/>
      <c r="BH1309" s="6"/>
    </row>
    <row r="1310" spans="3:60" x14ac:dyDescent="0.25">
      <c r="C1310" s="2"/>
      <c r="BG1310" s="6"/>
      <c r="BH1310" s="6"/>
    </row>
    <row r="1311" spans="3:60" x14ac:dyDescent="0.25">
      <c r="BG1311" s="6"/>
      <c r="BH1311" s="6"/>
    </row>
    <row r="1312" spans="3:60" x14ac:dyDescent="0.25">
      <c r="BG1312" s="6"/>
      <c r="BH1312" s="6"/>
    </row>
    <row r="1313" spans="59:60" x14ac:dyDescent="0.25">
      <c r="BG1313" s="6"/>
      <c r="BH1313" s="6"/>
    </row>
    <row r="1314" spans="59:60" x14ac:dyDescent="0.25">
      <c r="BG1314" s="6"/>
      <c r="BH1314" s="6"/>
    </row>
    <row r="1315" spans="59:60" x14ac:dyDescent="0.25">
      <c r="BG1315" s="6"/>
      <c r="BH1315" s="6"/>
    </row>
    <row r="1316" spans="59:60" x14ac:dyDescent="0.25">
      <c r="BG1316" s="6"/>
      <c r="BH1316" s="6"/>
    </row>
    <row r="1317" spans="59:60" x14ac:dyDescent="0.25">
      <c r="BG1317" s="6"/>
      <c r="BH1317" s="6"/>
    </row>
    <row r="1318" spans="59:60" x14ac:dyDescent="0.25">
      <c r="BG1318" s="6"/>
      <c r="BH1318" s="6"/>
    </row>
    <row r="1319" spans="59:60" x14ac:dyDescent="0.25">
      <c r="BG1319" s="6"/>
      <c r="BH1319" s="6"/>
    </row>
    <row r="1320" spans="59:60" x14ac:dyDescent="0.25">
      <c r="BG1320" s="6"/>
      <c r="BH1320" s="6"/>
    </row>
    <row r="1321" spans="59:60" x14ac:dyDescent="0.25">
      <c r="BG1321" s="6"/>
      <c r="BH1321" s="6"/>
    </row>
    <row r="1322" spans="59:60" x14ac:dyDescent="0.25">
      <c r="BG1322" s="6"/>
      <c r="BH1322" s="6"/>
    </row>
    <row r="1323" spans="59:60" x14ac:dyDescent="0.25">
      <c r="BG1323" s="6"/>
      <c r="BH1323" s="6"/>
    </row>
    <row r="1324" spans="59:60" x14ac:dyDescent="0.25">
      <c r="BG1324" s="6"/>
      <c r="BH1324" s="6"/>
    </row>
    <row r="1325" spans="59:60" x14ac:dyDescent="0.25">
      <c r="BG1325" s="6"/>
      <c r="BH1325" s="6"/>
    </row>
    <row r="1326" spans="59:60" x14ac:dyDescent="0.25">
      <c r="BG1326" s="6"/>
      <c r="BH1326" s="6"/>
    </row>
    <row r="1327" spans="59:60" x14ac:dyDescent="0.25">
      <c r="BG1327" s="6"/>
      <c r="BH1327" s="6"/>
    </row>
    <row r="1328" spans="59:60" x14ac:dyDescent="0.25">
      <c r="BG1328" s="6"/>
      <c r="BH1328" s="6"/>
    </row>
    <row r="1329" spans="59:60" x14ac:dyDescent="0.25">
      <c r="BG1329" s="6"/>
      <c r="BH1329" s="6"/>
    </row>
    <row r="1330" spans="59:60" x14ac:dyDescent="0.25">
      <c r="BG1330" s="6"/>
      <c r="BH1330" s="6"/>
    </row>
    <row r="1331" spans="59:60" x14ac:dyDescent="0.25">
      <c r="BG1331" s="6"/>
      <c r="BH1331" s="6"/>
    </row>
    <row r="1332" spans="59:60" x14ac:dyDescent="0.25">
      <c r="BG1332" s="6"/>
      <c r="BH1332" s="6"/>
    </row>
    <row r="1333" spans="59:60" x14ac:dyDescent="0.25">
      <c r="BG1333" s="6"/>
      <c r="BH1333" s="6"/>
    </row>
    <row r="1334" spans="59:60" x14ac:dyDescent="0.25">
      <c r="BG1334" s="6"/>
      <c r="BH1334" s="6"/>
    </row>
    <row r="1335" spans="59:60" x14ac:dyDescent="0.25">
      <c r="BG1335" s="6"/>
      <c r="BH1335" s="6"/>
    </row>
    <row r="1336" spans="59:60" x14ac:dyDescent="0.25">
      <c r="BG1336" s="6"/>
      <c r="BH1336" s="6"/>
    </row>
    <row r="1337" spans="59:60" x14ac:dyDescent="0.25">
      <c r="BG1337" s="6"/>
      <c r="BH1337" s="6"/>
    </row>
    <row r="1338" spans="59:60" x14ac:dyDescent="0.25">
      <c r="BG1338" s="6"/>
      <c r="BH1338" s="6"/>
    </row>
    <row r="1339" spans="59:60" x14ac:dyDescent="0.25">
      <c r="BG1339" s="6"/>
      <c r="BH1339" s="6"/>
    </row>
    <row r="1340" spans="59:60" x14ac:dyDescent="0.25">
      <c r="BG1340" s="6"/>
      <c r="BH1340" s="6"/>
    </row>
    <row r="1341" spans="59:60" x14ac:dyDescent="0.25">
      <c r="BG1341" s="6"/>
      <c r="BH1341" s="6"/>
    </row>
    <row r="1342" spans="59:60" x14ac:dyDescent="0.25">
      <c r="BG1342" s="6"/>
      <c r="BH1342" s="6"/>
    </row>
    <row r="1343" spans="59:60" x14ac:dyDescent="0.25">
      <c r="BG1343" s="6"/>
      <c r="BH1343" s="6"/>
    </row>
    <row r="1344" spans="59:60" x14ac:dyDescent="0.25">
      <c r="BG1344" s="6"/>
      <c r="BH1344" s="6"/>
    </row>
    <row r="1345" spans="59:60" x14ac:dyDescent="0.25">
      <c r="BG1345" s="6"/>
      <c r="BH1345" s="6"/>
    </row>
    <row r="1346" spans="59:60" x14ac:dyDescent="0.25">
      <c r="BG1346" s="6"/>
      <c r="BH1346" s="6"/>
    </row>
    <row r="1347" spans="59:60" x14ac:dyDescent="0.25">
      <c r="BG1347" s="6"/>
      <c r="BH1347" s="6"/>
    </row>
    <row r="1348" spans="59:60" x14ac:dyDescent="0.25">
      <c r="BG1348" s="6"/>
      <c r="BH1348" s="6"/>
    </row>
    <row r="1349" spans="59:60" x14ac:dyDescent="0.25">
      <c r="BG1349" s="6"/>
      <c r="BH1349" s="6"/>
    </row>
    <row r="1350" spans="59:60" x14ac:dyDescent="0.25">
      <c r="BG1350" s="6"/>
      <c r="BH1350" s="6"/>
    </row>
    <row r="1351" spans="59:60" x14ac:dyDescent="0.25">
      <c r="BG1351" s="6"/>
      <c r="BH1351" s="6"/>
    </row>
    <row r="1352" spans="59:60" x14ac:dyDescent="0.25">
      <c r="BG1352" s="6"/>
      <c r="BH1352" s="6"/>
    </row>
    <row r="1353" spans="59:60" x14ac:dyDescent="0.25">
      <c r="BG1353" s="6"/>
      <c r="BH1353" s="6"/>
    </row>
    <row r="1354" spans="59:60" x14ac:dyDescent="0.25">
      <c r="BG1354" s="6"/>
      <c r="BH1354" s="6"/>
    </row>
    <row r="1355" spans="59:60" x14ac:dyDescent="0.25">
      <c r="BG1355" s="6"/>
      <c r="BH1355" s="6"/>
    </row>
    <row r="1356" spans="59:60" x14ac:dyDescent="0.25">
      <c r="BG1356" s="6"/>
      <c r="BH1356" s="6"/>
    </row>
    <row r="1357" spans="59:60" x14ac:dyDescent="0.25">
      <c r="BG1357" s="6"/>
      <c r="BH1357" s="6"/>
    </row>
    <row r="1358" spans="59:60" x14ac:dyDescent="0.25">
      <c r="BG1358" s="6"/>
      <c r="BH1358" s="6"/>
    </row>
    <row r="1359" spans="59:60" x14ac:dyDescent="0.25">
      <c r="BG1359" s="6"/>
      <c r="BH1359" s="6"/>
    </row>
    <row r="1360" spans="59:60" x14ac:dyDescent="0.25">
      <c r="BG1360" s="6"/>
      <c r="BH1360" s="6"/>
    </row>
    <row r="1361" spans="59:60" x14ac:dyDescent="0.25">
      <c r="BG1361" s="6"/>
      <c r="BH1361" s="6"/>
    </row>
    <row r="1362" spans="59:60" x14ac:dyDescent="0.25">
      <c r="BG1362" s="6"/>
      <c r="BH1362" s="6"/>
    </row>
    <row r="1363" spans="59:60" x14ac:dyDescent="0.25">
      <c r="BG1363" s="6"/>
      <c r="BH1363" s="6"/>
    </row>
    <row r="1364" spans="59:60" x14ac:dyDescent="0.25">
      <c r="BG1364" s="6"/>
      <c r="BH1364" s="6"/>
    </row>
    <row r="1365" spans="59:60" x14ac:dyDescent="0.25">
      <c r="BG1365" s="6"/>
      <c r="BH1365" s="6"/>
    </row>
    <row r="1366" spans="59:60" x14ac:dyDescent="0.25">
      <c r="BG1366" s="6"/>
      <c r="BH1366" s="6"/>
    </row>
    <row r="1367" spans="59:60" x14ac:dyDescent="0.25">
      <c r="BG1367" s="6"/>
      <c r="BH1367" s="6"/>
    </row>
    <row r="1368" spans="59:60" x14ac:dyDescent="0.25">
      <c r="BG1368" s="6"/>
      <c r="BH1368" s="6"/>
    </row>
    <row r="1369" spans="59:60" x14ac:dyDescent="0.25">
      <c r="BG1369" s="6"/>
      <c r="BH1369" s="6"/>
    </row>
    <row r="1370" spans="59:60" x14ac:dyDescent="0.25">
      <c r="BG1370" s="6"/>
      <c r="BH1370" s="6"/>
    </row>
    <row r="1371" spans="59:60" x14ac:dyDescent="0.25">
      <c r="BG1371" s="6"/>
      <c r="BH1371" s="6"/>
    </row>
    <row r="1372" spans="59:60" x14ac:dyDescent="0.25">
      <c r="BG1372" s="6"/>
      <c r="BH1372" s="6"/>
    </row>
    <row r="1373" spans="59:60" x14ac:dyDescent="0.25">
      <c r="BG1373" s="6"/>
      <c r="BH1373" s="6"/>
    </row>
    <row r="1374" spans="59:60" x14ac:dyDescent="0.25">
      <c r="BG1374" s="6"/>
      <c r="BH1374" s="6"/>
    </row>
    <row r="1375" spans="59:60" x14ac:dyDescent="0.25">
      <c r="BG1375" s="6"/>
      <c r="BH1375" s="6"/>
    </row>
    <row r="1376" spans="59:60" x14ac:dyDescent="0.25">
      <c r="BG1376" s="6"/>
      <c r="BH1376" s="6"/>
    </row>
    <row r="1377" spans="59:60" x14ac:dyDescent="0.25">
      <c r="BG1377" s="6"/>
      <c r="BH1377" s="6"/>
    </row>
    <row r="1378" spans="59:60" x14ac:dyDescent="0.25">
      <c r="BG1378" s="6"/>
      <c r="BH1378" s="6"/>
    </row>
    <row r="1379" spans="59:60" x14ac:dyDescent="0.25">
      <c r="BG1379" s="6"/>
      <c r="BH1379" s="6"/>
    </row>
    <row r="1380" spans="59:60" x14ac:dyDescent="0.25">
      <c r="BG1380" s="6"/>
      <c r="BH1380" s="6"/>
    </row>
    <row r="1381" spans="59:60" x14ac:dyDescent="0.25">
      <c r="BG1381" s="6"/>
      <c r="BH1381" s="6"/>
    </row>
    <row r="1382" spans="59:60" x14ac:dyDescent="0.25">
      <c r="BG1382" s="6"/>
      <c r="BH1382" s="6"/>
    </row>
    <row r="1383" spans="59:60" x14ac:dyDescent="0.25">
      <c r="BG1383" s="6"/>
      <c r="BH1383" s="6"/>
    </row>
    <row r="1384" spans="59:60" x14ac:dyDescent="0.25">
      <c r="BG1384" s="6"/>
      <c r="BH1384" s="6"/>
    </row>
    <row r="1385" spans="59:60" x14ac:dyDescent="0.25">
      <c r="BG1385" s="6"/>
      <c r="BH1385" s="6"/>
    </row>
    <row r="1386" spans="59:60" x14ac:dyDescent="0.25">
      <c r="BG1386" s="6"/>
      <c r="BH1386" s="6"/>
    </row>
    <row r="1387" spans="59:60" x14ac:dyDescent="0.25">
      <c r="BG1387" s="6"/>
      <c r="BH1387" s="6"/>
    </row>
    <row r="1388" spans="59:60" x14ac:dyDescent="0.25">
      <c r="BG1388" s="6"/>
      <c r="BH1388" s="6"/>
    </row>
    <row r="1389" spans="59:60" x14ac:dyDescent="0.25">
      <c r="BG1389" s="6"/>
      <c r="BH1389" s="6"/>
    </row>
    <row r="1390" spans="59:60" x14ac:dyDescent="0.25">
      <c r="BG1390" s="6"/>
      <c r="BH1390" s="6"/>
    </row>
    <row r="1391" spans="59:60" x14ac:dyDescent="0.25">
      <c r="BG1391" s="6"/>
      <c r="BH1391" s="6"/>
    </row>
    <row r="1392" spans="59:60" x14ac:dyDescent="0.25">
      <c r="BG1392" s="6"/>
      <c r="BH1392" s="6"/>
    </row>
    <row r="1393" spans="59:60" x14ac:dyDescent="0.25">
      <c r="BG1393" s="6"/>
      <c r="BH1393" s="6"/>
    </row>
    <row r="1394" spans="59:60" x14ac:dyDescent="0.25">
      <c r="BG1394" s="6"/>
      <c r="BH1394" s="6"/>
    </row>
    <row r="1395" spans="59:60" x14ac:dyDescent="0.25">
      <c r="BG1395" s="6"/>
      <c r="BH1395" s="6"/>
    </row>
    <row r="1396" spans="59:60" x14ac:dyDescent="0.25">
      <c r="BG1396" s="6"/>
      <c r="BH1396" s="6"/>
    </row>
    <row r="1397" spans="59:60" x14ac:dyDescent="0.25">
      <c r="BG1397" s="6"/>
      <c r="BH1397" s="6"/>
    </row>
    <row r="1398" spans="59:60" x14ac:dyDescent="0.25">
      <c r="BG1398" s="6"/>
      <c r="BH1398" s="6"/>
    </row>
    <row r="1399" spans="59:60" x14ac:dyDescent="0.25">
      <c r="BG1399" s="6"/>
      <c r="BH1399" s="6"/>
    </row>
    <row r="1400" spans="59:60" x14ac:dyDescent="0.25">
      <c r="BG1400" s="6"/>
      <c r="BH1400" s="6"/>
    </row>
    <row r="1401" spans="59:60" x14ac:dyDescent="0.25">
      <c r="BG1401" s="6"/>
      <c r="BH1401" s="6"/>
    </row>
    <row r="1402" spans="59:60" x14ac:dyDescent="0.25">
      <c r="BG1402" s="6"/>
      <c r="BH1402" s="6"/>
    </row>
    <row r="1403" spans="59:60" x14ac:dyDescent="0.25">
      <c r="BG1403" s="6"/>
      <c r="BH1403" s="6"/>
    </row>
    <row r="1404" spans="59:60" x14ac:dyDescent="0.25">
      <c r="BG1404" s="6"/>
      <c r="BH1404" s="6"/>
    </row>
    <row r="1405" spans="59:60" x14ac:dyDescent="0.25">
      <c r="BG1405" s="6"/>
      <c r="BH1405" s="6"/>
    </row>
    <row r="1406" spans="59:60" x14ac:dyDescent="0.25">
      <c r="BG1406" s="6"/>
      <c r="BH1406" s="6"/>
    </row>
    <row r="1407" spans="59:60" x14ac:dyDescent="0.25">
      <c r="BG1407" s="6"/>
      <c r="BH1407" s="6"/>
    </row>
    <row r="1408" spans="59:60" x14ac:dyDescent="0.25">
      <c r="BG1408" s="6"/>
      <c r="BH1408" s="6"/>
    </row>
    <row r="1409" spans="59:60" x14ac:dyDescent="0.25">
      <c r="BG1409" s="6"/>
      <c r="BH1409" s="6"/>
    </row>
    <row r="1410" spans="59:60" x14ac:dyDescent="0.25">
      <c r="BG1410" s="6"/>
      <c r="BH1410" s="6"/>
    </row>
    <row r="1411" spans="59:60" x14ac:dyDescent="0.25">
      <c r="BG1411" s="6"/>
      <c r="BH1411" s="6"/>
    </row>
    <row r="1412" spans="59:60" x14ac:dyDescent="0.25">
      <c r="BG1412" s="6"/>
      <c r="BH1412" s="6"/>
    </row>
    <row r="1413" spans="59:60" x14ac:dyDescent="0.25">
      <c r="BG1413" s="6"/>
      <c r="BH1413" s="6"/>
    </row>
    <row r="1414" spans="59:60" x14ac:dyDescent="0.25">
      <c r="BG1414" s="6"/>
      <c r="BH1414" s="6"/>
    </row>
    <row r="1415" spans="59:60" x14ac:dyDescent="0.25">
      <c r="BG1415" s="6"/>
      <c r="BH1415" s="6"/>
    </row>
    <row r="1416" spans="59:60" x14ac:dyDescent="0.25">
      <c r="BG1416" s="6"/>
      <c r="BH1416" s="6"/>
    </row>
    <row r="1417" spans="59:60" x14ac:dyDescent="0.25">
      <c r="BG1417" s="6"/>
      <c r="BH1417" s="6"/>
    </row>
    <row r="1418" spans="59:60" x14ac:dyDescent="0.25">
      <c r="BG1418" s="6"/>
      <c r="BH1418" s="6"/>
    </row>
    <row r="1419" spans="59:60" x14ac:dyDescent="0.25">
      <c r="BG1419" s="6"/>
      <c r="BH1419" s="6"/>
    </row>
    <row r="1420" spans="59:60" x14ac:dyDescent="0.25">
      <c r="BG1420" s="6"/>
      <c r="BH1420" s="6"/>
    </row>
    <row r="1421" spans="59:60" x14ac:dyDescent="0.25">
      <c r="BG1421" s="6"/>
      <c r="BH1421" s="6"/>
    </row>
    <row r="1422" spans="59:60" x14ac:dyDescent="0.25">
      <c r="BG1422" s="6"/>
      <c r="BH1422" s="6"/>
    </row>
    <row r="1423" spans="59:60" x14ac:dyDescent="0.25">
      <c r="BG1423" s="6"/>
      <c r="BH1423" s="6"/>
    </row>
    <row r="1424" spans="59:60" x14ac:dyDescent="0.25">
      <c r="BG1424" s="6"/>
      <c r="BH1424" s="6"/>
    </row>
    <row r="1425" spans="59:60" x14ac:dyDescent="0.25">
      <c r="BG1425" s="6"/>
      <c r="BH1425" s="6"/>
    </row>
    <row r="1426" spans="59:60" x14ac:dyDescent="0.25">
      <c r="BG1426" s="6"/>
      <c r="BH1426" s="6"/>
    </row>
    <row r="1427" spans="59:60" x14ac:dyDescent="0.25">
      <c r="BG1427" s="6"/>
      <c r="BH1427" s="6"/>
    </row>
    <row r="1428" spans="59:60" x14ac:dyDescent="0.25">
      <c r="BG1428" s="6"/>
      <c r="BH1428" s="6"/>
    </row>
    <row r="1429" spans="59:60" x14ac:dyDescent="0.25">
      <c r="BG1429" s="6"/>
      <c r="BH1429" s="6"/>
    </row>
    <row r="1430" spans="59:60" x14ac:dyDescent="0.25">
      <c r="BG1430" s="6"/>
      <c r="BH1430" s="6"/>
    </row>
    <row r="1431" spans="59:60" x14ac:dyDescent="0.25">
      <c r="BG1431" s="6"/>
      <c r="BH1431" s="6"/>
    </row>
    <row r="1432" spans="59:60" x14ac:dyDescent="0.25">
      <c r="BG1432" s="6"/>
      <c r="BH1432" s="6"/>
    </row>
    <row r="1433" spans="59:60" x14ac:dyDescent="0.25">
      <c r="BG1433" s="6"/>
      <c r="BH1433" s="6"/>
    </row>
    <row r="1434" spans="59:60" x14ac:dyDescent="0.25">
      <c r="BG1434" s="6"/>
      <c r="BH1434" s="6"/>
    </row>
    <row r="1435" spans="59:60" x14ac:dyDescent="0.25">
      <c r="BG1435" s="6"/>
      <c r="BH1435" s="6"/>
    </row>
    <row r="1436" spans="59:60" x14ac:dyDescent="0.25">
      <c r="BG1436" s="6"/>
      <c r="BH1436" s="6"/>
    </row>
    <row r="1437" spans="59:60" x14ac:dyDescent="0.25">
      <c r="BG1437" s="6"/>
      <c r="BH1437" s="6"/>
    </row>
    <row r="1438" spans="59:60" x14ac:dyDescent="0.25">
      <c r="BG1438" s="6"/>
      <c r="BH1438" s="6"/>
    </row>
    <row r="1439" spans="59:60" x14ac:dyDescent="0.25">
      <c r="BG1439" s="6"/>
      <c r="BH1439" s="6"/>
    </row>
    <row r="1440" spans="59:60" x14ac:dyDescent="0.25">
      <c r="BG1440" s="6"/>
      <c r="BH1440" s="6"/>
    </row>
    <row r="1441" spans="59:60" x14ac:dyDescent="0.25">
      <c r="BG1441" s="6"/>
      <c r="BH1441" s="6"/>
    </row>
    <row r="1442" spans="59:60" x14ac:dyDescent="0.25">
      <c r="BG1442" s="6"/>
      <c r="BH1442" s="6"/>
    </row>
    <row r="1443" spans="59:60" x14ac:dyDescent="0.25">
      <c r="BG1443" s="6"/>
      <c r="BH1443" s="6"/>
    </row>
    <row r="1444" spans="59:60" x14ac:dyDescent="0.25">
      <c r="BG1444" s="6"/>
      <c r="BH1444" s="6"/>
    </row>
    <row r="1445" spans="59:60" x14ac:dyDescent="0.25">
      <c r="BG1445" s="6"/>
      <c r="BH1445" s="6"/>
    </row>
    <row r="1446" spans="59:60" x14ac:dyDescent="0.25">
      <c r="BG1446" s="6"/>
      <c r="BH1446" s="6"/>
    </row>
    <row r="1447" spans="59:60" x14ac:dyDescent="0.25">
      <c r="BG1447" s="6"/>
      <c r="BH1447" s="6"/>
    </row>
    <row r="1448" spans="59:60" x14ac:dyDescent="0.25">
      <c r="BG1448" s="6"/>
      <c r="BH1448" s="6"/>
    </row>
    <row r="1449" spans="59:60" x14ac:dyDescent="0.25">
      <c r="BG1449" s="6"/>
      <c r="BH1449" s="6"/>
    </row>
    <row r="1450" spans="59:60" x14ac:dyDescent="0.25">
      <c r="BG1450" s="6"/>
      <c r="BH1450" s="6"/>
    </row>
    <row r="1451" spans="59:60" x14ac:dyDescent="0.25">
      <c r="BG1451" s="6"/>
      <c r="BH1451" s="6"/>
    </row>
    <row r="1452" spans="59:60" x14ac:dyDescent="0.25">
      <c r="BG1452" s="6"/>
      <c r="BH1452" s="6"/>
    </row>
    <row r="1453" spans="59:60" x14ac:dyDescent="0.25">
      <c r="BG1453" s="6"/>
      <c r="BH1453" s="6"/>
    </row>
    <row r="1454" spans="59:60" x14ac:dyDescent="0.25">
      <c r="BG1454" s="6"/>
      <c r="BH1454" s="6"/>
    </row>
    <row r="1455" spans="59:60" x14ac:dyDescent="0.25">
      <c r="BG1455" s="6"/>
      <c r="BH1455" s="6"/>
    </row>
    <row r="1456" spans="59:60" x14ac:dyDescent="0.25">
      <c r="BG1456" s="6"/>
      <c r="BH1456" s="6"/>
    </row>
    <row r="1457" spans="59:60" x14ac:dyDescent="0.25">
      <c r="BG1457" s="6"/>
      <c r="BH1457" s="6"/>
    </row>
    <row r="1458" spans="59:60" x14ac:dyDescent="0.25">
      <c r="BG1458" s="6"/>
      <c r="BH1458" s="6"/>
    </row>
    <row r="1459" spans="59:60" x14ac:dyDescent="0.25">
      <c r="BG1459" s="6"/>
      <c r="BH1459" s="6"/>
    </row>
    <row r="1460" spans="59:60" x14ac:dyDescent="0.25">
      <c r="BG1460" s="6"/>
      <c r="BH1460" s="6"/>
    </row>
    <row r="1461" spans="59:60" x14ac:dyDescent="0.25">
      <c r="BG1461" s="6"/>
      <c r="BH1461" s="6"/>
    </row>
    <row r="1462" spans="59:60" x14ac:dyDescent="0.25">
      <c r="BG1462" s="6"/>
      <c r="BH1462" s="6"/>
    </row>
    <row r="1463" spans="59:60" x14ac:dyDescent="0.25">
      <c r="BG1463" s="6"/>
      <c r="BH1463" s="6"/>
    </row>
    <row r="1464" spans="59:60" x14ac:dyDescent="0.25">
      <c r="BG1464" s="6"/>
      <c r="BH1464" s="6"/>
    </row>
    <row r="1465" spans="59:60" x14ac:dyDescent="0.25">
      <c r="BG1465" s="6"/>
      <c r="BH1465" s="6"/>
    </row>
    <row r="1466" spans="59:60" x14ac:dyDescent="0.25">
      <c r="BG1466" s="6"/>
      <c r="BH1466" s="6"/>
    </row>
    <row r="1467" spans="59:60" x14ac:dyDescent="0.25">
      <c r="BG1467" s="6"/>
      <c r="BH1467" s="6"/>
    </row>
    <row r="1468" spans="59:60" x14ac:dyDescent="0.25">
      <c r="BG1468" s="6"/>
      <c r="BH1468" s="6"/>
    </row>
    <row r="1469" spans="59:60" x14ac:dyDescent="0.25">
      <c r="BG1469" s="6"/>
      <c r="BH1469" s="6"/>
    </row>
    <row r="1470" spans="59:60" x14ac:dyDescent="0.25">
      <c r="BG1470" s="6"/>
      <c r="BH1470" s="6"/>
    </row>
    <row r="1471" spans="59:60" x14ac:dyDescent="0.25">
      <c r="BG1471" s="6"/>
      <c r="BH1471" s="6"/>
    </row>
    <row r="1472" spans="59:60" x14ac:dyDescent="0.25">
      <c r="BG1472" s="6"/>
      <c r="BH1472" s="6"/>
    </row>
    <row r="1473" spans="59:60" x14ac:dyDescent="0.25">
      <c r="BG1473" s="6"/>
      <c r="BH1473" s="6"/>
    </row>
    <row r="1474" spans="59:60" x14ac:dyDescent="0.25">
      <c r="BG1474" s="6"/>
      <c r="BH1474" s="6"/>
    </row>
    <row r="1475" spans="59:60" x14ac:dyDescent="0.25">
      <c r="BG1475" s="6"/>
      <c r="BH1475" s="6"/>
    </row>
    <row r="1476" spans="59:60" x14ac:dyDescent="0.25">
      <c r="BG1476" s="6"/>
      <c r="BH1476" s="6"/>
    </row>
    <row r="1477" spans="59:60" x14ac:dyDescent="0.25">
      <c r="BG1477" s="6"/>
      <c r="BH1477" s="6"/>
    </row>
    <row r="1478" spans="59:60" x14ac:dyDescent="0.25">
      <c r="BG1478" s="6"/>
      <c r="BH1478" s="6"/>
    </row>
    <row r="1479" spans="59:60" x14ac:dyDescent="0.25">
      <c r="BG1479" s="6"/>
      <c r="BH1479" s="6"/>
    </row>
    <row r="1480" spans="59:60" x14ac:dyDescent="0.25">
      <c r="BG1480" s="6"/>
      <c r="BH1480" s="6"/>
    </row>
    <row r="1481" spans="59:60" x14ac:dyDescent="0.25">
      <c r="BG1481" s="6"/>
      <c r="BH1481" s="6"/>
    </row>
    <row r="1482" spans="59:60" x14ac:dyDescent="0.25">
      <c r="BG1482" s="6"/>
      <c r="BH1482" s="6"/>
    </row>
    <row r="1483" spans="59:60" x14ac:dyDescent="0.25">
      <c r="BG1483" s="6"/>
      <c r="BH1483" s="6"/>
    </row>
    <row r="1484" spans="59:60" x14ac:dyDescent="0.25">
      <c r="BG1484" s="6"/>
      <c r="BH1484" s="6"/>
    </row>
    <row r="1485" spans="59:60" x14ac:dyDescent="0.25">
      <c r="BG1485" s="6"/>
      <c r="BH1485" s="6"/>
    </row>
    <row r="1486" spans="59:60" x14ac:dyDescent="0.25">
      <c r="BG1486" s="6"/>
      <c r="BH1486" s="6"/>
    </row>
    <row r="1487" spans="59:60" x14ac:dyDescent="0.25">
      <c r="BG1487" s="6"/>
      <c r="BH1487" s="6"/>
    </row>
    <row r="1488" spans="59:60" x14ac:dyDescent="0.25">
      <c r="BG1488" s="6"/>
      <c r="BH1488" s="6"/>
    </row>
    <row r="1489" spans="59:60" x14ac:dyDescent="0.25">
      <c r="BG1489" s="6"/>
      <c r="BH1489" s="6"/>
    </row>
    <row r="1490" spans="59:60" x14ac:dyDescent="0.25">
      <c r="BG1490" s="6"/>
      <c r="BH1490" s="6"/>
    </row>
    <row r="1491" spans="59:60" x14ac:dyDescent="0.25">
      <c r="BG1491" s="6"/>
      <c r="BH1491" s="6"/>
    </row>
    <row r="1492" spans="59:60" x14ac:dyDescent="0.25">
      <c r="BG1492" s="6"/>
      <c r="BH1492" s="6"/>
    </row>
    <row r="1493" spans="59:60" x14ac:dyDescent="0.25">
      <c r="BG1493" s="6"/>
      <c r="BH1493" s="6"/>
    </row>
    <row r="1494" spans="59:60" x14ac:dyDescent="0.25">
      <c r="BG1494" s="6"/>
      <c r="BH1494" s="6"/>
    </row>
    <row r="1495" spans="59:60" x14ac:dyDescent="0.25">
      <c r="BG1495" s="6"/>
      <c r="BH1495" s="6"/>
    </row>
    <row r="1496" spans="59:60" x14ac:dyDescent="0.25">
      <c r="BG1496" s="6"/>
      <c r="BH1496" s="6"/>
    </row>
    <row r="1497" spans="59:60" x14ac:dyDescent="0.25">
      <c r="BG1497" s="6"/>
      <c r="BH1497" s="6"/>
    </row>
    <row r="1498" spans="59:60" x14ac:dyDescent="0.25">
      <c r="BG1498" s="6"/>
      <c r="BH1498" s="6"/>
    </row>
    <row r="1499" spans="59:60" x14ac:dyDescent="0.25">
      <c r="BG1499" s="6"/>
      <c r="BH1499" s="6"/>
    </row>
    <row r="1500" spans="59:60" x14ac:dyDescent="0.25">
      <c r="BG1500" s="6"/>
      <c r="BH1500" s="6"/>
    </row>
    <row r="1501" spans="59:60" x14ac:dyDescent="0.25">
      <c r="BG1501" s="6"/>
      <c r="BH1501" s="6"/>
    </row>
    <row r="1502" spans="59:60" x14ac:dyDescent="0.25">
      <c r="BG1502" s="6"/>
      <c r="BH1502" s="6"/>
    </row>
    <row r="1503" spans="59:60" x14ac:dyDescent="0.25">
      <c r="BG1503" s="6"/>
      <c r="BH1503" s="6"/>
    </row>
    <row r="1504" spans="59:60" x14ac:dyDescent="0.25">
      <c r="BG1504" s="6"/>
      <c r="BH1504" s="6"/>
    </row>
    <row r="1505" spans="59:60" x14ac:dyDescent="0.25">
      <c r="BG1505" s="6"/>
      <c r="BH1505" s="6"/>
    </row>
    <row r="1506" spans="59:60" x14ac:dyDescent="0.25">
      <c r="BG1506" s="6"/>
      <c r="BH1506" s="6"/>
    </row>
    <row r="1507" spans="59:60" x14ac:dyDescent="0.25">
      <c r="BG1507" s="6"/>
      <c r="BH1507" s="6"/>
    </row>
    <row r="1508" spans="59:60" x14ac:dyDescent="0.25">
      <c r="BG1508" s="6"/>
      <c r="BH1508" s="6"/>
    </row>
    <row r="1509" spans="59:60" x14ac:dyDescent="0.25">
      <c r="BG1509" s="6"/>
      <c r="BH1509" s="6"/>
    </row>
    <row r="1510" spans="59:60" x14ac:dyDescent="0.25">
      <c r="BG1510" s="6"/>
      <c r="BH1510" s="6"/>
    </row>
    <row r="1511" spans="59:60" x14ac:dyDescent="0.25">
      <c r="BG1511" s="6"/>
      <c r="BH1511" s="6"/>
    </row>
    <row r="1512" spans="59:60" x14ac:dyDescent="0.25">
      <c r="BG1512" s="6"/>
      <c r="BH1512" s="6"/>
    </row>
    <row r="1513" spans="59:60" x14ac:dyDescent="0.25">
      <c r="BG1513" s="6"/>
      <c r="BH1513" s="6"/>
    </row>
    <row r="1514" spans="59:60" x14ac:dyDescent="0.25">
      <c r="BG1514" s="6"/>
      <c r="BH1514" s="6"/>
    </row>
    <row r="1515" spans="59:60" x14ac:dyDescent="0.25">
      <c r="BG1515" s="6"/>
      <c r="BH1515" s="6"/>
    </row>
    <row r="1516" spans="59:60" x14ac:dyDescent="0.25">
      <c r="BG1516" s="6"/>
      <c r="BH1516" s="6"/>
    </row>
    <row r="1517" spans="59:60" x14ac:dyDescent="0.25">
      <c r="BG1517" s="6"/>
      <c r="BH1517" s="6"/>
    </row>
    <row r="1518" spans="59:60" x14ac:dyDescent="0.25">
      <c r="BG1518" s="6"/>
      <c r="BH1518" s="6"/>
    </row>
    <row r="1519" spans="59:60" x14ac:dyDescent="0.25">
      <c r="BG1519" s="6"/>
      <c r="BH1519" s="6"/>
    </row>
    <row r="1520" spans="59:60" x14ac:dyDescent="0.25">
      <c r="BG1520" s="6"/>
      <c r="BH1520" s="6"/>
    </row>
    <row r="1521" spans="59:60" x14ac:dyDescent="0.25">
      <c r="BG1521" s="6"/>
      <c r="BH1521" s="6"/>
    </row>
    <row r="1522" spans="59:60" x14ac:dyDescent="0.25">
      <c r="BG1522" s="6"/>
      <c r="BH1522" s="6"/>
    </row>
    <row r="1523" spans="59:60" x14ac:dyDescent="0.25">
      <c r="BG1523" s="6"/>
      <c r="BH1523" s="6"/>
    </row>
    <row r="1524" spans="59:60" x14ac:dyDescent="0.25">
      <c r="BG1524" s="6"/>
      <c r="BH1524" s="6"/>
    </row>
    <row r="1525" spans="59:60" x14ac:dyDescent="0.25">
      <c r="BG1525" s="6"/>
      <c r="BH1525" s="6"/>
    </row>
    <row r="1526" spans="59:60" x14ac:dyDescent="0.25">
      <c r="BG1526" s="6"/>
      <c r="BH1526" s="6"/>
    </row>
    <row r="1527" spans="59:60" x14ac:dyDescent="0.25">
      <c r="BG1527" s="6"/>
      <c r="BH1527" s="6"/>
    </row>
    <row r="1528" spans="59:60" x14ac:dyDescent="0.25">
      <c r="BG1528" s="6"/>
      <c r="BH1528" s="6"/>
    </row>
    <row r="1529" spans="59:60" x14ac:dyDescent="0.25">
      <c r="BG1529" s="6"/>
      <c r="BH1529" s="6"/>
    </row>
    <row r="1530" spans="59:60" x14ac:dyDescent="0.25">
      <c r="BG1530" s="6"/>
      <c r="BH1530" s="6"/>
    </row>
    <row r="1531" spans="59:60" x14ac:dyDescent="0.25">
      <c r="BG1531" s="6"/>
      <c r="BH1531" s="6"/>
    </row>
    <row r="1532" spans="59:60" x14ac:dyDescent="0.25">
      <c r="BG1532" s="6"/>
      <c r="BH1532" s="6"/>
    </row>
    <row r="1533" spans="59:60" x14ac:dyDescent="0.25">
      <c r="BG1533" s="6"/>
      <c r="BH1533" s="6"/>
    </row>
    <row r="1534" spans="59:60" x14ac:dyDescent="0.25">
      <c r="BG1534" s="6"/>
      <c r="BH1534" s="6"/>
    </row>
    <row r="1535" spans="59:60" x14ac:dyDescent="0.25">
      <c r="BG1535" s="6"/>
      <c r="BH1535" s="6"/>
    </row>
    <row r="1536" spans="59:60" x14ac:dyDescent="0.25">
      <c r="BG1536" s="6"/>
      <c r="BH1536" s="6"/>
    </row>
    <row r="1537" spans="59:60" x14ac:dyDescent="0.25">
      <c r="BG1537" s="6"/>
      <c r="BH1537" s="6"/>
    </row>
    <row r="1538" spans="59:60" x14ac:dyDescent="0.25">
      <c r="BG1538" s="6"/>
      <c r="BH1538" s="6"/>
    </row>
    <row r="1539" spans="59:60" x14ac:dyDescent="0.25">
      <c r="BG1539" s="6"/>
      <c r="BH1539" s="6"/>
    </row>
    <row r="1540" spans="59:60" x14ac:dyDescent="0.25">
      <c r="BG1540" s="6"/>
      <c r="BH1540" s="6"/>
    </row>
    <row r="1541" spans="59:60" x14ac:dyDescent="0.25">
      <c r="BG1541" s="6"/>
      <c r="BH1541" s="6"/>
    </row>
    <row r="1542" spans="59:60" x14ac:dyDescent="0.25">
      <c r="BG1542" s="6"/>
      <c r="BH1542" s="6"/>
    </row>
    <row r="1543" spans="59:60" x14ac:dyDescent="0.25">
      <c r="BG1543" s="6"/>
      <c r="BH1543" s="6"/>
    </row>
    <row r="1544" spans="59:60" x14ac:dyDescent="0.25">
      <c r="BG1544" s="6"/>
      <c r="BH1544" s="6"/>
    </row>
    <row r="1545" spans="59:60" x14ac:dyDescent="0.25">
      <c r="BG1545" s="6"/>
      <c r="BH1545" s="6"/>
    </row>
    <row r="1546" spans="59:60" x14ac:dyDescent="0.25">
      <c r="BG1546" s="6"/>
      <c r="BH1546" s="6"/>
    </row>
    <row r="1547" spans="59:60" x14ac:dyDescent="0.25">
      <c r="BG1547" s="6"/>
      <c r="BH1547" s="6"/>
    </row>
    <row r="1548" spans="59:60" x14ac:dyDescent="0.25">
      <c r="BG1548" s="6"/>
      <c r="BH1548" s="6"/>
    </row>
    <row r="1549" spans="59:60" x14ac:dyDescent="0.25">
      <c r="BG1549" s="6"/>
      <c r="BH1549" s="6"/>
    </row>
    <row r="1550" spans="59:60" x14ac:dyDescent="0.25">
      <c r="BG1550" s="6"/>
      <c r="BH1550" s="6"/>
    </row>
    <row r="1551" spans="59:60" x14ac:dyDescent="0.25">
      <c r="BG1551" s="6"/>
      <c r="BH1551" s="6"/>
    </row>
    <row r="1552" spans="59:60" x14ac:dyDescent="0.25">
      <c r="BG1552" s="6"/>
      <c r="BH1552" s="6"/>
    </row>
    <row r="1553" spans="59:60" x14ac:dyDescent="0.25">
      <c r="BG1553" s="6"/>
      <c r="BH1553" s="6"/>
    </row>
    <row r="1554" spans="59:60" x14ac:dyDescent="0.25">
      <c r="BG1554" s="6"/>
      <c r="BH1554" s="6"/>
    </row>
    <row r="1555" spans="59:60" x14ac:dyDescent="0.25">
      <c r="BG1555" s="6"/>
      <c r="BH1555" s="6"/>
    </row>
    <row r="1556" spans="59:60" x14ac:dyDescent="0.25">
      <c r="BG1556" s="6"/>
      <c r="BH1556" s="6"/>
    </row>
    <row r="1557" spans="59:60" x14ac:dyDescent="0.25">
      <c r="BG1557" s="6"/>
      <c r="BH1557" s="6"/>
    </row>
    <row r="1558" spans="59:60" x14ac:dyDescent="0.25">
      <c r="BG1558" s="6"/>
      <c r="BH1558" s="6"/>
    </row>
    <row r="1559" spans="59:60" x14ac:dyDescent="0.25">
      <c r="BG1559" s="6"/>
      <c r="BH1559" s="6"/>
    </row>
    <row r="1560" spans="59:60" x14ac:dyDescent="0.25">
      <c r="BG1560" s="6"/>
      <c r="BH1560" s="6"/>
    </row>
    <row r="1561" spans="59:60" x14ac:dyDescent="0.25">
      <c r="BG1561" s="6"/>
      <c r="BH1561" s="6"/>
    </row>
    <row r="1562" spans="59:60" x14ac:dyDescent="0.25">
      <c r="BG1562" s="6"/>
      <c r="BH1562" s="6"/>
    </row>
    <row r="1563" spans="59:60" x14ac:dyDescent="0.25">
      <c r="BG1563" s="6"/>
      <c r="BH1563" s="6"/>
    </row>
    <row r="1564" spans="59:60" x14ac:dyDescent="0.25">
      <c r="BG1564" s="6"/>
      <c r="BH1564" s="6"/>
    </row>
    <row r="1565" spans="59:60" x14ac:dyDescent="0.25">
      <c r="BG1565" s="6"/>
      <c r="BH1565" s="6"/>
    </row>
    <row r="1566" spans="59:60" x14ac:dyDescent="0.25">
      <c r="BG1566" s="6"/>
      <c r="BH1566" s="6"/>
    </row>
    <row r="1567" spans="59:60" x14ac:dyDescent="0.25">
      <c r="BG1567" s="6"/>
      <c r="BH1567" s="6"/>
    </row>
    <row r="1568" spans="59:60" x14ac:dyDescent="0.25">
      <c r="BG1568" s="6"/>
      <c r="BH1568" s="6"/>
    </row>
    <row r="1569" spans="59:60" x14ac:dyDescent="0.25">
      <c r="BG1569" s="6"/>
      <c r="BH1569" s="6"/>
    </row>
    <row r="1570" spans="59:60" x14ac:dyDescent="0.25">
      <c r="BG1570" s="6"/>
      <c r="BH1570" s="6"/>
    </row>
    <row r="1571" spans="59:60" x14ac:dyDescent="0.25">
      <c r="BG1571" s="6"/>
      <c r="BH1571" s="6"/>
    </row>
    <row r="1572" spans="59:60" x14ac:dyDescent="0.25">
      <c r="BG1572" s="6"/>
      <c r="BH1572" s="6"/>
    </row>
    <row r="1573" spans="59:60" x14ac:dyDescent="0.25">
      <c r="BG1573" s="6"/>
      <c r="BH1573" s="6"/>
    </row>
    <row r="1574" spans="59:60" x14ac:dyDescent="0.25">
      <c r="BG1574" s="6"/>
      <c r="BH1574" s="6"/>
    </row>
    <row r="1575" spans="59:60" x14ac:dyDescent="0.25">
      <c r="BG1575" s="6"/>
      <c r="BH1575" s="6"/>
    </row>
    <row r="1576" spans="59:60" x14ac:dyDescent="0.25">
      <c r="BG1576" s="6"/>
      <c r="BH1576" s="6"/>
    </row>
    <row r="1577" spans="59:60" x14ac:dyDescent="0.25">
      <c r="BG1577" s="6"/>
      <c r="BH1577" s="6"/>
    </row>
    <row r="1578" spans="59:60" x14ac:dyDescent="0.25">
      <c r="BG1578" s="6"/>
      <c r="BH1578" s="6"/>
    </row>
    <row r="1579" spans="59:60" x14ac:dyDescent="0.25">
      <c r="BG1579" s="6"/>
      <c r="BH1579" s="6"/>
    </row>
    <row r="1580" spans="59:60" x14ac:dyDescent="0.25">
      <c r="BG1580" s="6"/>
      <c r="BH1580" s="6"/>
    </row>
    <row r="1581" spans="59:60" x14ac:dyDescent="0.25">
      <c r="BG1581" s="6"/>
      <c r="BH1581" s="6"/>
    </row>
    <row r="1582" spans="59:60" x14ac:dyDescent="0.25">
      <c r="BG1582" s="6"/>
      <c r="BH1582" s="6"/>
    </row>
    <row r="1583" spans="59:60" x14ac:dyDescent="0.25">
      <c r="BG1583" s="6"/>
      <c r="BH1583" s="6"/>
    </row>
    <row r="1584" spans="59:60" x14ac:dyDescent="0.25">
      <c r="BG1584" s="6"/>
      <c r="BH1584" s="6"/>
    </row>
    <row r="1585" spans="59:60" x14ac:dyDescent="0.25">
      <c r="BG1585" s="6"/>
      <c r="BH1585" s="6"/>
    </row>
    <row r="1586" spans="59:60" x14ac:dyDescent="0.25">
      <c r="BG1586" s="6"/>
      <c r="BH1586" s="6"/>
    </row>
    <row r="1587" spans="59:60" x14ac:dyDescent="0.25">
      <c r="BG1587" s="6"/>
      <c r="BH1587" s="6"/>
    </row>
    <row r="1588" spans="59:60" x14ac:dyDescent="0.25">
      <c r="BG1588" s="6"/>
      <c r="BH1588" s="6"/>
    </row>
    <row r="1589" spans="59:60" x14ac:dyDescent="0.25">
      <c r="BG1589" s="6"/>
      <c r="BH1589" s="6"/>
    </row>
    <row r="1590" spans="59:60" x14ac:dyDescent="0.25">
      <c r="BG1590" s="6"/>
      <c r="BH1590" s="6"/>
    </row>
    <row r="1591" spans="59:60" x14ac:dyDescent="0.25">
      <c r="BG1591" s="6"/>
      <c r="BH1591" s="6"/>
    </row>
    <row r="1592" spans="59:60" x14ac:dyDescent="0.25">
      <c r="BG1592" s="6"/>
      <c r="BH1592" s="6"/>
    </row>
    <row r="1593" spans="59:60" x14ac:dyDescent="0.25">
      <c r="BG1593" s="6"/>
      <c r="BH1593" s="6"/>
    </row>
    <row r="1594" spans="59:60" x14ac:dyDescent="0.25">
      <c r="BG1594" s="6"/>
      <c r="BH1594" s="6"/>
    </row>
    <row r="1595" spans="59:60" x14ac:dyDescent="0.25">
      <c r="BG1595" s="6"/>
      <c r="BH1595" s="6"/>
    </row>
    <row r="1596" spans="59:60" x14ac:dyDescent="0.25">
      <c r="BG1596" s="6"/>
      <c r="BH1596" s="6"/>
    </row>
    <row r="1597" spans="59:60" x14ac:dyDescent="0.25">
      <c r="BG1597" s="6"/>
      <c r="BH1597" s="6"/>
    </row>
    <row r="1598" spans="59:60" x14ac:dyDescent="0.25">
      <c r="BG1598" s="6"/>
      <c r="BH1598" s="6"/>
    </row>
    <row r="1599" spans="59:60" x14ac:dyDescent="0.25">
      <c r="BG1599" s="6"/>
      <c r="BH1599" s="6"/>
    </row>
    <row r="1600" spans="59:60" x14ac:dyDescent="0.25">
      <c r="BG1600" s="6"/>
      <c r="BH1600" s="6"/>
    </row>
    <row r="1601" spans="59:60" x14ac:dyDescent="0.25">
      <c r="BG1601" s="6"/>
      <c r="BH1601" s="6"/>
    </row>
    <row r="1602" spans="59:60" x14ac:dyDescent="0.25">
      <c r="BG1602" s="6"/>
      <c r="BH1602" s="6"/>
    </row>
    <row r="1603" spans="59:60" x14ac:dyDescent="0.25">
      <c r="BG1603" s="6"/>
      <c r="BH1603" s="6"/>
    </row>
    <row r="1604" spans="59:60" x14ac:dyDescent="0.25">
      <c r="BG1604" s="6"/>
      <c r="BH1604" s="6"/>
    </row>
    <row r="1605" spans="59:60" x14ac:dyDescent="0.25">
      <c r="BG1605" s="6"/>
      <c r="BH1605" s="6"/>
    </row>
    <row r="1606" spans="59:60" x14ac:dyDescent="0.25">
      <c r="BG1606" s="6"/>
      <c r="BH1606" s="6"/>
    </row>
    <row r="1607" spans="59:60" x14ac:dyDescent="0.25">
      <c r="BG1607" s="6"/>
      <c r="BH1607" s="6"/>
    </row>
    <row r="1608" spans="59:60" x14ac:dyDescent="0.25">
      <c r="BG1608" s="6"/>
      <c r="BH1608" s="6"/>
    </row>
    <row r="1609" spans="59:60" x14ac:dyDescent="0.25">
      <c r="BG1609" s="6"/>
      <c r="BH1609" s="6"/>
    </row>
    <row r="1610" spans="59:60" x14ac:dyDescent="0.25">
      <c r="BG1610" s="6"/>
      <c r="BH1610" s="6"/>
    </row>
    <row r="1611" spans="59:60" x14ac:dyDescent="0.25">
      <c r="BG1611" s="6"/>
      <c r="BH1611" s="6"/>
    </row>
    <row r="1612" spans="59:60" x14ac:dyDescent="0.25">
      <c r="BG1612" s="6"/>
      <c r="BH1612" s="6"/>
    </row>
    <row r="1613" spans="59:60" x14ac:dyDescent="0.25">
      <c r="BG1613" s="6"/>
      <c r="BH1613" s="6"/>
    </row>
    <row r="1614" spans="59:60" x14ac:dyDescent="0.25">
      <c r="BG1614" s="6"/>
      <c r="BH1614" s="6"/>
    </row>
    <row r="1615" spans="59:60" x14ac:dyDescent="0.25">
      <c r="BG1615" s="6"/>
      <c r="BH1615" s="6"/>
    </row>
    <row r="1616" spans="59:60" x14ac:dyDescent="0.25">
      <c r="BG1616" s="6"/>
      <c r="BH1616" s="6"/>
    </row>
    <row r="1617" spans="59:60" x14ac:dyDescent="0.25">
      <c r="BG1617" s="6"/>
      <c r="BH1617" s="6"/>
    </row>
    <row r="1618" spans="59:60" x14ac:dyDescent="0.25">
      <c r="BG1618" s="6"/>
      <c r="BH1618" s="6"/>
    </row>
    <row r="1619" spans="59:60" x14ac:dyDescent="0.25">
      <c r="BG1619" s="6"/>
      <c r="BH1619" s="6"/>
    </row>
    <row r="1620" spans="59:60" x14ac:dyDescent="0.25">
      <c r="BG1620" s="6"/>
      <c r="BH1620" s="6"/>
    </row>
    <row r="1621" spans="59:60" x14ac:dyDescent="0.25">
      <c r="BG1621" s="6"/>
      <c r="BH1621" s="6"/>
    </row>
    <row r="1622" spans="59:60" x14ac:dyDescent="0.25">
      <c r="BG1622" s="6"/>
      <c r="BH1622" s="6"/>
    </row>
    <row r="1623" spans="59:60" x14ac:dyDescent="0.25">
      <c r="BG1623" s="6"/>
      <c r="BH1623" s="6"/>
    </row>
    <row r="1624" spans="59:60" x14ac:dyDescent="0.25">
      <c r="BG1624" s="6"/>
      <c r="BH1624" s="6"/>
    </row>
    <row r="1625" spans="59:60" x14ac:dyDescent="0.25">
      <c r="BG1625" s="6"/>
      <c r="BH1625" s="6"/>
    </row>
    <row r="1626" spans="59:60" x14ac:dyDescent="0.25">
      <c r="BG1626" s="6"/>
      <c r="BH1626" s="6"/>
    </row>
    <row r="1627" spans="59:60" x14ac:dyDescent="0.25">
      <c r="BG1627" s="6"/>
      <c r="BH1627" s="6"/>
    </row>
    <row r="1628" spans="59:60" x14ac:dyDescent="0.25">
      <c r="BG1628" s="6"/>
      <c r="BH1628" s="6"/>
    </row>
    <row r="1629" spans="59:60" x14ac:dyDescent="0.25">
      <c r="BG1629" s="6"/>
      <c r="BH1629" s="6"/>
    </row>
    <row r="1630" spans="59:60" x14ac:dyDescent="0.25">
      <c r="BG1630" s="6"/>
      <c r="BH1630" s="6"/>
    </row>
    <row r="1631" spans="59:60" x14ac:dyDescent="0.25">
      <c r="BG1631" s="6"/>
      <c r="BH1631" s="6"/>
    </row>
    <row r="1632" spans="59:60" x14ac:dyDescent="0.25">
      <c r="BG1632" s="6"/>
      <c r="BH1632" s="6"/>
    </row>
    <row r="1633" spans="59:60" x14ac:dyDescent="0.25">
      <c r="BG1633" s="6"/>
      <c r="BH1633" s="6"/>
    </row>
    <row r="1634" spans="59:60" x14ac:dyDescent="0.25">
      <c r="BG1634" s="6"/>
      <c r="BH1634" s="6"/>
    </row>
    <row r="1635" spans="59:60" x14ac:dyDescent="0.25">
      <c r="BG1635" s="6"/>
      <c r="BH1635" s="6"/>
    </row>
    <row r="1636" spans="59:60" x14ac:dyDescent="0.25">
      <c r="BG1636" s="6"/>
      <c r="BH1636" s="6"/>
    </row>
    <row r="1637" spans="59:60" x14ac:dyDescent="0.25">
      <c r="BG1637" s="6"/>
      <c r="BH1637" s="6"/>
    </row>
    <row r="1638" spans="59:60" x14ac:dyDescent="0.25">
      <c r="BG1638" s="6"/>
      <c r="BH1638" s="6"/>
    </row>
    <row r="1639" spans="59:60" x14ac:dyDescent="0.25">
      <c r="BG1639" s="6"/>
      <c r="BH1639" s="6"/>
    </row>
    <row r="1640" spans="59:60" x14ac:dyDescent="0.25">
      <c r="BG1640" s="6"/>
      <c r="BH1640" s="6"/>
    </row>
    <row r="1641" spans="59:60" x14ac:dyDescent="0.25">
      <c r="BG1641" s="6"/>
      <c r="BH1641" s="6"/>
    </row>
    <row r="1642" spans="59:60" x14ac:dyDescent="0.25">
      <c r="BG1642" s="6"/>
      <c r="BH1642" s="6"/>
    </row>
    <row r="1643" spans="59:60" x14ac:dyDescent="0.25">
      <c r="BG1643" s="6"/>
      <c r="BH1643" s="6"/>
    </row>
    <row r="1644" spans="59:60" x14ac:dyDescent="0.25">
      <c r="BG1644" s="6"/>
      <c r="BH1644" s="6"/>
    </row>
    <row r="1645" spans="59:60" x14ac:dyDescent="0.25">
      <c r="BG1645" s="6"/>
      <c r="BH1645" s="6"/>
    </row>
    <row r="1646" spans="59:60" x14ac:dyDescent="0.25">
      <c r="BG1646" s="6"/>
      <c r="BH1646" s="6"/>
    </row>
    <row r="1647" spans="59:60" x14ac:dyDescent="0.25">
      <c r="BG1647" s="6"/>
      <c r="BH1647" s="6"/>
    </row>
    <row r="1648" spans="59:60" x14ac:dyDescent="0.25">
      <c r="BG1648" s="6"/>
      <c r="BH1648" s="6"/>
    </row>
    <row r="1649" spans="59:60" x14ac:dyDescent="0.25">
      <c r="BG1649" s="6"/>
      <c r="BH1649" s="6"/>
    </row>
    <row r="1650" spans="59:60" x14ac:dyDescent="0.25">
      <c r="BG1650" s="6"/>
      <c r="BH1650" s="6"/>
    </row>
    <row r="1651" spans="59:60" x14ac:dyDescent="0.25">
      <c r="BG1651" s="6"/>
      <c r="BH1651" s="6"/>
    </row>
    <row r="1652" spans="59:60" x14ac:dyDescent="0.25">
      <c r="BG1652" s="6"/>
      <c r="BH1652" s="6"/>
    </row>
    <row r="1653" spans="59:60" x14ac:dyDescent="0.25">
      <c r="BG1653" s="6"/>
      <c r="BH1653" s="6"/>
    </row>
    <row r="1654" spans="59:60" x14ac:dyDescent="0.25">
      <c r="BG1654" s="6"/>
      <c r="BH1654" s="6"/>
    </row>
    <row r="1655" spans="59:60" x14ac:dyDescent="0.25">
      <c r="BG1655" s="6"/>
      <c r="BH1655" s="6"/>
    </row>
    <row r="1656" spans="59:60" x14ac:dyDescent="0.25">
      <c r="BG1656" s="6"/>
      <c r="BH1656" s="6"/>
    </row>
    <row r="1657" spans="59:60" x14ac:dyDescent="0.25">
      <c r="BG1657" s="6"/>
      <c r="BH1657" s="6"/>
    </row>
    <row r="1658" spans="59:60" x14ac:dyDescent="0.25">
      <c r="BG1658" s="6"/>
      <c r="BH1658" s="6"/>
    </row>
    <row r="1659" spans="59:60" x14ac:dyDescent="0.25">
      <c r="BG1659" s="6"/>
      <c r="BH1659" s="6"/>
    </row>
    <row r="1660" spans="59:60" x14ac:dyDescent="0.25">
      <c r="BG1660" s="6"/>
      <c r="BH1660" s="6"/>
    </row>
    <row r="1661" spans="59:60" x14ac:dyDescent="0.25">
      <c r="BG1661" s="6"/>
      <c r="BH1661" s="6"/>
    </row>
    <row r="1662" spans="59:60" x14ac:dyDescent="0.25">
      <c r="BG1662" s="6"/>
      <c r="BH1662" s="6"/>
    </row>
    <row r="1663" spans="59:60" x14ac:dyDescent="0.25">
      <c r="BG1663" s="6"/>
      <c r="BH1663" s="6"/>
    </row>
    <row r="1664" spans="59:60" x14ac:dyDescent="0.25">
      <c r="BG1664" s="6"/>
      <c r="BH1664" s="6"/>
    </row>
    <row r="1665" spans="59:60" x14ac:dyDescent="0.25">
      <c r="BG1665" s="6"/>
      <c r="BH1665" s="6"/>
    </row>
    <row r="1666" spans="59:60" x14ac:dyDescent="0.25">
      <c r="BG1666" s="6"/>
      <c r="BH1666" s="6"/>
    </row>
    <row r="1667" spans="59:60" x14ac:dyDescent="0.25">
      <c r="BG1667" s="6"/>
      <c r="BH1667" s="6"/>
    </row>
    <row r="1668" spans="59:60" x14ac:dyDescent="0.25">
      <c r="BG1668" s="6"/>
      <c r="BH1668" s="6"/>
    </row>
    <row r="1669" spans="59:60" x14ac:dyDescent="0.25">
      <c r="BG1669" s="6"/>
      <c r="BH1669" s="6"/>
    </row>
    <row r="1670" spans="59:60" x14ac:dyDescent="0.25">
      <c r="BG1670" s="6"/>
      <c r="BH1670" s="6"/>
    </row>
    <row r="1671" spans="59:60" x14ac:dyDescent="0.25">
      <c r="BG1671" s="6"/>
      <c r="BH1671" s="6"/>
    </row>
    <row r="1672" spans="59:60" x14ac:dyDescent="0.25">
      <c r="BG1672" s="6"/>
      <c r="BH1672" s="6"/>
    </row>
    <row r="1673" spans="59:60" x14ac:dyDescent="0.25">
      <c r="BG1673" s="6"/>
      <c r="BH1673" s="6"/>
    </row>
    <row r="1674" spans="59:60" x14ac:dyDescent="0.25">
      <c r="BG1674" s="6"/>
      <c r="BH1674" s="6"/>
    </row>
    <row r="1675" spans="59:60" x14ac:dyDescent="0.25">
      <c r="BG1675" s="6"/>
      <c r="BH1675" s="6"/>
    </row>
    <row r="1676" spans="59:60" x14ac:dyDescent="0.25">
      <c r="BG1676" s="6"/>
      <c r="BH1676" s="6"/>
    </row>
    <row r="1677" spans="59:60" x14ac:dyDescent="0.25">
      <c r="BG1677" s="6"/>
      <c r="BH1677" s="6"/>
    </row>
    <row r="1678" spans="59:60" x14ac:dyDescent="0.25">
      <c r="BG1678" s="6"/>
      <c r="BH1678" s="6"/>
    </row>
    <row r="1679" spans="59:60" x14ac:dyDescent="0.25">
      <c r="BG1679" s="6"/>
      <c r="BH1679" s="6"/>
    </row>
    <row r="1680" spans="59:60" x14ac:dyDescent="0.25">
      <c r="BG1680" s="6"/>
      <c r="BH1680" s="6"/>
    </row>
    <row r="1681" spans="59:60" x14ac:dyDescent="0.25">
      <c r="BG1681" s="6"/>
      <c r="BH1681" s="6"/>
    </row>
    <row r="1682" spans="59:60" x14ac:dyDescent="0.25">
      <c r="BG1682" s="6"/>
      <c r="BH1682" s="6"/>
    </row>
    <row r="1683" spans="59:60" x14ac:dyDescent="0.25">
      <c r="BG1683" s="6"/>
      <c r="BH1683" s="6"/>
    </row>
    <row r="1684" spans="59:60" x14ac:dyDescent="0.25">
      <c r="BG1684" s="6"/>
      <c r="BH1684" s="6"/>
    </row>
    <row r="1685" spans="59:60" x14ac:dyDescent="0.25">
      <c r="BG1685" s="6"/>
      <c r="BH1685" s="6"/>
    </row>
    <row r="1686" spans="59:60" x14ac:dyDescent="0.25">
      <c r="BG1686" s="6"/>
      <c r="BH1686" s="6"/>
    </row>
    <row r="1687" spans="59:60" x14ac:dyDescent="0.25">
      <c r="BG1687" s="6"/>
      <c r="BH1687" s="6"/>
    </row>
    <row r="1688" spans="59:60" x14ac:dyDescent="0.25">
      <c r="BG1688" s="6"/>
      <c r="BH1688" s="6"/>
    </row>
    <row r="1689" spans="59:60" x14ac:dyDescent="0.25">
      <c r="BG1689" s="6"/>
      <c r="BH1689" s="6"/>
    </row>
    <row r="1690" spans="59:60" x14ac:dyDescent="0.25">
      <c r="BG1690" s="6"/>
      <c r="BH1690" s="6"/>
    </row>
    <row r="1691" spans="59:60" x14ac:dyDescent="0.25">
      <c r="BG1691" s="6"/>
      <c r="BH1691" s="6"/>
    </row>
    <row r="1692" spans="59:60" x14ac:dyDescent="0.25">
      <c r="BG1692" s="6"/>
      <c r="BH1692" s="6"/>
    </row>
    <row r="1693" spans="59:60" x14ac:dyDescent="0.25">
      <c r="BG1693" s="6"/>
      <c r="BH1693" s="6"/>
    </row>
    <row r="1694" spans="59:60" x14ac:dyDescent="0.25">
      <c r="BG1694" s="6"/>
      <c r="BH1694" s="6"/>
    </row>
    <row r="1695" spans="59:60" x14ac:dyDescent="0.25">
      <c r="BG1695" s="6"/>
      <c r="BH1695" s="6"/>
    </row>
    <row r="1696" spans="59:60" x14ac:dyDescent="0.25">
      <c r="BG1696" s="6"/>
      <c r="BH1696" s="6"/>
    </row>
    <row r="1697" spans="59:60" x14ac:dyDescent="0.25">
      <c r="BG1697" s="6"/>
      <c r="BH1697" s="6"/>
    </row>
    <row r="1698" spans="59:60" x14ac:dyDescent="0.25">
      <c r="BG1698" s="6"/>
      <c r="BH1698" s="6"/>
    </row>
    <row r="1699" spans="59:60" x14ac:dyDescent="0.25">
      <c r="BG1699" s="6"/>
      <c r="BH1699" s="6"/>
    </row>
    <row r="1700" spans="59:60" x14ac:dyDescent="0.25">
      <c r="BG1700" s="6"/>
      <c r="BH1700" s="6"/>
    </row>
    <row r="1701" spans="59:60" x14ac:dyDescent="0.25">
      <c r="BG1701" s="6"/>
      <c r="BH1701" s="6"/>
    </row>
    <row r="1702" spans="59:60" x14ac:dyDescent="0.25">
      <c r="BG1702" s="6"/>
      <c r="BH1702" s="6"/>
    </row>
    <row r="1703" spans="59:60" x14ac:dyDescent="0.25">
      <c r="BG1703" s="6"/>
      <c r="BH1703" s="6"/>
    </row>
    <row r="1704" spans="59:60" x14ac:dyDescent="0.25">
      <c r="BG1704" s="6"/>
      <c r="BH1704" s="6"/>
    </row>
    <row r="1705" spans="59:60" x14ac:dyDescent="0.25">
      <c r="BG1705" s="6"/>
      <c r="BH1705" s="6"/>
    </row>
    <row r="1706" spans="59:60" x14ac:dyDescent="0.25">
      <c r="BG1706" s="6"/>
      <c r="BH1706" s="6"/>
    </row>
    <row r="1707" spans="59:60" x14ac:dyDescent="0.25">
      <c r="BG1707" s="6"/>
      <c r="BH1707" s="6"/>
    </row>
    <row r="1708" spans="59:60" x14ac:dyDescent="0.25">
      <c r="BG1708" s="6"/>
      <c r="BH1708" s="6"/>
    </row>
    <row r="1709" spans="59:60" x14ac:dyDescent="0.25">
      <c r="BG1709" s="6"/>
      <c r="BH1709" s="6"/>
    </row>
    <row r="1710" spans="59:60" x14ac:dyDescent="0.25">
      <c r="BG1710" s="6"/>
      <c r="BH1710" s="6"/>
    </row>
    <row r="1711" spans="59:60" x14ac:dyDescent="0.25">
      <c r="BG1711" s="6"/>
      <c r="BH1711" s="6"/>
    </row>
    <row r="1712" spans="59:60" x14ac:dyDescent="0.25">
      <c r="BG1712" s="6"/>
      <c r="BH1712" s="6"/>
    </row>
    <row r="1713" spans="59:60" x14ac:dyDescent="0.25">
      <c r="BG1713" s="6"/>
      <c r="BH1713" s="6"/>
    </row>
    <row r="1714" spans="59:60" x14ac:dyDescent="0.25">
      <c r="BG1714" s="6"/>
      <c r="BH1714" s="6"/>
    </row>
    <row r="1715" spans="59:60" x14ac:dyDescent="0.25">
      <c r="BG1715" s="6"/>
      <c r="BH1715" s="6"/>
    </row>
    <row r="1716" spans="59:60" x14ac:dyDescent="0.25">
      <c r="BG1716" s="6"/>
      <c r="BH1716" s="6"/>
    </row>
    <row r="1717" spans="59:60" x14ac:dyDescent="0.25">
      <c r="BG1717" s="6"/>
      <c r="BH1717" s="6"/>
    </row>
    <row r="1718" spans="59:60" x14ac:dyDescent="0.25">
      <c r="BG1718" s="6"/>
      <c r="BH1718" s="6"/>
    </row>
    <row r="1719" spans="59:60" x14ac:dyDescent="0.25">
      <c r="BG1719" s="6"/>
      <c r="BH1719" s="6"/>
    </row>
    <row r="1720" spans="59:60" x14ac:dyDescent="0.25">
      <c r="BG1720" s="6"/>
      <c r="BH1720" s="6"/>
    </row>
    <row r="1721" spans="59:60" x14ac:dyDescent="0.25">
      <c r="BG1721" s="6"/>
      <c r="BH1721" s="6"/>
    </row>
    <row r="1722" spans="59:60" x14ac:dyDescent="0.25">
      <c r="BG1722" s="6"/>
      <c r="BH1722" s="6"/>
    </row>
    <row r="1723" spans="59:60" x14ac:dyDescent="0.25">
      <c r="BG1723" s="6"/>
      <c r="BH1723" s="6"/>
    </row>
    <row r="1724" spans="59:60" x14ac:dyDescent="0.25">
      <c r="BG1724" s="6"/>
      <c r="BH1724" s="6"/>
    </row>
    <row r="1725" spans="59:60" x14ac:dyDescent="0.25">
      <c r="BG1725" s="6"/>
      <c r="BH1725" s="6"/>
    </row>
    <row r="1726" spans="59:60" x14ac:dyDescent="0.25">
      <c r="BG1726" s="6"/>
      <c r="BH1726" s="6"/>
    </row>
    <row r="1727" spans="59:60" x14ac:dyDescent="0.25">
      <c r="BG1727" s="6"/>
      <c r="BH1727" s="6"/>
    </row>
    <row r="1728" spans="59:60" x14ac:dyDescent="0.25">
      <c r="BG1728" s="6"/>
      <c r="BH1728" s="6"/>
    </row>
    <row r="1729" spans="59:60" x14ac:dyDescent="0.25">
      <c r="BG1729" s="6"/>
      <c r="BH1729" s="6"/>
    </row>
    <row r="1730" spans="59:60" x14ac:dyDescent="0.25">
      <c r="BG1730" s="6"/>
      <c r="BH1730" s="6"/>
    </row>
    <row r="1731" spans="59:60" x14ac:dyDescent="0.25">
      <c r="BG1731" s="6"/>
      <c r="BH1731" s="6"/>
    </row>
    <row r="1732" spans="59:60" x14ac:dyDescent="0.25">
      <c r="BG1732" s="6"/>
      <c r="BH1732" s="6"/>
    </row>
    <row r="1733" spans="59:60" x14ac:dyDescent="0.25">
      <c r="BG1733" s="6"/>
      <c r="BH1733" s="6"/>
    </row>
    <row r="1734" spans="59:60" x14ac:dyDescent="0.25">
      <c r="BG1734" s="6"/>
      <c r="BH1734" s="6"/>
    </row>
    <row r="1735" spans="59:60" x14ac:dyDescent="0.25">
      <c r="BG1735" s="6"/>
      <c r="BH1735" s="6"/>
    </row>
    <row r="1736" spans="59:60" x14ac:dyDescent="0.25">
      <c r="BG1736" s="6"/>
      <c r="BH1736" s="6"/>
    </row>
    <row r="1737" spans="59:60" x14ac:dyDescent="0.25">
      <c r="BG1737" s="6"/>
      <c r="BH1737" s="6"/>
    </row>
    <row r="1738" spans="59:60" x14ac:dyDescent="0.25">
      <c r="BG1738" s="6"/>
      <c r="BH1738" s="6"/>
    </row>
    <row r="1739" spans="59:60" x14ac:dyDescent="0.25">
      <c r="BG1739" s="6"/>
      <c r="BH1739" s="6"/>
    </row>
    <row r="1740" spans="59:60" x14ac:dyDescent="0.25">
      <c r="BG1740" s="6"/>
      <c r="BH1740" s="6"/>
    </row>
    <row r="1741" spans="59:60" x14ac:dyDescent="0.25">
      <c r="BG1741" s="6"/>
      <c r="BH1741" s="6"/>
    </row>
    <row r="1742" spans="59:60" x14ac:dyDescent="0.25">
      <c r="BG1742" s="6"/>
      <c r="BH1742" s="6"/>
    </row>
    <row r="1743" spans="59:60" x14ac:dyDescent="0.25">
      <c r="BG1743" s="6"/>
      <c r="BH1743" s="6"/>
    </row>
    <row r="1744" spans="59:60" x14ac:dyDescent="0.25">
      <c r="BG1744" s="6"/>
      <c r="BH1744" s="6"/>
    </row>
    <row r="1745" spans="59:60" x14ac:dyDescent="0.25">
      <c r="BG1745" s="6"/>
      <c r="BH1745" s="6"/>
    </row>
    <row r="1746" spans="59:60" x14ac:dyDescent="0.25">
      <c r="BG1746" s="6"/>
      <c r="BH1746" s="6"/>
    </row>
    <row r="1747" spans="59:60" x14ac:dyDescent="0.25">
      <c r="BG1747" s="6"/>
      <c r="BH1747" s="6"/>
    </row>
    <row r="1748" spans="59:60" x14ac:dyDescent="0.25">
      <c r="BG1748" s="6"/>
      <c r="BH1748" s="6"/>
    </row>
    <row r="1749" spans="59:60" x14ac:dyDescent="0.25">
      <c r="BG1749" s="6"/>
      <c r="BH1749" s="6"/>
    </row>
    <row r="1750" spans="59:60" x14ac:dyDescent="0.25">
      <c r="BG1750" s="6"/>
      <c r="BH1750" s="6"/>
    </row>
    <row r="1751" spans="59:60" x14ac:dyDescent="0.25">
      <c r="BG1751" s="6"/>
      <c r="BH1751" s="6"/>
    </row>
    <row r="1752" spans="59:60" x14ac:dyDescent="0.25">
      <c r="BG1752" s="6"/>
      <c r="BH1752" s="6"/>
    </row>
    <row r="1753" spans="59:60" x14ac:dyDescent="0.25">
      <c r="BG1753" s="6"/>
      <c r="BH1753" s="6"/>
    </row>
    <row r="1754" spans="59:60" x14ac:dyDescent="0.25">
      <c r="BG1754" s="6"/>
      <c r="BH1754" s="6"/>
    </row>
    <row r="1755" spans="59:60" x14ac:dyDescent="0.25">
      <c r="BG1755" s="6"/>
      <c r="BH1755" s="6"/>
    </row>
    <row r="1756" spans="59:60" x14ac:dyDescent="0.25">
      <c r="BG1756" s="6"/>
      <c r="BH1756" s="6"/>
    </row>
    <row r="1757" spans="59:60" x14ac:dyDescent="0.25">
      <c r="BG1757" s="6"/>
      <c r="BH1757" s="6"/>
    </row>
    <row r="1758" spans="59:60" x14ac:dyDescent="0.25">
      <c r="BG1758" s="6"/>
      <c r="BH1758" s="6"/>
    </row>
    <row r="1759" spans="59:60" x14ac:dyDescent="0.25">
      <c r="BG1759" s="6"/>
      <c r="BH1759" s="6"/>
    </row>
    <row r="1760" spans="59:60" x14ac:dyDescent="0.25">
      <c r="BG1760" s="6"/>
      <c r="BH1760" s="6"/>
    </row>
    <row r="1761" spans="59:60" x14ac:dyDescent="0.25">
      <c r="BG1761" s="6"/>
      <c r="BH1761" s="6"/>
    </row>
    <row r="1762" spans="59:60" x14ac:dyDescent="0.25">
      <c r="BG1762" s="6"/>
      <c r="BH1762" s="6"/>
    </row>
    <row r="1763" spans="59:60" x14ac:dyDescent="0.25">
      <c r="BG1763" s="6"/>
      <c r="BH1763" s="6"/>
    </row>
    <row r="1764" spans="59:60" x14ac:dyDescent="0.25">
      <c r="BG1764" s="6"/>
      <c r="BH1764" s="6"/>
    </row>
    <row r="1765" spans="59:60" x14ac:dyDescent="0.25">
      <c r="BG1765" s="6"/>
      <c r="BH1765" s="6"/>
    </row>
    <row r="1766" spans="59:60" x14ac:dyDescent="0.25">
      <c r="BG1766" s="6"/>
      <c r="BH1766" s="6"/>
    </row>
    <row r="1767" spans="59:60" x14ac:dyDescent="0.25">
      <c r="BG1767" s="6"/>
      <c r="BH1767" s="6"/>
    </row>
    <row r="1768" spans="59:60" x14ac:dyDescent="0.25">
      <c r="BG1768" s="6"/>
      <c r="BH1768" s="6"/>
    </row>
    <row r="1769" spans="59:60" x14ac:dyDescent="0.25">
      <c r="BG1769" s="6"/>
      <c r="BH1769" s="6"/>
    </row>
    <row r="1770" spans="59:60" x14ac:dyDescent="0.25">
      <c r="BG1770" s="6"/>
      <c r="BH1770" s="6"/>
    </row>
    <row r="1771" spans="59:60" x14ac:dyDescent="0.25">
      <c r="BG1771" s="6"/>
      <c r="BH1771" s="6"/>
    </row>
    <row r="1772" spans="59:60" x14ac:dyDescent="0.25">
      <c r="BG1772" s="6"/>
      <c r="BH1772" s="6"/>
    </row>
    <row r="1773" spans="59:60" x14ac:dyDescent="0.25">
      <c r="BG1773" s="6"/>
      <c r="BH1773" s="6"/>
    </row>
    <row r="1774" spans="59:60" x14ac:dyDescent="0.25">
      <c r="BG1774" s="6"/>
      <c r="BH1774" s="6"/>
    </row>
    <row r="1775" spans="59:60" x14ac:dyDescent="0.25">
      <c r="BG1775" s="6"/>
      <c r="BH1775" s="6"/>
    </row>
    <row r="1776" spans="59:60" x14ac:dyDescent="0.25">
      <c r="BG1776" s="6"/>
      <c r="BH1776" s="6"/>
    </row>
    <row r="1777" spans="59:60" x14ac:dyDescent="0.25">
      <c r="BG1777" s="6"/>
      <c r="BH1777" s="6"/>
    </row>
    <row r="1778" spans="59:60" x14ac:dyDescent="0.25">
      <c r="BG1778" s="6"/>
      <c r="BH1778" s="6"/>
    </row>
    <row r="1779" spans="59:60" x14ac:dyDescent="0.25">
      <c r="BG1779" s="6"/>
      <c r="BH1779" s="6"/>
    </row>
    <row r="1780" spans="59:60" x14ac:dyDescent="0.25">
      <c r="BG1780" s="6"/>
      <c r="BH1780" s="6"/>
    </row>
    <row r="1781" spans="59:60" x14ac:dyDescent="0.25">
      <c r="BG1781" s="6"/>
      <c r="BH1781" s="6"/>
    </row>
    <row r="1782" spans="59:60" x14ac:dyDescent="0.25">
      <c r="BG1782" s="6"/>
      <c r="BH1782" s="6"/>
    </row>
    <row r="1783" spans="59:60" x14ac:dyDescent="0.25">
      <c r="BG1783" s="6"/>
      <c r="BH1783" s="6"/>
    </row>
    <row r="1784" spans="59:60" x14ac:dyDescent="0.25">
      <c r="BG1784" s="6"/>
      <c r="BH1784" s="6"/>
    </row>
    <row r="1785" spans="59:60" x14ac:dyDescent="0.25">
      <c r="BG1785" s="6"/>
      <c r="BH1785" s="6"/>
    </row>
    <row r="1786" spans="59:60" x14ac:dyDescent="0.25">
      <c r="BG1786" s="6"/>
      <c r="BH1786" s="6"/>
    </row>
    <row r="1787" spans="59:60" x14ac:dyDescent="0.25">
      <c r="BG1787" s="6"/>
      <c r="BH1787" s="6"/>
    </row>
    <row r="1788" spans="59:60" x14ac:dyDescent="0.25">
      <c r="BG1788" s="6"/>
      <c r="BH1788" s="6"/>
    </row>
    <row r="1789" spans="59:60" x14ac:dyDescent="0.25">
      <c r="BG1789" s="6"/>
      <c r="BH1789" s="6"/>
    </row>
    <row r="1790" spans="59:60" x14ac:dyDescent="0.25">
      <c r="BG1790" s="6"/>
      <c r="BH1790" s="6"/>
    </row>
    <row r="1791" spans="59:60" x14ac:dyDescent="0.25">
      <c r="BG1791" s="6"/>
      <c r="BH1791" s="6"/>
    </row>
    <row r="1792" spans="59:60" x14ac:dyDescent="0.25">
      <c r="BG1792" s="6"/>
      <c r="BH1792" s="6"/>
    </row>
    <row r="1793" spans="59:60" x14ac:dyDescent="0.25">
      <c r="BG1793" s="6"/>
      <c r="BH1793" s="6"/>
    </row>
    <row r="1794" spans="59:60" x14ac:dyDescent="0.25">
      <c r="BG1794" s="6"/>
      <c r="BH1794" s="6"/>
    </row>
    <row r="1795" spans="59:60" x14ac:dyDescent="0.25">
      <c r="BG1795" s="6"/>
      <c r="BH1795" s="6"/>
    </row>
    <row r="1796" spans="59:60" x14ac:dyDescent="0.25">
      <c r="BG1796" s="6"/>
      <c r="BH1796" s="6"/>
    </row>
    <row r="1797" spans="59:60" x14ac:dyDescent="0.25">
      <c r="BG1797" s="6"/>
      <c r="BH1797" s="6"/>
    </row>
    <row r="1798" spans="59:60" x14ac:dyDescent="0.25">
      <c r="BG1798" s="6"/>
      <c r="BH1798" s="6"/>
    </row>
    <row r="1799" spans="59:60" x14ac:dyDescent="0.25">
      <c r="BG1799" s="6"/>
      <c r="BH1799" s="6"/>
    </row>
    <row r="1800" spans="59:60" x14ac:dyDescent="0.25">
      <c r="BG1800" s="6"/>
      <c r="BH1800" s="6"/>
    </row>
    <row r="1801" spans="59:60" x14ac:dyDescent="0.25">
      <c r="BG1801" s="6"/>
      <c r="BH1801" s="6"/>
    </row>
  </sheetData>
  <sheetProtection algorithmName="SHA-512" hashValue="7mYZPth7zTNGSLCUwIQE2rHNIaWUVfdmGDLlgk3KtP3WO/Yykm/ehvD0M0irZxV8739BXX5aYFwuspWaKzMKng==" saltValue="pmOp7eL1hd9vxEESx1rWlg==" spinCount="100000" sheet="1" objects="1" scenarios="1" sort="0" autoFilter="0"/>
  <mergeCells count="24">
    <mergeCell ref="AP1:AV1"/>
    <mergeCell ref="AP4:AV4"/>
    <mergeCell ref="A11:B11"/>
    <mergeCell ref="G4:H4"/>
    <mergeCell ref="I4:L4"/>
    <mergeCell ref="O4:U4"/>
    <mergeCell ref="V4:X4"/>
    <mergeCell ref="A9:B9"/>
    <mergeCell ref="AW4:AZ4"/>
    <mergeCell ref="BA4:BH4"/>
    <mergeCell ref="AW1:AZ1"/>
    <mergeCell ref="BA1:BH1"/>
    <mergeCell ref="C1:J1"/>
    <mergeCell ref="K1:L1"/>
    <mergeCell ref="M1:U1"/>
    <mergeCell ref="V1:AE1"/>
    <mergeCell ref="AF1:AG1"/>
    <mergeCell ref="Y4:Z4"/>
    <mergeCell ref="AB4:AC4"/>
    <mergeCell ref="AD4:AE4"/>
    <mergeCell ref="AH1:AK1"/>
    <mergeCell ref="AL1:AO1"/>
    <mergeCell ref="AI4:AK4"/>
    <mergeCell ref="AL4:AO4"/>
  </mergeCells>
  <conditionalFormatting sqref="C10:C11">
    <cfRule type="cellIs" dxfId="840" priority="1136" stopIfTrue="1" operator="greaterThan">
      <formula>0</formula>
    </cfRule>
    <cfRule type="cellIs" dxfId="839" priority="1135" stopIfTrue="1" operator="equal">
      <formula>0</formula>
    </cfRule>
    <cfRule type="notContainsBlanks" priority="1134" stopIfTrue="1">
      <formula>LEN(TRIM(C10))&gt;0</formula>
    </cfRule>
    <cfRule type="cellIs" dxfId="838" priority="1139" stopIfTrue="1" operator="greaterThan">
      <formula>1</formula>
    </cfRule>
    <cfRule type="cellIs" dxfId="837" priority="1138" stopIfTrue="1" operator="equal">
      <formula>1</formula>
    </cfRule>
    <cfRule type="notContainsBlanks" dxfId="836" priority="1137" stopIfTrue="1">
      <formula>LEN(TRIM(C10))&gt;0</formula>
    </cfRule>
  </conditionalFormatting>
  <conditionalFormatting sqref="E10:AC10 AE10:AO10 AW10:BI10 C10">
    <cfRule type="cellIs" dxfId="835" priority="914" operator="lessThan">
      <formula>1</formula>
    </cfRule>
  </conditionalFormatting>
  <conditionalFormatting sqref="E11:AO11 AW11:BI11">
    <cfRule type="containsErrors" dxfId="834" priority="906">
      <formula>ISERROR(E11)</formula>
    </cfRule>
  </conditionalFormatting>
  <conditionalFormatting sqref="F10:AC10 AE10:AO10 AW10:BI10">
    <cfRule type="cellIs" dxfId="833" priority="907" operator="equal">
      <formula>0</formula>
    </cfRule>
  </conditionalFormatting>
  <conditionalFormatting sqref="F11:AC11 AD5:AE8 AE10:AE1011">
    <cfRule type="cellIs" dxfId="832" priority="1161" operator="notBetween">
      <formula>0</formula>
      <formula>1</formula>
    </cfRule>
  </conditionalFormatting>
  <conditionalFormatting sqref="F11:AC11 AE5:AE8 AE10:AE64990 AE1:AE3">
    <cfRule type="cellIs" dxfId="831" priority="1175" operator="equal">
      <formula>0</formula>
    </cfRule>
  </conditionalFormatting>
  <conditionalFormatting sqref="F11:AC11 AE10:AE1011 AE5:AE8">
    <cfRule type="cellIs" dxfId="830" priority="1145" operator="lessThan">
      <formula>0</formula>
    </cfRule>
  </conditionalFormatting>
  <conditionalFormatting sqref="I10:J11">
    <cfRule type="containsText" dxfId="829" priority="1157" operator="containsText" text="/">
      <formula>NOT(ISERROR(SEARCH("/",I10)))</formula>
    </cfRule>
    <cfRule type="cellIs" dxfId="828" priority="1159" operator="greaterThan">
      <formula>0</formula>
    </cfRule>
    <cfRule type="cellIs" dxfId="827" priority="1158" operator="greaterThan">
      <formula>"1/0/1900"</formula>
    </cfRule>
  </conditionalFormatting>
  <conditionalFormatting sqref="I10:J14 N12:N14 N17:N1011">
    <cfRule type="cellIs" dxfId="826" priority="1156" operator="greaterThan">
      <formula>0</formula>
    </cfRule>
  </conditionalFormatting>
  <conditionalFormatting sqref="I15:J1011">
    <cfRule type="cellIs" dxfId="825" priority="12" operator="greaterThan">
      <formula>0</formula>
    </cfRule>
  </conditionalFormatting>
  <conditionalFormatting sqref="N10:N11">
    <cfRule type="cellIs" dxfId="824" priority="1123" operator="lessThan">
      <formula>1</formula>
    </cfRule>
    <cfRule type="cellIs" dxfId="823" priority="1122" operator="equal">
      <formula>0</formula>
    </cfRule>
    <cfRule type="containsText" dxfId="822" priority="1124" operator="containsText" text="#NUM!">
      <formula>NOT(ISERROR(SEARCH("#NUM!",N10)))</formula>
    </cfRule>
    <cfRule type="uniqueValues" dxfId="821" priority="1120"/>
    <cfRule type="containsText" dxfId="820" priority="1133" operator="containsText" text="#NUM!">
      <formula>NOT(ISERROR(SEARCH("#NUM!",N10)))</formula>
    </cfRule>
    <cfRule type="uniqueValues" dxfId="819" priority="1130"/>
    <cfRule type="cellIs" dxfId="818" priority="1132" operator="between">
      <formula>1</formula>
      <formula>999999999999999</formula>
    </cfRule>
    <cfRule type="cellIs" dxfId="817" priority="1129" operator="equal">
      <formula>0</formula>
    </cfRule>
    <cfRule type="duplicateValues" dxfId="816" priority="1128"/>
    <cfRule type="uniqueValues" dxfId="815" priority="1127"/>
    <cfRule type="cellIs" dxfId="814" priority="1126" operator="lessThan">
      <formula>0</formula>
    </cfRule>
    <cfRule type="cellIs" dxfId="813" priority="1118" operator="greaterThan">
      <formula>0</formula>
    </cfRule>
    <cfRule type="cellIs" dxfId="812" priority="1125" operator="equal">
      <formula>0</formula>
    </cfRule>
    <cfRule type="uniqueValues" dxfId="811" priority="1121"/>
  </conditionalFormatting>
  <conditionalFormatting sqref="N12:N14 N17:N1011">
    <cfRule type="cellIs" dxfId="810" priority="1144" stopIfTrue="1" operator="lessThan">
      <formula>1</formula>
    </cfRule>
    <cfRule type="cellIs" dxfId="809" priority="1143" stopIfTrue="1" operator="greaterThan">
      <formula>1</formula>
    </cfRule>
    <cfRule type="cellIs" dxfId="808" priority="1142" stopIfTrue="1" operator="greaterThan">
      <formula>0</formula>
    </cfRule>
  </conditionalFormatting>
  <conditionalFormatting sqref="N11:AC11">
    <cfRule type="cellIs" dxfId="807" priority="916" operator="lessThan">
      <formula>1</formula>
    </cfRule>
  </conditionalFormatting>
  <conditionalFormatting sqref="V10:X11">
    <cfRule type="cellIs" dxfId="806" priority="1140" stopIfTrue="1" operator="greaterThan">
      <formula>0</formula>
    </cfRule>
    <cfRule type="cellIs" dxfId="805" priority="1141" stopIfTrue="1" operator="greaterThan">
      <formula>0</formula>
    </cfRule>
  </conditionalFormatting>
  <conditionalFormatting sqref="X11:Y11 AJ11:AK11 AN11:AO11 E10:AO10 AW10:BI10">
    <cfRule type="containsErrors" dxfId="804" priority="908">
      <formula>ISERROR(E10)</formula>
    </cfRule>
  </conditionalFormatting>
  <conditionalFormatting sqref="Z11">
    <cfRule type="cellIs" dxfId="803" priority="876" operator="greaterThan">
      <formula>$Z$11</formula>
    </cfRule>
  </conditionalFormatting>
  <conditionalFormatting sqref="Z11:AA11">
    <cfRule type="cellIs" dxfId="802" priority="875" stopIfTrue="1" operator="greaterThan">
      <formula>0</formula>
    </cfRule>
  </conditionalFormatting>
  <conditionalFormatting sqref="AA5:AH8 E10:X11 AA10:AC11 Y10:Z1011 AE10:AE1011 AE66:AI111 AE116:AI161 AE166:AI211 AE216:AI261 AE266:AI311 AE316:AI361 AE366:AI411 AE416:AI461 AE466:AI512 AE516:AI561 AE566:AI611 AE616:AI661 AE666:AI711 AE716:AI761 AE766:AI811 AE816:AI861 AE866:AI911 AE916:AI961 AE966:AI1011 N12:N14 N17:N26 N27:X38 N39:N1011 C10:C11 AY10:BB28 BE10:BG28 AF10:AH11 AI10:AO13 BH10:BI10 V5:Y8 Z5:Z9 AI5:AI9 BC12:BD28 BH12:BI28 AB12:AB1011 AD12:AD1011 AI14:AJ14 AI14:AI1011 AK14:AO1011 AJ15:AJ1011 S16:U20 AA16:AC20 AH16:AH20 V17:X20 O18:R22 S22:X26 AA22:AC61 AH22:AH61 O24:R26 AF27:AG61 AX31:BI1011 O39:X61 O66:U111 AA66:AC111 V67:X111 O116:U161 AA116:AC161 V117:X161 O166:U211 AA166:AC211 V167:X211 O216:U261 AA216:AC262 V217:X261 AF262:AI262 O266:U311 AA266:AC312 V267:X311 AF312:AI312 O316:U361 AA316:AC362 V317:X361 AF362:AI362 O366:U411 AA366:AC412 V367:X411 AF412:AI412 O416:U461 AA416:AC462 V417:X461 AF462:AI462 O466:U511 AA466:AC512 V467:X511 O516:U561 AA516:AC561 V517:X561 AF562:AI562 O566:U611 AA566:AC612 V567:X611 AF612:AI612 O616:U661 AA616:AC662 V617:X661 AF662:AI662 O666:U711 AA666:AC712 V667:X711 AF712:AI712 O716:U761 AA716:AC762 V717:X761 AF762:AI762 O766:U811 AA766:AC812 V767:X811 AF812:AI812 O816:U861 AA816:AC862 V817:X861 AF862:AI862 O866:U911 AA866:AC912 V867:X911 AF912:AI912 O916:U961 AA916:AC962 V917:X961 AF962:AI962 O966:U1011 AA966:AC1011 V967:V1009 W967:X1011 V1011">
    <cfRule type="cellIs" dxfId="801" priority="1183" operator="equal">
      <formula>0</formula>
    </cfRule>
  </conditionalFormatting>
  <conditionalFormatting sqref="AB5:AB8">
    <cfRule type="expression" dxfId="800" priority="882">
      <formula>$F5="x"</formula>
    </cfRule>
    <cfRule type="expression" dxfId="799" priority="881">
      <formula>$F5="x"</formula>
    </cfRule>
  </conditionalFormatting>
  <conditionalFormatting sqref="AB15:AB30 AB15:AC15">
    <cfRule type="expression" dxfId="798" priority="1815">
      <formula>$F17="x"</formula>
    </cfRule>
  </conditionalFormatting>
  <conditionalFormatting sqref="AB29:AB30">
    <cfRule type="expression" dxfId="797" priority="3">
      <formula>$F31="x"</formula>
    </cfRule>
    <cfRule type="expression" dxfId="796" priority="1818">
      <formula>#REF!="x"</formula>
    </cfRule>
  </conditionalFormatting>
  <conditionalFormatting sqref="AB5:AC8 AB12:AC14 AB31:AC1011">
    <cfRule type="expression" dxfId="795" priority="909">
      <formula>$F5="x"</formula>
    </cfRule>
  </conditionalFormatting>
  <conditionalFormatting sqref="AB11:AC11">
    <cfRule type="cellIs" dxfId="794" priority="915" operator="lessThan">
      <formula>0</formula>
    </cfRule>
  </conditionalFormatting>
  <conditionalFormatting sqref="AB12:AC14 AB31:AB1011">
    <cfRule type="expression" dxfId="793" priority="911">
      <formula>$F12="x"</formula>
    </cfRule>
  </conditionalFormatting>
  <conditionalFormatting sqref="AB15:AC28">
    <cfRule type="expression" dxfId="792" priority="1821">
      <formula>$F17="x"</formula>
    </cfRule>
  </conditionalFormatting>
  <conditionalFormatting sqref="AB29:AC30">
    <cfRule type="expression" dxfId="791" priority="1822">
      <formula>#REF!="x"</formula>
    </cfRule>
  </conditionalFormatting>
  <conditionalFormatting sqref="AD5:AD8">
    <cfRule type="cellIs" dxfId="790" priority="1146" stopIfTrue="1" operator="lessThan">
      <formula>0</formula>
    </cfRule>
    <cfRule type="cellIs" dxfId="789" priority="1168" operator="lessThan">
      <formula>0</formula>
    </cfRule>
  </conditionalFormatting>
  <conditionalFormatting sqref="AD12:AD1011">
    <cfRule type="cellIs" dxfId="788" priority="913" operator="between">
      <formula>0</formula>
      <formula>9999999999999990</formula>
    </cfRule>
    <cfRule type="cellIs" dxfId="787" priority="912" operator="greaterThan">
      <formula>0</formula>
    </cfRule>
  </conditionalFormatting>
  <conditionalFormatting sqref="AE3 AE5:AE8 AE10:AE1011 F11:AC11">
    <cfRule type="cellIs" dxfId="786" priority="1177" operator="greaterThanOrEqual">
      <formula>0</formula>
    </cfRule>
  </conditionalFormatting>
  <conditionalFormatting sqref="AE5:AE8 AE10:AE1011 F11:AC11">
    <cfRule type="cellIs" dxfId="785" priority="1155" operator="equal">
      <formula>0</formula>
    </cfRule>
    <cfRule type="cellIs" dxfId="784" priority="1154" operator="greaterThan">
      <formula>0</formula>
    </cfRule>
    <cfRule type="cellIs" dxfId="783" priority="1153" operator="lessThan">
      <formula>0</formula>
    </cfRule>
    <cfRule type="cellIs" dxfId="782" priority="1152" operator="between">
      <formula>-1</formula>
      <formula>999999999999</formula>
    </cfRule>
  </conditionalFormatting>
  <conditionalFormatting sqref="AE5:AE8">
    <cfRule type="cellIs" priority="1178" operator="greaterThan">
      <formula>0</formula>
    </cfRule>
  </conditionalFormatting>
  <conditionalFormatting sqref="AE6:AE8">
    <cfRule type="cellIs" dxfId="781" priority="1179" operator="equal">
      <formula>0</formula>
    </cfRule>
    <cfRule type="cellIs" dxfId="780" priority="1180" operator="equal">
      <formula>0</formula>
    </cfRule>
    <cfRule type="cellIs" dxfId="779" priority="1181" operator="equal">
      <formula>0</formula>
    </cfRule>
  </conditionalFormatting>
  <conditionalFormatting sqref="AE10">
    <cfRule type="cellIs" dxfId="778" priority="879" operator="greaterThan">
      <formula>0</formula>
    </cfRule>
  </conditionalFormatting>
  <conditionalFormatting sqref="AE10:AE11 F11:AC11 AE26:AE62 AE74:AE112 AE126:AE162 AE176:AE212 AE226:AE262 AE276:AE312 AE326:AE362 AE376:AE412 AE426:AE462 AE476:AE512 AE526:AE562 AE576:AE612 AE626:AE662 AE676:AE712 AE726:AE762 AE776:AE812 AE826:AE862 AE876:AE912 AE926:AE962 AE976:AE1011">
    <cfRule type="cellIs" dxfId="777" priority="1173" operator="lessThan">
      <formula>0</formula>
    </cfRule>
  </conditionalFormatting>
  <conditionalFormatting sqref="AE10:AE11 F11:AC11">
    <cfRule type="cellIs" dxfId="776" priority="1147" stopIfTrue="1" operator="equal">
      <formula>0</formula>
    </cfRule>
    <cfRule type="cellIs" dxfId="775" priority="1148" operator="notBetween">
      <formula>0</formula>
      <formula>1</formula>
    </cfRule>
    <cfRule type="cellIs" priority="1149" stopIfTrue="1" operator="notBetween">
      <formula>0</formula>
      <formula>1</formula>
    </cfRule>
    <cfRule type="cellIs" dxfId="774" priority="1150" operator="between">
      <formula>-1</formula>
      <formula>9999999</formula>
    </cfRule>
  </conditionalFormatting>
  <conditionalFormatting sqref="AE10:AE1011 F11:AC11 AD5:AE8">
    <cfRule type="cellIs" dxfId="773" priority="1151" operator="notBetween">
      <formula>0</formula>
      <formula>1</formula>
    </cfRule>
  </conditionalFormatting>
  <conditionalFormatting sqref="AE10:AE64990 F11:AC11 AE5:AE8 AE1:AE3">
    <cfRule type="cellIs" dxfId="772" priority="1176" operator="lessThan">
      <formula>0</formula>
    </cfRule>
  </conditionalFormatting>
  <conditionalFormatting sqref="AE11">
    <cfRule type="cellIs" dxfId="771" priority="883" operator="equal">
      <formula>0</formula>
    </cfRule>
    <cfRule type="cellIs" dxfId="770" priority="897" operator="lessThan">
      <formula>1</formula>
    </cfRule>
    <cfRule type="containsErrors" dxfId="769" priority="1185">
      <formula>ISERROR(AE11)</formula>
    </cfRule>
  </conditionalFormatting>
  <conditionalFormatting sqref="AE12:AE1011">
    <cfRule type="cellIs" dxfId="768" priority="899" operator="lessThan">
      <formula>0</formula>
    </cfRule>
  </conditionalFormatting>
  <conditionalFormatting sqref="AE10:AF11">
    <cfRule type="cellIs" dxfId="767" priority="898" stopIfTrue="1" operator="greaterThan">
      <formula>0</formula>
    </cfRule>
  </conditionalFormatting>
  <conditionalFormatting sqref="AE11:AO11 AW11:BB11 BE11:BG11 N11:AC11">
    <cfRule type="containsErrors" dxfId="766" priority="918" stopIfTrue="1">
      <formula>ISERROR(N11)</formula>
    </cfRule>
  </conditionalFormatting>
  <conditionalFormatting sqref="AE11:AO11 AW11:BI11">
    <cfRule type="cellIs" dxfId="765" priority="917" operator="lessThan">
      <formula>1</formula>
    </cfRule>
  </conditionalFormatting>
  <conditionalFormatting sqref="AI5:AI9 AI12:AI1011">
    <cfRule type="cellIs" dxfId="764" priority="1182" operator="lessThan">
      <formula>0</formula>
    </cfRule>
  </conditionalFormatting>
  <conditionalFormatting sqref="AM11">
    <cfRule type="containsErrors" dxfId="763" priority="1184">
      <formula>ISERROR(AM11)</formula>
    </cfRule>
  </conditionalFormatting>
  <conditionalFormatting sqref="AP10">
    <cfRule type="uniqueValues" dxfId="762" priority="762"/>
    <cfRule type="containsText" dxfId="761" priority="765" operator="containsText" text="#NUM!">
      <formula>NOT(ISERROR(SEARCH("#NUM!",AP10)))</formula>
    </cfRule>
    <cfRule type="cellIs" dxfId="760" priority="764" operator="lessThan">
      <formula>1</formula>
    </cfRule>
    <cfRule type="cellIs" dxfId="759" priority="763" operator="equal">
      <formula>0</formula>
    </cfRule>
    <cfRule type="cellIs" dxfId="758" priority="743" operator="greaterThanOrEqual">
      <formula>0</formula>
    </cfRule>
    <cfRule type="uniqueValues" dxfId="757" priority="761"/>
    <cfRule type="containsErrors" dxfId="756" priority="749">
      <formula>ISERROR(AP10)</formula>
    </cfRule>
    <cfRule type="cellIs" dxfId="755" priority="750" operator="lessThan">
      <formula>1</formula>
    </cfRule>
    <cfRule type="containsText" dxfId="754" priority="752" operator="containsText" text="#DIV/0!">
      <formula>NOT(ISERROR(SEARCH("#DIV/0!",AP10)))</formula>
    </cfRule>
    <cfRule type="cellIs" dxfId="753" priority="753" operator="lessThan">
      <formula>"&lt;0"</formula>
    </cfRule>
    <cfRule type="cellIs" dxfId="752" priority="754" operator="lessThan">
      <formula>0</formula>
    </cfRule>
    <cfRule type="containsText" dxfId="751" priority="755" operator="containsText" text="#DIV/0!">
      <formula>NOT(ISERROR(SEARCH("#DIV/0!",AP10)))</formula>
    </cfRule>
    <cfRule type="containsText" dxfId="750" priority="756" operator="containsText" text="#DIV/0!">
      <formula>NOT(ISERROR(SEARCH("#DIV/0!",AP10)))</formula>
    </cfRule>
    <cfRule type="containsText" dxfId="749" priority="757" operator="containsText" text="#div/0/!">
      <formula>NOT(ISERROR(SEARCH("#div/0/!",AP10)))</formula>
    </cfRule>
    <cfRule type="cellIs" dxfId="748" priority="758" operator="equal">
      <formula>0</formula>
    </cfRule>
    <cfRule type="cellIs" dxfId="747" priority="759" operator="greaterThan">
      <formula>0</formula>
    </cfRule>
    <cfRule type="containsText" dxfId="746" priority="790" operator="containsText" text="#NUM!">
      <formula>NOT(ISERROR(SEARCH("#NUM!",AP10)))</formula>
    </cfRule>
    <cfRule type="containsText" dxfId="745" priority="807" operator="containsText" text="#NUM!">
      <formula>NOT(ISERROR(SEARCH("#NUM!",AP10)))</formula>
    </cfRule>
    <cfRule type="cellIs" dxfId="744" priority="806" operator="between">
      <formula>1</formula>
      <formula>999999999999999</formula>
    </cfRule>
    <cfRule type="uniqueValues" dxfId="743" priority="804"/>
    <cfRule type="cellIs" dxfId="742" priority="803" operator="equal">
      <formula>0</formula>
    </cfRule>
    <cfRule type="duplicateValues" dxfId="741" priority="802"/>
    <cfRule type="uniqueValues" dxfId="740" priority="801"/>
    <cfRule type="cellIs" dxfId="739" priority="800" operator="lessThan">
      <formula>0</formula>
    </cfRule>
    <cfRule type="cellIs" dxfId="738" priority="799" operator="equal">
      <formula>0</formula>
    </cfRule>
    <cfRule type="containsText" dxfId="737" priority="798" operator="containsText" text="#NUM!">
      <formula>NOT(ISERROR(SEARCH("#NUM!",AP10)))</formula>
    </cfRule>
    <cfRule type="cellIs" dxfId="736" priority="797" operator="lessThan">
      <formula>1</formula>
    </cfRule>
    <cfRule type="cellIs" dxfId="735" priority="796" operator="equal">
      <formula>0</formula>
    </cfRule>
    <cfRule type="uniqueValues" dxfId="734" priority="795"/>
    <cfRule type="uniqueValues" dxfId="733" priority="794"/>
    <cfRule type="cellIs" dxfId="732" priority="791" operator="greaterThan">
      <formula>0</formula>
    </cfRule>
    <cfRule type="cellIs" dxfId="731" priority="789" operator="between">
      <formula>1</formula>
      <formula>999999999999999</formula>
    </cfRule>
    <cfRule type="uniqueValues" dxfId="730" priority="787"/>
    <cfRule type="cellIs" dxfId="729" priority="786" operator="equal">
      <formula>0</formula>
    </cfRule>
    <cfRule type="duplicateValues" dxfId="728" priority="785"/>
    <cfRule type="uniqueValues" dxfId="727" priority="784"/>
    <cfRule type="cellIs" dxfId="726" priority="783" operator="lessThan">
      <formula>0</formula>
    </cfRule>
    <cfRule type="cellIs" dxfId="725" priority="782" operator="equal">
      <formula>0</formula>
    </cfRule>
    <cfRule type="containsText" dxfId="724" priority="781" operator="containsText" text="#NUM!">
      <formula>NOT(ISERROR(SEARCH("#NUM!",AP10)))</formula>
    </cfRule>
    <cfRule type="cellIs" dxfId="723" priority="780" operator="lessThan">
      <formula>1</formula>
    </cfRule>
    <cfRule type="cellIs" dxfId="722" priority="779" operator="equal">
      <formula>0</formula>
    </cfRule>
    <cfRule type="uniqueValues" dxfId="721" priority="778"/>
    <cfRule type="uniqueValues" dxfId="720" priority="777"/>
    <cfRule type="cellIs" dxfId="719" priority="775" operator="greaterThan">
      <formula>0</formula>
    </cfRule>
    <cfRule type="containsText" dxfId="718" priority="774" operator="containsText" text="#NUM!">
      <formula>NOT(ISERROR(SEARCH("#NUM!",AP10)))</formula>
    </cfRule>
    <cfRule type="cellIs" dxfId="717" priority="773" operator="between">
      <formula>1</formula>
      <formula>999999999999999</formula>
    </cfRule>
    <cfRule type="uniqueValues" dxfId="716" priority="771"/>
    <cfRule type="cellIs" dxfId="715" priority="770" operator="equal">
      <formula>0</formula>
    </cfRule>
    <cfRule type="duplicateValues" dxfId="714" priority="769"/>
    <cfRule type="uniqueValues" dxfId="713" priority="768"/>
    <cfRule type="cellIs" dxfId="712" priority="767" operator="lessThan">
      <formula>0</formula>
    </cfRule>
    <cfRule type="cellIs" dxfId="711" priority="766" operator="equal">
      <formula>0</formula>
    </cfRule>
  </conditionalFormatting>
  <conditionalFormatting sqref="AP10:AP11 AQ11:AV11">
    <cfRule type="cellIs" dxfId="710" priority="744" operator="equal">
      <formula>0</formula>
    </cfRule>
    <cfRule type="cellIs" dxfId="709" priority="745" operator="lessThan">
      <formula>0</formula>
    </cfRule>
  </conditionalFormatting>
  <conditionalFormatting sqref="AP10:AV10">
    <cfRule type="cellIs" dxfId="708" priority="22" stopIfTrue="1" operator="greaterThanOrEqual">
      <formula>0</formula>
    </cfRule>
  </conditionalFormatting>
  <conditionalFormatting sqref="AP11:AV11">
    <cfRule type="cellIs" dxfId="707" priority="751" stopIfTrue="1" operator="lessThan">
      <formula>1</formula>
    </cfRule>
    <cfRule type="cellIs" dxfId="706" priority="15" stopIfTrue="1" operator="lessThanOrEqual">
      <formula>0</formula>
    </cfRule>
    <cfRule type="containsErrors" dxfId="705" priority="747">
      <formula>ISERROR(AP11)</formula>
    </cfRule>
    <cfRule type="cellIs" dxfId="704" priority="746" stopIfTrue="1" operator="greaterThan">
      <formula>0</formula>
    </cfRule>
  </conditionalFormatting>
  <conditionalFormatting sqref="AP12:AV1011">
    <cfRule type="cellIs" dxfId="703" priority="16" operator="equal">
      <formula>0</formula>
    </cfRule>
  </conditionalFormatting>
  <conditionalFormatting sqref="AQ10">
    <cfRule type="cellIs" dxfId="702" priority="738" operator="equal">
      <formula>0</formula>
    </cfRule>
    <cfRule type="duplicateValues" dxfId="701" priority="737"/>
    <cfRule type="uniqueValues" dxfId="700" priority="736"/>
    <cfRule type="cellIs" dxfId="699" priority="735" operator="lessThan">
      <formula>0</formula>
    </cfRule>
    <cfRule type="cellIs" dxfId="698" priority="734" operator="equal">
      <formula>0</formula>
    </cfRule>
    <cfRule type="containsText" dxfId="697" priority="733" operator="containsText" text="#NUM!">
      <formula>NOT(ISERROR(SEARCH("#NUM!",AQ10)))</formula>
    </cfRule>
    <cfRule type="cellIs" dxfId="696" priority="732" operator="lessThan">
      <formula>1</formula>
    </cfRule>
    <cfRule type="cellIs" dxfId="695" priority="731" operator="equal">
      <formula>0</formula>
    </cfRule>
    <cfRule type="uniqueValues" dxfId="694" priority="730"/>
    <cfRule type="uniqueValues" dxfId="693" priority="729"/>
    <cfRule type="cellIs" dxfId="692" priority="726" operator="greaterThan">
      <formula>0</formula>
    </cfRule>
    <cfRule type="containsText" dxfId="691" priority="725" operator="containsText" text="#NUM!">
      <formula>NOT(ISERROR(SEARCH("#NUM!",AQ10)))</formula>
    </cfRule>
    <cfRule type="cellIs" dxfId="690" priority="724" operator="between">
      <formula>1</formula>
      <formula>999999999999999</formula>
    </cfRule>
    <cfRule type="uniqueValues" dxfId="689" priority="722"/>
    <cfRule type="cellIs" dxfId="688" priority="721" operator="equal">
      <formula>0</formula>
    </cfRule>
    <cfRule type="duplicateValues" dxfId="687" priority="720"/>
    <cfRule type="uniqueValues" dxfId="686" priority="719"/>
    <cfRule type="cellIs" dxfId="685" priority="717" operator="equal">
      <formula>0</formula>
    </cfRule>
    <cfRule type="containsText" dxfId="684" priority="716" operator="containsText" text="#NUM!">
      <formula>NOT(ISERROR(SEARCH("#NUM!",AQ10)))</formula>
    </cfRule>
    <cfRule type="cellIs" dxfId="683" priority="715" operator="lessThan">
      <formula>1</formula>
    </cfRule>
    <cfRule type="cellIs" dxfId="682" priority="714" operator="equal">
      <formula>0</formula>
    </cfRule>
    <cfRule type="uniqueValues" dxfId="681" priority="713"/>
    <cfRule type="uniqueValues" dxfId="680" priority="712"/>
    <cfRule type="cellIs" dxfId="679" priority="702" operator="lessThan">
      <formula>0</formula>
    </cfRule>
    <cfRule type="cellIs" dxfId="678" priority="710" operator="greaterThan">
      <formula>0</formula>
    </cfRule>
    <cfRule type="uniqueValues" dxfId="677" priority="739"/>
    <cfRule type="containsText" dxfId="676" priority="709" operator="containsText" text="#NUM!">
      <formula>NOT(ISERROR(SEARCH("#NUM!",AQ10)))</formula>
    </cfRule>
    <cfRule type="cellIs" dxfId="675" priority="708" operator="between">
      <formula>1</formula>
      <formula>999999999999999</formula>
    </cfRule>
    <cfRule type="uniqueValues" dxfId="674" priority="706"/>
    <cfRule type="cellIs" dxfId="673" priority="705" operator="equal">
      <formula>0</formula>
    </cfRule>
    <cfRule type="duplicateValues" dxfId="672" priority="704"/>
    <cfRule type="uniqueValues" dxfId="671" priority="703"/>
    <cfRule type="cellIs" dxfId="670" priority="701" operator="equal">
      <formula>0</formula>
    </cfRule>
    <cfRule type="containsText" dxfId="669" priority="700" operator="containsText" text="#NUM!">
      <formula>NOT(ISERROR(SEARCH("#NUM!",AQ10)))</formula>
    </cfRule>
    <cfRule type="cellIs" dxfId="668" priority="699" operator="lessThan">
      <formula>1</formula>
    </cfRule>
    <cfRule type="cellIs" dxfId="667" priority="698" operator="equal">
      <formula>0</formula>
    </cfRule>
    <cfRule type="uniqueValues" dxfId="666" priority="697"/>
    <cfRule type="uniqueValues" dxfId="665" priority="696"/>
    <cfRule type="cellIs" dxfId="664" priority="718" operator="lessThan">
      <formula>0</formula>
    </cfRule>
    <cfRule type="containsText" dxfId="663" priority="742" operator="containsText" text="#NUM!">
      <formula>NOT(ISERROR(SEARCH("#NUM!",AQ10)))</formula>
    </cfRule>
    <cfRule type="cellIs" dxfId="662" priority="741" operator="between">
      <formula>1</formula>
      <formula>999999999999999</formula>
    </cfRule>
  </conditionalFormatting>
  <conditionalFormatting sqref="AQ10:AR10">
    <cfRule type="cellIs" dxfId="661" priority="605" operator="lessThan">
      <formula>0</formula>
    </cfRule>
    <cfRule type="cellIs" dxfId="660" priority="596" operator="greaterThan">
      <formula>0</formula>
    </cfRule>
    <cfRule type="cellIs" dxfId="659" priority="608" operator="equal">
      <formula>0</formula>
    </cfRule>
  </conditionalFormatting>
  <conditionalFormatting sqref="AQ10:AU10">
    <cfRule type="containsText" dxfId="658" priority="164" operator="containsText" text="#DIV/0!">
      <formula>NOT(ISERROR(SEARCH("#DIV/0!",AQ10)))</formula>
    </cfRule>
    <cfRule type="cellIs" dxfId="657" priority="163" operator="lessThan">
      <formula>1</formula>
    </cfRule>
    <cfRule type="containsErrors" dxfId="656" priority="162">
      <formula>ISERROR(AQ10)</formula>
    </cfRule>
    <cfRule type="cellIs" dxfId="655" priority="165" operator="lessThan">
      <formula>"&lt;0"</formula>
    </cfRule>
    <cfRule type="cellIs" dxfId="654" priority="160" operator="lessThan">
      <formula>0</formula>
    </cfRule>
    <cfRule type="containsText" dxfId="653" priority="167" operator="containsText" text="#DIV/0!">
      <formula>NOT(ISERROR(SEARCH("#DIV/0!",AQ10)))</formula>
    </cfRule>
    <cfRule type="containsText" dxfId="652" priority="169" operator="containsText" text="#div/0/!">
      <formula>NOT(ISERROR(SEARCH("#div/0/!",AQ10)))</formula>
    </cfRule>
    <cfRule type="cellIs" dxfId="651" priority="159" operator="equal">
      <formula>0</formula>
    </cfRule>
    <cfRule type="containsText" dxfId="650" priority="168" operator="containsText" text="#DIV/0!">
      <formula>NOT(ISERROR(SEARCH("#DIV/0!",AQ10)))</formula>
    </cfRule>
    <cfRule type="cellIs" dxfId="649" priority="158" stopIfTrue="1" operator="greaterThanOrEqual">
      <formula>0</formula>
    </cfRule>
  </conditionalFormatting>
  <conditionalFormatting sqref="AR10">
    <cfRule type="uniqueValues" dxfId="648" priority="582"/>
    <cfRule type="uniqueValues" dxfId="647" priority="583"/>
    <cfRule type="cellIs" dxfId="646" priority="584" operator="equal">
      <formula>0</formula>
    </cfRule>
    <cfRule type="cellIs" dxfId="645" priority="585" operator="lessThan">
      <formula>1</formula>
    </cfRule>
    <cfRule type="containsText" dxfId="644" priority="586" operator="containsText" text="#NUM!">
      <formula>NOT(ISERROR(SEARCH("#NUM!",AR10)))</formula>
    </cfRule>
    <cfRule type="cellIs" dxfId="643" priority="587" operator="equal">
      <formula>0</formula>
    </cfRule>
    <cfRule type="cellIs" dxfId="642" priority="588" operator="lessThan">
      <formula>0</formula>
    </cfRule>
    <cfRule type="uniqueValues" dxfId="641" priority="589"/>
    <cfRule type="duplicateValues" dxfId="640" priority="590"/>
    <cfRule type="cellIs" dxfId="639" priority="591" operator="equal">
      <formula>0</formula>
    </cfRule>
    <cfRule type="uniqueValues" dxfId="638" priority="592"/>
    <cfRule type="containsText" dxfId="637" priority="595" operator="containsText" text="#NUM!">
      <formula>NOT(ISERROR(SEARCH("#NUM!",AR10)))</formula>
    </cfRule>
    <cfRule type="uniqueValues" dxfId="636" priority="599"/>
    <cfRule type="uniqueValues" dxfId="635" priority="600"/>
    <cfRule type="cellIs" dxfId="634" priority="601" operator="equal">
      <formula>0</formula>
    </cfRule>
    <cfRule type="cellIs" dxfId="633" priority="602" operator="lessThan">
      <formula>1</formula>
    </cfRule>
    <cfRule type="containsText" dxfId="632" priority="603" operator="containsText" text="#NUM!">
      <formula>NOT(ISERROR(SEARCH("#NUM!",AR10)))</formula>
    </cfRule>
    <cfRule type="cellIs" dxfId="631" priority="604" operator="equal">
      <formula>0</formula>
    </cfRule>
    <cfRule type="uniqueValues" dxfId="630" priority="606"/>
    <cfRule type="duplicateValues" dxfId="629" priority="607"/>
    <cfRule type="uniqueValues" dxfId="628" priority="609"/>
    <cfRule type="cellIs" dxfId="627" priority="611" operator="between">
      <formula>1</formula>
      <formula>999999999999999</formula>
    </cfRule>
    <cfRule type="containsText" dxfId="626" priority="612" operator="containsText" text="#NUM!">
      <formula>NOT(ISERROR(SEARCH("#NUM!",AR10)))</formula>
    </cfRule>
    <cfRule type="cellIs" dxfId="625" priority="594" operator="between">
      <formula>1</formula>
      <formula>999999999999999</formula>
    </cfRule>
    <cfRule type="uniqueValues" dxfId="624" priority="566"/>
    <cfRule type="uniqueValues" dxfId="623" priority="567"/>
    <cfRule type="cellIs" dxfId="622" priority="568" operator="equal">
      <formula>0</formula>
    </cfRule>
    <cfRule type="cellIs" dxfId="621" priority="569" operator="lessThan">
      <formula>1</formula>
    </cfRule>
    <cfRule type="containsText" dxfId="620" priority="570" operator="containsText" text="#NUM!">
      <formula>NOT(ISERROR(SEARCH("#NUM!",AR10)))</formula>
    </cfRule>
    <cfRule type="cellIs" dxfId="619" priority="571" operator="equal">
      <formula>0</formula>
    </cfRule>
    <cfRule type="cellIs" dxfId="618" priority="572" operator="lessThan">
      <formula>0</formula>
    </cfRule>
    <cfRule type="uniqueValues" dxfId="617" priority="573"/>
    <cfRule type="duplicateValues" dxfId="616" priority="574"/>
    <cfRule type="cellIs" dxfId="615" priority="575" operator="equal">
      <formula>0</formula>
    </cfRule>
    <cfRule type="uniqueValues" dxfId="614" priority="576"/>
    <cfRule type="cellIs" dxfId="613" priority="578" operator="between">
      <formula>1</formula>
      <formula>999999999999999</formula>
    </cfRule>
    <cfRule type="containsText" dxfId="612" priority="579" operator="containsText" text="#NUM!">
      <formula>NOT(ISERROR(SEARCH("#NUM!",AR10)))</formula>
    </cfRule>
    <cfRule type="cellIs" dxfId="611" priority="580" operator="greaterThan">
      <formula>0</formula>
    </cfRule>
  </conditionalFormatting>
  <conditionalFormatting sqref="AR10:AS10">
    <cfRule type="cellIs" dxfId="610" priority="466" operator="greaterThan">
      <formula>0</formula>
    </cfRule>
    <cfRule type="cellIs" dxfId="609" priority="475" operator="lessThan">
      <formula>0</formula>
    </cfRule>
    <cfRule type="cellIs" dxfId="608" priority="478" operator="equal">
      <formula>0</formula>
    </cfRule>
  </conditionalFormatting>
  <conditionalFormatting sqref="AS10">
    <cfRule type="uniqueValues" dxfId="607" priority="452"/>
    <cfRule type="cellIs" dxfId="606" priority="454" operator="equal">
      <formula>0</formula>
    </cfRule>
    <cfRule type="uniqueValues" dxfId="605" priority="453"/>
    <cfRule type="cellIs" dxfId="604" priority="450" operator="greaterThan">
      <formula>0</formula>
    </cfRule>
    <cfRule type="containsText" dxfId="603" priority="449" operator="containsText" text="#NUM!">
      <formula>NOT(ISERROR(SEARCH("#NUM!",AS10)))</formula>
    </cfRule>
    <cfRule type="cellIs" dxfId="602" priority="448" operator="between">
      <formula>1</formula>
      <formula>999999999999999</formula>
    </cfRule>
    <cfRule type="uniqueValues" dxfId="601" priority="446"/>
    <cfRule type="cellIs" dxfId="600" priority="445" operator="equal">
      <formula>0</formula>
    </cfRule>
    <cfRule type="duplicateValues" dxfId="599" priority="444"/>
    <cfRule type="uniqueValues" dxfId="598" priority="443"/>
    <cfRule type="cellIs" dxfId="597" priority="442" operator="lessThan">
      <formula>0</formula>
    </cfRule>
    <cfRule type="cellIs" dxfId="596" priority="441" operator="equal">
      <formula>0</formula>
    </cfRule>
    <cfRule type="containsText" dxfId="595" priority="440" operator="containsText" text="#NUM!">
      <formula>NOT(ISERROR(SEARCH("#NUM!",AS10)))</formula>
    </cfRule>
    <cfRule type="cellIs" dxfId="594" priority="439" operator="lessThan">
      <formula>1</formula>
    </cfRule>
    <cfRule type="cellIs" dxfId="593" priority="438" operator="equal">
      <formula>0</formula>
    </cfRule>
    <cfRule type="uniqueValues" dxfId="592" priority="437"/>
    <cfRule type="uniqueValues" dxfId="591" priority="436"/>
    <cfRule type="cellIs" dxfId="590" priority="481" operator="between">
      <formula>1</formula>
      <formula>999999999999999</formula>
    </cfRule>
    <cfRule type="uniqueValues" dxfId="589" priority="479"/>
    <cfRule type="containsText" dxfId="588" priority="473" operator="containsText" text="#NUM!">
      <formula>NOT(ISERROR(SEARCH("#NUM!",AS10)))</formula>
    </cfRule>
    <cfRule type="duplicateValues" dxfId="587" priority="477"/>
    <cfRule type="uniqueValues" dxfId="586" priority="476"/>
    <cfRule type="cellIs" dxfId="585" priority="474" operator="equal">
      <formula>0</formula>
    </cfRule>
    <cfRule type="cellIs" dxfId="584" priority="472" operator="lessThan">
      <formula>1</formula>
    </cfRule>
    <cfRule type="cellIs" dxfId="583" priority="471" operator="equal">
      <formula>0</formula>
    </cfRule>
    <cfRule type="uniqueValues" dxfId="582" priority="470"/>
    <cfRule type="containsText" dxfId="581" priority="482" operator="containsText" text="#NUM!">
      <formula>NOT(ISERROR(SEARCH("#NUM!",AS10)))</formula>
    </cfRule>
    <cfRule type="uniqueValues" dxfId="580" priority="469"/>
    <cfRule type="containsText" dxfId="579" priority="465" operator="containsText" text="#NUM!">
      <formula>NOT(ISERROR(SEARCH("#NUM!",AS10)))</formula>
    </cfRule>
    <cfRule type="cellIs" dxfId="578" priority="464" operator="between">
      <formula>1</formula>
      <formula>999999999999999</formula>
    </cfRule>
    <cfRule type="uniqueValues" dxfId="577" priority="462"/>
    <cfRule type="cellIs" dxfId="576" priority="461" operator="equal">
      <formula>0</formula>
    </cfRule>
    <cfRule type="duplicateValues" dxfId="575" priority="460"/>
    <cfRule type="uniqueValues" dxfId="574" priority="459"/>
    <cfRule type="cellIs" dxfId="573" priority="458" operator="lessThan">
      <formula>0</formula>
    </cfRule>
    <cfRule type="cellIs" dxfId="572" priority="457" operator="equal">
      <formula>0</formula>
    </cfRule>
    <cfRule type="containsText" dxfId="571" priority="456" operator="containsText" text="#NUM!">
      <formula>NOT(ISERROR(SEARCH("#NUM!",AS10)))</formula>
    </cfRule>
    <cfRule type="cellIs" dxfId="570" priority="455" operator="lessThan">
      <formula>1</formula>
    </cfRule>
  </conditionalFormatting>
  <conditionalFormatting sqref="AS10:AT10">
    <cfRule type="cellIs" dxfId="569" priority="336" operator="greaterThan">
      <formula>0</formula>
    </cfRule>
    <cfRule type="cellIs" dxfId="568" priority="348" operator="equal">
      <formula>0</formula>
    </cfRule>
    <cfRule type="cellIs" dxfId="567" priority="345" operator="lessThan">
      <formula>0</formula>
    </cfRule>
  </conditionalFormatting>
  <conditionalFormatting sqref="AT10">
    <cfRule type="cellIs" dxfId="566" priority="342" operator="lessThan">
      <formula>1</formula>
    </cfRule>
    <cfRule type="cellIs" dxfId="565" priority="341" operator="equal">
      <formula>0</formula>
    </cfRule>
    <cfRule type="uniqueValues" dxfId="564" priority="340"/>
    <cfRule type="uniqueValues" dxfId="563" priority="339"/>
    <cfRule type="containsText" dxfId="562" priority="343" operator="containsText" text="#NUM!">
      <formula>NOT(ISERROR(SEARCH("#NUM!",AT10)))</formula>
    </cfRule>
    <cfRule type="containsText" dxfId="561" priority="335" operator="containsText" text="#NUM!">
      <formula>NOT(ISERROR(SEARCH("#NUM!",AT10)))</formula>
    </cfRule>
    <cfRule type="cellIs" dxfId="560" priority="334" operator="between">
      <formula>1</formula>
      <formula>999999999999999</formula>
    </cfRule>
    <cfRule type="uniqueValues" dxfId="559" priority="332"/>
    <cfRule type="cellIs" dxfId="558" priority="331" operator="equal">
      <formula>0</formula>
    </cfRule>
    <cfRule type="duplicateValues" dxfId="557" priority="330"/>
    <cfRule type="uniqueValues" dxfId="556" priority="329"/>
    <cfRule type="cellIs" dxfId="555" priority="328" operator="lessThan">
      <formula>0</formula>
    </cfRule>
    <cfRule type="cellIs" dxfId="554" priority="327" operator="equal">
      <formula>0</formula>
    </cfRule>
    <cfRule type="containsText" dxfId="553" priority="326" operator="containsText" text="#NUM!">
      <formula>NOT(ISERROR(SEARCH("#NUM!",AT10)))</formula>
    </cfRule>
    <cfRule type="cellIs" dxfId="552" priority="325" operator="lessThan">
      <formula>1</formula>
    </cfRule>
    <cfRule type="cellIs" dxfId="551" priority="324" operator="equal">
      <formula>0</formula>
    </cfRule>
    <cfRule type="uniqueValues" dxfId="550" priority="323"/>
    <cfRule type="uniqueValues" dxfId="549" priority="322"/>
    <cfRule type="cellIs" dxfId="548" priority="320" operator="greaterThan">
      <formula>0</formula>
    </cfRule>
    <cfRule type="containsText" dxfId="547" priority="319" operator="containsText" text="#NUM!">
      <formula>NOT(ISERROR(SEARCH("#NUM!",AT10)))</formula>
    </cfRule>
    <cfRule type="cellIs" dxfId="546" priority="318" operator="between">
      <formula>1</formula>
      <formula>999999999999999</formula>
    </cfRule>
    <cfRule type="uniqueValues" dxfId="545" priority="316"/>
    <cfRule type="cellIs" dxfId="544" priority="315" operator="equal">
      <formula>0</formula>
    </cfRule>
    <cfRule type="duplicateValues" dxfId="543" priority="314"/>
    <cfRule type="uniqueValues" dxfId="542" priority="313"/>
    <cfRule type="cellIs" dxfId="541" priority="312" operator="lessThan">
      <formula>0</formula>
    </cfRule>
    <cfRule type="containsText" dxfId="540" priority="352" operator="containsText" text="#NUM!">
      <formula>NOT(ISERROR(SEARCH("#NUM!",AT10)))</formula>
    </cfRule>
    <cfRule type="cellIs" dxfId="539" priority="351" operator="between">
      <formula>1</formula>
      <formula>999999999999999</formula>
    </cfRule>
    <cfRule type="uniqueValues" dxfId="538" priority="349"/>
    <cfRule type="duplicateValues" dxfId="537" priority="347"/>
    <cfRule type="cellIs" dxfId="536" priority="311" operator="equal">
      <formula>0</formula>
    </cfRule>
    <cfRule type="containsText" dxfId="535" priority="310" operator="containsText" text="#NUM!">
      <formula>NOT(ISERROR(SEARCH("#NUM!",AT10)))</formula>
    </cfRule>
    <cfRule type="cellIs" dxfId="534" priority="309" operator="lessThan">
      <formula>1</formula>
    </cfRule>
    <cfRule type="cellIs" dxfId="533" priority="308" operator="equal">
      <formula>0</formula>
    </cfRule>
    <cfRule type="uniqueValues" dxfId="532" priority="346"/>
    <cfRule type="cellIs" dxfId="531" priority="344" operator="equal">
      <formula>0</formula>
    </cfRule>
    <cfRule type="uniqueValues" dxfId="530" priority="307"/>
    <cfRule type="uniqueValues" dxfId="529" priority="306"/>
  </conditionalFormatting>
  <conditionalFormatting sqref="AT10:AU10">
    <cfRule type="cellIs" dxfId="528" priority="212" operator="lessThan">
      <formula>0</formula>
    </cfRule>
    <cfRule type="cellIs" dxfId="527" priority="203" operator="greaterThan">
      <formula>0</formula>
    </cfRule>
    <cfRule type="cellIs" dxfId="526" priority="215" operator="equal">
      <formula>0</formula>
    </cfRule>
  </conditionalFormatting>
  <conditionalFormatting sqref="AU10">
    <cfRule type="cellIs" dxfId="525" priority="194" operator="equal">
      <formula>0</formula>
    </cfRule>
    <cfRule type="cellIs" dxfId="524" priority="166" operator="lessThan">
      <formula>0</formula>
    </cfRule>
    <cfRule type="cellIs" dxfId="523" priority="170" operator="equal">
      <formula>0</formula>
    </cfRule>
    <cfRule type="cellIs" dxfId="522" priority="171" operator="greaterThan">
      <formula>0</formula>
    </cfRule>
    <cfRule type="uniqueValues" dxfId="521" priority="174"/>
    <cfRule type="cellIs" dxfId="520" priority="175" operator="equal">
      <formula>0</formula>
    </cfRule>
    <cfRule type="cellIs" dxfId="519" priority="176" operator="lessThan">
      <formula>1</formula>
    </cfRule>
    <cfRule type="containsText" dxfId="518" priority="177" operator="containsText" text="#NUM!">
      <formula>NOT(ISERROR(SEARCH("#NUM!",AU10)))</formula>
    </cfRule>
    <cfRule type="cellIs" dxfId="517" priority="195" operator="lessThan">
      <formula>0</formula>
    </cfRule>
    <cfRule type="duplicateValues" dxfId="516" priority="197"/>
    <cfRule type="cellIs" dxfId="515" priority="209" operator="lessThan">
      <formula>1</formula>
    </cfRule>
    <cfRule type="cellIs" dxfId="514" priority="198" operator="equal">
      <formula>0</formula>
    </cfRule>
    <cfRule type="uniqueValues" dxfId="513" priority="199"/>
    <cfRule type="cellIs" dxfId="512" priority="201" operator="between">
      <formula>1</formula>
      <formula>999999999999999</formula>
    </cfRule>
    <cfRule type="containsText" dxfId="511" priority="202" operator="containsText" text="#NUM!">
      <formula>NOT(ISERROR(SEARCH("#NUM!",AU10)))</formula>
    </cfRule>
    <cfRule type="uniqueValues" dxfId="510" priority="206"/>
    <cfRule type="uniqueValues" dxfId="509" priority="207"/>
    <cfRule type="cellIs" dxfId="508" priority="208" operator="equal">
      <formula>0</formula>
    </cfRule>
    <cfRule type="cellIs" dxfId="507" priority="178" operator="equal">
      <formula>0</formula>
    </cfRule>
    <cfRule type="containsText" dxfId="506" priority="210" operator="containsText" text="#NUM!">
      <formula>NOT(ISERROR(SEARCH("#NUM!",AU10)))</formula>
    </cfRule>
    <cfRule type="cellIs" dxfId="505" priority="211" operator="equal">
      <formula>0</formula>
    </cfRule>
    <cfRule type="uniqueValues" dxfId="504" priority="173"/>
    <cfRule type="uniqueValues" dxfId="503" priority="213"/>
    <cfRule type="duplicateValues" dxfId="502" priority="214"/>
    <cfRule type="containsText" dxfId="501" priority="193" operator="containsText" text="#NUM!">
      <formula>NOT(ISERROR(SEARCH("#NUM!",AU10)))</formula>
    </cfRule>
    <cfRule type="uniqueValues" dxfId="500" priority="216"/>
    <cfRule type="cellIs" dxfId="499" priority="218" operator="between">
      <formula>1</formula>
      <formula>999999999999999</formula>
    </cfRule>
    <cfRule type="containsText" dxfId="498" priority="219" operator="containsText" text="#NUM!">
      <formula>NOT(ISERROR(SEARCH("#NUM!",AU10)))</formula>
    </cfRule>
    <cfRule type="uniqueValues" dxfId="497" priority="196"/>
    <cfRule type="cellIs" dxfId="496" priority="192" operator="lessThan">
      <formula>1</formula>
    </cfRule>
    <cfRule type="cellIs" dxfId="495" priority="191" operator="equal">
      <formula>0</formula>
    </cfRule>
    <cfRule type="uniqueValues" dxfId="494" priority="190"/>
    <cfRule type="uniqueValues" dxfId="493" priority="189"/>
    <cfRule type="cellIs" dxfId="492" priority="187" operator="greaterThan">
      <formula>0</formula>
    </cfRule>
    <cfRule type="containsText" dxfId="491" priority="186" operator="containsText" text="#NUM!">
      <formula>NOT(ISERROR(SEARCH("#NUM!",AU10)))</formula>
    </cfRule>
    <cfRule type="cellIs" dxfId="490" priority="185" operator="between">
      <formula>1</formula>
      <formula>999999999999999</formula>
    </cfRule>
    <cfRule type="uniqueValues" dxfId="489" priority="183"/>
    <cfRule type="cellIs" dxfId="488" priority="182" operator="equal">
      <formula>0</formula>
    </cfRule>
    <cfRule type="duplicateValues" dxfId="487" priority="181"/>
    <cfRule type="uniqueValues" dxfId="486" priority="180"/>
    <cfRule type="cellIs" dxfId="485" priority="179" operator="lessThan">
      <formula>0</formula>
    </cfRule>
  </conditionalFormatting>
  <conditionalFormatting sqref="AV10 AJ5:BI8">
    <cfRule type="cellIs" dxfId="484" priority="37" operator="equal">
      <formula>0</formula>
    </cfRule>
  </conditionalFormatting>
  <conditionalFormatting sqref="AV10">
    <cfRule type="cellIs" dxfId="483" priority="79" operator="lessThan">
      <formula>0</formula>
    </cfRule>
    <cfRule type="uniqueValues" dxfId="482" priority="80"/>
    <cfRule type="duplicateValues" dxfId="481" priority="81"/>
    <cfRule type="cellIs" dxfId="480" priority="38" operator="greaterThan">
      <formula>0</formula>
    </cfRule>
    <cfRule type="uniqueValues" dxfId="479" priority="83"/>
    <cfRule type="cellIs" dxfId="478" priority="85" operator="between">
      <formula>1</formula>
      <formula>999999999999999</formula>
    </cfRule>
    <cfRule type="containsText" dxfId="477" priority="86" operator="containsText" text="#NUM!">
      <formula>NOT(ISERROR(SEARCH("#NUM!",AV10)))</formula>
    </cfRule>
    <cfRule type="duplicateValues" dxfId="476" priority="48"/>
    <cfRule type="cellIs" dxfId="475" priority="24" operator="equal">
      <formula>0</formula>
    </cfRule>
    <cfRule type="cellIs" dxfId="474" priority="25" operator="lessThan">
      <formula>0</formula>
    </cfRule>
    <cfRule type="containsErrors" dxfId="473" priority="28">
      <formula>ISERROR(AV10)</formula>
    </cfRule>
    <cfRule type="cellIs" dxfId="472" priority="29" operator="lessThan">
      <formula>1</formula>
    </cfRule>
    <cfRule type="containsText" dxfId="471" priority="31" operator="containsText" text="#DIV/0!">
      <formula>NOT(ISERROR(SEARCH("#DIV/0!",AV10)))</formula>
    </cfRule>
    <cfRule type="cellIs" dxfId="470" priority="32" operator="lessThan">
      <formula>"&lt;0"</formula>
    </cfRule>
    <cfRule type="cellIs" dxfId="469" priority="59" operator="lessThan">
      <formula>1</formula>
    </cfRule>
    <cfRule type="cellIs" dxfId="468" priority="75" operator="equal">
      <formula>0</formula>
    </cfRule>
    <cfRule type="cellIs" dxfId="467" priority="33" operator="lessThan">
      <formula>0</formula>
    </cfRule>
    <cfRule type="containsText" dxfId="466" priority="34" operator="containsText" text="#DIV/0!">
      <formula>NOT(ISERROR(SEARCH("#DIV/0!",AV10)))</formula>
    </cfRule>
    <cfRule type="containsText" dxfId="465" priority="35" operator="containsText" text="#DIV/0!">
      <formula>NOT(ISERROR(SEARCH("#DIV/0!",AV10)))</formula>
    </cfRule>
    <cfRule type="containsText" dxfId="464" priority="36" operator="containsText" text="#div/0/!">
      <formula>NOT(ISERROR(SEARCH("#div/0/!",AV10)))</formula>
    </cfRule>
    <cfRule type="uniqueValues" dxfId="463" priority="40"/>
    <cfRule type="uniqueValues" dxfId="462" priority="41"/>
    <cfRule type="cellIs" dxfId="461" priority="42" operator="equal">
      <formula>0</formula>
    </cfRule>
    <cfRule type="cellIs" dxfId="460" priority="43" operator="lessThan">
      <formula>1</formula>
    </cfRule>
    <cfRule type="containsText" dxfId="459" priority="44" operator="containsText" text="#NUM!">
      <formula>NOT(ISERROR(SEARCH("#NUM!",AV10)))</formula>
    </cfRule>
    <cfRule type="cellIs" dxfId="458" priority="45" operator="equal">
      <formula>0</formula>
    </cfRule>
    <cfRule type="cellIs" dxfId="457" priority="46" operator="lessThan">
      <formula>0</formula>
    </cfRule>
    <cfRule type="uniqueValues" dxfId="456" priority="47"/>
    <cfRule type="cellIs" dxfId="455" priority="76" operator="lessThan">
      <formula>1</formula>
    </cfRule>
    <cfRule type="cellIs" dxfId="454" priority="49" operator="equal">
      <formula>0</formula>
    </cfRule>
    <cfRule type="uniqueValues" dxfId="453" priority="50"/>
    <cfRule type="cellIs" dxfId="452" priority="52" operator="between">
      <formula>1</formula>
      <formula>999999999999999</formula>
    </cfRule>
    <cfRule type="containsText" dxfId="451" priority="53" operator="containsText" text="#NUM!">
      <formula>NOT(ISERROR(SEARCH("#NUM!",AV10)))</formula>
    </cfRule>
    <cfRule type="cellIs" dxfId="450" priority="54" operator="greaterThan">
      <formula>0</formula>
    </cfRule>
    <cfRule type="uniqueValues" dxfId="449" priority="56"/>
    <cfRule type="uniqueValues" dxfId="448" priority="57"/>
    <cfRule type="cellIs" dxfId="447" priority="58" operator="equal">
      <formula>0</formula>
    </cfRule>
    <cfRule type="containsText" dxfId="446" priority="60" operator="containsText" text="#NUM!">
      <formula>NOT(ISERROR(SEARCH("#NUM!",AV10)))</formula>
    </cfRule>
    <cfRule type="cellIs" dxfId="445" priority="61" operator="equal">
      <formula>0</formula>
    </cfRule>
    <cfRule type="cellIs" dxfId="444" priority="82" operator="equal">
      <formula>0</formula>
    </cfRule>
    <cfRule type="cellIs" dxfId="443" priority="62" operator="lessThan">
      <formula>0</formula>
    </cfRule>
    <cfRule type="uniqueValues" dxfId="442" priority="63"/>
    <cfRule type="duplicateValues" dxfId="441" priority="64"/>
    <cfRule type="cellIs" dxfId="440" priority="65" operator="equal">
      <formula>0</formula>
    </cfRule>
    <cfRule type="uniqueValues" dxfId="439" priority="66"/>
    <cfRule type="cellIs" dxfId="438" priority="68" operator="between">
      <formula>1</formula>
      <formula>999999999999999</formula>
    </cfRule>
    <cfRule type="containsText" dxfId="437" priority="69" operator="containsText" text="#NUM!">
      <formula>NOT(ISERROR(SEARCH("#NUM!",AV10)))</formula>
    </cfRule>
    <cfRule type="cellIs" dxfId="436" priority="70" operator="greaterThan">
      <formula>0</formula>
    </cfRule>
    <cfRule type="uniqueValues" dxfId="435" priority="73"/>
    <cfRule type="uniqueValues" dxfId="434" priority="74"/>
    <cfRule type="containsText" dxfId="433" priority="77" operator="containsText" text="#NUM!">
      <formula>NOT(ISERROR(SEARCH("#NUM!",AV10)))</formula>
    </cfRule>
    <cfRule type="cellIs" dxfId="432" priority="78" operator="equal">
      <formula>0</formula>
    </cfRule>
  </conditionalFormatting>
  <conditionalFormatting sqref="AW10:AW11 AY10:BB11 BE10:BG11 BC10:BD10 BH10:BI10">
    <cfRule type="containsText" dxfId="431" priority="1112" operator="containsText" text="#DIV/0!">
      <formula>NOT(ISERROR(SEARCH("#DIV/0!",AW10)))</formula>
    </cfRule>
    <cfRule type="cellIs" dxfId="430" priority="1113" operator="lessThan">
      <formula>"&lt;0"</formula>
    </cfRule>
    <cfRule type="containsText" dxfId="429" priority="1115" operator="containsText" text="#DIV/0!">
      <formula>NOT(ISERROR(SEARCH("#DIV/0!",AW10)))</formula>
    </cfRule>
    <cfRule type="containsText" dxfId="428" priority="1117" operator="containsText" text="#div/0/!">
      <formula>NOT(ISERROR(SEARCH("#div/0/!",AW10)))</formula>
    </cfRule>
  </conditionalFormatting>
  <conditionalFormatting sqref="AW10:AW11 AY10:BB11 BE10:BG11 BH10:BI10">
    <cfRule type="cellIs" dxfId="427" priority="1114" operator="lessThan">
      <formula>0</formula>
    </cfRule>
  </conditionalFormatting>
  <conditionalFormatting sqref="AW10:AW11">
    <cfRule type="containsText" dxfId="426" priority="1111" operator="containsText" text="#NUM!">
      <formula>NOT(ISERROR(SEARCH("#NUM!",AW10)))</formula>
    </cfRule>
    <cfRule type="cellIs" dxfId="425" priority="1096" operator="greaterThan">
      <formula>0</formula>
    </cfRule>
    <cfRule type="uniqueValues" dxfId="424" priority="1098"/>
    <cfRule type="uniqueValues" dxfId="423" priority="1108"/>
    <cfRule type="uniqueValues" dxfId="422" priority="1099"/>
    <cfRule type="cellIs" dxfId="421" priority="1100" operator="equal">
      <formula>0</formula>
    </cfRule>
    <cfRule type="cellIs" dxfId="420" priority="1101" operator="lessThan">
      <formula>1</formula>
    </cfRule>
    <cfRule type="containsText" dxfId="419" priority="1102" operator="containsText" text="#NUM!">
      <formula>NOT(ISERROR(SEARCH("#NUM!",AW10)))</formula>
    </cfRule>
    <cfRule type="cellIs" dxfId="418" priority="1103" operator="equal">
      <formula>0</formula>
    </cfRule>
    <cfRule type="cellIs" dxfId="417" priority="1104" operator="lessThan">
      <formula>0</formula>
    </cfRule>
    <cfRule type="uniqueValues" dxfId="416" priority="1105"/>
    <cfRule type="duplicateValues" dxfId="415" priority="1106"/>
    <cfRule type="cellIs" dxfId="414" priority="1110" operator="between">
      <formula>1</formula>
      <formula>999999999999999</formula>
    </cfRule>
  </conditionalFormatting>
  <conditionalFormatting sqref="AW10:AW1011">
    <cfRule type="cellIs" dxfId="413" priority="1107" operator="equal">
      <formula>0</formula>
    </cfRule>
  </conditionalFormatting>
  <conditionalFormatting sqref="AW10:BI10">
    <cfRule type="cellIs" dxfId="412" priority="874" stopIfTrue="1" operator="greaterThanOrEqual">
      <formula>0</formula>
    </cfRule>
  </conditionalFormatting>
  <conditionalFormatting sqref="AW10:BI11">
    <cfRule type="cellIs" dxfId="411" priority="890" operator="lessThan">
      <formula>0</formula>
    </cfRule>
    <cfRule type="cellIs" dxfId="410" priority="888" operator="equal">
      <formula>0</formula>
    </cfRule>
  </conditionalFormatting>
  <conditionalFormatting sqref="AW11:BI11 V10:Y11">
    <cfRule type="cellIs" dxfId="409" priority="901" operator="greaterThanOrEqual">
      <formula>0</formula>
    </cfRule>
  </conditionalFormatting>
  <conditionalFormatting sqref="AX12:AX30">
    <cfRule type="cellIs" dxfId="408" priority="9" operator="equal">
      <formula>0</formula>
    </cfRule>
  </conditionalFormatting>
  <conditionalFormatting sqref="AY10:AZ11">
    <cfRule type="cellIs" dxfId="407" priority="1094" operator="between">
      <formula>1</formula>
      <formula>999999999999999</formula>
    </cfRule>
    <cfRule type="uniqueValues" dxfId="406" priority="1092"/>
    <cfRule type="cellIs" dxfId="405" priority="1091" operator="equal">
      <formula>0</formula>
    </cfRule>
    <cfRule type="duplicateValues" dxfId="404" priority="1090"/>
    <cfRule type="uniqueValues" dxfId="403" priority="1089"/>
    <cfRule type="cellIs" dxfId="402" priority="1088" operator="lessThan">
      <formula>0</formula>
    </cfRule>
    <cfRule type="cellIs" dxfId="401" priority="1087" operator="equal">
      <formula>0</formula>
    </cfRule>
    <cfRule type="containsText" dxfId="400" priority="1086" operator="containsText" text="#NUM!">
      <formula>NOT(ISERROR(SEARCH("#NUM!",AY10)))</formula>
    </cfRule>
    <cfRule type="cellIs" dxfId="399" priority="1085" operator="lessThan">
      <formula>1</formula>
    </cfRule>
    <cfRule type="cellIs" dxfId="398" priority="1084" operator="equal">
      <formula>0</formula>
    </cfRule>
    <cfRule type="uniqueValues" dxfId="397" priority="1082"/>
    <cfRule type="containsText" dxfId="396" priority="1095" operator="containsText" text="#NUM!">
      <formula>NOT(ISERROR(SEARCH("#NUM!",AY10)))</formula>
    </cfRule>
    <cfRule type="uniqueValues" dxfId="395" priority="1083"/>
  </conditionalFormatting>
  <conditionalFormatting sqref="AY10:BB11">
    <cfRule type="cellIs" dxfId="394" priority="968" operator="greaterThan">
      <formula>0</formula>
    </cfRule>
  </conditionalFormatting>
  <conditionalFormatting sqref="AY29:BI30">
    <cfRule type="cellIs" dxfId="393" priority="1" operator="equal">
      <formula>0</formula>
    </cfRule>
  </conditionalFormatting>
  <conditionalFormatting sqref="BA10">
    <cfRule type="cellIs" dxfId="392" priority="887" operator="greaterThan">
      <formula>0</formula>
    </cfRule>
    <cfRule type="uniqueValues" dxfId="391" priority="1003"/>
    <cfRule type="cellIs" dxfId="390" priority="1005" operator="lessThan">
      <formula>1</formula>
    </cfRule>
    <cfRule type="cellIs" dxfId="389" priority="1004" operator="equal">
      <formula>0</formula>
    </cfRule>
    <cfRule type="cellIs" dxfId="388" priority="1007" operator="equal">
      <formula>0</formula>
    </cfRule>
    <cfRule type="cellIs" dxfId="387" priority="1008" operator="lessThan">
      <formula>0</formula>
    </cfRule>
    <cfRule type="duplicateValues" dxfId="386" priority="1010"/>
    <cfRule type="cellIs" dxfId="385" priority="1011" operator="equal">
      <formula>0</formula>
    </cfRule>
    <cfRule type="uniqueValues" dxfId="384" priority="1012"/>
    <cfRule type="cellIs" dxfId="383" priority="1014" operator="between">
      <formula>1</formula>
      <formula>999999999999999</formula>
    </cfRule>
    <cfRule type="containsText" dxfId="382" priority="1015" operator="containsText" text="#NUM!">
      <formula>NOT(ISERROR(SEARCH("#NUM!",BA10)))</formula>
    </cfRule>
    <cfRule type="uniqueValues" dxfId="381" priority="1009"/>
    <cfRule type="containsText" dxfId="380" priority="1006" operator="containsText" text="#NUM!">
      <formula>NOT(ISERROR(SEARCH("#NUM!",BA10)))</formula>
    </cfRule>
    <cfRule type="uniqueValues" dxfId="379" priority="1002"/>
  </conditionalFormatting>
  <conditionalFormatting sqref="BA11 BB10:BB11 BE10:BG11 BC10:BD10 BH10:BI10">
    <cfRule type="uniqueValues" dxfId="378" priority="1696"/>
    <cfRule type="uniqueValues" dxfId="377" priority="1697"/>
    <cfRule type="uniqueValues" dxfId="376" priority="1703"/>
    <cfRule type="duplicateValues" dxfId="375" priority="1704"/>
    <cfRule type="uniqueValues" dxfId="374" priority="1706"/>
  </conditionalFormatting>
  <conditionalFormatting sqref="BA11">
    <cfRule type="containsText" dxfId="373" priority="1070" operator="containsText" text="#NUM!">
      <formula>NOT(ISERROR(SEARCH("#NUM!",BA11)))</formula>
    </cfRule>
    <cfRule type="cellIs" dxfId="372" priority="1071" operator="equal">
      <formula>0</formula>
    </cfRule>
    <cfRule type="uniqueValues" dxfId="371" priority="1073"/>
    <cfRule type="duplicateValues" dxfId="370" priority="1074"/>
    <cfRule type="uniqueValues" dxfId="369" priority="1066"/>
    <cfRule type="uniqueValues" dxfId="368" priority="1067"/>
    <cfRule type="cellIs" dxfId="367" priority="1075" operator="equal">
      <formula>0</formula>
    </cfRule>
    <cfRule type="uniqueValues" dxfId="366" priority="1076"/>
    <cfRule type="cellIs" dxfId="365" priority="1068" operator="equal">
      <formula>0</formula>
    </cfRule>
    <cfRule type="cellIs" dxfId="364" priority="1078" operator="between">
      <formula>1</formula>
      <formula>999999999999999</formula>
    </cfRule>
    <cfRule type="containsText" dxfId="363" priority="1079" operator="containsText" text="#NUM!">
      <formula>NOT(ISERROR(SEARCH("#NUM!",BA11)))</formula>
    </cfRule>
    <cfRule type="cellIs" dxfId="362" priority="1069" operator="lessThan">
      <formula>1</formula>
    </cfRule>
    <cfRule type="cellIs" dxfId="361" priority="1072" operator="lessThan">
      <formula>0</formula>
    </cfRule>
  </conditionalFormatting>
  <conditionalFormatting sqref="BB10">
    <cfRule type="uniqueValues" dxfId="360" priority="993"/>
    <cfRule type="duplicateValues" dxfId="359" priority="994"/>
    <cfRule type="uniqueValues" dxfId="358" priority="996"/>
    <cfRule type="cellIs" dxfId="357" priority="998" operator="between">
      <formula>1</formula>
      <formula>999999999999999</formula>
    </cfRule>
    <cfRule type="containsText" dxfId="356" priority="999" operator="containsText" text="#NUM!">
      <formula>NOT(ISERROR(SEARCH("#NUM!",BB10)))</formula>
    </cfRule>
    <cfRule type="cellIs" dxfId="355" priority="889" operator="equal">
      <formula>0</formula>
    </cfRule>
    <cfRule type="uniqueValues" dxfId="354" priority="986"/>
    <cfRule type="uniqueValues" dxfId="353" priority="987"/>
    <cfRule type="cellIs" dxfId="352" priority="988" operator="equal">
      <formula>0</formula>
    </cfRule>
    <cfRule type="cellIs" dxfId="351" priority="989" operator="lessThan">
      <formula>1</formula>
    </cfRule>
    <cfRule type="containsText" dxfId="350" priority="990" operator="containsText" text="#NUM!">
      <formula>NOT(ISERROR(SEARCH("#NUM!",BB10)))</formula>
    </cfRule>
    <cfRule type="cellIs" dxfId="349" priority="991" operator="equal">
      <formula>0</formula>
    </cfRule>
  </conditionalFormatting>
  <conditionalFormatting sqref="BB10:BB11 BE10:BE11 BC10:BD10 BF10:BI10">
    <cfRule type="uniqueValues" dxfId="348" priority="1633"/>
    <cfRule type="uniqueValues" dxfId="347" priority="1632"/>
    <cfRule type="uniqueValues" dxfId="346" priority="1642"/>
    <cfRule type="duplicateValues" dxfId="345" priority="1640"/>
    <cfRule type="uniqueValues" dxfId="344" priority="1639"/>
  </conditionalFormatting>
  <conditionalFormatting sqref="BB11">
    <cfRule type="cellIs" dxfId="343" priority="982" operator="between">
      <formula>1</formula>
      <formula>999999999999999</formula>
    </cfRule>
    <cfRule type="uniqueValues" dxfId="342" priority="980"/>
    <cfRule type="cellIs" dxfId="341" priority="979" operator="equal">
      <formula>0</formula>
    </cfRule>
    <cfRule type="uniqueValues" dxfId="340" priority="970"/>
    <cfRule type="duplicateValues" dxfId="339" priority="978"/>
    <cfRule type="uniqueValues" dxfId="338" priority="977"/>
    <cfRule type="cellIs" dxfId="337" priority="976" operator="lessThan">
      <formula>0</formula>
    </cfRule>
    <cfRule type="cellIs" dxfId="336" priority="975" operator="equal">
      <formula>0</formula>
    </cfRule>
    <cfRule type="containsText" dxfId="335" priority="974" operator="containsText" text="#NUM!">
      <formula>NOT(ISERROR(SEARCH("#NUM!",BB11)))</formula>
    </cfRule>
    <cfRule type="cellIs" dxfId="334" priority="973" operator="lessThan">
      <formula>1</formula>
    </cfRule>
    <cfRule type="cellIs" dxfId="333" priority="972" operator="equal">
      <formula>0</formula>
    </cfRule>
    <cfRule type="uniqueValues" dxfId="332" priority="971"/>
    <cfRule type="containsText" dxfId="331" priority="983" operator="containsText" text="#NUM!">
      <formula>NOT(ISERROR(SEARCH("#NUM!",BB11)))</formula>
    </cfRule>
  </conditionalFormatting>
  <conditionalFormatting sqref="BB10:BD10">
    <cfRule type="cellIs" dxfId="330" priority="992" operator="lessThan">
      <formula>0</formula>
    </cfRule>
    <cfRule type="cellIs" dxfId="329" priority="995" operator="equal">
      <formula>0</formula>
    </cfRule>
  </conditionalFormatting>
  <conditionalFormatting sqref="BC10:BD10 BF10:BI10 BB10:BB11 BE10:BE11">
    <cfRule type="cellIs" dxfId="328" priority="1635" operator="lessThan">
      <formula>1</formula>
    </cfRule>
    <cfRule type="cellIs" dxfId="327" priority="1634" operator="equal">
      <formula>0</formula>
    </cfRule>
    <cfRule type="containsText" dxfId="326" priority="1645" operator="containsText" text="#NUM!">
      <formula>NOT(ISERROR(SEARCH("#NUM!",BB10)))</formula>
    </cfRule>
    <cfRule type="cellIs" dxfId="325" priority="1644" operator="between">
      <formula>1</formula>
      <formula>999999999999999</formula>
    </cfRule>
    <cfRule type="cellIs" dxfId="324" priority="1641" operator="equal">
      <formula>0</formula>
    </cfRule>
    <cfRule type="cellIs" dxfId="323" priority="1638" operator="lessThan">
      <formula>0</formula>
    </cfRule>
    <cfRule type="cellIs" dxfId="322" priority="1630" operator="greaterThan">
      <formula>0</formula>
    </cfRule>
    <cfRule type="cellIs" dxfId="321" priority="1637" operator="equal">
      <formula>0</formula>
    </cfRule>
    <cfRule type="containsText" dxfId="320" priority="1636" operator="containsText" text="#NUM!">
      <formula>NOT(ISERROR(SEARCH("#NUM!",BB10)))</formula>
    </cfRule>
  </conditionalFormatting>
  <conditionalFormatting sqref="BC10:BD10 BH10:BI10 AW10:AW11 AY10:BB11 BE10:BG11">
    <cfRule type="containsText" dxfId="319" priority="1116" operator="containsText" text="#DIV/0!">
      <formula>NOT(ISERROR(SEARCH("#DIV/0!",AW10)))</formula>
    </cfRule>
  </conditionalFormatting>
  <conditionalFormatting sqref="BC10:BD10 BH10:BI10 BB10:BB11 BE10:BG11 BA11">
    <cfRule type="cellIs" dxfId="318" priority="1699" operator="lessThan">
      <formula>1</formula>
    </cfRule>
    <cfRule type="cellIs" dxfId="317" priority="1698" operator="equal">
      <formula>0</formula>
    </cfRule>
    <cfRule type="cellIs" dxfId="316" priority="1694" operator="greaterThan">
      <formula>0</formula>
    </cfRule>
    <cfRule type="containsText" dxfId="315" priority="1700" operator="containsText" text="#NUM!">
      <formula>NOT(ISERROR(SEARCH("#NUM!",BA10)))</formula>
    </cfRule>
    <cfRule type="cellIs" dxfId="314" priority="1701" operator="equal">
      <formula>0</formula>
    </cfRule>
    <cfRule type="cellIs" dxfId="313" priority="1702" operator="lessThan">
      <formula>0</formula>
    </cfRule>
    <cfRule type="cellIs" dxfId="312" priority="1705" operator="equal">
      <formula>0</formula>
    </cfRule>
    <cfRule type="cellIs" dxfId="311" priority="1708" operator="between">
      <formula>1</formula>
      <formula>999999999999999</formula>
    </cfRule>
    <cfRule type="containsText" dxfId="310" priority="1709" operator="containsText" text="#NUM!">
      <formula>NOT(ISERROR(SEARCH("#NUM!",BA10)))</formula>
    </cfRule>
  </conditionalFormatting>
  <conditionalFormatting sqref="BC10:BI10">
    <cfRule type="cellIs" dxfId="309" priority="1782" operator="equal">
      <formula>0</formula>
    </cfRule>
    <cfRule type="cellIs" dxfId="308" priority="1780" operator="lessThan">
      <formula>1</formula>
    </cfRule>
    <cfRule type="cellIs" dxfId="307" priority="1774" operator="greaterThan">
      <formula>0</formula>
    </cfRule>
    <cfRule type="uniqueValues" dxfId="306" priority="1777"/>
    <cfRule type="uniqueValues" dxfId="305" priority="1778"/>
    <cfRule type="cellIs" dxfId="304" priority="1779" operator="equal">
      <formula>0</formula>
    </cfRule>
    <cfRule type="containsText" dxfId="303" priority="1781" operator="containsText" text="#NUM!">
      <formula>NOT(ISERROR(SEARCH("#NUM!",BC10)))</formula>
    </cfRule>
    <cfRule type="cellIs" dxfId="302" priority="1783" operator="lessThan">
      <formula>0</formula>
    </cfRule>
    <cfRule type="uniqueValues" dxfId="301" priority="1784"/>
    <cfRule type="duplicateValues" dxfId="300" priority="1785"/>
    <cfRule type="cellIs" dxfId="299" priority="1786" operator="equal">
      <formula>0</formula>
    </cfRule>
    <cfRule type="uniqueValues" dxfId="298" priority="1787"/>
    <cfRule type="cellIs" dxfId="297" priority="1789" operator="between">
      <formula>1</formula>
      <formula>999999999999999</formula>
    </cfRule>
    <cfRule type="containsText" dxfId="296" priority="1790" operator="containsText" text="#NUM!">
      <formula>NOT(ISERROR(SEARCH("#NUM!",BC10)))</formula>
    </cfRule>
  </conditionalFormatting>
  <conditionalFormatting sqref="BD10">
    <cfRule type="cellIs" dxfId="295" priority="873" stopIfTrue="1" operator="lessThan">
      <formula>0</formula>
    </cfRule>
  </conditionalFormatting>
  <conditionalFormatting sqref="BE10">
    <cfRule type="containsText" dxfId="294" priority="941" operator="containsText" text="#NUM!">
      <formula>NOT(ISERROR(SEARCH("#NUM!",BE10)))</formula>
    </cfRule>
    <cfRule type="cellIs" dxfId="293" priority="943" operator="lessThan">
      <formula>0</formula>
    </cfRule>
    <cfRule type="uniqueValues" dxfId="292" priority="944"/>
    <cfRule type="cellIs" dxfId="291" priority="946" operator="equal">
      <formula>0</formula>
    </cfRule>
    <cfRule type="uniqueValues" dxfId="290" priority="947"/>
    <cfRule type="cellIs" dxfId="289" priority="942" operator="equal">
      <formula>0</formula>
    </cfRule>
    <cfRule type="cellIs" dxfId="288" priority="949" operator="between">
      <formula>1</formula>
      <formula>999999999999999</formula>
    </cfRule>
    <cfRule type="containsText" dxfId="287" priority="950" operator="containsText" text="#NUM!">
      <formula>NOT(ISERROR(SEARCH("#NUM!",BE10)))</formula>
    </cfRule>
    <cfRule type="uniqueValues" dxfId="286" priority="937"/>
    <cfRule type="duplicateValues" dxfId="285" priority="945"/>
    <cfRule type="uniqueValues" dxfId="284" priority="938"/>
    <cfRule type="cellIs" dxfId="283" priority="939" operator="equal">
      <formula>0</formula>
    </cfRule>
    <cfRule type="cellIs" dxfId="282" priority="940" operator="lessThan">
      <formula>1</formula>
    </cfRule>
  </conditionalFormatting>
  <conditionalFormatting sqref="BE11">
    <cfRule type="cellIs" dxfId="281" priority="927" operator="lessThan">
      <formula>0</formula>
    </cfRule>
    <cfRule type="cellIs" dxfId="280" priority="926" operator="equal">
      <formula>0</formula>
    </cfRule>
    <cfRule type="containsText" dxfId="279" priority="925" operator="containsText" text="#NUM!">
      <formula>NOT(ISERROR(SEARCH("#NUM!",BE11)))</formula>
    </cfRule>
    <cfRule type="cellIs" dxfId="278" priority="923" operator="equal">
      <formula>0</formula>
    </cfRule>
    <cfRule type="uniqueValues" dxfId="277" priority="922"/>
    <cfRule type="uniqueValues" dxfId="276" priority="921"/>
    <cfRule type="duplicateValues" dxfId="275" priority="929"/>
    <cfRule type="cellIs" dxfId="274" priority="924" operator="lessThan">
      <formula>1</formula>
    </cfRule>
    <cfRule type="containsText" dxfId="273" priority="934" operator="containsText" text="#NUM!">
      <formula>NOT(ISERROR(SEARCH("#NUM!",BE11)))</formula>
    </cfRule>
    <cfRule type="cellIs" dxfId="272" priority="933" operator="between">
      <formula>1</formula>
      <formula>999999999999999</formula>
    </cfRule>
    <cfRule type="uniqueValues" dxfId="271" priority="931"/>
    <cfRule type="cellIs" dxfId="270" priority="930" operator="equal">
      <formula>0</formula>
    </cfRule>
    <cfRule type="uniqueValues" dxfId="269" priority="928"/>
  </conditionalFormatting>
  <conditionalFormatting sqref="BE10:BG11">
    <cfRule type="cellIs" dxfId="268" priority="919" operator="greaterThan">
      <formula>0</formula>
    </cfRule>
  </conditionalFormatting>
  <conditionalFormatting sqref="BF10:BG11">
    <cfRule type="uniqueValues" dxfId="267" priority="1060"/>
    <cfRule type="cellIs" dxfId="266" priority="1052" operator="equal">
      <formula>0</formula>
    </cfRule>
    <cfRule type="containsText" dxfId="265" priority="1054" operator="containsText" text="#NUM!">
      <formula>NOT(ISERROR(SEARCH("#NUM!",BF10)))</formula>
    </cfRule>
    <cfRule type="cellIs" dxfId="264" priority="1055" operator="equal">
      <formula>0</formula>
    </cfRule>
    <cfRule type="uniqueValues" dxfId="263" priority="1051"/>
    <cfRule type="uniqueValues" dxfId="262" priority="1050"/>
    <cfRule type="cellIs" dxfId="261" priority="1059" operator="equal">
      <formula>0</formula>
    </cfRule>
    <cfRule type="cellIs" dxfId="260" priority="1062" operator="between">
      <formula>1</formula>
      <formula>999999999999999</formula>
    </cfRule>
    <cfRule type="cellIs" dxfId="259" priority="1053" operator="lessThan">
      <formula>1</formula>
    </cfRule>
    <cfRule type="cellIs" dxfId="258" priority="1056" operator="lessThan">
      <formula>0</formula>
    </cfRule>
    <cfRule type="uniqueValues" dxfId="257" priority="1057"/>
    <cfRule type="duplicateValues" dxfId="256" priority="1058"/>
    <cfRule type="containsText" dxfId="255" priority="1063" operator="containsText" text="#NUM!">
      <formula>NOT(ISERROR(SEARCH("#NUM!",BF10)))</formula>
    </cfRule>
  </conditionalFormatting>
  <dataValidations count="2">
    <dataValidation type="list" allowBlank="1" showInputMessage="1" showErrorMessage="1" sqref="B3" xr:uid="{00000000-0002-0000-0000-000000000000}">
      <formula1>INDIRECT(A3)</formula1>
    </dataValidation>
    <dataValidation type="list" errorStyle="information" allowBlank="1" showInputMessage="1" showErrorMessage="1" errorTitle="Agency name" error="Enter your agency name." sqref="A3" xr:uid="{00000000-0002-0000-0000-000001000000}">
      <formula1>$BJ$12:$FY$12</formula1>
    </dataValidation>
  </dataValidations>
  <printOptions horizontalCentered="1" headings="1"/>
  <pageMargins left="0.4" right="0.4" top="1.75" bottom="0.25" header="0.55000000000000004" footer="1.05"/>
  <pageSetup paperSize="5" scale="13" orientation="landscape" r:id="rId1"/>
  <headerFooter>
    <oddHeader xml:space="preserve">&amp;C&amp;18
&amp;28UIPA RECORD REQUEST LOG&amp;8&amp;U
&amp;R&amp;16June 1, 2016   
Questions?
Call OIP 586-1400
Email oip@hawaii.gov
oip.hawaii.gov/training
    </oddHeader>
    <oddFooter xml:space="preserve">&amp;R&amp;16
</oddFooter>
  </headerFooter>
  <rowBreaks count="1" manualBreakCount="1">
    <brk id="17" max="16383" man="1"/>
  </rowBreaks>
  <ignoredErrors>
    <ignoredError sqref="AH11:AI11 AA11:AG11 AJ11:AO11 AW11:BH11 N11 H11:M11 O11:Y11" evalError="1"/>
  </ignoredError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L1804"/>
  <sheetViews>
    <sheetView topLeftCell="B5" zoomScale="75" zoomScaleNormal="75" zoomScalePageLayoutView="75" workbookViewId="0">
      <selection activeCell="CF1" sqref="CF1"/>
    </sheetView>
  </sheetViews>
  <sheetFormatPr defaultRowHeight="15" x14ac:dyDescent="0.25"/>
  <cols>
    <col min="1" max="1" width="35.7109375" style="1" customWidth="1"/>
    <col min="2" max="2" width="34.42578125" style="1" customWidth="1"/>
    <col min="3" max="3" width="15.85546875" style="12" customWidth="1"/>
    <col min="4" max="4" width="41.85546875" style="2" customWidth="1"/>
    <col min="5" max="5" width="14.28515625" style="2" customWidth="1"/>
    <col min="6" max="6" width="13.7109375" style="2" customWidth="1"/>
    <col min="7" max="7" width="16.42578125" style="3" customWidth="1"/>
    <col min="8" max="8" width="16.42578125" style="4" customWidth="1"/>
    <col min="9" max="9" width="16.5703125" style="19" customWidth="1"/>
    <col min="10" max="12" width="16.5703125" style="4" customWidth="1"/>
    <col min="13" max="13" width="16.42578125" style="4" customWidth="1"/>
    <col min="14" max="14" width="17.42578125" style="4" customWidth="1"/>
    <col min="15" max="17" width="13.28515625" style="4" customWidth="1"/>
    <col min="18" max="19" width="15" style="4" customWidth="1"/>
    <col min="20" max="20" width="15.7109375" style="4" customWidth="1"/>
    <col min="21" max="21" width="14.7109375" style="4" customWidth="1"/>
    <col min="22" max="22" width="14.7109375" style="71" customWidth="1"/>
    <col min="23" max="23" width="14.85546875" style="5" customWidth="1"/>
    <col min="24" max="24" width="14.7109375" style="5" customWidth="1"/>
    <col min="25" max="25" width="17.28515625" style="5" customWidth="1"/>
    <col min="26" max="27" width="17.42578125" style="6" customWidth="1"/>
    <col min="28" max="28" width="14.5703125" style="8" customWidth="1"/>
    <col min="29" max="29" width="14.5703125" style="7" customWidth="1"/>
    <col min="30" max="30" width="18.140625" style="7" customWidth="1"/>
    <col min="31" max="31" width="19.140625" style="8" customWidth="1"/>
    <col min="32" max="33" width="19.85546875" style="6" customWidth="1"/>
    <col min="34" max="36" width="21.85546875" style="6" customWidth="1"/>
    <col min="37" max="37" width="21.7109375" style="6" customWidth="1"/>
    <col min="38" max="38" width="1.5703125" style="6" customWidth="1"/>
    <col min="39" max="40" width="21.7109375" style="6" hidden="1" customWidth="1"/>
    <col min="41" max="42" width="21.85546875" style="6" hidden="1" customWidth="1"/>
    <col min="43" max="45" width="21.7109375" style="6" hidden="1" customWidth="1"/>
    <col min="46" max="46" width="6.85546875" style="6" hidden="1" customWidth="1"/>
    <col min="47" max="51" width="21.7109375" style="6" hidden="1" customWidth="1"/>
    <col min="52" max="53" width="25.140625" style="74" hidden="1" customWidth="1"/>
    <col min="54" max="54" width="0.28515625" customWidth="1"/>
    <col min="55" max="55" width="62.42578125" hidden="1" customWidth="1"/>
    <col min="56" max="56" width="68.85546875" hidden="1" customWidth="1"/>
    <col min="57" max="57" width="74.140625" hidden="1" customWidth="1"/>
    <col min="58" max="58" width="71.42578125" hidden="1" customWidth="1"/>
    <col min="59" max="59" width="82.5703125" hidden="1" customWidth="1"/>
    <col min="60" max="60" width="75" hidden="1" customWidth="1"/>
    <col min="61" max="61" width="62.28515625" hidden="1" customWidth="1"/>
    <col min="62" max="62" width="59.140625" hidden="1" customWidth="1"/>
    <col min="63" max="63" width="2.85546875" hidden="1" customWidth="1"/>
    <col min="64" max="64" width="66.5703125" hidden="1" customWidth="1"/>
    <col min="65" max="65" width="83.42578125" hidden="1" customWidth="1"/>
    <col min="66" max="66" width="84.140625" hidden="1" customWidth="1"/>
    <col min="67" max="67" width="5.85546875" hidden="1" customWidth="1"/>
    <col min="68" max="68" width="76" hidden="1" customWidth="1"/>
    <col min="69" max="69" width="74.7109375" hidden="1" customWidth="1"/>
    <col min="70" max="70" width="79.140625" hidden="1" customWidth="1"/>
    <col min="71" max="71" width="66" hidden="1" customWidth="1"/>
    <col min="72" max="72" width="2.85546875" hidden="1" customWidth="1"/>
    <col min="73" max="73" width="0.28515625" hidden="1" customWidth="1"/>
    <col min="74" max="74" width="79.42578125" hidden="1" customWidth="1"/>
    <col min="75" max="75" width="75.7109375" hidden="1" customWidth="1"/>
    <col min="76" max="76" width="0.7109375" hidden="1" customWidth="1"/>
    <col min="77" max="77" width="27" hidden="1" customWidth="1"/>
    <col min="78" max="78" width="36.28515625" hidden="1" customWidth="1"/>
    <col min="79" max="79" width="42.85546875" hidden="1" customWidth="1"/>
    <col min="80" max="80" width="37.85546875" hidden="1" customWidth="1"/>
    <col min="81" max="81" width="36.140625" hidden="1" customWidth="1"/>
    <col min="82" max="82" width="53" hidden="1" customWidth="1"/>
    <col min="83" max="83" width="0.5703125" customWidth="1"/>
    <col min="84" max="84" width="53.7109375" customWidth="1"/>
    <col min="85" max="85" width="28.7109375" customWidth="1"/>
    <col min="86" max="86" width="39" customWidth="1"/>
    <col min="87" max="87" width="35.42578125" customWidth="1"/>
    <col min="88" max="88" width="47.5703125" customWidth="1"/>
    <col min="89" max="89" width="42.28515625" customWidth="1"/>
    <col min="90" max="90" width="42.140625" customWidth="1"/>
    <col min="91" max="92" width="35.28515625" customWidth="1"/>
    <col min="93" max="93" width="45.5703125" customWidth="1"/>
    <col min="94" max="94" width="31" customWidth="1"/>
    <col min="95" max="95" width="27.7109375" customWidth="1"/>
    <col min="96" max="96" width="44.7109375" customWidth="1"/>
    <col min="97" max="97" width="36.5703125" customWidth="1"/>
    <col min="98" max="98" width="51.7109375" customWidth="1"/>
    <col min="99" max="99" width="34.85546875" customWidth="1"/>
    <col min="100" max="100" width="50" customWidth="1"/>
    <col min="101" max="101" width="42.7109375" customWidth="1"/>
    <col min="102" max="102" width="38.140625" customWidth="1"/>
    <col min="103" max="104" width="37.28515625" customWidth="1"/>
    <col min="105" max="105" width="34.7109375" customWidth="1"/>
    <col min="106" max="106" width="3.7109375" customWidth="1"/>
    <col min="107" max="107" width="32.140625" hidden="1" customWidth="1"/>
    <col min="108" max="108" width="40" hidden="1" customWidth="1"/>
    <col min="109" max="109" width="37.85546875" hidden="1" customWidth="1"/>
    <col min="110" max="110" width="36.140625" hidden="1" customWidth="1"/>
    <col min="111" max="111" width="26.5703125" hidden="1" customWidth="1"/>
    <col min="112" max="112" width="8.140625" hidden="1" customWidth="1"/>
    <col min="113" max="113" width="41.85546875" hidden="1" customWidth="1"/>
    <col min="114" max="114" width="41.7109375" hidden="1" customWidth="1"/>
    <col min="115" max="115" width="47.28515625" hidden="1" customWidth="1"/>
    <col min="116" max="116" width="44.28515625" hidden="1" customWidth="1"/>
    <col min="117" max="117" width="34.85546875" hidden="1" customWidth="1"/>
    <col min="118" max="118" width="45.85546875" hidden="1" customWidth="1"/>
    <col min="119" max="119" width="39.7109375" hidden="1" customWidth="1"/>
    <col min="120" max="120" width="0.140625" hidden="1" customWidth="1"/>
    <col min="121" max="121" width="41.42578125" hidden="1" customWidth="1"/>
    <col min="122" max="122" width="34.28515625" hidden="1" customWidth="1"/>
    <col min="123" max="123" width="36" hidden="1" customWidth="1"/>
    <col min="124" max="124" width="49.5703125" hidden="1" customWidth="1"/>
    <col min="125" max="125" width="26.5703125" hidden="1" customWidth="1"/>
    <col min="126" max="126" width="44.28515625" hidden="1" customWidth="1"/>
    <col min="127" max="127" width="14" hidden="1" customWidth="1"/>
    <col min="128" max="128" width="35.140625" hidden="1" customWidth="1"/>
    <col min="129" max="129" width="32.5703125" hidden="1" customWidth="1"/>
    <col min="130" max="130" width="26" hidden="1" customWidth="1"/>
    <col min="131" max="131" width="42.28515625" hidden="1" customWidth="1"/>
    <col min="132" max="132" width="39.85546875" style="1" hidden="1" customWidth="1"/>
    <col min="133" max="133" width="40.7109375" style="1" hidden="1" customWidth="1"/>
    <col min="134" max="134" width="20.28515625" style="1" hidden="1" customWidth="1"/>
    <col min="135" max="135" width="43.28515625" style="1" hidden="1" customWidth="1"/>
    <col min="136" max="136" width="33.42578125" style="1" hidden="1" customWidth="1"/>
    <col min="137" max="137" width="36.28515625" style="1" hidden="1" customWidth="1"/>
    <col min="138" max="138" width="36.7109375" style="1" hidden="1" customWidth="1"/>
    <col min="139" max="139" width="77.28515625" style="1" hidden="1" customWidth="1"/>
    <col min="140" max="140" width="32" style="1" hidden="1" customWidth="1"/>
    <col min="141" max="141" width="10" style="1" hidden="1" customWidth="1"/>
    <col min="142" max="142" width="37.5703125" style="1" hidden="1" customWidth="1"/>
    <col min="143" max="143" width="41.42578125" style="1" hidden="1" customWidth="1"/>
    <col min="144" max="144" width="42.28515625" style="1" hidden="1" customWidth="1"/>
    <col min="145" max="145" width="37.140625" style="1" hidden="1" customWidth="1"/>
    <col min="146" max="146" width="43.7109375" style="1" hidden="1" customWidth="1"/>
    <col min="147" max="147" width="29" style="1" hidden="1" customWidth="1"/>
    <col min="148" max="148" width="47.42578125" style="1" hidden="1" customWidth="1"/>
    <col min="149" max="149" width="48.28515625" style="1" hidden="1" customWidth="1"/>
    <col min="150" max="150" width="55.5703125" style="1" hidden="1" customWidth="1"/>
    <col min="151" max="151" width="43" style="1" hidden="1" customWidth="1"/>
    <col min="152" max="152" width="44.5703125" style="1" hidden="1" customWidth="1"/>
    <col min="153" max="153" width="15.7109375" style="1" hidden="1" customWidth="1"/>
    <col min="154" max="154" width="40.85546875" style="1" hidden="1" customWidth="1"/>
    <col min="155" max="155" width="72.140625" style="1" hidden="1" customWidth="1"/>
    <col min="156" max="156" width="56" style="1" hidden="1" customWidth="1"/>
    <col min="157" max="157" width="51.28515625" style="1" hidden="1" customWidth="1"/>
    <col min="158" max="158" width="21.28515625" style="1" hidden="1" customWidth="1"/>
    <col min="159" max="159" width="50.28515625" style="1" hidden="1" customWidth="1"/>
    <col min="160" max="160" width="26.28515625" style="1" hidden="1" customWidth="1"/>
    <col min="161" max="161" width="36.28515625" style="1" hidden="1" customWidth="1"/>
    <col min="162" max="162" width="45.42578125" style="1" hidden="1" customWidth="1"/>
    <col min="163" max="163" width="31.28515625" style="1" hidden="1" customWidth="1"/>
    <col min="164" max="164" width="24.28515625" style="1" hidden="1" customWidth="1"/>
    <col min="165" max="165" width="40.28515625" style="1" hidden="1" customWidth="1"/>
    <col min="166" max="166" width="54.5703125" style="1" hidden="1" customWidth="1"/>
    <col min="167" max="167" width="41.85546875" style="1" hidden="1" customWidth="1"/>
    <col min="168" max="168" width="42" style="1" hidden="1" customWidth="1"/>
    <col min="169" max="169" width="43.5703125" style="1" hidden="1" customWidth="1"/>
    <col min="170" max="170" width="12.7109375" style="1" hidden="1" customWidth="1"/>
    <col min="171" max="171" width="47.28515625" style="1" hidden="1" customWidth="1"/>
    <col min="172" max="172" width="86.5703125" style="1" hidden="1" customWidth="1"/>
    <col min="173" max="173" width="50.7109375" style="1" hidden="1" customWidth="1"/>
    <col min="174" max="174" width="9.140625" style="1" customWidth="1"/>
    <col min="175" max="220" width="9.140625" style="1"/>
  </cols>
  <sheetData>
    <row r="1" spans="1:220" ht="74.25" customHeight="1" thickTop="1" x14ac:dyDescent="0.25">
      <c r="A1" s="222" t="s">
        <v>0</v>
      </c>
      <c r="B1" s="223" t="s">
        <v>1</v>
      </c>
      <c r="C1" s="696" t="s">
        <v>3421</v>
      </c>
      <c r="D1" s="697"/>
      <c r="E1" s="697"/>
      <c r="F1" s="698"/>
      <c r="G1" s="698"/>
      <c r="H1" s="698"/>
      <c r="I1" s="651"/>
      <c r="J1" s="699"/>
      <c r="K1" s="633" t="s">
        <v>3</v>
      </c>
      <c r="L1" s="634"/>
      <c r="M1" s="635" t="s">
        <v>4</v>
      </c>
      <c r="N1" s="636"/>
      <c r="O1" s="637"/>
      <c r="P1" s="637"/>
      <c r="Q1" s="637"/>
      <c r="R1" s="637"/>
      <c r="S1" s="637"/>
      <c r="T1" s="637"/>
      <c r="U1" s="638"/>
      <c r="V1" s="639" t="s">
        <v>5</v>
      </c>
      <c r="W1" s="640"/>
      <c r="X1" s="640"/>
      <c r="Y1" s="640"/>
      <c r="Z1" s="640"/>
      <c r="AA1" s="640"/>
      <c r="AB1" s="640"/>
      <c r="AC1" s="640"/>
      <c r="AD1" s="640"/>
      <c r="AE1" s="641"/>
      <c r="AF1" s="642" t="s">
        <v>6</v>
      </c>
      <c r="AG1" s="643"/>
      <c r="AH1" s="650" t="s">
        <v>7</v>
      </c>
      <c r="AI1" s="651"/>
      <c r="AJ1" s="651"/>
      <c r="AK1" s="651"/>
      <c r="AL1" s="650" t="s">
        <v>8</v>
      </c>
      <c r="AM1" s="651"/>
      <c r="AN1" s="651"/>
      <c r="AO1" s="651"/>
      <c r="AP1" s="622" t="s">
        <v>10</v>
      </c>
      <c r="AQ1" s="688"/>
      <c r="AR1" s="688"/>
      <c r="AS1" s="689"/>
      <c r="AT1" s="625" t="s">
        <v>11</v>
      </c>
      <c r="AU1" s="626"/>
      <c r="AV1" s="626"/>
      <c r="AW1" s="626"/>
      <c r="AX1" s="626"/>
      <c r="AY1" s="626"/>
      <c r="AZ1" s="626"/>
      <c r="BA1" s="627"/>
    </row>
    <row r="2" spans="1:220" ht="15.75" x14ac:dyDescent="0.25">
      <c r="A2" s="224" t="s">
        <v>12</v>
      </c>
      <c r="B2" s="225" t="s">
        <v>13</v>
      </c>
      <c r="C2" s="226" t="s">
        <v>14</v>
      </c>
      <c r="D2" s="326" t="s">
        <v>15</v>
      </c>
      <c r="E2" s="227" t="s">
        <v>16</v>
      </c>
      <c r="F2" s="228" t="s">
        <v>17</v>
      </c>
      <c r="G2" s="229" t="s">
        <v>18</v>
      </c>
      <c r="H2" s="230" t="s">
        <v>19</v>
      </c>
      <c r="I2" s="231" t="s">
        <v>20</v>
      </c>
      <c r="J2" s="232" t="s">
        <v>21</v>
      </c>
      <c r="K2" s="233" t="s">
        <v>22</v>
      </c>
      <c r="L2" s="234" t="s">
        <v>23</v>
      </c>
      <c r="M2" s="235" t="s">
        <v>24</v>
      </c>
      <c r="N2" s="235" t="s">
        <v>25</v>
      </c>
      <c r="O2" s="236" t="s">
        <v>26</v>
      </c>
      <c r="P2" s="236" t="s">
        <v>27</v>
      </c>
      <c r="Q2" s="236" t="s">
        <v>28</v>
      </c>
      <c r="R2" s="236" t="s">
        <v>29</v>
      </c>
      <c r="S2" s="236" t="s">
        <v>30</v>
      </c>
      <c r="T2" s="236" t="s">
        <v>31</v>
      </c>
      <c r="U2" s="237" t="s">
        <v>32</v>
      </c>
      <c r="V2" s="238" t="s">
        <v>33</v>
      </c>
      <c r="W2" s="239" t="s">
        <v>34</v>
      </c>
      <c r="X2" s="239" t="s">
        <v>35</v>
      </c>
      <c r="Y2" s="239" t="s">
        <v>36</v>
      </c>
      <c r="Z2" s="239" t="s">
        <v>37</v>
      </c>
      <c r="AA2" s="239" t="s">
        <v>38</v>
      </c>
      <c r="AB2" s="239" t="s">
        <v>39</v>
      </c>
      <c r="AC2" s="239" t="s">
        <v>40</v>
      </c>
      <c r="AD2" s="239" t="s">
        <v>41</v>
      </c>
      <c r="AE2" s="240" t="s">
        <v>42</v>
      </c>
      <c r="AF2" s="241" t="s">
        <v>43</v>
      </c>
      <c r="AG2" s="242" t="s">
        <v>44</v>
      </c>
      <c r="AH2" s="243" t="s">
        <v>45</v>
      </c>
      <c r="AI2" s="244" t="s">
        <v>46</v>
      </c>
      <c r="AJ2" s="244" t="s">
        <v>47</v>
      </c>
      <c r="AK2" s="245" t="s">
        <v>48</v>
      </c>
      <c r="AL2" s="246" t="s">
        <v>49</v>
      </c>
      <c r="AM2" s="246" t="s">
        <v>50</v>
      </c>
      <c r="AN2" s="246" t="s">
        <v>51</v>
      </c>
      <c r="AO2" s="247" t="s">
        <v>52</v>
      </c>
      <c r="AP2" s="248" t="s">
        <v>53</v>
      </c>
      <c r="AQ2" s="246" t="s">
        <v>54</v>
      </c>
      <c r="AR2" s="249" t="s">
        <v>55</v>
      </c>
      <c r="AS2" s="250" t="s">
        <v>56</v>
      </c>
      <c r="AT2" s="251" t="s">
        <v>57</v>
      </c>
      <c r="AU2" s="246" t="s">
        <v>58</v>
      </c>
      <c r="AV2" s="252" t="s">
        <v>59</v>
      </c>
      <c r="AW2" s="253" t="s">
        <v>60</v>
      </c>
      <c r="AX2" s="251" t="s">
        <v>61</v>
      </c>
      <c r="AY2" s="254" t="s">
        <v>62</v>
      </c>
      <c r="AZ2" s="255" t="s">
        <v>63</v>
      </c>
      <c r="BA2" s="256" t="s">
        <v>64</v>
      </c>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3"/>
      <c r="CF2" s="53"/>
      <c r="CG2" s="53"/>
      <c r="CH2" s="53"/>
      <c r="CI2" s="53"/>
      <c r="CJ2" s="53"/>
      <c r="CK2" s="53"/>
      <c r="CL2" s="53"/>
      <c r="CM2" s="53"/>
      <c r="CN2" s="53"/>
      <c r="CO2" s="53"/>
      <c r="CP2" s="53"/>
      <c r="CQ2" s="53"/>
      <c r="CR2" s="53"/>
      <c r="CS2" s="53"/>
      <c r="CT2" s="53"/>
      <c r="CU2" s="53"/>
      <c r="CV2" s="53"/>
      <c r="CW2" s="53"/>
      <c r="CX2" s="53"/>
      <c r="CY2" s="53"/>
      <c r="CZ2" s="53"/>
      <c r="DA2" s="53"/>
      <c r="DB2" s="53"/>
      <c r="DC2" s="53"/>
      <c r="DD2" s="53"/>
      <c r="DE2" s="53"/>
      <c r="DF2" s="53"/>
      <c r="DG2" s="53"/>
      <c r="DH2" s="53"/>
      <c r="DI2" s="53"/>
      <c r="DJ2" s="53"/>
      <c r="DK2" s="53"/>
      <c r="DL2" s="53"/>
      <c r="DM2" s="53"/>
      <c r="DN2" s="53"/>
      <c r="DO2" s="53"/>
      <c r="DP2" s="53"/>
      <c r="DQ2" s="53"/>
      <c r="DR2" s="53"/>
      <c r="DS2" s="53"/>
      <c r="DT2" s="53"/>
      <c r="DU2" s="53"/>
      <c r="DV2" s="53"/>
      <c r="DW2" s="53"/>
      <c r="DX2" s="53"/>
      <c r="DY2" s="53"/>
      <c r="DZ2" s="53"/>
      <c r="EA2" s="53"/>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0"/>
      <c r="GU2" s="10"/>
      <c r="GV2" s="10"/>
      <c r="GW2" s="10"/>
      <c r="GX2" s="10"/>
      <c r="GY2" s="10"/>
      <c r="GZ2" s="10"/>
      <c r="HA2" s="10"/>
      <c r="HB2" s="10"/>
      <c r="HC2" s="10"/>
      <c r="HD2" s="10"/>
      <c r="HE2" s="10"/>
      <c r="HF2" s="10"/>
      <c r="HG2" s="10"/>
      <c r="HH2" s="10"/>
      <c r="HI2" s="10"/>
      <c r="HJ2" s="10"/>
      <c r="HK2" s="10"/>
      <c r="HL2" s="10"/>
    </row>
    <row r="3" spans="1:220" ht="161.44999999999999" customHeight="1" thickBot="1" x14ac:dyDescent="0.4">
      <c r="A3" s="293"/>
      <c r="B3" s="294"/>
      <c r="C3" s="341" t="s">
        <v>74</v>
      </c>
      <c r="D3" s="327" t="s">
        <v>75</v>
      </c>
      <c r="E3" s="257" t="s">
        <v>76</v>
      </c>
      <c r="F3" s="258" t="s">
        <v>77</v>
      </c>
      <c r="G3" s="259" t="s">
        <v>78</v>
      </c>
      <c r="H3" s="260" t="s">
        <v>79</v>
      </c>
      <c r="I3" s="261" t="s">
        <v>80</v>
      </c>
      <c r="J3" s="262" t="s">
        <v>81</v>
      </c>
      <c r="K3" s="263" t="s">
        <v>82</v>
      </c>
      <c r="L3" s="264" t="s">
        <v>83</v>
      </c>
      <c r="M3" s="265" t="s">
        <v>84</v>
      </c>
      <c r="N3" s="266" t="s">
        <v>85</v>
      </c>
      <c r="O3" s="267" t="s">
        <v>86</v>
      </c>
      <c r="P3" s="267" t="s">
        <v>87</v>
      </c>
      <c r="Q3" s="267" t="s">
        <v>88</v>
      </c>
      <c r="R3" s="267" t="s">
        <v>89</v>
      </c>
      <c r="S3" s="267" t="s">
        <v>90</v>
      </c>
      <c r="T3" s="268" t="s">
        <v>91</v>
      </c>
      <c r="U3" s="269" t="s">
        <v>92</v>
      </c>
      <c r="V3" s="270" t="s">
        <v>93</v>
      </c>
      <c r="W3" s="271" t="s">
        <v>94</v>
      </c>
      <c r="X3" s="271" t="s">
        <v>95</v>
      </c>
      <c r="Y3" s="271" t="s">
        <v>96</v>
      </c>
      <c r="Z3" s="272" t="s">
        <v>97</v>
      </c>
      <c r="AA3" s="272" t="s">
        <v>98</v>
      </c>
      <c r="AB3" s="273" t="s">
        <v>99</v>
      </c>
      <c r="AC3" s="350" t="s">
        <v>100</v>
      </c>
      <c r="AD3" s="274" t="s">
        <v>101</v>
      </c>
      <c r="AE3" s="275" t="s">
        <v>102</v>
      </c>
      <c r="AF3" s="276" t="s">
        <v>103</v>
      </c>
      <c r="AG3" s="277" t="s">
        <v>104</v>
      </c>
      <c r="AH3" s="278" t="s">
        <v>105</v>
      </c>
      <c r="AI3" s="279" t="s">
        <v>106</v>
      </c>
      <c r="AJ3" s="280" t="s">
        <v>107</v>
      </c>
      <c r="AK3" s="281" t="s">
        <v>108</v>
      </c>
      <c r="AL3" s="282" t="s">
        <v>109</v>
      </c>
      <c r="AM3" s="282" t="s">
        <v>110</v>
      </c>
      <c r="AN3" s="282" t="s">
        <v>111</v>
      </c>
      <c r="AO3" s="283" t="s">
        <v>112</v>
      </c>
      <c r="AP3" s="284" t="s">
        <v>120</v>
      </c>
      <c r="AQ3" s="285" t="s">
        <v>121</v>
      </c>
      <c r="AR3" s="286" t="s">
        <v>122</v>
      </c>
      <c r="AS3" s="287" t="s">
        <v>123</v>
      </c>
      <c r="AT3" s="284" t="s">
        <v>124</v>
      </c>
      <c r="AU3" s="285" t="s">
        <v>125</v>
      </c>
      <c r="AV3" s="288" t="s">
        <v>126</v>
      </c>
      <c r="AW3" s="289" t="s">
        <v>127</v>
      </c>
      <c r="AX3" s="284" t="s">
        <v>128</v>
      </c>
      <c r="AY3" s="290" t="s">
        <v>129</v>
      </c>
      <c r="AZ3" s="291" t="s">
        <v>130</v>
      </c>
      <c r="BA3" s="292" t="s">
        <v>131</v>
      </c>
      <c r="BB3" s="54"/>
      <c r="BC3" s="54"/>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c r="CM3" s="54"/>
      <c r="CN3" s="54"/>
      <c r="CO3" s="54"/>
      <c r="CP3" s="54"/>
      <c r="CQ3" s="54"/>
      <c r="CR3" s="54"/>
      <c r="CS3" s="54"/>
      <c r="CT3" s="54"/>
      <c r="CU3" s="54"/>
      <c r="CV3" s="54"/>
      <c r="CW3" s="54"/>
      <c r="CX3" s="54"/>
      <c r="CY3" s="54"/>
      <c r="CZ3" s="54"/>
      <c r="DA3" s="54"/>
      <c r="DB3" s="54"/>
      <c r="DC3" s="54"/>
      <c r="DD3" s="54"/>
      <c r="DE3" s="54"/>
      <c r="DF3" s="54"/>
      <c r="DG3" s="54"/>
      <c r="DH3" s="54"/>
      <c r="DI3" s="54"/>
      <c r="DJ3" s="54"/>
      <c r="DK3" s="54"/>
      <c r="DL3" s="54"/>
      <c r="DM3" s="54"/>
      <c r="DN3" s="54"/>
      <c r="DO3" s="54"/>
      <c r="DP3" s="54"/>
      <c r="DQ3" s="54"/>
      <c r="DR3" s="54"/>
      <c r="DS3" s="54"/>
      <c r="DT3" s="54"/>
      <c r="DU3" s="54"/>
      <c r="DV3" s="54"/>
      <c r="DW3" s="54"/>
      <c r="DX3" s="54"/>
      <c r="DY3" s="54"/>
      <c r="DZ3" s="54"/>
      <c r="EA3" s="54"/>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row>
    <row r="4" spans="1:220" ht="201.75" customHeight="1" thickTop="1" thickBot="1" x14ac:dyDescent="0.35">
      <c r="A4" s="357" t="s">
        <v>133</v>
      </c>
      <c r="B4" s="344" t="s">
        <v>134</v>
      </c>
      <c r="C4" s="355"/>
      <c r="D4" s="351" t="s">
        <v>3422</v>
      </c>
      <c r="E4" s="336" t="s">
        <v>136</v>
      </c>
      <c r="F4" s="337" t="s">
        <v>137</v>
      </c>
      <c r="G4" s="665" t="s">
        <v>138</v>
      </c>
      <c r="H4" s="666"/>
      <c r="I4" s="667" t="s">
        <v>139</v>
      </c>
      <c r="J4" s="668"/>
      <c r="K4" s="669"/>
      <c r="L4" s="670"/>
      <c r="M4" s="338" t="s">
        <v>140</v>
      </c>
      <c r="N4" s="221" t="s">
        <v>141</v>
      </c>
      <c r="O4" s="671" t="s">
        <v>142</v>
      </c>
      <c r="P4" s="672"/>
      <c r="Q4" s="672"/>
      <c r="R4" s="672"/>
      <c r="S4" s="672"/>
      <c r="T4" s="672"/>
      <c r="U4" s="673"/>
      <c r="V4" s="674" t="s">
        <v>3423</v>
      </c>
      <c r="W4" s="675"/>
      <c r="X4" s="675"/>
      <c r="Y4" s="644" t="s">
        <v>144</v>
      </c>
      <c r="Z4" s="645"/>
      <c r="AA4" s="339" t="s">
        <v>145</v>
      </c>
      <c r="AB4" s="646" t="s">
        <v>146</v>
      </c>
      <c r="AC4" s="647"/>
      <c r="AD4" s="694" t="s">
        <v>147</v>
      </c>
      <c r="AE4" s="695"/>
      <c r="AF4" s="378" t="s">
        <v>148</v>
      </c>
      <c r="AG4" s="379" t="s">
        <v>149</v>
      </c>
      <c r="AH4" s="340" t="s">
        <v>150</v>
      </c>
      <c r="AI4" s="682" t="s">
        <v>151</v>
      </c>
      <c r="AJ4" s="683"/>
      <c r="AK4" s="684"/>
      <c r="AL4" s="685" t="s">
        <v>151</v>
      </c>
      <c r="AM4" s="686"/>
      <c r="AN4" s="686"/>
      <c r="AO4" s="687"/>
      <c r="AP4" s="678" t="s">
        <v>151</v>
      </c>
      <c r="AQ4" s="679"/>
      <c r="AR4" s="679"/>
      <c r="AS4" s="680"/>
      <c r="AT4" s="678" t="s">
        <v>151</v>
      </c>
      <c r="AU4" s="679"/>
      <c r="AV4" s="679"/>
      <c r="AW4" s="679"/>
      <c r="AX4" s="679"/>
      <c r="AY4" s="679"/>
      <c r="AZ4" s="679"/>
      <c r="BA4" s="681"/>
      <c r="BB4" s="32"/>
      <c r="BC4" s="32"/>
      <c r="BD4" s="32"/>
      <c r="BE4" s="32"/>
      <c r="BF4" s="32"/>
      <c r="BG4" s="32"/>
      <c r="BH4" s="32"/>
      <c r="BI4" s="32"/>
      <c r="BJ4" s="32"/>
      <c r="BK4" s="32"/>
      <c r="BL4" s="32"/>
      <c r="BM4" s="32"/>
      <c r="BN4" s="32"/>
      <c r="BO4" s="32"/>
      <c r="BP4" s="32"/>
      <c r="BQ4" s="32"/>
      <c r="BR4" s="32"/>
      <c r="BS4" s="32"/>
      <c r="BT4" s="32"/>
      <c r="BU4" s="32"/>
      <c r="CE4" s="32"/>
      <c r="CF4" s="32"/>
      <c r="CG4" s="32"/>
      <c r="CH4" s="32"/>
      <c r="CI4" s="32"/>
      <c r="CJ4" s="32"/>
      <c r="CK4" s="32"/>
      <c r="CL4" s="32"/>
      <c r="CM4" s="32"/>
      <c r="CN4" s="32"/>
      <c r="CO4" s="32"/>
      <c r="CP4" s="32"/>
      <c r="CQ4" s="32"/>
      <c r="CR4" s="32"/>
      <c r="CS4" s="32"/>
      <c r="CT4" s="32"/>
      <c r="CU4" s="32"/>
      <c r="CV4" s="32"/>
      <c r="CW4" s="32"/>
      <c r="CX4" s="32"/>
      <c r="CY4" s="32"/>
      <c r="CZ4" s="32"/>
      <c r="DA4" s="32"/>
      <c r="DB4" s="32"/>
      <c r="DC4" s="32"/>
      <c r="DD4" s="32"/>
      <c r="DE4" s="32"/>
      <c r="DF4" s="32"/>
      <c r="DG4" s="32"/>
      <c r="DH4" s="32"/>
      <c r="DI4" s="32"/>
      <c r="DJ4" s="32"/>
      <c r="DK4" s="32"/>
      <c r="DL4" s="32"/>
      <c r="DM4" s="32"/>
      <c r="DN4" s="32"/>
      <c r="DO4" s="32"/>
      <c r="DP4" s="32"/>
      <c r="DQ4" s="32"/>
      <c r="DR4" s="32"/>
      <c r="DS4" s="32"/>
      <c r="DT4" s="32"/>
      <c r="DU4" s="32"/>
      <c r="DV4" s="32"/>
      <c r="DW4" s="32"/>
      <c r="DX4" s="32"/>
      <c r="DY4" s="32"/>
      <c r="DZ4" s="32"/>
      <c r="EA4" s="32"/>
      <c r="EB4" s="32"/>
      <c r="EC4" s="32"/>
      <c r="ED4" s="32"/>
      <c r="EE4" s="32"/>
      <c r="EF4" s="32"/>
      <c r="EG4" s="32"/>
      <c r="EH4" s="32"/>
      <c r="EI4" s="32"/>
      <c r="EJ4" s="32"/>
      <c r="EK4" s="32"/>
      <c r="EL4" s="32"/>
      <c r="EM4" s="32"/>
      <c r="EN4" s="32"/>
      <c r="EO4" s="32"/>
      <c r="EP4" s="32"/>
      <c r="EQ4" s="32"/>
      <c r="ER4" s="32"/>
      <c r="ES4" s="32"/>
      <c r="ET4" s="32"/>
      <c r="EU4" s="32"/>
      <c r="EV4" s="32"/>
      <c r="EW4" s="32"/>
      <c r="EX4" s="32"/>
      <c r="EY4" s="32"/>
      <c r="EZ4" s="32"/>
      <c r="FA4" s="32"/>
      <c r="FB4" s="32"/>
      <c r="FC4" s="32"/>
      <c r="FD4" s="32"/>
      <c r="FE4" s="32"/>
      <c r="FF4" s="32"/>
      <c r="FG4" s="32"/>
      <c r="FH4" s="32"/>
      <c r="FI4" s="32"/>
      <c r="FJ4" s="32"/>
      <c r="FK4" s="32"/>
      <c r="FL4" s="32"/>
      <c r="FM4" s="32"/>
      <c r="FN4" s="32"/>
      <c r="FO4" s="32"/>
      <c r="FP4" s="32"/>
      <c r="FQ4" s="32"/>
      <c r="FR4" s="32"/>
      <c r="FS4" s="32"/>
      <c r="FT4" s="32"/>
      <c r="FU4" s="32"/>
      <c r="FV4" s="32"/>
      <c r="FW4" s="32"/>
      <c r="FX4" s="32"/>
      <c r="FY4" s="32"/>
      <c r="FZ4" s="32"/>
      <c r="GA4" s="32"/>
      <c r="GB4" s="32"/>
      <c r="GC4" s="32"/>
      <c r="GD4" s="32"/>
      <c r="GE4" s="32"/>
      <c r="GF4" s="32"/>
      <c r="GG4" s="32"/>
      <c r="GH4" s="32"/>
      <c r="GI4" s="32"/>
      <c r="GJ4" s="32"/>
      <c r="GK4" s="32"/>
      <c r="GL4" s="32"/>
      <c r="GM4" s="32"/>
      <c r="GN4" s="32"/>
      <c r="GO4" s="32"/>
      <c r="GP4" s="32"/>
      <c r="GQ4" s="32"/>
      <c r="GR4" s="32"/>
      <c r="GS4" s="32"/>
      <c r="GT4" s="32"/>
      <c r="GU4" s="32"/>
      <c r="GV4" s="32"/>
      <c r="GW4" s="32"/>
      <c r="GX4" s="32"/>
      <c r="GY4" s="32"/>
      <c r="GZ4" s="32"/>
      <c r="HA4" s="32"/>
      <c r="HB4" s="32"/>
      <c r="HC4" s="32"/>
      <c r="HD4" s="32"/>
      <c r="HE4" s="32"/>
      <c r="HF4" s="32"/>
      <c r="HG4" s="32"/>
      <c r="HH4" s="32"/>
      <c r="HI4" s="32"/>
      <c r="HJ4" s="32"/>
      <c r="HK4" s="32"/>
      <c r="HL4" s="32"/>
    </row>
    <row r="5" spans="1:220" ht="55.15" customHeight="1" thickTop="1" x14ac:dyDescent="0.3">
      <c r="A5" s="201"/>
      <c r="B5" s="200"/>
      <c r="C5" s="456" t="s">
        <v>152</v>
      </c>
      <c r="D5" s="352" t="s">
        <v>153</v>
      </c>
      <c r="E5" s="33" t="s">
        <v>39</v>
      </c>
      <c r="F5" s="33"/>
      <c r="G5" s="116">
        <v>40925</v>
      </c>
      <c r="H5" s="63"/>
      <c r="I5" s="63" t="s">
        <v>154</v>
      </c>
      <c r="J5" s="65"/>
      <c r="K5" s="75"/>
      <c r="L5" s="104"/>
      <c r="M5" s="110">
        <v>40925</v>
      </c>
      <c r="N5" s="405">
        <f>IF((NETWORKDAYS(G5,M5)&gt;0),(NETWORKDAYS(G5,M5)),"")</f>
        <v>1</v>
      </c>
      <c r="O5" s="79" t="s">
        <v>154</v>
      </c>
      <c r="P5" s="79"/>
      <c r="Q5" s="79"/>
      <c r="R5" s="79"/>
      <c r="S5" s="79"/>
      <c r="T5" s="84"/>
      <c r="U5" s="85"/>
      <c r="V5" s="92">
        <v>0.25</v>
      </c>
      <c r="W5" s="93"/>
      <c r="X5" s="93"/>
      <c r="Y5" s="390">
        <f>V5+W5+X5</f>
        <v>0.25</v>
      </c>
      <c r="Z5" s="391">
        <f>(V5*10)+(W5*20)</f>
        <v>2.5</v>
      </c>
      <c r="AA5" s="100"/>
      <c r="AB5" s="387">
        <f>IF(AND(Z5&gt;=0,F5="x"),0,IF(AND(Z5&gt;0,AC5="x"),0,IF(Z5&gt;0,0-30,0)))</f>
        <v>-30</v>
      </c>
      <c r="AC5" s="383"/>
      <c r="AD5" s="409" t="str">
        <f>IF(F5="x",(0-((V5*10)+(W5*20))),"")</f>
        <v/>
      </c>
      <c r="AE5" s="410">
        <f>IF(AND(Z5&gt;0,F5="x"),0,IF(AND(Z5&gt;0,AC5="x"),Z5-60,IF(AND(Z5&gt;0,AB5=-30),Z5+AB5,0)))</f>
        <v>-27.5</v>
      </c>
      <c r="AF5" s="34">
        <v>10</v>
      </c>
      <c r="AG5" s="35">
        <v>10</v>
      </c>
      <c r="AH5" s="36">
        <v>10</v>
      </c>
      <c r="AI5" s="416">
        <f>IF(AE5&lt;=0,AG5,AE5+AG5)</f>
        <v>10</v>
      </c>
      <c r="AJ5" s="417">
        <f>(X5*20)+Z5+AA5+AF5</f>
        <v>12.5</v>
      </c>
      <c r="AK5" s="418">
        <f t="shared" ref="AK5:AK7" si="0">(AJ5-AH5)</f>
        <v>2.5</v>
      </c>
      <c r="AL5" s="419">
        <f>IF(K5="x",AH5,0)</f>
        <v>0</v>
      </c>
      <c r="AM5" s="420">
        <f>IF(K5="x",AI5,0)</f>
        <v>0</v>
      </c>
      <c r="AN5" s="420">
        <f>IF(K5="x",AJ5,0)</f>
        <v>0</v>
      </c>
      <c r="AO5" s="421">
        <f>IF(K5="x",AK5,0)</f>
        <v>0</v>
      </c>
      <c r="AP5" s="422">
        <f>IF(N5&gt;0,N5,"")</f>
        <v>1</v>
      </c>
      <c r="AQ5" s="423" t="str">
        <f>IF(AND(K5="x",AP5&gt;0),AP5,"")</f>
        <v/>
      </c>
      <c r="AR5" s="423">
        <f>IF(OR(K5="x",F5="X",AP5&lt;=0),"",AP5)</f>
        <v>1</v>
      </c>
      <c r="AS5" s="424" t="str">
        <f>IF(AND(F5="x",AP5&gt;0),AP5,"")</f>
        <v/>
      </c>
      <c r="AT5" s="425">
        <f>IF(V5&gt;0,V5,"")</f>
        <v>0.25</v>
      </c>
      <c r="AU5" s="426" t="str">
        <f t="shared" ref="AU5:AU7" si="1">IF(AND(K5="x",AT5&gt;0),AT5,"")</f>
        <v/>
      </c>
      <c r="AV5" s="426">
        <f>IF(OR(K5="x",F5="x",AT5&lt;=0),"",AT5)</f>
        <v>0.25</v>
      </c>
      <c r="AW5" s="427" t="str">
        <f>IF(AND(F5="x",AT5&gt;0),AT5,"")</f>
        <v/>
      </c>
      <c r="AX5" s="425" t="str">
        <f t="shared" ref="AX5:AX8" si="2">IF(W5&gt;0,W5,"")</f>
        <v/>
      </c>
      <c r="AY5" s="426" t="str">
        <f>IF(AND(K5="x",AX5&gt;0),AX5,"")</f>
        <v/>
      </c>
      <c r="AZ5" s="426" t="str">
        <f>IF(OR(K5="x",F5="x",AX5&lt;=0),"",AX5)</f>
        <v/>
      </c>
      <c r="BA5" s="428" t="str">
        <f>IF(AND(F5="x",AX5&gt;0),AX5,"")</f>
        <v/>
      </c>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row>
    <row r="6" spans="1:220" ht="55.15" customHeight="1" x14ac:dyDescent="0.4">
      <c r="A6" s="502" t="s">
        <v>3424</v>
      </c>
      <c r="B6" s="202"/>
      <c r="C6" s="457" t="s">
        <v>155</v>
      </c>
      <c r="D6" s="380" t="s">
        <v>156</v>
      </c>
      <c r="E6" s="38" t="s">
        <v>39</v>
      </c>
      <c r="F6" s="38" t="s">
        <v>154</v>
      </c>
      <c r="G6" s="117">
        <v>40926</v>
      </c>
      <c r="H6" s="64">
        <v>40949</v>
      </c>
      <c r="I6" s="64"/>
      <c r="J6" s="66"/>
      <c r="K6" s="76"/>
      <c r="L6" s="105"/>
      <c r="M6" s="111">
        <v>40949</v>
      </c>
      <c r="N6" s="406">
        <f t="shared" ref="N6:N8" si="3">IF((NETWORKDAYS(G6,M6)&gt;0),(NETWORKDAYS(G6,M6)),"")</f>
        <v>18</v>
      </c>
      <c r="O6" s="80"/>
      <c r="P6" s="80" t="s">
        <v>154</v>
      </c>
      <c r="Q6" s="80"/>
      <c r="R6" s="80"/>
      <c r="S6" s="80"/>
      <c r="T6" s="86"/>
      <c r="U6" s="87"/>
      <c r="V6" s="94">
        <v>0.5</v>
      </c>
      <c r="W6" s="95">
        <v>0.25</v>
      </c>
      <c r="X6" s="95"/>
      <c r="Y6" s="392">
        <f>V6+W6+X6</f>
        <v>0.75</v>
      </c>
      <c r="Z6" s="393">
        <f>(V6*10)+(W6*20)</f>
        <v>10</v>
      </c>
      <c r="AA6" s="101"/>
      <c r="AB6" s="388">
        <f t="shared" ref="AB6:AB8" si="4">IF(AND(Z6&gt;=0,F6="x"),0,IF(AND(Z6&gt;0,AC6="x"),0,IF(Z6&gt;0,0-30,0)))</f>
        <v>0</v>
      </c>
      <c r="AC6" s="384"/>
      <c r="AD6" s="411">
        <f t="shared" ref="AD6:AD8" si="5">IF(F6="x",(0-((V6*10)+(W6*20))),"")</f>
        <v>-10</v>
      </c>
      <c r="AE6" s="412">
        <f t="shared" ref="AE6:AE8" si="6">IF(AND(Z6&gt;0,F6="x"),0,IF(AND(Z6&gt;0,AC6="x"),Z6-60,IF(AND(Z6&gt;0,AB6=-30),Z6+AB6,0)))</f>
        <v>0</v>
      </c>
      <c r="AF6" s="39">
        <v>15</v>
      </c>
      <c r="AG6" s="40">
        <v>15</v>
      </c>
      <c r="AH6" s="41">
        <v>5</v>
      </c>
      <c r="AI6" s="416">
        <f t="shared" ref="AI6:AI8" si="7">IF(AE6&lt;=0,AG6,AE6+AG6)</f>
        <v>15</v>
      </c>
      <c r="AJ6" s="418">
        <f>(X6*20)+Z6+AA6+AF6</f>
        <v>25</v>
      </c>
      <c r="AK6" s="429">
        <f t="shared" si="0"/>
        <v>20</v>
      </c>
      <c r="AL6" s="430">
        <f t="shared" ref="AL6:AL8" si="8">IF(K6="x",AH6,0)</f>
        <v>0</v>
      </c>
      <c r="AM6" s="420">
        <f t="shared" ref="AM6:AM8" si="9">IF(K6="x",AI6,0)</f>
        <v>0</v>
      </c>
      <c r="AN6" s="420">
        <f t="shared" ref="AN6:AN8" si="10">IF(K6="x",AJ6,0)</f>
        <v>0</v>
      </c>
      <c r="AO6" s="431">
        <f t="shared" ref="AO6:AO8" si="11">IF(K6="x",AK6,0)</f>
        <v>0</v>
      </c>
      <c r="AP6" s="432">
        <f t="shared" ref="AP6:AP8" si="12">IF(N6&gt;0,N6,"")</f>
        <v>18</v>
      </c>
      <c r="AQ6" s="433" t="str">
        <f>IF(AND(K6="x",AP6&gt;0),AP6,"")</f>
        <v/>
      </c>
      <c r="AR6" s="433" t="str">
        <f t="shared" ref="AR6:AR8" si="13">IF(OR(K6="x",F6="X",AP6&lt;=0),"",AP6)</f>
        <v/>
      </c>
      <c r="AS6" s="434">
        <f t="shared" ref="AS6:AS8" si="14">IF(AND(F6="x",AP6&gt;0),AP6,"")</f>
        <v>18</v>
      </c>
      <c r="AT6" s="435">
        <f t="shared" ref="AT6:AT7" si="15">IF(V6&gt;0,V6,"")</f>
        <v>0.5</v>
      </c>
      <c r="AU6" s="436" t="str">
        <f t="shared" si="1"/>
        <v/>
      </c>
      <c r="AV6" s="436" t="str">
        <f t="shared" ref="AV6:AV8" si="16">IF(OR(K6="x",F6="x",AT6&lt;=0),"",AT6)</f>
        <v/>
      </c>
      <c r="AW6" s="437">
        <f t="shared" ref="AW6:AW8" si="17">IF(AND(F6="x",AT6&gt;0),AT6,"")</f>
        <v>0.5</v>
      </c>
      <c r="AX6" s="438">
        <f t="shared" si="2"/>
        <v>0.25</v>
      </c>
      <c r="AY6" s="439" t="str">
        <f>IF(AND(K6="x",AX6&gt;0),AX6,"")</f>
        <v/>
      </c>
      <c r="AZ6" s="436" t="str">
        <f t="shared" ref="AZ6:AZ8" si="18">IF(OR(K6="x",F6="x",AX6&lt;=0),"",AX6)</f>
        <v/>
      </c>
      <c r="BA6" s="440">
        <f t="shared" ref="BA6:BA8" si="19">IF(AND(F6="x",AX6&gt;=0),AX6,"")</f>
        <v>0.25</v>
      </c>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37"/>
      <c r="DT6" s="37"/>
      <c r="DU6" s="37"/>
      <c r="DV6" s="37"/>
      <c r="DW6" s="37"/>
      <c r="DX6" s="37"/>
      <c r="DY6" s="37"/>
      <c r="DZ6" s="37"/>
      <c r="EA6" s="37"/>
      <c r="EB6" s="37"/>
      <c r="EC6" s="37"/>
      <c r="ED6" s="37"/>
      <c r="EE6" s="37"/>
      <c r="EF6" s="37"/>
      <c r="EG6" s="37"/>
      <c r="EH6" s="37"/>
      <c r="EI6" s="37"/>
      <c r="EJ6" s="37"/>
      <c r="EK6" s="37"/>
      <c r="EL6" s="37"/>
      <c r="EM6" s="37"/>
      <c r="EN6" s="37"/>
      <c r="EO6" s="37"/>
      <c r="EP6" s="37"/>
      <c r="EQ6" s="37"/>
      <c r="ER6" s="37"/>
      <c r="ES6" s="37"/>
      <c r="ET6" s="37"/>
      <c r="EU6" s="37"/>
      <c r="EV6" s="37"/>
      <c r="EW6" s="37"/>
      <c r="EX6" s="37"/>
      <c r="EY6" s="37"/>
      <c r="EZ6" s="37"/>
      <c r="FA6" s="37"/>
      <c r="FB6" s="37"/>
      <c r="FC6" s="37"/>
      <c r="FD6" s="37"/>
      <c r="FE6" s="37"/>
      <c r="FF6" s="37"/>
      <c r="FG6" s="37"/>
      <c r="FH6" s="37"/>
      <c r="FI6" s="37"/>
      <c r="FJ6" s="37"/>
      <c r="FK6" s="37"/>
      <c r="FL6" s="37"/>
      <c r="FM6" s="37"/>
      <c r="FN6" s="37"/>
      <c r="FO6" s="37"/>
      <c r="FP6" s="37"/>
      <c r="FQ6" s="37"/>
      <c r="FR6" s="37"/>
      <c r="FS6" s="37"/>
      <c r="FT6" s="37"/>
      <c r="FU6" s="37"/>
      <c r="FV6" s="37"/>
      <c r="FW6" s="37"/>
      <c r="FX6" s="37"/>
      <c r="FY6" s="37"/>
      <c r="FZ6" s="37"/>
      <c r="GA6" s="37"/>
      <c r="GB6" s="37"/>
      <c r="GC6" s="37"/>
      <c r="GD6" s="37"/>
      <c r="GE6" s="37"/>
      <c r="GF6" s="37"/>
      <c r="GG6" s="37"/>
      <c r="GH6" s="37"/>
      <c r="GI6" s="37"/>
      <c r="GJ6" s="37"/>
      <c r="GK6" s="37"/>
      <c r="GL6" s="37"/>
      <c r="GM6" s="37"/>
      <c r="GN6" s="37"/>
      <c r="GO6" s="37"/>
      <c r="GP6" s="37"/>
      <c r="GQ6" s="37"/>
      <c r="GR6" s="37"/>
      <c r="GS6" s="37"/>
      <c r="GT6" s="37"/>
      <c r="GU6" s="37"/>
      <c r="GV6" s="37"/>
      <c r="GW6" s="37"/>
      <c r="GX6" s="37"/>
      <c r="GY6" s="37"/>
      <c r="GZ6" s="37"/>
      <c r="HA6" s="37"/>
      <c r="HB6" s="37"/>
      <c r="HC6" s="37"/>
      <c r="HD6" s="37"/>
      <c r="HE6" s="37"/>
      <c r="HF6" s="37"/>
      <c r="HG6" s="37"/>
      <c r="HH6" s="37"/>
      <c r="HI6" s="37"/>
      <c r="HJ6" s="37"/>
      <c r="HK6" s="37"/>
      <c r="HL6" s="37"/>
    </row>
    <row r="7" spans="1:220" ht="55.15" customHeight="1" x14ac:dyDescent="0.3">
      <c r="A7" s="201"/>
      <c r="B7" s="202"/>
      <c r="C7" s="458" t="s">
        <v>157</v>
      </c>
      <c r="D7" s="353" t="s">
        <v>158</v>
      </c>
      <c r="E7" s="42" t="s">
        <v>39</v>
      </c>
      <c r="F7" s="42"/>
      <c r="G7" s="118">
        <v>40927</v>
      </c>
      <c r="H7" s="114">
        <v>40930</v>
      </c>
      <c r="I7" s="43" t="s">
        <v>154</v>
      </c>
      <c r="J7" s="61"/>
      <c r="K7" s="77"/>
      <c r="L7" s="106"/>
      <c r="M7" s="112">
        <v>40956</v>
      </c>
      <c r="N7" s="407">
        <f t="shared" si="3"/>
        <v>22</v>
      </c>
      <c r="O7" s="81"/>
      <c r="P7" s="81"/>
      <c r="Q7" s="81"/>
      <c r="R7" s="81"/>
      <c r="S7" s="81"/>
      <c r="T7" s="88" t="s">
        <v>154</v>
      </c>
      <c r="U7" s="89"/>
      <c r="V7" s="96">
        <v>0.75</v>
      </c>
      <c r="W7" s="97">
        <v>3</v>
      </c>
      <c r="X7" s="97"/>
      <c r="Y7" s="394">
        <f>V7+W7+X7</f>
        <v>3.75</v>
      </c>
      <c r="Z7" s="395">
        <f>(V7*10)+(W7*20)</f>
        <v>67.5</v>
      </c>
      <c r="AA7" s="102"/>
      <c r="AB7" s="388">
        <f t="shared" si="4"/>
        <v>-30</v>
      </c>
      <c r="AC7" s="385"/>
      <c r="AD7" s="413" t="str">
        <f t="shared" si="5"/>
        <v/>
      </c>
      <c r="AE7" s="412">
        <f t="shared" si="6"/>
        <v>37.5</v>
      </c>
      <c r="AF7" s="45">
        <v>0</v>
      </c>
      <c r="AG7" s="44">
        <v>0</v>
      </c>
      <c r="AH7" s="46">
        <v>0</v>
      </c>
      <c r="AI7" s="416">
        <f t="shared" si="7"/>
        <v>37.5</v>
      </c>
      <c r="AJ7" s="429">
        <f>(X7*20)+Z7+AA7+AF7</f>
        <v>67.5</v>
      </c>
      <c r="AK7" s="429">
        <f t="shared" si="0"/>
        <v>67.5</v>
      </c>
      <c r="AL7" s="430">
        <f t="shared" si="8"/>
        <v>0</v>
      </c>
      <c r="AM7" s="420">
        <f t="shared" si="9"/>
        <v>0</v>
      </c>
      <c r="AN7" s="420">
        <f t="shared" si="10"/>
        <v>0</v>
      </c>
      <c r="AO7" s="441">
        <f t="shared" si="11"/>
        <v>0</v>
      </c>
      <c r="AP7" s="442">
        <f t="shared" si="12"/>
        <v>22</v>
      </c>
      <c r="AQ7" s="443" t="str">
        <f>IF(AND(K7="x",AP7&gt;0),AP7,"")</f>
        <v/>
      </c>
      <c r="AR7" s="433">
        <f t="shared" si="13"/>
        <v>22</v>
      </c>
      <c r="AS7" s="434" t="str">
        <f t="shared" si="14"/>
        <v/>
      </c>
      <c r="AT7" s="435">
        <f t="shared" si="15"/>
        <v>0.75</v>
      </c>
      <c r="AU7" s="436" t="str">
        <f t="shared" si="1"/>
        <v/>
      </c>
      <c r="AV7" s="436">
        <f t="shared" si="16"/>
        <v>0.75</v>
      </c>
      <c r="AW7" s="437" t="str">
        <f t="shared" si="17"/>
        <v/>
      </c>
      <c r="AX7" s="435">
        <f t="shared" si="2"/>
        <v>3</v>
      </c>
      <c r="AY7" s="436" t="str">
        <f>IF(AND(K7="x",AX7&gt;0),AX7,"")</f>
        <v/>
      </c>
      <c r="AZ7" s="436">
        <f t="shared" si="18"/>
        <v>3</v>
      </c>
      <c r="BA7" s="440" t="str">
        <f t="shared" si="19"/>
        <v/>
      </c>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c r="EZ7" s="37"/>
      <c r="FA7" s="37"/>
      <c r="FB7" s="37"/>
      <c r="FC7" s="37"/>
      <c r="FD7" s="37"/>
      <c r="FE7" s="37"/>
      <c r="FF7" s="37"/>
      <c r="FG7" s="37"/>
      <c r="FH7" s="37"/>
      <c r="FI7" s="37"/>
      <c r="FJ7" s="37"/>
      <c r="FK7" s="37"/>
      <c r="FL7" s="37"/>
      <c r="FM7" s="37"/>
      <c r="FN7" s="37"/>
      <c r="FO7" s="37"/>
      <c r="FP7" s="37"/>
      <c r="FQ7" s="37"/>
      <c r="FR7" s="37"/>
      <c r="FS7" s="37"/>
      <c r="FT7" s="37"/>
      <c r="FU7" s="37"/>
      <c r="FV7" s="37"/>
      <c r="FW7" s="37"/>
      <c r="FX7" s="37"/>
      <c r="FY7" s="37"/>
      <c r="FZ7" s="37"/>
      <c r="GA7" s="37"/>
      <c r="GB7" s="37"/>
      <c r="GC7" s="37"/>
      <c r="GD7" s="37"/>
      <c r="GE7" s="37"/>
      <c r="GF7" s="37"/>
      <c r="GG7" s="37"/>
      <c r="GH7" s="37"/>
      <c r="GI7" s="37"/>
      <c r="GJ7" s="37"/>
      <c r="GK7" s="37"/>
      <c r="GL7" s="37"/>
      <c r="GM7" s="37"/>
      <c r="GN7" s="37"/>
      <c r="GO7" s="37"/>
      <c r="GP7" s="37"/>
      <c r="GQ7" s="37"/>
      <c r="GR7" s="37"/>
      <c r="GS7" s="37"/>
      <c r="GT7" s="37"/>
      <c r="GU7" s="37"/>
      <c r="GV7" s="37"/>
      <c r="GW7" s="37"/>
      <c r="GX7" s="37"/>
      <c r="GY7" s="37"/>
      <c r="GZ7" s="37"/>
      <c r="HA7" s="37"/>
      <c r="HB7" s="37"/>
      <c r="HC7" s="37"/>
      <c r="HD7" s="37"/>
      <c r="HE7" s="37"/>
      <c r="HF7" s="37"/>
      <c r="HG7" s="37"/>
      <c r="HH7" s="37"/>
      <c r="HI7" s="37"/>
      <c r="HJ7" s="37"/>
      <c r="HK7" s="37"/>
      <c r="HL7" s="37"/>
    </row>
    <row r="8" spans="1:220" ht="55.15" customHeight="1" thickBot="1" x14ac:dyDescent="0.35">
      <c r="A8" s="201"/>
      <c r="B8" s="202"/>
      <c r="C8" s="457" t="s">
        <v>159</v>
      </c>
      <c r="D8" s="382" t="s">
        <v>160</v>
      </c>
      <c r="E8" s="47" t="s">
        <v>161</v>
      </c>
      <c r="F8" s="47"/>
      <c r="G8" s="119">
        <v>40931</v>
      </c>
      <c r="H8" s="115">
        <v>40956</v>
      </c>
      <c r="I8" s="48" t="s">
        <v>154</v>
      </c>
      <c r="J8" s="62" t="s">
        <v>154</v>
      </c>
      <c r="K8" s="78" t="s">
        <v>154</v>
      </c>
      <c r="L8" s="107" t="s">
        <v>154</v>
      </c>
      <c r="M8" s="113">
        <v>41046</v>
      </c>
      <c r="N8" s="408">
        <f t="shared" si="3"/>
        <v>84</v>
      </c>
      <c r="O8" s="82"/>
      <c r="P8" s="83"/>
      <c r="Q8" s="83" t="s">
        <v>154</v>
      </c>
      <c r="R8" s="83"/>
      <c r="S8" s="83"/>
      <c r="T8" s="90"/>
      <c r="U8" s="91" t="s">
        <v>154</v>
      </c>
      <c r="V8" s="98">
        <v>95</v>
      </c>
      <c r="W8" s="99">
        <v>20.5</v>
      </c>
      <c r="X8" s="99">
        <v>15.5</v>
      </c>
      <c r="Y8" s="396">
        <f>V8+W8+X8</f>
        <v>131</v>
      </c>
      <c r="Z8" s="397">
        <f>(V8*10)+(W8*20)</f>
        <v>1360</v>
      </c>
      <c r="AA8" s="103">
        <v>5000</v>
      </c>
      <c r="AB8" s="389">
        <f t="shared" si="4"/>
        <v>0</v>
      </c>
      <c r="AC8" s="386" t="s">
        <v>154</v>
      </c>
      <c r="AD8" s="414" t="str">
        <f t="shared" si="5"/>
        <v/>
      </c>
      <c r="AE8" s="415">
        <f t="shared" si="6"/>
        <v>1300</v>
      </c>
      <c r="AF8" s="50">
        <v>45</v>
      </c>
      <c r="AG8" s="49">
        <v>20</v>
      </c>
      <c r="AH8" s="51">
        <v>1315</v>
      </c>
      <c r="AI8" s="444">
        <f t="shared" si="7"/>
        <v>1320</v>
      </c>
      <c r="AJ8" s="445">
        <f>(X8*20)+Z8+AA8+AF8</f>
        <v>6715</v>
      </c>
      <c r="AK8" s="446">
        <f>(AJ8-AH8)</f>
        <v>5400</v>
      </c>
      <c r="AL8" s="447">
        <f t="shared" si="8"/>
        <v>1315</v>
      </c>
      <c r="AM8" s="420">
        <f t="shared" si="9"/>
        <v>1320</v>
      </c>
      <c r="AN8" s="420">
        <f t="shared" si="10"/>
        <v>6715</v>
      </c>
      <c r="AO8" s="448">
        <f t="shared" si="11"/>
        <v>5400</v>
      </c>
      <c r="AP8" s="449">
        <f t="shared" si="12"/>
        <v>84</v>
      </c>
      <c r="AQ8" s="450">
        <f>IF(AND(K8="x",AP8&gt;0),AP8,"")</f>
        <v>84</v>
      </c>
      <c r="AR8" s="450" t="str">
        <f t="shared" si="13"/>
        <v/>
      </c>
      <c r="AS8" s="451" t="str">
        <f t="shared" si="14"/>
        <v/>
      </c>
      <c r="AT8" s="452">
        <f>IF(V8&gt;0,V8,"")</f>
        <v>95</v>
      </c>
      <c r="AU8" s="453">
        <f>IF(AND(K8="x",AT8&gt;0),AT8,"")</f>
        <v>95</v>
      </c>
      <c r="AV8" s="453" t="str">
        <f t="shared" si="16"/>
        <v/>
      </c>
      <c r="AW8" s="454" t="str">
        <f t="shared" si="17"/>
        <v/>
      </c>
      <c r="AX8" s="452">
        <f t="shared" si="2"/>
        <v>20.5</v>
      </c>
      <c r="AY8" s="453">
        <f>IF(AND(K8="x",AX8&gt;0),AX8,"")</f>
        <v>20.5</v>
      </c>
      <c r="AZ8" s="453" t="str">
        <f t="shared" si="18"/>
        <v/>
      </c>
      <c r="BA8" s="455" t="str">
        <f t="shared" si="19"/>
        <v/>
      </c>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row>
    <row r="9" spans="1:220" ht="129" customHeight="1" thickTop="1" thickBot="1" x14ac:dyDescent="0.3">
      <c r="A9" s="690" t="s">
        <v>3425</v>
      </c>
      <c r="B9" s="691"/>
      <c r="C9" s="459" t="s">
        <v>163</v>
      </c>
      <c r="D9" s="460" t="s">
        <v>164</v>
      </c>
      <c r="E9" s="461"/>
      <c r="F9" s="461" t="s">
        <v>165</v>
      </c>
      <c r="G9" s="461" t="s">
        <v>166</v>
      </c>
      <c r="H9" s="462" t="s">
        <v>167</v>
      </c>
      <c r="I9" s="461" t="s">
        <v>168</v>
      </c>
      <c r="J9" s="463" t="s">
        <v>169</v>
      </c>
      <c r="K9" s="459" t="s">
        <v>170</v>
      </c>
      <c r="L9" s="462" t="s">
        <v>171</v>
      </c>
      <c r="M9" s="459" t="s">
        <v>172</v>
      </c>
      <c r="N9" s="461" t="s">
        <v>173</v>
      </c>
      <c r="O9" s="461" t="s">
        <v>174</v>
      </c>
      <c r="P9" s="461" t="s">
        <v>175</v>
      </c>
      <c r="Q9" s="461" t="s">
        <v>176</v>
      </c>
      <c r="R9" s="461" t="s">
        <v>177</v>
      </c>
      <c r="S9" s="461" t="s">
        <v>178</v>
      </c>
      <c r="T9" s="462" t="s">
        <v>179</v>
      </c>
      <c r="U9" s="464" t="s">
        <v>180</v>
      </c>
      <c r="V9" s="459" t="s">
        <v>181</v>
      </c>
      <c r="W9" s="461" t="s">
        <v>182</v>
      </c>
      <c r="X9" s="461" t="s">
        <v>183</v>
      </c>
      <c r="Y9" s="461" t="s">
        <v>184</v>
      </c>
      <c r="Z9" s="461" t="s">
        <v>185</v>
      </c>
      <c r="AA9" s="461" t="s">
        <v>186</v>
      </c>
      <c r="AB9" s="461" t="s">
        <v>3426</v>
      </c>
      <c r="AC9" s="461" t="s">
        <v>3427</v>
      </c>
      <c r="AD9" s="465" t="s">
        <v>189</v>
      </c>
      <c r="AE9" s="466" t="s">
        <v>190</v>
      </c>
      <c r="AF9" s="459" t="s">
        <v>191</v>
      </c>
      <c r="AG9" s="464" t="s">
        <v>192</v>
      </c>
      <c r="AH9" s="467" t="s">
        <v>193</v>
      </c>
      <c r="AI9" s="461" t="s">
        <v>194</v>
      </c>
      <c r="AJ9" s="462" t="s">
        <v>195</v>
      </c>
      <c r="AK9" s="462" t="s">
        <v>196</v>
      </c>
      <c r="AL9" s="468" t="s">
        <v>197</v>
      </c>
      <c r="AM9" s="462" t="s">
        <v>198</v>
      </c>
      <c r="AN9" s="462" t="s">
        <v>199</v>
      </c>
      <c r="AO9" s="464" t="s">
        <v>200</v>
      </c>
      <c r="AP9" s="465" t="s">
        <v>202</v>
      </c>
      <c r="AQ9" s="465" t="s">
        <v>203</v>
      </c>
      <c r="AR9" s="462" t="s">
        <v>204</v>
      </c>
      <c r="AS9" s="464" t="s">
        <v>205</v>
      </c>
      <c r="AT9" s="459" t="s">
        <v>206</v>
      </c>
      <c r="AU9" s="462" t="s">
        <v>207</v>
      </c>
      <c r="AV9" s="462" t="s">
        <v>208</v>
      </c>
      <c r="AW9" s="469" t="s">
        <v>209</v>
      </c>
      <c r="AX9" s="470" t="s">
        <v>210</v>
      </c>
      <c r="AY9" s="465" t="s">
        <v>211</v>
      </c>
      <c r="AZ9" s="461" t="s">
        <v>212</v>
      </c>
      <c r="BA9" s="471" t="s">
        <v>213</v>
      </c>
      <c r="BB9" s="72"/>
      <c r="BC9" s="72"/>
      <c r="BD9" s="72"/>
      <c r="BE9" s="72"/>
      <c r="BF9" s="72"/>
      <c r="BG9" s="72"/>
      <c r="BH9" s="72"/>
      <c r="BI9" s="72"/>
      <c r="BJ9" s="72"/>
      <c r="BK9" s="72"/>
      <c r="BL9" s="72"/>
      <c r="BM9" s="72"/>
      <c r="BN9" s="72"/>
      <c r="BO9" s="72"/>
      <c r="BP9" s="72"/>
      <c r="BQ9" s="72"/>
      <c r="BR9" s="72"/>
      <c r="BS9" s="72"/>
      <c r="BT9" s="72"/>
      <c r="BU9" s="72"/>
      <c r="BV9" s="72"/>
      <c r="BW9" s="72"/>
      <c r="BX9" s="72"/>
      <c r="BY9" s="72"/>
      <c r="BZ9" s="72"/>
      <c r="CA9" s="72"/>
      <c r="CB9" s="72"/>
      <c r="CC9" s="72"/>
      <c r="CD9" s="72"/>
      <c r="CE9" s="72"/>
      <c r="CF9" s="72"/>
      <c r="CG9" s="72"/>
      <c r="CH9" s="72"/>
      <c r="CI9" s="72"/>
      <c r="CJ9" s="72"/>
      <c r="CK9" s="72"/>
      <c r="CL9" s="72"/>
      <c r="CM9" s="72"/>
      <c r="CN9" s="72"/>
      <c r="CO9" s="72"/>
      <c r="CP9" s="72"/>
      <c r="CQ9" s="72"/>
      <c r="CR9" s="72"/>
      <c r="CS9" s="72"/>
      <c r="CT9" s="72"/>
      <c r="CU9" s="72"/>
      <c r="CV9" s="72"/>
      <c r="CW9" s="72"/>
      <c r="CX9" s="72"/>
      <c r="CY9" s="72"/>
      <c r="CZ9" s="73"/>
      <c r="DA9" s="73"/>
      <c r="DB9" s="73"/>
      <c r="DC9" s="73"/>
      <c r="DD9" s="73"/>
      <c r="DE9" s="73"/>
      <c r="DF9" s="73"/>
      <c r="DG9" s="73"/>
      <c r="DH9" s="73"/>
      <c r="DI9" s="73"/>
      <c r="DJ9" s="73"/>
      <c r="DK9" s="73"/>
      <c r="DL9" s="73"/>
      <c r="DM9" s="73"/>
      <c r="DN9" s="73"/>
      <c r="DO9" s="73"/>
      <c r="DP9" s="73"/>
      <c r="DQ9" s="73"/>
      <c r="DR9" s="73"/>
      <c r="DS9" s="73"/>
      <c r="DT9" s="73"/>
      <c r="DU9" s="73"/>
      <c r="DV9" s="73"/>
      <c r="DW9" s="73"/>
      <c r="DX9" s="73"/>
      <c r="DY9" s="73"/>
      <c r="DZ9" s="73"/>
      <c r="EA9" s="73"/>
      <c r="EB9" s="73"/>
      <c r="EC9" s="73"/>
      <c r="ED9" s="73"/>
      <c r="EE9" s="73"/>
      <c r="EF9" s="73"/>
      <c r="EG9" s="73"/>
      <c r="EH9" s="73"/>
      <c r="EI9" s="73"/>
      <c r="EJ9" s="73"/>
      <c r="EK9" s="73"/>
      <c r="EL9" s="73"/>
      <c r="EM9" s="73"/>
      <c r="EN9" s="73"/>
      <c r="EO9" s="73"/>
      <c r="EP9" s="73"/>
      <c r="EQ9" s="73"/>
      <c r="ER9" s="73"/>
      <c r="ES9" s="73"/>
      <c r="ET9" s="73"/>
      <c r="EU9" s="73"/>
      <c r="EV9" s="73"/>
      <c r="EW9" s="73"/>
      <c r="EX9" s="73"/>
      <c r="EY9" s="73"/>
      <c r="EZ9" s="73"/>
      <c r="FA9" s="73"/>
      <c r="FB9" s="73"/>
      <c r="FC9" s="73"/>
      <c r="FD9" s="73"/>
      <c r="FE9" s="73"/>
      <c r="FF9" s="73"/>
      <c r="FG9" s="73"/>
      <c r="FH9" s="73"/>
      <c r="FI9" s="73"/>
      <c r="FJ9" s="73"/>
      <c r="FK9" s="73"/>
      <c r="FL9" s="73"/>
      <c r="FM9" s="73"/>
      <c r="FN9" s="73"/>
      <c r="FO9" s="73"/>
      <c r="FP9" s="73"/>
      <c r="FQ9" s="73"/>
      <c r="FR9" s="73"/>
      <c r="FS9" s="73"/>
      <c r="FT9" s="73"/>
      <c r="FU9" s="73"/>
      <c r="FV9" s="73"/>
      <c r="FW9" s="73"/>
      <c r="FX9" s="73"/>
      <c r="FY9" s="73"/>
      <c r="FZ9" s="73"/>
      <c r="GA9" s="73"/>
      <c r="GB9" s="73"/>
      <c r="GC9" s="73"/>
      <c r="GD9" s="73"/>
      <c r="GE9" s="73"/>
      <c r="GF9" s="73"/>
      <c r="GG9" s="73"/>
      <c r="GH9" s="73"/>
      <c r="GI9" s="73"/>
      <c r="GJ9" s="73"/>
      <c r="GK9" s="73"/>
      <c r="GL9" s="73"/>
      <c r="GM9" s="73"/>
      <c r="GN9" s="73"/>
      <c r="GO9" s="73"/>
      <c r="GP9" s="73"/>
      <c r="GQ9" s="73"/>
      <c r="GR9" s="73"/>
      <c r="GS9" s="73"/>
      <c r="GT9" s="73"/>
      <c r="GU9" s="73"/>
      <c r="GV9" s="73"/>
      <c r="GW9" s="73"/>
      <c r="GX9" s="73"/>
      <c r="GY9" s="73"/>
      <c r="GZ9" s="73"/>
      <c r="HA9" s="73"/>
      <c r="HB9" s="73"/>
      <c r="HC9" s="73"/>
      <c r="HD9" s="73"/>
      <c r="HE9" s="73"/>
      <c r="HF9" s="73"/>
      <c r="HG9" s="73"/>
      <c r="HH9" s="73"/>
      <c r="HI9" s="73"/>
      <c r="HJ9" s="73"/>
      <c r="HK9" s="73"/>
      <c r="HL9" s="73"/>
    </row>
    <row r="10" spans="1:220" ht="24.75" thickTop="1" thickBot="1" x14ac:dyDescent="0.3">
      <c r="A10" s="692" t="s">
        <v>3428</v>
      </c>
      <c r="B10" s="693"/>
      <c r="C10" s="472">
        <f>COUNTA(D12:D1011)</f>
        <v>4</v>
      </c>
      <c r="D10" s="473">
        <f>COUNTIF(D12:D1011,"*~**")</f>
        <v>1</v>
      </c>
      <c r="E10" s="474"/>
      <c r="F10" s="475">
        <f>COUNTIF(F12:F1011,"x")</f>
        <v>1</v>
      </c>
      <c r="G10" s="476">
        <f>COUNTA(G12:G1011)-(COUNTA(G12:G1011)-COUNT(G12:G1011))</f>
        <v>4</v>
      </c>
      <c r="H10" s="476">
        <f>COUNTA(H12:H1011)-(COUNTA(H12:H1011)-COUNT(H12:H1011))</f>
        <v>3</v>
      </c>
      <c r="I10" s="477">
        <f>COUNTIF(I12:I1011,"x")</f>
        <v>2</v>
      </c>
      <c r="J10" s="478">
        <f>COUNTIF(J12:J1011,"x")</f>
        <v>1</v>
      </c>
      <c r="K10" s="479">
        <f>COUNTIF(K12:K1011,"x")</f>
        <v>1</v>
      </c>
      <c r="L10" s="480">
        <f>COUNTIF(L12:L1011,"x")</f>
        <v>0</v>
      </c>
      <c r="M10" s="479">
        <f>COUNTA(M12:M1011)</f>
        <v>4</v>
      </c>
      <c r="N10" s="481">
        <f>SUM(AP12:AP1011)</f>
        <v>125</v>
      </c>
      <c r="O10" s="482">
        <f t="shared" ref="O10:U10" si="20">COUNTIF(O12:O1011,"x")</f>
        <v>1</v>
      </c>
      <c r="P10" s="482">
        <f t="shared" si="20"/>
        <v>1</v>
      </c>
      <c r="Q10" s="482">
        <f t="shared" si="20"/>
        <v>1</v>
      </c>
      <c r="R10" s="482">
        <f t="shared" si="20"/>
        <v>1</v>
      </c>
      <c r="S10" s="482">
        <f>COUNTIF(S12:S1011,"x")</f>
        <v>0</v>
      </c>
      <c r="T10" s="482">
        <f t="shared" si="20"/>
        <v>0</v>
      </c>
      <c r="U10" s="483">
        <f t="shared" si="20"/>
        <v>1</v>
      </c>
      <c r="V10" s="484">
        <f>SUM(V12:V1011)</f>
        <v>96.38</v>
      </c>
      <c r="W10" s="485">
        <f t="shared" ref="W10:AA10" si="21">SUM(W12:W1011)</f>
        <v>24.1</v>
      </c>
      <c r="X10" s="486">
        <f t="shared" si="21"/>
        <v>0</v>
      </c>
      <c r="Y10" s="486" t="e">
        <f>SUM(Y12:Y1011)</f>
        <v>#VALUE!</v>
      </c>
      <c r="Z10" s="487">
        <f t="shared" si="21"/>
        <v>1429.8</v>
      </c>
      <c r="AA10" s="488">
        <f t="shared" si="21"/>
        <v>5000</v>
      </c>
      <c r="AB10" s="489">
        <f>COUNTIFS(AB12:AB1011,-30,Z12:Z1011,"&gt;0")</f>
        <v>2</v>
      </c>
      <c r="AC10" s="490">
        <f>COUNTIFS(AC12:AC1011,"x",Z12:Z1011,"&gt;0")</f>
        <v>1</v>
      </c>
      <c r="AD10" s="487">
        <f>SUMIF(AD12:AD1011,"&lt;0")</f>
        <v>-16</v>
      </c>
      <c r="AE10" s="491">
        <f>SUMIFS(AE12:AE1011,AE12:AE1011,"&gt;0",Z12:Z1011,"&gt;0")</f>
        <v>1337.5</v>
      </c>
      <c r="AF10" s="492">
        <f t="shared" ref="AF10:BA10" si="22">SUMIF(AF12:AF1011,"&gt;0")</f>
        <v>45</v>
      </c>
      <c r="AG10" s="493">
        <f t="shared" si="22"/>
        <v>60</v>
      </c>
      <c r="AH10" s="492">
        <f t="shared" si="22"/>
        <v>1390</v>
      </c>
      <c r="AI10" s="494">
        <f t="shared" si="22"/>
        <v>1397.5</v>
      </c>
      <c r="AJ10" s="494">
        <f t="shared" si="22"/>
        <v>94.8</v>
      </c>
      <c r="AK10" s="493">
        <f t="shared" si="22"/>
        <v>79.8</v>
      </c>
      <c r="AL10" s="492">
        <f t="shared" si="22"/>
        <v>1375</v>
      </c>
      <c r="AM10" s="494">
        <f t="shared" si="22"/>
        <v>1345</v>
      </c>
      <c r="AN10" s="494">
        <f t="shared" si="22"/>
        <v>0</v>
      </c>
      <c r="AO10" s="493">
        <f t="shared" si="22"/>
        <v>0</v>
      </c>
      <c r="AP10" s="495">
        <f t="shared" si="22"/>
        <v>125</v>
      </c>
      <c r="AQ10" s="496">
        <f t="shared" si="22"/>
        <v>84</v>
      </c>
      <c r="AR10" s="496">
        <f t="shared" si="22"/>
        <v>23</v>
      </c>
      <c r="AS10" s="497">
        <f t="shared" si="22"/>
        <v>18</v>
      </c>
      <c r="AT10" s="498">
        <f t="shared" si="22"/>
        <v>96.38</v>
      </c>
      <c r="AU10" s="499">
        <f>SUMIF(AU12:AU1011,"&gt;0")</f>
        <v>95</v>
      </c>
      <c r="AV10" s="499">
        <f t="shared" si="22"/>
        <v>0.98</v>
      </c>
      <c r="AW10" s="500">
        <f t="shared" si="22"/>
        <v>0.4</v>
      </c>
      <c r="AX10" s="501">
        <f t="shared" si="22"/>
        <v>24.1</v>
      </c>
      <c r="AY10" s="499">
        <f t="shared" si="22"/>
        <v>20.5</v>
      </c>
      <c r="AZ10" s="499">
        <f t="shared" si="22"/>
        <v>3</v>
      </c>
      <c r="BA10" s="500">
        <f t="shared" si="22"/>
        <v>0.6</v>
      </c>
      <c r="BB10" s="58"/>
      <c r="BC10" s="58"/>
      <c r="BD10" s="58"/>
      <c r="BE10" s="58"/>
      <c r="BF10" s="220"/>
      <c r="BG10" s="58"/>
      <c r="BH10" s="220"/>
      <c r="BI10" s="220"/>
      <c r="BJ10" s="220"/>
      <c r="BK10" s="58"/>
      <c r="BL10" s="58"/>
      <c r="BM10" s="220"/>
      <c r="BN10" s="58"/>
      <c r="BO10" s="220"/>
      <c r="BP10" s="220"/>
      <c r="BQ10" s="220"/>
      <c r="BR10" s="220"/>
      <c r="BS10" s="58"/>
      <c r="BT10" s="220"/>
      <c r="BU10" s="220"/>
      <c r="BV10" s="220"/>
      <c r="BW10" s="220"/>
      <c r="BX10" s="58"/>
      <c r="BY10" s="58"/>
      <c r="BZ10" s="58"/>
      <c r="CA10" s="58"/>
      <c r="CB10" s="58"/>
      <c r="CC10" s="58"/>
      <c r="CD10" s="58"/>
      <c r="CE10" s="58"/>
      <c r="CF10" s="58"/>
      <c r="CG10" s="58"/>
      <c r="CH10" s="58"/>
      <c r="CI10" s="58"/>
      <c r="CJ10" s="58"/>
      <c r="CK10" s="58"/>
      <c r="CL10" s="58"/>
      <c r="CM10" s="58"/>
      <c r="CN10" s="58"/>
      <c r="CO10" s="58"/>
      <c r="CP10" s="58"/>
      <c r="CQ10" s="58"/>
      <c r="CR10" s="58"/>
      <c r="CS10" s="58"/>
      <c r="CT10" s="58"/>
      <c r="CU10" s="58"/>
      <c r="CV10" s="58"/>
      <c r="CW10" s="58"/>
      <c r="CX10" s="58"/>
      <c r="CY10" s="58"/>
      <c r="CZ10" s="58"/>
      <c r="DA10" s="58"/>
      <c r="DB10" s="58"/>
      <c r="DC10" s="58"/>
      <c r="DD10" s="58"/>
      <c r="DE10" s="58"/>
      <c r="DF10" s="58"/>
      <c r="DG10" s="58"/>
      <c r="DH10" s="58"/>
      <c r="DI10" s="58"/>
      <c r="DJ10" s="58"/>
      <c r="DK10" s="58"/>
      <c r="DL10" s="58"/>
      <c r="DM10" s="58"/>
      <c r="DN10" s="58"/>
      <c r="DO10" s="58"/>
      <c r="DP10" s="58"/>
      <c r="DQ10" s="58"/>
      <c r="DR10" s="58"/>
      <c r="DS10" s="58"/>
      <c r="DT10" s="58"/>
      <c r="DU10" s="58"/>
      <c r="DV10" s="58"/>
      <c r="DW10" s="58"/>
      <c r="DX10" s="58"/>
      <c r="DY10" s="58"/>
      <c r="DZ10" s="58"/>
      <c r="EA10" s="58"/>
      <c r="EB10" s="58"/>
      <c r="EC10" s="58"/>
      <c r="ED10" s="58"/>
      <c r="EE10" s="58"/>
      <c r="EF10" s="58"/>
      <c r="EG10" s="58"/>
      <c r="EH10" s="58"/>
      <c r="EI10" s="58"/>
      <c r="EJ10" s="58"/>
      <c r="EK10" s="58"/>
      <c r="EL10" s="58"/>
      <c r="EM10" s="58"/>
      <c r="EN10" s="58"/>
      <c r="EO10" s="58"/>
      <c r="EP10" s="58"/>
      <c r="EQ10" s="58"/>
      <c r="ER10" s="58"/>
      <c r="ES10" s="58"/>
      <c r="ET10" s="58"/>
      <c r="EU10" s="58"/>
      <c r="EV10" s="58"/>
      <c r="EW10" s="58"/>
      <c r="EX10" s="58"/>
      <c r="EY10" s="58"/>
      <c r="EZ10" s="58"/>
      <c r="FA10" s="58"/>
      <c r="FB10" s="58"/>
      <c r="FC10" s="58"/>
      <c r="FD10" s="58"/>
      <c r="FE10" s="58"/>
      <c r="FF10" s="58"/>
      <c r="FG10" s="58"/>
      <c r="FH10" s="58"/>
      <c r="FI10" s="58"/>
      <c r="FJ10" s="58"/>
      <c r="FK10" s="58"/>
      <c r="FL10" s="58"/>
      <c r="FM10" s="58"/>
      <c r="FN10" s="58"/>
      <c r="FO10" s="58"/>
      <c r="FP10" s="58"/>
      <c r="FQ10" s="58"/>
      <c r="FR10" s="58"/>
      <c r="FS10" s="58"/>
      <c r="FT10" s="58"/>
      <c r="FU10" s="58"/>
      <c r="FV10" s="58"/>
      <c r="FW10" s="58"/>
      <c r="FX10" s="58"/>
      <c r="FY10" s="58"/>
      <c r="FZ10" s="58"/>
      <c r="GA10" s="58"/>
      <c r="GB10" s="58"/>
      <c r="GC10" s="58"/>
      <c r="GD10" s="58"/>
      <c r="GE10" s="58"/>
      <c r="GF10" s="58"/>
      <c r="GG10" s="58"/>
      <c r="GH10" s="58"/>
      <c r="GI10" s="58"/>
      <c r="GJ10" s="58"/>
      <c r="GK10" s="58"/>
      <c r="GL10" s="58"/>
      <c r="GM10" s="58"/>
      <c r="GN10" s="58"/>
      <c r="GO10" s="58"/>
      <c r="GP10" s="58"/>
      <c r="GQ10" s="58"/>
      <c r="GR10" s="58"/>
      <c r="GS10" s="58"/>
      <c r="GT10" s="58"/>
      <c r="GU10" s="58"/>
      <c r="GV10" s="58"/>
      <c r="GW10" s="58"/>
      <c r="GX10" s="58"/>
      <c r="GY10" s="58"/>
      <c r="GZ10" s="58"/>
      <c r="HA10" s="58"/>
      <c r="HB10" s="58"/>
      <c r="HC10" s="58"/>
      <c r="HD10" s="58"/>
      <c r="HE10" s="58"/>
      <c r="HF10" s="58"/>
      <c r="HG10" s="58"/>
      <c r="HH10" s="58"/>
      <c r="HI10" s="58"/>
      <c r="HJ10" s="58"/>
      <c r="HK10" s="58"/>
      <c r="HL10" s="58"/>
    </row>
    <row r="11" spans="1:220" ht="24.75" thickTop="1" thickBot="1" x14ac:dyDescent="0.3">
      <c r="A11" s="663" t="s">
        <v>215</v>
      </c>
      <c r="B11" s="664"/>
      <c r="C11" s="359"/>
      <c r="D11" s="354"/>
      <c r="E11" s="211"/>
      <c r="F11" s="360"/>
      <c r="G11" s="360"/>
      <c r="H11" s="360"/>
      <c r="I11" s="360"/>
      <c r="J11" s="361"/>
      <c r="K11" s="362"/>
      <c r="L11" s="213"/>
      <c r="M11" s="363"/>
      <c r="N11" s="212">
        <f>N10/M10</f>
        <v>31.25</v>
      </c>
      <c r="O11" s="212"/>
      <c r="P11" s="212"/>
      <c r="Q11" s="212"/>
      <c r="R11" s="212"/>
      <c r="S11" s="212"/>
      <c r="T11" s="212"/>
      <c r="U11" s="213"/>
      <c r="V11" s="364">
        <f t="shared" ref="V11:AA11" si="23">AVERAGEIF(V12:V1011,"&lt;&gt;0")</f>
        <v>24.094999999999999</v>
      </c>
      <c r="W11" s="364">
        <f t="shared" si="23"/>
        <v>8.0333333333333332</v>
      </c>
      <c r="X11" s="364" t="e">
        <f t="shared" si="23"/>
        <v>#DIV/0!</v>
      </c>
      <c r="Y11" s="364" t="e">
        <f t="shared" si="23"/>
        <v>#VALUE!</v>
      </c>
      <c r="Z11" s="358">
        <f t="shared" si="23"/>
        <v>476.59999999999997</v>
      </c>
      <c r="AA11" s="358">
        <f t="shared" si="23"/>
        <v>5000</v>
      </c>
      <c r="AB11" s="365"/>
      <c r="AC11" s="364"/>
      <c r="AD11" s="356">
        <f>AVERAGEIF(AD12:AD1011,"&lt;0")</f>
        <v>-16</v>
      </c>
      <c r="AE11" s="370">
        <f>AVERAGEIFS(AE12:AE1011,AE12:AE1011,"&gt;0",Z12:Z1011,"&gt;0")</f>
        <v>668.75</v>
      </c>
      <c r="AF11" s="214">
        <f t="shared" ref="AF11:BA11" si="24">AVERAGEIF(AF12:AF1011,"&gt;0")</f>
        <v>15</v>
      </c>
      <c r="AG11" s="215">
        <f t="shared" si="24"/>
        <v>20</v>
      </c>
      <c r="AH11" s="216">
        <f t="shared" si="24"/>
        <v>463.33333333333331</v>
      </c>
      <c r="AI11" s="217">
        <f t="shared" si="24"/>
        <v>349.375</v>
      </c>
      <c r="AJ11" s="217">
        <f t="shared" si="24"/>
        <v>31.599999999999998</v>
      </c>
      <c r="AK11" s="218">
        <f t="shared" si="24"/>
        <v>26.599999999999998</v>
      </c>
      <c r="AL11" s="216">
        <f t="shared" si="24"/>
        <v>1375</v>
      </c>
      <c r="AM11" s="217">
        <f t="shared" si="24"/>
        <v>1345</v>
      </c>
      <c r="AN11" s="217" t="e">
        <f t="shared" si="24"/>
        <v>#DIV/0!</v>
      </c>
      <c r="AO11" s="218" t="e">
        <f t="shared" si="24"/>
        <v>#DIV/0!</v>
      </c>
      <c r="AP11" s="366">
        <f t="shared" si="24"/>
        <v>31.25</v>
      </c>
      <c r="AQ11" s="219">
        <f t="shared" si="24"/>
        <v>84</v>
      </c>
      <c r="AR11" s="219">
        <f t="shared" si="24"/>
        <v>11.5</v>
      </c>
      <c r="AS11" s="367">
        <f t="shared" si="24"/>
        <v>18</v>
      </c>
      <c r="AT11" s="366">
        <f t="shared" si="24"/>
        <v>24.094999999999999</v>
      </c>
      <c r="AU11" s="219">
        <f t="shared" si="24"/>
        <v>95</v>
      </c>
      <c r="AV11" s="219">
        <f t="shared" si="24"/>
        <v>0.49</v>
      </c>
      <c r="AW11" s="367">
        <f t="shared" si="24"/>
        <v>0.4</v>
      </c>
      <c r="AX11" s="366">
        <f t="shared" si="24"/>
        <v>8.0333333333333332</v>
      </c>
      <c r="AY11" s="219">
        <f t="shared" si="24"/>
        <v>20.5</v>
      </c>
      <c r="AZ11" s="368">
        <f t="shared" si="24"/>
        <v>3</v>
      </c>
      <c r="BA11" s="369">
        <f t="shared" si="24"/>
        <v>0.6</v>
      </c>
      <c r="BF11" s="209"/>
      <c r="BH11" s="209"/>
      <c r="BI11" s="209"/>
      <c r="BJ11" s="209"/>
      <c r="BM11" s="209"/>
      <c r="BO11" s="209"/>
      <c r="BP11" s="209"/>
      <c r="BQ11" s="209"/>
      <c r="BR11" s="209"/>
      <c r="BT11" s="209"/>
      <c r="BU11" s="209"/>
      <c r="BV11" s="209"/>
      <c r="BW11" s="209"/>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row>
    <row r="12" spans="1:220" ht="19.5" thickTop="1" x14ac:dyDescent="0.3">
      <c r="A12" s="203"/>
      <c r="B12" s="204"/>
      <c r="C12" s="196">
        <v>1</v>
      </c>
      <c r="D12" s="187" t="s">
        <v>3429</v>
      </c>
      <c r="E12" s="166" t="s">
        <v>39</v>
      </c>
      <c r="F12" s="30"/>
      <c r="G12" s="120">
        <v>40925</v>
      </c>
      <c r="H12" s="125"/>
      <c r="I12" s="129" t="s">
        <v>154</v>
      </c>
      <c r="J12" s="67"/>
      <c r="K12" s="133"/>
      <c r="L12" s="108"/>
      <c r="M12" s="371">
        <v>40925</v>
      </c>
      <c r="N12" s="147">
        <v>1</v>
      </c>
      <c r="O12" s="295" t="s">
        <v>154</v>
      </c>
      <c r="P12" s="295"/>
      <c r="Q12" s="295"/>
      <c r="R12" s="295"/>
      <c r="S12" s="295"/>
      <c r="T12" s="295"/>
      <c r="U12" s="108"/>
      <c r="V12" s="167">
        <v>0.23</v>
      </c>
      <c r="W12" s="296"/>
      <c r="X12" s="296"/>
      <c r="Y12" s="149">
        <f t="shared" ref="Y12:Y75" si="25">V12+W12+X12</f>
        <v>0.23</v>
      </c>
      <c r="Z12" s="148">
        <f t="shared" ref="Z12:Z76" si="26">IF((F12="x"),0,((V12*10)+(W12*20)))</f>
        <v>2.3000000000000003</v>
      </c>
      <c r="AA12" s="305"/>
      <c r="AB12" s="376">
        <f>IF(AND(Z12&gt;=0,F12="x"),0,IF(AND(Z12&gt;0,AC12="x"),0,IF(Z12&gt;0,0-30,0)))</f>
        <v>-30</v>
      </c>
      <c r="AC12" s="346"/>
      <c r="AD12" s="210" t="str">
        <f t="shared" ref="AD12:AD75" si="27">IF(F12="x",(0-((V12*10)+(W12*20))),"")</f>
        <v/>
      </c>
      <c r="AE12" s="345">
        <f>IF(AND(Z12&gt;0,F12="x"),0,IF(AND(Z12&gt;0,AC12="x"),Z12-60,IF(AND(Z12&gt;0,AB12=-30),Z12+AB12,0)))</f>
        <v>-27.7</v>
      </c>
      <c r="AF12" s="310">
        <v>10</v>
      </c>
      <c r="AG12" s="311">
        <v>10</v>
      </c>
      <c r="AH12" s="310">
        <v>10</v>
      </c>
      <c r="AI12" s="150">
        <f>IF(AE12&lt;=0,AG12,AE12+AG12)</f>
        <v>10</v>
      </c>
      <c r="AJ12" s="151">
        <f t="shared" ref="AJ12:AJ75" si="28">(X12*20)+Z12+AA12+AF12</f>
        <v>12.3</v>
      </c>
      <c r="AK12" s="152">
        <f>AJ12-AH12</f>
        <v>2.3000000000000007</v>
      </c>
      <c r="AL12" s="153">
        <f>IF(K12="x",AH12,0)</f>
        <v>0</v>
      </c>
      <c r="AM12" s="153">
        <f>IF(K12="x",AI12,0)</f>
        <v>0</v>
      </c>
      <c r="AN12" s="153">
        <f>IF(K12="x",AJ12,0)</f>
        <v>0</v>
      </c>
      <c r="AO12" s="153">
        <f>IF(K12="x",AK12,0)</f>
        <v>0</v>
      </c>
      <c r="AP12" s="180">
        <f>IF(N12&gt;0,N12,"")</f>
        <v>1</v>
      </c>
      <c r="AQ12" s="154" t="str">
        <f t="shared" ref="AQ12:AQ75" si="29">IF(AND(K12="x",AP12&gt;0),AP12,"")</f>
        <v/>
      </c>
      <c r="AR12" s="177">
        <f>IF(OR(K12="x",F12="x",AP12&lt;=0),"",AP12)</f>
        <v>1</v>
      </c>
      <c r="AS12" s="168" t="str">
        <f>IF(AND(F12="x",AP12&gt;0),AP12,"")</f>
        <v/>
      </c>
      <c r="AT12" s="164">
        <f>IF(V12&gt;0,V12,"")</f>
        <v>0.23</v>
      </c>
      <c r="AU12" s="165" t="str">
        <f t="shared" ref="AU12:AU75" si="30">IF(AND(K12="x",AT12&gt;0),AT12,"")</f>
        <v/>
      </c>
      <c r="AV12" s="172">
        <f>IF(OR(K12="x",F12="x",AT12&lt;=0),"",AT12)</f>
        <v>0.23</v>
      </c>
      <c r="AW12" s="183" t="str">
        <f>IF(AND(F12="x",AT12&gt;0),AT12,"")</f>
        <v/>
      </c>
      <c r="AX12" s="185" t="str">
        <f>IF(W12&gt;0,W12,"")</f>
        <v/>
      </c>
      <c r="AY12" s="165" t="str">
        <f t="shared" ref="AY12:AY75" si="31">IF(AND(K12="x",AX12&gt;0),AX12,"")</f>
        <v/>
      </c>
      <c r="AZ12" s="172" t="str">
        <f>IF(OR(K12="x",F12="x",AX12&lt;=0),"",AX12)</f>
        <v/>
      </c>
      <c r="BA12" s="174" t="str">
        <f>IF(AND(F12="x",AX12&gt;0),AX12,"")</f>
        <v/>
      </c>
      <c r="BB12" s="55" t="s">
        <v>217</v>
      </c>
      <c r="BC12" s="55" t="s">
        <v>218</v>
      </c>
      <c r="BD12" s="55" t="s">
        <v>219</v>
      </c>
      <c r="BE12" s="55" t="s">
        <v>220</v>
      </c>
      <c r="BF12" s="55" t="s">
        <v>221</v>
      </c>
      <c r="BG12" s="55" t="s">
        <v>222</v>
      </c>
      <c r="BH12" s="55" t="s">
        <v>223</v>
      </c>
      <c r="BI12" s="55" t="s">
        <v>224</v>
      </c>
      <c r="BJ12" s="55" t="s">
        <v>225</v>
      </c>
      <c r="BK12" s="55" t="s">
        <v>226</v>
      </c>
      <c r="BL12" s="55" t="s">
        <v>227</v>
      </c>
      <c r="BM12" s="55" t="s">
        <v>228</v>
      </c>
      <c r="BN12" s="55" t="s">
        <v>229</v>
      </c>
      <c r="BO12" s="55" t="s">
        <v>230</v>
      </c>
      <c r="BP12" s="55" t="s">
        <v>231</v>
      </c>
      <c r="BQ12" s="55" t="s">
        <v>232</v>
      </c>
      <c r="BR12" s="55" t="s">
        <v>233</v>
      </c>
      <c r="BS12" s="55" t="s">
        <v>72</v>
      </c>
      <c r="BT12" s="55" t="s">
        <v>234</v>
      </c>
      <c r="BU12" s="55" t="s">
        <v>235</v>
      </c>
      <c r="BV12" s="55" t="s">
        <v>236</v>
      </c>
      <c r="BW12" s="55" t="s">
        <v>237</v>
      </c>
      <c r="BX12" s="55" t="s">
        <v>238</v>
      </c>
      <c r="BY12" s="330" t="s">
        <v>239</v>
      </c>
      <c r="BZ12" s="330" t="s">
        <v>240</v>
      </c>
      <c r="CA12" s="330" t="s">
        <v>241</v>
      </c>
      <c r="CB12" s="330" t="s">
        <v>242</v>
      </c>
      <c r="CC12" s="330" t="s">
        <v>243</v>
      </c>
      <c r="CD12" s="330" t="s">
        <v>244</v>
      </c>
      <c r="CE12" s="330" t="s">
        <v>245</v>
      </c>
      <c r="CF12" s="330" t="s">
        <v>246</v>
      </c>
      <c r="CG12" s="330" t="s">
        <v>247</v>
      </c>
      <c r="CH12" s="330" t="s">
        <v>248</v>
      </c>
      <c r="CI12" s="330" t="s">
        <v>249</v>
      </c>
      <c r="CJ12" s="330" t="s">
        <v>250</v>
      </c>
      <c r="CK12" s="330" t="s">
        <v>251</v>
      </c>
      <c r="CL12" s="330" t="s">
        <v>252</v>
      </c>
      <c r="CM12" s="330" t="s">
        <v>253</v>
      </c>
      <c r="CN12" s="330" t="s">
        <v>254</v>
      </c>
      <c r="CO12" s="330" t="s">
        <v>255</v>
      </c>
      <c r="CP12" s="330" t="s">
        <v>256</v>
      </c>
      <c r="CQ12" s="330" t="s">
        <v>257</v>
      </c>
      <c r="CR12" s="330" t="s">
        <v>258</v>
      </c>
      <c r="CS12" s="330" t="s">
        <v>259</v>
      </c>
      <c r="CT12" s="330" t="s">
        <v>260</v>
      </c>
      <c r="CU12" s="330" t="s">
        <v>261</v>
      </c>
      <c r="CV12" s="330" t="s">
        <v>262</v>
      </c>
      <c r="CW12" s="330" t="s">
        <v>263</v>
      </c>
      <c r="CX12" s="330" t="s">
        <v>264</v>
      </c>
      <c r="CY12" s="330" t="s">
        <v>265</v>
      </c>
      <c r="CZ12" s="330" t="s">
        <v>266</v>
      </c>
      <c r="DA12" s="330" t="s">
        <v>267</v>
      </c>
      <c r="DB12" s="330" t="s">
        <v>268</v>
      </c>
      <c r="DC12" s="330" t="s">
        <v>269</v>
      </c>
      <c r="DD12" s="330" t="s">
        <v>270</v>
      </c>
      <c r="DE12" s="330" t="s">
        <v>271</v>
      </c>
      <c r="DF12" s="330" t="s">
        <v>272</v>
      </c>
      <c r="DG12" s="330" t="s">
        <v>273</v>
      </c>
      <c r="DH12" s="330" t="s">
        <v>274</v>
      </c>
      <c r="DI12" s="330" t="s">
        <v>275</v>
      </c>
      <c r="DJ12" s="330" t="s">
        <v>276</v>
      </c>
      <c r="DK12" s="330" t="s">
        <v>277</v>
      </c>
      <c r="DL12" s="330" t="s">
        <v>278</v>
      </c>
      <c r="DM12" s="330" t="s">
        <v>279</v>
      </c>
      <c r="DN12" s="330" t="s">
        <v>280</v>
      </c>
      <c r="DO12" s="330" t="s">
        <v>281</v>
      </c>
      <c r="DP12" s="330" t="s">
        <v>282</v>
      </c>
      <c r="DQ12" s="330" t="s">
        <v>283</v>
      </c>
      <c r="DR12" s="330" t="s">
        <v>284</v>
      </c>
      <c r="DS12" s="330" t="s">
        <v>285</v>
      </c>
      <c r="DT12" s="330" t="s">
        <v>286</v>
      </c>
      <c r="DU12" s="330" t="s">
        <v>287</v>
      </c>
      <c r="DV12" s="330" t="s">
        <v>288</v>
      </c>
      <c r="DW12" s="330" t="s">
        <v>289</v>
      </c>
      <c r="DX12" s="330" t="s">
        <v>290</v>
      </c>
      <c r="DY12" s="330" t="s">
        <v>291</v>
      </c>
      <c r="DZ12" s="330" t="s">
        <v>292</v>
      </c>
      <c r="EA12" s="330" t="s">
        <v>293</v>
      </c>
      <c r="EB12" s="330" t="s">
        <v>294</v>
      </c>
      <c r="EC12" s="330" t="s">
        <v>295</v>
      </c>
      <c r="ED12" s="330" t="s">
        <v>296</v>
      </c>
      <c r="EE12" s="330" t="s">
        <v>297</v>
      </c>
      <c r="EF12" s="330" t="s">
        <v>298</v>
      </c>
      <c r="EG12" s="330" t="s">
        <v>299</v>
      </c>
      <c r="EH12" s="330" t="s">
        <v>300</v>
      </c>
      <c r="EI12" s="330" t="s">
        <v>301</v>
      </c>
      <c r="EJ12" s="330" t="s">
        <v>302</v>
      </c>
      <c r="EK12" s="330" t="s">
        <v>303</v>
      </c>
      <c r="EL12" s="330" t="s">
        <v>304</v>
      </c>
      <c r="EM12" s="330" t="s">
        <v>305</v>
      </c>
      <c r="EN12" s="330" t="s">
        <v>306</v>
      </c>
      <c r="EO12" s="330" t="s">
        <v>307</v>
      </c>
      <c r="EP12" s="330" t="s">
        <v>308</v>
      </c>
      <c r="EQ12" s="330" t="s">
        <v>309</v>
      </c>
      <c r="ER12" s="330" t="s">
        <v>310</v>
      </c>
      <c r="ES12" s="330" t="s">
        <v>311</v>
      </c>
      <c r="ET12" s="330" t="s">
        <v>312</v>
      </c>
      <c r="EU12" s="330" t="s">
        <v>313</v>
      </c>
      <c r="EV12" s="330" t="s">
        <v>314</v>
      </c>
      <c r="EW12" s="330" t="s">
        <v>315</v>
      </c>
      <c r="EX12" s="330" t="s">
        <v>316</v>
      </c>
      <c r="EY12" s="330" t="s">
        <v>317</v>
      </c>
      <c r="EZ12" s="330" t="s">
        <v>318</v>
      </c>
      <c r="FA12" s="330" t="s">
        <v>319</v>
      </c>
      <c r="FB12" s="330" t="s">
        <v>320</v>
      </c>
      <c r="FC12" s="330" t="s">
        <v>321</v>
      </c>
      <c r="FD12" s="330" t="s">
        <v>322</v>
      </c>
      <c r="FE12" s="330" t="s">
        <v>323</v>
      </c>
      <c r="FF12" s="330" t="s">
        <v>324</v>
      </c>
      <c r="FG12" s="330" t="s">
        <v>325</v>
      </c>
      <c r="FH12" s="330" t="s">
        <v>326</v>
      </c>
      <c r="FI12" s="330" t="s">
        <v>327</v>
      </c>
      <c r="FJ12" s="330" t="s">
        <v>328</v>
      </c>
      <c r="FK12" s="330" t="s">
        <v>329</v>
      </c>
      <c r="FL12" s="330" t="s">
        <v>330</v>
      </c>
      <c r="FM12" s="330" t="s">
        <v>331</v>
      </c>
      <c r="FN12" s="330" t="s">
        <v>332</v>
      </c>
      <c r="FO12" s="330" t="s">
        <v>333</v>
      </c>
      <c r="FP12" s="330" t="s">
        <v>334</v>
      </c>
      <c r="FQ12" s="342" t="s">
        <v>335</v>
      </c>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row>
    <row r="13" spans="1:220" ht="26.25" x14ac:dyDescent="0.4">
      <c r="A13" s="503" t="s">
        <v>3430</v>
      </c>
      <c r="B13" s="204"/>
      <c r="C13" s="197">
        <v>2</v>
      </c>
      <c r="D13" s="188" t="s">
        <v>3431</v>
      </c>
      <c r="E13" s="70" t="s">
        <v>39</v>
      </c>
      <c r="F13" s="30" t="s">
        <v>154</v>
      </c>
      <c r="G13" s="120">
        <v>40926</v>
      </c>
      <c r="H13" s="121">
        <v>40949</v>
      </c>
      <c r="I13" s="129"/>
      <c r="J13" s="67"/>
      <c r="K13" s="133"/>
      <c r="L13" s="108"/>
      <c r="M13" s="372">
        <v>40949</v>
      </c>
      <c r="N13" s="147">
        <f t="shared" ref="N13:N76" si="32">IF((NETWORKDAYS(G13,M13)&gt;0),(NETWORKDAYS(G13,M13)),"")</f>
        <v>18</v>
      </c>
      <c r="O13" s="295"/>
      <c r="P13" s="295" t="s">
        <v>154</v>
      </c>
      <c r="Q13" s="295"/>
      <c r="R13" s="295" t="s">
        <v>154</v>
      </c>
      <c r="S13" s="295"/>
      <c r="T13" s="108"/>
      <c r="U13" s="297"/>
      <c r="V13" s="28">
        <v>0.4</v>
      </c>
      <c r="W13" s="296">
        <v>0.6</v>
      </c>
      <c r="X13" s="296"/>
      <c r="Y13" s="149">
        <f t="shared" si="25"/>
        <v>1</v>
      </c>
      <c r="Z13" s="148">
        <f t="shared" si="26"/>
        <v>0</v>
      </c>
      <c r="AA13" s="305"/>
      <c r="AB13" s="377">
        <f>IF(AND(Z13&gt;=0,F13="x"),0,IF(AND(Z13&gt;0,AC13="x"),0,IF(Z13&gt;0,0-30,0)))</f>
        <v>0</v>
      </c>
      <c r="AC13" s="347"/>
      <c r="AD13" s="210">
        <f t="shared" si="27"/>
        <v>-16</v>
      </c>
      <c r="AE13" s="345">
        <f t="shared" ref="AE13:AE76" si="33">IF(AND(Z13&gt;0,F13="x"),0,IF(AND(Z13&gt;0,AC13="x"),Z13-60,IF(AND(Z13&gt;0,AB13=-30),Z13+AB13,0)))</f>
        <v>0</v>
      </c>
      <c r="AF13" s="310">
        <v>15</v>
      </c>
      <c r="AG13" s="312">
        <v>5</v>
      </c>
      <c r="AH13" s="313">
        <v>5</v>
      </c>
      <c r="AI13" s="150">
        <f t="shared" ref="AI13:AI16" si="34">IF(AE13&lt;=0,AG13,AE13+AG13)</f>
        <v>5</v>
      </c>
      <c r="AJ13" s="151">
        <f t="shared" si="28"/>
        <v>15</v>
      </c>
      <c r="AK13" s="152">
        <f t="shared" ref="AK13:AK76" si="35">AJ13-AH13</f>
        <v>10</v>
      </c>
      <c r="AL13" s="153">
        <f t="shared" ref="AL13:AL76" si="36">IF(K13="x",AH13,0)</f>
        <v>0</v>
      </c>
      <c r="AM13" s="153">
        <f t="shared" ref="AM13:AM76" si="37">IF(K13="x",AI13,0)</f>
        <v>0</v>
      </c>
      <c r="AN13" s="153">
        <f t="shared" ref="AN13:AN76" si="38">IF(K13="x",AJ13,0)</f>
        <v>0</v>
      </c>
      <c r="AO13" s="153">
        <f t="shared" ref="AO13:AO76" si="39">IF(K13="x",AK13,0)</f>
        <v>0</v>
      </c>
      <c r="AP13" s="181">
        <f t="shared" ref="AP13:AP76" si="40">IF(N13&gt;0,N13,"")</f>
        <v>18</v>
      </c>
      <c r="AQ13" s="154" t="str">
        <f t="shared" si="29"/>
        <v/>
      </c>
      <c r="AR13" s="178" t="str">
        <f t="shared" ref="AR13:AR76" si="41">IF(OR(K13="x",F13="x",AP13&lt;=0),"",AP13)</f>
        <v/>
      </c>
      <c r="AS13" s="169">
        <f t="shared" ref="AS13:AS76" si="42">IF(AND(F13="x",AP13&gt;0),AP13,"")</f>
        <v>18</v>
      </c>
      <c r="AT13" s="159">
        <f t="shared" ref="AT13:AT76" si="43">IF(V13&gt;0,V13,"")</f>
        <v>0.4</v>
      </c>
      <c r="AU13" s="160" t="str">
        <f t="shared" si="30"/>
        <v/>
      </c>
      <c r="AV13" s="171" t="str">
        <f t="shared" ref="AV13:AV76" si="44">IF(OR(K13="x",F13="X",AT13&lt;=0),"",AT13)</f>
        <v/>
      </c>
      <c r="AW13" s="160">
        <f t="shared" ref="AW13:AW76" si="45">IF(AND(F13="x",AT13&gt;0),AT13,"")</f>
        <v>0.4</v>
      </c>
      <c r="AX13" s="186">
        <f t="shared" ref="AX13:AX76" si="46">IF(W13&gt;0,W13,"")</f>
        <v>0.6</v>
      </c>
      <c r="AY13" s="160" t="str">
        <f t="shared" si="31"/>
        <v/>
      </c>
      <c r="AZ13" s="171" t="str">
        <f t="shared" ref="AZ13:AZ76" si="47">IF(OR(K13="x",F13="x",AX13&lt;=0),"",AX13)</f>
        <v/>
      </c>
      <c r="BA13" s="161">
        <f t="shared" ref="BA13:BA76" si="48">IF(AND(F13="x",AX13&gt;0),AX13,"")</f>
        <v>0.6</v>
      </c>
      <c r="BB13" s="52" t="s">
        <v>336</v>
      </c>
      <c r="BC13" s="52" t="s">
        <v>337</v>
      </c>
      <c r="BD13" s="52" t="s">
        <v>338</v>
      </c>
      <c r="BE13" s="52" t="s">
        <v>339</v>
      </c>
      <c r="BF13" s="59" t="s">
        <v>340</v>
      </c>
      <c r="BG13" s="52" t="s">
        <v>341</v>
      </c>
      <c r="BH13" s="52" t="s">
        <v>342</v>
      </c>
      <c r="BI13" s="52" t="s">
        <v>343</v>
      </c>
      <c r="BJ13" s="52" t="s">
        <v>344</v>
      </c>
      <c r="BK13" s="52" t="s">
        <v>345</v>
      </c>
      <c r="BL13" s="332" t="s">
        <v>346</v>
      </c>
      <c r="BM13" s="52" t="s">
        <v>347</v>
      </c>
      <c r="BN13" s="52" t="s">
        <v>348</v>
      </c>
      <c r="BO13" s="52" t="s">
        <v>349</v>
      </c>
      <c r="BP13" s="52" t="s">
        <v>350</v>
      </c>
      <c r="BQ13" s="52" t="s">
        <v>351</v>
      </c>
      <c r="BR13" s="52" t="s">
        <v>352</v>
      </c>
      <c r="BS13" s="52" t="s">
        <v>353</v>
      </c>
      <c r="BT13" s="52" t="s">
        <v>354</v>
      </c>
      <c r="BU13" s="52" t="s">
        <v>355</v>
      </c>
      <c r="BV13" s="52" t="s">
        <v>356</v>
      </c>
      <c r="BW13" s="52" t="s">
        <v>357</v>
      </c>
      <c r="BX13" s="52" t="s">
        <v>358</v>
      </c>
      <c r="BY13" s="331" t="s">
        <v>359</v>
      </c>
      <c r="BZ13" s="331" t="s">
        <v>360</v>
      </c>
      <c r="CA13" s="331" t="s">
        <v>361</v>
      </c>
      <c r="CB13" s="331" t="s">
        <v>362</v>
      </c>
      <c r="CC13" s="331" t="s">
        <v>363</v>
      </c>
      <c r="CD13" s="331" t="s">
        <v>364</v>
      </c>
      <c r="CE13" s="331" t="s">
        <v>365</v>
      </c>
      <c r="CF13" s="331" t="s">
        <v>366</v>
      </c>
      <c r="CG13" s="331" t="s">
        <v>367</v>
      </c>
      <c r="CH13" s="331" t="s">
        <v>368</v>
      </c>
      <c r="CI13" s="331" t="s">
        <v>369</v>
      </c>
      <c r="CJ13" s="331" t="s">
        <v>370</v>
      </c>
      <c r="CK13" s="331" t="s">
        <v>371</v>
      </c>
      <c r="CL13" s="331" t="s">
        <v>372</v>
      </c>
      <c r="CM13" s="331" t="s">
        <v>373</v>
      </c>
      <c r="CN13" s="331" t="s">
        <v>374</v>
      </c>
      <c r="CO13" s="331" t="s">
        <v>375</v>
      </c>
      <c r="CP13" s="331" t="s">
        <v>376</v>
      </c>
      <c r="CQ13" s="331" t="s">
        <v>377</v>
      </c>
      <c r="CR13" s="331" t="s">
        <v>378</v>
      </c>
      <c r="CS13" s="331" t="s">
        <v>379</v>
      </c>
      <c r="CT13" s="331" t="s">
        <v>380</v>
      </c>
      <c r="CU13" s="331" t="s">
        <v>381</v>
      </c>
      <c r="CV13" s="331" t="s">
        <v>382</v>
      </c>
      <c r="CW13" s="331" t="s">
        <v>383</v>
      </c>
      <c r="CX13" s="331" t="s">
        <v>384</v>
      </c>
      <c r="CY13" s="331" t="s">
        <v>385</v>
      </c>
      <c r="CZ13" s="331" t="s">
        <v>386</v>
      </c>
      <c r="DA13" s="331" t="s">
        <v>387</v>
      </c>
      <c r="DB13" s="331" t="s">
        <v>388</v>
      </c>
      <c r="DC13" s="331" t="s">
        <v>389</v>
      </c>
      <c r="DD13" s="331" t="s">
        <v>390</v>
      </c>
      <c r="DE13" s="331" t="s">
        <v>391</v>
      </c>
      <c r="DF13" s="331" t="s">
        <v>392</v>
      </c>
      <c r="DG13" s="331" t="s">
        <v>393</v>
      </c>
      <c r="DH13" s="331" t="s">
        <v>394</v>
      </c>
      <c r="DI13" s="331" t="s">
        <v>395</v>
      </c>
      <c r="DJ13" s="331" t="s">
        <v>396</v>
      </c>
      <c r="DK13" s="331" t="s">
        <v>397</v>
      </c>
      <c r="DL13" s="331" t="s">
        <v>398</v>
      </c>
      <c r="DM13" s="331" t="s">
        <v>399</v>
      </c>
      <c r="DN13" s="331" t="s">
        <v>400</v>
      </c>
      <c r="DO13" s="331" t="s">
        <v>401</v>
      </c>
      <c r="DP13" s="331" t="s">
        <v>402</v>
      </c>
      <c r="DQ13" s="331" t="s">
        <v>403</v>
      </c>
      <c r="DR13" s="331" t="s">
        <v>404</v>
      </c>
      <c r="DS13" s="331" t="s">
        <v>405</v>
      </c>
      <c r="DT13" s="331" t="s">
        <v>406</v>
      </c>
      <c r="DU13" s="331" t="s">
        <v>407</v>
      </c>
      <c r="DV13" s="331" t="s">
        <v>408</v>
      </c>
      <c r="DW13" s="331" t="s">
        <v>409</v>
      </c>
      <c r="DX13" s="331" t="s">
        <v>410</v>
      </c>
      <c r="DY13" s="331" t="s">
        <v>411</v>
      </c>
      <c r="DZ13" s="331" t="s">
        <v>412</v>
      </c>
      <c r="EA13" s="331" t="s">
        <v>413</v>
      </c>
      <c r="EB13" s="331" t="s">
        <v>414</v>
      </c>
      <c r="EC13" s="331" t="s">
        <v>415</v>
      </c>
      <c r="ED13" s="331" t="s">
        <v>416</v>
      </c>
      <c r="EE13" s="331" t="s">
        <v>416</v>
      </c>
      <c r="EF13" s="331" t="s">
        <v>417</v>
      </c>
      <c r="EG13" s="331" t="s">
        <v>418</v>
      </c>
      <c r="EH13" s="331" t="s">
        <v>419</v>
      </c>
      <c r="EI13" s="331" t="s">
        <v>420</v>
      </c>
      <c r="EJ13" s="331" t="s">
        <v>421</v>
      </c>
      <c r="EK13" s="331" t="s">
        <v>422</v>
      </c>
      <c r="EL13" s="331" t="s">
        <v>423</v>
      </c>
      <c r="EM13" s="331" t="s">
        <v>424</v>
      </c>
      <c r="EN13" s="331" t="s">
        <v>425</v>
      </c>
      <c r="EO13" s="331" t="s">
        <v>426</v>
      </c>
      <c r="EP13" s="331" t="s">
        <v>427</v>
      </c>
      <c r="EQ13" s="331" t="s">
        <v>428</v>
      </c>
      <c r="ER13" s="331" t="s">
        <v>429</v>
      </c>
      <c r="ES13" s="331" t="s">
        <v>430</v>
      </c>
      <c r="ET13" s="331" t="s">
        <v>431</v>
      </c>
      <c r="EU13" s="331" t="s">
        <v>432</v>
      </c>
      <c r="EV13" s="331" t="s">
        <v>433</v>
      </c>
      <c r="EW13" s="331" t="s">
        <v>434</v>
      </c>
      <c r="EX13" s="331" t="s">
        <v>435</v>
      </c>
      <c r="EY13" s="331" t="s">
        <v>436</v>
      </c>
      <c r="EZ13" s="331" t="s">
        <v>437</v>
      </c>
      <c r="FA13" s="331" t="s">
        <v>438</v>
      </c>
      <c r="FB13" s="331" t="s">
        <v>439</v>
      </c>
      <c r="FC13" s="331" t="s">
        <v>440</v>
      </c>
      <c r="FD13" s="331" t="s">
        <v>441</v>
      </c>
      <c r="FE13" s="331" t="s">
        <v>442</v>
      </c>
      <c r="FF13" s="331" t="s">
        <v>443</v>
      </c>
      <c r="FG13" s="331" t="s">
        <v>444</v>
      </c>
      <c r="FH13" s="331" t="s">
        <v>445</v>
      </c>
      <c r="FI13" s="331" t="s">
        <v>446</v>
      </c>
      <c r="FJ13" s="331" t="s">
        <v>447</v>
      </c>
      <c r="FK13" s="331" t="s">
        <v>448</v>
      </c>
      <c r="FL13" s="331" t="s">
        <v>449</v>
      </c>
      <c r="FM13" s="331" t="s">
        <v>450</v>
      </c>
      <c r="FN13" s="331" t="s">
        <v>451</v>
      </c>
      <c r="FO13" s="331" t="s">
        <v>452</v>
      </c>
      <c r="FP13" s="331" t="s">
        <v>453</v>
      </c>
      <c r="FQ13" s="343" t="s">
        <v>454</v>
      </c>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row>
    <row r="14" spans="1:220" ht="18.75" x14ac:dyDescent="0.3">
      <c r="A14" s="203"/>
      <c r="B14" s="204"/>
      <c r="C14" s="197">
        <v>3</v>
      </c>
      <c r="D14" s="188" t="s">
        <v>3432</v>
      </c>
      <c r="E14" s="70" t="s">
        <v>39</v>
      </c>
      <c r="F14" s="30" t="s">
        <v>3433</v>
      </c>
      <c r="G14" s="123">
        <v>40927</v>
      </c>
      <c r="H14" s="124">
        <v>40930</v>
      </c>
      <c r="I14" s="130" t="s">
        <v>3434</v>
      </c>
      <c r="J14" s="158" t="s">
        <v>3435</v>
      </c>
      <c r="K14" s="134"/>
      <c r="L14" s="24"/>
      <c r="M14" s="375">
        <v>40956</v>
      </c>
      <c r="N14" s="147">
        <f t="shared" si="32"/>
        <v>22</v>
      </c>
      <c r="O14" s="295"/>
      <c r="P14" s="295"/>
      <c r="Q14" s="295"/>
      <c r="R14" s="295"/>
      <c r="S14" s="295"/>
      <c r="T14" s="108" t="s">
        <v>3436</v>
      </c>
      <c r="U14" s="297"/>
      <c r="V14" s="28">
        <v>0.75</v>
      </c>
      <c r="W14" s="296">
        <v>3</v>
      </c>
      <c r="X14" s="296"/>
      <c r="Y14" s="149">
        <f t="shared" si="25"/>
        <v>3.75</v>
      </c>
      <c r="Z14" s="148">
        <f t="shared" si="26"/>
        <v>67.5</v>
      </c>
      <c r="AA14" s="305"/>
      <c r="AB14" s="377">
        <f t="shared" ref="AB14:AB77" si="49">IF(AND(Z14&gt;=0,F14="x"),0,IF(AND(Z14&gt;0,AC14="x"),0,IF(Z14&gt;0,0-30,0)))</f>
        <v>-30</v>
      </c>
      <c r="AC14" s="347"/>
      <c r="AD14" s="210" t="str">
        <f t="shared" si="27"/>
        <v/>
      </c>
      <c r="AE14" s="345">
        <f t="shared" si="33"/>
        <v>37.5</v>
      </c>
      <c r="AF14" s="310">
        <v>0</v>
      </c>
      <c r="AG14" s="312">
        <v>0</v>
      </c>
      <c r="AH14" s="313">
        <v>0</v>
      </c>
      <c r="AI14" s="150">
        <f t="shared" si="34"/>
        <v>37.5</v>
      </c>
      <c r="AJ14" s="151">
        <f t="shared" si="28"/>
        <v>67.5</v>
      </c>
      <c r="AK14" s="152">
        <f t="shared" si="35"/>
        <v>67.5</v>
      </c>
      <c r="AL14" s="153">
        <f t="shared" si="36"/>
        <v>0</v>
      </c>
      <c r="AM14" s="153">
        <f t="shared" si="37"/>
        <v>0</v>
      </c>
      <c r="AN14" s="153">
        <f t="shared" si="38"/>
        <v>0</v>
      </c>
      <c r="AO14" s="153">
        <f t="shared" si="39"/>
        <v>0</v>
      </c>
      <c r="AP14" s="181">
        <f t="shared" si="40"/>
        <v>22</v>
      </c>
      <c r="AQ14" s="154" t="str">
        <f t="shared" si="29"/>
        <v/>
      </c>
      <c r="AR14" s="178">
        <f t="shared" si="41"/>
        <v>22</v>
      </c>
      <c r="AS14" s="169" t="str">
        <f t="shared" si="42"/>
        <v/>
      </c>
      <c r="AT14" s="159">
        <f t="shared" si="43"/>
        <v>0.75</v>
      </c>
      <c r="AU14" s="160" t="str">
        <f t="shared" si="30"/>
        <v/>
      </c>
      <c r="AV14" s="171">
        <f t="shared" si="44"/>
        <v>0.75</v>
      </c>
      <c r="AW14" s="160" t="str">
        <f t="shared" si="45"/>
        <v/>
      </c>
      <c r="AX14" s="186">
        <f t="shared" si="46"/>
        <v>3</v>
      </c>
      <c r="AY14" s="160" t="str">
        <f t="shared" si="31"/>
        <v/>
      </c>
      <c r="AZ14" s="171">
        <f t="shared" si="47"/>
        <v>3</v>
      </c>
      <c r="BA14" s="161" t="str">
        <f t="shared" si="48"/>
        <v/>
      </c>
      <c r="BB14" s="52" t="s">
        <v>456</v>
      </c>
      <c r="BC14" s="52" t="s">
        <v>457</v>
      </c>
      <c r="BD14" s="52" t="s">
        <v>458</v>
      </c>
      <c r="BE14" s="52" t="s">
        <v>459</v>
      </c>
      <c r="BF14" s="59" t="s">
        <v>460</v>
      </c>
      <c r="BG14" s="52" t="s">
        <v>461</v>
      </c>
      <c r="BH14" s="52" t="s">
        <v>462</v>
      </c>
      <c r="BI14" s="52" t="s">
        <v>463</v>
      </c>
      <c r="BJ14" s="52" t="s">
        <v>464</v>
      </c>
      <c r="BK14" s="52" t="s">
        <v>465</v>
      </c>
      <c r="BL14" s="333" t="s">
        <v>466</v>
      </c>
      <c r="BM14" s="52" t="s">
        <v>467</v>
      </c>
      <c r="BN14" s="52" t="s">
        <v>468</v>
      </c>
      <c r="BO14" s="52" t="s">
        <v>469</v>
      </c>
      <c r="BP14" s="52" t="s">
        <v>470</v>
      </c>
      <c r="BQ14" s="52" t="s">
        <v>471</v>
      </c>
      <c r="BR14" s="52" t="s">
        <v>472</v>
      </c>
      <c r="BS14" s="52" t="s">
        <v>473</v>
      </c>
      <c r="BT14" s="52" t="s">
        <v>474</v>
      </c>
      <c r="BU14" s="52" t="s">
        <v>475</v>
      </c>
      <c r="BV14" s="52" t="s">
        <v>476</v>
      </c>
      <c r="BW14" s="52"/>
      <c r="BX14" s="52" t="s">
        <v>477</v>
      </c>
      <c r="BY14" s="32"/>
      <c r="BZ14" s="32"/>
      <c r="CA14" s="32"/>
      <c r="CB14" s="32"/>
      <c r="CC14" s="32"/>
      <c r="CD14" s="32"/>
      <c r="CE14" s="32"/>
      <c r="CF14" s="32"/>
      <c r="CG14" s="32"/>
      <c r="CH14" s="32"/>
      <c r="CI14" s="32"/>
      <c r="CJ14" s="32"/>
      <c r="CK14" s="32"/>
      <c r="CL14" s="32"/>
      <c r="CM14" s="32"/>
      <c r="CN14" s="32"/>
      <c r="CO14" s="32"/>
      <c r="CP14" s="32"/>
      <c r="CQ14" s="32"/>
      <c r="CR14" s="32"/>
      <c r="CS14" s="32"/>
      <c r="CT14" s="32"/>
      <c r="CU14" s="32"/>
      <c r="CV14" s="32"/>
      <c r="CW14" s="32"/>
      <c r="CX14" s="32"/>
      <c r="CY14" s="32"/>
      <c r="CZ14" s="32"/>
      <c r="DA14" s="32"/>
      <c r="DB14" s="32"/>
      <c r="DC14" s="32"/>
      <c r="DD14" s="32"/>
      <c r="DE14" s="32"/>
      <c r="DF14" s="32"/>
      <c r="DG14" s="32"/>
      <c r="DH14" s="32"/>
      <c r="DI14" s="32"/>
      <c r="DJ14" s="32"/>
      <c r="DK14" s="32"/>
      <c r="DL14" s="32"/>
      <c r="DM14" s="32"/>
      <c r="DN14" s="32"/>
      <c r="DO14" s="32"/>
      <c r="DP14" s="32"/>
      <c r="DQ14" s="32"/>
      <c r="DR14" s="32"/>
      <c r="DS14" s="32"/>
      <c r="DT14" s="32"/>
      <c r="DU14" s="32"/>
      <c r="DV14" s="32"/>
      <c r="DW14" s="32"/>
      <c r="DX14" s="32"/>
      <c r="DY14" s="32"/>
      <c r="DZ14" s="32"/>
      <c r="EA14" s="32"/>
      <c r="EB14" s="11"/>
      <c r="EC14" s="11"/>
      <c r="ED14" s="11"/>
      <c r="EE14" s="11"/>
      <c r="EF14" s="11"/>
      <c r="EG14" s="11"/>
      <c r="EH14" s="11"/>
      <c r="EI14" s="331" t="s">
        <v>478</v>
      </c>
      <c r="EJ14" s="11"/>
      <c r="EK14" s="11"/>
      <c r="EL14" s="11"/>
      <c r="EM14" s="11"/>
      <c r="EN14" s="11"/>
      <c r="EO14" s="11"/>
      <c r="EP14" s="11"/>
      <c r="EQ14" s="11"/>
      <c r="ER14" s="11"/>
      <c r="ES14" s="11"/>
      <c r="ET14" s="11"/>
      <c r="EU14" s="11"/>
      <c r="EV14" s="11"/>
      <c r="EW14" s="11"/>
      <c r="EX14" s="11"/>
      <c r="EY14" s="11"/>
      <c r="EZ14" s="11"/>
      <c r="FA14" s="11"/>
      <c r="FB14" s="11"/>
      <c r="FC14" s="11"/>
      <c r="FD14" s="11"/>
      <c r="FE14" s="11"/>
      <c r="FF14" s="11"/>
      <c r="FG14" s="11"/>
      <c r="FH14" s="11"/>
      <c r="FI14" s="11"/>
      <c r="FJ14" s="11"/>
      <c r="FK14" s="11"/>
      <c r="FL14" s="11"/>
      <c r="FM14" s="11"/>
      <c r="FN14" s="11"/>
      <c r="FO14" s="11"/>
      <c r="FP14" s="11"/>
      <c r="FQ14" s="343" t="s">
        <v>479</v>
      </c>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row>
    <row r="15" spans="1:220" ht="18.75" x14ac:dyDescent="0.3">
      <c r="A15" s="203"/>
      <c r="B15" s="204"/>
      <c r="C15" s="197">
        <v>4</v>
      </c>
      <c r="D15" s="189" t="s">
        <v>3437</v>
      </c>
      <c r="E15" s="29" t="s">
        <v>161</v>
      </c>
      <c r="F15" s="30"/>
      <c r="G15" s="123">
        <v>40931</v>
      </c>
      <c r="H15" s="124">
        <v>40956</v>
      </c>
      <c r="I15" s="131" t="s">
        <v>154</v>
      </c>
      <c r="J15" s="68" t="s">
        <v>154</v>
      </c>
      <c r="K15" s="134" t="s">
        <v>154</v>
      </c>
      <c r="L15" s="24">
        <v>3</v>
      </c>
      <c r="M15" s="372">
        <v>41046</v>
      </c>
      <c r="N15" s="147">
        <f t="shared" si="32"/>
        <v>84</v>
      </c>
      <c r="O15" s="125"/>
      <c r="P15" s="125"/>
      <c r="Q15" s="125" t="s">
        <v>154</v>
      </c>
      <c r="R15" s="125"/>
      <c r="S15" s="125"/>
      <c r="T15" s="122"/>
      <c r="U15" s="298" t="s">
        <v>154</v>
      </c>
      <c r="V15" s="28">
        <v>95</v>
      </c>
      <c r="W15" s="296">
        <v>20.5</v>
      </c>
      <c r="X15" s="296" t="s">
        <v>3438</v>
      </c>
      <c r="Y15" s="149" t="e">
        <f t="shared" si="25"/>
        <v>#VALUE!</v>
      </c>
      <c r="Z15" s="148">
        <f t="shared" si="26"/>
        <v>1360</v>
      </c>
      <c r="AA15" s="305">
        <v>5000</v>
      </c>
      <c r="AB15" s="377">
        <f t="shared" si="49"/>
        <v>0</v>
      </c>
      <c r="AC15" s="347" t="s">
        <v>154</v>
      </c>
      <c r="AD15" s="210" t="str">
        <f t="shared" si="27"/>
        <v/>
      </c>
      <c r="AE15" s="345">
        <f t="shared" si="33"/>
        <v>1300</v>
      </c>
      <c r="AF15" s="310">
        <v>20</v>
      </c>
      <c r="AG15" s="312">
        <v>45</v>
      </c>
      <c r="AH15" s="313">
        <v>1375</v>
      </c>
      <c r="AI15" s="150">
        <f t="shared" si="34"/>
        <v>1345</v>
      </c>
      <c r="AJ15" s="151" t="e">
        <f t="shared" si="28"/>
        <v>#VALUE!</v>
      </c>
      <c r="AK15" s="152" t="e">
        <f t="shared" si="35"/>
        <v>#VALUE!</v>
      </c>
      <c r="AL15" s="153">
        <f t="shared" si="36"/>
        <v>1375</v>
      </c>
      <c r="AM15" s="153">
        <f t="shared" si="37"/>
        <v>1345</v>
      </c>
      <c r="AN15" s="153" t="e">
        <f t="shared" si="38"/>
        <v>#VALUE!</v>
      </c>
      <c r="AO15" s="153" t="e">
        <f t="shared" si="39"/>
        <v>#VALUE!</v>
      </c>
      <c r="AP15" s="181">
        <f>IF(N15&gt;0,N15,"")</f>
        <v>84</v>
      </c>
      <c r="AQ15" s="154">
        <f t="shared" si="29"/>
        <v>84</v>
      </c>
      <c r="AR15" s="178" t="str">
        <f t="shared" si="41"/>
        <v/>
      </c>
      <c r="AS15" s="169" t="str">
        <f t="shared" si="42"/>
        <v/>
      </c>
      <c r="AT15" s="159">
        <f t="shared" si="43"/>
        <v>95</v>
      </c>
      <c r="AU15" s="160">
        <f t="shared" si="30"/>
        <v>95</v>
      </c>
      <c r="AV15" s="171" t="str">
        <f t="shared" si="44"/>
        <v/>
      </c>
      <c r="AW15" s="160" t="str">
        <f t="shared" si="45"/>
        <v/>
      </c>
      <c r="AX15" s="186">
        <f t="shared" si="46"/>
        <v>20.5</v>
      </c>
      <c r="AY15" s="160">
        <f t="shared" si="31"/>
        <v>20.5</v>
      </c>
      <c r="AZ15" s="171" t="str">
        <f t="shared" si="47"/>
        <v/>
      </c>
      <c r="BA15" s="161" t="str">
        <f t="shared" si="48"/>
        <v/>
      </c>
      <c r="BB15" s="52" t="s">
        <v>480</v>
      </c>
      <c r="BC15" s="52" t="s">
        <v>481</v>
      </c>
      <c r="BD15" s="52" t="s">
        <v>482</v>
      </c>
      <c r="BE15" s="52" t="s">
        <v>483</v>
      </c>
      <c r="BF15" s="59" t="s">
        <v>484</v>
      </c>
      <c r="BG15" s="52" t="s">
        <v>485</v>
      </c>
      <c r="BH15" s="52" t="s">
        <v>486</v>
      </c>
      <c r="BI15" s="52" t="s">
        <v>487</v>
      </c>
      <c r="BJ15" s="52" t="s">
        <v>488</v>
      </c>
      <c r="BK15" s="52" t="s">
        <v>489</v>
      </c>
      <c r="BL15" s="333" t="s">
        <v>490</v>
      </c>
      <c r="BM15" s="52" t="s">
        <v>491</v>
      </c>
      <c r="BN15" s="52" t="s">
        <v>492</v>
      </c>
      <c r="BO15" s="52" t="s">
        <v>493</v>
      </c>
      <c r="BP15" s="52" t="s">
        <v>494</v>
      </c>
      <c r="BQ15" s="52" t="s">
        <v>495</v>
      </c>
      <c r="BR15" s="52" t="s">
        <v>3439</v>
      </c>
      <c r="BS15" s="52" t="s">
        <v>496</v>
      </c>
      <c r="BT15" s="52" t="s">
        <v>497</v>
      </c>
      <c r="BU15" s="52" t="s">
        <v>498</v>
      </c>
      <c r="BV15" s="52" t="s">
        <v>499</v>
      </c>
      <c r="BW15" s="52"/>
      <c r="BX15" s="52" t="s">
        <v>500</v>
      </c>
      <c r="BY15" s="32"/>
      <c r="BZ15" s="32"/>
      <c r="CA15" s="32"/>
      <c r="CB15" s="32"/>
      <c r="CC15" s="32"/>
      <c r="CD15" s="32"/>
      <c r="CE15" s="32"/>
      <c r="CF15" s="32"/>
      <c r="CG15" s="32"/>
      <c r="CH15" s="32"/>
      <c r="CI15" s="32"/>
      <c r="CJ15" s="32"/>
      <c r="CK15" s="32"/>
      <c r="CL15" s="32"/>
      <c r="CM15" s="32"/>
      <c r="CN15" s="32"/>
      <c r="CO15" s="32"/>
      <c r="CP15" s="32"/>
      <c r="CQ15" s="32"/>
      <c r="CR15" s="32"/>
      <c r="CS15" s="32"/>
      <c r="CT15" s="32"/>
      <c r="CU15" s="32"/>
      <c r="CV15" s="32"/>
      <c r="CW15" s="32"/>
      <c r="CX15" s="32"/>
      <c r="CY15" s="32"/>
      <c r="CZ15" s="32"/>
      <c r="DA15" s="32"/>
      <c r="DB15" s="32"/>
      <c r="DC15" s="11"/>
      <c r="DD15" s="32"/>
      <c r="DE15" s="32"/>
      <c r="DF15" s="32"/>
      <c r="DG15" s="32"/>
      <c r="DH15" s="32"/>
      <c r="DI15" s="32"/>
      <c r="DJ15" s="32"/>
      <c r="DK15" s="32"/>
      <c r="DL15" s="32"/>
      <c r="DM15" s="32"/>
      <c r="DN15" s="32"/>
      <c r="DO15" s="32"/>
      <c r="DP15" s="32"/>
      <c r="DQ15" s="32"/>
      <c r="DR15" s="32"/>
      <c r="DS15" s="32"/>
      <c r="DT15" s="32"/>
      <c r="DU15" s="32"/>
      <c r="DV15" s="32"/>
      <c r="DW15" s="32"/>
      <c r="DX15" s="32"/>
      <c r="DY15" s="32"/>
      <c r="DZ15" s="32"/>
      <c r="EA15" s="32"/>
      <c r="EB15" s="11"/>
      <c r="EC15" s="11"/>
      <c r="ED15" s="11"/>
      <c r="EE15" s="11"/>
      <c r="EF15" s="11"/>
      <c r="EG15" s="11"/>
      <c r="EH15" s="11"/>
      <c r="EI15" s="331" t="s">
        <v>501</v>
      </c>
      <c r="EJ15" s="11"/>
      <c r="EK15" s="11"/>
      <c r="EL15" s="11"/>
      <c r="EM15" s="11"/>
      <c r="EN15" s="11"/>
      <c r="EO15" s="11"/>
      <c r="EP15" s="11"/>
      <c r="EQ15" s="11"/>
      <c r="ER15" s="11"/>
      <c r="ES15" s="11"/>
      <c r="ET15" s="11"/>
      <c r="EU15" s="11"/>
      <c r="EV15" s="11"/>
      <c r="EW15" s="11"/>
      <c r="EX15" s="11"/>
      <c r="EY15" s="11"/>
      <c r="EZ15" s="11"/>
      <c r="FA15" s="11"/>
      <c r="FB15" s="11"/>
      <c r="FC15" s="11"/>
      <c r="FD15" s="11"/>
      <c r="FE15" s="11"/>
      <c r="FF15" s="11"/>
      <c r="FG15" s="11"/>
      <c r="FH15" s="11"/>
      <c r="FI15" s="11"/>
      <c r="FJ15" s="11"/>
      <c r="FK15" s="11"/>
      <c r="FL15" s="11"/>
      <c r="FM15" s="11"/>
      <c r="FN15" s="11"/>
      <c r="FO15" s="11"/>
      <c r="FP15" s="11"/>
      <c r="FQ15" s="343" t="s">
        <v>502</v>
      </c>
      <c r="FR15" s="11"/>
      <c r="FS15" s="11"/>
      <c r="FT15" s="11"/>
      <c r="FU15" s="11"/>
      <c r="FV15" s="11"/>
      <c r="FW15" s="11"/>
      <c r="FX15" s="11"/>
      <c r="FY15" s="11"/>
      <c r="FZ15" s="11"/>
      <c r="GA15" s="11"/>
      <c r="GB15" s="11"/>
      <c r="GC15" s="11"/>
      <c r="GD15" s="11"/>
      <c r="GE15" s="11"/>
      <c r="GF15" s="11"/>
      <c r="GG15" s="11"/>
      <c r="GH15" s="11"/>
      <c r="GI15" s="11"/>
      <c r="GJ15" s="11"/>
      <c r="GK15" s="11"/>
      <c r="GL15" s="11"/>
      <c r="GM15" s="11"/>
      <c r="GN15" s="11"/>
      <c r="GO15" s="11"/>
      <c r="GP15" s="11"/>
      <c r="GQ15" s="11"/>
      <c r="GR15" s="11"/>
      <c r="GS15" s="11"/>
      <c r="GT15" s="11"/>
      <c r="GU15" s="11"/>
      <c r="GV15" s="11"/>
      <c r="GW15" s="11"/>
      <c r="GX15" s="11"/>
      <c r="GY15" s="11"/>
      <c r="GZ15" s="11"/>
      <c r="HA15" s="11"/>
      <c r="HB15" s="11"/>
      <c r="HC15" s="11"/>
      <c r="HD15" s="11"/>
      <c r="HE15" s="11"/>
      <c r="HF15" s="11"/>
      <c r="HG15" s="11"/>
      <c r="HH15" s="11"/>
      <c r="HI15" s="11"/>
      <c r="HJ15" s="11"/>
      <c r="HK15" s="11"/>
      <c r="HL15" s="11"/>
    </row>
    <row r="16" spans="1:220" ht="18.75" x14ac:dyDescent="0.3">
      <c r="A16" s="205"/>
      <c r="B16" s="206"/>
      <c r="C16" s="198">
        <v>5</v>
      </c>
      <c r="D16" s="190"/>
      <c r="E16" s="13"/>
      <c r="F16" s="14"/>
      <c r="G16" s="120"/>
      <c r="H16" s="125"/>
      <c r="I16" s="129"/>
      <c r="J16" s="67"/>
      <c r="K16" s="135"/>
      <c r="L16" s="109"/>
      <c r="M16" s="371"/>
      <c r="N16" s="147" t="str">
        <f t="shared" si="32"/>
        <v/>
      </c>
      <c r="O16" s="23"/>
      <c r="P16" s="23"/>
      <c r="Q16" s="23"/>
      <c r="R16" s="23"/>
      <c r="S16" s="23"/>
      <c r="T16" s="24"/>
      <c r="U16" s="25"/>
      <c r="V16" s="28"/>
      <c r="W16" s="296"/>
      <c r="X16" s="296"/>
      <c r="Y16" s="149">
        <f t="shared" si="25"/>
        <v>0</v>
      </c>
      <c r="Z16" s="148">
        <f t="shared" si="26"/>
        <v>0</v>
      </c>
      <c r="AA16" s="306"/>
      <c r="AB16" s="377">
        <f t="shared" si="49"/>
        <v>0</v>
      </c>
      <c r="AC16" s="348"/>
      <c r="AD16" s="210" t="str">
        <f t="shared" si="27"/>
        <v/>
      </c>
      <c r="AE16" s="345">
        <f t="shared" si="33"/>
        <v>0</v>
      </c>
      <c r="AF16" s="314"/>
      <c r="AG16" s="312"/>
      <c r="AH16" s="315"/>
      <c r="AI16" s="150">
        <f t="shared" si="34"/>
        <v>0</v>
      </c>
      <c r="AJ16" s="151">
        <f t="shared" si="28"/>
        <v>0</v>
      </c>
      <c r="AK16" s="152">
        <f t="shared" si="35"/>
        <v>0</v>
      </c>
      <c r="AL16" s="153">
        <f t="shared" si="36"/>
        <v>0</v>
      </c>
      <c r="AM16" s="153">
        <f t="shared" si="37"/>
        <v>0</v>
      </c>
      <c r="AN16" s="153">
        <f t="shared" si="38"/>
        <v>0</v>
      </c>
      <c r="AO16" s="153">
        <f t="shared" si="39"/>
        <v>0</v>
      </c>
      <c r="AP16" s="181" t="str">
        <f t="shared" ref="AP16:AP17" si="50">IF(N16&gt;0,N16,"")</f>
        <v/>
      </c>
      <c r="AQ16" s="154" t="str">
        <f t="shared" si="29"/>
        <v/>
      </c>
      <c r="AR16" s="178" t="str">
        <f t="shared" si="41"/>
        <v/>
      </c>
      <c r="AS16" s="169" t="str">
        <f t="shared" si="42"/>
        <v/>
      </c>
      <c r="AT16" s="159" t="str">
        <f t="shared" si="43"/>
        <v/>
      </c>
      <c r="AU16" s="160" t="str">
        <f t="shared" si="30"/>
        <v/>
      </c>
      <c r="AV16" s="171" t="str">
        <f>IF(OR(K16="x",F16="x",AT16&lt;=0),"",AT16)</f>
        <v/>
      </c>
      <c r="AW16" s="160" t="str">
        <f t="shared" si="45"/>
        <v/>
      </c>
      <c r="AX16" s="186" t="str">
        <f t="shared" si="46"/>
        <v/>
      </c>
      <c r="AY16" s="160" t="str">
        <f t="shared" si="31"/>
        <v/>
      </c>
      <c r="AZ16" s="171" t="str">
        <f t="shared" si="47"/>
        <v/>
      </c>
      <c r="BA16" s="161" t="str">
        <f t="shared" si="48"/>
        <v/>
      </c>
      <c r="BB16" s="52" t="s">
        <v>503</v>
      </c>
      <c r="BC16" s="52" t="s">
        <v>504</v>
      </c>
      <c r="BD16" s="52" t="s">
        <v>505</v>
      </c>
      <c r="BE16" s="52" t="s">
        <v>506</v>
      </c>
      <c r="BF16" s="59" t="s">
        <v>507</v>
      </c>
      <c r="BG16" s="52" t="s">
        <v>508</v>
      </c>
      <c r="BH16" s="52" t="s">
        <v>509</v>
      </c>
      <c r="BI16" s="52" t="s">
        <v>510</v>
      </c>
      <c r="BJ16" s="52" t="s">
        <v>511</v>
      </c>
      <c r="BK16" s="52" t="s">
        <v>512</v>
      </c>
      <c r="BL16" s="333" t="s">
        <v>513</v>
      </c>
      <c r="BM16" s="52" t="s">
        <v>514</v>
      </c>
      <c r="BN16" s="52" t="s">
        <v>515</v>
      </c>
      <c r="BO16" s="52" t="s">
        <v>516</v>
      </c>
      <c r="BP16" s="52" t="s">
        <v>517</v>
      </c>
      <c r="BQ16" s="52" t="s">
        <v>518</v>
      </c>
      <c r="BR16" s="57"/>
      <c r="BS16" s="52" t="s">
        <v>519</v>
      </c>
      <c r="BT16" s="52" t="s">
        <v>520</v>
      </c>
      <c r="BU16" s="52" t="s">
        <v>521</v>
      </c>
      <c r="BV16" s="52" t="s">
        <v>522</v>
      </c>
      <c r="BW16" s="52"/>
      <c r="BX16" s="52" t="s">
        <v>523</v>
      </c>
      <c r="BY16" s="57"/>
      <c r="BZ16" s="57"/>
      <c r="CA16" s="57"/>
      <c r="CB16" s="57"/>
      <c r="CC16" s="57"/>
      <c r="CD16" s="57"/>
      <c r="CE16" s="57"/>
      <c r="CF16" s="57"/>
      <c r="CG16" s="57"/>
      <c r="CH16" s="57"/>
      <c r="CI16" s="57"/>
      <c r="CJ16" s="57"/>
      <c r="CK16" s="57"/>
      <c r="CL16" s="57"/>
      <c r="CM16" s="57"/>
      <c r="CN16" s="57"/>
      <c r="CO16" s="57"/>
      <c r="CP16" s="57"/>
      <c r="CQ16" s="57"/>
      <c r="CR16" s="57"/>
      <c r="CS16" s="57"/>
      <c r="CT16" s="57"/>
      <c r="CU16" s="57"/>
      <c r="CV16" s="57"/>
      <c r="CW16" s="57"/>
      <c r="CX16" s="57"/>
      <c r="CY16" s="57"/>
      <c r="CZ16" s="57"/>
      <c r="DA16" s="57"/>
      <c r="DB16" s="57"/>
      <c r="DC16" s="9"/>
      <c r="DD16" s="57"/>
      <c r="DE16" s="57"/>
      <c r="DF16" s="57"/>
      <c r="DG16" s="57"/>
      <c r="DH16" s="57"/>
      <c r="DI16" s="57"/>
      <c r="DJ16" s="57"/>
      <c r="DK16" s="57"/>
      <c r="DL16" s="57"/>
      <c r="DM16" s="57"/>
      <c r="DN16" s="57"/>
      <c r="DO16" s="57"/>
      <c r="DP16" s="57"/>
      <c r="DQ16" s="57"/>
      <c r="DR16" s="57"/>
      <c r="DS16" s="57"/>
      <c r="DT16" s="57"/>
      <c r="DU16" s="57"/>
      <c r="DV16" s="57"/>
      <c r="DW16" s="57"/>
      <c r="DX16" s="57"/>
      <c r="DY16" s="57"/>
      <c r="DZ16" s="57"/>
      <c r="EA16" s="57"/>
      <c r="EB16" s="9"/>
      <c r="EC16" s="9"/>
      <c r="ED16" s="9"/>
      <c r="EE16" s="9"/>
      <c r="EF16" s="9"/>
      <c r="EG16" s="9"/>
      <c r="EH16" s="9"/>
      <c r="EI16" s="331" t="s">
        <v>524</v>
      </c>
      <c r="EJ16" s="9"/>
      <c r="EK16" s="9"/>
      <c r="EL16" s="9"/>
      <c r="EM16" s="9"/>
      <c r="EN16" s="9"/>
      <c r="EO16" s="9"/>
      <c r="EP16" s="9"/>
      <c r="EQ16" s="9"/>
      <c r="ER16" s="9"/>
      <c r="ES16" s="9"/>
      <c r="ET16" s="9"/>
      <c r="EU16" s="9"/>
      <c r="EV16" s="9"/>
      <c r="EW16" s="9"/>
      <c r="EX16" s="9"/>
      <c r="EY16" s="9"/>
      <c r="EZ16" s="9"/>
      <c r="FA16" s="9"/>
      <c r="FB16" s="9"/>
      <c r="FC16" s="9"/>
      <c r="FD16" s="9"/>
      <c r="FE16" s="9"/>
      <c r="FF16" s="9"/>
      <c r="FG16" s="9"/>
      <c r="FH16" s="9"/>
      <c r="FI16" s="9"/>
      <c r="FJ16" s="9"/>
      <c r="FK16" s="9"/>
      <c r="FL16" s="9"/>
      <c r="FM16" s="9"/>
      <c r="FN16" s="9"/>
      <c r="FO16" s="9"/>
      <c r="FP16" s="9"/>
      <c r="FQ16" s="343" t="s">
        <v>525</v>
      </c>
      <c r="FR16" s="9"/>
      <c r="FS16" s="9"/>
      <c r="FT16" s="9"/>
      <c r="FU16" s="9"/>
      <c r="FV16" s="9"/>
      <c r="FW16" s="9"/>
      <c r="FX16" s="9"/>
      <c r="FY16" s="9"/>
      <c r="FZ16" s="9"/>
      <c r="GA16" s="9"/>
      <c r="GB16" s="9"/>
      <c r="GC16" s="9"/>
      <c r="GD16" s="9"/>
      <c r="GE16" s="9"/>
      <c r="GF16" s="9"/>
      <c r="GG16" s="9"/>
      <c r="GH16" s="9"/>
      <c r="GI16" s="9"/>
      <c r="GJ16" s="9"/>
      <c r="GK16" s="9"/>
      <c r="GL16" s="9"/>
      <c r="GM16" s="9"/>
      <c r="GN16" s="9"/>
      <c r="GO16" s="9"/>
      <c r="GP16" s="9"/>
      <c r="GQ16" s="9"/>
      <c r="GR16" s="9"/>
      <c r="GS16" s="9"/>
      <c r="GT16" s="9"/>
      <c r="GU16" s="9"/>
      <c r="GV16" s="9"/>
      <c r="GW16" s="9"/>
      <c r="GX16" s="9"/>
      <c r="GY16" s="9"/>
      <c r="GZ16" s="9"/>
      <c r="HA16" s="9"/>
      <c r="HB16" s="9"/>
      <c r="HC16" s="9"/>
      <c r="HD16" s="9"/>
      <c r="HE16" s="9"/>
      <c r="HF16" s="9"/>
      <c r="HG16" s="9"/>
      <c r="HH16" s="9"/>
      <c r="HI16" s="9"/>
      <c r="HJ16" s="9"/>
      <c r="HK16" s="9"/>
      <c r="HL16" s="9"/>
    </row>
    <row r="17" spans="1:220" ht="18.75" x14ac:dyDescent="0.3">
      <c r="A17" s="205"/>
      <c r="B17" s="206"/>
      <c r="C17" s="197">
        <v>6</v>
      </c>
      <c r="D17" s="191"/>
      <c r="E17" s="13"/>
      <c r="F17" s="14"/>
      <c r="G17" s="120"/>
      <c r="H17" s="122"/>
      <c r="I17" s="129"/>
      <c r="J17" s="67"/>
      <c r="K17" s="133"/>
      <c r="L17" s="108"/>
      <c r="M17" s="371"/>
      <c r="N17" s="147" t="str">
        <f t="shared" si="32"/>
        <v/>
      </c>
      <c r="O17" s="23"/>
      <c r="P17" s="23"/>
      <c r="Q17" s="23"/>
      <c r="R17" s="23"/>
      <c r="S17" s="23"/>
      <c r="T17" s="24"/>
      <c r="U17" s="25"/>
      <c r="V17" s="28"/>
      <c r="W17" s="299"/>
      <c r="X17" s="296"/>
      <c r="Y17" s="149">
        <f t="shared" si="25"/>
        <v>0</v>
      </c>
      <c r="Z17" s="148">
        <f t="shared" si="26"/>
        <v>0</v>
      </c>
      <c r="AA17" s="306"/>
      <c r="AB17" s="377">
        <f t="shared" si="49"/>
        <v>0</v>
      </c>
      <c r="AC17" s="348"/>
      <c r="AD17" s="210" t="str">
        <f t="shared" si="27"/>
        <v/>
      </c>
      <c r="AE17" s="345">
        <f t="shared" si="33"/>
        <v>0</v>
      </c>
      <c r="AF17" s="314"/>
      <c r="AG17" s="312"/>
      <c r="AH17" s="315"/>
      <c r="AI17" s="150">
        <f t="shared" ref="AI17:AI76" si="51">IF(AE17&lt;=0,AG17,AE17+AG17)</f>
        <v>0</v>
      </c>
      <c r="AJ17" s="151">
        <f t="shared" si="28"/>
        <v>0</v>
      </c>
      <c r="AK17" s="152">
        <f t="shared" si="35"/>
        <v>0</v>
      </c>
      <c r="AL17" s="153">
        <f t="shared" si="36"/>
        <v>0</v>
      </c>
      <c r="AM17" s="153">
        <f t="shared" si="37"/>
        <v>0</v>
      </c>
      <c r="AN17" s="153">
        <f t="shared" si="38"/>
        <v>0</v>
      </c>
      <c r="AO17" s="153">
        <f t="shared" si="39"/>
        <v>0</v>
      </c>
      <c r="AP17" s="181" t="str">
        <f t="shared" si="50"/>
        <v/>
      </c>
      <c r="AQ17" s="154" t="str">
        <f t="shared" si="29"/>
        <v/>
      </c>
      <c r="AR17" s="178" t="str">
        <f t="shared" si="41"/>
        <v/>
      </c>
      <c r="AS17" s="169" t="str">
        <f t="shared" si="42"/>
        <v/>
      </c>
      <c r="AT17" s="159" t="str">
        <f t="shared" si="43"/>
        <v/>
      </c>
      <c r="AU17" s="160" t="str">
        <f t="shared" si="30"/>
        <v/>
      </c>
      <c r="AV17" s="171" t="str">
        <f>IF(OR(K17="x",F17="x",AT17&lt;=0),"",AT17)</f>
        <v/>
      </c>
      <c r="AW17" s="160" t="str">
        <f t="shared" si="45"/>
        <v/>
      </c>
      <c r="AX17" s="186" t="str">
        <f t="shared" si="46"/>
        <v/>
      </c>
      <c r="AY17" s="160" t="str">
        <f t="shared" si="31"/>
        <v/>
      </c>
      <c r="AZ17" s="171" t="str">
        <f t="shared" si="47"/>
        <v/>
      </c>
      <c r="BA17" s="161" t="str">
        <f t="shared" si="48"/>
        <v/>
      </c>
      <c r="BB17" s="52" t="s">
        <v>526</v>
      </c>
      <c r="BC17" s="52" t="s">
        <v>527</v>
      </c>
      <c r="BD17" s="52" t="s">
        <v>528</v>
      </c>
      <c r="BE17" s="52" t="s">
        <v>529</v>
      </c>
      <c r="BF17" s="59" t="s">
        <v>530</v>
      </c>
      <c r="BG17" s="52" t="s">
        <v>531</v>
      </c>
      <c r="BH17" s="52" t="s">
        <v>532</v>
      </c>
      <c r="BI17" s="52" t="s">
        <v>533</v>
      </c>
      <c r="BJ17" s="52" t="s">
        <v>534</v>
      </c>
      <c r="BK17" s="52" t="s">
        <v>535</v>
      </c>
      <c r="BL17" s="333" t="s">
        <v>536</v>
      </c>
      <c r="BM17" s="52" t="s">
        <v>537</v>
      </c>
      <c r="BN17" s="52" t="s">
        <v>538</v>
      </c>
      <c r="BO17" s="52" t="s">
        <v>539</v>
      </c>
      <c r="BP17" s="52" t="s">
        <v>540</v>
      </c>
      <c r="BQ17" s="52" t="s">
        <v>541</v>
      </c>
      <c r="BR17" s="57"/>
      <c r="BS17" s="52" t="s">
        <v>542</v>
      </c>
      <c r="BT17" s="52" t="s">
        <v>543</v>
      </c>
      <c r="BU17" s="52" t="s">
        <v>544</v>
      </c>
      <c r="BV17" s="52" t="s">
        <v>545</v>
      </c>
      <c r="BW17" s="52"/>
      <c r="BX17" s="52" t="s">
        <v>546</v>
      </c>
      <c r="BY17" s="57"/>
      <c r="BZ17" s="57"/>
      <c r="CA17" s="57"/>
      <c r="CB17" s="57"/>
      <c r="CC17" s="57"/>
      <c r="CD17" s="57"/>
      <c r="CE17" s="57"/>
      <c r="CF17" s="57"/>
      <c r="CG17" s="57"/>
      <c r="CH17" s="57"/>
      <c r="CI17" s="57"/>
      <c r="CJ17" s="57"/>
      <c r="CK17" s="57"/>
      <c r="CL17" s="57"/>
      <c r="CM17" s="57"/>
      <c r="CN17" s="57"/>
      <c r="CO17" s="57"/>
      <c r="CP17" s="57"/>
      <c r="CQ17" s="57"/>
      <c r="CR17" s="57"/>
      <c r="CS17" s="57"/>
      <c r="CT17" s="57"/>
      <c r="CU17" s="57"/>
      <c r="CV17" s="57"/>
      <c r="CW17" s="57"/>
      <c r="CX17" s="57"/>
      <c r="CY17" s="57"/>
      <c r="CZ17" s="57"/>
      <c r="DA17" s="57"/>
      <c r="DB17" s="57"/>
      <c r="DC17" s="57"/>
      <c r="DD17" s="57"/>
      <c r="DE17" s="57"/>
      <c r="DF17" s="57"/>
      <c r="DG17" s="57"/>
      <c r="DH17" s="57"/>
      <c r="DI17" s="57"/>
      <c r="DJ17" s="57"/>
      <c r="DK17" s="57"/>
      <c r="DL17" s="57"/>
      <c r="DM17" s="57"/>
      <c r="DN17" s="57"/>
      <c r="DO17" s="57"/>
      <c r="DP17" s="57"/>
      <c r="DQ17" s="57"/>
      <c r="DR17" s="57"/>
      <c r="DS17" s="57"/>
      <c r="DT17" s="57"/>
      <c r="DU17" s="57"/>
      <c r="DV17" s="57"/>
      <c r="DW17" s="57"/>
      <c r="DX17" s="57"/>
      <c r="DY17" s="57"/>
      <c r="DZ17" s="57"/>
      <c r="EA17" s="57"/>
      <c r="EB17" s="9"/>
      <c r="EC17" s="9"/>
      <c r="ED17" s="9"/>
      <c r="EE17" s="9"/>
      <c r="EF17" s="9"/>
      <c r="EG17" s="9"/>
      <c r="EH17" s="9"/>
      <c r="EI17" s="331" t="s">
        <v>547</v>
      </c>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343" t="s">
        <v>548</v>
      </c>
      <c r="FR17" s="9"/>
      <c r="FS17" s="9"/>
      <c r="FT17" s="9"/>
      <c r="FU17" s="9"/>
      <c r="FV17" s="9"/>
      <c r="FW17" s="9"/>
      <c r="FX17" s="9"/>
      <c r="FY17" s="9"/>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9"/>
      <c r="HD17" s="9"/>
      <c r="HE17" s="9"/>
      <c r="HF17" s="9"/>
      <c r="HG17" s="9"/>
      <c r="HH17" s="9"/>
      <c r="HI17" s="9"/>
      <c r="HJ17" s="9"/>
      <c r="HK17" s="9"/>
      <c r="HL17" s="9"/>
    </row>
    <row r="18" spans="1:220" ht="18.75" x14ac:dyDescent="0.3">
      <c r="A18" s="205"/>
      <c r="B18" s="206"/>
      <c r="C18" s="198">
        <v>7</v>
      </c>
      <c r="D18" s="190"/>
      <c r="E18" s="13"/>
      <c r="F18" s="14"/>
      <c r="G18" s="123"/>
      <c r="H18" s="124"/>
      <c r="I18" s="130"/>
      <c r="J18" s="21"/>
      <c r="K18" s="134"/>
      <c r="L18" s="24"/>
      <c r="M18" s="372"/>
      <c r="N18" s="147" t="str">
        <f t="shared" si="32"/>
        <v/>
      </c>
      <c r="O18" s="23"/>
      <c r="P18" s="23"/>
      <c r="Q18" s="23"/>
      <c r="R18" s="23"/>
      <c r="S18" s="23"/>
      <c r="T18" s="24"/>
      <c r="U18" s="25"/>
      <c r="V18" s="28"/>
      <c r="W18" s="299"/>
      <c r="X18" s="296"/>
      <c r="Y18" s="149">
        <f t="shared" si="25"/>
        <v>0</v>
      </c>
      <c r="Z18" s="148">
        <f t="shared" si="26"/>
        <v>0</v>
      </c>
      <c r="AA18" s="306"/>
      <c r="AB18" s="377">
        <f t="shared" si="49"/>
        <v>0</v>
      </c>
      <c r="AC18" s="348"/>
      <c r="AD18" s="210" t="str">
        <f t="shared" si="27"/>
        <v/>
      </c>
      <c r="AE18" s="345">
        <f t="shared" si="33"/>
        <v>0</v>
      </c>
      <c r="AF18" s="314"/>
      <c r="AG18" s="312"/>
      <c r="AH18" s="315"/>
      <c r="AI18" s="150">
        <f t="shared" si="51"/>
        <v>0</v>
      </c>
      <c r="AJ18" s="151">
        <f t="shared" si="28"/>
        <v>0</v>
      </c>
      <c r="AK18" s="152">
        <f t="shared" si="35"/>
        <v>0</v>
      </c>
      <c r="AL18" s="153">
        <f t="shared" si="36"/>
        <v>0</v>
      </c>
      <c r="AM18" s="153">
        <f t="shared" si="37"/>
        <v>0</v>
      </c>
      <c r="AN18" s="153">
        <f t="shared" si="38"/>
        <v>0</v>
      </c>
      <c r="AO18" s="153">
        <f t="shared" si="39"/>
        <v>0</v>
      </c>
      <c r="AP18" s="181" t="str">
        <f t="shared" si="40"/>
        <v/>
      </c>
      <c r="AQ18" s="154" t="str">
        <f t="shared" si="29"/>
        <v/>
      </c>
      <c r="AR18" s="178" t="str">
        <f t="shared" si="41"/>
        <v/>
      </c>
      <c r="AS18" s="169" t="str">
        <f t="shared" si="42"/>
        <v/>
      </c>
      <c r="AT18" s="159" t="str">
        <f t="shared" si="43"/>
        <v/>
      </c>
      <c r="AU18" s="160" t="str">
        <f t="shared" si="30"/>
        <v/>
      </c>
      <c r="AV18" s="171" t="str">
        <f t="shared" si="44"/>
        <v/>
      </c>
      <c r="AW18" s="160" t="str">
        <f t="shared" si="45"/>
        <v/>
      </c>
      <c r="AX18" s="186" t="str">
        <f t="shared" si="46"/>
        <v/>
      </c>
      <c r="AY18" s="160" t="str">
        <f t="shared" si="31"/>
        <v/>
      </c>
      <c r="AZ18" s="171" t="str">
        <f t="shared" si="47"/>
        <v/>
      </c>
      <c r="BA18" s="161" t="str">
        <f t="shared" si="48"/>
        <v/>
      </c>
      <c r="BB18" s="52" t="s">
        <v>549</v>
      </c>
      <c r="BC18" s="52" t="s">
        <v>550</v>
      </c>
      <c r="BD18" s="52" t="s">
        <v>551</v>
      </c>
      <c r="BE18" s="52" t="s">
        <v>552</v>
      </c>
      <c r="BF18" s="59" t="s">
        <v>553</v>
      </c>
      <c r="BG18" s="52" t="s">
        <v>554</v>
      </c>
      <c r="BH18" s="52" t="s">
        <v>555</v>
      </c>
      <c r="BI18" s="52" t="s">
        <v>556</v>
      </c>
      <c r="BJ18" s="52" t="s">
        <v>557</v>
      </c>
      <c r="BK18" s="52" t="s">
        <v>558</v>
      </c>
      <c r="BL18" s="333" t="s">
        <v>559</v>
      </c>
      <c r="BM18" s="52" t="s">
        <v>560</v>
      </c>
      <c r="BN18" s="52" t="s">
        <v>561</v>
      </c>
      <c r="BO18" s="52" t="s">
        <v>562</v>
      </c>
      <c r="BP18" s="52" t="s">
        <v>563</v>
      </c>
      <c r="BQ18" s="52" t="s">
        <v>564</v>
      </c>
      <c r="BR18" s="57"/>
      <c r="BS18" s="52" t="s">
        <v>565</v>
      </c>
      <c r="BT18" s="52" t="s">
        <v>566</v>
      </c>
      <c r="BU18" s="52" t="s">
        <v>567</v>
      </c>
      <c r="BV18" s="52" t="s">
        <v>568</v>
      </c>
      <c r="BW18" s="52"/>
      <c r="BX18" s="52" t="s">
        <v>569</v>
      </c>
      <c r="BY18" s="57"/>
      <c r="BZ18" s="57"/>
      <c r="CA18" s="57"/>
      <c r="CB18" s="57"/>
      <c r="CC18" s="57"/>
      <c r="CD18" s="57"/>
      <c r="CE18" s="57"/>
      <c r="CF18" s="57"/>
      <c r="CG18" s="57"/>
      <c r="CH18" s="57"/>
      <c r="CI18" s="57"/>
      <c r="CJ18" s="57"/>
      <c r="CK18" s="57"/>
      <c r="CL18" s="57"/>
      <c r="CM18" s="57"/>
      <c r="CN18" s="57"/>
      <c r="CO18" s="57"/>
      <c r="CP18" s="57"/>
      <c r="CQ18" s="57"/>
      <c r="CR18" s="57"/>
      <c r="CS18" s="57"/>
      <c r="CT18" s="57"/>
      <c r="CU18" s="57"/>
      <c r="CV18" s="57"/>
      <c r="CW18" s="57"/>
      <c r="CX18" s="57"/>
      <c r="CY18" s="57"/>
      <c r="CZ18" s="57"/>
      <c r="DA18" s="57"/>
      <c r="DB18" s="57"/>
      <c r="DC18" s="57"/>
      <c r="DD18" s="57"/>
      <c r="DE18" s="57"/>
      <c r="DF18" s="57"/>
      <c r="DG18" s="57"/>
      <c r="DH18" s="57"/>
      <c r="DI18" s="57"/>
      <c r="DJ18" s="57"/>
      <c r="DK18" s="57"/>
      <c r="DL18" s="57"/>
      <c r="DM18" s="57"/>
      <c r="DN18" s="57"/>
      <c r="DO18" s="57"/>
      <c r="DP18" s="57"/>
      <c r="DQ18" s="57"/>
      <c r="DR18" s="57"/>
      <c r="DS18" s="57"/>
      <c r="DT18" s="57"/>
      <c r="DU18" s="57"/>
      <c r="DV18" s="57"/>
      <c r="DW18" s="57"/>
      <c r="DX18" s="57"/>
      <c r="DY18" s="57"/>
      <c r="DZ18" s="57"/>
      <c r="EA18" s="57"/>
      <c r="EB18" s="9"/>
      <c r="EC18" s="9"/>
      <c r="ED18" s="9"/>
      <c r="EE18" s="9"/>
      <c r="EF18" s="9"/>
      <c r="EG18" s="9"/>
      <c r="EH18" s="9"/>
      <c r="EI18" s="331" t="s">
        <v>570</v>
      </c>
      <c r="EJ18" s="9"/>
      <c r="EK18" s="9"/>
      <c r="EL18" s="9"/>
      <c r="EM18" s="9"/>
      <c r="EN18" s="9"/>
      <c r="EO18" s="9"/>
      <c r="EP18" s="9"/>
      <c r="EQ18" s="9"/>
      <c r="ER18" s="9"/>
      <c r="ES18" s="9"/>
      <c r="ET18" s="9"/>
      <c r="EU18" s="9"/>
      <c r="EV18" s="9"/>
      <c r="EW18" s="9"/>
      <c r="EX18" s="9"/>
      <c r="EY18" s="9"/>
      <c r="EZ18" s="9"/>
      <c r="FA18" s="9"/>
      <c r="FB18" s="9"/>
      <c r="FC18" s="9"/>
      <c r="FD18" s="9"/>
      <c r="FE18" s="9"/>
      <c r="FF18" s="9"/>
      <c r="FG18" s="9"/>
      <c r="FH18" s="9"/>
      <c r="FI18" s="9"/>
      <c r="FJ18" s="9"/>
      <c r="FK18" s="9"/>
      <c r="FL18" s="9"/>
      <c r="FM18" s="9"/>
      <c r="FN18" s="9"/>
      <c r="FO18" s="9"/>
      <c r="FP18" s="9"/>
      <c r="FQ18" s="343" t="s">
        <v>571</v>
      </c>
      <c r="FR18" s="9"/>
      <c r="FS18" s="9"/>
      <c r="FT18" s="9"/>
      <c r="FU18" s="9"/>
      <c r="FV18" s="9"/>
      <c r="FW18" s="9"/>
      <c r="FX18" s="9"/>
      <c r="FY18" s="9"/>
      <c r="FZ18" s="9"/>
      <c r="GA18" s="9"/>
      <c r="GB18" s="9"/>
      <c r="GC18" s="9"/>
      <c r="GD18" s="9"/>
      <c r="GE18" s="9"/>
      <c r="GF18" s="9"/>
      <c r="GG18" s="9"/>
      <c r="GH18" s="9"/>
      <c r="GI18" s="9"/>
      <c r="GJ18" s="9"/>
      <c r="GK18" s="9"/>
      <c r="GL18" s="9"/>
      <c r="GM18" s="9"/>
      <c r="GN18" s="9"/>
      <c r="GO18" s="9"/>
      <c r="GP18" s="9"/>
      <c r="GQ18" s="9"/>
      <c r="GR18" s="9"/>
      <c r="GS18" s="9"/>
      <c r="GT18" s="9"/>
      <c r="GU18" s="9"/>
      <c r="GV18" s="9"/>
      <c r="GW18" s="9"/>
      <c r="GX18" s="9"/>
      <c r="GY18" s="9"/>
      <c r="GZ18" s="9"/>
      <c r="HA18" s="9"/>
      <c r="HB18" s="9"/>
      <c r="HC18" s="9"/>
      <c r="HD18" s="9"/>
      <c r="HE18" s="9"/>
      <c r="HF18" s="9"/>
      <c r="HG18" s="9"/>
      <c r="HH18" s="9"/>
      <c r="HI18" s="9"/>
      <c r="HJ18" s="9"/>
      <c r="HK18" s="9"/>
      <c r="HL18" s="9"/>
    </row>
    <row r="19" spans="1:220" ht="18.75" x14ac:dyDescent="0.3">
      <c r="A19" s="205"/>
      <c r="B19" s="206"/>
      <c r="C19" s="198">
        <v>8</v>
      </c>
      <c r="D19" s="192"/>
      <c r="E19" s="15"/>
      <c r="F19" s="14"/>
      <c r="G19" s="123"/>
      <c r="H19" s="124"/>
      <c r="I19" s="130"/>
      <c r="J19" s="21"/>
      <c r="K19" s="134"/>
      <c r="L19" s="24"/>
      <c r="M19" s="372"/>
      <c r="N19" s="147" t="str">
        <f t="shared" si="32"/>
        <v/>
      </c>
      <c r="O19" s="23"/>
      <c r="P19" s="23"/>
      <c r="Q19" s="23"/>
      <c r="R19" s="23"/>
      <c r="S19" s="23"/>
      <c r="T19" s="24"/>
      <c r="U19" s="25"/>
      <c r="V19" s="28"/>
      <c r="W19" s="299"/>
      <c r="X19" s="296"/>
      <c r="Y19" s="149">
        <f t="shared" si="25"/>
        <v>0</v>
      </c>
      <c r="Z19" s="148">
        <f t="shared" si="26"/>
        <v>0</v>
      </c>
      <c r="AA19" s="306"/>
      <c r="AB19" s="377">
        <f t="shared" si="49"/>
        <v>0</v>
      </c>
      <c r="AC19" s="348"/>
      <c r="AD19" s="210" t="str">
        <f t="shared" si="27"/>
        <v/>
      </c>
      <c r="AE19" s="345">
        <f t="shared" si="33"/>
        <v>0</v>
      </c>
      <c r="AF19" s="314"/>
      <c r="AG19" s="312"/>
      <c r="AH19" s="315"/>
      <c r="AI19" s="150">
        <f t="shared" si="51"/>
        <v>0</v>
      </c>
      <c r="AJ19" s="151">
        <f t="shared" si="28"/>
        <v>0</v>
      </c>
      <c r="AK19" s="152">
        <f t="shared" si="35"/>
        <v>0</v>
      </c>
      <c r="AL19" s="153">
        <f t="shared" si="36"/>
        <v>0</v>
      </c>
      <c r="AM19" s="153">
        <f t="shared" si="37"/>
        <v>0</v>
      </c>
      <c r="AN19" s="153">
        <f t="shared" si="38"/>
        <v>0</v>
      </c>
      <c r="AO19" s="153">
        <f t="shared" si="39"/>
        <v>0</v>
      </c>
      <c r="AP19" s="181" t="str">
        <f t="shared" si="40"/>
        <v/>
      </c>
      <c r="AQ19" s="154" t="str">
        <f t="shared" si="29"/>
        <v/>
      </c>
      <c r="AR19" s="178" t="str">
        <f t="shared" si="41"/>
        <v/>
      </c>
      <c r="AS19" s="169" t="str">
        <f t="shared" si="42"/>
        <v/>
      </c>
      <c r="AT19" s="159" t="str">
        <f t="shared" si="43"/>
        <v/>
      </c>
      <c r="AU19" s="160" t="str">
        <f t="shared" si="30"/>
        <v/>
      </c>
      <c r="AV19" s="171" t="str">
        <f t="shared" si="44"/>
        <v/>
      </c>
      <c r="AW19" s="160" t="str">
        <f t="shared" si="45"/>
        <v/>
      </c>
      <c r="AX19" s="186" t="str">
        <f t="shared" si="46"/>
        <v/>
      </c>
      <c r="AY19" s="160" t="str">
        <f t="shared" si="31"/>
        <v/>
      </c>
      <c r="AZ19" s="171" t="str">
        <f t="shared" si="47"/>
        <v/>
      </c>
      <c r="BA19" s="161" t="str">
        <f t="shared" si="48"/>
        <v/>
      </c>
      <c r="BB19" s="52" t="s">
        <v>572</v>
      </c>
      <c r="BC19" s="52" t="s">
        <v>573</v>
      </c>
      <c r="BD19" s="52" t="s">
        <v>574</v>
      </c>
      <c r="BE19" s="52" t="s">
        <v>552</v>
      </c>
      <c r="BF19" s="59" t="s">
        <v>575</v>
      </c>
      <c r="BG19" s="52" t="s">
        <v>576</v>
      </c>
      <c r="BH19" s="52" t="s">
        <v>577</v>
      </c>
      <c r="BI19" s="52" t="s">
        <v>578</v>
      </c>
      <c r="BJ19" s="52" t="s">
        <v>579</v>
      </c>
      <c r="BK19" s="52" t="s">
        <v>580</v>
      </c>
      <c r="BL19" s="334" t="s">
        <v>581</v>
      </c>
      <c r="BM19" s="52" t="s">
        <v>582</v>
      </c>
      <c r="BN19" s="52" t="s">
        <v>583</v>
      </c>
      <c r="BO19" s="52" t="s">
        <v>584</v>
      </c>
      <c r="BP19" s="52" t="s">
        <v>585</v>
      </c>
      <c r="BQ19" s="52" t="s">
        <v>586</v>
      </c>
      <c r="BR19" s="57"/>
      <c r="BS19" s="52" t="s">
        <v>73</v>
      </c>
      <c r="BT19" s="52" t="s">
        <v>587</v>
      </c>
      <c r="BU19" s="52" t="s">
        <v>588</v>
      </c>
      <c r="BV19" s="52" t="s">
        <v>589</v>
      </c>
      <c r="BW19" s="52"/>
      <c r="BX19" s="52" t="s">
        <v>590</v>
      </c>
      <c r="BY19" s="57"/>
      <c r="BZ19" s="57"/>
      <c r="CA19" s="57"/>
      <c r="CB19" s="57"/>
      <c r="CC19" s="57"/>
      <c r="CD19" s="57"/>
      <c r="CE19" s="57"/>
      <c r="CF19" s="57"/>
      <c r="CG19" s="57"/>
      <c r="CH19" s="57"/>
      <c r="CI19" s="57"/>
      <c r="CJ19" s="57"/>
      <c r="CK19" s="57"/>
      <c r="CL19" s="57"/>
      <c r="CM19" s="57"/>
      <c r="CN19" s="57"/>
      <c r="CO19" s="57"/>
      <c r="CP19" s="57"/>
      <c r="CQ19" s="57"/>
      <c r="CR19" s="57"/>
      <c r="CS19" s="57"/>
      <c r="CT19" s="57"/>
      <c r="CU19" s="57"/>
      <c r="CV19" s="57"/>
      <c r="CW19" s="57"/>
      <c r="CX19" s="57"/>
      <c r="CY19" s="57"/>
      <c r="CZ19" s="57"/>
      <c r="DA19" s="57"/>
      <c r="DB19" s="57"/>
      <c r="DC19" s="57"/>
      <c r="DD19" s="57"/>
      <c r="DE19" s="57"/>
      <c r="DF19" s="57"/>
      <c r="DG19" s="57"/>
      <c r="DH19" s="57"/>
      <c r="DI19" s="57"/>
      <c r="DJ19" s="57"/>
      <c r="DK19" s="57"/>
      <c r="DL19" s="57"/>
      <c r="DM19" s="57"/>
      <c r="DN19" s="57"/>
      <c r="DO19" s="57"/>
      <c r="DP19" s="57"/>
      <c r="DQ19" s="57"/>
      <c r="DR19" s="57"/>
      <c r="DS19" s="57"/>
      <c r="DT19" s="57"/>
      <c r="DU19" s="57"/>
      <c r="DV19" s="57"/>
      <c r="DW19" s="57"/>
      <c r="DX19" s="57"/>
      <c r="DY19" s="57"/>
      <c r="DZ19" s="57"/>
      <c r="EA19" s="57"/>
      <c r="EB19" s="9"/>
      <c r="EC19" s="9"/>
      <c r="ED19" s="9"/>
      <c r="EE19" s="9"/>
      <c r="EF19" s="9"/>
      <c r="EG19" s="9"/>
      <c r="EH19" s="9"/>
      <c r="EI19" s="331" t="s">
        <v>591</v>
      </c>
      <c r="EJ19" s="9"/>
      <c r="EK19" s="9"/>
      <c r="EL19" s="9"/>
      <c r="EM19" s="9"/>
      <c r="EN19" s="9"/>
      <c r="EO19" s="9"/>
      <c r="EP19" s="9"/>
      <c r="EQ19" s="9"/>
      <c r="ER19" s="9"/>
      <c r="ES19" s="9"/>
      <c r="ET19" s="9"/>
      <c r="EU19" s="9"/>
      <c r="EV19" s="9"/>
      <c r="EW19" s="9"/>
      <c r="EX19" s="9"/>
      <c r="EY19" s="9"/>
      <c r="EZ19" s="9"/>
      <c r="FA19" s="9"/>
      <c r="FB19" s="9"/>
      <c r="FC19" s="9"/>
      <c r="FD19" s="9"/>
      <c r="FE19" s="9"/>
      <c r="FF19" s="9"/>
      <c r="FG19" s="9"/>
      <c r="FH19" s="9"/>
      <c r="FI19" s="9"/>
      <c r="FJ19" s="9"/>
      <c r="FK19" s="9"/>
      <c r="FL19" s="9"/>
      <c r="FM19" s="9"/>
      <c r="FN19" s="9"/>
      <c r="FO19" s="9"/>
      <c r="FP19" s="9"/>
      <c r="FQ19" s="9"/>
      <c r="FR19" s="9"/>
      <c r="FS19" s="9"/>
      <c r="FT19" s="9"/>
      <c r="FU19" s="9"/>
      <c r="FV19" s="9"/>
      <c r="FW19" s="9"/>
      <c r="FX19" s="9"/>
      <c r="FY19" s="9"/>
      <c r="FZ19" s="9"/>
      <c r="GA19" s="9"/>
      <c r="GB19" s="9"/>
      <c r="GC19" s="9"/>
      <c r="GD19" s="9"/>
      <c r="GE19" s="9"/>
      <c r="GF19" s="9"/>
      <c r="GG19" s="9"/>
      <c r="GH19" s="9"/>
      <c r="GI19" s="9"/>
      <c r="GJ19" s="9"/>
      <c r="GK19" s="9"/>
      <c r="GL19" s="9"/>
      <c r="GM19" s="9"/>
      <c r="GN19" s="9"/>
      <c r="GO19" s="9"/>
      <c r="GP19" s="9"/>
      <c r="GQ19" s="9"/>
      <c r="GR19" s="9"/>
      <c r="GS19" s="9"/>
      <c r="GT19" s="9"/>
      <c r="GU19" s="9"/>
      <c r="GV19" s="9"/>
      <c r="GW19" s="9"/>
      <c r="GX19" s="9"/>
      <c r="GY19" s="9"/>
      <c r="GZ19" s="9"/>
      <c r="HA19" s="9"/>
      <c r="HB19" s="9"/>
      <c r="HC19" s="9"/>
      <c r="HD19" s="9"/>
      <c r="HE19" s="9"/>
      <c r="HF19" s="9"/>
      <c r="HG19" s="9"/>
      <c r="HH19" s="9"/>
      <c r="HI19" s="9"/>
      <c r="HJ19" s="9"/>
      <c r="HK19" s="9"/>
      <c r="HL19" s="9"/>
    </row>
    <row r="20" spans="1:220" ht="18.75" x14ac:dyDescent="0.3">
      <c r="A20" s="205"/>
      <c r="B20" s="206"/>
      <c r="C20" s="197">
        <v>9</v>
      </c>
      <c r="D20" s="193"/>
      <c r="E20" s="13"/>
      <c r="F20" s="14"/>
      <c r="G20" s="120"/>
      <c r="H20" s="122"/>
      <c r="I20" s="129"/>
      <c r="J20" s="67"/>
      <c r="K20" s="133"/>
      <c r="L20" s="108"/>
      <c r="M20" s="371"/>
      <c r="N20" s="147" t="str">
        <f t="shared" si="32"/>
        <v/>
      </c>
      <c r="O20" s="23"/>
      <c r="P20" s="23"/>
      <c r="Q20" s="23"/>
      <c r="R20" s="23"/>
      <c r="S20" s="23"/>
      <c r="T20" s="24"/>
      <c r="U20" s="25"/>
      <c r="V20" s="28"/>
      <c r="W20" s="299"/>
      <c r="X20" s="296"/>
      <c r="Y20" s="149">
        <f t="shared" si="25"/>
        <v>0</v>
      </c>
      <c r="Z20" s="148">
        <f t="shared" si="26"/>
        <v>0</v>
      </c>
      <c r="AA20" s="306"/>
      <c r="AB20" s="377">
        <f t="shared" si="49"/>
        <v>0</v>
      </c>
      <c r="AC20" s="348"/>
      <c r="AD20" s="210" t="str">
        <f t="shared" si="27"/>
        <v/>
      </c>
      <c r="AE20" s="345">
        <f t="shared" si="33"/>
        <v>0</v>
      </c>
      <c r="AF20" s="314"/>
      <c r="AG20" s="312"/>
      <c r="AH20" s="315"/>
      <c r="AI20" s="150">
        <f t="shared" si="51"/>
        <v>0</v>
      </c>
      <c r="AJ20" s="151">
        <f t="shared" si="28"/>
        <v>0</v>
      </c>
      <c r="AK20" s="152">
        <f t="shared" si="35"/>
        <v>0</v>
      </c>
      <c r="AL20" s="153">
        <f t="shared" si="36"/>
        <v>0</v>
      </c>
      <c r="AM20" s="153">
        <f t="shared" si="37"/>
        <v>0</v>
      </c>
      <c r="AN20" s="153">
        <f t="shared" si="38"/>
        <v>0</v>
      </c>
      <c r="AO20" s="153">
        <f t="shared" si="39"/>
        <v>0</v>
      </c>
      <c r="AP20" s="181" t="str">
        <f t="shared" si="40"/>
        <v/>
      </c>
      <c r="AQ20" s="154" t="str">
        <f t="shared" si="29"/>
        <v/>
      </c>
      <c r="AR20" s="178" t="str">
        <f t="shared" si="41"/>
        <v/>
      </c>
      <c r="AS20" s="169" t="str">
        <f t="shared" si="42"/>
        <v/>
      </c>
      <c r="AT20" s="159" t="str">
        <f t="shared" si="43"/>
        <v/>
      </c>
      <c r="AU20" s="160" t="str">
        <f t="shared" si="30"/>
        <v/>
      </c>
      <c r="AV20" s="171" t="str">
        <f t="shared" si="44"/>
        <v/>
      </c>
      <c r="AW20" s="160" t="str">
        <f t="shared" si="45"/>
        <v/>
      </c>
      <c r="AX20" s="186" t="str">
        <f t="shared" si="46"/>
        <v/>
      </c>
      <c r="AY20" s="160" t="str">
        <f t="shared" si="31"/>
        <v/>
      </c>
      <c r="AZ20" s="171" t="str">
        <f t="shared" si="47"/>
        <v/>
      </c>
      <c r="BA20" s="161" t="str">
        <f t="shared" si="48"/>
        <v/>
      </c>
      <c r="BB20" s="52" t="s">
        <v>592</v>
      </c>
      <c r="BC20" s="52" t="s">
        <v>593</v>
      </c>
      <c r="BD20" s="52" t="s">
        <v>594</v>
      </c>
      <c r="BE20" s="52" t="s">
        <v>595</v>
      </c>
      <c r="BF20" s="59" t="s">
        <v>596</v>
      </c>
      <c r="BG20" s="52" t="s">
        <v>597</v>
      </c>
      <c r="BH20" s="52" t="s">
        <v>598</v>
      </c>
      <c r="BI20" s="52" t="s">
        <v>599</v>
      </c>
      <c r="BJ20" s="52" t="s">
        <v>600</v>
      </c>
      <c r="BK20" s="52" t="s">
        <v>601</v>
      </c>
      <c r="BL20" s="333" t="s">
        <v>602</v>
      </c>
      <c r="BM20" s="52" t="s">
        <v>603</v>
      </c>
      <c r="BN20" s="52" t="s">
        <v>604</v>
      </c>
      <c r="BO20" s="52" t="s">
        <v>605</v>
      </c>
      <c r="BP20" s="52" t="s">
        <v>606</v>
      </c>
      <c r="BQ20" s="52" t="s">
        <v>607</v>
      </c>
      <c r="BR20" s="57"/>
      <c r="BS20" s="52" t="s">
        <v>608</v>
      </c>
      <c r="BT20" s="52" t="s">
        <v>609</v>
      </c>
      <c r="BU20" s="52" t="s">
        <v>610</v>
      </c>
      <c r="BV20" s="52" t="s">
        <v>611</v>
      </c>
      <c r="BW20" s="52"/>
      <c r="BX20" s="9"/>
      <c r="BY20" s="57"/>
      <c r="BZ20" s="57"/>
      <c r="CA20" s="57"/>
      <c r="CB20" s="57"/>
      <c r="CC20" s="57"/>
      <c r="CD20" s="57"/>
      <c r="CE20" s="57"/>
      <c r="CF20" s="57"/>
      <c r="CG20" s="57"/>
      <c r="CH20" s="57"/>
      <c r="CI20" s="57"/>
      <c r="CJ20" s="57"/>
      <c r="CK20" s="57"/>
      <c r="CL20" s="57"/>
      <c r="CM20" s="57"/>
      <c r="CN20" s="57"/>
      <c r="CO20" s="57"/>
      <c r="CP20" s="57"/>
      <c r="CQ20" s="57"/>
      <c r="CR20" s="57"/>
      <c r="CS20" s="57"/>
      <c r="CT20" s="57"/>
      <c r="CU20" s="57"/>
      <c r="CV20" s="57"/>
      <c r="CW20" s="57"/>
      <c r="CX20" s="57"/>
      <c r="CY20" s="57"/>
      <c r="CZ20" s="57"/>
      <c r="DA20" s="57"/>
      <c r="DB20" s="57"/>
      <c r="DC20" s="57"/>
      <c r="DD20" s="57"/>
      <c r="DE20" s="57"/>
      <c r="DF20" s="57"/>
      <c r="DG20" s="57"/>
      <c r="DH20" s="57"/>
      <c r="DI20" s="57"/>
      <c r="DJ20" s="57"/>
      <c r="DK20" s="57"/>
      <c r="DL20" s="57"/>
      <c r="DM20" s="57"/>
      <c r="DN20" s="57"/>
      <c r="DO20" s="57"/>
      <c r="DP20" s="57"/>
      <c r="DQ20" s="57"/>
      <c r="DR20" s="57"/>
      <c r="DS20" s="57"/>
      <c r="DT20" s="57"/>
      <c r="DU20" s="57"/>
      <c r="DV20" s="57"/>
      <c r="DW20" s="57"/>
      <c r="DX20" s="57"/>
      <c r="DY20" s="57"/>
      <c r="DZ20" s="57"/>
      <c r="EA20" s="57"/>
      <c r="EB20" s="9"/>
      <c r="EC20" s="9"/>
      <c r="ED20" s="9"/>
      <c r="EE20" s="9"/>
      <c r="EF20" s="9"/>
      <c r="EG20" s="9"/>
      <c r="EH20" s="9"/>
      <c r="EI20" s="331" t="s">
        <v>612</v>
      </c>
      <c r="EJ20" s="9"/>
      <c r="EK20" s="9"/>
      <c r="EL20" s="9"/>
      <c r="EM20" s="9"/>
      <c r="EN20" s="9"/>
      <c r="EO20" s="9"/>
      <c r="EP20" s="9"/>
      <c r="EQ20" s="9"/>
      <c r="ER20" s="9"/>
      <c r="ES20" s="9"/>
      <c r="ET20" s="9"/>
      <c r="EU20" s="9"/>
      <c r="EV20" s="9"/>
      <c r="EW20" s="9"/>
      <c r="EX20" s="9"/>
      <c r="EY20" s="9"/>
      <c r="EZ20" s="9"/>
      <c r="FA20" s="9"/>
      <c r="FB20" s="9"/>
      <c r="FC20" s="9"/>
      <c r="FD20" s="9"/>
      <c r="FE20" s="9"/>
      <c r="FF20" s="9"/>
      <c r="FG20" s="9"/>
      <c r="FH20" s="9"/>
      <c r="FI20" s="9"/>
      <c r="FJ20" s="9"/>
      <c r="FK20" s="9"/>
      <c r="FL20" s="9"/>
      <c r="FM20" s="9"/>
      <c r="FN20" s="9"/>
      <c r="FO20" s="9"/>
      <c r="FP20" s="9"/>
      <c r="FQ20" s="9"/>
      <c r="FR20" s="9"/>
      <c r="FS20" s="9"/>
      <c r="FT20" s="9"/>
      <c r="FU20" s="9"/>
      <c r="FV20" s="9"/>
      <c r="FW20" s="9"/>
      <c r="FX20" s="9"/>
      <c r="FY20" s="9"/>
      <c r="FZ20" s="9"/>
      <c r="GA20" s="9"/>
      <c r="GB20" s="9"/>
      <c r="GC20" s="9"/>
      <c r="GD20" s="9"/>
      <c r="GE20" s="9"/>
      <c r="GF20" s="9"/>
      <c r="GG20" s="9"/>
      <c r="GH20" s="9"/>
      <c r="GI20" s="9"/>
      <c r="GJ20" s="9"/>
      <c r="GK20" s="9"/>
      <c r="GL20" s="9"/>
      <c r="GM20" s="9"/>
      <c r="GN20" s="9"/>
      <c r="GO20" s="9"/>
      <c r="GP20" s="9"/>
      <c r="GQ20" s="9"/>
      <c r="GR20" s="9"/>
      <c r="GS20" s="9"/>
      <c r="GT20" s="9"/>
      <c r="GU20" s="9"/>
      <c r="GV20" s="9"/>
      <c r="GW20" s="9"/>
      <c r="GX20" s="9"/>
      <c r="GY20" s="9"/>
      <c r="GZ20" s="9"/>
      <c r="HA20" s="9"/>
      <c r="HB20" s="9"/>
      <c r="HC20" s="9"/>
      <c r="HD20" s="9"/>
      <c r="HE20" s="9"/>
      <c r="HF20" s="9"/>
      <c r="HG20" s="9"/>
      <c r="HH20" s="9"/>
      <c r="HI20" s="9"/>
      <c r="HJ20" s="9"/>
      <c r="HK20" s="9"/>
      <c r="HL20" s="9"/>
    </row>
    <row r="21" spans="1:220" ht="18.75" x14ac:dyDescent="0.3">
      <c r="A21" s="205"/>
      <c r="B21" s="206"/>
      <c r="C21" s="198">
        <v>10</v>
      </c>
      <c r="D21" s="188"/>
      <c r="E21" s="70"/>
      <c r="F21" s="30"/>
      <c r="G21" s="120"/>
      <c r="H21" s="121"/>
      <c r="I21" s="129"/>
      <c r="J21" s="67"/>
      <c r="K21" s="133"/>
      <c r="L21" s="108"/>
      <c r="M21" s="371"/>
      <c r="N21" s="147" t="str">
        <f t="shared" si="32"/>
        <v/>
      </c>
      <c r="O21" s="295"/>
      <c r="P21" s="295"/>
      <c r="Q21" s="295"/>
      <c r="R21" s="295"/>
      <c r="S21" s="295"/>
      <c r="T21" s="108"/>
      <c r="U21" s="297"/>
      <c r="V21" s="28"/>
      <c r="W21" s="296"/>
      <c r="X21" s="296"/>
      <c r="Y21" s="149">
        <f t="shared" si="25"/>
        <v>0</v>
      </c>
      <c r="Z21" s="148">
        <f t="shared" si="26"/>
        <v>0</v>
      </c>
      <c r="AA21" s="305"/>
      <c r="AB21" s="377">
        <f t="shared" si="49"/>
        <v>0</v>
      </c>
      <c r="AC21" s="347"/>
      <c r="AD21" s="210" t="str">
        <f t="shared" si="27"/>
        <v/>
      </c>
      <c r="AE21" s="345">
        <f t="shared" si="33"/>
        <v>0</v>
      </c>
      <c r="AF21" s="310"/>
      <c r="AG21" s="312"/>
      <c r="AH21" s="313"/>
      <c r="AI21" s="150">
        <f t="shared" si="51"/>
        <v>0</v>
      </c>
      <c r="AJ21" s="151">
        <f t="shared" si="28"/>
        <v>0</v>
      </c>
      <c r="AK21" s="152">
        <f t="shared" si="35"/>
        <v>0</v>
      </c>
      <c r="AL21" s="153">
        <f t="shared" si="36"/>
        <v>0</v>
      </c>
      <c r="AM21" s="153">
        <f t="shared" si="37"/>
        <v>0</v>
      </c>
      <c r="AN21" s="153">
        <f t="shared" si="38"/>
        <v>0</v>
      </c>
      <c r="AO21" s="153">
        <f t="shared" si="39"/>
        <v>0</v>
      </c>
      <c r="AP21" s="181" t="str">
        <f t="shared" si="40"/>
        <v/>
      </c>
      <c r="AQ21" s="154" t="str">
        <f t="shared" si="29"/>
        <v/>
      </c>
      <c r="AR21" s="178" t="str">
        <f t="shared" si="41"/>
        <v/>
      </c>
      <c r="AS21" s="169" t="str">
        <f t="shared" si="42"/>
        <v/>
      </c>
      <c r="AT21" s="159" t="str">
        <f t="shared" si="43"/>
        <v/>
      </c>
      <c r="AU21" s="160" t="str">
        <f t="shared" si="30"/>
        <v/>
      </c>
      <c r="AV21" s="171" t="str">
        <f t="shared" si="44"/>
        <v/>
      </c>
      <c r="AW21" s="160" t="str">
        <f t="shared" si="45"/>
        <v/>
      </c>
      <c r="AX21" s="186" t="str">
        <f t="shared" si="46"/>
        <v/>
      </c>
      <c r="AY21" s="160" t="str">
        <f t="shared" si="31"/>
        <v/>
      </c>
      <c r="AZ21" s="171" t="str">
        <f t="shared" si="47"/>
        <v/>
      </c>
      <c r="BA21" s="161" t="str">
        <f t="shared" si="48"/>
        <v/>
      </c>
      <c r="BB21" s="52" t="s">
        <v>613</v>
      </c>
      <c r="BC21" s="52" t="s">
        <v>614</v>
      </c>
      <c r="BD21" s="52" t="s">
        <v>615</v>
      </c>
      <c r="BE21" s="52" t="s">
        <v>616</v>
      </c>
      <c r="BF21" s="59" t="s">
        <v>617</v>
      </c>
      <c r="BG21" s="52" t="s">
        <v>618</v>
      </c>
      <c r="BH21" s="52" t="s">
        <v>619</v>
      </c>
      <c r="BI21" s="52" t="s">
        <v>620</v>
      </c>
      <c r="BJ21" s="52" t="s">
        <v>621</v>
      </c>
      <c r="BK21" s="52" t="s">
        <v>622</v>
      </c>
      <c r="BL21" s="333" t="s">
        <v>623</v>
      </c>
      <c r="BM21" s="52" t="s">
        <v>624</v>
      </c>
      <c r="BN21" s="52" t="s">
        <v>625</v>
      </c>
      <c r="BO21" s="52" t="s">
        <v>626</v>
      </c>
      <c r="BP21" s="52" t="s">
        <v>627</v>
      </c>
      <c r="BQ21" s="52" t="s">
        <v>628</v>
      </c>
      <c r="BR21" s="57"/>
      <c r="BS21" s="52" t="s">
        <v>629</v>
      </c>
      <c r="BT21" s="52" t="s">
        <v>630</v>
      </c>
      <c r="BU21" s="52" t="s">
        <v>631</v>
      </c>
      <c r="BV21" s="52" t="s">
        <v>632</v>
      </c>
      <c r="BW21" s="52"/>
      <c r="BX21" s="9"/>
      <c r="BY21" s="57"/>
      <c r="BZ21" s="57"/>
      <c r="CA21" s="57"/>
      <c r="CB21" s="57"/>
      <c r="CC21" s="57"/>
      <c r="CD21" s="57"/>
      <c r="CE21" s="57"/>
      <c r="CF21" s="57"/>
      <c r="CG21" s="57"/>
      <c r="CH21" s="57"/>
      <c r="CI21" s="57"/>
      <c r="CJ21" s="57"/>
      <c r="CK21" s="57"/>
      <c r="CL21" s="57"/>
      <c r="CM21" s="57"/>
      <c r="CN21" s="57"/>
      <c r="CO21" s="57"/>
      <c r="CP21" s="57"/>
      <c r="CQ21" s="57"/>
      <c r="CR21" s="57"/>
      <c r="CS21" s="57"/>
      <c r="CT21" s="57"/>
      <c r="CU21" s="57"/>
      <c r="CV21" s="57"/>
      <c r="CW21" s="57"/>
      <c r="CX21" s="57"/>
      <c r="CY21" s="57"/>
      <c r="CZ21" s="57"/>
      <c r="DA21" s="57"/>
      <c r="DB21" s="57"/>
      <c r="DC21" s="57"/>
      <c r="DD21" s="57"/>
      <c r="DE21" s="57"/>
      <c r="DF21" s="57"/>
      <c r="DG21" s="57"/>
      <c r="DH21" s="57"/>
      <c r="DI21" s="57"/>
      <c r="DJ21" s="57"/>
      <c r="DK21" s="57"/>
      <c r="DL21" s="57"/>
      <c r="DM21" s="57"/>
      <c r="DN21" s="57"/>
      <c r="DO21" s="57"/>
      <c r="DP21" s="57"/>
      <c r="DQ21" s="57"/>
      <c r="DR21" s="57"/>
      <c r="DS21" s="57"/>
      <c r="DT21" s="57"/>
      <c r="DU21" s="57"/>
      <c r="DV21" s="57"/>
      <c r="DW21" s="57"/>
      <c r="DX21" s="57"/>
      <c r="DY21" s="57"/>
      <c r="DZ21" s="57"/>
      <c r="EA21" s="57"/>
      <c r="EB21" s="9"/>
      <c r="EC21" s="9"/>
      <c r="ED21" s="9"/>
      <c r="EE21" s="9"/>
      <c r="EF21" s="9"/>
      <c r="EG21" s="9"/>
      <c r="EH21" s="9"/>
      <c r="EI21" s="331" t="s">
        <v>633</v>
      </c>
      <c r="EJ21" s="9"/>
      <c r="EK21" s="9"/>
      <c r="EL21" s="9"/>
      <c r="EM21" s="9"/>
      <c r="EN21" s="9"/>
      <c r="EO21" s="9"/>
      <c r="EP21" s="9"/>
      <c r="EQ21" s="9"/>
      <c r="ER21" s="9"/>
      <c r="ES21" s="9"/>
      <c r="ET21" s="9"/>
      <c r="EU21" s="9"/>
      <c r="EV21" s="9"/>
      <c r="EW21" s="9"/>
      <c r="EX21" s="9"/>
      <c r="EY21" s="9"/>
      <c r="EZ21" s="9"/>
      <c r="FA21" s="9"/>
      <c r="FB21" s="9"/>
      <c r="FC21" s="9"/>
      <c r="FD21" s="9"/>
      <c r="FE21" s="9"/>
      <c r="FF21" s="9"/>
      <c r="FG21" s="9"/>
      <c r="FH21" s="9"/>
      <c r="FI21" s="9"/>
      <c r="FJ21" s="9"/>
      <c r="FK21" s="9"/>
      <c r="FL21" s="9"/>
      <c r="FM21" s="9"/>
      <c r="FN21" s="9"/>
      <c r="FO21" s="9"/>
      <c r="FP21" s="9"/>
      <c r="FQ21" s="9"/>
      <c r="FR21" s="9"/>
      <c r="FS21" s="9"/>
      <c r="FT21" s="9"/>
      <c r="FU21" s="9"/>
      <c r="FV21" s="9"/>
      <c r="FW21" s="9"/>
      <c r="FX21" s="9"/>
      <c r="FY21" s="9"/>
      <c r="FZ21" s="9"/>
      <c r="GA21" s="9"/>
      <c r="GB21" s="9"/>
      <c r="GC21" s="9"/>
      <c r="GD21" s="9"/>
      <c r="GE21" s="9"/>
      <c r="GF21" s="9"/>
      <c r="GG21" s="9"/>
      <c r="GH21" s="9"/>
      <c r="GI21" s="9"/>
      <c r="GJ21" s="9"/>
      <c r="GK21" s="9"/>
      <c r="GL21" s="9"/>
      <c r="GM21" s="9"/>
      <c r="GN21" s="9"/>
      <c r="GO21" s="9"/>
      <c r="GP21" s="9"/>
      <c r="GQ21" s="9"/>
      <c r="GR21" s="9"/>
      <c r="GS21" s="9"/>
      <c r="GT21" s="9"/>
      <c r="GU21" s="9"/>
      <c r="GV21" s="9"/>
      <c r="GW21" s="9"/>
      <c r="GX21" s="9"/>
      <c r="GY21" s="9"/>
      <c r="GZ21" s="9"/>
      <c r="HA21" s="9"/>
      <c r="HB21" s="9"/>
      <c r="HC21" s="9"/>
      <c r="HD21" s="9"/>
      <c r="HE21" s="9"/>
      <c r="HF21" s="9"/>
      <c r="HG21" s="9"/>
      <c r="HH21" s="9"/>
      <c r="HI21" s="9"/>
      <c r="HJ21" s="9"/>
      <c r="HK21" s="9"/>
      <c r="HL21" s="9"/>
    </row>
    <row r="22" spans="1:220" ht="18.75" x14ac:dyDescent="0.3">
      <c r="A22" s="205"/>
      <c r="B22" s="206"/>
      <c r="C22" s="197">
        <v>11</v>
      </c>
      <c r="D22" s="190"/>
      <c r="E22" s="13"/>
      <c r="F22" s="14"/>
      <c r="G22" s="123"/>
      <c r="H22" s="124"/>
      <c r="I22" s="130"/>
      <c r="J22" s="21"/>
      <c r="K22" s="134"/>
      <c r="L22" s="24"/>
      <c r="M22" s="372"/>
      <c r="N22" s="147" t="str">
        <f t="shared" si="32"/>
        <v/>
      </c>
      <c r="O22" s="23"/>
      <c r="P22" s="23"/>
      <c r="Q22" s="23"/>
      <c r="R22" s="23"/>
      <c r="S22" s="23"/>
      <c r="T22" s="24"/>
      <c r="U22" s="25"/>
      <c r="V22" s="28"/>
      <c r="W22" s="299"/>
      <c r="X22" s="296"/>
      <c r="Y22" s="149">
        <f t="shared" si="25"/>
        <v>0</v>
      </c>
      <c r="Z22" s="148">
        <f t="shared" si="26"/>
        <v>0</v>
      </c>
      <c r="AA22" s="306"/>
      <c r="AB22" s="377">
        <f t="shared" si="49"/>
        <v>0</v>
      </c>
      <c r="AC22" s="348"/>
      <c r="AD22" s="210" t="str">
        <f t="shared" si="27"/>
        <v/>
      </c>
      <c r="AE22" s="345">
        <f t="shared" si="33"/>
        <v>0</v>
      </c>
      <c r="AF22" s="314"/>
      <c r="AG22" s="312"/>
      <c r="AH22" s="315"/>
      <c r="AI22" s="150">
        <f t="shared" si="51"/>
        <v>0</v>
      </c>
      <c r="AJ22" s="151">
        <f t="shared" si="28"/>
        <v>0</v>
      </c>
      <c r="AK22" s="152">
        <f t="shared" si="35"/>
        <v>0</v>
      </c>
      <c r="AL22" s="153">
        <f t="shared" si="36"/>
        <v>0</v>
      </c>
      <c r="AM22" s="153">
        <f t="shared" si="37"/>
        <v>0</v>
      </c>
      <c r="AN22" s="153">
        <f t="shared" si="38"/>
        <v>0</v>
      </c>
      <c r="AO22" s="153">
        <f t="shared" si="39"/>
        <v>0</v>
      </c>
      <c r="AP22" s="181" t="str">
        <f t="shared" si="40"/>
        <v/>
      </c>
      <c r="AQ22" s="154" t="str">
        <f t="shared" si="29"/>
        <v/>
      </c>
      <c r="AR22" s="178" t="str">
        <f t="shared" si="41"/>
        <v/>
      </c>
      <c r="AS22" s="169" t="str">
        <f t="shared" si="42"/>
        <v/>
      </c>
      <c r="AT22" s="159" t="str">
        <f t="shared" si="43"/>
        <v/>
      </c>
      <c r="AU22" s="160" t="str">
        <f t="shared" si="30"/>
        <v/>
      </c>
      <c r="AV22" s="171" t="str">
        <f t="shared" si="44"/>
        <v/>
      </c>
      <c r="AW22" s="160" t="str">
        <f t="shared" si="45"/>
        <v/>
      </c>
      <c r="AX22" s="186" t="str">
        <f t="shared" si="46"/>
        <v/>
      </c>
      <c r="AY22" s="160" t="str">
        <f t="shared" si="31"/>
        <v/>
      </c>
      <c r="AZ22" s="171" t="str">
        <f t="shared" si="47"/>
        <v/>
      </c>
      <c r="BA22" s="161" t="str">
        <f t="shared" si="48"/>
        <v/>
      </c>
      <c r="BB22" s="52" t="s">
        <v>634</v>
      </c>
      <c r="BC22" s="52" t="s">
        <v>635</v>
      </c>
      <c r="BD22" s="52" t="s">
        <v>636</v>
      </c>
      <c r="BE22" s="52" t="s">
        <v>637</v>
      </c>
      <c r="BF22" s="59" t="s">
        <v>638</v>
      </c>
      <c r="BG22" s="52" t="s">
        <v>639</v>
      </c>
      <c r="BH22" s="52" t="s">
        <v>640</v>
      </c>
      <c r="BI22" s="52" t="s">
        <v>641</v>
      </c>
      <c r="BJ22" s="52" t="s">
        <v>642</v>
      </c>
      <c r="BK22" s="52" t="s">
        <v>643</v>
      </c>
      <c r="BL22" s="333" t="s">
        <v>644</v>
      </c>
      <c r="BM22" s="52" t="s">
        <v>645</v>
      </c>
      <c r="BN22" s="52" t="s">
        <v>646</v>
      </c>
      <c r="BO22" s="52" t="s">
        <v>647</v>
      </c>
      <c r="BP22" s="52" t="s">
        <v>648</v>
      </c>
      <c r="BQ22" s="52" t="s">
        <v>649</v>
      </c>
      <c r="BR22" s="57"/>
      <c r="BS22" s="52" t="s">
        <v>650</v>
      </c>
      <c r="BT22" s="52" t="s">
        <v>651</v>
      </c>
      <c r="BU22" s="52" t="s">
        <v>652</v>
      </c>
      <c r="BV22" s="52" t="s">
        <v>653</v>
      </c>
      <c r="BW22" s="52"/>
      <c r="BX22" s="52"/>
      <c r="BY22" s="57"/>
      <c r="BZ22" s="57"/>
      <c r="CA22" s="57"/>
      <c r="CB22" s="57"/>
      <c r="CC22" s="57"/>
      <c r="CD22" s="57"/>
      <c r="CE22" s="57"/>
      <c r="CF22" s="57"/>
      <c r="CG22" s="57"/>
      <c r="CH22" s="57"/>
      <c r="CI22" s="57"/>
      <c r="CJ22" s="57"/>
      <c r="CK22" s="57"/>
      <c r="CL22" s="57"/>
      <c r="CM22" s="57"/>
      <c r="CN22" s="57"/>
      <c r="CO22" s="57"/>
      <c r="CP22" s="57"/>
      <c r="CQ22" s="57"/>
      <c r="CR22" s="57"/>
      <c r="CS22" s="57"/>
      <c r="CT22" s="57"/>
      <c r="CU22" s="57"/>
      <c r="CV22" s="57"/>
      <c r="CW22" s="57"/>
      <c r="CX22" s="57"/>
      <c r="CY22" s="57"/>
      <c r="CZ22" s="57"/>
      <c r="DA22" s="57"/>
      <c r="DB22" s="57"/>
      <c r="DC22" s="57"/>
      <c r="DD22" s="57"/>
      <c r="DE22" s="57"/>
      <c r="DF22" s="57"/>
      <c r="DG22" s="57"/>
      <c r="DH22" s="57"/>
      <c r="DI22" s="57"/>
      <c r="DJ22" s="57"/>
      <c r="DK22" s="57"/>
      <c r="DL22" s="57"/>
      <c r="DM22" s="57"/>
      <c r="DN22" s="57"/>
      <c r="DO22" s="57"/>
      <c r="DP22" s="57"/>
      <c r="DQ22" s="57"/>
      <c r="DR22" s="57"/>
      <c r="DS22" s="57"/>
      <c r="DT22" s="57"/>
      <c r="DU22" s="57"/>
      <c r="DV22" s="57"/>
      <c r="DW22" s="57"/>
      <c r="DX22" s="57"/>
      <c r="DY22" s="57"/>
      <c r="DZ22" s="57"/>
      <c r="EA22" s="57"/>
      <c r="EB22" s="9"/>
      <c r="EC22" s="9"/>
      <c r="ED22" s="9"/>
      <c r="EE22" s="9"/>
      <c r="EF22" s="9"/>
      <c r="EG22" s="9"/>
      <c r="EH22" s="9"/>
      <c r="EI22" s="331" t="s">
        <v>654</v>
      </c>
      <c r="EJ22" s="9"/>
      <c r="EK22" s="9"/>
      <c r="EL22" s="9"/>
      <c r="EM22" s="9"/>
      <c r="EN22" s="9"/>
      <c r="EO22" s="9"/>
      <c r="EP22" s="9"/>
      <c r="EQ22" s="9"/>
      <c r="ER22" s="9"/>
      <c r="ES22" s="9"/>
      <c r="ET22" s="9"/>
      <c r="EU22" s="9"/>
      <c r="EV22" s="9"/>
      <c r="EW22" s="9"/>
      <c r="EX22" s="9"/>
      <c r="EY22" s="9"/>
      <c r="EZ22" s="9"/>
      <c r="FA22" s="9"/>
      <c r="FB22" s="9"/>
      <c r="FC22" s="9"/>
      <c r="FD22" s="9"/>
      <c r="FE22" s="9"/>
      <c r="FF22" s="9"/>
      <c r="FG22" s="9"/>
      <c r="FH22" s="9"/>
      <c r="FI22" s="9"/>
      <c r="FJ22" s="9"/>
      <c r="FK22" s="9"/>
      <c r="FL22" s="9"/>
      <c r="FM22" s="9"/>
      <c r="FN22" s="9"/>
      <c r="FO22" s="9"/>
      <c r="FP22" s="9"/>
      <c r="FQ22" s="9"/>
      <c r="FR22" s="9"/>
      <c r="FS22" s="9"/>
      <c r="FT22" s="9"/>
      <c r="FU22" s="9"/>
      <c r="FV22" s="9"/>
      <c r="FW22" s="9"/>
      <c r="FX22" s="9"/>
      <c r="FY22" s="9"/>
      <c r="FZ22" s="9"/>
      <c r="GA22" s="9"/>
      <c r="GB22" s="9"/>
      <c r="GC22" s="9"/>
      <c r="GD22" s="9"/>
      <c r="GE22" s="9"/>
      <c r="GF22" s="9"/>
      <c r="GG22" s="9"/>
      <c r="GH22" s="9"/>
      <c r="GI22" s="9"/>
      <c r="GJ22" s="9"/>
      <c r="GK22" s="9"/>
      <c r="GL22" s="9"/>
      <c r="GM22" s="9"/>
      <c r="GN22" s="9"/>
      <c r="GO22" s="9"/>
      <c r="GP22" s="9"/>
      <c r="GQ22" s="9"/>
      <c r="GR22" s="9"/>
      <c r="GS22" s="9"/>
      <c r="GT22" s="9"/>
      <c r="GU22" s="9"/>
      <c r="GV22" s="9"/>
      <c r="GW22" s="9"/>
      <c r="GX22" s="9"/>
      <c r="GY22" s="9"/>
      <c r="GZ22" s="9"/>
      <c r="HA22" s="9"/>
      <c r="HB22" s="9"/>
      <c r="HC22" s="9"/>
      <c r="HD22" s="9"/>
      <c r="HE22" s="9"/>
      <c r="HF22" s="9"/>
      <c r="HG22" s="9"/>
      <c r="HH22" s="9"/>
      <c r="HI22" s="9"/>
      <c r="HJ22" s="9"/>
      <c r="HK22" s="9"/>
      <c r="HL22" s="9"/>
    </row>
    <row r="23" spans="1:220" ht="18.75" x14ac:dyDescent="0.3">
      <c r="A23" s="205"/>
      <c r="B23" s="206"/>
      <c r="C23" s="198">
        <v>12</v>
      </c>
      <c r="D23" s="192"/>
      <c r="E23" s="15"/>
      <c r="F23" s="14"/>
      <c r="G23" s="120"/>
      <c r="H23" s="125"/>
      <c r="I23" s="129"/>
      <c r="J23" s="67"/>
      <c r="K23" s="133"/>
      <c r="L23" s="108"/>
      <c r="M23" s="371"/>
      <c r="N23" s="147" t="str">
        <f t="shared" si="32"/>
        <v/>
      </c>
      <c r="O23" s="23"/>
      <c r="P23" s="23"/>
      <c r="Q23" s="23"/>
      <c r="R23" s="23"/>
      <c r="S23" s="23"/>
      <c r="T23" s="24"/>
      <c r="U23" s="25"/>
      <c r="V23" s="28"/>
      <c r="W23" s="299"/>
      <c r="X23" s="296"/>
      <c r="Y23" s="149">
        <f t="shared" si="25"/>
        <v>0</v>
      </c>
      <c r="Z23" s="148">
        <f t="shared" si="26"/>
        <v>0</v>
      </c>
      <c r="AA23" s="306"/>
      <c r="AB23" s="377">
        <f t="shared" si="49"/>
        <v>0</v>
      </c>
      <c r="AC23" s="348"/>
      <c r="AD23" s="210" t="str">
        <f t="shared" si="27"/>
        <v/>
      </c>
      <c r="AE23" s="345">
        <f t="shared" si="33"/>
        <v>0</v>
      </c>
      <c r="AF23" s="314"/>
      <c r="AG23" s="312"/>
      <c r="AH23" s="315"/>
      <c r="AI23" s="150">
        <f t="shared" si="51"/>
        <v>0</v>
      </c>
      <c r="AJ23" s="151">
        <f t="shared" si="28"/>
        <v>0</v>
      </c>
      <c r="AK23" s="152">
        <f t="shared" si="35"/>
        <v>0</v>
      </c>
      <c r="AL23" s="153">
        <f t="shared" si="36"/>
        <v>0</v>
      </c>
      <c r="AM23" s="153">
        <f t="shared" si="37"/>
        <v>0</v>
      </c>
      <c r="AN23" s="153">
        <f t="shared" si="38"/>
        <v>0</v>
      </c>
      <c r="AO23" s="153">
        <f t="shared" si="39"/>
        <v>0</v>
      </c>
      <c r="AP23" s="181" t="str">
        <f t="shared" si="40"/>
        <v/>
      </c>
      <c r="AQ23" s="154" t="str">
        <f t="shared" si="29"/>
        <v/>
      </c>
      <c r="AR23" s="178" t="str">
        <f t="shared" si="41"/>
        <v/>
      </c>
      <c r="AS23" s="169" t="str">
        <f t="shared" si="42"/>
        <v/>
      </c>
      <c r="AT23" s="159" t="str">
        <f t="shared" si="43"/>
        <v/>
      </c>
      <c r="AU23" s="160" t="str">
        <f t="shared" si="30"/>
        <v/>
      </c>
      <c r="AV23" s="171" t="str">
        <f t="shared" si="44"/>
        <v/>
      </c>
      <c r="AW23" s="160" t="str">
        <f t="shared" si="45"/>
        <v/>
      </c>
      <c r="AX23" s="186" t="str">
        <f t="shared" si="46"/>
        <v/>
      </c>
      <c r="AY23" s="160" t="str">
        <f t="shared" si="31"/>
        <v/>
      </c>
      <c r="AZ23" s="171" t="str">
        <f t="shared" si="47"/>
        <v/>
      </c>
      <c r="BA23" s="161" t="str">
        <f t="shared" si="48"/>
        <v/>
      </c>
      <c r="BB23" s="52" t="s">
        <v>655</v>
      </c>
      <c r="BC23" s="52" t="s">
        <v>656</v>
      </c>
      <c r="BD23" s="52" t="s">
        <v>657</v>
      </c>
      <c r="BE23" s="52" t="s">
        <v>658</v>
      </c>
      <c r="BF23" s="59" t="s">
        <v>659</v>
      </c>
      <c r="BG23" s="52" t="s">
        <v>660</v>
      </c>
      <c r="BH23" s="52" t="s">
        <v>661</v>
      </c>
      <c r="BI23" s="52" t="s">
        <v>662</v>
      </c>
      <c r="BJ23" s="52" t="s">
        <v>663</v>
      </c>
      <c r="BK23" s="52" t="s">
        <v>664</v>
      </c>
      <c r="BL23" s="333" t="s">
        <v>665</v>
      </c>
      <c r="BM23" s="57"/>
      <c r="BN23" s="52" t="s">
        <v>666</v>
      </c>
      <c r="BO23" s="52" t="s">
        <v>667</v>
      </c>
      <c r="BP23" s="52" t="s">
        <v>668</v>
      </c>
      <c r="BQ23" s="52" t="s">
        <v>669</v>
      </c>
      <c r="BR23" s="57"/>
      <c r="BS23" s="52" t="s">
        <v>670</v>
      </c>
      <c r="BT23" s="52" t="s">
        <v>671</v>
      </c>
      <c r="BU23" s="52" t="s">
        <v>672</v>
      </c>
      <c r="BV23" s="52" t="s">
        <v>673</v>
      </c>
      <c r="BW23" s="52"/>
      <c r="BX23" s="52"/>
      <c r="BY23" s="57"/>
      <c r="BZ23" s="57"/>
      <c r="CA23" s="57"/>
      <c r="CB23" s="57"/>
      <c r="CC23" s="57"/>
      <c r="CD23" s="57"/>
      <c r="CE23" s="57"/>
      <c r="CF23" s="57"/>
      <c r="CG23" s="57"/>
      <c r="CH23" s="57"/>
      <c r="CI23" s="57"/>
      <c r="CJ23" s="57"/>
      <c r="CK23" s="57"/>
      <c r="CL23" s="57"/>
      <c r="CM23" s="57"/>
      <c r="CN23" s="57"/>
      <c r="CO23" s="57"/>
      <c r="CP23" s="57"/>
      <c r="CQ23" s="57"/>
      <c r="CR23" s="57"/>
      <c r="CS23" s="57"/>
      <c r="CT23" s="57"/>
      <c r="CU23" s="57"/>
      <c r="CV23" s="57"/>
      <c r="CW23" s="57"/>
      <c r="CX23" s="57"/>
      <c r="CY23" s="57"/>
      <c r="CZ23" s="57"/>
      <c r="DA23" s="57"/>
      <c r="DB23" s="57"/>
      <c r="DC23" s="57"/>
      <c r="DD23" s="57"/>
      <c r="DE23" s="57"/>
      <c r="DF23" s="57"/>
      <c r="DG23" s="57"/>
      <c r="DH23" s="57"/>
      <c r="DI23" s="57"/>
      <c r="DJ23" s="57"/>
      <c r="DK23" s="57"/>
      <c r="DL23" s="57"/>
      <c r="DM23" s="57"/>
      <c r="DN23" s="57"/>
      <c r="DO23" s="57"/>
      <c r="DP23" s="57"/>
      <c r="DQ23" s="57"/>
      <c r="DR23" s="57"/>
      <c r="DS23" s="57"/>
      <c r="DT23" s="57"/>
      <c r="DU23" s="57"/>
      <c r="DV23" s="57"/>
      <c r="DW23" s="57"/>
      <c r="DX23" s="57"/>
      <c r="DY23" s="57"/>
      <c r="DZ23" s="57"/>
      <c r="EA23" s="57"/>
      <c r="EB23" s="9"/>
      <c r="EC23" s="9"/>
      <c r="ED23" s="9"/>
      <c r="EE23" s="9"/>
      <c r="EF23" s="9"/>
      <c r="EG23" s="9"/>
      <c r="EH23" s="9"/>
      <c r="EI23" s="9"/>
      <c r="EJ23" s="9"/>
      <c r="EK23" s="9"/>
      <c r="EL23" s="9"/>
      <c r="EM23" s="9"/>
      <c r="EN23" s="9"/>
      <c r="EO23" s="9"/>
      <c r="EP23" s="9"/>
      <c r="EQ23" s="9"/>
      <c r="ER23" s="9"/>
      <c r="ES23" s="9"/>
      <c r="ET23" s="9"/>
      <c r="EU23" s="9"/>
      <c r="EV23" s="9"/>
      <c r="EW23" s="9"/>
      <c r="EX23" s="9"/>
      <c r="EY23" s="9"/>
      <c r="EZ23" s="9"/>
      <c r="FA23" s="9"/>
      <c r="FB23" s="9"/>
      <c r="FC23" s="9"/>
      <c r="FD23" s="9"/>
      <c r="FE23" s="9"/>
      <c r="FF23" s="9"/>
      <c r="FG23" s="9"/>
      <c r="FH23" s="9"/>
      <c r="FI23" s="9"/>
      <c r="FJ23" s="9"/>
      <c r="FK23" s="9"/>
      <c r="FL23" s="9"/>
      <c r="FM23" s="9"/>
      <c r="FN23" s="9"/>
      <c r="FO23" s="9"/>
      <c r="FP23" s="9"/>
      <c r="FQ23" s="9"/>
      <c r="FR23" s="9"/>
      <c r="FS23" s="9"/>
      <c r="FT23" s="9"/>
      <c r="FU23" s="9"/>
      <c r="FV23" s="9"/>
      <c r="FW23" s="9"/>
      <c r="FX23" s="9"/>
      <c r="FY23" s="9"/>
      <c r="FZ23" s="9"/>
      <c r="GA23" s="9"/>
      <c r="GB23" s="9"/>
      <c r="GC23" s="9"/>
      <c r="GD23" s="9"/>
      <c r="GE23" s="9"/>
      <c r="GF23" s="9"/>
      <c r="GG23" s="9"/>
      <c r="GH23" s="9"/>
      <c r="GI23" s="9"/>
      <c r="GJ23" s="9"/>
      <c r="GK23" s="9"/>
      <c r="GL23" s="9"/>
      <c r="GM23" s="9"/>
      <c r="GN23" s="9"/>
      <c r="GO23" s="9"/>
      <c r="GP23" s="9"/>
      <c r="GQ23" s="9"/>
      <c r="GR23" s="9"/>
      <c r="GS23" s="9"/>
      <c r="GT23" s="9"/>
      <c r="GU23" s="9"/>
      <c r="GV23" s="9"/>
      <c r="GW23" s="9"/>
      <c r="GX23" s="9"/>
      <c r="GY23" s="9"/>
      <c r="GZ23" s="9"/>
      <c r="HA23" s="9"/>
      <c r="HB23" s="9"/>
      <c r="HC23" s="9"/>
      <c r="HD23" s="9"/>
      <c r="HE23" s="9"/>
      <c r="HF23" s="9"/>
      <c r="HG23" s="9"/>
      <c r="HH23" s="9"/>
      <c r="HI23" s="9"/>
      <c r="HJ23" s="9"/>
      <c r="HK23" s="9"/>
      <c r="HL23" s="9"/>
    </row>
    <row r="24" spans="1:220" ht="18.75" x14ac:dyDescent="0.3">
      <c r="A24" s="205"/>
      <c r="B24" s="206"/>
      <c r="C24" s="198">
        <v>13</v>
      </c>
      <c r="D24" s="190"/>
      <c r="E24" s="13"/>
      <c r="F24" s="14"/>
      <c r="G24" s="120"/>
      <c r="H24" s="122"/>
      <c r="I24" s="129"/>
      <c r="J24" s="67"/>
      <c r="K24" s="133"/>
      <c r="L24" s="108"/>
      <c r="M24" s="371"/>
      <c r="N24" s="147" t="str">
        <f t="shared" si="32"/>
        <v/>
      </c>
      <c r="O24" s="23"/>
      <c r="P24" s="23"/>
      <c r="Q24" s="23"/>
      <c r="R24" s="23"/>
      <c r="S24" s="23"/>
      <c r="T24" s="24"/>
      <c r="U24" s="25"/>
      <c r="V24" s="28"/>
      <c r="W24" s="299"/>
      <c r="X24" s="296"/>
      <c r="Y24" s="149">
        <f t="shared" si="25"/>
        <v>0</v>
      </c>
      <c r="Z24" s="148">
        <f t="shared" si="26"/>
        <v>0</v>
      </c>
      <c r="AA24" s="306"/>
      <c r="AB24" s="377">
        <f t="shared" si="49"/>
        <v>0</v>
      </c>
      <c r="AC24" s="348"/>
      <c r="AD24" s="210" t="str">
        <f t="shared" si="27"/>
        <v/>
      </c>
      <c r="AE24" s="345">
        <f t="shared" si="33"/>
        <v>0</v>
      </c>
      <c r="AF24" s="314"/>
      <c r="AG24" s="312"/>
      <c r="AH24" s="315"/>
      <c r="AI24" s="150">
        <f t="shared" si="51"/>
        <v>0</v>
      </c>
      <c r="AJ24" s="151">
        <f t="shared" si="28"/>
        <v>0</v>
      </c>
      <c r="AK24" s="152">
        <f t="shared" si="35"/>
        <v>0</v>
      </c>
      <c r="AL24" s="153">
        <f t="shared" si="36"/>
        <v>0</v>
      </c>
      <c r="AM24" s="153">
        <f t="shared" si="37"/>
        <v>0</v>
      </c>
      <c r="AN24" s="153">
        <f t="shared" si="38"/>
        <v>0</v>
      </c>
      <c r="AO24" s="153">
        <f t="shared" si="39"/>
        <v>0</v>
      </c>
      <c r="AP24" s="181" t="str">
        <f t="shared" si="40"/>
        <v/>
      </c>
      <c r="AQ24" s="154" t="str">
        <f t="shared" si="29"/>
        <v/>
      </c>
      <c r="AR24" s="178" t="str">
        <f t="shared" si="41"/>
        <v/>
      </c>
      <c r="AS24" s="169" t="str">
        <f t="shared" si="42"/>
        <v/>
      </c>
      <c r="AT24" s="159" t="str">
        <f t="shared" si="43"/>
        <v/>
      </c>
      <c r="AU24" s="160" t="str">
        <f t="shared" si="30"/>
        <v/>
      </c>
      <c r="AV24" s="171" t="str">
        <f t="shared" si="44"/>
        <v/>
      </c>
      <c r="AW24" s="160" t="str">
        <f t="shared" si="45"/>
        <v/>
      </c>
      <c r="AX24" s="186" t="str">
        <f t="shared" si="46"/>
        <v/>
      </c>
      <c r="AY24" s="160" t="str">
        <f t="shared" si="31"/>
        <v/>
      </c>
      <c r="AZ24" s="171" t="str">
        <f t="shared" si="47"/>
        <v/>
      </c>
      <c r="BA24" s="161" t="str">
        <f t="shared" si="48"/>
        <v/>
      </c>
      <c r="BB24" s="52" t="s">
        <v>674</v>
      </c>
      <c r="BC24" s="52" t="s">
        <v>675</v>
      </c>
      <c r="BD24" s="52" t="s">
        <v>676</v>
      </c>
      <c r="BE24" s="52" t="s">
        <v>677</v>
      </c>
      <c r="BF24" s="59" t="s">
        <v>678</v>
      </c>
      <c r="BG24" s="52" t="s">
        <v>679</v>
      </c>
      <c r="BH24" s="52" t="s">
        <v>680</v>
      </c>
      <c r="BI24" s="52" t="s">
        <v>681</v>
      </c>
      <c r="BJ24" s="52" t="s">
        <v>682</v>
      </c>
      <c r="BK24" s="52" t="s">
        <v>683</v>
      </c>
      <c r="BL24" s="333" t="s">
        <v>684</v>
      </c>
      <c r="BM24" s="57"/>
      <c r="BN24" s="52" t="s">
        <v>685</v>
      </c>
      <c r="BO24" s="52" t="s">
        <v>686</v>
      </c>
      <c r="BP24" s="52" t="s">
        <v>687</v>
      </c>
      <c r="BQ24" s="52" t="s">
        <v>688</v>
      </c>
      <c r="BR24" s="57"/>
      <c r="BS24" s="52" t="s">
        <v>689</v>
      </c>
      <c r="BT24" s="52" t="s">
        <v>690</v>
      </c>
      <c r="BU24" s="52" t="s">
        <v>691</v>
      </c>
      <c r="BV24" s="52" t="s">
        <v>692</v>
      </c>
      <c r="BW24" s="52"/>
      <c r="BX24" s="52"/>
      <c r="BY24" s="57"/>
      <c r="BZ24" s="57"/>
      <c r="CA24" s="57"/>
      <c r="CB24" s="57"/>
      <c r="CC24" s="57"/>
      <c r="CD24" s="57"/>
      <c r="CE24" s="57"/>
      <c r="CF24" s="57"/>
      <c r="CG24" s="57"/>
      <c r="CH24" s="57"/>
      <c r="CI24" s="57"/>
      <c r="CJ24" s="57"/>
      <c r="CK24" s="57"/>
      <c r="CL24" s="57"/>
      <c r="CM24" s="57"/>
      <c r="CN24" s="57"/>
      <c r="CO24" s="57"/>
      <c r="CP24" s="57"/>
      <c r="CQ24" s="57"/>
      <c r="CR24" s="57"/>
      <c r="CS24" s="57"/>
      <c r="CT24" s="57"/>
      <c r="CU24" s="57"/>
      <c r="CV24" s="57"/>
      <c r="CW24" s="57"/>
      <c r="CX24" s="57"/>
      <c r="CY24" s="57"/>
      <c r="CZ24" s="57"/>
      <c r="DA24" s="57"/>
      <c r="DB24" s="57"/>
      <c r="DC24" s="57"/>
      <c r="DD24" s="57"/>
      <c r="DE24" s="57"/>
      <c r="DF24" s="57"/>
      <c r="DG24" s="57"/>
      <c r="DH24" s="57"/>
      <c r="DI24" s="57"/>
      <c r="DJ24" s="57"/>
      <c r="DK24" s="57"/>
      <c r="DL24" s="57"/>
      <c r="DM24" s="57"/>
      <c r="DN24" s="57"/>
      <c r="DO24" s="57"/>
      <c r="DP24" s="57"/>
      <c r="DQ24" s="57"/>
      <c r="DR24" s="57"/>
      <c r="DS24" s="57"/>
      <c r="DT24" s="57"/>
      <c r="DU24" s="57"/>
      <c r="DV24" s="57"/>
      <c r="DW24" s="57"/>
      <c r="DX24" s="57"/>
      <c r="DY24" s="57"/>
      <c r="DZ24" s="57"/>
      <c r="EA24" s="57"/>
      <c r="EB24" s="9"/>
      <c r="EC24" s="9"/>
      <c r="ED24" s="9"/>
      <c r="EE24" s="9"/>
      <c r="EF24" s="9"/>
      <c r="EG24" s="9"/>
      <c r="EH24" s="9"/>
      <c r="EI24" s="9"/>
      <c r="EJ24" s="9"/>
      <c r="EK24" s="9"/>
      <c r="EL24" s="9"/>
      <c r="EM24" s="9"/>
      <c r="EN24" s="9"/>
      <c r="EO24" s="9"/>
      <c r="EP24" s="9"/>
      <c r="EQ24" s="9"/>
      <c r="ER24" s="9"/>
      <c r="ES24" s="9"/>
      <c r="ET24" s="9"/>
      <c r="EU24" s="9"/>
      <c r="EV24" s="9"/>
      <c r="EW24" s="9"/>
      <c r="EX24" s="9"/>
      <c r="EY24" s="9"/>
      <c r="EZ24" s="9"/>
      <c r="FA24" s="9"/>
      <c r="FB24" s="9"/>
      <c r="FC24" s="9"/>
      <c r="FD24" s="9"/>
      <c r="FE24" s="9"/>
      <c r="FF24" s="9"/>
      <c r="FG24" s="9"/>
      <c r="FH24" s="9"/>
      <c r="FI24" s="9"/>
      <c r="FJ24" s="9"/>
      <c r="FK24" s="9"/>
      <c r="FL24" s="9"/>
      <c r="FM24" s="9"/>
      <c r="FN24" s="9"/>
      <c r="FO24" s="9"/>
      <c r="FP24" s="9"/>
      <c r="FQ24" s="9"/>
      <c r="FR24" s="9"/>
      <c r="FS24" s="9"/>
      <c r="FT24" s="9"/>
      <c r="FU24" s="9"/>
      <c r="FV24" s="9"/>
      <c r="FW24" s="9"/>
      <c r="FX24" s="9"/>
      <c r="FY24" s="9"/>
      <c r="FZ24" s="9"/>
      <c r="GA24" s="9"/>
      <c r="GB24" s="9"/>
      <c r="GC24" s="9"/>
      <c r="GD24" s="9"/>
      <c r="GE24" s="9"/>
      <c r="GF24" s="9"/>
      <c r="GG24" s="9"/>
      <c r="GH24" s="9"/>
      <c r="GI24" s="9"/>
      <c r="GJ24" s="9"/>
      <c r="GK24" s="9"/>
      <c r="GL24" s="9"/>
      <c r="GM24" s="9"/>
      <c r="GN24" s="9"/>
      <c r="GO24" s="9"/>
      <c r="GP24" s="9"/>
      <c r="GQ24" s="9"/>
      <c r="GR24" s="9"/>
      <c r="GS24" s="9"/>
      <c r="GT24" s="9"/>
      <c r="GU24" s="9"/>
      <c r="GV24" s="9"/>
      <c r="GW24" s="9"/>
      <c r="GX24" s="9"/>
      <c r="GY24" s="9"/>
      <c r="GZ24" s="9"/>
      <c r="HA24" s="9"/>
      <c r="HB24" s="9"/>
      <c r="HC24" s="9"/>
      <c r="HD24" s="9"/>
      <c r="HE24" s="9"/>
      <c r="HF24" s="9"/>
      <c r="HG24" s="9"/>
      <c r="HH24" s="9"/>
      <c r="HI24" s="9"/>
      <c r="HJ24" s="9"/>
      <c r="HK24" s="9"/>
      <c r="HL24" s="9"/>
    </row>
    <row r="25" spans="1:220" ht="18.75" x14ac:dyDescent="0.3">
      <c r="A25" s="205"/>
      <c r="B25" s="206"/>
      <c r="C25" s="197">
        <v>14</v>
      </c>
      <c r="D25" s="190"/>
      <c r="E25" s="13"/>
      <c r="F25" s="14"/>
      <c r="G25" s="123"/>
      <c r="H25" s="124"/>
      <c r="I25" s="130"/>
      <c r="J25" s="21"/>
      <c r="K25" s="134"/>
      <c r="L25" s="24"/>
      <c r="M25" s="372"/>
      <c r="N25" s="147" t="str">
        <f t="shared" si="32"/>
        <v/>
      </c>
      <c r="O25" s="23"/>
      <c r="P25" s="23"/>
      <c r="Q25" s="23"/>
      <c r="R25" s="23"/>
      <c r="S25" s="23"/>
      <c r="T25" s="24"/>
      <c r="U25" s="25"/>
      <c r="V25" s="28"/>
      <c r="W25" s="299"/>
      <c r="X25" s="296"/>
      <c r="Y25" s="149">
        <f t="shared" si="25"/>
        <v>0</v>
      </c>
      <c r="Z25" s="148">
        <f t="shared" si="26"/>
        <v>0</v>
      </c>
      <c r="AA25" s="306"/>
      <c r="AB25" s="377">
        <f t="shared" si="49"/>
        <v>0</v>
      </c>
      <c r="AC25" s="348"/>
      <c r="AD25" s="210" t="str">
        <f t="shared" si="27"/>
        <v/>
      </c>
      <c r="AE25" s="345">
        <f t="shared" si="33"/>
        <v>0</v>
      </c>
      <c r="AF25" s="314"/>
      <c r="AG25" s="312"/>
      <c r="AH25" s="315"/>
      <c r="AI25" s="150">
        <f t="shared" si="51"/>
        <v>0</v>
      </c>
      <c r="AJ25" s="151">
        <f t="shared" si="28"/>
        <v>0</v>
      </c>
      <c r="AK25" s="152">
        <f t="shared" si="35"/>
        <v>0</v>
      </c>
      <c r="AL25" s="153">
        <f t="shared" si="36"/>
        <v>0</v>
      </c>
      <c r="AM25" s="153">
        <f t="shared" si="37"/>
        <v>0</v>
      </c>
      <c r="AN25" s="153">
        <f t="shared" si="38"/>
        <v>0</v>
      </c>
      <c r="AO25" s="153">
        <f t="shared" si="39"/>
        <v>0</v>
      </c>
      <c r="AP25" s="181" t="str">
        <f t="shared" si="40"/>
        <v/>
      </c>
      <c r="AQ25" s="154" t="str">
        <f t="shared" si="29"/>
        <v/>
      </c>
      <c r="AR25" s="178" t="str">
        <f t="shared" si="41"/>
        <v/>
      </c>
      <c r="AS25" s="169" t="str">
        <f t="shared" si="42"/>
        <v/>
      </c>
      <c r="AT25" s="159" t="str">
        <f t="shared" si="43"/>
        <v/>
      </c>
      <c r="AU25" s="160" t="str">
        <f t="shared" si="30"/>
        <v/>
      </c>
      <c r="AV25" s="171" t="str">
        <f t="shared" si="44"/>
        <v/>
      </c>
      <c r="AW25" s="160" t="str">
        <f t="shared" si="45"/>
        <v/>
      </c>
      <c r="AX25" s="186" t="str">
        <f t="shared" si="46"/>
        <v/>
      </c>
      <c r="AY25" s="160" t="str">
        <f t="shared" si="31"/>
        <v/>
      </c>
      <c r="AZ25" s="171" t="str">
        <f t="shared" si="47"/>
        <v/>
      </c>
      <c r="BA25" s="161" t="str">
        <f t="shared" si="48"/>
        <v/>
      </c>
      <c r="BB25" s="52" t="s">
        <v>693</v>
      </c>
      <c r="BC25" s="52" t="s">
        <v>694</v>
      </c>
      <c r="BD25" s="52" t="s">
        <v>695</v>
      </c>
      <c r="BE25" s="52" t="s">
        <v>696</v>
      </c>
      <c r="BF25" s="59" t="s">
        <v>697</v>
      </c>
      <c r="BG25" s="52" t="s">
        <v>698</v>
      </c>
      <c r="BH25" s="52" t="s">
        <v>699</v>
      </c>
      <c r="BI25" s="52" t="s">
        <v>700</v>
      </c>
      <c r="BJ25" s="52" t="s">
        <v>701</v>
      </c>
      <c r="BK25" s="52" t="s">
        <v>702</v>
      </c>
      <c r="BL25" s="333" t="s">
        <v>703</v>
      </c>
      <c r="BM25" s="57"/>
      <c r="BN25" s="52" t="s">
        <v>704</v>
      </c>
      <c r="BO25" s="52" t="s">
        <v>705</v>
      </c>
      <c r="BP25" s="52" t="s">
        <v>706</v>
      </c>
      <c r="BQ25" s="52" t="s">
        <v>707</v>
      </c>
      <c r="BR25" s="57"/>
      <c r="BS25" s="52" t="s">
        <v>708</v>
      </c>
      <c r="BT25" s="52" t="s">
        <v>709</v>
      </c>
      <c r="BU25" s="52" t="s">
        <v>710</v>
      </c>
      <c r="BV25" s="52" t="s">
        <v>711</v>
      </c>
      <c r="BW25" s="52"/>
      <c r="BX25" s="52"/>
      <c r="BY25" s="57"/>
      <c r="BZ25" s="57"/>
      <c r="CA25" s="57"/>
      <c r="CB25" s="57"/>
      <c r="CC25" s="57"/>
      <c r="CD25" s="57"/>
      <c r="CE25" s="57"/>
      <c r="CF25" s="57"/>
      <c r="CG25" s="57"/>
      <c r="CH25" s="57"/>
      <c r="CI25" s="57"/>
      <c r="CJ25" s="57"/>
      <c r="CK25" s="57"/>
      <c r="CL25" s="57"/>
      <c r="CM25" s="57"/>
      <c r="CN25" s="57"/>
      <c r="CO25" s="57"/>
      <c r="CP25" s="57"/>
      <c r="CQ25" s="57"/>
      <c r="CR25" s="57"/>
      <c r="CS25" s="57"/>
      <c r="CT25" s="57"/>
      <c r="CU25" s="57"/>
      <c r="CV25" s="57"/>
      <c r="CW25" s="57"/>
      <c r="CX25" s="57"/>
      <c r="CY25" s="57"/>
      <c r="CZ25" s="57"/>
      <c r="DA25" s="57"/>
      <c r="DB25" s="57"/>
      <c r="DC25" s="57"/>
      <c r="DD25" s="57"/>
      <c r="DE25" s="57"/>
      <c r="DF25" s="57"/>
      <c r="DG25" s="57"/>
      <c r="DH25" s="57"/>
      <c r="DI25" s="57"/>
      <c r="DJ25" s="57"/>
      <c r="DK25" s="57"/>
      <c r="DL25" s="57"/>
      <c r="DM25" s="57"/>
      <c r="DN25" s="57"/>
      <c r="DO25" s="57"/>
      <c r="DP25" s="57"/>
      <c r="DQ25" s="57"/>
      <c r="DR25" s="57"/>
      <c r="DS25" s="57"/>
      <c r="DT25" s="57"/>
      <c r="DU25" s="57"/>
      <c r="DV25" s="57"/>
      <c r="DW25" s="57"/>
      <c r="DX25" s="57"/>
      <c r="DY25" s="57"/>
      <c r="DZ25" s="57"/>
      <c r="EA25" s="57"/>
      <c r="EB25" s="9"/>
      <c r="EC25" s="9"/>
      <c r="ED25" s="9"/>
      <c r="EE25" s="9"/>
      <c r="EF25" s="9"/>
      <c r="EG25" s="9"/>
      <c r="EH25" s="9"/>
      <c r="EI25" s="9"/>
      <c r="EJ25" s="9"/>
      <c r="EK25" s="9"/>
      <c r="EL25" s="9"/>
      <c r="EM25" s="9"/>
      <c r="EN25" s="9"/>
      <c r="EO25" s="9"/>
      <c r="EP25" s="9"/>
      <c r="EQ25" s="9"/>
      <c r="ER25" s="9"/>
      <c r="ES25" s="9"/>
      <c r="ET25" s="9"/>
      <c r="EU25" s="9"/>
      <c r="EV25" s="9"/>
      <c r="EW25" s="9"/>
      <c r="EX25" s="9"/>
      <c r="EY25" s="9"/>
      <c r="EZ25" s="9"/>
      <c r="FA25" s="9"/>
      <c r="FB25" s="9"/>
      <c r="FC25" s="9"/>
      <c r="FD25" s="9"/>
      <c r="FE25" s="9"/>
      <c r="FF25" s="9"/>
      <c r="FG25" s="9"/>
      <c r="FH25" s="9"/>
      <c r="FI25" s="9"/>
      <c r="FJ25" s="9"/>
      <c r="FK25" s="9"/>
      <c r="FL25" s="9"/>
      <c r="FM25" s="9"/>
      <c r="FN25" s="9"/>
      <c r="FO25" s="9"/>
      <c r="FP25" s="9"/>
      <c r="FQ25" s="9"/>
      <c r="FR25" s="9"/>
      <c r="FS25" s="9"/>
      <c r="FT25" s="9"/>
      <c r="FU25" s="9"/>
      <c r="FV25" s="9"/>
      <c r="FW25" s="9"/>
      <c r="FX25" s="9"/>
      <c r="FY25" s="9"/>
      <c r="FZ25" s="9"/>
      <c r="GA25" s="9"/>
      <c r="GB25" s="9"/>
      <c r="GC25" s="9"/>
      <c r="GD25" s="9"/>
      <c r="GE25" s="9"/>
      <c r="GF25" s="9"/>
      <c r="GG25" s="9"/>
      <c r="GH25" s="9"/>
      <c r="GI25" s="9"/>
      <c r="GJ25" s="9"/>
      <c r="GK25" s="9"/>
      <c r="GL25" s="9"/>
      <c r="GM25" s="9"/>
      <c r="GN25" s="9"/>
      <c r="GO25" s="9"/>
      <c r="GP25" s="9"/>
      <c r="GQ25" s="9"/>
      <c r="GR25" s="9"/>
      <c r="GS25" s="9"/>
      <c r="GT25" s="9"/>
      <c r="GU25" s="9"/>
      <c r="GV25" s="9"/>
      <c r="GW25" s="9"/>
      <c r="GX25" s="9"/>
      <c r="GY25" s="9"/>
      <c r="GZ25" s="9"/>
      <c r="HA25" s="9"/>
      <c r="HB25" s="9"/>
      <c r="HC25" s="9"/>
      <c r="HD25" s="9"/>
      <c r="HE25" s="9"/>
      <c r="HF25" s="9"/>
      <c r="HG25" s="9"/>
      <c r="HH25" s="9"/>
      <c r="HI25" s="9"/>
      <c r="HJ25" s="9"/>
      <c r="HK25" s="9"/>
      <c r="HL25" s="9"/>
    </row>
    <row r="26" spans="1:220" ht="18.75" x14ac:dyDescent="0.3">
      <c r="A26" s="205"/>
      <c r="B26" s="206"/>
      <c r="C26" s="198">
        <v>15</v>
      </c>
      <c r="D26" s="190"/>
      <c r="E26" s="13"/>
      <c r="F26" s="14"/>
      <c r="G26" s="123"/>
      <c r="H26" s="124"/>
      <c r="I26" s="130"/>
      <c r="J26" s="21"/>
      <c r="K26" s="134"/>
      <c r="L26" s="24"/>
      <c r="M26" s="372"/>
      <c r="N26" s="147" t="str">
        <f t="shared" si="32"/>
        <v/>
      </c>
      <c r="O26" s="23"/>
      <c r="P26" s="23"/>
      <c r="Q26" s="23"/>
      <c r="R26" s="23"/>
      <c r="S26" s="23"/>
      <c r="T26" s="24"/>
      <c r="U26" s="25"/>
      <c r="V26" s="28"/>
      <c r="W26" s="299"/>
      <c r="X26" s="296"/>
      <c r="Y26" s="149">
        <f t="shared" si="25"/>
        <v>0</v>
      </c>
      <c r="Z26" s="148">
        <f t="shared" si="26"/>
        <v>0</v>
      </c>
      <c r="AA26" s="306"/>
      <c r="AB26" s="377">
        <f t="shared" si="49"/>
        <v>0</v>
      </c>
      <c r="AC26" s="348"/>
      <c r="AD26" s="210" t="str">
        <f t="shared" si="27"/>
        <v/>
      </c>
      <c r="AE26" s="345">
        <f t="shared" si="33"/>
        <v>0</v>
      </c>
      <c r="AF26" s="314"/>
      <c r="AG26" s="312"/>
      <c r="AH26" s="315"/>
      <c r="AI26" s="150">
        <f t="shared" si="51"/>
        <v>0</v>
      </c>
      <c r="AJ26" s="151">
        <f t="shared" si="28"/>
        <v>0</v>
      </c>
      <c r="AK26" s="152">
        <f t="shared" si="35"/>
        <v>0</v>
      </c>
      <c r="AL26" s="153">
        <f t="shared" si="36"/>
        <v>0</v>
      </c>
      <c r="AM26" s="153">
        <f t="shared" si="37"/>
        <v>0</v>
      </c>
      <c r="AN26" s="153">
        <f t="shared" si="38"/>
        <v>0</v>
      </c>
      <c r="AO26" s="153">
        <f t="shared" si="39"/>
        <v>0</v>
      </c>
      <c r="AP26" s="181" t="str">
        <f t="shared" si="40"/>
        <v/>
      </c>
      <c r="AQ26" s="154" t="str">
        <f t="shared" si="29"/>
        <v/>
      </c>
      <c r="AR26" s="178" t="str">
        <f t="shared" si="41"/>
        <v/>
      </c>
      <c r="AS26" s="169" t="str">
        <f t="shared" si="42"/>
        <v/>
      </c>
      <c r="AT26" s="159" t="str">
        <f t="shared" si="43"/>
        <v/>
      </c>
      <c r="AU26" s="160" t="str">
        <f t="shared" si="30"/>
        <v/>
      </c>
      <c r="AV26" s="171" t="str">
        <f t="shared" si="44"/>
        <v/>
      </c>
      <c r="AW26" s="160" t="str">
        <f t="shared" si="45"/>
        <v/>
      </c>
      <c r="AX26" s="186" t="str">
        <f t="shared" si="46"/>
        <v/>
      </c>
      <c r="AY26" s="160" t="str">
        <f t="shared" si="31"/>
        <v/>
      </c>
      <c r="AZ26" s="171" t="str">
        <f t="shared" si="47"/>
        <v/>
      </c>
      <c r="BA26" s="161" t="str">
        <f t="shared" si="48"/>
        <v/>
      </c>
      <c r="BB26" s="52" t="s">
        <v>712</v>
      </c>
      <c r="BC26" s="52" t="s">
        <v>713</v>
      </c>
      <c r="BD26" s="52" t="s">
        <v>714</v>
      </c>
      <c r="BE26" s="52" t="s">
        <v>715</v>
      </c>
      <c r="BF26" s="59" t="s">
        <v>716</v>
      </c>
      <c r="BG26" s="52" t="s">
        <v>717</v>
      </c>
      <c r="BH26" s="52" t="s">
        <v>718</v>
      </c>
      <c r="BI26" s="52" t="s">
        <v>719</v>
      </c>
      <c r="BJ26" s="56"/>
      <c r="BK26" s="52" t="s">
        <v>720</v>
      </c>
      <c r="BL26" s="333" t="s">
        <v>721</v>
      </c>
      <c r="BM26" s="57"/>
      <c r="BN26" s="52" t="s">
        <v>722</v>
      </c>
      <c r="BO26" s="52" t="s">
        <v>723</v>
      </c>
      <c r="BP26" s="52" t="s">
        <v>724</v>
      </c>
      <c r="BQ26" s="52" t="s">
        <v>725</v>
      </c>
      <c r="BR26" s="57"/>
      <c r="BS26" s="52" t="s">
        <v>726</v>
      </c>
      <c r="BT26" s="52" t="s">
        <v>727</v>
      </c>
      <c r="BU26" s="52" t="s">
        <v>728</v>
      </c>
      <c r="BV26" s="52" t="s">
        <v>729</v>
      </c>
      <c r="BW26" s="52"/>
      <c r="BX26" s="52"/>
      <c r="BY26" s="57"/>
      <c r="BZ26" s="57"/>
      <c r="CA26" s="57"/>
      <c r="CB26" s="57"/>
      <c r="CC26" s="57"/>
      <c r="CD26" s="57"/>
      <c r="CE26" s="57"/>
      <c r="CF26" s="57"/>
      <c r="CG26" s="57"/>
      <c r="CH26" s="57"/>
      <c r="CI26" s="57"/>
      <c r="CJ26" s="57"/>
      <c r="CK26" s="57"/>
      <c r="CL26" s="57"/>
      <c r="CM26" s="57"/>
      <c r="CN26" s="57"/>
      <c r="CO26" s="57"/>
      <c r="CP26" s="57"/>
      <c r="CQ26" s="57"/>
      <c r="CR26" s="57"/>
      <c r="CS26" s="57"/>
      <c r="CT26" s="57"/>
      <c r="CU26" s="57"/>
      <c r="CV26" s="57"/>
      <c r="CW26" s="57"/>
      <c r="CX26" s="57"/>
      <c r="CY26" s="57"/>
      <c r="CZ26" s="57"/>
      <c r="DA26" s="57"/>
      <c r="DB26" s="57"/>
      <c r="DC26" s="57"/>
      <c r="DD26" s="57"/>
      <c r="DE26" s="57"/>
      <c r="DF26" s="57"/>
      <c r="DG26" s="57"/>
      <c r="DH26" s="57"/>
      <c r="DI26" s="57"/>
      <c r="DJ26" s="57"/>
      <c r="DK26" s="57"/>
      <c r="DL26" s="57"/>
      <c r="DM26" s="57"/>
      <c r="DN26" s="57"/>
      <c r="DO26" s="57"/>
      <c r="DP26" s="57"/>
      <c r="DQ26" s="57"/>
      <c r="DR26" s="57"/>
      <c r="DS26" s="57"/>
      <c r="DT26" s="57"/>
      <c r="DU26" s="57"/>
      <c r="DV26" s="57"/>
      <c r="DW26" s="57"/>
      <c r="DX26" s="57"/>
      <c r="DY26" s="57"/>
      <c r="DZ26" s="57"/>
      <c r="EA26" s="57"/>
      <c r="EB26" s="9"/>
      <c r="EC26" s="9"/>
      <c r="ED26" s="9"/>
      <c r="EE26" s="9"/>
      <c r="EF26" s="9"/>
      <c r="EG26" s="9"/>
      <c r="EH26" s="9"/>
      <c r="EI26" s="9"/>
      <c r="EJ26" s="9"/>
      <c r="EK26" s="9"/>
      <c r="EL26" s="9"/>
      <c r="EM26" s="9"/>
      <c r="EN26" s="9"/>
      <c r="EO26" s="9"/>
      <c r="EP26" s="9"/>
      <c r="EQ26" s="9"/>
      <c r="ER26" s="9"/>
      <c r="ES26" s="9"/>
      <c r="ET26" s="9"/>
      <c r="EU26" s="9"/>
      <c r="EV26" s="9"/>
      <c r="EW26" s="9"/>
      <c r="EX26" s="9"/>
      <c r="EY26" s="9"/>
      <c r="EZ26" s="9"/>
      <c r="FA26" s="9"/>
      <c r="FB26" s="9"/>
      <c r="FC26" s="9"/>
      <c r="FD26" s="9"/>
      <c r="FE26" s="9"/>
      <c r="FF26" s="9"/>
      <c r="FG26" s="9"/>
      <c r="FH26" s="9"/>
      <c r="FI26" s="9"/>
      <c r="FJ26" s="9"/>
      <c r="FK26" s="9"/>
      <c r="FL26" s="9"/>
      <c r="FM26" s="9"/>
      <c r="FN26" s="9"/>
      <c r="FO26" s="9"/>
      <c r="FP26" s="9"/>
      <c r="FQ26" s="9"/>
      <c r="FR26" s="9"/>
      <c r="FS26" s="9"/>
      <c r="FT26" s="9"/>
      <c r="FU26" s="9"/>
      <c r="FV26" s="9"/>
      <c r="FW26" s="9"/>
      <c r="FX26" s="9"/>
      <c r="FY26" s="9"/>
      <c r="FZ26" s="9"/>
      <c r="GA26" s="9"/>
      <c r="GB26" s="9"/>
      <c r="GC26" s="9"/>
      <c r="GD26" s="9"/>
      <c r="GE26" s="9"/>
      <c r="GF26" s="9"/>
      <c r="GG26" s="9"/>
      <c r="GH26" s="9"/>
      <c r="GI26" s="9"/>
      <c r="GJ26" s="9"/>
      <c r="GK26" s="9"/>
      <c r="GL26" s="9"/>
      <c r="GM26" s="9"/>
      <c r="GN26" s="9"/>
      <c r="GO26" s="9"/>
      <c r="GP26" s="9"/>
      <c r="GQ26" s="9"/>
      <c r="GR26" s="9"/>
      <c r="GS26" s="9"/>
      <c r="GT26" s="9"/>
      <c r="GU26" s="9"/>
      <c r="GV26" s="9"/>
      <c r="GW26" s="9"/>
      <c r="GX26" s="9"/>
      <c r="GY26" s="9"/>
      <c r="GZ26" s="9"/>
      <c r="HA26" s="9"/>
      <c r="HB26" s="9"/>
      <c r="HC26" s="9"/>
      <c r="HD26" s="9"/>
      <c r="HE26" s="9"/>
      <c r="HF26" s="9"/>
      <c r="HG26" s="9"/>
      <c r="HH26" s="9"/>
      <c r="HI26" s="9"/>
      <c r="HJ26" s="9"/>
      <c r="HK26" s="9"/>
      <c r="HL26" s="9"/>
    </row>
    <row r="27" spans="1:220" ht="18.75" x14ac:dyDescent="0.3">
      <c r="A27" s="205"/>
      <c r="B27" s="206"/>
      <c r="C27" s="197">
        <v>16</v>
      </c>
      <c r="D27" s="192"/>
      <c r="E27" s="15"/>
      <c r="F27" s="14"/>
      <c r="G27" s="120"/>
      <c r="H27" s="125"/>
      <c r="I27" s="129"/>
      <c r="J27" s="67"/>
      <c r="K27" s="133"/>
      <c r="L27" s="108"/>
      <c r="M27" s="371"/>
      <c r="N27" s="147" t="str">
        <f t="shared" si="32"/>
        <v/>
      </c>
      <c r="O27" s="23"/>
      <c r="P27" s="23"/>
      <c r="Q27" s="23"/>
      <c r="R27" s="23"/>
      <c r="S27" s="23"/>
      <c r="T27" s="24"/>
      <c r="U27" s="25"/>
      <c r="V27" s="28"/>
      <c r="W27" s="299"/>
      <c r="X27" s="296"/>
      <c r="Y27" s="149">
        <f t="shared" si="25"/>
        <v>0</v>
      </c>
      <c r="Z27" s="148">
        <f t="shared" si="26"/>
        <v>0</v>
      </c>
      <c r="AA27" s="306"/>
      <c r="AB27" s="377">
        <f t="shared" si="49"/>
        <v>0</v>
      </c>
      <c r="AC27" s="348"/>
      <c r="AD27" s="210" t="str">
        <f t="shared" si="27"/>
        <v/>
      </c>
      <c r="AE27" s="345">
        <f t="shared" si="33"/>
        <v>0</v>
      </c>
      <c r="AF27" s="316"/>
      <c r="AG27" s="317"/>
      <c r="AH27" s="315"/>
      <c r="AI27" s="150">
        <f t="shared" si="51"/>
        <v>0</v>
      </c>
      <c r="AJ27" s="151">
        <f t="shared" si="28"/>
        <v>0</v>
      </c>
      <c r="AK27" s="152">
        <f t="shared" si="35"/>
        <v>0</v>
      </c>
      <c r="AL27" s="153">
        <f t="shared" si="36"/>
        <v>0</v>
      </c>
      <c r="AM27" s="153">
        <f t="shared" si="37"/>
        <v>0</v>
      </c>
      <c r="AN27" s="153">
        <f t="shared" si="38"/>
        <v>0</v>
      </c>
      <c r="AO27" s="153">
        <f t="shared" si="39"/>
        <v>0</v>
      </c>
      <c r="AP27" s="181" t="str">
        <f t="shared" si="40"/>
        <v/>
      </c>
      <c r="AQ27" s="154" t="str">
        <f t="shared" si="29"/>
        <v/>
      </c>
      <c r="AR27" s="178" t="str">
        <f t="shared" si="41"/>
        <v/>
      </c>
      <c r="AS27" s="169" t="str">
        <f t="shared" si="42"/>
        <v/>
      </c>
      <c r="AT27" s="159" t="str">
        <f t="shared" si="43"/>
        <v/>
      </c>
      <c r="AU27" s="160" t="str">
        <f t="shared" si="30"/>
        <v/>
      </c>
      <c r="AV27" s="171" t="str">
        <f t="shared" si="44"/>
        <v/>
      </c>
      <c r="AW27" s="160" t="str">
        <f t="shared" si="45"/>
        <v/>
      </c>
      <c r="AX27" s="186" t="str">
        <f t="shared" si="46"/>
        <v/>
      </c>
      <c r="AY27" s="160" t="str">
        <f t="shared" si="31"/>
        <v/>
      </c>
      <c r="AZ27" s="171" t="str">
        <f t="shared" si="47"/>
        <v/>
      </c>
      <c r="BA27" s="161" t="str">
        <f t="shared" si="48"/>
        <v/>
      </c>
      <c r="BB27" s="52" t="s">
        <v>730</v>
      </c>
      <c r="BC27" s="52" t="s">
        <v>731</v>
      </c>
      <c r="BD27" s="52" t="s">
        <v>732</v>
      </c>
      <c r="BE27" s="52" t="s">
        <v>733</v>
      </c>
      <c r="BF27" s="59" t="s">
        <v>734</v>
      </c>
      <c r="BG27" s="52" t="s">
        <v>735</v>
      </c>
      <c r="BH27" s="52" t="s">
        <v>736</v>
      </c>
      <c r="BI27" s="52" t="s">
        <v>737</v>
      </c>
      <c r="BJ27" s="57"/>
      <c r="BK27" s="52" t="s">
        <v>738</v>
      </c>
      <c r="BL27" s="333" t="s">
        <v>739</v>
      </c>
      <c r="BM27" s="57"/>
      <c r="BN27" s="52" t="s">
        <v>740</v>
      </c>
      <c r="BO27" s="52" t="s">
        <v>741</v>
      </c>
      <c r="BP27" s="52" t="s">
        <v>742</v>
      </c>
      <c r="BQ27" s="52" t="s">
        <v>743</v>
      </c>
      <c r="BR27" s="57"/>
      <c r="BS27" s="52" t="s">
        <v>744</v>
      </c>
      <c r="BT27" s="52" t="s">
        <v>745</v>
      </c>
      <c r="BU27" s="52" t="s">
        <v>746</v>
      </c>
      <c r="BV27" s="52" t="s">
        <v>747</v>
      </c>
      <c r="BW27" s="52"/>
      <c r="BX27" s="52"/>
      <c r="BY27" s="57"/>
      <c r="BZ27" s="57"/>
      <c r="CA27" s="57"/>
      <c r="CB27" s="57"/>
      <c r="CC27" s="57"/>
      <c r="CD27" s="57"/>
      <c r="CE27" s="57"/>
      <c r="CF27" s="57"/>
      <c r="CG27" s="57"/>
      <c r="CH27" s="57"/>
      <c r="CI27" s="57"/>
      <c r="CJ27" s="57"/>
      <c r="CK27" s="57"/>
      <c r="CL27" s="57"/>
      <c r="CM27" s="57"/>
      <c r="CN27" s="57"/>
      <c r="CO27" s="57"/>
      <c r="CP27" s="57"/>
      <c r="CQ27" s="57"/>
      <c r="CR27" s="57"/>
      <c r="CS27" s="57"/>
      <c r="CT27" s="57"/>
      <c r="CU27" s="57"/>
      <c r="CV27" s="57"/>
      <c r="CW27" s="57"/>
      <c r="CX27" s="57"/>
      <c r="CY27" s="57"/>
      <c r="CZ27" s="57"/>
      <c r="DA27" s="57"/>
      <c r="DB27" s="57"/>
      <c r="DC27" s="57"/>
      <c r="DD27" s="57"/>
      <c r="DE27" s="57"/>
      <c r="DF27" s="57"/>
      <c r="DG27" s="57"/>
      <c r="DH27" s="57"/>
      <c r="DI27" s="57"/>
      <c r="DJ27" s="57"/>
      <c r="DK27" s="57"/>
      <c r="DL27" s="57"/>
      <c r="DM27" s="57"/>
      <c r="DN27" s="57"/>
      <c r="DO27" s="57"/>
      <c r="DP27" s="57"/>
      <c r="DQ27" s="57"/>
      <c r="DR27" s="57"/>
      <c r="DS27" s="57"/>
      <c r="DT27" s="57"/>
      <c r="DU27" s="57"/>
      <c r="DV27" s="57"/>
      <c r="DW27" s="57"/>
      <c r="DX27" s="57"/>
      <c r="DY27" s="57"/>
      <c r="DZ27" s="57"/>
      <c r="EA27" s="57"/>
      <c r="EB27" s="9"/>
      <c r="EC27" s="9"/>
      <c r="ED27" s="9"/>
      <c r="EE27" s="9"/>
      <c r="EF27" s="9"/>
      <c r="EG27" s="9"/>
      <c r="EH27" s="9"/>
      <c r="EI27" s="9"/>
      <c r="EJ27" s="9"/>
      <c r="EK27" s="9"/>
      <c r="EL27" s="9"/>
      <c r="EM27" s="9"/>
      <c r="EN27" s="9"/>
      <c r="EO27" s="9"/>
      <c r="EP27" s="9"/>
      <c r="EQ27" s="9"/>
      <c r="ER27" s="9"/>
      <c r="ES27" s="9"/>
      <c r="ET27" s="9"/>
      <c r="EU27" s="9"/>
      <c r="EV27" s="9"/>
      <c r="EW27" s="9"/>
      <c r="EX27" s="9"/>
      <c r="EY27" s="9"/>
      <c r="EZ27" s="9"/>
      <c r="FA27" s="9"/>
      <c r="FB27" s="9"/>
      <c r="FC27" s="9"/>
      <c r="FD27" s="9"/>
      <c r="FE27" s="9"/>
      <c r="FF27" s="9"/>
      <c r="FG27" s="9"/>
      <c r="FH27" s="9"/>
      <c r="FI27" s="9"/>
      <c r="FJ27" s="9"/>
      <c r="FK27" s="9"/>
      <c r="FL27" s="9"/>
      <c r="FM27" s="9"/>
      <c r="FN27" s="9"/>
      <c r="FO27" s="9"/>
      <c r="FP27" s="9"/>
      <c r="FQ27" s="9"/>
      <c r="FR27" s="9"/>
      <c r="FS27" s="9"/>
      <c r="FT27" s="9"/>
      <c r="FU27" s="9"/>
      <c r="FV27" s="9"/>
      <c r="FW27" s="9"/>
      <c r="FX27" s="9"/>
      <c r="FY27" s="9"/>
      <c r="FZ27" s="9"/>
      <c r="GA27" s="9"/>
      <c r="GB27" s="9"/>
      <c r="GC27" s="9"/>
      <c r="GD27" s="9"/>
      <c r="GE27" s="9"/>
      <c r="GF27" s="9"/>
      <c r="GG27" s="9"/>
      <c r="GH27" s="9"/>
      <c r="GI27" s="9"/>
      <c r="GJ27" s="9"/>
      <c r="GK27" s="9"/>
      <c r="GL27" s="9"/>
      <c r="GM27" s="9"/>
      <c r="GN27" s="9"/>
      <c r="GO27" s="9"/>
      <c r="GP27" s="9"/>
      <c r="GQ27" s="9"/>
      <c r="GR27" s="9"/>
      <c r="GS27" s="9"/>
      <c r="GT27" s="9"/>
      <c r="GU27" s="9"/>
      <c r="GV27" s="9"/>
      <c r="GW27" s="9"/>
      <c r="GX27" s="9"/>
      <c r="GY27" s="9"/>
      <c r="GZ27" s="9"/>
      <c r="HA27" s="9"/>
      <c r="HB27" s="9"/>
      <c r="HC27" s="9"/>
      <c r="HD27" s="9"/>
      <c r="HE27" s="9"/>
      <c r="HF27" s="9"/>
      <c r="HG27" s="9"/>
      <c r="HH27" s="9"/>
      <c r="HI27" s="9"/>
      <c r="HJ27" s="9"/>
      <c r="HK27" s="9"/>
      <c r="HL27" s="9"/>
    </row>
    <row r="28" spans="1:220" ht="18.75" x14ac:dyDescent="0.3">
      <c r="A28" s="205"/>
      <c r="B28" s="206"/>
      <c r="C28" s="198">
        <v>17</v>
      </c>
      <c r="D28" s="190"/>
      <c r="E28" s="13"/>
      <c r="F28" s="14"/>
      <c r="G28" s="120"/>
      <c r="H28" s="122"/>
      <c r="I28" s="129"/>
      <c r="J28" s="67"/>
      <c r="K28" s="133"/>
      <c r="L28" s="108"/>
      <c r="M28" s="371"/>
      <c r="N28" s="147" t="str">
        <f t="shared" si="32"/>
        <v/>
      </c>
      <c r="O28" s="23"/>
      <c r="P28" s="23"/>
      <c r="Q28" s="23"/>
      <c r="R28" s="23"/>
      <c r="S28" s="23"/>
      <c r="T28" s="24"/>
      <c r="U28" s="25"/>
      <c r="V28" s="28"/>
      <c r="W28" s="299"/>
      <c r="X28" s="296"/>
      <c r="Y28" s="149">
        <f t="shared" si="25"/>
        <v>0</v>
      </c>
      <c r="Z28" s="148">
        <f t="shared" si="26"/>
        <v>0</v>
      </c>
      <c r="AA28" s="306"/>
      <c r="AB28" s="377">
        <f t="shared" si="49"/>
        <v>0</v>
      </c>
      <c r="AC28" s="348"/>
      <c r="AD28" s="210" t="str">
        <f t="shared" si="27"/>
        <v/>
      </c>
      <c r="AE28" s="345">
        <f t="shared" si="33"/>
        <v>0</v>
      </c>
      <c r="AF28" s="316"/>
      <c r="AG28" s="317"/>
      <c r="AH28" s="315"/>
      <c r="AI28" s="150">
        <f t="shared" si="51"/>
        <v>0</v>
      </c>
      <c r="AJ28" s="151">
        <f t="shared" si="28"/>
        <v>0</v>
      </c>
      <c r="AK28" s="152">
        <f t="shared" si="35"/>
        <v>0</v>
      </c>
      <c r="AL28" s="153">
        <f t="shared" si="36"/>
        <v>0</v>
      </c>
      <c r="AM28" s="153">
        <f t="shared" si="37"/>
        <v>0</v>
      </c>
      <c r="AN28" s="153">
        <f t="shared" si="38"/>
        <v>0</v>
      </c>
      <c r="AO28" s="153">
        <f t="shared" si="39"/>
        <v>0</v>
      </c>
      <c r="AP28" s="181" t="str">
        <f t="shared" si="40"/>
        <v/>
      </c>
      <c r="AQ28" s="154" t="str">
        <f t="shared" si="29"/>
        <v/>
      </c>
      <c r="AR28" s="178" t="str">
        <f t="shared" si="41"/>
        <v/>
      </c>
      <c r="AS28" s="169" t="str">
        <f t="shared" si="42"/>
        <v/>
      </c>
      <c r="AT28" s="159" t="str">
        <f t="shared" si="43"/>
        <v/>
      </c>
      <c r="AU28" s="160" t="str">
        <f t="shared" si="30"/>
        <v/>
      </c>
      <c r="AV28" s="171" t="str">
        <f t="shared" si="44"/>
        <v/>
      </c>
      <c r="AW28" s="160" t="str">
        <f t="shared" si="45"/>
        <v/>
      </c>
      <c r="AX28" s="186" t="str">
        <f t="shared" si="46"/>
        <v/>
      </c>
      <c r="AY28" s="160" t="str">
        <f t="shared" si="31"/>
        <v/>
      </c>
      <c r="AZ28" s="171" t="str">
        <f t="shared" si="47"/>
        <v/>
      </c>
      <c r="BA28" s="161" t="str">
        <f t="shared" si="48"/>
        <v/>
      </c>
      <c r="BB28" s="52" t="s">
        <v>748</v>
      </c>
      <c r="BC28" s="52" t="s">
        <v>749</v>
      </c>
      <c r="BD28" s="52" t="s">
        <v>750</v>
      </c>
      <c r="BE28" s="52" t="s">
        <v>733</v>
      </c>
      <c r="BF28" s="59" t="s">
        <v>751</v>
      </c>
      <c r="BG28" s="52" t="s">
        <v>752</v>
      </c>
      <c r="BH28" s="52" t="s">
        <v>753</v>
      </c>
      <c r="BI28" s="52" t="s">
        <v>754</v>
      </c>
      <c r="BJ28" s="57"/>
      <c r="BK28" s="52" t="s">
        <v>755</v>
      </c>
      <c r="BL28" s="333" t="s">
        <v>756</v>
      </c>
      <c r="BM28" s="57"/>
      <c r="BN28" s="52" t="s">
        <v>757</v>
      </c>
      <c r="BO28" s="52" t="s">
        <v>758</v>
      </c>
      <c r="BP28" s="52" t="s">
        <v>759</v>
      </c>
      <c r="BQ28" s="52" t="s">
        <v>760</v>
      </c>
      <c r="BR28" s="57"/>
      <c r="BS28" s="52" t="s">
        <v>761</v>
      </c>
      <c r="BT28" s="52" t="s">
        <v>762</v>
      </c>
      <c r="BU28" s="52" t="s">
        <v>763</v>
      </c>
      <c r="BV28" s="52" t="s">
        <v>764</v>
      </c>
      <c r="BW28" s="52"/>
      <c r="BX28" s="52"/>
      <c r="BY28" s="57"/>
      <c r="BZ28" s="57"/>
      <c r="CA28" s="57"/>
      <c r="CB28" s="57"/>
      <c r="CC28" s="57"/>
      <c r="CD28" s="57"/>
      <c r="CE28" s="57"/>
      <c r="CF28" s="57"/>
      <c r="CG28" s="57"/>
      <c r="CH28" s="57"/>
      <c r="CI28" s="57"/>
      <c r="CJ28" s="57"/>
      <c r="CK28" s="57"/>
      <c r="CL28" s="57"/>
      <c r="CM28" s="57"/>
      <c r="CN28" s="57"/>
      <c r="CO28" s="57"/>
      <c r="CP28" s="57"/>
      <c r="CQ28" s="57"/>
      <c r="CR28" s="57"/>
      <c r="CS28" s="57"/>
      <c r="CT28" s="57"/>
      <c r="CU28" s="57"/>
      <c r="CV28" s="57"/>
      <c r="CW28" s="57"/>
      <c r="CX28" s="57"/>
      <c r="CY28" s="57"/>
      <c r="CZ28" s="57"/>
      <c r="DA28" s="57"/>
      <c r="DB28" s="57"/>
      <c r="DC28" s="57"/>
      <c r="DD28" s="57"/>
      <c r="DE28" s="57"/>
      <c r="DF28" s="57"/>
      <c r="DG28" s="57"/>
      <c r="DH28" s="57"/>
      <c r="DI28" s="57"/>
      <c r="DJ28" s="57"/>
      <c r="DK28" s="57"/>
      <c r="DL28" s="57"/>
      <c r="DM28" s="57"/>
      <c r="DN28" s="57"/>
      <c r="DO28" s="57"/>
      <c r="DP28" s="57"/>
      <c r="DQ28" s="57"/>
      <c r="DR28" s="57"/>
      <c r="DS28" s="57"/>
      <c r="DT28" s="57"/>
      <c r="DU28" s="57"/>
      <c r="DV28" s="57"/>
      <c r="DW28" s="57"/>
      <c r="DX28" s="57"/>
      <c r="DY28" s="57"/>
      <c r="DZ28" s="57"/>
      <c r="EA28" s="57"/>
      <c r="EB28" s="9"/>
      <c r="EC28" s="9"/>
      <c r="ED28" s="9"/>
      <c r="EE28" s="9"/>
      <c r="EF28" s="9"/>
      <c r="EG28" s="9"/>
      <c r="EH28" s="9"/>
      <c r="EI28" s="9"/>
      <c r="EJ28" s="9"/>
      <c r="EK28" s="9"/>
      <c r="EL28" s="9"/>
      <c r="EM28" s="9"/>
      <c r="EN28" s="9"/>
      <c r="EO28" s="9"/>
      <c r="EP28" s="9"/>
      <c r="EQ28" s="9"/>
      <c r="ER28" s="9"/>
      <c r="ES28" s="9"/>
      <c r="ET28" s="9"/>
      <c r="EU28" s="9"/>
      <c r="EV28" s="9"/>
      <c r="EW28" s="9"/>
      <c r="EX28" s="9"/>
      <c r="EY28" s="9"/>
      <c r="EZ28" s="9"/>
      <c r="FA28" s="9"/>
      <c r="FB28" s="9"/>
      <c r="FC28" s="9"/>
      <c r="FD28" s="9"/>
      <c r="FE28" s="9"/>
      <c r="FF28" s="9"/>
      <c r="FG28" s="9"/>
      <c r="FH28" s="9"/>
      <c r="FI28" s="9"/>
      <c r="FJ28" s="9"/>
      <c r="FK28" s="9"/>
      <c r="FL28" s="9"/>
      <c r="FM28" s="9"/>
      <c r="FN28" s="9"/>
      <c r="FO28" s="9"/>
      <c r="FP28" s="9"/>
      <c r="FQ28" s="9"/>
      <c r="FR28" s="9"/>
      <c r="FS28" s="9"/>
      <c r="FT28" s="9"/>
      <c r="FU28" s="9"/>
      <c r="FV28" s="9"/>
      <c r="FW28" s="9"/>
      <c r="FX28" s="9"/>
      <c r="FY28" s="9"/>
      <c r="FZ28" s="9"/>
      <c r="GA28" s="9"/>
      <c r="GB28" s="9"/>
      <c r="GC28" s="9"/>
      <c r="GD28" s="9"/>
      <c r="GE28" s="9"/>
      <c r="GF28" s="9"/>
      <c r="GG28" s="9"/>
      <c r="GH28" s="9"/>
      <c r="GI28" s="9"/>
      <c r="GJ28" s="9"/>
      <c r="GK28" s="9"/>
      <c r="GL28" s="9"/>
      <c r="GM28" s="9"/>
      <c r="GN28" s="9"/>
      <c r="GO28" s="9"/>
      <c r="GP28" s="9"/>
      <c r="GQ28" s="9"/>
      <c r="GR28" s="9"/>
      <c r="GS28" s="9"/>
      <c r="GT28" s="9"/>
      <c r="GU28" s="9"/>
      <c r="GV28" s="9"/>
      <c r="GW28" s="9"/>
      <c r="GX28" s="9"/>
      <c r="GY28" s="9"/>
      <c r="GZ28" s="9"/>
      <c r="HA28" s="9"/>
      <c r="HB28" s="9"/>
      <c r="HC28" s="9"/>
      <c r="HD28" s="9"/>
      <c r="HE28" s="9"/>
      <c r="HF28" s="9"/>
      <c r="HG28" s="9"/>
      <c r="HH28" s="9"/>
      <c r="HI28" s="9"/>
      <c r="HJ28" s="9"/>
      <c r="HK28" s="9"/>
      <c r="HL28" s="9"/>
    </row>
    <row r="29" spans="1:220" ht="18.75" x14ac:dyDescent="0.3">
      <c r="A29" s="205"/>
      <c r="B29" s="206"/>
      <c r="C29" s="198">
        <v>18</v>
      </c>
      <c r="D29" s="190"/>
      <c r="E29" s="13"/>
      <c r="F29" s="14"/>
      <c r="G29" s="123"/>
      <c r="H29" s="124"/>
      <c r="I29" s="130"/>
      <c r="J29" s="21"/>
      <c r="K29" s="134"/>
      <c r="L29" s="24"/>
      <c r="M29" s="372"/>
      <c r="N29" s="147" t="str">
        <f t="shared" si="32"/>
        <v/>
      </c>
      <c r="O29" s="23"/>
      <c r="P29" s="23"/>
      <c r="Q29" s="23"/>
      <c r="R29" s="23"/>
      <c r="S29" s="23"/>
      <c r="T29" s="24"/>
      <c r="U29" s="25"/>
      <c r="V29" s="28"/>
      <c r="W29" s="299"/>
      <c r="X29" s="296"/>
      <c r="Y29" s="149">
        <f t="shared" si="25"/>
        <v>0</v>
      </c>
      <c r="Z29" s="148">
        <f t="shared" si="26"/>
        <v>0</v>
      </c>
      <c r="AA29" s="306"/>
      <c r="AB29" s="377">
        <f t="shared" si="49"/>
        <v>0</v>
      </c>
      <c r="AC29" s="348"/>
      <c r="AD29" s="210" t="str">
        <f t="shared" si="27"/>
        <v/>
      </c>
      <c r="AE29" s="345">
        <f t="shared" si="33"/>
        <v>0</v>
      </c>
      <c r="AF29" s="316"/>
      <c r="AG29" s="317"/>
      <c r="AH29" s="315"/>
      <c r="AI29" s="150">
        <f t="shared" si="51"/>
        <v>0</v>
      </c>
      <c r="AJ29" s="151">
        <f t="shared" si="28"/>
        <v>0</v>
      </c>
      <c r="AK29" s="152">
        <f t="shared" si="35"/>
        <v>0</v>
      </c>
      <c r="AL29" s="153">
        <f t="shared" si="36"/>
        <v>0</v>
      </c>
      <c r="AM29" s="153">
        <f t="shared" si="37"/>
        <v>0</v>
      </c>
      <c r="AN29" s="153">
        <f t="shared" si="38"/>
        <v>0</v>
      </c>
      <c r="AO29" s="153">
        <f t="shared" si="39"/>
        <v>0</v>
      </c>
      <c r="AP29" s="181" t="str">
        <f t="shared" si="40"/>
        <v/>
      </c>
      <c r="AQ29" s="154" t="str">
        <f t="shared" si="29"/>
        <v/>
      </c>
      <c r="AR29" s="178" t="str">
        <f t="shared" si="41"/>
        <v/>
      </c>
      <c r="AS29" s="169" t="str">
        <f t="shared" si="42"/>
        <v/>
      </c>
      <c r="AT29" s="159" t="str">
        <f t="shared" si="43"/>
        <v/>
      </c>
      <c r="AU29" s="160" t="str">
        <f t="shared" si="30"/>
        <v/>
      </c>
      <c r="AV29" s="171" t="str">
        <f t="shared" si="44"/>
        <v/>
      </c>
      <c r="AW29" s="160" t="str">
        <f t="shared" si="45"/>
        <v/>
      </c>
      <c r="AX29" s="186" t="str">
        <f t="shared" si="46"/>
        <v/>
      </c>
      <c r="AY29" s="160" t="str">
        <f t="shared" si="31"/>
        <v/>
      </c>
      <c r="AZ29" s="171" t="str">
        <f t="shared" si="47"/>
        <v/>
      </c>
      <c r="BA29" s="161" t="str">
        <f t="shared" si="48"/>
        <v/>
      </c>
      <c r="BB29" s="52" t="s">
        <v>765</v>
      </c>
      <c r="BC29" s="52" t="s">
        <v>766</v>
      </c>
      <c r="BD29" s="52" t="s">
        <v>767</v>
      </c>
      <c r="BE29" s="52" t="s">
        <v>768</v>
      </c>
      <c r="BF29" s="59" t="s">
        <v>769</v>
      </c>
      <c r="BG29" s="52" t="s">
        <v>770</v>
      </c>
      <c r="BH29" s="52" t="s">
        <v>771</v>
      </c>
      <c r="BI29" s="52" t="s">
        <v>772</v>
      </c>
      <c r="BJ29" s="57"/>
      <c r="BK29" s="52" t="s">
        <v>773</v>
      </c>
      <c r="BL29" s="333" t="s">
        <v>774</v>
      </c>
      <c r="BM29" s="57"/>
      <c r="BN29" s="52" t="s">
        <v>775</v>
      </c>
      <c r="BO29" s="52" t="s">
        <v>776</v>
      </c>
      <c r="BP29" s="52" t="s">
        <v>777</v>
      </c>
      <c r="BQ29" s="52" t="s">
        <v>778</v>
      </c>
      <c r="BR29" s="57"/>
      <c r="BS29" s="52" t="s">
        <v>779</v>
      </c>
      <c r="BT29" s="52" t="s">
        <v>780</v>
      </c>
      <c r="BU29" s="52" t="s">
        <v>781</v>
      </c>
      <c r="BV29" s="52" t="s">
        <v>782</v>
      </c>
      <c r="BW29" s="52"/>
      <c r="BX29" s="52"/>
      <c r="BY29" s="57"/>
      <c r="BZ29" s="57"/>
      <c r="CA29" s="57"/>
      <c r="CB29" s="57"/>
      <c r="CC29" s="57"/>
      <c r="CD29" s="57"/>
      <c r="CE29" s="57"/>
      <c r="CF29" s="57"/>
      <c r="CG29" s="57"/>
      <c r="CH29" s="57"/>
      <c r="CI29" s="57"/>
      <c r="CJ29" s="57"/>
      <c r="CK29" s="57"/>
      <c r="CL29" s="57"/>
      <c r="CM29" s="57"/>
      <c r="CN29" s="57"/>
      <c r="CO29" s="57"/>
      <c r="CP29" s="57"/>
      <c r="CQ29" s="57"/>
      <c r="CR29" s="57"/>
      <c r="CS29" s="57"/>
      <c r="CT29" s="57"/>
      <c r="CU29" s="57"/>
      <c r="CV29" s="57"/>
      <c r="CW29" s="57"/>
      <c r="CX29" s="57"/>
      <c r="CY29" s="57"/>
      <c r="CZ29" s="57"/>
      <c r="DA29" s="57"/>
      <c r="DB29" s="57"/>
      <c r="DC29" s="57"/>
      <c r="DD29" s="57"/>
      <c r="DE29" s="57"/>
      <c r="DF29" s="57"/>
      <c r="DG29" s="57"/>
      <c r="DH29" s="57"/>
      <c r="DI29" s="57"/>
      <c r="DJ29" s="57"/>
      <c r="DK29" s="57"/>
      <c r="DL29" s="57"/>
      <c r="DM29" s="57"/>
      <c r="DN29" s="57"/>
      <c r="DO29" s="57"/>
      <c r="DP29" s="57"/>
      <c r="DQ29" s="57"/>
      <c r="DR29" s="57"/>
      <c r="DS29" s="57"/>
      <c r="DT29" s="57"/>
      <c r="DU29" s="57"/>
      <c r="DV29" s="57"/>
      <c r="DW29" s="57"/>
      <c r="DX29" s="57"/>
      <c r="DY29" s="57"/>
      <c r="DZ29" s="57"/>
      <c r="EA29" s="57"/>
      <c r="EB29" s="9"/>
      <c r="EC29" s="9"/>
      <c r="ED29" s="9"/>
      <c r="EE29" s="9"/>
      <c r="EF29" s="9"/>
      <c r="EG29" s="9"/>
      <c r="EH29" s="9"/>
      <c r="EI29" s="9"/>
      <c r="EJ29" s="9"/>
      <c r="EK29" s="9"/>
      <c r="EL29" s="9"/>
      <c r="EM29" s="9"/>
      <c r="EN29" s="9"/>
      <c r="EO29" s="9"/>
      <c r="EP29" s="9"/>
      <c r="EQ29" s="9"/>
      <c r="ER29" s="9"/>
      <c r="ES29" s="9"/>
      <c r="ET29" s="9"/>
      <c r="EU29" s="9"/>
      <c r="EV29" s="9"/>
      <c r="EW29" s="9"/>
      <c r="EX29" s="9"/>
      <c r="EY29" s="9"/>
      <c r="EZ29" s="9"/>
      <c r="FA29" s="9"/>
      <c r="FB29" s="9"/>
      <c r="FC29" s="9"/>
      <c r="FD29" s="9"/>
      <c r="FE29" s="9"/>
      <c r="FF29" s="9"/>
      <c r="FG29" s="9"/>
      <c r="FH29" s="9"/>
      <c r="FI29" s="9"/>
      <c r="FJ29" s="9"/>
      <c r="FK29" s="9"/>
      <c r="FL29" s="9"/>
      <c r="FM29" s="9"/>
      <c r="FN29" s="9"/>
      <c r="FO29" s="9"/>
      <c r="FP29" s="9"/>
      <c r="FQ29" s="9"/>
      <c r="FR29" s="9"/>
      <c r="FS29" s="9"/>
      <c r="FT29" s="9"/>
      <c r="FU29" s="9"/>
      <c r="FV29" s="9"/>
      <c r="FW29" s="9"/>
      <c r="FX29" s="9"/>
      <c r="FY29" s="9"/>
      <c r="FZ29" s="9"/>
      <c r="GA29" s="9"/>
      <c r="GB29" s="9"/>
      <c r="GC29" s="9"/>
      <c r="GD29" s="9"/>
      <c r="GE29" s="9"/>
      <c r="GF29" s="9"/>
      <c r="GG29" s="9"/>
      <c r="GH29" s="9"/>
      <c r="GI29" s="9"/>
      <c r="GJ29" s="9"/>
      <c r="GK29" s="9"/>
      <c r="GL29" s="9"/>
      <c r="GM29" s="9"/>
      <c r="GN29" s="9"/>
      <c r="GO29" s="9"/>
      <c r="GP29" s="9"/>
      <c r="GQ29" s="9"/>
      <c r="GR29" s="9"/>
      <c r="GS29" s="9"/>
      <c r="GT29" s="9"/>
      <c r="GU29" s="9"/>
      <c r="GV29" s="9"/>
      <c r="GW29" s="9"/>
      <c r="GX29" s="9"/>
      <c r="GY29" s="9"/>
      <c r="GZ29" s="9"/>
      <c r="HA29" s="9"/>
      <c r="HB29" s="9"/>
      <c r="HC29" s="9"/>
      <c r="HD29" s="9"/>
      <c r="HE29" s="9"/>
      <c r="HF29" s="9"/>
      <c r="HG29" s="9"/>
      <c r="HH29" s="9"/>
      <c r="HI29" s="9"/>
      <c r="HJ29" s="9"/>
      <c r="HK29" s="9"/>
      <c r="HL29" s="9"/>
    </row>
    <row r="30" spans="1:220" ht="18.75" x14ac:dyDescent="0.3">
      <c r="A30" s="205"/>
      <c r="B30" s="206"/>
      <c r="C30" s="197">
        <v>19</v>
      </c>
      <c r="D30" s="190"/>
      <c r="E30" s="13"/>
      <c r="F30" s="14"/>
      <c r="G30" s="123"/>
      <c r="H30" s="124"/>
      <c r="I30" s="130"/>
      <c r="J30" s="21"/>
      <c r="K30" s="134"/>
      <c r="L30" s="24"/>
      <c r="M30" s="372"/>
      <c r="N30" s="147" t="str">
        <f t="shared" si="32"/>
        <v/>
      </c>
      <c r="O30" s="23"/>
      <c r="P30" s="23"/>
      <c r="Q30" s="23"/>
      <c r="R30" s="23"/>
      <c r="S30" s="23"/>
      <c r="T30" s="24"/>
      <c r="U30" s="25"/>
      <c r="V30" s="28"/>
      <c r="W30" s="299"/>
      <c r="X30" s="296"/>
      <c r="Y30" s="149">
        <f t="shared" si="25"/>
        <v>0</v>
      </c>
      <c r="Z30" s="148">
        <f t="shared" si="26"/>
        <v>0</v>
      </c>
      <c r="AA30" s="306"/>
      <c r="AB30" s="377">
        <f t="shared" si="49"/>
        <v>0</v>
      </c>
      <c r="AC30" s="348"/>
      <c r="AD30" s="210" t="str">
        <f t="shared" si="27"/>
        <v/>
      </c>
      <c r="AE30" s="345">
        <f t="shared" si="33"/>
        <v>0</v>
      </c>
      <c r="AF30" s="316"/>
      <c r="AG30" s="317"/>
      <c r="AH30" s="315"/>
      <c r="AI30" s="150">
        <f t="shared" si="51"/>
        <v>0</v>
      </c>
      <c r="AJ30" s="151">
        <f t="shared" si="28"/>
        <v>0</v>
      </c>
      <c r="AK30" s="152">
        <f t="shared" si="35"/>
        <v>0</v>
      </c>
      <c r="AL30" s="153">
        <f t="shared" si="36"/>
        <v>0</v>
      </c>
      <c r="AM30" s="153">
        <f t="shared" si="37"/>
        <v>0</v>
      </c>
      <c r="AN30" s="153">
        <f t="shared" si="38"/>
        <v>0</v>
      </c>
      <c r="AO30" s="153">
        <f t="shared" si="39"/>
        <v>0</v>
      </c>
      <c r="AP30" s="181" t="str">
        <f t="shared" si="40"/>
        <v/>
      </c>
      <c r="AQ30" s="154" t="str">
        <f t="shared" si="29"/>
        <v/>
      </c>
      <c r="AR30" s="178" t="str">
        <f t="shared" si="41"/>
        <v/>
      </c>
      <c r="AS30" s="169" t="str">
        <f t="shared" si="42"/>
        <v/>
      </c>
      <c r="AT30" s="159" t="str">
        <f t="shared" si="43"/>
        <v/>
      </c>
      <c r="AU30" s="160" t="str">
        <f t="shared" si="30"/>
        <v/>
      </c>
      <c r="AV30" s="171" t="str">
        <f t="shared" si="44"/>
        <v/>
      </c>
      <c r="AW30" s="160" t="str">
        <f t="shared" si="45"/>
        <v/>
      </c>
      <c r="AX30" s="186" t="str">
        <f t="shared" si="46"/>
        <v/>
      </c>
      <c r="AY30" s="160" t="str">
        <f t="shared" si="31"/>
        <v/>
      </c>
      <c r="AZ30" s="171" t="str">
        <f t="shared" si="47"/>
        <v/>
      </c>
      <c r="BA30" s="161" t="str">
        <f t="shared" si="48"/>
        <v/>
      </c>
      <c r="BB30" s="52" t="s">
        <v>783</v>
      </c>
      <c r="BC30" s="52" t="s">
        <v>784</v>
      </c>
      <c r="BD30" s="52" t="s">
        <v>785</v>
      </c>
      <c r="BE30" s="52" t="s">
        <v>786</v>
      </c>
      <c r="BF30" s="59" t="s">
        <v>787</v>
      </c>
      <c r="BG30" s="52" t="s">
        <v>788</v>
      </c>
      <c r="BH30" s="52" t="s">
        <v>789</v>
      </c>
      <c r="BI30" s="52" t="s">
        <v>790</v>
      </c>
      <c r="BJ30" s="57"/>
      <c r="BK30" s="52" t="s">
        <v>791</v>
      </c>
      <c r="BL30" s="333" t="s">
        <v>792</v>
      </c>
      <c r="BM30" s="57"/>
      <c r="BN30" s="52" t="s">
        <v>793</v>
      </c>
      <c r="BO30" s="52" t="s">
        <v>794</v>
      </c>
      <c r="BP30" s="52" t="s">
        <v>795</v>
      </c>
      <c r="BQ30" s="52" t="s">
        <v>796</v>
      </c>
      <c r="BR30" s="57"/>
      <c r="BS30" s="52" t="s">
        <v>797</v>
      </c>
      <c r="BT30" s="52" t="s">
        <v>798</v>
      </c>
      <c r="BU30" s="52" t="s">
        <v>799</v>
      </c>
      <c r="BV30" s="52" t="s">
        <v>800</v>
      </c>
      <c r="BW30" s="57"/>
      <c r="BX30" s="57"/>
      <c r="BY30" s="57"/>
      <c r="BZ30" s="57"/>
      <c r="CA30" s="57"/>
      <c r="CB30" s="57"/>
      <c r="CC30" s="57"/>
      <c r="CD30" s="57"/>
      <c r="CE30" s="57"/>
      <c r="CF30" s="57"/>
      <c r="CG30" s="57"/>
      <c r="CH30" s="57"/>
      <c r="CI30" s="57"/>
      <c r="CJ30" s="57"/>
      <c r="CK30" s="57"/>
      <c r="CL30" s="57"/>
      <c r="CM30" s="57"/>
      <c r="CN30" s="57"/>
      <c r="CO30" s="57"/>
      <c r="CP30" s="57"/>
      <c r="CQ30" s="57"/>
      <c r="CR30" s="57"/>
      <c r="CS30" s="57"/>
      <c r="CT30" s="57"/>
      <c r="CU30" s="57"/>
      <c r="CV30" s="57"/>
      <c r="CW30" s="57"/>
      <c r="CX30" s="57"/>
      <c r="CY30" s="57"/>
      <c r="CZ30" s="57"/>
      <c r="DA30" s="57"/>
      <c r="DB30" s="57"/>
      <c r="DC30" s="57"/>
      <c r="DD30" s="57"/>
      <c r="DE30" s="57"/>
      <c r="DF30" s="57"/>
      <c r="DG30" s="57"/>
      <c r="DH30" s="57"/>
      <c r="DI30" s="57"/>
      <c r="DJ30" s="57"/>
      <c r="DK30" s="57"/>
      <c r="DL30" s="57"/>
      <c r="DM30" s="57"/>
      <c r="DN30" s="57"/>
      <c r="DO30" s="57"/>
      <c r="DP30" s="57"/>
      <c r="DQ30" s="57"/>
      <c r="DR30" s="57"/>
      <c r="DS30" s="57"/>
      <c r="DT30" s="57"/>
      <c r="DU30" s="57"/>
      <c r="DV30" s="57"/>
      <c r="DW30" s="57"/>
      <c r="DX30" s="57"/>
      <c r="DY30" s="57"/>
      <c r="DZ30" s="57"/>
      <c r="EA30" s="57"/>
      <c r="EB30" s="9"/>
      <c r="EC30" s="9"/>
      <c r="ED30" s="9"/>
      <c r="EE30" s="9"/>
      <c r="EF30" s="9"/>
      <c r="EG30" s="9"/>
      <c r="EH30" s="9"/>
      <c r="EI30" s="9"/>
      <c r="EJ30" s="9"/>
      <c r="EK30" s="9"/>
      <c r="EL30" s="9"/>
      <c r="EM30" s="9"/>
      <c r="EN30" s="9"/>
      <c r="EO30" s="9"/>
      <c r="EP30" s="9"/>
      <c r="EQ30" s="9"/>
      <c r="ER30" s="9"/>
      <c r="ES30" s="9"/>
      <c r="ET30" s="9"/>
      <c r="EU30" s="9"/>
      <c r="EV30" s="9"/>
      <c r="EW30" s="9"/>
      <c r="EX30" s="9"/>
      <c r="EY30" s="9"/>
      <c r="EZ30" s="9"/>
      <c r="FA30" s="9"/>
      <c r="FB30" s="9"/>
      <c r="FC30" s="9"/>
      <c r="FD30" s="9"/>
      <c r="FE30" s="9"/>
      <c r="FF30" s="9"/>
      <c r="FG30" s="9"/>
      <c r="FH30" s="9"/>
      <c r="FI30" s="9"/>
      <c r="FJ30" s="9"/>
      <c r="FK30" s="9"/>
      <c r="FL30" s="9"/>
      <c r="FM30" s="9"/>
      <c r="FN30" s="9"/>
      <c r="FO30" s="9"/>
      <c r="FP30" s="9"/>
      <c r="FQ30" s="9"/>
      <c r="FR30" s="9"/>
      <c r="FS30" s="9"/>
      <c r="FT30" s="9"/>
      <c r="FU30" s="9"/>
      <c r="FV30" s="9"/>
      <c r="FW30" s="9"/>
      <c r="FX30" s="9"/>
      <c r="FY30" s="9"/>
      <c r="FZ30" s="9"/>
      <c r="GA30" s="9"/>
      <c r="GB30" s="9"/>
      <c r="GC30" s="9"/>
      <c r="GD30" s="9"/>
      <c r="GE30" s="9"/>
      <c r="GF30" s="9"/>
      <c r="GG30" s="9"/>
      <c r="GH30" s="9"/>
      <c r="GI30" s="9"/>
      <c r="GJ30" s="9"/>
      <c r="GK30" s="9"/>
      <c r="GL30" s="9"/>
      <c r="GM30" s="9"/>
      <c r="GN30" s="9"/>
      <c r="GO30" s="9"/>
      <c r="GP30" s="9"/>
      <c r="GQ30" s="9"/>
      <c r="GR30" s="9"/>
      <c r="GS30" s="9"/>
      <c r="GT30" s="9"/>
      <c r="GU30" s="9"/>
      <c r="GV30" s="9"/>
      <c r="GW30" s="9"/>
      <c r="GX30" s="9"/>
      <c r="GY30" s="9"/>
      <c r="GZ30" s="9"/>
      <c r="HA30" s="9"/>
      <c r="HB30" s="9"/>
      <c r="HC30" s="9"/>
      <c r="HD30" s="9"/>
      <c r="HE30" s="9"/>
      <c r="HF30" s="9"/>
      <c r="HG30" s="9"/>
      <c r="HH30" s="9"/>
      <c r="HI30" s="9"/>
      <c r="HJ30" s="9"/>
      <c r="HK30" s="9"/>
      <c r="HL30" s="9"/>
    </row>
    <row r="31" spans="1:220" ht="18.75" x14ac:dyDescent="0.3">
      <c r="A31" s="205"/>
      <c r="B31" s="206"/>
      <c r="C31" s="198">
        <v>20</v>
      </c>
      <c r="D31" s="192"/>
      <c r="E31" s="15"/>
      <c r="F31" s="14"/>
      <c r="G31" s="120"/>
      <c r="H31" s="122"/>
      <c r="I31" s="129"/>
      <c r="J31" s="67"/>
      <c r="K31" s="133"/>
      <c r="L31" s="108"/>
      <c r="M31" s="371"/>
      <c r="N31" s="147" t="str">
        <f t="shared" si="32"/>
        <v/>
      </c>
      <c r="O31" s="23"/>
      <c r="P31" s="23"/>
      <c r="Q31" s="23"/>
      <c r="R31" s="23"/>
      <c r="S31" s="23"/>
      <c r="T31" s="24"/>
      <c r="U31" s="25"/>
      <c r="V31" s="28"/>
      <c r="W31" s="299"/>
      <c r="X31" s="296"/>
      <c r="Y31" s="149">
        <f t="shared" si="25"/>
        <v>0</v>
      </c>
      <c r="Z31" s="148">
        <f t="shared" si="26"/>
        <v>0</v>
      </c>
      <c r="AA31" s="306"/>
      <c r="AB31" s="377">
        <f t="shared" si="49"/>
        <v>0</v>
      </c>
      <c r="AC31" s="348"/>
      <c r="AD31" s="210" t="str">
        <f t="shared" si="27"/>
        <v/>
      </c>
      <c r="AE31" s="345">
        <f t="shared" si="33"/>
        <v>0</v>
      </c>
      <c r="AF31" s="318"/>
      <c r="AG31" s="317"/>
      <c r="AH31" s="315"/>
      <c r="AI31" s="150">
        <f t="shared" si="51"/>
        <v>0</v>
      </c>
      <c r="AJ31" s="151">
        <f t="shared" si="28"/>
        <v>0</v>
      </c>
      <c r="AK31" s="152">
        <f t="shared" si="35"/>
        <v>0</v>
      </c>
      <c r="AL31" s="153">
        <f t="shared" si="36"/>
        <v>0</v>
      </c>
      <c r="AM31" s="153">
        <f t="shared" si="37"/>
        <v>0</v>
      </c>
      <c r="AN31" s="153">
        <f t="shared" si="38"/>
        <v>0</v>
      </c>
      <c r="AO31" s="153">
        <f t="shared" si="39"/>
        <v>0</v>
      </c>
      <c r="AP31" s="181" t="str">
        <f t="shared" si="40"/>
        <v/>
      </c>
      <c r="AQ31" s="154" t="str">
        <f t="shared" si="29"/>
        <v/>
      </c>
      <c r="AR31" s="178" t="str">
        <f t="shared" si="41"/>
        <v/>
      </c>
      <c r="AS31" s="169" t="str">
        <f t="shared" si="42"/>
        <v/>
      </c>
      <c r="AT31" s="159" t="str">
        <f t="shared" si="43"/>
        <v/>
      </c>
      <c r="AU31" s="160" t="str">
        <f t="shared" si="30"/>
        <v/>
      </c>
      <c r="AV31" s="171" t="str">
        <f t="shared" si="44"/>
        <v/>
      </c>
      <c r="AW31" s="160" t="str">
        <f t="shared" si="45"/>
        <v/>
      </c>
      <c r="AX31" s="186" t="str">
        <f t="shared" si="46"/>
        <v/>
      </c>
      <c r="AY31" s="160" t="str">
        <f t="shared" si="31"/>
        <v/>
      </c>
      <c r="AZ31" s="171" t="str">
        <f t="shared" si="47"/>
        <v/>
      </c>
      <c r="BA31" s="161" t="str">
        <f t="shared" si="48"/>
        <v/>
      </c>
      <c r="BB31" s="52" t="s">
        <v>801</v>
      </c>
      <c r="BC31" s="52" t="s">
        <v>802</v>
      </c>
      <c r="BD31" s="52" t="s">
        <v>803</v>
      </c>
      <c r="BE31" s="52" t="s">
        <v>804</v>
      </c>
      <c r="BF31" s="59" t="s">
        <v>805</v>
      </c>
      <c r="BG31" s="52" t="s">
        <v>806</v>
      </c>
      <c r="BH31" s="52" t="s">
        <v>807</v>
      </c>
      <c r="BI31" s="52" t="s">
        <v>808</v>
      </c>
      <c r="BJ31" s="57"/>
      <c r="BK31" s="52" t="s">
        <v>809</v>
      </c>
      <c r="BL31" s="333" t="s">
        <v>810</v>
      </c>
      <c r="BM31" s="57"/>
      <c r="BN31" s="52" t="s">
        <v>811</v>
      </c>
      <c r="BO31" s="52" t="s">
        <v>812</v>
      </c>
      <c r="BP31" s="52" t="s">
        <v>813</v>
      </c>
      <c r="BQ31" s="52" t="s">
        <v>814</v>
      </c>
      <c r="BR31" s="57"/>
      <c r="BS31" s="52" t="s">
        <v>815</v>
      </c>
      <c r="BT31" s="52" t="s">
        <v>816</v>
      </c>
      <c r="BU31" s="52" t="s">
        <v>817</v>
      </c>
      <c r="BV31" s="52" t="s">
        <v>818</v>
      </c>
      <c r="BW31" s="57"/>
      <c r="BX31" s="57"/>
      <c r="BY31" s="57"/>
      <c r="BZ31" s="57"/>
      <c r="CA31" s="57"/>
      <c r="CB31" s="57"/>
      <c r="CC31" s="57"/>
      <c r="CD31" s="57"/>
      <c r="CE31" s="57"/>
      <c r="CF31" s="57"/>
      <c r="CG31" s="57"/>
      <c r="CH31" s="57"/>
      <c r="CI31" s="57"/>
      <c r="CJ31" s="57"/>
      <c r="CK31" s="57"/>
      <c r="CL31" s="57"/>
      <c r="CM31" s="57"/>
      <c r="CN31" s="57"/>
      <c r="CO31" s="57"/>
      <c r="CP31" s="57"/>
      <c r="CQ31" s="57"/>
      <c r="CR31" s="57"/>
      <c r="CS31" s="57"/>
      <c r="CT31" s="57"/>
      <c r="CU31" s="57"/>
      <c r="CV31" s="57"/>
      <c r="CW31" s="57"/>
      <c r="CX31" s="57"/>
      <c r="CY31" s="57"/>
      <c r="CZ31" s="57"/>
      <c r="DA31" s="57"/>
      <c r="DB31" s="57"/>
      <c r="DC31" s="57"/>
      <c r="DD31" s="57"/>
      <c r="DE31" s="57"/>
      <c r="DF31" s="57"/>
      <c r="DG31" s="57"/>
      <c r="DH31" s="57"/>
      <c r="DI31" s="57"/>
      <c r="DJ31" s="57"/>
      <c r="DK31" s="57"/>
      <c r="DL31" s="57"/>
      <c r="DM31" s="57"/>
      <c r="DN31" s="57"/>
      <c r="DO31" s="57"/>
      <c r="DP31" s="57"/>
      <c r="DQ31" s="57"/>
      <c r="DR31" s="57"/>
      <c r="DS31" s="57"/>
      <c r="DT31" s="57"/>
      <c r="DU31" s="57"/>
      <c r="DV31" s="57"/>
      <c r="DW31" s="57"/>
      <c r="DX31" s="57"/>
      <c r="DY31" s="57"/>
      <c r="DZ31" s="57"/>
      <c r="EA31" s="57"/>
      <c r="EB31" s="9"/>
      <c r="EC31" s="9"/>
      <c r="ED31" s="9"/>
      <c r="EE31" s="9"/>
      <c r="EF31" s="9"/>
      <c r="EG31" s="9"/>
      <c r="EH31" s="9"/>
      <c r="EI31" s="9"/>
      <c r="EJ31" s="9"/>
      <c r="EK31" s="9"/>
      <c r="EL31" s="9"/>
      <c r="EM31" s="9"/>
      <c r="EN31" s="9"/>
      <c r="EO31" s="9"/>
      <c r="EP31" s="9"/>
      <c r="EQ31" s="9"/>
      <c r="ER31" s="9"/>
      <c r="ES31" s="9"/>
      <c r="ET31" s="9"/>
      <c r="EU31" s="9"/>
      <c r="EV31" s="9"/>
      <c r="EW31" s="9"/>
      <c r="EX31" s="9"/>
      <c r="EY31" s="9"/>
      <c r="EZ31" s="9"/>
      <c r="FA31" s="9"/>
      <c r="FB31" s="9"/>
      <c r="FC31" s="9"/>
      <c r="FD31" s="9"/>
      <c r="FE31" s="9"/>
      <c r="FF31" s="9"/>
      <c r="FG31" s="9"/>
      <c r="FH31" s="9"/>
      <c r="FI31" s="9"/>
      <c r="FJ31" s="9"/>
      <c r="FK31" s="9"/>
      <c r="FL31" s="9"/>
      <c r="FM31" s="9"/>
      <c r="FN31" s="9"/>
      <c r="FO31" s="9"/>
      <c r="FP31" s="9"/>
      <c r="FQ31" s="9"/>
      <c r="FR31" s="9"/>
      <c r="FS31" s="9"/>
      <c r="FT31" s="9"/>
      <c r="FU31" s="9"/>
      <c r="FV31" s="9"/>
      <c r="FW31" s="9"/>
      <c r="FX31" s="9"/>
      <c r="FY31" s="9"/>
      <c r="FZ31" s="9"/>
      <c r="GA31" s="9"/>
      <c r="GB31" s="9"/>
      <c r="GC31" s="9"/>
      <c r="GD31" s="9"/>
      <c r="GE31" s="9"/>
      <c r="GF31" s="9"/>
      <c r="GG31" s="9"/>
      <c r="GH31" s="9"/>
      <c r="GI31" s="9"/>
      <c r="GJ31" s="9"/>
      <c r="GK31" s="9"/>
      <c r="GL31" s="9"/>
      <c r="GM31" s="9"/>
      <c r="GN31" s="9"/>
      <c r="GO31" s="9"/>
      <c r="GP31" s="9"/>
      <c r="GQ31" s="9"/>
      <c r="GR31" s="9"/>
      <c r="GS31" s="9"/>
      <c r="GT31" s="9"/>
      <c r="GU31" s="9"/>
      <c r="GV31" s="9"/>
      <c r="GW31" s="9"/>
      <c r="GX31" s="9"/>
      <c r="GY31" s="9"/>
      <c r="GZ31" s="9"/>
      <c r="HA31" s="9"/>
      <c r="HB31" s="9"/>
      <c r="HC31" s="9"/>
      <c r="HD31" s="9"/>
      <c r="HE31" s="9"/>
      <c r="HF31" s="9"/>
      <c r="HG31" s="9"/>
      <c r="HH31" s="9"/>
      <c r="HI31" s="9"/>
      <c r="HJ31" s="9"/>
      <c r="HK31" s="9"/>
      <c r="HL31" s="9"/>
    </row>
    <row r="32" spans="1:220" ht="18.75" x14ac:dyDescent="0.3">
      <c r="A32" s="205"/>
      <c r="B32" s="206"/>
      <c r="C32" s="197">
        <v>21</v>
      </c>
      <c r="D32" s="190"/>
      <c r="E32" s="13"/>
      <c r="F32" s="14"/>
      <c r="G32" s="123"/>
      <c r="H32" s="124"/>
      <c r="I32" s="130"/>
      <c r="J32" s="21"/>
      <c r="K32" s="134"/>
      <c r="L32" s="24"/>
      <c r="M32" s="372"/>
      <c r="N32" s="147" t="str">
        <f t="shared" si="32"/>
        <v/>
      </c>
      <c r="O32" s="23"/>
      <c r="P32" s="23"/>
      <c r="Q32" s="23"/>
      <c r="R32" s="23"/>
      <c r="S32" s="23"/>
      <c r="T32" s="24"/>
      <c r="U32" s="25"/>
      <c r="V32" s="28"/>
      <c r="W32" s="299"/>
      <c r="X32" s="296"/>
      <c r="Y32" s="149">
        <f t="shared" si="25"/>
        <v>0</v>
      </c>
      <c r="Z32" s="148">
        <f t="shared" si="26"/>
        <v>0</v>
      </c>
      <c r="AA32" s="306"/>
      <c r="AB32" s="377">
        <f t="shared" si="49"/>
        <v>0</v>
      </c>
      <c r="AC32" s="348"/>
      <c r="AD32" s="210" t="str">
        <f t="shared" si="27"/>
        <v/>
      </c>
      <c r="AE32" s="345">
        <f t="shared" si="33"/>
        <v>0</v>
      </c>
      <c r="AF32" s="318"/>
      <c r="AG32" s="317"/>
      <c r="AH32" s="315"/>
      <c r="AI32" s="150">
        <f t="shared" si="51"/>
        <v>0</v>
      </c>
      <c r="AJ32" s="151">
        <f t="shared" si="28"/>
        <v>0</v>
      </c>
      <c r="AK32" s="152">
        <f t="shared" si="35"/>
        <v>0</v>
      </c>
      <c r="AL32" s="153">
        <f t="shared" si="36"/>
        <v>0</v>
      </c>
      <c r="AM32" s="153">
        <f t="shared" si="37"/>
        <v>0</v>
      </c>
      <c r="AN32" s="153">
        <f t="shared" si="38"/>
        <v>0</v>
      </c>
      <c r="AO32" s="153">
        <f t="shared" si="39"/>
        <v>0</v>
      </c>
      <c r="AP32" s="181" t="str">
        <f t="shared" si="40"/>
        <v/>
      </c>
      <c r="AQ32" s="154" t="str">
        <f t="shared" si="29"/>
        <v/>
      </c>
      <c r="AR32" s="178" t="str">
        <f t="shared" si="41"/>
        <v/>
      </c>
      <c r="AS32" s="169" t="str">
        <f t="shared" si="42"/>
        <v/>
      </c>
      <c r="AT32" s="159" t="str">
        <f t="shared" si="43"/>
        <v/>
      </c>
      <c r="AU32" s="160" t="str">
        <f t="shared" si="30"/>
        <v/>
      </c>
      <c r="AV32" s="171" t="str">
        <f t="shared" si="44"/>
        <v/>
      </c>
      <c r="AW32" s="160" t="str">
        <f t="shared" si="45"/>
        <v/>
      </c>
      <c r="AX32" s="186" t="str">
        <f t="shared" si="46"/>
        <v/>
      </c>
      <c r="AY32" s="160" t="str">
        <f t="shared" si="31"/>
        <v/>
      </c>
      <c r="AZ32" s="171" t="str">
        <f t="shared" si="47"/>
        <v/>
      </c>
      <c r="BA32" s="161" t="str">
        <f t="shared" si="48"/>
        <v/>
      </c>
      <c r="BB32" s="52" t="s">
        <v>819</v>
      </c>
      <c r="BC32" s="52" t="s">
        <v>820</v>
      </c>
      <c r="BD32" s="52" t="s">
        <v>821</v>
      </c>
      <c r="BE32" s="52" t="s">
        <v>822</v>
      </c>
      <c r="BF32" s="59" t="s">
        <v>823</v>
      </c>
      <c r="BG32" s="52" t="s">
        <v>824</v>
      </c>
      <c r="BH32" s="52" t="s">
        <v>825</v>
      </c>
      <c r="BI32" s="52" t="s">
        <v>826</v>
      </c>
      <c r="BJ32" s="57"/>
      <c r="BK32" s="52" t="s">
        <v>827</v>
      </c>
      <c r="BL32" s="333" t="s">
        <v>828</v>
      </c>
      <c r="BM32" s="57"/>
      <c r="BN32" s="52" t="s">
        <v>829</v>
      </c>
      <c r="BO32" s="52" t="s">
        <v>830</v>
      </c>
      <c r="BP32" s="52" t="s">
        <v>831</v>
      </c>
      <c r="BQ32" s="52" t="s">
        <v>832</v>
      </c>
      <c r="BR32" s="57"/>
      <c r="BS32" s="52" t="s">
        <v>833</v>
      </c>
      <c r="BT32" s="52" t="s">
        <v>834</v>
      </c>
      <c r="BU32" s="52" t="s">
        <v>835</v>
      </c>
      <c r="BV32" s="52" t="s">
        <v>836</v>
      </c>
      <c r="BW32" s="57"/>
      <c r="BX32" s="57"/>
      <c r="BY32" s="57"/>
      <c r="BZ32" s="57"/>
      <c r="CA32" s="57"/>
      <c r="CB32" s="57"/>
      <c r="CC32" s="57"/>
      <c r="CD32" s="57"/>
      <c r="CE32" s="57"/>
      <c r="CF32" s="57"/>
      <c r="CG32" s="57"/>
      <c r="CH32" s="57"/>
      <c r="CI32" s="57"/>
      <c r="CJ32" s="57"/>
      <c r="CK32" s="57"/>
      <c r="CL32" s="57"/>
      <c r="CM32" s="57"/>
      <c r="CN32" s="57"/>
      <c r="CO32" s="57"/>
      <c r="CP32" s="57"/>
      <c r="CQ32" s="57"/>
      <c r="CR32" s="57"/>
      <c r="CS32" s="57"/>
      <c r="CT32" s="57"/>
      <c r="CU32" s="57"/>
      <c r="CV32" s="57"/>
      <c r="CW32" s="57"/>
      <c r="CX32" s="57"/>
      <c r="CY32" s="57"/>
      <c r="CZ32" s="57"/>
      <c r="DA32" s="57"/>
      <c r="DB32" s="57"/>
      <c r="DC32" s="57"/>
      <c r="DD32" s="57"/>
      <c r="DE32" s="57"/>
      <c r="DF32" s="57"/>
      <c r="DG32" s="57"/>
      <c r="DH32" s="57"/>
      <c r="DI32" s="57"/>
      <c r="DJ32" s="57"/>
      <c r="DK32" s="57"/>
      <c r="DL32" s="57"/>
      <c r="DM32" s="57"/>
      <c r="DN32" s="57"/>
      <c r="DO32" s="57"/>
      <c r="DP32" s="57"/>
      <c r="DQ32" s="57"/>
      <c r="DR32" s="57"/>
      <c r="DS32" s="57"/>
      <c r="DT32" s="57"/>
      <c r="DU32" s="57"/>
      <c r="DV32" s="57"/>
      <c r="DW32" s="57"/>
      <c r="DX32" s="57"/>
      <c r="DY32" s="57"/>
      <c r="DZ32" s="57"/>
      <c r="EA32" s="57"/>
      <c r="EB32" s="9"/>
      <c r="EC32" s="9"/>
      <c r="ED32" s="9"/>
      <c r="EE32" s="9"/>
      <c r="EF32" s="9"/>
      <c r="EG32" s="9"/>
      <c r="EH32" s="9"/>
      <c r="EI32" s="9"/>
      <c r="EJ32" s="9"/>
      <c r="EK32" s="9"/>
      <c r="EL32" s="9"/>
      <c r="EM32" s="9"/>
      <c r="EN32" s="9"/>
      <c r="EO32" s="9"/>
      <c r="EP32" s="9"/>
      <c r="EQ32" s="9"/>
      <c r="ER32" s="9"/>
      <c r="ES32" s="9"/>
      <c r="ET32" s="9"/>
      <c r="EU32" s="9"/>
      <c r="EV32" s="9"/>
      <c r="EW32" s="9"/>
      <c r="EX32" s="9"/>
      <c r="EY32" s="9"/>
      <c r="EZ32" s="9"/>
      <c r="FA32" s="9"/>
      <c r="FB32" s="9"/>
      <c r="FC32" s="9"/>
      <c r="FD32" s="9"/>
      <c r="FE32" s="9"/>
      <c r="FF32" s="9"/>
      <c r="FG32" s="9"/>
      <c r="FH32" s="9"/>
      <c r="FI32" s="9"/>
      <c r="FJ32" s="9"/>
      <c r="FK32" s="9"/>
      <c r="FL32" s="9"/>
      <c r="FM32" s="9"/>
      <c r="FN32" s="9"/>
      <c r="FO32" s="9"/>
      <c r="FP32" s="9"/>
      <c r="FQ32" s="9"/>
      <c r="FR32" s="9"/>
      <c r="FS32" s="9"/>
      <c r="FT32" s="9"/>
      <c r="FU32" s="9"/>
      <c r="FV32" s="9"/>
      <c r="FW32" s="9"/>
      <c r="FX32" s="9"/>
      <c r="FY32" s="9"/>
      <c r="FZ32" s="9"/>
      <c r="GA32" s="9"/>
      <c r="GB32" s="9"/>
      <c r="GC32" s="9"/>
      <c r="GD32" s="9"/>
      <c r="GE32" s="9"/>
      <c r="GF32" s="9"/>
      <c r="GG32" s="9"/>
      <c r="GH32" s="9"/>
      <c r="GI32" s="9"/>
      <c r="GJ32" s="9"/>
      <c r="GK32" s="9"/>
      <c r="GL32" s="9"/>
      <c r="GM32" s="9"/>
      <c r="GN32" s="9"/>
      <c r="GO32" s="9"/>
      <c r="GP32" s="9"/>
      <c r="GQ32" s="9"/>
      <c r="GR32" s="9"/>
      <c r="GS32" s="9"/>
      <c r="GT32" s="9"/>
      <c r="GU32" s="9"/>
      <c r="GV32" s="9"/>
      <c r="GW32" s="9"/>
      <c r="GX32" s="9"/>
      <c r="GY32" s="9"/>
      <c r="GZ32" s="9"/>
      <c r="HA32" s="9"/>
      <c r="HB32" s="9"/>
      <c r="HC32" s="9"/>
      <c r="HD32" s="9"/>
      <c r="HE32" s="9"/>
      <c r="HF32" s="9"/>
      <c r="HG32" s="9"/>
      <c r="HH32" s="9"/>
      <c r="HI32" s="9"/>
      <c r="HJ32" s="9"/>
      <c r="HK32" s="9"/>
      <c r="HL32" s="9"/>
    </row>
    <row r="33" spans="1:220" ht="18.75" x14ac:dyDescent="0.3">
      <c r="A33" s="205"/>
      <c r="B33" s="206"/>
      <c r="C33" s="198">
        <v>22</v>
      </c>
      <c r="D33" s="190"/>
      <c r="E33" s="13"/>
      <c r="F33" s="14"/>
      <c r="G33" s="123"/>
      <c r="H33" s="124"/>
      <c r="I33" s="130"/>
      <c r="J33" s="21"/>
      <c r="K33" s="134"/>
      <c r="L33" s="24"/>
      <c r="M33" s="372"/>
      <c r="N33" s="147" t="str">
        <f t="shared" si="32"/>
        <v/>
      </c>
      <c r="O33" s="23"/>
      <c r="P33" s="23"/>
      <c r="Q33" s="23"/>
      <c r="R33" s="23"/>
      <c r="S33" s="23"/>
      <c r="T33" s="24"/>
      <c r="U33" s="25"/>
      <c r="V33" s="28"/>
      <c r="W33" s="299"/>
      <c r="X33" s="296"/>
      <c r="Y33" s="149">
        <f t="shared" si="25"/>
        <v>0</v>
      </c>
      <c r="Z33" s="148">
        <f t="shared" si="26"/>
        <v>0</v>
      </c>
      <c r="AA33" s="306"/>
      <c r="AB33" s="377">
        <f t="shared" si="49"/>
        <v>0</v>
      </c>
      <c r="AC33" s="348"/>
      <c r="AD33" s="210" t="str">
        <f t="shared" si="27"/>
        <v/>
      </c>
      <c r="AE33" s="345">
        <f t="shared" si="33"/>
        <v>0</v>
      </c>
      <c r="AF33" s="318"/>
      <c r="AG33" s="317"/>
      <c r="AH33" s="315"/>
      <c r="AI33" s="150">
        <f t="shared" si="51"/>
        <v>0</v>
      </c>
      <c r="AJ33" s="151">
        <f t="shared" si="28"/>
        <v>0</v>
      </c>
      <c r="AK33" s="152">
        <f t="shared" si="35"/>
        <v>0</v>
      </c>
      <c r="AL33" s="153">
        <f t="shared" si="36"/>
        <v>0</v>
      </c>
      <c r="AM33" s="153">
        <f t="shared" si="37"/>
        <v>0</v>
      </c>
      <c r="AN33" s="153">
        <f t="shared" si="38"/>
        <v>0</v>
      </c>
      <c r="AO33" s="153">
        <f t="shared" si="39"/>
        <v>0</v>
      </c>
      <c r="AP33" s="181" t="str">
        <f t="shared" si="40"/>
        <v/>
      </c>
      <c r="AQ33" s="154" t="str">
        <f t="shared" si="29"/>
        <v/>
      </c>
      <c r="AR33" s="178" t="str">
        <f t="shared" si="41"/>
        <v/>
      </c>
      <c r="AS33" s="169" t="str">
        <f t="shared" si="42"/>
        <v/>
      </c>
      <c r="AT33" s="159" t="str">
        <f t="shared" si="43"/>
        <v/>
      </c>
      <c r="AU33" s="160" t="str">
        <f t="shared" si="30"/>
        <v/>
      </c>
      <c r="AV33" s="171" t="str">
        <f t="shared" si="44"/>
        <v/>
      </c>
      <c r="AW33" s="160" t="str">
        <f t="shared" si="45"/>
        <v/>
      </c>
      <c r="AX33" s="186" t="str">
        <f t="shared" si="46"/>
        <v/>
      </c>
      <c r="AY33" s="160" t="str">
        <f t="shared" si="31"/>
        <v/>
      </c>
      <c r="AZ33" s="171" t="str">
        <f t="shared" si="47"/>
        <v/>
      </c>
      <c r="BA33" s="161" t="str">
        <f t="shared" si="48"/>
        <v/>
      </c>
      <c r="BB33" s="52" t="s">
        <v>837</v>
      </c>
      <c r="BC33" s="52" t="s">
        <v>838</v>
      </c>
      <c r="BD33" s="52" t="s">
        <v>839</v>
      </c>
      <c r="BE33" s="52" t="s">
        <v>840</v>
      </c>
      <c r="BF33" s="59" t="s">
        <v>841</v>
      </c>
      <c r="BG33" s="52" t="s">
        <v>842</v>
      </c>
      <c r="BH33" s="52" t="s">
        <v>843</v>
      </c>
      <c r="BI33" s="52" t="s">
        <v>844</v>
      </c>
      <c r="BJ33" s="57"/>
      <c r="BK33" s="52" t="s">
        <v>845</v>
      </c>
      <c r="BL33" s="333" t="s">
        <v>846</v>
      </c>
      <c r="BM33" s="57"/>
      <c r="BN33" s="52" t="s">
        <v>847</v>
      </c>
      <c r="BO33" s="52" t="s">
        <v>848</v>
      </c>
      <c r="BP33" s="52" t="s">
        <v>849</v>
      </c>
      <c r="BQ33" s="52" t="s">
        <v>850</v>
      </c>
      <c r="BR33" s="57"/>
      <c r="BS33" s="52" t="s">
        <v>851</v>
      </c>
      <c r="BT33" s="52" t="s">
        <v>852</v>
      </c>
      <c r="BU33" s="52" t="s">
        <v>853</v>
      </c>
      <c r="BV33" s="52" t="s">
        <v>854</v>
      </c>
      <c r="BW33" s="57"/>
      <c r="BX33" s="57"/>
      <c r="BY33" s="57"/>
      <c r="BZ33" s="57"/>
      <c r="CA33" s="57"/>
      <c r="CB33" s="57"/>
      <c r="CC33" s="57"/>
      <c r="CD33" s="57"/>
      <c r="CE33" s="57"/>
      <c r="CF33" s="57"/>
      <c r="CG33" s="57"/>
      <c r="CH33" s="57"/>
      <c r="CI33" s="57"/>
      <c r="CJ33" s="57"/>
      <c r="CK33" s="57"/>
      <c r="CL33" s="57"/>
      <c r="CM33" s="57"/>
      <c r="CN33" s="57"/>
      <c r="CO33" s="57"/>
      <c r="CP33" s="57"/>
      <c r="CQ33" s="57"/>
      <c r="CR33" s="57"/>
      <c r="CS33" s="57"/>
      <c r="CT33" s="57"/>
      <c r="CU33" s="57"/>
      <c r="CV33" s="57"/>
      <c r="CW33" s="57"/>
      <c r="CX33" s="57"/>
      <c r="CY33" s="57"/>
      <c r="CZ33" s="57"/>
      <c r="DA33" s="57"/>
      <c r="DB33" s="57"/>
      <c r="DC33" s="57"/>
      <c r="DD33" s="57"/>
      <c r="DE33" s="57"/>
      <c r="DF33" s="57"/>
      <c r="DG33" s="57"/>
      <c r="DH33" s="57"/>
      <c r="DI33" s="57"/>
      <c r="DJ33" s="57"/>
      <c r="DK33" s="57"/>
      <c r="DL33" s="57"/>
      <c r="DM33" s="57"/>
      <c r="DN33" s="57"/>
      <c r="DO33" s="57"/>
      <c r="DP33" s="57"/>
      <c r="DQ33" s="57"/>
      <c r="DR33" s="57"/>
      <c r="DS33" s="57"/>
      <c r="DT33" s="57"/>
      <c r="DU33" s="57"/>
      <c r="DV33" s="57"/>
      <c r="DW33" s="57"/>
      <c r="DX33" s="57"/>
      <c r="DY33" s="57"/>
      <c r="DZ33" s="57"/>
      <c r="EA33" s="57"/>
      <c r="EB33" s="9"/>
      <c r="EC33" s="9"/>
      <c r="ED33" s="9"/>
      <c r="EE33" s="9"/>
      <c r="EF33" s="9"/>
      <c r="EG33" s="9"/>
      <c r="EH33" s="9"/>
      <c r="EI33" s="9"/>
      <c r="EJ33" s="9"/>
      <c r="EK33" s="9"/>
      <c r="EL33" s="9"/>
      <c r="EM33" s="9"/>
      <c r="EN33" s="9"/>
      <c r="EO33" s="9"/>
      <c r="EP33" s="9"/>
      <c r="EQ33" s="9"/>
      <c r="ER33" s="9"/>
      <c r="ES33" s="9"/>
      <c r="ET33" s="9"/>
      <c r="EU33" s="9"/>
      <c r="EV33" s="9"/>
      <c r="EW33" s="9"/>
      <c r="EX33" s="9"/>
      <c r="EY33" s="9"/>
      <c r="EZ33" s="9"/>
      <c r="FA33" s="9"/>
      <c r="FB33" s="9"/>
      <c r="FC33" s="9"/>
      <c r="FD33" s="9"/>
      <c r="FE33" s="9"/>
      <c r="FF33" s="9"/>
      <c r="FG33" s="9"/>
      <c r="FH33" s="9"/>
      <c r="FI33" s="9"/>
      <c r="FJ33" s="9"/>
      <c r="FK33" s="9"/>
      <c r="FL33" s="9"/>
      <c r="FM33" s="9"/>
      <c r="FN33" s="9"/>
      <c r="FO33" s="9"/>
      <c r="FP33" s="9"/>
      <c r="FQ33" s="9"/>
      <c r="FR33" s="9"/>
      <c r="FS33" s="9"/>
      <c r="FT33" s="9"/>
      <c r="FU33" s="9"/>
      <c r="FV33" s="9"/>
      <c r="FW33" s="9"/>
      <c r="FX33" s="9"/>
      <c r="FY33" s="9"/>
      <c r="FZ33" s="9"/>
      <c r="GA33" s="9"/>
      <c r="GB33" s="9"/>
      <c r="GC33" s="9"/>
      <c r="GD33" s="9"/>
      <c r="GE33" s="9"/>
      <c r="GF33" s="9"/>
      <c r="GG33" s="9"/>
      <c r="GH33" s="9"/>
      <c r="GI33" s="9"/>
      <c r="GJ33" s="9"/>
      <c r="GK33" s="9"/>
      <c r="GL33" s="9"/>
      <c r="GM33" s="9"/>
      <c r="GN33" s="9"/>
      <c r="GO33" s="9"/>
      <c r="GP33" s="9"/>
      <c r="GQ33" s="9"/>
      <c r="GR33" s="9"/>
      <c r="GS33" s="9"/>
      <c r="GT33" s="9"/>
      <c r="GU33" s="9"/>
      <c r="GV33" s="9"/>
      <c r="GW33" s="9"/>
      <c r="GX33" s="9"/>
      <c r="GY33" s="9"/>
      <c r="GZ33" s="9"/>
      <c r="HA33" s="9"/>
      <c r="HB33" s="9"/>
      <c r="HC33" s="9"/>
      <c r="HD33" s="9"/>
      <c r="HE33" s="9"/>
      <c r="HF33" s="9"/>
      <c r="HG33" s="9"/>
      <c r="HH33" s="9"/>
      <c r="HI33" s="9"/>
      <c r="HJ33" s="9"/>
      <c r="HK33" s="9"/>
      <c r="HL33" s="9"/>
    </row>
    <row r="34" spans="1:220" ht="18.75" x14ac:dyDescent="0.3">
      <c r="A34" s="205"/>
      <c r="B34" s="206"/>
      <c r="C34" s="198">
        <v>23</v>
      </c>
      <c r="D34" s="190"/>
      <c r="E34" s="13"/>
      <c r="F34" s="14"/>
      <c r="G34" s="120"/>
      <c r="H34" s="125"/>
      <c r="I34" s="129"/>
      <c r="J34" s="67"/>
      <c r="K34" s="133"/>
      <c r="L34" s="108"/>
      <c r="M34" s="371"/>
      <c r="N34" s="147" t="str">
        <f t="shared" si="32"/>
        <v/>
      </c>
      <c r="O34" s="23"/>
      <c r="P34" s="23"/>
      <c r="Q34" s="23"/>
      <c r="R34" s="23"/>
      <c r="S34" s="23"/>
      <c r="T34" s="24"/>
      <c r="U34" s="25"/>
      <c r="V34" s="28"/>
      <c r="W34" s="299"/>
      <c r="X34" s="296"/>
      <c r="Y34" s="149">
        <f t="shared" si="25"/>
        <v>0</v>
      </c>
      <c r="Z34" s="148">
        <f t="shared" si="26"/>
        <v>0</v>
      </c>
      <c r="AA34" s="306"/>
      <c r="AB34" s="377">
        <f t="shared" si="49"/>
        <v>0</v>
      </c>
      <c r="AC34" s="348"/>
      <c r="AD34" s="210" t="str">
        <f t="shared" si="27"/>
        <v/>
      </c>
      <c r="AE34" s="345">
        <f t="shared" si="33"/>
        <v>0</v>
      </c>
      <c r="AF34" s="318"/>
      <c r="AG34" s="317"/>
      <c r="AH34" s="315"/>
      <c r="AI34" s="150">
        <f t="shared" si="51"/>
        <v>0</v>
      </c>
      <c r="AJ34" s="151">
        <f t="shared" si="28"/>
        <v>0</v>
      </c>
      <c r="AK34" s="152">
        <f t="shared" si="35"/>
        <v>0</v>
      </c>
      <c r="AL34" s="153">
        <f t="shared" si="36"/>
        <v>0</v>
      </c>
      <c r="AM34" s="153">
        <f t="shared" si="37"/>
        <v>0</v>
      </c>
      <c r="AN34" s="153">
        <f t="shared" si="38"/>
        <v>0</v>
      </c>
      <c r="AO34" s="153">
        <f t="shared" si="39"/>
        <v>0</v>
      </c>
      <c r="AP34" s="181" t="str">
        <f t="shared" si="40"/>
        <v/>
      </c>
      <c r="AQ34" s="154" t="str">
        <f t="shared" si="29"/>
        <v/>
      </c>
      <c r="AR34" s="178" t="str">
        <f t="shared" si="41"/>
        <v/>
      </c>
      <c r="AS34" s="169" t="str">
        <f t="shared" si="42"/>
        <v/>
      </c>
      <c r="AT34" s="159" t="str">
        <f t="shared" si="43"/>
        <v/>
      </c>
      <c r="AU34" s="160" t="str">
        <f t="shared" si="30"/>
        <v/>
      </c>
      <c r="AV34" s="171" t="str">
        <f t="shared" si="44"/>
        <v/>
      </c>
      <c r="AW34" s="160" t="str">
        <f t="shared" si="45"/>
        <v/>
      </c>
      <c r="AX34" s="186" t="str">
        <f t="shared" si="46"/>
        <v/>
      </c>
      <c r="AY34" s="160" t="str">
        <f t="shared" si="31"/>
        <v/>
      </c>
      <c r="AZ34" s="171" t="str">
        <f t="shared" si="47"/>
        <v/>
      </c>
      <c r="BA34" s="161" t="str">
        <f t="shared" si="48"/>
        <v/>
      </c>
      <c r="BB34" s="52" t="s">
        <v>855</v>
      </c>
      <c r="BC34" s="52" t="s">
        <v>856</v>
      </c>
      <c r="BD34" s="52" t="s">
        <v>857</v>
      </c>
      <c r="BE34" s="52" t="s">
        <v>858</v>
      </c>
      <c r="BF34" s="59" t="s">
        <v>859</v>
      </c>
      <c r="BG34" s="52" t="s">
        <v>860</v>
      </c>
      <c r="BH34" s="52" t="s">
        <v>861</v>
      </c>
      <c r="BI34" s="52" t="s">
        <v>862</v>
      </c>
      <c r="BJ34" s="57"/>
      <c r="BK34" s="52" t="s">
        <v>863</v>
      </c>
      <c r="BL34" s="333" t="s">
        <v>864</v>
      </c>
      <c r="BM34" s="57"/>
      <c r="BN34" s="52" t="s">
        <v>865</v>
      </c>
      <c r="BO34" s="52" t="s">
        <v>866</v>
      </c>
      <c r="BP34" s="52" t="s">
        <v>831</v>
      </c>
      <c r="BQ34" s="52" t="s">
        <v>867</v>
      </c>
      <c r="BR34" s="57"/>
      <c r="BS34" s="52" t="s">
        <v>868</v>
      </c>
      <c r="BT34" s="52" t="s">
        <v>869</v>
      </c>
      <c r="BU34" s="52" t="s">
        <v>870</v>
      </c>
      <c r="BV34" s="52" t="s">
        <v>871</v>
      </c>
      <c r="BW34" s="57"/>
      <c r="BX34" s="57"/>
      <c r="BY34" s="57"/>
      <c r="BZ34" s="57"/>
      <c r="CA34" s="57"/>
      <c r="CB34" s="57"/>
      <c r="CC34" s="57"/>
      <c r="CD34" s="57"/>
      <c r="CE34" s="57"/>
      <c r="CF34" s="57"/>
      <c r="CG34" s="57"/>
      <c r="CH34" s="57"/>
      <c r="CI34" s="57"/>
      <c r="CJ34" s="57"/>
      <c r="CK34" s="57"/>
      <c r="CL34" s="57"/>
      <c r="CM34" s="57"/>
      <c r="CN34" s="57"/>
      <c r="CO34" s="57"/>
      <c r="CP34" s="57"/>
      <c r="CQ34" s="57"/>
      <c r="CR34" s="57"/>
      <c r="CS34" s="57"/>
      <c r="CT34" s="57"/>
      <c r="CU34" s="57"/>
      <c r="CV34" s="57"/>
      <c r="CW34" s="57"/>
      <c r="CX34" s="57"/>
      <c r="CY34" s="57"/>
      <c r="CZ34" s="57"/>
      <c r="DA34" s="57"/>
      <c r="DB34" s="57"/>
      <c r="DC34" s="57"/>
      <c r="DD34" s="57"/>
      <c r="DE34" s="57"/>
      <c r="DF34" s="57"/>
      <c r="DG34" s="57"/>
      <c r="DH34" s="57"/>
      <c r="DI34" s="57"/>
      <c r="DJ34" s="57"/>
      <c r="DK34" s="57"/>
      <c r="DL34" s="57"/>
      <c r="DM34" s="57"/>
      <c r="DN34" s="57"/>
      <c r="DO34" s="57"/>
      <c r="DP34" s="57"/>
      <c r="DQ34" s="57"/>
      <c r="DR34" s="57"/>
      <c r="DS34" s="57"/>
      <c r="DT34" s="57"/>
      <c r="DU34" s="57"/>
      <c r="DV34" s="57"/>
      <c r="DW34" s="57"/>
      <c r="DX34" s="57"/>
      <c r="DY34" s="57"/>
      <c r="DZ34" s="57"/>
      <c r="EA34" s="57"/>
      <c r="EB34" s="9"/>
      <c r="EC34" s="9"/>
      <c r="ED34" s="9"/>
      <c r="EE34" s="9"/>
      <c r="EF34" s="9"/>
      <c r="EG34" s="9"/>
      <c r="EH34" s="9"/>
      <c r="EI34" s="9"/>
      <c r="EJ34" s="9"/>
      <c r="EK34" s="9"/>
      <c r="EL34" s="9"/>
      <c r="EM34" s="9"/>
      <c r="EN34" s="9"/>
      <c r="EO34" s="9"/>
      <c r="EP34" s="9"/>
      <c r="EQ34" s="9"/>
      <c r="ER34" s="9"/>
      <c r="ES34" s="9"/>
      <c r="ET34" s="9"/>
      <c r="EU34" s="9"/>
      <c r="EV34" s="9"/>
      <c r="EW34" s="9"/>
      <c r="EX34" s="9"/>
      <c r="EY34" s="9"/>
      <c r="EZ34" s="9"/>
      <c r="FA34" s="9"/>
      <c r="FB34" s="9"/>
      <c r="FC34" s="9"/>
      <c r="FD34" s="9"/>
      <c r="FE34" s="9"/>
      <c r="FF34" s="9"/>
      <c r="FG34" s="9"/>
      <c r="FH34" s="9"/>
      <c r="FI34" s="9"/>
      <c r="FJ34" s="9"/>
      <c r="FK34" s="9"/>
      <c r="FL34" s="9"/>
      <c r="FM34" s="9"/>
      <c r="FN34" s="9"/>
      <c r="FO34" s="9"/>
      <c r="FP34" s="9"/>
      <c r="FQ34" s="9"/>
      <c r="FR34" s="9"/>
      <c r="FS34" s="9"/>
      <c r="FT34" s="9"/>
      <c r="FU34" s="9"/>
      <c r="FV34" s="9"/>
      <c r="FW34" s="9"/>
      <c r="FX34" s="9"/>
      <c r="FY34" s="9"/>
      <c r="FZ34" s="9"/>
      <c r="GA34" s="9"/>
      <c r="GB34" s="9"/>
      <c r="GC34" s="9"/>
      <c r="GD34" s="9"/>
      <c r="GE34" s="9"/>
      <c r="GF34" s="9"/>
      <c r="GG34" s="9"/>
      <c r="GH34" s="9"/>
      <c r="GI34" s="9"/>
      <c r="GJ34" s="9"/>
      <c r="GK34" s="9"/>
      <c r="GL34" s="9"/>
      <c r="GM34" s="9"/>
      <c r="GN34" s="9"/>
      <c r="GO34" s="9"/>
      <c r="GP34" s="9"/>
      <c r="GQ34" s="9"/>
      <c r="GR34" s="9"/>
      <c r="GS34" s="9"/>
      <c r="GT34" s="9"/>
      <c r="GU34" s="9"/>
      <c r="GV34" s="9"/>
      <c r="GW34" s="9"/>
      <c r="GX34" s="9"/>
      <c r="GY34" s="9"/>
      <c r="GZ34" s="9"/>
      <c r="HA34" s="9"/>
      <c r="HB34" s="9"/>
      <c r="HC34" s="9"/>
      <c r="HD34" s="9"/>
      <c r="HE34" s="9"/>
      <c r="HF34" s="9"/>
      <c r="HG34" s="9"/>
      <c r="HH34" s="9"/>
      <c r="HI34" s="9"/>
      <c r="HJ34" s="9"/>
      <c r="HK34" s="9"/>
      <c r="HL34" s="9"/>
    </row>
    <row r="35" spans="1:220" ht="18.75" x14ac:dyDescent="0.3">
      <c r="A35" s="205"/>
      <c r="B35" s="206"/>
      <c r="C35" s="197">
        <v>24</v>
      </c>
      <c r="D35" s="192"/>
      <c r="E35" s="15"/>
      <c r="F35" s="14"/>
      <c r="G35" s="120"/>
      <c r="H35" s="122"/>
      <c r="I35" s="129"/>
      <c r="J35" s="67"/>
      <c r="K35" s="133"/>
      <c r="L35" s="108"/>
      <c r="M35" s="371"/>
      <c r="N35" s="147" t="str">
        <f t="shared" si="32"/>
        <v/>
      </c>
      <c r="O35" s="23"/>
      <c r="P35" s="23"/>
      <c r="Q35" s="23"/>
      <c r="R35" s="23"/>
      <c r="S35" s="23"/>
      <c r="T35" s="24"/>
      <c r="U35" s="25"/>
      <c r="V35" s="28"/>
      <c r="W35" s="299"/>
      <c r="X35" s="296"/>
      <c r="Y35" s="149">
        <f t="shared" si="25"/>
        <v>0</v>
      </c>
      <c r="Z35" s="148">
        <f t="shared" si="26"/>
        <v>0</v>
      </c>
      <c r="AA35" s="306"/>
      <c r="AB35" s="377">
        <f t="shared" si="49"/>
        <v>0</v>
      </c>
      <c r="AC35" s="348"/>
      <c r="AD35" s="210" t="str">
        <f t="shared" si="27"/>
        <v/>
      </c>
      <c r="AE35" s="345">
        <f t="shared" si="33"/>
        <v>0</v>
      </c>
      <c r="AF35" s="318"/>
      <c r="AG35" s="317"/>
      <c r="AH35" s="315"/>
      <c r="AI35" s="150">
        <f t="shared" si="51"/>
        <v>0</v>
      </c>
      <c r="AJ35" s="151">
        <f t="shared" si="28"/>
        <v>0</v>
      </c>
      <c r="AK35" s="152">
        <f t="shared" si="35"/>
        <v>0</v>
      </c>
      <c r="AL35" s="153">
        <f t="shared" si="36"/>
        <v>0</v>
      </c>
      <c r="AM35" s="153">
        <f t="shared" si="37"/>
        <v>0</v>
      </c>
      <c r="AN35" s="153">
        <f t="shared" si="38"/>
        <v>0</v>
      </c>
      <c r="AO35" s="153">
        <f t="shared" si="39"/>
        <v>0</v>
      </c>
      <c r="AP35" s="181" t="str">
        <f t="shared" si="40"/>
        <v/>
      </c>
      <c r="AQ35" s="154" t="str">
        <f t="shared" si="29"/>
        <v/>
      </c>
      <c r="AR35" s="178" t="str">
        <f t="shared" si="41"/>
        <v/>
      </c>
      <c r="AS35" s="169" t="str">
        <f t="shared" si="42"/>
        <v/>
      </c>
      <c r="AT35" s="159" t="str">
        <f t="shared" si="43"/>
        <v/>
      </c>
      <c r="AU35" s="160" t="str">
        <f t="shared" si="30"/>
        <v/>
      </c>
      <c r="AV35" s="171" t="str">
        <f t="shared" si="44"/>
        <v/>
      </c>
      <c r="AW35" s="160" t="str">
        <f t="shared" si="45"/>
        <v/>
      </c>
      <c r="AX35" s="186" t="str">
        <f t="shared" si="46"/>
        <v/>
      </c>
      <c r="AY35" s="160" t="str">
        <f t="shared" si="31"/>
        <v/>
      </c>
      <c r="AZ35" s="171" t="str">
        <f t="shared" si="47"/>
        <v/>
      </c>
      <c r="BA35" s="161" t="str">
        <f t="shared" si="48"/>
        <v/>
      </c>
      <c r="BB35" s="52" t="s">
        <v>872</v>
      </c>
      <c r="BC35" s="52" t="s">
        <v>873</v>
      </c>
      <c r="BD35" s="52" t="s">
        <v>874</v>
      </c>
      <c r="BE35" s="52" t="s">
        <v>875</v>
      </c>
      <c r="BF35" s="59" t="s">
        <v>876</v>
      </c>
      <c r="BG35" s="52" t="s">
        <v>877</v>
      </c>
      <c r="BH35" s="52" t="s">
        <v>878</v>
      </c>
      <c r="BI35" s="52" t="s">
        <v>879</v>
      </c>
      <c r="BJ35" s="57"/>
      <c r="BK35" s="52" t="s">
        <v>880</v>
      </c>
      <c r="BL35" s="333" t="s">
        <v>881</v>
      </c>
      <c r="BM35" s="57"/>
      <c r="BN35" s="52" t="s">
        <v>882</v>
      </c>
      <c r="BO35" s="52" t="s">
        <v>883</v>
      </c>
      <c r="BP35" s="52" t="s">
        <v>884</v>
      </c>
      <c r="BQ35" s="52" t="s">
        <v>885</v>
      </c>
      <c r="BR35" s="57"/>
      <c r="BS35" s="52" t="s">
        <v>886</v>
      </c>
      <c r="BT35" s="52" t="s">
        <v>887</v>
      </c>
      <c r="BU35" s="52" t="s">
        <v>888</v>
      </c>
      <c r="BV35" s="52" t="s">
        <v>889</v>
      </c>
      <c r="BW35" s="57"/>
      <c r="BX35" s="57"/>
      <c r="BY35" s="57"/>
      <c r="BZ35" s="57"/>
      <c r="CA35" s="57"/>
      <c r="CB35" s="57"/>
      <c r="CC35" s="57"/>
      <c r="CD35" s="57"/>
      <c r="CE35" s="57"/>
      <c r="CF35" s="57"/>
      <c r="CG35" s="57"/>
      <c r="CH35" s="57"/>
      <c r="CI35" s="57"/>
      <c r="CJ35" s="57"/>
      <c r="CK35" s="57"/>
      <c r="CL35" s="57"/>
      <c r="CM35" s="57"/>
      <c r="CN35" s="57"/>
      <c r="CO35" s="57"/>
      <c r="CP35" s="57"/>
      <c r="CQ35" s="57"/>
      <c r="CR35" s="57"/>
      <c r="CS35" s="57"/>
      <c r="CT35" s="57"/>
      <c r="CU35" s="57"/>
      <c r="CV35" s="57"/>
      <c r="CW35" s="57"/>
      <c r="CX35" s="57"/>
      <c r="CY35" s="57"/>
      <c r="CZ35" s="57"/>
      <c r="DA35" s="57"/>
      <c r="DB35" s="57"/>
      <c r="DC35" s="57"/>
      <c r="DD35" s="57"/>
      <c r="DE35" s="57"/>
      <c r="DF35" s="57"/>
      <c r="DG35" s="57"/>
      <c r="DH35" s="57"/>
      <c r="DI35" s="57"/>
      <c r="DJ35" s="57"/>
      <c r="DK35" s="57"/>
      <c r="DL35" s="57"/>
      <c r="DM35" s="57"/>
      <c r="DN35" s="57"/>
      <c r="DO35" s="57"/>
      <c r="DP35" s="57"/>
      <c r="DQ35" s="57"/>
      <c r="DR35" s="57"/>
      <c r="DS35" s="57"/>
      <c r="DT35" s="57"/>
      <c r="DU35" s="57"/>
      <c r="DV35" s="57"/>
      <c r="DW35" s="57"/>
      <c r="DX35" s="57"/>
      <c r="DY35" s="57"/>
      <c r="DZ35" s="57"/>
      <c r="EA35" s="57"/>
      <c r="EB35" s="9"/>
      <c r="EC35" s="9"/>
      <c r="ED35" s="9"/>
      <c r="EE35" s="9"/>
      <c r="EF35" s="9"/>
      <c r="EG35" s="9"/>
      <c r="EH35" s="9"/>
      <c r="EI35" s="9"/>
      <c r="EJ35" s="9"/>
      <c r="EK35" s="9"/>
      <c r="EL35" s="9"/>
      <c r="EM35" s="9"/>
      <c r="EN35" s="9"/>
      <c r="EO35" s="9"/>
      <c r="EP35" s="9"/>
      <c r="EQ35" s="9"/>
      <c r="ER35" s="9"/>
      <c r="ES35" s="9"/>
      <c r="ET35" s="9"/>
      <c r="EU35" s="9"/>
      <c r="EV35" s="9"/>
      <c r="EW35" s="9"/>
      <c r="EX35" s="9"/>
      <c r="EY35" s="9"/>
      <c r="EZ35" s="9"/>
      <c r="FA35" s="9"/>
      <c r="FB35" s="9"/>
      <c r="FC35" s="9"/>
      <c r="FD35" s="9"/>
      <c r="FE35" s="9"/>
      <c r="FF35" s="9"/>
      <c r="FG35" s="9"/>
      <c r="FH35" s="9"/>
      <c r="FI35" s="9"/>
      <c r="FJ35" s="9"/>
      <c r="FK35" s="9"/>
      <c r="FL35" s="9"/>
      <c r="FM35" s="9"/>
      <c r="FN35" s="9"/>
      <c r="FO35" s="9"/>
      <c r="FP35" s="9"/>
      <c r="FQ35" s="9"/>
      <c r="FR35" s="9"/>
      <c r="FS35" s="9"/>
      <c r="FT35" s="9"/>
      <c r="FU35" s="9"/>
      <c r="FV35" s="9"/>
      <c r="FW35" s="9"/>
      <c r="FX35" s="9"/>
      <c r="FY35" s="9"/>
      <c r="FZ35" s="9"/>
      <c r="GA35" s="9"/>
      <c r="GB35" s="9"/>
      <c r="GC35" s="9"/>
      <c r="GD35" s="9"/>
      <c r="GE35" s="9"/>
      <c r="GF35" s="9"/>
      <c r="GG35" s="9"/>
      <c r="GH35" s="9"/>
      <c r="GI35" s="9"/>
      <c r="GJ35" s="9"/>
      <c r="GK35" s="9"/>
      <c r="GL35" s="9"/>
      <c r="GM35" s="9"/>
      <c r="GN35" s="9"/>
      <c r="GO35" s="9"/>
      <c r="GP35" s="9"/>
      <c r="GQ35" s="9"/>
      <c r="GR35" s="9"/>
      <c r="GS35" s="9"/>
      <c r="GT35" s="9"/>
      <c r="GU35" s="9"/>
      <c r="GV35" s="9"/>
      <c r="GW35" s="9"/>
      <c r="GX35" s="9"/>
      <c r="GY35" s="9"/>
      <c r="GZ35" s="9"/>
      <c r="HA35" s="9"/>
      <c r="HB35" s="9"/>
      <c r="HC35" s="9"/>
      <c r="HD35" s="9"/>
      <c r="HE35" s="9"/>
      <c r="HF35" s="9"/>
      <c r="HG35" s="9"/>
      <c r="HH35" s="9"/>
      <c r="HI35" s="9"/>
      <c r="HJ35" s="9"/>
      <c r="HK35" s="9"/>
      <c r="HL35" s="9"/>
    </row>
    <row r="36" spans="1:220" ht="18.75" x14ac:dyDescent="0.3">
      <c r="A36" s="205"/>
      <c r="B36" s="206"/>
      <c r="C36" s="198">
        <v>25</v>
      </c>
      <c r="D36" s="190"/>
      <c r="E36" s="13"/>
      <c r="F36" s="14"/>
      <c r="G36" s="123"/>
      <c r="H36" s="124"/>
      <c r="I36" s="130"/>
      <c r="J36" s="21"/>
      <c r="K36" s="134"/>
      <c r="L36" s="24"/>
      <c r="M36" s="372"/>
      <c r="N36" s="147" t="str">
        <f t="shared" si="32"/>
        <v/>
      </c>
      <c r="O36" s="23"/>
      <c r="P36" s="23"/>
      <c r="Q36" s="23"/>
      <c r="R36" s="23"/>
      <c r="S36" s="23"/>
      <c r="T36" s="24"/>
      <c r="U36" s="25"/>
      <c r="V36" s="28"/>
      <c r="W36" s="299"/>
      <c r="X36" s="296"/>
      <c r="Y36" s="149">
        <f t="shared" si="25"/>
        <v>0</v>
      </c>
      <c r="Z36" s="148">
        <f t="shared" si="26"/>
        <v>0</v>
      </c>
      <c r="AA36" s="306"/>
      <c r="AB36" s="377">
        <f t="shared" si="49"/>
        <v>0</v>
      </c>
      <c r="AC36" s="348"/>
      <c r="AD36" s="210" t="str">
        <f t="shared" si="27"/>
        <v/>
      </c>
      <c r="AE36" s="345">
        <f t="shared" si="33"/>
        <v>0</v>
      </c>
      <c r="AF36" s="318"/>
      <c r="AG36" s="317"/>
      <c r="AH36" s="315"/>
      <c r="AI36" s="150">
        <f t="shared" si="51"/>
        <v>0</v>
      </c>
      <c r="AJ36" s="151">
        <f t="shared" si="28"/>
        <v>0</v>
      </c>
      <c r="AK36" s="152">
        <f t="shared" si="35"/>
        <v>0</v>
      </c>
      <c r="AL36" s="153">
        <f t="shared" si="36"/>
        <v>0</v>
      </c>
      <c r="AM36" s="153">
        <f t="shared" si="37"/>
        <v>0</v>
      </c>
      <c r="AN36" s="153">
        <f t="shared" si="38"/>
        <v>0</v>
      </c>
      <c r="AO36" s="153">
        <f t="shared" si="39"/>
        <v>0</v>
      </c>
      <c r="AP36" s="181" t="str">
        <f t="shared" si="40"/>
        <v/>
      </c>
      <c r="AQ36" s="154" t="str">
        <f t="shared" si="29"/>
        <v/>
      </c>
      <c r="AR36" s="178" t="str">
        <f t="shared" si="41"/>
        <v/>
      </c>
      <c r="AS36" s="169" t="str">
        <f t="shared" si="42"/>
        <v/>
      </c>
      <c r="AT36" s="159" t="str">
        <f t="shared" si="43"/>
        <v/>
      </c>
      <c r="AU36" s="160" t="str">
        <f t="shared" si="30"/>
        <v/>
      </c>
      <c r="AV36" s="171" t="str">
        <f t="shared" si="44"/>
        <v/>
      </c>
      <c r="AW36" s="160" t="str">
        <f t="shared" si="45"/>
        <v/>
      </c>
      <c r="AX36" s="186" t="str">
        <f t="shared" si="46"/>
        <v/>
      </c>
      <c r="AY36" s="160" t="str">
        <f t="shared" si="31"/>
        <v/>
      </c>
      <c r="AZ36" s="171" t="str">
        <f t="shared" si="47"/>
        <v/>
      </c>
      <c r="BA36" s="161" t="str">
        <f t="shared" si="48"/>
        <v/>
      </c>
      <c r="BB36" s="52" t="s">
        <v>890</v>
      </c>
      <c r="BC36" s="52" t="s">
        <v>891</v>
      </c>
      <c r="BD36" s="52" t="s">
        <v>892</v>
      </c>
      <c r="BE36" s="52" t="s">
        <v>893</v>
      </c>
      <c r="BF36" s="59" t="s">
        <v>894</v>
      </c>
      <c r="BG36" s="52" t="s">
        <v>895</v>
      </c>
      <c r="BH36" s="52" t="s">
        <v>896</v>
      </c>
      <c r="BI36" s="52" t="s">
        <v>897</v>
      </c>
      <c r="BJ36" s="57"/>
      <c r="BK36" s="52" t="s">
        <v>898</v>
      </c>
      <c r="BL36" s="333" t="s">
        <v>899</v>
      </c>
      <c r="BM36" s="57"/>
      <c r="BN36" s="52" t="s">
        <v>900</v>
      </c>
      <c r="BO36" s="52" t="s">
        <v>901</v>
      </c>
      <c r="BP36" s="52" t="s">
        <v>831</v>
      </c>
      <c r="BQ36" s="52" t="s">
        <v>902</v>
      </c>
      <c r="BR36" s="57"/>
      <c r="BS36" s="52" t="s">
        <v>903</v>
      </c>
      <c r="BT36" s="52" t="s">
        <v>887</v>
      </c>
      <c r="BU36" s="52" t="s">
        <v>904</v>
      </c>
      <c r="BV36" s="52" t="s">
        <v>905</v>
      </c>
      <c r="BW36" s="57"/>
      <c r="BX36" s="57"/>
      <c r="BY36" s="57"/>
      <c r="BZ36" s="57"/>
      <c r="CA36" s="57"/>
      <c r="CB36" s="57"/>
      <c r="CC36" s="57"/>
      <c r="CD36" s="57"/>
      <c r="CE36" s="57"/>
      <c r="CF36" s="57"/>
      <c r="CG36" s="57"/>
      <c r="CH36" s="57"/>
      <c r="CI36" s="57"/>
      <c r="CJ36" s="57"/>
      <c r="CK36" s="57"/>
      <c r="CL36" s="57"/>
      <c r="CM36" s="57"/>
      <c r="CN36" s="57"/>
      <c r="CO36" s="57"/>
      <c r="CP36" s="57"/>
      <c r="CQ36" s="57"/>
      <c r="CR36" s="57"/>
      <c r="CS36" s="57"/>
      <c r="CT36" s="57"/>
      <c r="CU36" s="57"/>
      <c r="CV36" s="57"/>
      <c r="CW36" s="57"/>
      <c r="CX36" s="57"/>
      <c r="CY36" s="57"/>
      <c r="CZ36" s="57"/>
      <c r="DA36" s="57"/>
      <c r="DB36" s="57"/>
      <c r="DC36" s="57"/>
      <c r="DD36" s="57"/>
      <c r="DE36" s="57"/>
      <c r="DF36" s="57"/>
      <c r="DG36" s="57"/>
      <c r="DH36" s="57"/>
      <c r="DI36" s="57"/>
      <c r="DJ36" s="57"/>
      <c r="DK36" s="57"/>
      <c r="DL36" s="57"/>
      <c r="DM36" s="57"/>
      <c r="DN36" s="57"/>
      <c r="DO36" s="57"/>
      <c r="DP36" s="57"/>
      <c r="DQ36" s="57"/>
      <c r="DR36" s="57"/>
      <c r="DS36" s="57"/>
      <c r="DT36" s="57"/>
      <c r="DU36" s="57"/>
      <c r="DV36" s="57"/>
      <c r="DW36" s="57"/>
      <c r="DX36" s="57"/>
      <c r="DY36" s="57"/>
      <c r="DZ36" s="57"/>
      <c r="EA36" s="57"/>
      <c r="EB36" s="9"/>
      <c r="EC36" s="9"/>
      <c r="ED36" s="9"/>
      <c r="EE36" s="9"/>
      <c r="EF36" s="9"/>
      <c r="EG36" s="9"/>
      <c r="EH36" s="9"/>
      <c r="EI36" s="9"/>
      <c r="EJ36" s="9"/>
      <c r="EK36" s="9"/>
      <c r="EL36" s="9"/>
      <c r="EM36" s="9"/>
      <c r="EN36" s="9"/>
      <c r="EO36" s="9"/>
      <c r="EP36" s="9"/>
      <c r="EQ36" s="9"/>
      <c r="ER36" s="9"/>
      <c r="ES36" s="9"/>
      <c r="ET36" s="9"/>
      <c r="EU36" s="9"/>
      <c r="EV36" s="9"/>
      <c r="EW36" s="9"/>
      <c r="EX36" s="9"/>
      <c r="EY36" s="9"/>
      <c r="EZ36" s="9"/>
      <c r="FA36" s="9"/>
      <c r="FB36" s="9"/>
      <c r="FC36" s="9"/>
      <c r="FD36" s="9"/>
      <c r="FE36" s="9"/>
      <c r="FF36" s="9"/>
      <c r="FG36" s="9"/>
      <c r="FH36" s="9"/>
      <c r="FI36" s="9"/>
      <c r="FJ36" s="9"/>
      <c r="FK36" s="9"/>
      <c r="FL36" s="9"/>
      <c r="FM36" s="9"/>
      <c r="FN36" s="9"/>
      <c r="FO36" s="9"/>
      <c r="FP36" s="9"/>
      <c r="FQ36" s="9"/>
      <c r="FR36" s="9"/>
      <c r="FS36" s="9"/>
      <c r="FT36" s="9"/>
      <c r="FU36" s="9"/>
      <c r="FV36" s="9"/>
      <c r="FW36" s="9"/>
      <c r="FX36" s="9"/>
      <c r="FY36" s="9"/>
      <c r="FZ36" s="9"/>
      <c r="GA36" s="9"/>
      <c r="GB36" s="9"/>
      <c r="GC36" s="9"/>
      <c r="GD36" s="9"/>
      <c r="GE36" s="9"/>
      <c r="GF36" s="9"/>
      <c r="GG36" s="9"/>
      <c r="GH36" s="9"/>
      <c r="GI36" s="9"/>
      <c r="GJ36" s="9"/>
      <c r="GK36" s="9"/>
      <c r="GL36" s="9"/>
      <c r="GM36" s="9"/>
      <c r="GN36" s="9"/>
      <c r="GO36" s="9"/>
      <c r="GP36" s="9"/>
      <c r="GQ36" s="9"/>
      <c r="GR36" s="9"/>
      <c r="GS36" s="9"/>
      <c r="GT36" s="9"/>
      <c r="GU36" s="9"/>
      <c r="GV36" s="9"/>
      <c r="GW36" s="9"/>
      <c r="GX36" s="9"/>
      <c r="GY36" s="9"/>
      <c r="GZ36" s="9"/>
      <c r="HA36" s="9"/>
      <c r="HB36" s="9"/>
      <c r="HC36" s="9"/>
      <c r="HD36" s="9"/>
      <c r="HE36" s="9"/>
      <c r="HF36" s="9"/>
      <c r="HG36" s="9"/>
      <c r="HH36" s="9"/>
      <c r="HI36" s="9"/>
      <c r="HJ36" s="9"/>
      <c r="HK36" s="9"/>
      <c r="HL36" s="9"/>
    </row>
    <row r="37" spans="1:220" ht="18.75" x14ac:dyDescent="0.3">
      <c r="A37" s="205"/>
      <c r="B37" s="206"/>
      <c r="C37" s="197">
        <v>26</v>
      </c>
      <c r="D37" s="190"/>
      <c r="E37" s="13"/>
      <c r="F37" s="14"/>
      <c r="G37" s="123"/>
      <c r="H37" s="124"/>
      <c r="I37" s="130"/>
      <c r="J37" s="21"/>
      <c r="K37" s="134"/>
      <c r="L37" s="24"/>
      <c r="M37" s="372"/>
      <c r="N37" s="147" t="str">
        <f t="shared" si="32"/>
        <v/>
      </c>
      <c r="O37" s="23"/>
      <c r="P37" s="23"/>
      <c r="Q37" s="23"/>
      <c r="R37" s="23"/>
      <c r="S37" s="23"/>
      <c r="T37" s="24"/>
      <c r="U37" s="25"/>
      <c r="V37" s="28"/>
      <c r="W37" s="299"/>
      <c r="X37" s="296"/>
      <c r="Y37" s="149">
        <f t="shared" si="25"/>
        <v>0</v>
      </c>
      <c r="Z37" s="148">
        <f t="shared" si="26"/>
        <v>0</v>
      </c>
      <c r="AA37" s="306"/>
      <c r="AB37" s="377">
        <f t="shared" si="49"/>
        <v>0</v>
      </c>
      <c r="AC37" s="348"/>
      <c r="AD37" s="210" t="str">
        <f t="shared" si="27"/>
        <v/>
      </c>
      <c r="AE37" s="345">
        <f t="shared" si="33"/>
        <v>0</v>
      </c>
      <c r="AF37" s="318"/>
      <c r="AG37" s="317"/>
      <c r="AH37" s="315"/>
      <c r="AI37" s="150">
        <f t="shared" si="51"/>
        <v>0</v>
      </c>
      <c r="AJ37" s="151">
        <f t="shared" si="28"/>
        <v>0</v>
      </c>
      <c r="AK37" s="152">
        <f t="shared" si="35"/>
        <v>0</v>
      </c>
      <c r="AL37" s="153">
        <f t="shared" si="36"/>
        <v>0</v>
      </c>
      <c r="AM37" s="153">
        <f t="shared" si="37"/>
        <v>0</v>
      </c>
      <c r="AN37" s="153">
        <f t="shared" si="38"/>
        <v>0</v>
      </c>
      <c r="AO37" s="153">
        <f t="shared" si="39"/>
        <v>0</v>
      </c>
      <c r="AP37" s="181" t="str">
        <f t="shared" si="40"/>
        <v/>
      </c>
      <c r="AQ37" s="154" t="str">
        <f t="shared" si="29"/>
        <v/>
      </c>
      <c r="AR37" s="178" t="str">
        <f t="shared" si="41"/>
        <v/>
      </c>
      <c r="AS37" s="169" t="str">
        <f t="shared" si="42"/>
        <v/>
      </c>
      <c r="AT37" s="159" t="str">
        <f t="shared" si="43"/>
        <v/>
      </c>
      <c r="AU37" s="160" t="str">
        <f t="shared" si="30"/>
        <v/>
      </c>
      <c r="AV37" s="171" t="str">
        <f t="shared" si="44"/>
        <v/>
      </c>
      <c r="AW37" s="160" t="str">
        <f t="shared" si="45"/>
        <v/>
      </c>
      <c r="AX37" s="186" t="str">
        <f t="shared" si="46"/>
        <v/>
      </c>
      <c r="AY37" s="160" t="str">
        <f t="shared" si="31"/>
        <v/>
      </c>
      <c r="AZ37" s="171" t="str">
        <f t="shared" si="47"/>
        <v/>
      </c>
      <c r="BA37" s="161" t="str">
        <f t="shared" si="48"/>
        <v/>
      </c>
      <c r="BB37" s="52" t="s">
        <v>906</v>
      </c>
      <c r="BC37" s="52" t="s">
        <v>907</v>
      </c>
      <c r="BD37" s="52" t="s">
        <v>908</v>
      </c>
      <c r="BE37" s="52" t="s">
        <v>909</v>
      </c>
      <c r="BF37" s="59" t="s">
        <v>910</v>
      </c>
      <c r="BG37" s="52" t="s">
        <v>911</v>
      </c>
      <c r="BH37" s="52" t="s">
        <v>912</v>
      </c>
      <c r="BI37" s="52" t="s">
        <v>913</v>
      </c>
      <c r="BJ37" s="57"/>
      <c r="BK37" s="52" t="s">
        <v>914</v>
      </c>
      <c r="BL37" s="333" t="s">
        <v>915</v>
      </c>
      <c r="BM37" s="57"/>
      <c r="BN37" s="52" t="s">
        <v>916</v>
      </c>
      <c r="BO37" s="52" t="s">
        <v>917</v>
      </c>
      <c r="BP37" s="52" t="s">
        <v>918</v>
      </c>
      <c r="BQ37" s="52" t="s">
        <v>919</v>
      </c>
      <c r="BR37" s="57"/>
      <c r="BS37" s="52" t="s">
        <v>920</v>
      </c>
      <c r="BT37" s="52" t="s">
        <v>921</v>
      </c>
      <c r="BU37" s="52" t="s">
        <v>922</v>
      </c>
      <c r="BV37" s="52" t="s">
        <v>923</v>
      </c>
      <c r="BW37" s="57"/>
      <c r="BX37" s="57"/>
      <c r="BY37" s="57"/>
      <c r="BZ37" s="57"/>
      <c r="CA37" s="57"/>
      <c r="CB37" s="57"/>
      <c r="CC37" s="57"/>
      <c r="CD37" s="57"/>
      <c r="CE37" s="57"/>
      <c r="CF37" s="57"/>
      <c r="CG37" s="57"/>
      <c r="CH37" s="57"/>
      <c r="CI37" s="57"/>
      <c r="CJ37" s="57"/>
      <c r="CK37" s="57"/>
      <c r="CL37" s="57"/>
      <c r="CM37" s="57"/>
      <c r="CN37" s="57"/>
      <c r="CO37" s="57"/>
      <c r="CP37" s="57"/>
      <c r="CQ37" s="57"/>
      <c r="CR37" s="57"/>
      <c r="CS37" s="57"/>
      <c r="CT37" s="57"/>
      <c r="CU37" s="57"/>
      <c r="CV37" s="57"/>
      <c r="CW37" s="57"/>
      <c r="CX37" s="57"/>
      <c r="CY37" s="57"/>
      <c r="CZ37" s="57"/>
      <c r="DA37" s="57"/>
      <c r="DB37" s="57"/>
      <c r="DC37" s="57"/>
      <c r="DD37" s="57"/>
      <c r="DE37" s="57"/>
      <c r="DF37" s="57"/>
      <c r="DG37" s="57"/>
      <c r="DH37" s="57"/>
      <c r="DI37" s="57"/>
      <c r="DJ37" s="57"/>
      <c r="DK37" s="57"/>
      <c r="DL37" s="57"/>
      <c r="DM37" s="57"/>
      <c r="DN37" s="57"/>
      <c r="DO37" s="57"/>
      <c r="DP37" s="57"/>
      <c r="DQ37" s="57"/>
      <c r="DR37" s="57"/>
      <c r="DS37" s="57"/>
      <c r="DT37" s="57"/>
      <c r="DU37" s="57"/>
      <c r="DV37" s="57"/>
      <c r="DW37" s="57"/>
      <c r="DX37" s="57"/>
      <c r="DY37" s="57"/>
      <c r="DZ37" s="57"/>
      <c r="EA37" s="57"/>
      <c r="EB37" s="9"/>
      <c r="EC37" s="9"/>
      <c r="ED37" s="9"/>
      <c r="EE37" s="9"/>
      <c r="EF37" s="9"/>
      <c r="EG37" s="9"/>
      <c r="EH37" s="9"/>
      <c r="EI37" s="9"/>
      <c r="EJ37" s="9"/>
      <c r="EK37" s="9"/>
      <c r="EL37" s="9"/>
      <c r="EM37" s="9"/>
      <c r="EN37" s="9"/>
      <c r="EO37" s="9"/>
      <c r="EP37" s="9"/>
      <c r="EQ37" s="9"/>
      <c r="ER37" s="9"/>
      <c r="ES37" s="9"/>
      <c r="ET37" s="9"/>
      <c r="EU37" s="9"/>
      <c r="EV37" s="9"/>
      <c r="EW37" s="9"/>
      <c r="EX37" s="9"/>
      <c r="EY37" s="9"/>
      <c r="EZ37" s="9"/>
      <c r="FA37" s="9"/>
      <c r="FB37" s="9"/>
      <c r="FC37" s="9"/>
      <c r="FD37" s="9"/>
      <c r="FE37" s="9"/>
      <c r="FF37" s="9"/>
      <c r="FG37" s="9"/>
      <c r="FH37" s="9"/>
      <c r="FI37" s="9"/>
      <c r="FJ37" s="9"/>
      <c r="FK37" s="9"/>
      <c r="FL37" s="9"/>
      <c r="FM37" s="9"/>
      <c r="FN37" s="9"/>
      <c r="FO37" s="9"/>
      <c r="FP37" s="9"/>
      <c r="FQ37" s="9"/>
      <c r="FR37" s="9"/>
      <c r="FS37" s="9"/>
      <c r="FT37" s="9"/>
      <c r="FU37" s="9"/>
      <c r="FV37" s="9"/>
      <c r="FW37" s="9"/>
      <c r="FX37" s="9"/>
      <c r="FY37" s="9"/>
      <c r="FZ37" s="9"/>
      <c r="GA37" s="9"/>
      <c r="GB37" s="9"/>
      <c r="GC37" s="9"/>
      <c r="GD37" s="9"/>
      <c r="GE37" s="9"/>
      <c r="GF37" s="9"/>
      <c r="GG37" s="9"/>
      <c r="GH37" s="9"/>
      <c r="GI37" s="9"/>
      <c r="GJ37" s="9"/>
      <c r="GK37" s="9"/>
      <c r="GL37" s="9"/>
      <c r="GM37" s="9"/>
      <c r="GN37" s="9"/>
      <c r="GO37" s="9"/>
      <c r="GP37" s="9"/>
      <c r="GQ37" s="9"/>
      <c r="GR37" s="9"/>
      <c r="GS37" s="9"/>
      <c r="GT37" s="9"/>
      <c r="GU37" s="9"/>
      <c r="GV37" s="9"/>
      <c r="GW37" s="9"/>
      <c r="GX37" s="9"/>
      <c r="GY37" s="9"/>
      <c r="GZ37" s="9"/>
      <c r="HA37" s="9"/>
      <c r="HB37" s="9"/>
      <c r="HC37" s="9"/>
      <c r="HD37" s="9"/>
      <c r="HE37" s="9"/>
      <c r="HF37" s="9"/>
      <c r="HG37" s="9"/>
      <c r="HH37" s="9"/>
      <c r="HI37" s="9"/>
      <c r="HJ37" s="9"/>
      <c r="HK37" s="9"/>
      <c r="HL37" s="9"/>
    </row>
    <row r="38" spans="1:220" ht="18.75" x14ac:dyDescent="0.3">
      <c r="A38" s="205"/>
      <c r="B38" s="206"/>
      <c r="C38" s="198">
        <v>27</v>
      </c>
      <c r="D38" s="190"/>
      <c r="E38" s="13"/>
      <c r="F38" s="14"/>
      <c r="G38" s="123"/>
      <c r="H38" s="124"/>
      <c r="I38" s="130"/>
      <c r="J38" s="21"/>
      <c r="K38" s="134"/>
      <c r="L38" s="24"/>
      <c r="M38" s="372"/>
      <c r="N38" s="147" t="str">
        <f t="shared" si="32"/>
        <v/>
      </c>
      <c r="O38" s="23"/>
      <c r="P38" s="23"/>
      <c r="Q38" s="23"/>
      <c r="R38" s="23"/>
      <c r="S38" s="23"/>
      <c r="T38" s="24"/>
      <c r="U38" s="25"/>
      <c r="V38" s="28"/>
      <c r="W38" s="299"/>
      <c r="X38" s="296"/>
      <c r="Y38" s="149">
        <f t="shared" si="25"/>
        <v>0</v>
      </c>
      <c r="Z38" s="148">
        <f t="shared" si="26"/>
        <v>0</v>
      </c>
      <c r="AA38" s="306"/>
      <c r="AB38" s="377">
        <f t="shared" si="49"/>
        <v>0</v>
      </c>
      <c r="AC38" s="348"/>
      <c r="AD38" s="210" t="str">
        <f t="shared" si="27"/>
        <v/>
      </c>
      <c r="AE38" s="345">
        <f t="shared" si="33"/>
        <v>0</v>
      </c>
      <c r="AF38" s="318"/>
      <c r="AG38" s="317"/>
      <c r="AH38" s="315"/>
      <c r="AI38" s="150">
        <f t="shared" si="51"/>
        <v>0</v>
      </c>
      <c r="AJ38" s="151">
        <f t="shared" si="28"/>
        <v>0</v>
      </c>
      <c r="AK38" s="152">
        <f t="shared" si="35"/>
        <v>0</v>
      </c>
      <c r="AL38" s="153">
        <f t="shared" si="36"/>
        <v>0</v>
      </c>
      <c r="AM38" s="153">
        <f t="shared" si="37"/>
        <v>0</v>
      </c>
      <c r="AN38" s="153">
        <f t="shared" si="38"/>
        <v>0</v>
      </c>
      <c r="AO38" s="153">
        <f t="shared" si="39"/>
        <v>0</v>
      </c>
      <c r="AP38" s="181" t="str">
        <f t="shared" si="40"/>
        <v/>
      </c>
      <c r="AQ38" s="154" t="str">
        <f t="shared" si="29"/>
        <v/>
      </c>
      <c r="AR38" s="178" t="str">
        <f t="shared" si="41"/>
        <v/>
      </c>
      <c r="AS38" s="169" t="str">
        <f t="shared" si="42"/>
        <v/>
      </c>
      <c r="AT38" s="159" t="str">
        <f t="shared" si="43"/>
        <v/>
      </c>
      <c r="AU38" s="160" t="str">
        <f t="shared" si="30"/>
        <v/>
      </c>
      <c r="AV38" s="171" t="str">
        <f t="shared" si="44"/>
        <v/>
      </c>
      <c r="AW38" s="160" t="str">
        <f t="shared" si="45"/>
        <v/>
      </c>
      <c r="AX38" s="186" t="str">
        <f t="shared" si="46"/>
        <v/>
      </c>
      <c r="AY38" s="160" t="str">
        <f t="shared" si="31"/>
        <v/>
      </c>
      <c r="AZ38" s="171" t="str">
        <f t="shared" si="47"/>
        <v/>
      </c>
      <c r="BA38" s="161" t="str">
        <f t="shared" si="48"/>
        <v/>
      </c>
      <c r="BB38" s="52" t="s">
        <v>924</v>
      </c>
      <c r="BC38" s="52" t="s">
        <v>925</v>
      </c>
      <c r="BD38" s="52" t="s">
        <v>926</v>
      </c>
      <c r="BE38" s="52" t="s">
        <v>927</v>
      </c>
      <c r="BF38" s="59" t="s">
        <v>928</v>
      </c>
      <c r="BG38" s="52" t="s">
        <v>929</v>
      </c>
      <c r="BH38" s="52" t="s">
        <v>930</v>
      </c>
      <c r="BI38" s="52" t="s">
        <v>931</v>
      </c>
      <c r="BJ38" s="57"/>
      <c r="BK38" s="52" t="s">
        <v>932</v>
      </c>
      <c r="BL38" s="333" t="s">
        <v>933</v>
      </c>
      <c r="BM38" s="57"/>
      <c r="BN38" s="52" t="s">
        <v>934</v>
      </c>
      <c r="BO38" s="52" t="s">
        <v>935</v>
      </c>
      <c r="BP38" s="52" t="s">
        <v>831</v>
      </c>
      <c r="BQ38" s="52" t="s">
        <v>936</v>
      </c>
      <c r="BR38" s="57"/>
      <c r="BS38" s="52" t="s">
        <v>937</v>
      </c>
      <c r="BT38" s="52" t="s">
        <v>938</v>
      </c>
      <c r="BU38" s="52" t="s">
        <v>939</v>
      </c>
      <c r="BV38" s="52" t="s">
        <v>940</v>
      </c>
      <c r="BW38" s="57"/>
      <c r="BX38" s="57"/>
      <c r="BY38" s="57"/>
      <c r="BZ38" s="57"/>
      <c r="CA38" s="57"/>
      <c r="CB38" s="57"/>
      <c r="CC38" s="57"/>
      <c r="CD38" s="57"/>
      <c r="CE38" s="57"/>
      <c r="CF38" s="57"/>
      <c r="CG38" s="57"/>
      <c r="CH38" s="57"/>
      <c r="CI38" s="57"/>
      <c r="CJ38" s="57"/>
      <c r="CK38" s="57"/>
      <c r="CL38" s="57"/>
      <c r="CM38" s="57"/>
      <c r="CN38" s="57"/>
      <c r="CO38" s="57"/>
      <c r="CP38" s="57"/>
      <c r="CQ38" s="57"/>
      <c r="CR38" s="57"/>
      <c r="CS38" s="57"/>
      <c r="CT38" s="57"/>
      <c r="CU38" s="57"/>
      <c r="CV38" s="57"/>
      <c r="CW38" s="57"/>
      <c r="CX38" s="57"/>
      <c r="CY38" s="57"/>
      <c r="CZ38" s="57"/>
      <c r="DA38" s="57"/>
      <c r="DB38" s="57"/>
      <c r="DC38" s="57"/>
      <c r="DD38" s="57"/>
      <c r="DE38" s="57"/>
      <c r="DF38" s="57"/>
      <c r="DG38" s="57"/>
      <c r="DH38" s="57"/>
      <c r="DI38" s="57"/>
      <c r="DJ38" s="57"/>
      <c r="DK38" s="57"/>
      <c r="DL38" s="57"/>
      <c r="DM38" s="57"/>
      <c r="DN38" s="57"/>
      <c r="DO38" s="57"/>
      <c r="DP38" s="57"/>
      <c r="DQ38" s="57"/>
      <c r="DR38" s="57"/>
      <c r="DS38" s="57"/>
      <c r="DT38" s="57"/>
      <c r="DU38" s="57"/>
      <c r="DV38" s="57"/>
      <c r="DW38" s="57"/>
      <c r="DX38" s="57"/>
      <c r="DY38" s="57"/>
      <c r="DZ38" s="57"/>
      <c r="EA38" s="57"/>
      <c r="EB38" s="9"/>
      <c r="EC38" s="9"/>
      <c r="ED38" s="9"/>
      <c r="EE38" s="9"/>
      <c r="EF38" s="9"/>
      <c r="EG38" s="9"/>
      <c r="EH38" s="9"/>
      <c r="EI38" s="9"/>
      <c r="EJ38" s="9"/>
      <c r="EK38" s="9"/>
      <c r="EL38" s="9"/>
      <c r="EM38" s="9"/>
      <c r="EN38" s="9"/>
      <c r="EO38" s="9"/>
      <c r="EP38" s="9"/>
      <c r="EQ38" s="9"/>
      <c r="ER38" s="9"/>
      <c r="ES38" s="9"/>
      <c r="ET38" s="9"/>
      <c r="EU38" s="9"/>
      <c r="EV38" s="9"/>
      <c r="EW38" s="9"/>
      <c r="EX38" s="9"/>
      <c r="EY38" s="9"/>
      <c r="EZ38" s="9"/>
      <c r="FA38" s="9"/>
      <c r="FB38" s="9"/>
      <c r="FC38" s="9"/>
      <c r="FD38" s="9"/>
      <c r="FE38" s="9"/>
      <c r="FF38" s="9"/>
      <c r="FG38" s="9"/>
      <c r="FH38" s="9"/>
      <c r="FI38" s="9"/>
      <c r="FJ38" s="9"/>
      <c r="FK38" s="9"/>
      <c r="FL38" s="9"/>
      <c r="FM38" s="9"/>
      <c r="FN38" s="9"/>
      <c r="FO38" s="9"/>
      <c r="FP38" s="9"/>
      <c r="FQ38" s="9"/>
      <c r="FR38" s="9"/>
      <c r="FS38" s="9"/>
      <c r="FT38" s="9"/>
      <c r="FU38" s="9"/>
      <c r="FV38" s="9"/>
      <c r="FW38" s="9"/>
      <c r="FX38" s="9"/>
      <c r="FY38" s="9"/>
      <c r="FZ38" s="9"/>
      <c r="GA38" s="9"/>
      <c r="GB38" s="9"/>
      <c r="GC38" s="9"/>
      <c r="GD38" s="9"/>
      <c r="GE38" s="9"/>
      <c r="GF38" s="9"/>
      <c r="GG38" s="9"/>
      <c r="GH38" s="9"/>
      <c r="GI38" s="9"/>
      <c r="GJ38" s="9"/>
      <c r="GK38" s="9"/>
      <c r="GL38" s="9"/>
      <c r="GM38" s="9"/>
      <c r="GN38" s="9"/>
      <c r="GO38" s="9"/>
      <c r="GP38" s="9"/>
      <c r="GQ38" s="9"/>
      <c r="GR38" s="9"/>
      <c r="GS38" s="9"/>
      <c r="GT38" s="9"/>
      <c r="GU38" s="9"/>
      <c r="GV38" s="9"/>
      <c r="GW38" s="9"/>
      <c r="GX38" s="9"/>
      <c r="GY38" s="9"/>
      <c r="GZ38" s="9"/>
      <c r="HA38" s="9"/>
      <c r="HB38" s="9"/>
      <c r="HC38" s="9"/>
      <c r="HD38" s="9"/>
      <c r="HE38" s="9"/>
      <c r="HF38" s="9"/>
      <c r="HG38" s="9"/>
      <c r="HH38" s="9"/>
      <c r="HI38" s="9"/>
      <c r="HJ38" s="9"/>
      <c r="HK38" s="9"/>
      <c r="HL38" s="9"/>
    </row>
    <row r="39" spans="1:220" ht="18.75" x14ac:dyDescent="0.3">
      <c r="A39" s="205"/>
      <c r="B39" s="206"/>
      <c r="C39" s="198">
        <v>28</v>
      </c>
      <c r="D39" s="192"/>
      <c r="E39" s="15"/>
      <c r="F39" s="14"/>
      <c r="G39" s="123"/>
      <c r="H39" s="124"/>
      <c r="I39" s="130"/>
      <c r="J39" s="21"/>
      <c r="K39" s="134"/>
      <c r="L39" s="24"/>
      <c r="M39" s="372"/>
      <c r="N39" s="147" t="str">
        <f t="shared" si="32"/>
        <v/>
      </c>
      <c r="O39" s="23"/>
      <c r="P39" s="23"/>
      <c r="Q39" s="23"/>
      <c r="R39" s="23"/>
      <c r="S39" s="23"/>
      <c r="T39" s="24"/>
      <c r="U39" s="25"/>
      <c r="V39" s="28"/>
      <c r="W39" s="299"/>
      <c r="X39" s="296"/>
      <c r="Y39" s="149">
        <f t="shared" si="25"/>
        <v>0</v>
      </c>
      <c r="Z39" s="148">
        <f t="shared" si="26"/>
        <v>0</v>
      </c>
      <c r="AA39" s="306"/>
      <c r="AB39" s="377">
        <f t="shared" si="49"/>
        <v>0</v>
      </c>
      <c r="AC39" s="348"/>
      <c r="AD39" s="210" t="str">
        <f t="shared" si="27"/>
        <v/>
      </c>
      <c r="AE39" s="345">
        <f t="shared" si="33"/>
        <v>0</v>
      </c>
      <c r="AF39" s="318"/>
      <c r="AG39" s="317"/>
      <c r="AH39" s="315"/>
      <c r="AI39" s="150">
        <f t="shared" si="51"/>
        <v>0</v>
      </c>
      <c r="AJ39" s="151">
        <f t="shared" si="28"/>
        <v>0</v>
      </c>
      <c r="AK39" s="152">
        <f t="shared" si="35"/>
        <v>0</v>
      </c>
      <c r="AL39" s="153">
        <f t="shared" si="36"/>
        <v>0</v>
      </c>
      <c r="AM39" s="153">
        <f t="shared" si="37"/>
        <v>0</v>
      </c>
      <c r="AN39" s="153">
        <f t="shared" si="38"/>
        <v>0</v>
      </c>
      <c r="AO39" s="153">
        <f t="shared" si="39"/>
        <v>0</v>
      </c>
      <c r="AP39" s="181" t="str">
        <f t="shared" si="40"/>
        <v/>
      </c>
      <c r="AQ39" s="154" t="str">
        <f t="shared" si="29"/>
        <v/>
      </c>
      <c r="AR39" s="178" t="str">
        <f t="shared" si="41"/>
        <v/>
      </c>
      <c r="AS39" s="169" t="str">
        <f t="shared" si="42"/>
        <v/>
      </c>
      <c r="AT39" s="159" t="str">
        <f t="shared" si="43"/>
        <v/>
      </c>
      <c r="AU39" s="160" t="str">
        <f t="shared" si="30"/>
        <v/>
      </c>
      <c r="AV39" s="171" t="str">
        <f t="shared" si="44"/>
        <v/>
      </c>
      <c r="AW39" s="160" t="str">
        <f t="shared" si="45"/>
        <v/>
      </c>
      <c r="AX39" s="186" t="str">
        <f t="shared" si="46"/>
        <v/>
      </c>
      <c r="AY39" s="160" t="str">
        <f t="shared" si="31"/>
        <v/>
      </c>
      <c r="AZ39" s="171" t="str">
        <f t="shared" si="47"/>
        <v/>
      </c>
      <c r="BA39" s="161" t="str">
        <f t="shared" si="48"/>
        <v/>
      </c>
      <c r="BB39" s="52" t="s">
        <v>941</v>
      </c>
      <c r="BC39" s="52" t="s">
        <v>942</v>
      </c>
      <c r="BD39" s="52" t="s">
        <v>943</v>
      </c>
      <c r="BE39" s="52" t="s">
        <v>944</v>
      </c>
      <c r="BF39" s="59" t="s">
        <v>945</v>
      </c>
      <c r="BG39" s="52" t="s">
        <v>946</v>
      </c>
      <c r="BH39" s="52" t="s">
        <v>947</v>
      </c>
      <c r="BI39" s="52" t="s">
        <v>948</v>
      </c>
      <c r="BJ39" s="57"/>
      <c r="BK39" s="52" t="s">
        <v>949</v>
      </c>
      <c r="BL39" s="333" t="s">
        <v>3440</v>
      </c>
      <c r="BM39" s="57"/>
      <c r="BN39" s="52" t="s">
        <v>950</v>
      </c>
      <c r="BO39" s="52" t="s">
        <v>951</v>
      </c>
      <c r="BP39" s="52" t="s">
        <v>952</v>
      </c>
      <c r="BQ39" s="52" t="s">
        <v>953</v>
      </c>
      <c r="BR39" s="57"/>
      <c r="BS39" s="52" t="s">
        <v>954</v>
      </c>
      <c r="BT39" s="52" t="s">
        <v>955</v>
      </c>
      <c r="BU39" s="52" t="s">
        <v>956</v>
      </c>
      <c r="BV39" s="52" t="s">
        <v>957</v>
      </c>
      <c r="BW39" s="57"/>
      <c r="BX39" s="57"/>
      <c r="BY39" s="57"/>
      <c r="BZ39" s="57"/>
      <c r="CA39" s="57"/>
      <c r="CB39" s="57"/>
      <c r="CC39" s="57"/>
      <c r="CD39" s="57"/>
      <c r="CE39" s="57"/>
      <c r="CF39" s="57"/>
      <c r="CG39" s="57"/>
      <c r="CH39" s="57"/>
      <c r="CI39" s="57"/>
      <c r="CJ39" s="57"/>
      <c r="CK39" s="57"/>
      <c r="CL39" s="57"/>
      <c r="CM39" s="57"/>
      <c r="CN39" s="57"/>
      <c r="CO39" s="57"/>
      <c r="CP39" s="57"/>
      <c r="CQ39" s="57"/>
      <c r="CR39" s="57"/>
      <c r="CS39" s="57"/>
      <c r="CT39" s="57"/>
      <c r="CU39" s="57"/>
      <c r="CV39" s="57"/>
      <c r="CW39" s="57"/>
      <c r="CX39" s="57"/>
      <c r="CY39" s="57"/>
      <c r="CZ39" s="57"/>
      <c r="DA39" s="57"/>
      <c r="DB39" s="57"/>
      <c r="DC39" s="57"/>
      <c r="DD39" s="57"/>
      <c r="DE39" s="57"/>
      <c r="DF39" s="57"/>
      <c r="DG39" s="57"/>
      <c r="DH39" s="57"/>
      <c r="DI39" s="57"/>
      <c r="DJ39" s="57"/>
      <c r="DK39" s="57"/>
      <c r="DL39" s="57"/>
      <c r="DM39" s="57"/>
      <c r="DN39" s="57"/>
      <c r="DO39" s="57"/>
      <c r="DP39" s="57"/>
      <c r="DQ39" s="57"/>
      <c r="DR39" s="57"/>
      <c r="DS39" s="57"/>
      <c r="DT39" s="57"/>
      <c r="DU39" s="57"/>
      <c r="DV39" s="57"/>
      <c r="DW39" s="57"/>
      <c r="DX39" s="57"/>
      <c r="DY39" s="57"/>
      <c r="DZ39" s="57"/>
      <c r="EA39" s="57"/>
      <c r="EB39" s="9"/>
      <c r="EC39" s="9"/>
      <c r="ED39" s="9"/>
      <c r="EE39" s="9"/>
      <c r="EF39" s="9"/>
      <c r="EG39" s="9"/>
      <c r="EH39" s="9"/>
      <c r="EI39" s="9"/>
      <c r="EJ39" s="9"/>
      <c r="EK39" s="9"/>
      <c r="EL39" s="9"/>
      <c r="EM39" s="9"/>
      <c r="EN39" s="9"/>
      <c r="EO39" s="9"/>
      <c r="EP39" s="9"/>
      <c r="EQ39" s="9"/>
      <c r="ER39" s="9"/>
      <c r="ES39" s="9"/>
      <c r="ET39" s="9"/>
      <c r="EU39" s="9"/>
      <c r="EV39" s="9"/>
      <c r="EW39" s="9"/>
      <c r="EX39" s="9"/>
      <c r="EY39" s="9"/>
      <c r="EZ39" s="9"/>
      <c r="FA39" s="9"/>
      <c r="FB39" s="9"/>
      <c r="FC39" s="9"/>
      <c r="FD39" s="9"/>
      <c r="FE39" s="9"/>
      <c r="FF39" s="9"/>
      <c r="FG39" s="9"/>
      <c r="FH39" s="9"/>
      <c r="FI39" s="9"/>
      <c r="FJ39" s="9"/>
      <c r="FK39" s="9"/>
      <c r="FL39" s="9"/>
      <c r="FM39" s="9"/>
      <c r="FN39" s="9"/>
      <c r="FO39" s="9"/>
      <c r="FP39" s="9"/>
      <c r="FQ39" s="9"/>
      <c r="FR39" s="9"/>
      <c r="FS39" s="9"/>
      <c r="FT39" s="9"/>
      <c r="FU39" s="9"/>
      <c r="FV39" s="9"/>
      <c r="FW39" s="9"/>
      <c r="FX39" s="9"/>
      <c r="FY39" s="9"/>
      <c r="FZ39" s="9"/>
      <c r="GA39" s="9"/>
      <c r="GB39" s="9"/>
      <c r="GC39" s="9"/>
      <c r="GD39" s="9"/>
      <c r="GE39" s="9"/>
      <c r="GF39" s="9"/>
      <c r="GG39" s="9"/>
      <c r="GH39" s="9"/>
      <c r="GI39" s="9"/>
      <c r="GJ39" s="9"/>
      <c r="GK39" s="9"/>
      <c r="GL39" s="9"/>
      <c r="GM39" s="9"/>
      <c r="GN39" s="9"/>
      <c r="GO39" s="9"/>
      <c r="GP39" s="9"/>
      <c r="GQ39" s="9"/>
      <c r="GR39" s="9"/>
      <c r="GS39" s="9"/>
      <c r="GT39" s="9"/>
      <c r="GU39" s="9"/>
      <c r="GV39" s="9"/>
      <c r="GW39" s="9"/>
      <c r="GX39" s="9"/>
      <c r="GY39" s="9"/>
      <c r="GZ39" s="9"/>
      <c r="HA39" s="9"/>
      <c r="HB39" s="9"/>
      <c r="HC39" s="9"/>
      <c r="HD39" s="9"/>
      <c r="HE39" s="9"/>
      <c r="HF39" s="9"/>
      <c r="HG39" s="9"/>
      <c r="HH39" s="9"/>
      <c r="HI39" s="9"/>
      <c r="HJ39" s="9"/>
      <c r="HK39" s="9"/>
      <c r="HL39" s="9"/>
    </row>
    <row r="40" spans="1:220" ht="18.75" x14ac:dyDescent="0.3">
      <c r="A40" s="205"/>
      <c r="B40" s="206"/>
      <c r="C40" s="197">
        <v>29</v>
      </c>
      <c r="D40" s="190"/>
      <c r="E40" s="13"/>
      <c r="F40" s="14"/>
      <c r="G40" s="123"/>
      <c r="H40" s="124"/>
      <c r="I40" s="130"/>
      <c r="J40" s="21"/>
      <c r="K40" s="134"/>
      <c r="L40" s="24"/>
      <c r="M40" s="372"/>
      <c r="N40" s="147" t="str">
        <f t="shared" si="32"/>
        <v/>
      </c>
      <c r="O40" s="23"/>
      <c r="P40" s="23"/>
      <c r="Q40" s="23"/>
      <c r="R40" s="23"/>
      <c r="S40" s="23"/>
      <c r="T40" s="24"/>
      <c r="U40" s="25"/>
      <c r="V40" s="28"/>
      <c r="W40" s="299"/>
      <c r="X40" s="296"/>
      <c r="Y40" s="149">
        <f t="shared" si="25"/>
        <v>0</v>
      </c>
      <c r="Z40" s="148">
        <f t="shared" si="26"/>
        <v>0</v>
      </c>
      <c r="AA40" s="306"/>
      <c r="AB40" s="377">
        <f t="shared" si="49"/>
        <v>0</v>
      </c>
      <c r="AC40" s="348"/>
      <c r="AD40" s="210" t="str">
        <f t="shared" si="27"/>
        <v/>
      </c>
      <c r="AE40" s="345">
        <f t="shared" si="33"/>
        <v>0</v>
      </c>
      <c r="AF40" s="318"/>
      <c r="AG40" s="317"/>
      <c r="AH40" s="315"/>
      <c r="AI40" s="150">
        <f t="shared" si="51"/>
        <v>0</v>
      </c>
      <c r="AJ40" s="151">
        <f t="shared" si="28"/>
        <v>0</v>
      </c>
      <c r="AK40" s="152">
        <f t="shared" si="35"/>
        <v>0</v>
      </c>
      <c r="AL40" s="153">
        <f t="shared" si="36"/>
        <v>0</v>
      </c>
      <c r="AM40" s="153">
        <f t="shared" si="37"/>
        <v>0</v>
      </c>
      <c r="AN40" s="153">
        <f t="shared" si="38"/>
        <v>0</v>
      </c>
      <c r="AO40" s="153">
        <f t="shared" si="39"/>
        <v>0</v>
      </c>
      <c r="AP40" s="181" t="str">
        <f t="shared" si="40"/>
        <v/>
      </c>
      <c r="AQ40" s="154" t="str">
        <f t="shared" si="29"/>
        <v/>
      </c>
      <c r="AR40" s="178" t="str">
        <f t="shared" si="41"/>
        <v/>
      </c>
      <c r="AS40" s="169" t="str">
        <f t="shared" si="42"/>
        <v/>
      </c>
      <c r="AT40" s="159" t="str">
        <f t="shared" si="43"/>
        <v/>
      </c>
      <c r="AU40" s="160" t="str">
        <f t="shared" si="30"/>
        <v/>
      </c>
      <c r="AV40" s="171" t="str">
        <f t="shared" si="44"/>
        <v/>
      </c>
      <c r="AW40" s="160" t="str">
        <f t="shared" si="45"/>
        <v/>
      </c>
      <c r="AX40" s="186" t="str">
        <f t="shared" si="46"/>
        <v/>
      </c>
      <c r="AY40" s="160" t="str">
        <f t="shared" si="31"/>
        <v/>
      </c>
      <c r="AZ40" s="171" t="str">
        <f t="shared" si="47"/>
        <v/>
      </c>
      <c r="BA40" s="161" t="str">
        <f t="shared" si="48"/>
        <v/>
      </c>
      <c r="BB40" s="52" t="s">
        <v>958</v>
      </c>
      <c r="BC40" s="52" t="s">
        <v>959</v>
      </c>
      <c r="BD40" s="52" t="s">
        <v>960</v>
      </c>
      <c r="BE40" s="52" t="s">
        <v>961</v>
      </c>
      <c r="BF40" s="59" t="s">
        <v>962</v>
      </c>
      <c r="BG40" s="52" t="s">
        <v>963</v>
      </c>
      <c r="BH40" s="52" t="s">
        <v>964</v>
      </c>
      <c r="BI40" s="52" t="s">
        <v>965</v>
      </c>
      <c r="BJ40" s="57"/>
      <c r="BK40" s="52" t="s">
        <v>966</v>
      </c>
      <c r="BL40" s="333" t="s">
        <v>967</v>
      </c>
      <c r="BM40" s="57"/>
      <c r="BN40" s="52" t="s">
        <v>968</v>
      </c>
      <c r="BO40" s="52" t="s">
        <v>969</v>
      </c>
      <c r="BP40" s="52" t="s">
        <v>970</v>
      </c>
      <c r="BQ40" s="52" t="s">
        <v>971</v>
      </c>
      <c r="BR40" s="57"/>
      <c r="BS40" s="52" t="s">
        <v>972</v>
      </c>
      <c r="BT40" s="52" t="s">
        <v>973</v>
      </c>
      <c r="BU40" s="52" t="s">
        <v>974</v>
      </c>
      <c r="BV40" s="52" t="s">
        <v>975</v>
      </c>
      <c r="BW40" s="57"/>
      <c r="BX40" s="57"/>
      <c r="BY40" s="57"/>
      <c r="BZ40" s="57"/>
      <c r="CA40" s="57"/>
      <c r="CB40" s="57"/>
      <c r="CC40" s="57"/>
      <c r="CD40" s="57"/>
      <c r="CE40" s="57"/>
      <c r="CF40" s="57"/>
      <c r="CG40" s="57"/>
      <c r="CH40" s="57"/>
      <c r="CI40" s="57"/>
      <c r="CJ40" s="57"/>
      <c r="CK40" s="57"/>
      <c r="CL40" s="57"/>
      <c r="CM40" s="57"/>
      <c r="CN40" s="57"/>
      <c r="CO40" s="57"/>
      <c r="CP40" s="57"/>
      <c r="CQ40" s="57"/>
      <c r="CR40" s="57"/>
      <c r="CS40" s="57"/>
      <c r="CT40" s="57"/>
      <c r="CU40" s="57"/>
      <c r="CV40" s="57"/>
      <c r="CW40" s="57"/>
      <c r="CX40" s="57"/>
      <c r="CY40" s="57"/>
      <c r="CZ40" s="57"/>
      <c r="DA40" s="57"/>
      <c r="DB40" s="57"/>
      <c r="DC40" s="57"/>
      <c r="DD40" s="57"/>
      <c r="DE40" s="57"/>
      <c r="DF40" s="57"/>
      <c r="DG40" s="57"/>
      <c r="DH40" s="57"/>
      <c r="DI40" s="57"/>
      <c r="DJ40" s="57"/>
      <c r="DK40" s="57"/>
      <c r="DL40" s="57"/>
      <c r="DM40" s="57"/>
      <c r="DN40" s="57"/>
      <c r="DO40" s="57"/>
      <c r="DP40" s="57"/>
      <c r="DQ40" s="57"/>
      <c r="DR40" s="57"/>
      <c r="DS40" s="57"/>
      <c r="DT40" s="57"/>
      <c r="DU40" s="57"/>
      <c r="DV40" s="57"/>
      <c r="DW40" s="57"/>
      <c r="DX40" s="57"/>
      <c r="DY40" s="57"/>
      <c r="DZ40" s="57"/>
      <c r="EA40" s="57"/>
      <c r="EB40" s="9"/>
      <c r="EC40" s="9"/>
      <c r="ED40" s="9"/>
      <c r="EE40" s="9"/>
      <c r="EF40" s="9"/>
      <c r="EG40" s="9"/>
      <c r="EH40" s="9"/>
      <c r="EI40" s="9"/>
      <c r="EJ40" s="9"/>
      <c r="EK40" s="9"/>
      <c r="EL40" s="9"/>
      <c r="EM40" s="9"/>
      <c r="EN40" s="9"/>
      <c r="EO40" s="9"/>
      <c r="EP40" s="9"/>
      <c r="EQ40" s="9"/>
      <c r="ER40" s="9"/>
      <c r="ES40" s="9"/>
      <c r="ET40" s="9"/>
      <c r="EU40" s="9"/>
      <c r="EV40" s="9"/>
      <c r="EW40" s="9"/>
      <c r="EX40" s="9"/>
      <c r="EY40" s="9"/>
      <c r="EZ40" s="9"/>
      <c r="FA40" s="9"/>
      <c r="FB40" s="9"/>
      <c r="FC40" s="9"/>
      <c r="FD40" s="9"/>
      <c r="FE40" s="9"/>
      <c r="FF40" s="9"/>
      <c r="FG40" s="9"/>
      <c r="FH40" s="9"/>
      <c r="FI40" s="9"/>
      <c r="FJ40" s="9"/>
      <c r="FK40" s="9"/>
      <c r="FL40" s="9"/>
      <c r="FM40" s="9"/>
      <c r="FN40" s="9"/>
      <c r="FO40" s="9"/>
      <c r="FP40" s="9"/>
      <c r="FQ40" s="9"/>
      <c r="FR40" s="9"/>
      <c r="FS40" s="9"/>
      <c r="FT40" s="9"/>
      <c r="FU40" s="9"/>
      <c r="FV40" s="9"/>
      <c r="FW40" s="9"/>
      <c r="FX40" s="9"/>
      <c r="FY40" s="9"/>
      <c r="FZ40" s="9"/>
      <c r="GA40" s="9"/>
      <c r="GB40" s="9"/>
      <c r="GC40" s="9"/>
      <c r="GD40" s="9"/>
      <c r="GE40" s="9"/>
      <c r="GF40" s="9"/>
      <c r="GG40" s="9"/>
      <c r="GH40" s="9"/>
      <c r="GI40" s="9"/>
      <c r="GJ40" s="9"/>
      <c r="GK40" s="9"/>
      <c r="GL40" s="9"/>
      <c r="GM40" s="9"/>
      <c r="GN40" s="9"/>
      <c r="GO40" s="9"/>
      <c r="GP40" s="9"/>
      <c r="GQ40" s="9"/>
      <c r="GR40" s="9"/>
      <c r="GS40" s="9"/>
      <c r="GT40" s="9"/>
      <c r="GU40" s="9"/>
      <c r="GV40" s="9"/>
      <c r="GW40" s="9"/>
      <c r="GX40" s="9"/>
      <c r="GY40" s="9"/>
      <c r="GZ40" s="9"/>
      <c r="HA40" s="9"/>
      <c r="HB40" s="9"/>
      <c r="HC40" s="9"/>
      <c r="HD40" s="9"/>
      <c r="HE40" s="9"/>
      <c r="HF40" s="9"/>
      <c r="HG40" s="9"/>
      <c r="HH40" s="9"/>
      <c r="HI40" s="9"/>
      <c r="HJ40" s="9"/>
      <c r="HK40" s="9"/>
      <c r="HL40" s="9"/>
    </row>
    <row r="41" spans="1:220" ht="18.75" x14ac:dyDescent="0.3">
      <c r="A41" s="205"/>
      <c r="B41" s="206"/>
      <c r="C41" s="198">
        <v>30</v>
      </c>
      <c r="D41" s="190"/>
      <c r="E41" s="13"/>
      <c r="F41" s="14"/>
      <c r="G41" s="123"/>
      <c r="H41" s="124"/>
      <c r="I41" s="130"/>
      <c r="J41" s="21"/>
      <c r="K41" s="134"/>
      <c r="L41" s="24"/>
      <c r="M41" s="372"/>
      <c r="N41" s="147" t="str">
        <f t="shared" si="32"/>
        <v/>
      </c>
      <c r="O41" s="23"/>
      <c r="P41" s="23"/>
      <c r="Q41" s="23"/>
      <c r="R41" s="23"/>
      <c r="S41" s="23"/>
      <c r="T41" s="24"/>
      <c r="U41" s="25"/>
      <c r="V41" s="28"/>
      <c r="W41" s="299"/>
      <c r="X41" s="296"/>
      <c r="Y41" s="149">
        <f t="shared" si="25"/>
        <v>0</v>
      </c>
      <c r="Z41" s="148">
        <f t="shared" si="26"/>
        <v>0</v>
      </c>
      <c r="AA41" s="306"/>
      <c r="AB41" s="377">
        <f t="shared" si="49"/>
        <v>0</v>
      </c>
      <c r="AC41" s="348"/>
      <c r="AD41" s="210" t="str">
        <f t="shared" si="27"/>
        <v/>
      </c>
      <c r="AE41" s="345">
        <f t="shared" si="33"/>
        <v>0</v>
      </c>
      <c r="AF41" s="318"/>
      <c r="AG41" s="317"/>
      <c r="AH41" s="315"/>
      <c r="AI41" s="150">
        <f t="shared" si="51"/>
        <v>0</v>
      </c>
      <c r="AJ41" s="151">
        <f t="shared" si="28"/>
        <v>0</v>
      </c>
      <c r="AK41" s="152">
        <f t="shared" si="35"/>
        <v>0</v>
      </c>
      <c r="AL41" s="153">
        <f t="shared" si="36"/>
        <v>0</v>
      </c>
      <c r="AM41" s="153">
        <f t="shared" si="37"/>
        <v>0</v>
      </c>
      <c r="AN41" s="153">
        <f t="shared" si="38"/>
        <v>0</v>
      </c>
      <c r="AO41" s="153">
        <f t="shared" si="39"/>
        <v>0</v>
      </c>
      <c r="AP41" s="181" t="str">
        <f t="shared" si="40"/>
        <v/>
      </c>
      <c r="AQ41" s="154" t="str">
        <f t="shared" si="29"/>
        <v/>
      </c>
      <c r="AR41" s="178" t="str">
        <f t="shared" si="41"/>
        <v/>
      </c>
      <c r="AS41" s="169" t="str">
        <f t="shared" si="42"/>
        <v/>
      </c>
      <c r="AT41" s="159" t="str">
        <f t="shared" si="43"/>
        <v/>
      </c>
      <c r="AU41" s="160" t="str">
        <f t="shared" si="30"/>
        <v/>
      </c>
      <c r="AV41" s="171" t="str">
        <f t="shared" si="44"/>
        <v/>
      </c>
      <c r="AW41" s="160" t="str">
        <f t="shared" si="45"/>
        <v/>
      </c>
      <c r="AX41" s="186" t="str">
        <f t="shared" si="46"/>
        <v/>
      </c>
      <c r="AY41" s="160" t="str">
        <f t="shared" si="31"/>
        <v/>
      </c>
      <c r="AZ41" s="171" t="str">
        <f t="shared" si="47"/>
        <v/>
      </c>
      <c r="BA41" s="161" t="str">
        <f t="shared" si="48"/>
        <v/>
      </c>
      <c r="BB41" s="52" t="s">
        <v>976</v>
      </c>
      <c r="BC41" s="52" t="s">
        <v>977</v>
      </c>
      <c r="BD41" s="52" t="s">
        <v>978</v>
      </c>
      <c r="BE41" s="52" t="s">
        <v>979</v>
      </c>
      <c r="BF41" s="59" t="s">
        <v>980</v>
      </c>
      <c r="BG41" s="52" t="s">
        <v>981</v>
      </c>
      <c r="BH41" s="52" t="s">
        <v>982</v>
      </c>
      <c r="BI41" s="52" t="s">
        <v>983</v>
      </c>
      <c r="BJ41" s="57"/>
      <c r="BK41" s="52" t="s">
        <v>984</v>
      </c>
      <c r="BL41" s="333" t="s">
        <v>985</v>
      </c>
      <c r="BM41" s="57"/>
      <c r="BN41" s="52" t="s">
        <v>986</v>
      </c>
      <c r="BO41" s="52" t="s">
        <v>987</v>
      </c>
      <c r="BP41" s="52" t="s">
        <v>988</v>
      </c>
      <c r="BQ41" s="52" t="s">
        <v>989</v>
      </c>
      <c r="BR41" s="57"/>
      <c r="BS41" s="52" t="s">
        <v>990</v>
      </c>
      <c r="BT41" s="52" t="s">
        <v>991</v>
      </c>
      <c r="BU41" s="52" t="s">
        <v>992</v>
      </c>
      <c r="BV41" s="52" t="s">
        <v>993</v>
      </c>
      <c r="BW41" s="57"/>
      <c r="BX41" s="57"/>
      <c r="BY41" s="57"/>
      <c r="BZ41" s="57"/>
      <c r="CA41" s="57"/>
      <c r="CB41" s="57"/>
      <c r="CC41" s="57"/>
      <c r="CD41" s="57"/>
      <c r="CE41" s="57"/>
      <c r="CF41" s="57"/>
      <c r="CG41" s="57"/>
      <c r="CH41" s="57"/>
      <c r="CI41" s="57"/>
      <c r="CJ41" s="57"/>
      <c r="CK41" s="57"/>
      <c r="CL41" s="57"/>
      <c r="CM41" s="57"/>
      <c r="CN41" s="57"/>
      <c r="CO41" s="57"/>
      <c r="CP41" s="57"/>
      <c r="CQ41" s="57"/>
      <c r="CR41" s="57"/>
      <c r="CS41" s="57"/>
      <c r="CT41" s="57"/>
      <c r="CU41" s="57"/>
      <c r="CV41" s="57"/>
      <c r="CW41" s="57"/>
      <c r="CX41" s="57"/>
      <c r="CY41" s="57"/>
      <c r="CZ41" s="57"/>
      <c r="DA41" s="57"/>
      <c r="DB41" s="57"/>
      <c r="DC41" s="57"/>
      <c r="DD41" s="57"/>
      <c r="DE41" s="57"/>
      <c r="DF41" s="57"/>
      <c r="DG41" s="57"/>
      <c r="DH41" s="57"/>
      <c r="DI41" s="57"/>
      <c r="DJ41" s="57"/>
      <c r="DK41" s="57"/>
      <c r="DL41" s="57"/>
      <c r="DM41" s="57"/>
      <c r="DN41" s="57"/>
      <c r="DO41" s="57"/>
      <c r="DP41" s="57"/>
      <c r="DQ41" s="57"/>
      <c r="DR41" s="57"/>
      <c r="DS41" s="57"/>
      <c r="DT41" s="57"/>
      <c r="DU41" s="57"/>
      <c r="DV41" s="57"/>
      <c r="DW41" s="57"/>
      <c r="DX41" s="57"/>
      <c r="DY41" s="57"/>
      <c r="DZ41" s="57"/>
      <c r="EA41" s="57"/>
      <c r="EB41" s="9"/>
      <c r="EC41" s="9"/>
      <c r="ED41" s="9"/>
      <c r="EE41" s="9"/>
      <c r="EF41" s="9"/>
      <c r="EG41" s="9"/>
      <c r="EH41" s="9"/>
      <c r="EI41" s="9"/>
      <c r="EJ41" s="9"/>
      <c r="EK41" s="9"/>
      <c r="EL41" s="9"/>
      <c r="EM41" s="9"/>
      <c r="EN41" s="9"/>
      <c r="EO41" s="9"/>
      <c r="EP41" s="9"/>
      <c r="EQ41" s="9"/>
      <c r="ER41" s="9"/>
      <c r="ES41" s="9"/>
      <c r="ET41" s="9"/>
      <c r="EU41" s="9"/>
      <c r="EV41" s="9"/>
      <c r="EW41" s="9"/>
      <c r="EX41" s="9"/>
      <c r="EY41" s="9"/>
      <c r="EZ41" s="9"/>
      <c r="FA41" s="9"/>
      <c r="FB41" s="9"/>
      <c r="FC41" s="9"/>
      <c r="FD41" s="9"/>
      <c r="FE41" s="9"/>
      <c r="FF41" s="9"/>
      <c r="FG41" s="9"/>
      <c r="FH41" s="9"/>
      <c r="FI41" s="9"/>
      <c r="FJ41" s="9"/>
      <c r="FK41" s="9"/>
      <c r="FL41" s="9"/>
      <c r="FM41" s="9"/>
      <c r="FN41" s="9"/>
      <c r="FO41" s="9"/>
      <c r="FP41" s="9"/>
      <c r="FQ41" s="9"/>
      <c r="FR41" s="9"/>
      <c r="FS41" s="9"/>
      <c r="FT41" s="9"/>
      <c r="FU41" s="9"/>
      <c r="FV41" s="9"/>
      <c r="FW41" s="9"/>
      <c r="FX41" s="9"/>
      <c r="FY41" s="9"/>
      <c r="FZ41" s="9"/>
      <c r="GA41" s="9"/>
      <c r="GB41" s="9"/>
      <c r="GC41" s="9"/>
      <c r="GD41" s="9"/>
      <c r="GE41" s="9"/>
      <c r="GF41" s="9"/>
      <c r="GG41" s="9"/>
      <c r="GH41" s="9"/>
      <c r="GI41" s="9"/>
      <c r="GJ41" s="9"/>
      <c r="GK41" s="9"/>
      <c r="GL41" s="9"/>
      <c r="GM41" s="9"/>
      <c r="GN41" s="9"/>
      <c r="GO41" s="9"/>
      <c r="GP41" s="9"/>
      <c r="GQ41" s="9"/>
      <c r="GR41" s="9"/>
      <c r="GS41" s="9"/>
      <c r="GT41" s="9"/>
      <c r="GU41" s="9"/>
      <c r="GV41" s="9"/>
      <c r="GW41" s="9"/>
      <c r="GX41" s="9"/>
      <c r="GY41" s="9"/>
      <c r="GZ41" s="9"/>
      <c r="HA41" s="9"/>
      <c r="HB41" s="9"/>
      <c r="HC41" s="9"/>
      <c r="HD41" s="9"/>
      <c r="HE41" s="9"/>
      <c r="HF41" s="9"/>
      <c r="HG41" s="9"/>
      <c r="HH41" s="9"/>
      <c r="HI41" s="9"/>
      <c r="HJ41" s="9"/>
      <c r="HK41" s="9"/>
      <c r="HL41" s="9"/>
    </row>
    <row r="42" spans="1:220" ht="18.75" x14ac:dyDescent="0.3">
      <c r="A42" s="205"/>
      <c r="B42" s="206"/>
      <c r="C42" s="197">
        <v>31</v>
      </c>
      <c r="D42" s="190"/>
      <c r="E42" s="13"/>
      <c r="F42" s="14"/>
      <c r="G42" s="123"/>
      <c r="H42" s="124"/>
      <c r="I42" s="130"/>
      <c r="J42" s="21"/>
      <c r="K42" s="134"/>
      <c r="L42" s="24"/>
      <c r="M42" s="372"/>
      <c r="N42" s="147" t="str">
        <f t="shared" si="32"/>
        <v/>
      </c>
      <c r="O42" s="23"/>
      <c r="P42" s="23"/>
      <c r="Q42" s="23"/>
      <c r="R42" s="23"/>
      <c r="S42" s="23"/>
      <c r="T42" s="24"/>
      <c r="U42" s="25"/>
      <c r="V42" s="28"/>
      <c r="W42" s="299"/>
      <c r="X42" s="296"/>
      <c r="Y42" s="149">
        <f t="shared" si="25"/>
        <v>0</v>
      </c>
      <c r="Z42" s="148">
        <f t="shared" si="26"/>
        <v>0</v>
      </c>
      <c r="AA42" s="306"/>
      <c r="AB42" s="377">
        <f t="shared" si="49"/>
        <v>0</v>
      </c>
      <c r="AC42" s="348"/>
      <c r="AD42" s="210" t="str">
        <f t="shared" si="27"/>
        <v/>
      </c>
      <c r="AE42" s="345">
        <f t="shared" si="33"/>
        <v>0</v>
      </c>
      <c r="AF42" s="318"/>
      <c r="AG42" s="317"/>
      <c r="AH42" s="315"/>
      <c r="AI42" s="150">
        <f t="shared" si="51"/>
        <v>0</v>
      </c>
      <c r="AJ42" s="151">
        <f t="shared" si="28"/>
        <v>0</v>
      </c>
      <c r="AK42" s="152">
        <f t="shared" si="35"/>
        <v>0</v>
      </c>
      <c r="AL42" s="153">
        <f t="shared" si="36"/>
        <v>0</v>
      </c>
      <c r="AM42" s="153">
        <f t="shared" si="37"/>
        <v>0</v>
      </c>
      <c r="AN42" s="153">
        <f t="shared" si="38"/>
        <v>0</v>
      </c>
      <c r="AO42" s="153">
        <f t="shared" si="39"/>
        <v>0</v>
      </c>
      <c r="AP42" s="181" t="str">
        <f t="shared" si="40"/>
        <v/>
      </c>
      <c r="AQ42" s="154" t="str">
        <f t="shared" si="29"/>
        <v/>
      </c>
      <c r="AR42" s="178" t="str">
        <f t="shared" si="41"/>
        <v/>
      </c>
      <c r="AS42" s="169" t="str">
        <f t="shared" si="42"/>
        <v/>
      </c>
      <c r="AT42" s="159" t="str">
        <f t="shared" si="43"/>
        <v/>
      </c>
      <c r="AU42" s="160" t="str">
        <f t="shared" si="30"/>
        <v/>
      </c>
      <c r="AV42" s="171" t="str">
        <f t="shared" si="44"/>
        <v/>
      </c>
      <c r="AW42" s="160" t="str">
        <f t="shared" si="45"/>
        <v/>
      </c>
      <c r="AX42" s="186" t="str">
        <f t="shared" si="46"/>
        <v/>
      </c>
      <c r="AY42" s="160" t="str">
        <f t="shared" si="31"/>
        <v/>
      </c>
      <c r="AZ42" s="171" t="str">
        <f t="shared" si="47"/>
        <v/>
      </c>
      <c r="BA42" s="161" t="str">
        <f t="shared" si="48"/>
        <v/>
      </c>
      <c r="BB42" s="52" t="s">
        <v>994</v>
      </c>
      <c r="BC42" s="52" t="s">
        <v>995</v>
      </c>
      <c r="BD42" s="52" t="s">
        <v>996</v>
      </c>
      <c r="BE42" s="52" t="s">
        <v>997</v>
      </c>
      <c r="BF42" s="59" t="s">
        <v>998</v>
      </c>
      <c r="BG42" s="52" t="s">
        <v>999</v>
      </c>
      <c r="BH42" s="52" t="s">
        <v>1000</v>
      </c>
      <c r="BI42" s="52" t="s">
        <v>1001</v>
      </c>
      <c r="BJ42" s="57"/>
      <c r="BK42" s="52" t="s">
        <v>773</v>
      </c>
      <c r="BL42" s="333" t="s">
        <v>1002</v>
      </c>
      <c r="BM42" s="57"/>
      <c r="BN42" s="52" t="s">
        <v>1003</v>
      </c>
      <c r="BO42" s="52" t="s">
        <v>1004</v>
      </c>
      <c r="BP42" s="52" t="s">
        <v>1005</v>
      </c>
      <c r="BQ42" s="52" t="s">
        <v>1006</v>
      </c>
      <c r="BR42" s="57"/>
      <c r="BS42" s="52" t="s">
        <v>1007</v>
      </c>
      <c r="BT42" s="52" t="s">
        <v>955</v>
      </c>
      <c r="BU42" s="52" t="s">
        <v>1008</v>
      </c>
      <c r="BV42" s="52" t="s">
        <v>1009</v>
      </c>
      <c r="BW42" s="57"/>
      <c r="BX42" s="57"/>
      <c r="BY42" s="57"/>
      <c r="BZ42" s="57"/>
      <c r="CA42" s="57"/>
      <c r="CB42" s="57"/>
      <c r="CC42" s="57"/>
      <c r="CD42" s="57"/>
      <c r="CE42" s="57"/>
      <c r="CF42" s="57"/>
      <c r="CG42" s="57"/>
      <c r="CH42" s="57"/>
      <c r="CI42" s="57"/>
      <c r="CJ42" s="57"/>
      <c r="CK42" s="57"/>
      <c r="CL42" s="57"/>
      <c r="CM42" s="57"/>
      <c r="CN42" s="57"/>
      <c r="CO42" s="57"/>
      <c r="CP42" s="57"/>
      <c r="CQ42" s="57"/>
      <c r="CR42" s="57"/>
      <c r="CS42" s="57"/>
      <c r="CT42" s="57"/>
      <c r="CU42" s="57"/>
      <c r="CV42" s="57"/>
      <c r="CW42" s="57"/>
      <c r="CX42" s="57"/>
      <c r="CY42" s="57"/>
      <c r="CZ42" s="57"/>
      <c r="DA42" s="57"/>
      <c r="DB42" s="57"/>
      <c r="DC42" s="57"/>
      <c r="DD42" s="57"/>
      <c r="DE42" s="57"/>
      <c r="DF42" s="57"/>
      <c r="DG42" s="57"/>
      <c r="DH42" s="57"/>
      <c r="DI42" s="57"/>
      <c r="DJ42" s="57"/>
      <c r="DK42" s="57"/>
      <c r="DL42" s="57"/>
      <c r="DM42" s="57"/>
      <c r="DN42" s="57"/>
      <c r="DO42" s="57"/>
      <c r="DP42" s="57"/>
      <c r="DQ42" s="57"/>
      <c r="DR42" s="57"/>
      <c r="DS42" s="57"/>
      <c r="DT42" s="57"/>
      <c r="DU42" s="57"/>
      <c r="DV42" s="57"/>
      <c r="DW42" s="57"/>
      <c r="DX42" s="57"/>
      <c r="DY42" s="57"/>
      <c r="DZ42" s="57"/>
      <c r="EA42" s="57"/>
      <c r="EB42" s="9"/>
      <c r="EC42" s="9"/>
      <c r="ED42" s="9"/>
      <c r="EE42" s="9"/>
      <c r="EF42" s="9"/>
      <c r="EG42" s="9"/>
      <c r="EH42" s="9"/>
      <c r="EI42" s="9"/>
      <c r="EJ42" s="9"/>
      <c r="EK42" s="9"/>
      <c r="EL42" s="9"/>
      <c r="EM42" s="9"/>
      <c r="EN42" s="9"/>
      <c r="EO42" s="9"/>
      <c r="EP42" s="9"/>
      <c r="EQ42" s="9"/>
      <c r="ER42" s="9"/>
      <c r="ES42" s="9"/>
      <c r="ET42" s="9"/>
      <c r="EU42" s="9"/>
      <c r="EV42" s="9"/>
      <c r="EW42" s="9"/>
      <c r="EX42" s="9"/>
      <c r="EY42" s="9"/>
      <c r="EZ42" s="9"/>
      <c r="FA42" s="9"/>
      <c r="FB42" s="9"/>
      <c r="FC42" s="9"/>
      <c r="FD42" s="9"/>
      <c r="FE42" s="9"/>
      <c r="FF42" s="9"/>
      <c r="FG42" s="9"/>
      <c r="FH42" s="9"/>
      <c r="FI42" s="9"/>
      <c r="FJ42" s="9"/>
      <c r="FK42" s="9"/>
      <c r="FL42" s="9"/>
      <c r="FM42" s="9"/>
      <c r="FN42" s="9"/>
      <c r="FO42" s="9"/>
      <c r="FP42" s="9"/>
      <c r="FQ42" s="9"/>
      <c r="FR42" s="9"/>
      <c r="FS42" s="9"/>
      <c r="FT42" s="9"/>
      <c r="FU42" s="9"/>
      <c r="FV42" s="9"/>
      <c r="FW42" s="9"/>
      <c r="FX42" s="9"/>
      <c r="FY42" s="9"/>
      <c r="FZ42" s="9"/>
      <c r="GA42" s="9"/>
      <c r="GB42" s="9"/>
      <c r="GC42" s="9"/>
      <c r="GD42" s="9"/>
      <c r="GE42" s="9"/>
      <c r="GF42" s="9"/>
      <c r="GG42" s="9"/>
      <c r="GH42" s="9"/>
      <c r="GI42" s="9"/>
      <c r="GJ42" s="9"/>
      <c r="GK42" s="9"/>
      <c r="GL42" s="9"/>
      <c r="GM42" s="9"/>
      <c r="GN42" s="9"/>
      <c r="GO42" s="9"/>
      <c r="GP42" s="9"/>
      <c r="GQ42" s="9"/>
      <c r="GR42" s="9"/>
      <c r="GS42" s="9"/>
      <c r="GT42" s="9"/>
      <c r="GU42" s="9"/>
      <c r="GV42" s="9"/>
      <c r="GW42" s="9"/>
      <c r="GX42" s="9"/>
      <c r="GY42" s="9"/>
      <c r="GZ42" s="9"/>
      <c r="HA42" s="9"/>
      <c r="HB42" s="9"/>
      <c r="HC42" s="9"/>
      <c r="HD42" s="9"/>
      <c r="HE42" s="9"/>
      <c r="HF42" s="9"/>
      <c r="HG42" s="9"/>
      <c r="HH42" s="9"/>
      <c r="HI42" s="9"/>
      <c r="HJ42" s="9"/>
      <c r="HK42" s="9"/>
      <c r="HL42" s="9"/>
    </row>
    <row r="43" spans="1:220" ht="18.75" x14ac:dyDescent="0.3">
      <c r="A43" s="205"/>
      <c r="B43" s="206"/>
      <c r="C43" s="198">
        <v>32</v>
      </c>
      <c r="D43" s="192"/>
      <c r="E43" s="15"/>
      <c r="F43" s="14"/>
      <c r="G43" s="123"/>
      <c r="H43" s="124"/>
      <c r="I43" s="130"/>
      <c r="J43" s="21"/>
      <c r="K43" s="134"/>
      <c r="L43" s="24"/>
      <c r="M43" s="372"/>
      <c r="N43" s="147" t="str">
        <f t="shared" si="32"/>
        <v/>
      </c>
      <c r="O43" s="23"/>
      <c r="P43" s="23"/>
      <c r="Q43" s="23"/>
      <c r="R43" s="23"/>
      <c r="S43" s="23"/>
      <c r="T43" s="24"/>
      <c r="U43" s="25"/>
      <c r="V43" s="28"/>
      <c r="W43" s="299"/>
      <c r="X43" s="296"/>
      <c r="Y43" s="149">
        <f t="shared" si="25"/>
        <v>0</v>
      </c>
      <c r="Z43" s="148">
        <f t="shared" si="26"/>
        <v>0</v>
      </c>
      <c r="AA43" s="306"/>
      <c r="AB43" s="377">
        <f t="shared" si="49"/>
        <v>0</v>
      </c>
      <c r="AC43" s="348"/>
      <c r="AD43" s="210" t="str">
        <f t="shared" si="27"/>
        <v/>
      </c>
      <c r="AE43" s="345">
        <f t="shared" si="33"/>
        <v>0</v>
      </c>
      <c r="AF43" s="318"/>
      <c r="AG43" s="317"/>
      <c r="AH43" s="315"/>
      <c r="AI43" s="150">
        <f t="shared" si="51"/>
        <v>0</v>
      </c>
      <c r="AJ43" s="151">
        <f t="shared" si="28"/>
        <v>0</v>
      </c>
      <c r="AK43" s="152">
        <f t="shared" si="35"/>
        <v>0</v>
      </c>
      <c r="AL43" s="153">
        <f t="shared" si="36"/>
        <v>0</v>
      </c>
      <c r="AM43" s="153">
        <f t="shared" si="37"/>
        <v>0</v>
      </c>
      <c r="AN43" s="153">
        <f t="shared" si="38"/>
        <v>0</v>
      </c>
      <c r="AO43" s="153">
        <f t="shared" si="39"/>
        <v>0</v>
      </c>
      <c r="AP43" s="181" t="str">
        <f t="shared" si="40"/>
        <v/>
      </c>
      <c r="AQ43" s="154" t="str">
        <f t="shared" si="29"/>
        <v/>
      </c>
      <c r="AR43" s="178" t="str">
        <f t="shared" si="41"/>
        <v/>
      </c>
      <c r="AS43" s="169" t="str">
        <f t="shared" si="42"/>
        <v/>
      </c>
      <c r="AT43" s="159" t="str">
        <f t="shared" si="43"/>
        <v/>
      </c>
      <c r="AU43" s="160" t="str">
        <f t="shared" si="30"/>
        <v/>
      </c>
      <c r="AV43" s="171" t="str">
        <f t="shared" si="44"/>
        <v/>
      </c>
      <c r="AW43" s="160" t="str">
        <f t="shared" si="45"/>
        <v/>
      </c>
      <c r="AX43" s="186" t="str">
        <f t="shared" si="46"/>
        <v/>
      </c>
      <c r="AY43" s="160" t="str">
        <f t="shared" si="31"/>
        <v/>
      </c>
      <c r="AZ43" s="171" t="str">
        <f t="shared" si="47"/>
        <v/>
      </c>
      <c r="BA43" s="161" t="str">
        <f t="shared" si="48"/>
        <v/>
      </c>
      <c r="BB43" s="52" t="s">
        <v>1010</v>
      </c>
      <c r="BC43" s="52" t="s">
        <v>1011</v>
      </c>
      <c r="BD43" s="52" t="s">
        <v>1012</v>
      </c>
      <c r="BE43" s="52" t="s">
        <v>1013</v>
      </c>
      <c r="BF43" s="59" t="s">
        <v>1014</v>
      </c>
      <c r="BG43" s="52" t="s">
        <v>1015</v>
      </c>
      <c r="BH43" s="52" t="s">
        <v>1016</v>
      </c>
      <c r="BI43" s="52" t="s">
        <v>1017</v>
      </c>
      <c r="BJ43" s="57"/>
      <c r="BK43" s="52" t="s">
        <v>1018</v>
      </c>
      <c r="BL43" s="333" t="s">
        <v>1019</v>
      </c>
      <c r="BM43" s="57"/>
      <c r="BN43" s="52" t="s">
        <v>1020</v>
      </c>
      <c r="BO43" s="52" t="s">
        <v>1021</v>
      </c>
      <c r="BP43" s="52" t="s">
        <v>1022</v>
      </c>
      <c r="BQ43" s="52" t="s">
        <v>1023</v>
      </c>
      <c r="BR43" s="57"/>
      <c r="BS43" s="52" t="s">
        <v>1024</v>
      </c>
      <c r="BT43" s="52" t="s">
        <v>973</v>
      </c>
      <c r="BU43" s="52" t="s">
        <v>1025</v>
      </c>
      <c r="BV43" s="52" t="s">
        <v>1026</v>
      </c>
      <c r="BW43" s="57"/>
      <c r="BX43" s="57"/>
      <c r="BY43" s="57"/>
      <c r="BZ43" s="57"/>
      <c r="CA43" s="57"/>
      <c r="CB43" s="57"/>
      <c r="CC43" s="57"/>
      <c r="CD43" s="57"/>
      <c r="CE43" s="57"/>
      <c r="CF43" s="57"/>
      <c r="CG43" s="57"/>
      <c r="CH43" s="57"/>
      <c r="CI43" s="57"/>
      <c r="CJ43" s="57"/>
      <c r="CK43" s="57"/>
      <c r="CL43" s="57"/>
      <c r="CM43" s="57"/>
      <c r="CN43" s="57"/>
      <c r="CO43" s="57"/>
      <c r="CP43" s="57"/>
      <c r="CQ43" s="57"/>
      <c r="CR43" s="57"/>
      <c r="CS43" s="57"/>
      <c r="CT43" s="57"/>
      <c r="CU43" s="57"/>
      <c r="CV43" s="57"/>
      <c r="CW43" s="57"/>
      <c r="CX43" s="57"/>
      <c r="CY43" s="57"/>
      <c r="CZ43" s="57"/>
      <c r="DA43" s="57"/>
      <c r="DB43" s="57"/>
      <c r="DC43" s="57"/>
      <c r="DD43" s="57"/>
      <c r="DE43" s="57"/>
      <c r="DF43" s="57"/>
      <c r="DG43" s="57"/>
      <c r="DH43" s="57"/>
      <c r="DI43" s="57"/>
      <c r="DJ43" s="57"/>
      <c r="DK43" s="57"/>
      <c r="DL43" s="57"/>
      <c r="DM43" s="57"/>
      <c r="DN43" s="57"/>
      <c r="DO43" s="57"/>
      <c r="DP43" s="57"/>
      <c r="DQ43" s="57"/>
      <c r="DR43" s="57"/>
      <c r="DS43" s="57"/>
      <c r="DT43" s="57"/>
      <c r="DU43" s="57"/>
      <c r="DV43" s="57"/>
      <c r="DW43" s="57"/>
      <c r="DX43" s="57"/>
      <c r="DY43" s="57"/>
      <c r="DZ43" s="57"/>
      <c r="EA43" s="57"/>
      <c r="EB43" s="9"/>
      <c r="EC43" s="9"/>
      <c r="ED43" s="9"/>
      <c r="EE43" s="9"/>
      <c r="EF43" s="9"/>
      <c r="EG43" s="9"/>
      <c r="EH43" s="9"/>
      <c r="EI43" s="9"/>
      <c r="EJ43" s="9"/>
      <c r="EK43" s="9"/>
      <c r="EL43" s="9"/>
      <c r="EM43" s="9"/>
      <c r="EN43" s="9"/>
      <c r="EO43" s="9"/>
      <c r="EP43" s="9"/>
      <c r="EQ43" s="9"/>
      <c r="ER43" s="9"/>
      <c r="ES43" s="9"/>
      <c r="ET43" s="9"/>
      <c r="EU43" s="9"/>
      <c r="EV43" s="9"/>
      <c r="EW43" s="9"/>
      <c r="EX43" s="9"/>
      <c r="EY43" s="9"/>
      <c r="EZ43" s="9"/>
      <c r="FA43" s="9"/>
      <c r="FB43" s="9"/>
      <c r="FC43" s="9"/>
      <c r="FD43" s="9"/>
      <c r="FE43" s="9"/>
      <c r="FF43" s="9"/>
      <c r="FG43" s="9"/>
      <c r="FH43" s="9"/>
      <c r="FI43" s="9"/>
      <c r="FJ43" s="9"/>
      <c r="FK43" s="9"/>
      <c r="FL43" s="9"/>
      <c r="FM43" s="9"/>
      <c r="FN43" s="9"/>
      <c r="FO43" s="9"/>
      <c r="FP43" s="9"/>
      <c r="FQ43" s="9"/>
      <c r="FR43" s="9"/>
      <c r="FS43" s="9"/>
      <c r="FT43" s="9"/>
      <c r="FU43" s="9"/>
      <c r="FV43" s="9"/>
      <c r="FW43" s="9"/>
      <c r="FX43" s="9"/>
      <c r="FY43" s="9"/>
      <c r="FZ43" s="9"/>
      <c r="GA43" s="9"/>
      <c r="GB43" s="9"/>
      <c r="GC43" s="9"/>
      <c r="GD43" s="9"/>
      <c r="GE43" s="9"/>
      <c r="GF43" s="9"/>
      <c r="GG43" s="9"/>
      <c r="GH43" s="9"/>
      <c r="GI43" s="9"/>
      <c r="GJ43" s="9"/>
      <c r="GK43" s="9"/>
      <c r="GL43" s="9"/>
      <c r="GM43" s="9"/>
      <c r="GN43" s="9"/>
      <c r="GO43" s="9"/>
      <c r="GP43" s="9"/>
      <c r="GQ43" s="9"/>
      <c r="GR43" s="9"/>
      <c r="GS43" s="9"/>
      <c r="GT43" s="9"/>
      <c r="GU43" s="9"/>
      <c r="GV43" s="9"/>
      <c r="GW43" s="9"/>
      <c r="GX43" s="9"/>
      <c r="GY43" s="9"/>
      <c r="GZ43" s="9"/>
      <c r="HA43" s="9"/>
      <c r="HB43" s="9"/>
      <c r="HC43" s="9"/>
      <c r="HD43" s="9"/>
      <c r="HE43" s="9"/>
      <c r="HF43" s="9"/>
      <c r="HG43" s="9"/>
      <c r="HH43" s="9"/>
      <c r="HI43" s="9"/>
      <c r="HJ43" s="9"/>
      <c r="HK43" s="9"/>
      <c r="HL43" s="9"/>
    </row>
    <row r="44" spans="1:220" ht="18.75" x14ac:dyDescent="0.3">
      <c r="A44" s="205"/>
      <c r="B44" s="206"/>
      <c r="C44" s="198">
        <v>33</v>
      </c>
      <c r="D44" s="190"/>
      <c r="E44" s="13"/>
      <c r="F44" s="14"/>
      <c r="G44" s="123"/>
      <c r="H44" s="124"/>
      <c r="I44" s="130"/>
      <c r="J44" s="21"/>
      <c r="K44" s="134"/>
      <c r="L44" s="24"/>
      <c r="M44" s="372"/>
      <c r="N44" s="147" t="str">
        <f t="shared" si="32"/>
        <v/>
      </c>
      <c r="O44" s="23"/>
      <c r="P44" s="23"/>
      <c r="Q44" s="23"/>
      <c r="R44" s="23"/>
      <c r="S44" s="23"/>
      <c r="T44" s="24"/>
      <c r="U44" s="25"/>
      <c r="V44" s="28"/>
      <c r="W44" s="299"/>
      <c r="X44" s="296"/>
      <c r="Y44" s="149">
        <f t="shared" si="25"/>
        <v>0</v>
      </c>
      <c r="Z44" s="148">
        <f t="shared" si="26"/>
        <v>0</v>
      </c>
      <c r="AA44" s="306"/>
      <c r="AB44" s="377">
        <f t="shared" si="49"/>
        <v>0</v>
      </c>
      <c r="AC44" s="348"/>
      <c r="AD44" s="210" t="str">
        <f t="shared" si="27"/>
        <v/>
      </c>
      <c r="AE44" s="345">
        <f t="shared" si="33"/>
        <v>0</v>
      </c>
      <c r="AF44" s="318"/>
      <c r="AG44" s="317"/>
      <c r="AH44" s="315"/>
      <c r="AI44" s="150">
        <f t="shared" si="51"/>
        <v>0</v>
      </c>
      <c r="AJ44" s="151">
        <f t="shared" si="28"/>
        <v>0</v>
      </c>
      <c r="AK44" s="152">
        <f t="shared" si="35"/>
        <v>0</v>
      </c>
      <c r="AL44" s="153">
        <f t="shared" si="36"/>
        <v>0</v>
      </c>
      <c r="AM44" s="153">
        <f t="shared" si="37"/>
        <v>0</v>
      </c>
      <c r="AN44" s="153">
        <f t="shared" si="38"/>
        <v>0</v>
      </c>
      <c r="AO44" s="153">
        <f t="shared" si="39"/>
        <v>0</v>
      </c>
      <c r="AP44" s="181" t="str">
        <f t="shared" si="40"/>
        <v/>
      </c>
      <c r="AQ44" s="154" t="str">
        <f t="shared" si="29"/>
        <v/>
      </c>
      <c r="AR44" s="178" t="str">
        <f t="shared" si="41"/>
        <v/>
      </c>
      <c r="AS44" s="169" t="str">
        <f t="shared" si="42"/>
        <v/>
      </c>
      <c r="AT44" s="159" t="str">
        <f t="shared" si="43"/>
        <v/>
      </c>
      <c r="AU44" s="160" t="str">
        <f t="shared" si="30"/>
        <v/>
      </c>
      <c r="AV44" s="171" t="str">
        <f t="shared" si="44"/>
        <v/>
      </c>
      <c r="AW44" s="160" t="str">
        <f t="shared" si="45"/>
        <v/>
      </c>
      <c r="AX44" s="186" t="str">
        <f t="shared" si="46"/>
        <v/>
      </c>
      <c r="AY44" s="160" t="str">
        <f t="shared" si="31"/>
        <v/>
      </c>
      <c r="AZ44" s="171" t="str">
        <f t="shared" si="47"/>
        <v/>
      </c>
      <c r="BA44" s="161" t="str">
        <f t="shared" si="48"/>
        <v/>
      </c>
      <c r="BB44" s="52" t="s">
        <v>1027</v>
      </c>
      <c r="BC44" s="52" t="s">
        <v>1028</v>
      </c>
      <c r="BD44" s="52" t="s">
        <v>1029</v>
      </c>
      <c r="BE44" s="52" t="s">
        <v>1030</v>
      </c>
      <c r="BF44" s="59" t="s">
        <v>1031</v>
      </c>
      <c r="BG44" s="52" t="s">
        <v>1032</v>
      </c>
      <c r="BH44" s="52" t="s">
        <v>1033</v>
      </c>
      <c r="BI44" s="52" t="s">
        <v>1034</v>
      </c>
      <c r="BJ44" s="57"/>
      <c r="BK44" s="52" t="s">
        <v>1035</v>
      </c>
      <c r="BL44" s="333" t="s">
        <v>1036</v>
      </c>
      <c r="BM44" s="57"/>
      <c r="BN44" s="52" t="s">
        <v>1037</v>
      </c>
      <c r="BO44" s="52" t="s">
        <v>812</v>
      </c>
      <c r="BP44" s="52" t="s">
        <v>1038</v>
      </c>
      <c r="BQ44" s="52" t="s">
        <v>1039</v>
      </c>
      <c r="BR44" s="57"/>
      <c r="BS44" s="52" t="s">
        <v>1040</v>
      </c>
      <c r="BT44" s="52" t="s">
        <v>1041</v>
      </c>
      <c r="BU44" s="52" t="s">
        <v>1042</v>
      </c>
      <c r="BV44" s="52" t="s">
        <v>1043</v>
      </c>
      <c r="BW44" s="57"/>
      <c r="BX44" s="57"/>
      <c r="BY44" s="57"/>
      <c r="BZ44" s="57"/>
      <c r="CA44" s="57"/>
      <c r="CB44" s="57"/>
      <c r="CC44" s="57"/>
      <c r="CD44" s="57"/>
      <c r="CE44" s="57"/>
      <c r="CF44" s="57"/>
      <c r="CG44" s="57"/>
      <c r="CH44" s="57"/>
      <c r="CI44" s="57"/>
      <c r="CJ44" s="57"/>
      <c r="CK44" s="57"/>
      <c r="CL44" s="57"/>
      <c r="CM44" s="57"/>
      <c r="CN44" s="57"/>
      <c r="CO44" s="57"/>
      <c r="CP44" s="57"/>
      <c r="CQ44" s="57"/>
      <c r="CR44" s="57"/>
      <c r="CS44" s="57"/>
      <c r="CT44" s="57"/>
      <c r="CU44" s="57"/>
      <c r="CV44" s="57"/>
      <c r="CW44" s="57"/>
      <c r="CX44" s="57"/>
      <c r="CY44" s="57"/>
      <c r="CZ44" s="57"/>
      <c r="DA44" s="57"/>
      <c r="DB44" s="57"/>
      <c r="DC44" s="57"/>
      <c r="DD44" s="57"/>
      <c r="DE44" s="57"/>
      <c r="DF44" s="57"/>
      <c r="DG44" s="57"/>
      <c r="DH44" s="57"/>
      <c r="DI44" s="57"/>
      <c r="DJ44" s="57"/>
      <c r="DK44" s="57"/>
      <c r="DL44" s="57"/>
      <c r="DM44" s="57"/>
      <c r="DN44" s="57"/>
      <c r="DO44" s="57"/>
      <c r="DP44" s="57"/>
      <c r="DQ44" s="57"/>
      <c r="DR44" s="57"/>
      <c r="DS44" s="57"/>
      <c r="DT44" s="57"/>
      <c r="DU44" s="57"/>
      <c r="DV44" s="57"/>
      <c r="DW44" s="57"/>
      <c r="DX44" s="57"/>
      <c r="DY44" s="57"/>
      <c r="DZ44" s="57"/>
      <c r="EA44" s="57"/>
      <c r="EB44" s="9"/>
      <c r="EC44" s="9"/>
      <c r="ED44" s="9"/>
      <c r="EE44" s="9"/>
      <c r="EF44" s="9"/>
      <c r="EG44" s="9"/>
      <c r="EH44" s="9"/>
      <c r="EI44" s="9"/>
      <c r="EJ44" s="9"/>
      <c r="EK44" s="9"/>
      <c r="EL44" s="9"/>
      <c r="EM44" s="9"/>
      <c r="EN44" s="9"/>
      <c r="EO44" s="9"/>
      <c r="EP44" s="9"/>
      <c r="EQ44" s="9"/>
      <c r="ER44" s="9"/>
      <c r="ES44" s="9"/>
      <c r="ET44" s="9"/>
      <c r="EU44" s="9"/>
      <c r="EV44" s="9"/>
      <c r="EW44" s="9"/>
      <c r="EX44" s="9"/>
      <c r="EY44" s="9"/>
      <c r="EZ44" s="9"/>
      <c r="FA44" s="9"/>
      <c r="FB44" s="9"/>
      <c r="FC44" s="9"/>
      <c r="FD44" s="9"/>
      <c r="FE44" s="9"/>
      <c r="FF44" s="9"/>
      <c r="FG44" s="9"/>
      <c r="FH44" s="9"/>
      <c r="FI44" s="9"/>
      <c r="FJ44" s="9"/>
      <c r="FK44" s="9"/>
      <c r="FL44" s="9"/>
      <c r="FM44" s="9"/>
      <c r="FN44" s="9"/>
      <c r="FO44" s="9"/>
      <c r="FP44" s="9"/>
      <c r="FQ44" s="9"/>
      <c r="FR44" s="9"/>
      <c r="FS44" s="9"/>
      <c r="FT44" s="9"/>
      <c r="FU44" s="9"/>
      <c r="FV44" s="9"/>
      <c r="FW44" s="9"/>
      <c r="FX44" s="9"/>
      <c r="FY44" s="9"/>
      <c r="FZ44" s="9"/>
      <c r="GA44" s="9"/>
      <c r="GB44" s="9"/>
      <c r="GC44" s="9"/>
      <c r="GD44" s="9"/>
      <c r="GE44" s="9"/>
      <c r="GF44" s="9"/>
      <c r="GG44" s="9"/>
      <c r="GH44" s="9"/>
      <c r="GI44" s="9"/>
      <c r="GJ44" s="9"/>
      <c r="GK44" s="9"/>
      <c r="GL44" s="9"/>
      <c r="GM44" s="9"/>
      <c r="GN44" s="9"/>
      <c r="GO44" s="9"/>
      <c r="GP44" s="9"/>
      <c r="GQ44" s="9"/>
      <c r="GR44" s="9"/>
      <c r="GS44" s="9"/>
      <c r="GT44" s="9"/>
      <c r="GU44" s="9"/>
      <c r="GV44" s="9"/>
      <c r="GW44" s="9"/>
      <c r="GX44" s="9"/>
      <c r="GY44" s="9"/>
      <c r="GZ44" s="9"/>
      <c r="HA44" s="9"/>
      <c r="HB44" s="9"/>
      <c r="HC44" s="9"/>
      <c r="HD44" s="9"/>
      <c r="HE44" s="9"/>
      <c r="HF44" s="9"/>
      <c r="HG44" s="9"/>
      <c r="HH44" s="9"/>
      <c r="HI44" s="9"/>
      <c r="HJ44" s="9"/>
      <c r="HK44" s="9"/>
      <c r="HL44" s="9"/>
    </row>
    <row r="45" spans="1:220" ht="18.75" x14ac:dyDescent="0.3">
      <c r="A45" s="205"/>
      <c r="B45" s="206"/>
      <c r="C45" s="197">
        <v>34</v>
      </c>
      <c r="D45" s="190"/>
      <c r="E45" s="13"/>
      <c r="F45" s="14"/>
      <c r="G45" s="123"/>
      <c r="H45" s="124"/>
      <c r="I45" s="130"/>
      <c r="J45" s="21"/>
      <c r="K45" s="134"/>
      <c r="L45" s="24"/>
      <c r="M45" s="372"/>
      <c r="N45" s="147" t="str">
        <f t="shared" si="32"/>
        <v/>
      </c>
      <c r="O45" s="23"/>
      <c r="P45" s="23"/>
      <c r="Q45" s="23"/>
      <c r="R45" s="23"/>
      <c r="S45" s="23"/>
      <c r="T45" s="24"/>
      <c r="U45" s="25"/>
      <c r="V45" s="28"/>
      <c r="W45" s="299"/>
      <c r="X45" s="296"/>
      <c r="Y45" s="149">
        <f t="shared" si="25"/>
        <v>0</v>
      </c>
      <c r="Z45" s="148">
        <f t="shared" si="26"/>
        <v>0</v>
      </c>
      <c r="AA45" s="306"/>
      <c r="AB45" s="377">
        <f t="shared" si="49"/>
        <v>0</v>
      </c>
      <c r="AC45" s="348"/>
      <c r="AD45" s="210" t="str">
        <f t="shared" si="27"/>
        <v/>
      </c>
      <c r="AE45" s="345">
        <f t="shared" si="33"/>
        <v>0</v>
      </c>
      <c r="AF45" s="318"/>
      <c r="AG45" s="317"/>
      <c r="AH45" s="315"/>
      <c r="AI45" s="150">
        <f t="shared" si="51"/>
        <v>0</v>
      </c>
      <c r="AJ45" s="151">
        <f t="shared" si="28"/>
        <v>0</v>
      </c>
      <c r="AK45" s="152">
        <f t="shared" si="35"/>
        <v>0</v>
      </c>
      <c r="AL45" s="153">
        <f t="shared" si="36"/>
        <v>0</v>
      </c>
      <c r="AM45" s="153">
        <f t="shared" si="37"/>
        <v>0</v>
      </c>
      <c r="AN45" s="153">
        <f t="shared" si="38"/>
        <v>0</v>
      </c>
      <c r="AO45" s="153">
        <f t="shared" si="39"/>
        <v>0</v>
      </c>
      <c r="AP45" s="181" t="str">
        <f t="shared" si="40"/>
        <v/>
      </c>
      <c r="AQ45" s="154" t="str">
        <f t="shared" si="29"/>
        <v/>
      </c>
      <c r="AR45" s="178" t="str">
        <f t="shared" si="41"/>
        <v/>
      </c>
      <c r="AS45" s="169" t="str">
        <f t="shared" si="42"/>
        <v/>
      </c>
      <c r="AT45" s="159" t="str">
        <f t="shared" si="43"/>
        <v/>
      </c>
      <c r="AU45" s="160" t="str">
        <f t="shared" si="30"/>
        <v/>
      </c>
      <c r="AV45" s="171" t="str">
        <f t="shared" si="44"/>
        <v/>
      </c>
      <c r="AW45" s="160" t="str">
        <f t="shared" si="45"/>
        <v/>
      </c>
      <c r="AX45" s="186" t="str">
        <f t="shared" si="46"/>
        <v/>
      </c>
      <c r="AY45" s="160" t="str">
        <f t="shared" si="31"/>
        <v/>
      </c>
      <c r="AZ45" s="171" t="str">
        <f t="shared" si="47"/>
        <v/>
      </c>
      <c r="BA45" s="161" t="str">
        <f t="shared" si="48"/>
        <v/>
      </c>
      <c r="BB45" s="52" t="s">
        <v>1044</v>
      </c>
      <c r="BC45" s="52" t="s">
        <v>1045</v>
      </c>
      <c r="BD45" s="52" t="s">
        <v>1046</v>
      </c>
      <c r="BE45" s="52" t="s">
        <v>1047</v>
      </c>
      <c r="BF45" s="59" t="s">
        <v>1048</v>
      </c>
      <c r="BG45" s="52" t="s">
        <v>1049</v>
      </c>
      <c r="BH45" s="52" t="s">
        <v>1050</v>
      </c>
      <c r="BI45" s="52" t="s">
        <v>1051</v>
      </c>
      <c r="BJ45" s="57"/>
      <c r="BK45" s="52" t="s">
        <v>1052</v>
      </c>
      <c r="BL45" s="333" t="s">
        <v>1053</v>
      </c>
      <c r="BM45" s="57"/>
      <c r="BN45" s="52" t="s">
        <v>1054</v>
      </c>
      <c r="BO45" s="52" t="s">
        <v>1055</v>
      </c>
      <c r="BP45" s="52" t="s">
        <v>1056</v>
      </c>
      <c r="BQ45" s="52" t="s">
        <v>1057</v>
      </c>
      <c r="BR45" s="57"/>
      <c r="BS45" s="52" t="s">
        <v>1058</v>
      </c>
      <c r="BT45" s="52" t="s">
        <v>1059</v>
      </c>
      <c r="BU45" s="52" t="s">
        <v>1060</v>
      </c>
      <c r="BV45" s="52" t="s">
        <v>1061</v>
      </c>
      <c r="BW45" s="57"/>
      <c r="BX45" s="57"/>
      <c r="BY45" s="57"/>
      <c r="BZ45" s="57"/>
      <c r="CA45" s="57"/>
      <c r="CB45" s="57"/>
      <c r="CC45" s="57"/>
      <c r="CD45" s="57"/>
      <c r="CE45" s="57"/>
      <c r="CF45" s="57"/>
      <c r="CG45" s="57"/>
      <c r="CH45" s="57"/>
      <c r="CI45" s="57"/>
      <c r="CJ45" s="57"/>
      <c r="CK45" s="57"/>
      <c r="CL45" s="57"/>
      <c r="CM45" s="57"/>
      <c r="CN45" s="57"/>
      <c r="CO45" s="57"/>
      <c r="CP45" s="57"/>
      <c r="CQ45" s="57"/>
      <c r="CR45" s="57"/>
      <c r="CS45" s="57"/>
      <c r="CT45" s="57"/>
      <c r="CU45" s="57"/>
      <c r="CV45" s="57"/>
      <c r="CW45" s="57"/>
      <c r="CX45" s="57"/>
      <c r="CY45" s="57"/>
      <c r="CZ45" s="57"/>
      <c r="DA45" s="57"/>
      <c r="DB45" s="57"/>
      <c r="DC45" s="57"/>
      <c r="DD45" s="57"/>
      <c r="DE45" s="57"/>
      <c r="DF45" s="57"/>
      <c r="DG45" s="57"/>
      <c r="DH45" s="57"/>
      <c r="DI45" s="57"/>
      <c r="DJ45" s="57"/>
      <c r="DK45" s="57"/>
      <c r="DL45" s="57"/>
      <c r="DM45" s="57"/>
      <c r="DN45" s="57"/>
      <c r="DO45" s="57"/>
      <c r="DP45" s="57"/>
      <c r="DQ45" s="57"/>
      <c r="DR45" s="57"/>
      <c r="DS45" s="57"/>
      <c r="DT45" s="57"/>
      <c r="DU45" s="57"/>
      <c r="DV45" s="57"/>
      <c r="DW45" s="57"/>
      <c r="DX45" s="57"/>
      <c r="DY45" s="57"/>
      <c r="DZ45" s="57"/>
      <c r="EA45" s="57"/>
      <c r="EB45" s="9"/>
      <c r="EC45" s="9"/>
      <c r="ED45" s="9"/>
      <c r="EE45" s="9"/>
      <c r="EF45" s="9"/>
      <c r="EG45" s="9"/>
      <c r="EH45" s="9"/>
      <c r="EI45" s="9"/>
      <c r="EJ45" s="9"/>
      <c r="EK45" s="9"/>
      <c r="EL45" s="9"/>
      <c r="EM45" s="9"/>
      <c r="EN45" s="9"/>
      <c r="EO45" s="9"/>
      <c r="EP45" s="9"/>
      <c r="EQ45" s="9"/>
      <c r="ER45" s="9"/>
      <c r="ES45" s="9"/>
      <c r="ET45" s="9"/>
      <c r="EU45" s="9"/>
      <c r="EV45" s="9"/>
      <c r="EW45" s="9"/>
      <c r="EX45" s="9"/>
      <c r="EY45" s="9"/>
      <c r="EZ45" s="9"/>
      <c r="FA45" s="9"/>
      <c r="FB45" s="9"/>
      <c r="FC45" s="9"/>
      <c r="FD45" s="9"/>
      <c r="FE45" s="9"/>
      <c r="FF45" s="9"/>
      <c r="FG45" s="9"/>
      <c r="FH45" s="9"/>
      <c r="FI45" s="9"/>
      <c r="FJ45" s="9"/>
      <c r="FK45" s="9"/>
      <c r="FL45" s="9"/>
      <c r="FM45" s="9"/>
      <c r="FN45" s="9"/>
      <c r="FO45" s="9"/>
      <c r="FP45" s="9"/>
      <c r="FQ45" s="9"/>
      <c r="FR45" s="9"/>
      <c r="FS45" s="9"/>
      <c r="FT45" s="9"/>
      <c r="FU45" s="9"/>
      <c r="FV45" s="9"/>
      <c r="FW45" s="9"/>
      <c r="FX45" s="9"/>
      <c r="FY45" s="9"/>
      <c r="FZ45" s="9"/>
      <c r="GA45" s="9"/>
      <c r="GB45" s="9"/>
      <c r="GC45" s="9"/>
      <c r="GD45" s="9"/>
      <c r="GE45" s="9"/>
      <c r="GF45" s="9"/>
      <c r="GG45" s="9"/>
      <c r="GH45" s="9"/>
      <c r="GI45" s="9"/>
      <c r="GJ45" s="9"/>
      <c r="GK45" s="9"/>
      <c r="GL45" s="9"/>
      <c r="GM45" s="9"/>
      <c r="GN45" s="9"/>
      <c r="GO45" s="9"/>
      <c r="GP45" s="9"/>
      <c r="GQ45" s="9"/>
      <c r="GR45" s="9"/>
      <c r="GS45" s="9"/>
      <c r="GT45" s="9"/>
      <c r="GU45" s="9"/>
      <c r="GV45" s="9"/>
      <c r="GW45" s="9"/>
      <c r="GX45" s="9"/>
      <c r="GY45" s="9"/>
      <c r="GZ45" s="9"/>
      <c r="HA45" s="9"/>
      <c r="HB45" s="9"/>
      <c r="HC45" s="9"/>
      <c r="HD45" s="9"/>
      <c r="HE45" s="9"/>
      <c r="HF45" s="9"/>
      <c r="HG45" s="9"/>
      <c r="HH45" s="9"/>
      <c r="HI45" s="9"/>
      <c r="HJ45" s="9"/>
      <c r="HK45" s="9"/>
      <c r="HL45" s="9"/>
    </row>
    <row r="46" spans="1:220" ht="18.75" x14ac:dyDescent="0.3">
      <c r="A46" s="205"/>
      <c r="B46" s="206"/>
      <c r="C46" s="198">
        <v>35</v>
      </c>
      <c r="D46" s="190"/>
      <c r="E46" s="13"/>
      <c r="F46" s="14"/>
      <c r="G46" s="123"/>
      <c r="H46" s="124"/>
      <c r="I46" s="130"/>
      <c r="J46" s="21"/>
      <c r="K46" s="134"/>
      <c r="L46" s="24"/>
      <c r="M46" s="372"/>
      <c r="N46" s="147" t="str">
        <f t="shared" si="32"/>
        <v/>
      </c>
      <c r="O46" s="23"/>
      <c r="P46" s="23"/>
      <c r="Q46" s="23"/>
      <c r="R46" s="23"/>
      <c r="S46" s="23"/>
      <c r="T46" s="24"/>
      <c r="U46" s="25"/>
      <c r="V46" s="28"/>
      <c r="W46" s="299"/>
      <c r="X46" s="296"/>
      <c r="Y46" s="149">
        <f t="shared" si="25"/>
        <v>0</v>
      </c>
      <c r="Z46" s="148">
        <f t="shared" si="26"/>
        <v>0</v>
      </c>
      <c r="AA46" s="306"/>
      <c r="AB46" s="377">
        <f t="shared" si="49"/>
        <v>0</v>
      </c>
      <c r="AC46" s="348"/>
      <c r="AD46" s="210" t="str">
        <f t="shared" si="27"/>
        <v/>
      </c>
      <c r="AE46" s="345">
        <f t="shared" si="33"/>
        <v>0</v>
      </c>
      <c r="AF46" s="318"/>
      <c r="AG46" s="317"/>
      <c r="AH46" s="315"/>
      <c r="AI46" s="150">
        <f t="shared" si="51"/>
        <v>0</v>
      </c>
      <c r="AJ46" s="151">
        <f t="shared" si="28"/>
        <v>0</v>
      </c>
      <c r="AK46" s="152">
        <f t="shared" si="35"/>
        <v>0</v>
      </c>
      <c r="AL46" s="153">
        <f t="shared" si="36"/>
        <v>0</v>
      </c>
      <c r="AM46" s="153">
        <f t="shared" si="37"/>
        <v>0</v>
      </c>
      <c r="AN46" s="153">
        <f t="shared" si="38"/>
        <v>0</v>
      </c>
      <c r="AO46" s="153">
        <f t="shared" si="39"/>
        <v>0</v>
      </c>
      <c r="AP46" s="181" t="str">
        <f t="shared" si="40"/>
        <v/>
      </c>
      <c r="AQ46" s="154" t="str">
        <f t="shared" si="29"/>
        <v/>
      </c>
      <c r="AR46" s="178" t="str">
        <f t="shared" si="41"/>
        <v/>
      </c>
      <c r="AS46" s="169" t="str">
        <f t="shared" si="42"/>
        <v/>
      </c>
      <c r="AT46" s="159" t="str">
        <f t="shared" si="43"/>
        <v/>
      </c>
      <c r="AU46" s="160" t="str">
        <f t="shared" si="30"/>
        <v/>
      </c>
      <c r="AV46" s="171" t="str">
        <f t="shared" si="44"/>
        <v/>
      </c>
      <c r="AW46" s="160" t="str">
        <f t="shared" si="45"/>
        <v/>
      </c>
      <c r="AX46" s="186" t="str">
        <f t="shared" si="46"/>
        <v/>
      </c>
      <c r="AY46" s="160" t="str">
        <f t="shared" si="31"/>
        <v/>
      </c>
      <c r="AZ46" s="171" t="str">
        <f t="shared" si="47"/>
        <v/>
      </c>
      <c r="BA46" s="161" t="str">
        <f t="shared" si="48"/>
        <v/>
      </c>
      <c r="BB46" s="52" t="s">
        <v>1062</v>
      </c>
      <c r="BC46" s="52" t="s">
        <v>1063</v>
      </c>
      <c r="BD46" s="52" t="s">
        <v>1064</v>
      </c>
      <c r="BE46" s="52" t="s">
        <v>1065</v>
      </c>
      <c r="BF46" s="59" t="s">
        <v>1066</v>
      </c>
      <c r="BG46" s="52" t="s">
        <v>1067</v>
      </c>
      <c r="BH46" s="52" t="s">
        <v>1068</v>
      </c>
      <c r="BI46" s="52" t="s">
        <v>1069</v>
      </c>
      <c r="BJ46" s="57"/>
      <c r="BK46" s="52" t="s">
        <v>1070</v>
      </c>
      <c r="BL46" s="333" t="s">
        <v>1071</v>
      </c>
      <c r="BM46" s="57"/>
      <c r="BN46" s="52" t="s">
        <v>1072</v>
      </c>
      <c r="BO46" s="52" t="s">
        <v>1073</v>
      </c>
      <c r="BP46" s="52" t="s">
        <v>1074</v>
      </c>
      <c r="BQ46" s="52" t="s">
        <v>1075</v>
      </c>
      <c r="BR46" s="57"/>
      <c r="BS46" s="52" t="s">
        <v>1076</v>
      </c>
      <c r="BT46" s="52" t="s">
        <v>955</v>
      </c>
      <c r="BU46" s="52" t="s">
        <v>1077</v>
      </c>
      <c r="BV46" s="52" t="s">
        <v>1078</v>
      </c>
      <c r="BW46" s="57"/>
      <c r="BX46" s="57"/>
      <c r="BY46" s="57"/>
      <c r="BZ46" s="57"/>
      <c r="CA46" s="57"/>
      <c r="CB46" s="57"/>
      <c r="CC46" s="57"/>
      <c r="CD46" s="57"/>
      <c r="CE46" s="57"/>
      <c r="CF46" s="57"/>
      <c r="CG46" s="57"/>
      <c r="CH46" s="57"/>
      <c r="CI46" s="57"/>
      <c r="CJ46" s="57"/>
      <c r="CK46" s="57"/>
      <c r="CL46" s="57"/>
      <c r="CM46" s="57"/>
      <c r="CN46" s="57"/>
      <c r="CO46" s="57"/>
      <c r="CP46" s="57"/>
      <c r="CQ46" s="57"/>
      <c r="CR46" s="57"/>
      <c r="CS46" s="57"/>
      <c r="CT46" s="57"/>
      <c r="CU46" s="57"/>
      <c r="CV46" s="57"/>
      <c r="CW46" s="57"/>
      <c r="CX46" s="57"/>
      <c r="CY46" s="57"/>
      <c r="CZ46" s="57"/>
      <c r="DA46" s="57"/>
      <c r="DB46" s="57"/>
      <c r="DC46" s="57"/>
      <c r="DD46" s="57"/>
      <c r="DE46" s="57"/>
      <c r="DF46" s="57"/>
      <c r="DG46" s="57"/>
      <c r="DH46" s="57"/>
      <c r="DI46" s="57"/>
      <c r="DJ46" s="57"/>
      <c r="DK46" s="57"/>
      <c r="DL46" s="57"/>
      <c r="DM46" s="57"/>
      <c r="DN46" s="57"/>
      <c r="DO46" s="57"/>
      <c r="DP46" s="57"/>
      <c r="DQ46" s="57"/>
      <c r="DR46" s="57"/>
      <c r="DS46" s="57"/>
      <c r="DT46" s="57"/>
      <c r="DU46" s="57"/>
      <c r="DV46" s="57"/>
      <c r="DW46" s="57"/>
      <c r="DX46" s="57"/>
      <c r="DY46" s="57"/>
      <c r="DZ46" s="57"/>
      <c r="EA46" s="57"/>
      <c r="EB46" s="9"/>
      <c r="EC46" s="9"/>
      <c r="ED46" s="9"/>
      <c r="EE46" s="9"/>
      <c r="EF46" s="9"/>
      <c r="EG46" s="9"/>
      <c r="EH46" s="9"/>
      <c r="EI46" s="9"/>
      <c r="EJ46" s="9"/>
      <c r="EK46" s="9"/>
      <c r="EL46" s="9"/>
      <c r="EM46" s="9"/>
      <c r="EN46" s="9"/>
      <c r="EO46" s="9"/>
      <c r="EP46" s="9"/>
      <c r="EQ46" s="9"/>
      <c r="ER46" s="9"/>
      <c r="ES46" s="9"/>
      <c r="ET46" s="9"/>
      <c r="EU46" s="9"/>
      <c r="EV46" s="9"/>
      <c r="EW46" s="9"/>
      <c r="EX46" s="9"/>
      <c r="EY46" s="9"/>
      <c r="EZ46" s="9"/>
      <c r="FA46" s="9"/>
      <c r="FB46" s="9"/>
      <c r="FC46" s="9"/>
      <c r="FD46" s="9"/>
      <c r="FE46" s="9"/>
      <c r="FF46" s="9"/>
      <c r="FG46" s="9"/>
      <c r="FH46" s="9"/>
      <c r="FI46" s="9"/>
      <c r="FJ46" s="9"/>
      <c r="FK46" s="9"/>
      <c r="FL46" s="9"/>
      <c r="FM46" s="9"/>
      <c r="FN46" s="9"/>
      <c r="FO46" s="9"/>
      <c r="FP46" s="9"/>
      <c r="FQ46" s="9"/>
      <c r="FR46" s="9"/>
      <c r="FS46" s="9"/>
      <c r="FT46" s="9"/>
      <c r="FU46" s="9"/>
      <c r="FV46" s="9"/>
      <c r="FW46" s="9"/>
      <c r="FX46" s="9"/>
      <c r="FY46" s="9"/>
      <c r="FZ46" s="9"/>
      <c r="GA46" s="9"/>
      <c r="GB46" s="9"/>
      <c r="GC46" s="9"/>
      <c r="GD46" s="9"/>
      <c r="GE46" s="9"/>
      <c r="GF46" s="9"/>
      <c r="GG46" s="9"/>
      <c r="GH46" s="9"/>
      <c r="GI46" s="9"/>
      <c r="GJ46" s="9"/>
      <c r="GK46" s="9"/>
      <c r="GL46" s="9"/>
      <c r="GM46" s="9"/>
      <c r="GN46" s="9"/>
      <c r="GO46" s="9"/>
      <c r="GP46" s="9"/>
      <c r="GQ46" s="9"/>
      <c r="GR46" s="9"/>
      <c r="GS46" s="9"/>
      <c r="GT46" s="9"/>
      <c r="GU46" s="9"/>
      <c r="GV46" s="9"/>
      <c r="GW46" s="9"/>
      <c r="GX46" s="9"/>
      <c r="GY46" s="9"/>
      <c r="GZ46" s="9"/>
      <c r="HA46" s="9"/>
      <c r="HB46" s="9"/>
      <c r="HC46" s="9"/>
      <c r="HD46" s="9"/>
      <c r="HE46" s="9"/>
      <c r="HF46" s="9"/>
      <c r="HG46" s="9"/>
      <c r="HH46" s="9"/>
      <c r="HI46" s="9"/>
      <c r="HJ46" s="9"/>
      <c r="HK46" s="9"/>
      <c r="HL46" s="9"/>
    </row>
    <row r="47" spans="1:220" ht="18.75" x14ac:dyDescent="0.3">
      <c r="A47" s="205"/>
      <c r="B47" s="206"/>
      <c r="C47" s="197">
        <v>36</v>
      </c>
      <c r="D47" s="192"/>
      <c r="E47" s="15"/>
      <c r="F47" s="14"/>
      <c r="G47" s="123"/>
      <c r="H47" s="124"/>
      <c r="I47" s="130"/>
      <c r="J47" s="21"/>
      <c r="K47" s="134"/>
      <c r="L47" s="24"/>
      <c r="M47" s="372"/>
      <c r="N47" s="147" t="str">
        <f t="shared" si="32"/>
        <v/>
      </c>
      <c r="O47" s="23"/>
      <c r="P47" s="23"/>
      <c r="Q47" s="23"/>
      <c r="R47" s="23"/>
      <c r="S47" s="23"/>
      <c r="T47" s="24"/>
      <c r="U47" s="25"/>
      <c r="V47" s="28"/>
      <c r="W47" s="299"/>
      <c r="X47" s="296"/>
      <c r="Y47" s="149">
        <f t="shared" si="25"/>
        <v>0</v>
      </c>
      <c r="Z47" s="148">
        <f t="shared" si="26"/>
        <v>0</v>
      </c>
      <c r="AA47" s="306"/>
      <c r="AB47" s="377">
        <f t="shared" si="49"/>
        <v>0</v>
      </c>
      <c r="AC47" s="348"/>
      <c r="AD47" s="210" t="str">
        <f t="shared" si="27"/>
        <v/>
      </c>
      <c r="AE47" s="345">
        <f t="shared" si="33"/>
        <v>0</v>
      </c>
      <c r="AF47" s="318"/>
      <c r="AG47" s="317"/>
      <c r="AH47" s="315"/>
      <c r="AI47" s="150">
        <f t="shared" si="51"/>
        <v>0</v>
      </c>
      <c r="AJ47" s="151">
        <f t="shared" si="28"/>
        <v>0</v>
      </c>
      <c r="AK47" s="152">
        <f t="shared" si="35"/>
        <v>0</v>
      </c>
      <c r="AL47" s="153">
        <f t="shared" si="36"/>
        <v>0</v>
      </c>
      <c r="AM47" s="153">
        <f t="shared" si="37"/>
        <v>0</v>
      </c>
      <c r="AN47" s="153">
        <f t="shared" si="38"/>
        <v>0</v>
      </c>
      <c r="AO47" s="153">
        <f t="shared" si="39"/>
        <v>0</v>
      </c>
      <c r="AP47" s="181" t="str">
        <f t="shared" si="40"/>
        <v/>
      </c>
      <c r="AQ47" s="154" t="str">
        <f t="shared" si="29"/>
        <v/>
      </c>
      <c r="AR47" s="178" t="str">
        <f t="shared" si="41"/>
        <v/>
      </c>
      <c r="AS47" s="169" t="str">
        <f t="shared" si="42"/>
        <v/>
      </c>
      <c r="AT47" s="159" t="str">
        <f t="shared" si="43"/>
        <v/>
      </c>
      <c r="AU47" s="160" t="str">
        <f t="shared" si="30"/>
        <v/>
      </c>
      <c r="AV47" s="171" t="str">
        <f t="shared" si="44"/>
        <v/>
      </c>
      <c r="AW47" s="160" t="str">
        <f t="shared" si="45"/>
        <v/>
      </c>
      <c r="AX47" s="186" t="str">
        <f t="shared" si="46"/>
        <v/>
      </c>
      <c r="AY47" s="160" t="str">
        <f t="shared" si="31"/>
        <v/>
      </c>
      <c r="AZ47" s="171" t="str">
        <f t="shared" si="47"/>
        <v/>
      </c>
      <c r="BA47" s="161" t="str">
        <f t="shared" si="48"/>
        <v/>
      </c>
      <c r="BB47" s="52" t="s">
        <v>1079</v>
      </c>
      <c r="BC47" s="52" t="s">
        <v>1080</v>
      </c>
      <c r="BD47" s="52" t="s">
        <v>1081</v>
      </c>
      <c r="BE47" s="52" t="s">
        <v>1082</v>
      </c>
      <c r="BF47" s="59" t="s">
        <v>1083</v>
      </c>
      <c r="BG47" s="52" t="s">
        <v>1084</v>
      </c>
      <c r="BH47" s="52" t="s">
        <v>1085</v>
      </c>
      <c r="BI47" s="52" t="s">
        <v>1086</v>
      </c>
      <c r="BJ47" s="57"/>
      <c r="BK47" s="52" t="s">
        <v>1087</v>
      </c>
      <c r="BL47" s="335" t="s">
        <v>1088</v>
      </c>
      <c r="BM47" s="57"/>
      <c r="BN47" s="52" t="s">
        <v>1089</v>
      </c>
      <c r="BO47" s="52" t="s">
        <v>1090</v>
      </c>
      <c r="BP47" s="52" t="s">
        <v>1091</v>
      </c>
      <c r="BQ47" s="52" t="s">
        <v>1092</v>
      </c>
      <c r="BR47" s="57"/>
      <c r="BS47" s="52" t="s">
        <v>1093</v>
      </c>
      <c r="BT47" s="52" t="s">
        <v>973</v>
      </c>
      <c r="BU47" s="52" t="s">
        <v>1094</v>
      </c>
      <c r="BV47" s="52" t="s">
        <v>1095</v>
      </c>
      <c r="BW47" s="57"/>
      <c r="BX47" s="57"/>
      <c r="BY47" s="57"/>
      <c r="BZ47" s="57"/>
      <c r="CA47" s="57"/>
      <c r="CB47" s="57"/>
      <c r="CC47" s="57"/>
      <c r="CD47" s="57"/>
      <c r="CE47" s="57"/>
      <c r="CF47" s="57"/>
      <c r="CG47" s="57"/>
      <c r="CH47" s="57"/>
      <c r="CI47" s="57"/>
      <c r="CJ47" s="57"/>
      <c r="CK47" s="57"/>
      <c r="CL47" s="57"/>
      <c r="CM47" s="57"/>
      <c r="CN47" s="57"/>
      <c r="CO47" s="57"/>
      <c r="CP47" s="57"/>
      <c r="CQ47" s="57"/>
      <c r="CR47" s="57"/>
      <c r="CS47" s="57"/>
      <c r="CT47" s="57"/>
      <c r="CU47" s="57"/>
      <c r="CV47" s="57"/>
      <c r="CW47" s="57"/>
      <c r="CX47" s="57"/>
      <c r="CY47" s="57"/>
      <c r="CZ47" s="57"/>
      <c r="DA47" s="57"/>
      <c r="DB47" s="57"/>
      <c r="DC47" s="57"/>
      <c r="DD47" s="57"/>
      <c r="DE47" s="57"/>
      <c r="DF47" s="57"/>
      <c r="DG47" s="57"/>
      <c r="DH47" s="57"/>
      <c r="DI47" s="57"/>
      <c r="DJ47" s="57"/>
      <c r="DK47" s="57"/>
      <c r="DL47" s="57"/>
      <c r="DM47" s="57"/>
      <c r="DN47" s="57"/>
      <c r="DO47" s="57"/>
      <c r="DP47" s="57"/>
      <c r="DQ47" s="57"/>
      <c r="DR47" s="57"/>
      <c r="DS47" s="57"/>
      <c r="DT47" s="57"/>
      <c r="DU47" s="57"/>
      <c r="DV47" s="57"/>
      <c r="DW47" s="57"/>
      <c r="DX47" s="57"/>
      <c r="DY47" s="57"/>
      <c r="DZ47" s="57"/>
      <c r="EA47" s="57"/>
      <c r="EB47" s="9"/>
      <c r="EC47" s="9"/>
      <c r="ED47" s="9"/>
      <c r="EE47" s="9"/>
      <c r="EF47" s="9"/>
      <c r="EG47" s="9"/>
      <c r="EH47" s="9"/>
      <c r="EI47" s="9"/>
      <c r="EJ47" s="9"/>
      <c r="EK47" s="9"/>
      <c r="EL47" s="9"/>
      <c r="EM47" s="9"/>
      <c r="EN47" s="9"/>
      <c r="EO47" s="9"/>
      <c r="EP47" s="9"/>
      <c r="EQ47" s="9"/>
      <c r="ER47" s="9"/>
      <c r="ES47" s="9"/>
      <c r="ET47" s="9"/>
      <c r="EU47" s="9"/>
      <c r="EV47" s="9"/>
      <c r="EW47" s="9"/>
      <c r="EX47" s="9"/>
      <c r="EY47" s="9"/>
      <c r="EZ47" s="9"/>
      <c r="FA47" s="9"/>
      <c r="FB47" s="9"/>
      <c r="FC47" s="9"/>
      <c r="FD47" s="9"/>
      <c r="FE47" s="9"/>
      <c r="FF47" s="9"/>
      <c r="FG47" s="9"/>
      <c r="FH47" s="9"/>
      <c r="FI47" s="9"/>
      <c r="FJ47" s="9"/>
      <c r="FK47" s="9"/>
      <c r="FL47" s="9"/>
      <c r="FM47" s="9"/>
      <c r="FN47" s="9"/>
      <c r="FO47" s="9"/>
      <c r="FP47" s="9"/>
      <c r="FQ47" s="9"/>
      <c r="FR47" s="9"/>
      <c r="FS47" s="9"/>
      <c r="FT47" s="9"/>
      <c r="FU47" s="9"/>
      <c r="FV47" s="9"/>
      <c r="FW47" s="9"/>
      <c r="FX47" s="9"/>
      <c r="FY47" s="9"/>
      <c r="FZ47" s="9"/>
      <c r="GA47" s="9"/>
      <c r="GB47" s="9"/>
      <c r="GC47" s="9"/>
      <c r="GD47" s="9"/>
      <c r="GE47" s="9"/>
      <c r="GF47" s="9"/>
      <c r="GG47" s="9"/>
      <c r="GH47" s="9"/>
      <c r="GI47" s="9"/>
      <c r="GJ47" s="9"/>
      <c r="GK47" s="9"/>
      <c r="GL47" s="9"/>
      <c r="GM47" s="9"/>
      <c r="GN47" s="9"/>
      <c r="GO47" s="9"/>
      <c r="GP47" s="9"/>
      <c r="GQ47" s="9"/>
      <c r="GR47" s="9"/>
      <c r="GS47" s="9"/>
      <c r="GT47" s="9"/>
      <c r="GU47" s="9"/>
      <c r="GV47" s="9"/>
      <c r="GW47" s="9"/>
      <c r="GX47" s="9"/>
      <c r="GY47" s="9"/>
      <c r="GZ47" s="9"/>
      <c r="HA47" s="9"/>
      <c r="HB47" s="9"/>
      <c r="HC47" s="9"/>
      <c r="HD47" s="9"/>
      <c r="HE47" s="9"/>
      <c r="HF47" s="9"/>
      <c r="HG47" s="9"/>
      <c r="HH47" s="9"/>
      <c r="HI47" s="9"/>
      <c r="HJ47" s="9"/>
      <c r="HK47" s="9"/>
      <c r="HL47" s="9"/>
    </row>
    <row r="48" spans="1:220" ht="18.75" x14ac:dyDescent="0.3">
      <c r="A48" s="205"/>
      <c r="B48" s="206"/>
      <c r="C48" s="198">
        <v>37</v>
      </c>
      <c r="D48" s="190"/>
      <c r="E48" s="13"/>
      <c r="F48" s="14"/>
      <c r="G48" s="123"/>
      <c r="H48" s="126"/>
      <c r="I48" s="132"/>
      <c r="J48" s="69"/>
      <c r="K48" s="136"/>
      <c r="L48" s="26"/>
      <c r="M48" s="372"/>
      <c r="N48" s="147" t="str">
        <f t="shared" si="32"/>
        <v/>
      </c>
      <c r="O48" s="23"/>
      <c r="P48" s="23"/>
      <c r="Q48" s="23"/>
      <c r="R48" s="23"/>
      <c r="S48" s="23"/>
      <c r="T48" s="24"/>
      <c r="U48" s="25"/>
      <c r="V48" s="28"/>
      <c r="W48" s="299"/>
      <c r="X48" s="296"/>
      <c r="Y48" s="149">
        <f t="shared" si="25"/>
        <v>0</v>
      </c>
      <c r="Z48" s="148">
        <f t="shared" si="26"/>
        <v>0</v>
      </c>
      <c r="AA48" s="306"/>
      <c r="AB48" s="377">
        <f t="shared" si="49"/>
        <v>0</v>
      </c>
      <c r="AC48" s="348"/>
      <c r="AD48" s="210" t="str">
        <f t="shared" si="27"/>
        <v/>
      </c>
      <c r="AE48" s="345">
        <f t="shared" si="33"/>
        <v>0</v>
      </c>
      <c r="AF48" s="318"/>
      <c r="AG48" s="317"/>
      <c r="AH48" s="315"/>
      <c r="AI48" s="150">
        <f t="shared" si="51"/>
        <v>0</v>
      </c>
      <c r="AJ48" s="151">
        <f t="shared" si="28"/>
        <v>0</v>
      </c>
      <c r="AK48" s="152">
        <f t="shared" si="35"/>
        <v>0</v>
      </c>
      <c r="AL48" s="153">
        <f t="shared" si="36"/>
        <v>0</v>
      </c>
      <c r="AM48" s="153">
        <f t="shared" si="37"/>
        <v>0</v>
      </c>
      <c r="AN48" s="153">
        <f t="shared" si="38"/>
        <v>0</v>
      </c>
      <c r="AO48" s="153">
        <f t="shared" si="39"/>
        <v>0</v>
      </c>
      <c r="AP48" s="181" t="str">
        <f t="shared" si="40"/>
        <v/>
      </c>
      <c r="AQ48" s="154" t="str">
        <f t="shared" si="29"/>
        <v/>
      </c>
      <c r="AR48" s="178" t="str">
        <f t="shared" si="41"/>
        <v/>
      </c>
      <c r="AS48" s="169" t="str">
        <f t="shared" si="42"/>
        <v/>
      </c>
      <c r="AT48" s="159" t="str">
        <f t="shared" si="43"/>
        <v/>
      </c>
      <c r="AU48" s="160" t="str">
        <f t="shared" si="30"/>
        <v/>
      </c>
      <c r="AV48" s="171" t="str">
        <f t="shared" si="44"/>
        <v/>
      </c>
      <c r="AW48" s="160" t="str">
        <f t="shared" si="45"/>
        <v/>
      </c>
      <c r="AX48" s="186" t="str">
        <f t="shared" si="46"/>
        <v/>
      </c>
      <c r="AY48" s="160" t="str">
        <f t="shared" si="31"/>
        <v/>
      </c>
      <c r="AZ48" s="171" t="str">
        <f t="shared" si="47"/>
        <v/>
      </c>
      <c r="BA48" s="161" t="str">
        <f t="shared" si="48"/>
        <v/>
      </c>
      <c r="BB48" s="52" t="s">
        <v>1096</v>
      </c>
      <c r="BC48" s="52" t="s">
        <v>1097</v>
      </c>
      <c r="BD48" s="52" t="s">
        <v>1098</v>
      </c>
      <c r="BE48" s="52" t="s">
        <v>1099</v>
      </c>
      <c r="BF48" s="59" t="s">
        <v>1100</v>
      </c>
      <c r="BG48" s="52" t="s">
        <v>1101</v>
      </c>
      <c r="BH48" s="52" t="s">
        <v>1102</v>
      </c>
      <c r="BI48" s="52" t="s">
        <v>1103</v>
      </c>
      <c r="BJ48" s="57"/>
      <c r="BK48" s="52" t="s">
        <v>1104</v>
      </c>
      <c r="BL48" s="333" t="s">
        <v>1105</v>
      </c>
      <c r="BM48" s="57"/>
      <c r="BN48" s="52" t="s">
        <v>1106</v>
      </c>
      <c r="BO48" s="52" t="s">
        <v>1107</v>
      </c>
      <c r="BP48" s="52" t="s">
        <v>1108</v>
      </c>
      <c r="BQ48" s="52" t="s">
        <v>1109</v>
      </c>
      <c r="BR48" s="57"/>
      <c r="BS48" s="52" t="s">
        <v>1110</v>
      </c>
      <c r="BT48" s="52" t="s">
        <v>1111</v>
      </c>
      <c r="BU48" s="52" t="s">
        <v>1112</v>
      </c>
      <c r="BV48" s="52" t="s">
        <v>1113</v>
      </c>
      <c r="BW48" s="57"/>
      <c r="BX48" s="57"/>
      <c r="BY48" s="57"/>
      <c r="BZ48" s="57"/>
      <c r="CA48" s="57"/>
      <c r="CB48" s="57"/>
      <c r="CC48" s="57"/>
      <c r="CD48" s="57"/>
      <c r="CE48" s="57"/>
      <c r="CF48" s="57"/>
      <c r="CG48" s="57"/>
      <c r="CH48" s="57"/>
      <c r="CI48" s="57"/>
      <c r="CJ48" s="57"/>
      <c r="CK48" s="57"/>
      <c r="CL48" s="57"/>
      <c r="CM48" s="57"/>
      <c r="CN48" s="57"/>
      <c r="CO48" s="57"/>
      <c r="CP48" s="57"/>
      <c r="CQ48" s="57"/>
      <c r="CR48" s="57"/>
      <c r="CS48" s="57"/>
      <c r="CT48" s="57"/>
      <c r="CU48" s="57"/>
      <c r="CV48" s="57"/>
      <c r="CW48" s="57"/>
      <c r="CX48" s="57"/>
      <c r="CY48" s="57"/>
      <c r="CZ48" s="57"/>
      <c r="DA48" s="57"/>
      <c r="DB48" s="57"/>
      <c r="DC48" s="57"/>
      <c r="DD48" s="57"/>
      <c r="DE48" s="57"/>
      <c r="DF48" s="57"/>
      <c r="DG48" s="57"/>
      <c r="DH48" s="57"/>
      <c r="DI48" s="57"/>
      <c r="DJ48" s="57"/>
      <c r="DK48" s="57"/>
      <c r="DL48" s="57"/>
      <c r="DM48" s="57"/>
      <c r="DN48" s="57"/>
      <c r="DO48" s="57"/>
      <c r="DP48" s="57"/>
      <c r="DQ48" s="57"/>
      <c r="DR48" s="57"/>
      <c r="DS48" s="57"/>
      <c r="DT48" s="57"/>
      <c r="DU48" s="57"/>
      <c r="DV48" s="57"/>
      <c r="DW48" s="57"/>
      <c r="DX48" s="57"/>
      <c r="DY48" s="57"/>
      <c r="DZ48" s="57"/>
      <c r="EA48" s="57"/>
      <c r="EB48" s="9"/>
      <c r="EC48" s="9"/>
      <c r="ED48" s="9"/>
      <c r="EE48" s="9"/>
      <c r="EF48" s="9"/>
      <c r="EG48" s="9"/>
      <c r="EH48" s="9"/>
      <c r="EI48" s="9"/>
      <c r="EJ48" s="9"/>
      <c r="EK48" s="9"/>
      <c r="EL48" s="9"/>
      <c r="EM48" s="9"/>
      <c r="EN48" s="9"/>
      <c r="EO48" s="9"/>
      <c r="EP48" s="9"/>
      <c r="EQ48" s="9"/>
      <c r="ER48" s="9"/>
      <c r="ES48" s="9"/>
      <c r="ET48" s="9"/>
      <c r="EU48" s="9"/>
      <c r="EV48" s="9"/>
      <c r="EW48" s="9"/>
      <c r="EX48" s="9"/>
      <c r="EY48" s="9"/>
      <c r="EZ48" s="9"/>
      <c r="FA48" s="9"/>
      <c r="FB48" s="9"/>
      <c r="FC48" s="9"/>
      <c r="FD48" s="9"/>
      <c r="FE48" s="9"/>
      <c r="FF48" s="9"/>
      <c r="FG48" s="9"/>
      <c r="FH48" s="9"/>
      <c r="FI48" s="9"/>
      <c r="FJ48" s="9"/>
      <c r="FK48" s="9"/>
      <c r="FL48" s="9"/>
      <c r="FM48" s="9"/>
      <c r="FN48" s="9"/>
      <c r="FO48" s="9"/>
      <c r="FP48" s="9"/>
      <c r="FQ48" s="9"/>
      <c r="FR48" s="9"/>
      <c r="FS48" s="9"/>
      <c r="FT48" s="9"/>
      <c r="FU48" s="9"/>
      <c r="FV48" s="9"/>
      <c r="FW48" s="9"/>
      <c r="FX48" s="9"/>
      <c r="FY48" s="9"/>
      <c r="FZ48" s="9"/>
      <c r="GA48" s="9"/>
      <c r="GB48" s="9"/>
      <c r="GC48" s="9"/>
      <c r="GD48" s="9"/>
      <c r="GE48" s="9"/>
      <c r="GF48" s="9"/>
      <c r="GG48" s="9"/>
      <c r="GH48" s="9"/>
      <c r="GI48" s="9"/>
      <c r="GJ48" s="9"/>
      <c r="GK48" s="9"/>
      <c r="GL48" s="9"/>
      <c r="GM48" s="9"/>
      <c r="GN48" s="9"/>
      <c r="GO48" s="9"/>
      <c r="GP48" s="9"/>
      <c r="GQ48" s="9"/>
      <c r="GR48" s="9"/>
      <c r="GS48" s="9"/>
      <c r="GT48" s="9"/>
      <c r="GU48" s="9"/>
      <c r="GV48" s="9"/>
      <c r="GW48" s="9"/>
      <c r="GX48" s="9"/>
      <c r="GY48" s="9"/>
      <c r="GZ48" s="9"/>
      <c r="HA48" s="9"/>
      <c r="HB48" s="9"/>
      <c r="HC48" s="9"/>
      <c r="HD48" s="9"/>
      <c r="HE48" s="9"/>
      <c r="HF48" s="9"/>
      <c r="HG48" s="9"/>
      <c r="HH48" s="9"/>
      <c r="HI48" s="9"/>
      <c r="HJ48" s="9"/>
      <c r="HK48" s="9"/>
      <c r="HL48" s="9"/>
    </row>
    <row r="49" spans="1:220" ht="18.75" x14ac:dyDescent="0.3">
      <c r="A49" s="205"/>
      <c r="B49" s="206"/>
      <c r="C49" s="198">
        <v>38</v>
      </c>
      <c r="D49" s="190"/>
      <c r="E49" s="13"/>
      <c r="F49" s="14"/>
      <c r="G49" s="123"/>
      <c r="H49" s="124"/>
      <c r="I49" s="130"/>
      <c r="J49" s="21"/>
      <c r="K49" s="134"/>
      <c r="L49" s="24"/>
      <c r="M49" s="372"/>
      <c r="N49" s="147" t="str">
        <f t="shared" si="32"/>
        <v/>
      </c>
      <c r="O49" s="23"/>
      <c r="P49" s="23"/>
      <c r="Q49" s="23"/>
      <c r="R49" s="23"/>
      <c r="S49" s="23"/>
      <c r="T49" s="24"/>
      <c r="U49" s="25"/>
      <c r="V49" s="28"/>
      <c r="W49" s="299"/>
      <c r="X49" s="296"/>
      <c r="Y49" s="149">
        <f t="shared" si="25"/>
        <v>0</v>
      </c>
      <c r="Z49" s="148">
        <f t="shared" si="26"/>
        <v>0</v>
      </c>
      <c r="AA49" s="306"/>
      <c r="AB49" s="377">
        <f t="shared" si="49"/>
        <v>0</v>
      </c>
      <c r="AC49" s="348"/>
      <c r="AD49" s="210" t="str">
        <f t="shared" si="27"/>
        <v/>
      </c>
      <c r="AE49" s="345">
        <f t="shared" si="33"/>
        <v>0</v>
      </c>
      <c r="AF49" s="318"/>
      <c r="AG49" s="317"/>
      <c r="AH49" s="315"/>
      <c r="AI49" s="150">
        <f t="shared" si="51"/>
        <v>0</v>
      </c>
      <c r="AJ49" s="151">
        <f t="shared" si="28"/>
        <v>0</v>
      </c>
      <c r="AK49" s="152">
        <f t="shared" si="35"/>
        <v>0</v>
      </c>
      <c r="AL49" s="153">
        <f t="shared" si="36"/>
        <v>0</v>
      </c>
      <c r="AM49" s="153">
        <f t="shared" si="37"/>
        <v>0</v>
      </c>
      <c r="AN49" s="153">
        <f t="shared" si="38"/>
        <v>0</v>
      </c>
      <c r="AO49" s="153">
        <f t="shared" si="39"/>
        <v>0</v>
      </c>
      <c r="AP49" s="181" t="str">
        <f t="shared" si="40"/>
        <v/>
      </c>
      <c r="AQ49" s="154" t="str">
        <f t="shared" si="29"/>
        <v/>
      </c>
      <c r="AR49" s="178" t="str">
        <f t="shared" si="41"/>
        <v/>
      </c>
      <c r="AS49" s="169" t="str">
        <f t="shared" si="42"/>
        <v/>
      </c>
      <c r="AT49" s="159" t="str">
        <f t="shared" si="43"/>
        <v/>
      </c>
      <c r="AU49" s="160" t="str">
        <f t="shared" si="30"/>
        <v/>
      </c>
      <c r="AV49" s="171" t="str">
        <f t="shared" si="44"/>
        <v/>
      </c>
      <c r="AW49" s="160" t="str">
        <f t="shared" si="45"/>
        <v/>
      </c>
      <c r="AX49" s="186" t="str">
        <f t="shared" si="46"/>
        <v/>
      </c>
      <c r="AY49" s="160" t="str">
        <f t="shared" si="31"/>
        <v/>
      </c>
      <c r="AZ49" s="171" t="str">
        <f t="shared" si="47"/>
        <v/>
      </c>
      <c r="BA49" s="161" t="str">
        <f t="shared" si="48"/>
        <v/>
      </c>
      <c r="BB49" s="52" t="s">
        <v>1114</v>
      </c>
      <c r="BC49" s="52" t="s">
        <v>1115</v>
      </c>
      <c r="BD49" s="52" t="s">
        <v>1116</v>
      </c>
      <c r="BE49" s="52" t="s">
        <v>1117</v>
      </c>
      <c r="BF49" s="59" t="s">
        <v>1118</v>
      </c>
      <c r="BG49" s="52" t="s">
        <v>1119</v>
      </c>
      <c r="BH49" s="52" t="s">
        <v>1120</v>
      </c>
      <c r="BI49" s="52" t="s">
        <v>1121</v>
      </c>
      <c r="BJ49" s="57"/>
      <c r="BK49" s="52" t="s">
        <v>1122</v>
      </c>
      <c r="BL49" s="333" t="s">
        <v>1123</v>
      </c>
      <c r="BM49" s="57"/>
      <c r="BN49" s="52" t="s">
        <v>1124</v>
      </c>
      <c r="BO49" s="52" t="s">
        <v>1125</v>
      </c>
      <c r="BP49" s="52" t="s">
        <v>1126</v>
      </c>
      <c r="BQ49" s="52" t="s">
        <v>1127</v>
      </c>
      <c r="BR49" s="57"/>
      <c r="BS49" s="52" t="s">
        <v>1128</v>
      </c>
      <c r="BT49" s="52" t="s">
        <v>1129</v>
      </c>
      <c r="BU49" s="52" t="s">
        <v>1130</v>
      </c>
      <c r="BV49" s="52" t="s">
        <v>1131</v>
      </c>
      <c r="BW49" s="57"/>
      <c r="BX49" s="57"/>
      <c r="BY49" s="57"/>
      <c r="BZ49" s="57"/>
      <c r="CA49" s="57"/>
      <c r="CB49" s="57"/>
      <c r="CC49" s="57"/>
      <c r="CD49" s="57"/>
      <c r="CE49" s="57"/>
      <c r="CF49" s="57"/>
      <c r="CG49" s="57"/>
      <c r="CH49" s="57"/>
      <c r="CI49" s="57"/>
      <c r="CJ49" s="57"/>
      <c r="CK49" s="57"/>
      <c r="CL49" s="57"/>
      <c r="CM49" s="57"/>
      <c r="CN49" s="57"/>
      <c r="CO49" s="57"/>
      <c r="CP49" s="57"/>
      <c r="CQ49" s="57"/>
      <c r="CR49" s="57"/>
      <c r="CS49" s="57"/>
      <c r="CT49" s="57"/>
      <c r="CU49" s="57"/>
      <c r="CV49" s="57"/>
      <c r="CW49" s="57"/>
      <c r="CX49" s="57"/>
      <c r="CY49" s="57"/>
      <c r="CZ49" s="57"/>
      <c r="DA49" s="57"/>
      <c r="DB49" s="57"/>
      <c r="DC49" s="57"/>
      <c r="DD49" s="57"/>
      <c r="DE49" s="57"/>
      <c r="DF49" s="57"/>
      <c r="DG49" s="57"/>
      <c r="DH49" s="57"/>
      <c r="DI49" s="57"/>
      <c r="DJ49" s="57"/>
      <c r="DK49" s="57"/>
      <c r="DL49" s="57"/>
      <c r="DM49" s="57"/>
      <c r="DN49" s="57"/>
      <c r="DO49" s="57"/>
      <c r="DP49" s="57"/>
      <c r="DQ49" s="57"/>
      <c r="DR49" s="57"/>
      <c r="DS49" s="57"/>
      <c r="DT49" s="57"/>
      <c r="DU49" s="57"/>
      <c r="DV49" s="57"/>
      <c r="DW49" s="57"/>
      <c r="DX49" s="57"/>
      <c r="DY49" s="57"/>
      <c r="DZ49" s="57"/>
      <c r="EA49" s="57"/>
      <c r="EB49" s="9"/>
      <c r="EC49" s="9"/>
      <c r="ED49" s="9"/>
      <c r="EE49" s="9"/>
      <c r="EF49" s="9"/>
      <c r="EG49" s="9"/>
      <c r="EH49" s="9"/>
      <c r="EI49" s="9"/>
      <c r="EJ49" s="9"/>
      <c r="EK49" s="9"/>
      <c r="EL49" s="9"/>
      <c r="EM49" s="9"/>
      <c r="EN49" s="9"/>
      <c r="EO49" s="9"/>
      <c r="EP49" s="9"/>
      <c r="EQ49" s="9"/>
      <c r="ER49" s="9"/>
      <c r="ES49" s="9"/>
      <c r="ET49" s="9"/>
      <c r="EU49" s="9"/>
      <c r="EV49" s="9"/>
      <c r="EW49" s="9"/>
      <c r="EX49" s="9"/>
      <c r="EY49" s="9"/>
      <c r="EZ49" s="9"/>
      <c r="FA49" s="9"/>
      <c r="FB49" s="9"/>
      <c r="FC49" s="9"/>
      <c r="FD49" s="9"/>
      <c r="FE49" s="9"/>
      <c r="FF49" s="9"/>
      <c r="FG49" s="9"/>
      <c r="FH49" s="9"/>
      <c r="FI49" s="9"/>
      <c r="FJ49" s="9"/>
      <c r="FK49" s="9"/>
      <c r="FL49" s="9"/>
      <c r="FM49" s="9"/>
      <c r="FN49" s="9"/>
      <c r="FO49" s="9"/>
      <c r="FP49" s="9"/>
      <c r="FQ49" s="9"/>
      <c r="FR49" s="9"/>
      <c r="FS49" s="9"/>
      <c r="FT49" s="9"/>
      <c r="FU49" s="9"/>
      <c r="FV49" s="9"/>
      <c r="FW49" s="9"/>
      <c r="FX49" s="9"/>
      <c r="FY49" s="9"/>
      <c r="FZ49" s="9"/>
      <c r="GA49" s="9"/>
      <c r="GB49" s="9"/>
      <c r="GC49" s="9"/>
      <c r="GD49" s="9"/>
      <c r="GE49" s="9"/>
      <c r="GF49" s="9"/>
      <c r="GG49" s="9"/>
      <c r="GH49" s="9"/>
      <c r="GI49" s="9"/>
      <c r="GJ49" s="9"/>
      <c r="GK49" s="9"/>
      <c r="GL49" s="9"/>
      <c r="GM49" s="9"/>
      <c r="GN49" s="9"/>
      <c r="GO49" s="9"/>
      <c r="GP49" s="9"/>
      <c r="GQ49" s="9"/>
      <c r="GR49" s="9"/>
      <c r="GS49" s="9"/>
      <c r="GT49" s="9"/>
      <c r="GU49" s="9"/>
      <c r="GV49" s="9"/>
      <c r="GW49" s="9"/>
      <c r="GX49" s="9"/>
      <c r="GY49" s="9"/>
      <c r="GZ49" s="9"/>
      <c r="HA49" s="9"/>
      <c r="HB49" s="9"/>
      <c r="HC49" s="9"/>
      <c r="HD49" s="9"/>
      <c r="HE49" s="9"/>
      <c r="HF49" s="9"/>
      <c r="HG49" s="9"/>
      <c r="HH49" s="9"/>
      <c r="HI49" s="9"/>
      <c r="HJ49" s="9"/>
      <c r="HK49" s="9"/>
      <c r="HL49" s="9"/>
    </row>
    <row r="50" spans="1:220" ht="18.75" x14ac:dyDescent="0.3">
      <c r="A50" s="205"/>
      <c r="B50" s="206"/>
      <c r="C50" s="197">
        <v>39</v>
      </c>
      <c r="D50" s="190"/>
      <c r="E50" s="13"/>
      <c r="F50" s="14"/>
      <c r="G50" s="123"/>
      <c r="H50" s="124"/>
      <c r="I50" s="130"/>
      <c r="J50" s="21"/>
      <c r="K50" s="134"/>
      <c r="L50" s="24"/>
      <c r="M50" s="372"/>
      <c r="N50" s="147" t="str">
        <f t="shared" si="32"/>
        <v/>
      </c>
      <c r="O50" s="23"/>
      <c r="P50" s="23"/>
      <c r="Q50" s="23"/>
      <c r="R50" s="23"/>
      <c r="S50" s="23"/>
      <c r="T50" s="24"/>
      <c r="U50" s="25"/>
      <c r="V50" s="28"/>
      <c r="W50" s="299"/>
      <c r="X50" s="296"/>
      <c r="Y50" s="149">
        <f t="shared" si="25"/>
        <v>0</v>
      </c>
      <c r="Z50" s="148">
        <f t="shared" si="26"/>
        <v>0</v>
      </c>
      <c r="AA50" s="306"/>
      <c r="AB50" s="377">
        <f t="shared" si="49"/>
        <v>0</v>
      </c>
      <c r="AC50" s="348"/>
      <c r="AD50" s="210" t="str">
        <f t="shared" si="27"/>
        <v/>
      </c>
      <c r="AE50" s="345">
        <f t="shared" si="33"/>
        <v>0</v>
      </c>
      <c r="AF50" s="318"/>
      <c r="AG50" s="317"/>
      <c r="AH50" s="315"/>
      <c r="AI50" s="150">
        <f t="shared" si="51"/>
        <v>0</v>
      </c>
      <c r="AJ50" s="151">
        <f t="shared" si="28"/>
        <v>0</v>
      </c>
      <c r="AK50" s="152">
        <f t="shared" si="35"/>
        <v>0</v>
      </c>
      <c r="AL50" s="153">
        <f t="shared" si="36"/>
        <v>0</v>
      </c>
      <c r="AM50" s="153">
        <f t="shared" si="37"/>
        <v>0</v>
      </c>
      <c r="AN50" s="153">
        <f t="shared" si="38"/>
        <v>0</v>
      </c>
      <c r="AO50" s="153">
        <f t="shared" si="39"/>
        <v>0</v>
      </c>
      <c r="AP50" s="181" t="str">
        <f t="shared" si="40"/>
        <v/>
      </c>
      <c r="AQ50" s="154" t="str">
        <f t="shared" si="29"/>
        <v/>
      </c>
      <c r="AR50" s="178" t="str">
        <f t="shared" si="41"/>
        <v/>
      </c>
      <c r="AS50" s="169" t="str">
        <f t="shared" si="42"/>
        <v/>
      </c>
      <c r="AT50" s="159" t="str">
        <f t="shared" si="43"/>
        <v/>
      </c>
      <c r="AU50" s="160" t="str">
        <f t="shared" si="30"/>
        <v/>
      </c>
      <c r="AV50" s="171" t="str">
        <f t="shared" si="44"/>
        <v/>
      </c>
      <c r="AW50" s="160" t="str">
        <f t="shared" si="45"/>
        <v/>
      </c>
      <c r="AX50" s="186" t="str">
        <f t="shared" si="46"/>
        <v/>
      </c>
      <c r="AY50" s="160" t="str">
        <f t="shared" si="31"/>
        <v/>
      </c>
      <c r="AZ50" s="171" t="str">
        <f t="shared" si="47"/>
        <v/>
      </c>
      <c r="BA50" s="161" t="str">
        <f t="shared" si="48"/>
        <v/>
      </c>
      <c r="BB50" s="52" t="s">
        <v>1132</v>
      </c>
      <c r="BC50" s="52" t="s">
        <v>1133</v>
      </c>
      <c r="BD50" s="52" t="s">
        <v>1134</v>
      </c>
      <c r="BE50" s="52" t="s">
        <v>1135</v>
      </c>
      <c r="BF50" s="59" t="s">
        <v>1136</v>
      </c>
      <c r="BG50" s="52" t="s">
        <v>1137</v>
      </c>
      <c r="BH50" s="52" t="s">
        <v>1138</v>
      </c>
      <c r="BI50" s="52" t="s">
        <v>1139</v>
      </c>
      <c r="BJ50" s="57"/>
      <c r="BK50" s="52" t="s">
        <v>1140</v>
      </c>
      <c r="BL50" s="333" t="s">
        <v>1141</v>
      </c>
      <c r="BM50" s="57"/>
      <c r="BN50" s="52" t="s">
        <v>1142</v>
      </c>
      <c r="BO50" s="52" t="s">
        <v>1143</v>
      </c>
      <c r="BP50" s="52" t="s">
        <v>1144</v>
      </c>
      <c r="BQ50" s="52" t="s">
        <v>1145</v>
      </c>
      <c r="BR50" s="57"/>
      <c r="BS50" s="52" t="s">
        <v>1146</v>
      </c>
      <c r="BT50" s="52" t="s">
        <v>1147</v>
      </c>
      <c r="BU50" s="52" t="s">
        <v>1148</v>
      </c>
      <c r="BV50" s="52" t="s">
        <v>1149</v>
      </c>
      <c r="BW50" s="57"/>
      <c r="BX50" s="57"/>
      <c r="BY50" s="57"/>
      <c r="BZ50" s="57"/>
      <c r="CA50" s="57"/>
      <c r="CB50" s="57"/>
      <c r="CC50" s="57"/>
      <c r="CD50" s="57"/>
      <c r="CE50" s="57"/>
      <c r="CF50" s="57"/>
      <c r="CG50" s="57"/>
      <c r="CH50" s="57"/>
      <c r="CI50" s="57"/>
      <c r="CJ50" s="57"/>
      <c r="CK50" s="57"/>
      <c r="CL50" s="57"/>
      <c r="CM50" s="57"/>
      <c r="CN50" s="57"/>
      <c r="CO50" s="57"/>
      <c r="CP50" s="57"/>
      <c r="CQ50" s="57"/>
      <c r="CR50" s="57"/>
      <c r="CS50" s="57"/>
      <c r="CT50" s="57"/>
      <c r="CU50" s="57"/>
      <c r="CV50" s="57"/>
      <c r="CW50" s="57"/>
      <c r="CX50" s="57"/>
      <c r="CY50" s="57"/>
      <c r="CZ50" s="57"/>
      <c r="DA50" s="57"/>
      <c r="DB50" s="57"/>
      <c r="DC50" s="57"/>
      <c r="DD50" s="57"/>
      <c r="DE50" s="57"/>
      <c r="DF50" s="57"/>
      <c r="DG50" s="57"/>
      <c r="DH50" s="57"/>
      <c r="DI50" s="57"/>
      <c r="DJ50" s="57"/>
      <c r="DK50" s="57"/>
      <c r="DL50" s="57"/>
      <c r="DM50" s="57"/>
      <c r="DN50" s="57"/>
      <c r="DO50" s="57"/>
      <c r="DP50" s="57"/>
      <c r="DQ50" s="57"/>
      <c r="DR50" s="57"/>
      <c r="DS50" s="57"/>
      <c r="DT50" s="57"/>
      <c r="DU50" s="57"/>
      <c r="DV50" s="57"/>
      <c r="DW50" s="57"/>
      <c r="DX50" s="57"/>
      <c r="DY50" s="57"/>
      <c r="DZ50" s="57"/>
      <c r="EA50" s="57"/>
      <c r="EB50" s="9"/>
      <c r="EC50" s="9"/>
      <c r="ED50" s="9"/>
      <c r="EE50" s="9"/>
      <c r="EF50" s="9"/>
      <c r="EG50" s="9"/>
      <c r="EH50" s="9"/>
      <c r="EI50" s="9"/>
      <c r="EJ50" s="9"/>
      <c r="EK50" s="9"/>
      <c r="EL50" s="9"/>
      <c r="EM50" s="9"/>
      <c r="EN50" s="9"/>
      <c r="EO50" s="9"/>
      <c r="EP50" s="9"/>
      <c r="EQ50" s="9"/>
      <c r="ER50" s="9"/>
      <c r="ES50" s="9"/>
      <c r="ET50" s="9"/>
      <c r="EU50" s="9"/>
      <c r="EV50" s="9"/>
      <c r="EW50" s="9"/>
      <c r="EX50" s="9"/>
      <c r="EY50" s="9"/>
      <c r="EZ50" s="9"/>
      <c r="FA50" s="9"/>
      <c r="FB50" s="9"/>
      <c r="FC50" s="9"/>
      <c r="FD50" s="9"/>
      <c r="FE50" s="9"/>
      <c r="FF50" s="9"/>
      <c r="FG50" s="9"/>
      <c r="FH50" s="9"/>
      <c r="FI50" s="9"/>
      <c r="FJ50" s="9"/>
      <c r="FK50" s="9"/>
      <c r="FL50" s="9"/>
      <c r="FM50" s="9"/>
      <c r="FN50" s="9"/>
      <c r="FO50" s="9"/>
      <c r="FP50" s="9"/>
      <c r="FQ50" s="9"/>
      <c r="FR50" s="9"/>
      <c r="FS50" s="9"/>
      <c r="FT50" s="9"/>
      <c r="FU50" s="9"/>
      <c r="FV50" s="9"/>
      <c r="FW50" s="9"/>
      <c r="FX50" s="9"/>
      <c r="FY50" s="9"/>
      <c r="FZ50" s="9"/>
      <c r="GA50" s="9"/>
      <c r="GB50" s="9"/>
      <c r="GC50" s="9"/>
      <c r="GD50" s="9"/>
      <c r="GE50" s="9"/>
      <c r="GF50" s="9"/>
      <c r="GG50" s="9"/>
      <c r="GH50" s="9"/>
      <c r="GI50" s="9"/>
      <c r="GJ50" s="9"/>
      <c r="GK50" s="9"/>
      <c r="GL50" s="9"/>
      <c r="GM50" s="9"/>
      <c r="GN50" s="9"/>
      <c r="GO50" s="9"/>
      <c r="GP50" s="9"/>
      <c r="GQ50" s="9"/>
      <c r="GR50" s="9"/>
      <c r="GS50" s="9"/>
      <c r="GT50" s="9"/>
      <c r="GU50" s="9"/>
      <c r="GV50" s="9"/>
      <c r="GW50" s="9"/>
      <c r="GX50" s="9"/>
      <c r="GY50" s="9"/>
      <c r="GZ50" s="9"/>
      <c r="HA50" s="9"/>
      <c r="HB50" s="9"/>
      <c r="HC50" s="9"/>
      <c r="HD50" s="9"/>
      <c r="HE50" s="9"/>
      <c r="HF50" s="9"/>
      <c r="HG50" s="9"/>
      <c r="HH50" s="9"/>
      <c r="HI50" s="9"/>
      <c r="HJ50" s="9"/>
      <c r="HK50" s="9"/>
      <c r="HL50" s="9"/>
    </row>
    <row r="51" spans="1:220" ht="18.75" x14ac:dyDescent="0.3">
      <c r="A51" s="205"/>
      <c r="B51" s="206"/>
      <c r="C51" s="198">
        <v>40</v>
      </c>
      <c r="D51" s="192"/>
      <c r="E51" s="15"/>
      <c r="F51" s="14"/>
      <c r="G51" s="123"/>
      <c r="H51" s="124"/>
      <c r="I51" s="130"/>
      <c r="J51" s="21"/>
      <c r="K51" s="134"/>
      <c r="L51" s="24"/>
      <c r="M51" s="372"/>
      <c r="N51" s="147" t="str">
        <f t="shared" si="32"/>
        <v/>
      </c>
      <c r="O51" s="23"/>
      <c r="P51" s="23"/>
      <c r="Q51" s="23"/>
      <c r="R51" s="23"/>
      <c r="S51" s="23"/>
      <c r="T51" s="24"/>
      <c r="U51" s="25"/>
      <c r="V51" s="28"/>
      <c r="W51" s="299"/>
      <c r="X51" s="296"/>
      <c r="Y51" s="149">
        <f t="shared" si="25"/>
        <v>0</v>
      </c>
      <c r="Z51" s="148">
        <f t="shared" si="26"/>
        <v>0</v>
      </c>
      <c r="AA51" s="306"/>
      <c r="AB51" s="377">
        <f t="shared" si="49"/>
        <v>0</v>
      </c>
      <c r="AC51" s="348"/>
      <c r="AD51" s="210" t="str">
        <f t="shared" si="27"/>
        <v/>
      </c>
      <c r="AE51" s="345">
        <f t="shared" si="33"/>
        <v>0</v>
      </c>
      <c r="AF51" s="318"/>
      <c r="AG51" s="317"/>
      <c r="AH51" s="315"/>
      <c r="AI51" s="150">
        <f t="shared" si="51"/>
        <v>0</v>
      </c>
      <c r="AJ51" s="151">
        <f t="shared" si="28"/>
        <v>0</v>
      </c>
      <c r="AK51" s="152">
        <f t="shared" si="35"/>
        <v>0</v>
      </c>
      <c r="AL51" s="153">
        <f t="shared" si="36"/>
        <v>0</v>
      </c>
      <c r="AM51" s="153">
        <f t="shared" si="37"/>
        <v>0</v>
      </c>
      <c r="AN51" s="153">
        <f t="shared" si="38"/>
        <v>0</v>
      </c>
      <c r="AO51" s="153">
        <f t="shared" si="39"/>
        <v>0</v>
      </c>
      <c r="AP51" s="181" t="str">
        <f t="shared" si="40"/>
        <v/>
      </c>
      <c r="AQ51" s="154" t="str">
        <f t="shared" si="29"/>
        <v/>
      </c>
      <c r="AR51" s="178" t="str">
        <f t="shared" si="41"/>
        <v/>
      </c>
      <c r="AS51" s="169" t="str">
        <f t="shared" si="42"/>
        <v/>
      </c>
      <c r="AT51" s="159" t="str">
        <f t="shared" si="43"/>
        <v/>
      </c>
      <c r="AU51" s="160" t="str">
        <f t="shared" si="30"/>
        <v/>
      </c>
      <c r="AV51" s="171" t="str">
        <f t="shared" si="44"/>
        <v/>
      </c>
      <c r="AW51" s="160" t="str">
        <f t="shared" si="45"/>
        <v/>
      </c>
      <c r="AX51" s="186" t="str">
        <f t="shared" si="46"/>
        <v/>
      </c>
      <c r="AY51" s="160" t="str">
        <f t="shared" si="31"/>
        <v/>
      </c>
      <c r="AZ51" s="171" t="str">
        <f t="shared" si="47"/>
        <v/>
      </c>
      <c r="BA51" s="161" t="str">
        <f t="shared" si="48"/>
        <v/>
      </c>
      <c r="BB51" s="52" t="s">
        <v>1150</v>
      </c>
      <c r="BC51" s="52" t="s">
        <v>1151</v>
      </c>
      <c r="BD51" s="52" t="s">
        <v>1152</v>
      </c>
      <c r="BE51" s="52" t="s">
        <v>1153</v>
      </c>
      <c r="BF51" s="59" t="s">
        <v>1154</v>
      </c>
      <c r="BG51" s="52" t="s">
        <v>1155</v>
      </c>
      <c r="BH51" s="52" t="s">
        <v>1156</v>
      </c>
      <c r="BI51" s="52" t="s">
        <v>1157</v>
      </c>
      <c r="BJ51" s="57"/>
      <c r="BK51" s="52" t="s">
        <v>773</v>
      </c>
      <c r="BL51" s="333" t="s">
        <v>1158</v>
      </c>
      <c r="BM51" s="57"/>
      <c r="BN51" s="52" t="s">
        <v>1159</v>
      </c>
      <c r="BO51" s="52" t="s">
        <v>1160</v>
      </c>
      <c r="BP51" s="52" t="s">
        <v>1161</v>
      </c>
      <c r="BQ51" s="52" t="s">
        <v>1162</v>
      </c>
      <c r="BR51" s="57"/>
      <c r="BS51" s="52" t="s">
        <v>1163</v>
      </c>
      <c r="BT51" s="52" t="s">
        <v>1164</v>
      </c>
      <c r="BU51" s="52" t="s">
        <v>1165</v>
      </c>
      <c r="BV51" s="52" t="s">
        <v>1166</v>
      </c>
      <c r="BW51" s="57"/>
      <c r="BX51" s="57"/>
      <c r="BY51" s="57"/>
      <c r="BZ51" s="57"/>
      <c r="CA51" s="57"/>
      <c r="CB51" s="57"/>
      <c r="CC51" s="57"/>
      <c r="CD51" s="57"/>
      <c r="CE51" s="57"/>
      <c r="CF51" s="57"/>
      <c r="CG51" s="57"/>
      <c r="CH51" s="57"/>
      <c r="CI51" s="57"/>
      <c r="CJ51" s="57"/>
      <c r="CK51" s="57"/>
      <c r="CL51" s="57"/>
      <c r="CM51" s="57"/>
      <c r="CN51" s="57"/>
      <c r="CO51" s="57"/>
      <c r="CP51" s="57"/>
      <c r="CQ51" s="57"/>
      <c r="CR51" s="57"/>
      <c r="CS51" s="57"/>
      <c r="CT51" s="57"/>
      <c r="CU51" s="57"/>
      <c r="CV51" s="57"/>
      <c r="CW51" s="57"/>
      <c r="CX51" s="57"/>
      <c r="CY51" s="57"/>
      <c r="CZ51" s="57"/>
      <c r="DA51" s="57"/>
      <c r="DB51" s="57"/>
      <c r="DC51" s="57"/>
      <c r="DD51" s="57"/>
      <c r="DE51" s="57"/>
      <c r="DF51" s="57"/>
      <c r="DG51" s="57"/>
      <c r="DH51" s="57"/>
      <c r="DI51" s="57"/>
      <c r="DJ51" s="57"/>
      <c r="DK51" s="57"/>
      <c r="DL51" s="57"/>
      <c r="DM51" s="57"/>
      <c r="DN51" s="57"/>
      <c r="DO51" s="57"/>
      <c r="DP51" s="57"/>
      <c r="DQ51" s="57"/>
      <c r="DR51" s="57"/>
      <c r="DS51" s="57"/>
      <c r="DT51" s="57"/>
      <c r="DU51" s="57"/>
      <c r="DV51" s="57"/>
      <c r="DW51" s="57"/>
      <c r="DX51" s="57"/>
      <c r="DY51" s="57"/>
      <c r="DZ51" s="57"/>
      <c r="EA51" s="57"/>
      <c r="EB51" s="9"/>
      <c r="EC51" s="9"/>
      <c r="ED51" s="9"/>
      <c r="EE51" s="9"/>
      <c r="EF51" s="9"/>
      <c r="EG51" s="9"/>
      <c r="EH51" s="9"/>
      <c r="EI51" s="9"/>
      <c r="EJ51" s="9"/>
      <c r="EK51" s="9"/>
      <c r="EL51" s="9"/>
      <c r="EM51" s="9"/>
      <c r="EN51" s="9"/>
      <c r="EO51" s="9"/>
      <c r="EP51" s="9"/>
      <c r="EQ51" s="9"/>
      <c r="ER51" s="9"/>
      <c r="ES51" s="9"/>
      <c r="ET51" s="9"/>
      <c r="EU51" s="9"/>
      <c r="EV51" s="9"/>
      <c r="EW51" s="9"/>
      <c r="EX51" s="9"/>
      <c r="EY51" s="9"/>
      <c r="EZ51" s="9"/>
      <c r="FA51" s="9"/>
      <c r="FB51" s="9"/>
      <c r="FC51" s="9"/>
      <c r="FD51" s="9"/>
      <c r="FE51" s="9"/>
      <c r="FF51" s="9"/>
      <c r="FG51" s="9"/>
      <c r="FH51" s="9"/>
      <c r="FI51" s="9"/>
      <c r="FJ51" s="9"/>
      <c r="FK51" s="9"/>
      <c r="FL51" s="9"/>
      <c r="FM51" s="9"/>
      <c r="FN51" s="9"/>
      <c r="FO51" s="9"/>
      <c r="FP51" s="9"/>
      <c r="FQ51" s="9"/>
      <c r="FR51" s="9"/>
      <c r="FS51" s="9"/>
      <c r="FT51" s="9"/>
      <c r="FU51" s="9"/>
      <c r="FV51" s="9"/>
      <c r="FW51" s="9"/>
      <c r="FX51" s="9"/>
      <c r="FY51" s="9"/>
      <c r="FZ51" s="9"/>
      <c r="GA51" s="9"/>
      <c r="GB51" s="9"/>
      <c r="GC51" s="9"/>
      <c r="GD51" s="9"/>
      <c r="GE51" s="9"/>
      <c r="GF51" s="9"/>
      <c r="GG51" s="9"/>
      <c r="GH51" s="9"/>
      <c r="GI51" s="9"/>
      <c r="GJ51" s="9"/>
      <c r="GK51" s="9"/>
      <c r="GL51" s="9"/>
      <c r="GM51" s="9"/>
      <c r="GN51" s="9"/>
      <c r="GO51" s="9"/>
      <c r="GP51" s="9"/>
      <c r="GQ51" s="9"/>
      <c r="GR51" s="9"/>
      <c r="GS51" s="9"/>
      <c r="GT51" s="9"/>
      <c r="GU51" s="9"/>
      <c r="GV51" s="9"/>
      <c r="GW51" s="9"/>
      <c r="GX51" s="9"/>
      <c r="GY51" s="9"/>
      <c r="GZ51" s="9"/>
      <c r="HA51" s="9"/>
      <c r="HB51" s="9"/>
      <c r="HC51" s="9"/>
      <c r="HD51" s="9"/>
      <c r="HE51" s="9"/>
      <c r="HF51" s="9"/>
      <c r="HG51" s="9"/>
      <c r="HH51" s="9"/>
      <c r="HI51" s="9"/>
      <c r="HJ51" s="9"/>
      <c r="HK51" s="9"/>
      <c r="HL51" s="9"/>
    </row>
    <row r="52" spans="1:220" ht="18.75" x14ac:dyDescent="0.3">
      <c r="A52" s="205"/>
      <c r="B52" s="206"/>
      <c r="C52" s="197">
        <v>41</v>
      </c>
      <c r="D52" s="190"/>
      <c r="E52" s="13"/>
      <c r="F52" s="14"/>
      <c r="G52" s="123"/>
      <c r="H52" s="124"/>
      <c r="I52" s="130"/>
      <c r="J52" s="21"/>
      <c r="K52" s="134"/>
      <c r="L52" s="24"/>
      <c r="M52" s="372"/>
      <c r="N52" s="147" t="str">
        <f t="shared" si="32"/>
        <v/>
      </c>
      <c r="O52" s="23"/>
      <c r="P52" s="23"/>
      <c r="Q52" s="23"/>
      <c r="R52" s="23"/>
      <c r="S52" s="23"/>
      <c r="T52" s="24"/>
      <c r="U52" s="25"/>
      <c r="V52" s="28"/>
      <c r="W52" s="299"/>
      <c r="X52" s="296"/>
      <c r="Y52" s="149">
        <f t="shared" si="25"/>
        <v>0</v>
      </c>
      <c r="Z52" s="148">
        <f t="shared" si="26"/>
        <v>0</v>
      </c>
      <c r="AA52" s="306"/>
      <c r="AB52" s="377">
        <f t="shared" si="49"/>
        <v>0</v>
      </c>
      <c r="AC52" s="348"/>
      <c r="AD52" s="210" t="str">
        <f t="shared" si="27"/>
        <v/>
      </c>
      <c r="AE52" s="345">
        <f t="shared" si="33"/>
        <v>0</v>
      </c>
      <c r="AF52" s="318"/>
      <c r="AG52" s="317"/>
      <c r="AH52" s="315"/>
      <c r="AI52" s="150">
        <f t="shared" si="51"/>
        <v>0</v>
      </c>
      <c r="AJ52" s="151">
        <f t="shared" si="28"/>
        <v>0</v>
      </c>
      <c r="AK52" s="152">
        <f t="shared" si="35"/>
        <v>0</v>
      </c>
      <c r="AL52" s="153">
        <f t="shared" si="36"/>
        <v>0</v>
      </c>
      <c r="AM52" s="153">
        <f t="shared" si="37"/>
        <v>0</v>
      </c>
      <c r="AN52" s="153">
        <f t="shared" si="38"/>
        <v>0</v>
      </c>
      <c r="AO52" s="153">
        <f t="shared" si="39"/>
        <v>0</v>
      </c>
      <c r="AP52" s="181" t="str">
        <f t="shared" si="40"/>
        <v/>
      </c>
      <c r="AQ52" s="154" t="str">
        <f t="shared" si="29"/>
        <v/>
      </c>
      <c r="AR52" s="178" t="str">
        <f t="shared" si="41"/>
        <v/>
      </c>
      <c r="AS52" s="169" t="str">
        <f t="shared" si="42"/>
        <v/>
      </c>
      <c r="AT52" s="159" t="str">
        <f t="shared" si="43"/>
        <v/>
      </c>
      <c r="AU52" s="160" t="str">
        <f t="shared" si="30"/>
        <v/>
      </c>
      <c r="AV52" s="171" t="str">
        <f t="shared" si="44"/>
        <v/>
      </c>
      <c r="AW52" s="160" t="str">
        <f t="shared" si="45"/>
        <v/>
      </c>
      <c r="AX52" s="186" t="str">
        <f t="shared" si="46"/>
        <v/>
      </c>
      <c r="AY52" s="160" t="str">
        <f t="shared" si="31"/>
        <v/>
      </c>
      <c r="AZ52" s="171" t="str">
        <f t="shared" si="47"/>
        <v/>
      </c>
      <c r="BA52" s="161" t="str">
        <f t="shared" si="48"/>
        <v/>
      </c>
      <c r="BB52" s="52" t="s">
        <v>1167</v>
      </c>
      <c r="BC52" s="52" t="s">
        <v>1168</v>
      </c>
      <c r="BD52" s="52" t="s">
        <v>1169</v>
      </c>
      <c r="BE52" s="52" t="s">
        <v>1170</v>
      </c>
      <c r="BF52" s="59" t="s">
        <v>1171</v>
      </c>
      <c r="BG52" s="52" t="s">
        <v>1172</v>
      </c>
      <c r="BH52" s="52" t="s">
        <v>1173</v>
      </c>
      <c r="BI52" s="52" t="s">
        <v>1174</v>
      </c>
      <c r="BJ52" s="57"/>
      <c r="BK52" s="57"/>
      <c r="BL52" s="333" t="s">
        <v>1175</v>
      </c>
      <c r="BM52" s="57"/>
      <c r="BN52" s="52" t="s">
        <v>1176</v>
      </c>
      <c r="BO52" s="52" t="s">
        <v>1177</v>
      </c>
      <c r="BP52" s="52" t="s">
        <v>1178</v>
      </c>
      <c r="BQ52" s="52" t="s">
        <v>1179</v>
      </c>
      <c r="BR52" s="57"/>
      <c r="BS52" s="52" t="s">
        <v>1180</v>
      </c>
      <c r="BT52" s="52" t="s">
        <v>1181</v>
      </c>
      <c r="BU52" s="52" t="s">
        <v>1182</v>
      </c>
      <c r="BV52" s="52" t="s">
        <v>1183</v>
      </c>
      <c r="BW52" s="57"/>
      <c r="BX52" s="57"/>
      <c r="BY52" s="57"/>
      <c r="BZ52" s="57"/>
      <c r="CA52" s="57"/>
      <c r="CB52" s="57"/>
      <c r="CC52" s="57"/>
      <c r="CD52" s="57"/>
      <c r="CE52" s="57"/>
      <c r="CF52" s="57"/>
      <c r="CG52" s="57"/>
      <c r="CH52" s="57"/>
      <c r="CI52" s="57"/>
      <c r="CJ52" s="57"/>
      <c r="CK52" s="57"/>
      <c r="CL52" s="57"/>
      <c r="CM52" s="57"/>
      <c r="CN52" s="57"/>
      <c r="CO52" s="57"/>
      <c r="CP52" s="57"/>
      <c r="CQ52" s="57"/>
      <c r="CR52" s="57"/>
      <c r="CS52" s="57"/>
      <c r="CT52" s="57"/>
      <c r="CU52" s="57"/>
      <c r="CV52" s="57"/>
      <c r="CW52" s="57"/>
      <c r="CX52" s="57"/>
      <c r="CY52" s="57"/>
      <c r="CZ52" s="57"/>
      <c r="DA52" s="57"/>
      <c r="DB52" s="57"/>
      <c r="DC52" s="57"/>
      <c r="DD52" s="57"/>
      <c r="DE52" s="57"/>
      <c r="DF52" s="57"/>
      <c r="DG52" s="57"/>
      <c r="DH52" s="57"/>
      <c r="DI52" s="57"/>
      <c r="DJ52" s="57"/>
      <c r="DK52" s="57"/>
      <c r="DL52" s="57"/>
      <c r="DM52" s="57"/>
      <c r="DN52" s="57"/>
      <c r="DO52" s="57"/>
      <c r="DP52" s="57"/>
      <c r="DQ52" s="57"/>
      <c r="DR52" s="57"/>
      <c r="DS52" s="57"/>
      <c r="DT52" s="57"/>
      <c r="DU52" s="57"/>
      <c r="DV52" s="57"/>
      <c r="DW52" s="57"/>
      <c r="DX52" s="57"/>
      <c r="DY52" s="57"/>
      <c r="DZ52" s="57"/>
      <c r="EA52" s="57"/>
      <c r="EB52" s="9"/>
      <c r="EC52" s="9"/>
      <c r="ED52" s="9"/>
      <c r="EE52" s="9"/>
      <c r="EF52" s="9"/>
      <c r="EG52" s="9"/>
      <c r="EH52" s="9"/>
      <c r="EI52" s="9"/>
      <c r="EJ52" s="9"/>
      <c r="EK52" s="9"/>
      <c r="EL52" s="9"/>
      <c r="EM52" s="9"/>
      <c r="EN52" s="9"/>
      <c r="EO52" s="9"/>
      <c r="EP52" s="9"/>
      <c r="EQ52" s="9"/>
      <c r="ER52" s="9"/>
      <c r="ES52" s="9"/>
      <c r="ET52" s="9"/>
      <c r="EU52" s="9"/>
      <c r="EV52" s="9"/>
      <c r="EW52" s="9"/>
      <c r="EX52" s="9"/>
      <c r="EY52" s="9"/>
      <c r="EZ52" s="9"/>
      <c r="FA52" s="9"/>
      <c r="FB52" s="9"/>
      <c r="FC52" s="9"/>
      <c r="FD52" s="9"/>
      <c r="FE52" s="9"/>
      <c r="FF52" s="9"/>
      <c r="FG52" s="9"/>
      <c r="FH52" s="9"/>
      <c r="FI52" s="9"/>
      <c r="FJ52" s="9"/>
      <c r="FK52" s="9"/>
      <c r="FL52" s="9"/>
      <c r="FM52" s="9"/>
      <c r="FN52" s="9"/>
      <c r="FO52" s="9"/>
      <c r="FP52" s="9"/>
      <c r="FQ52" s="9"/>
      <c r="FR52" s="9"/>
      <c r="FS52" s="9"/>
      <c r="FT52" s="9"/>
      <c r="FU52" s="9"/>
      <c r="FV52" s="9"/>
      <c r="FW52" s="9"/>
      <c r="FX52" s="9"/>
      <c r="FY52" s="9"/>
      <c r="FZ52" s="9"/>
      <c r="GA52" s="9"/>
      <c r="GB52" s="9"/>
      <c r="GC52" s="9"/>
      <c r="GD52" s="9"/>
      <c r="GE52" s="9"/>
      <c r="GF52" s="9"/>
      <c r="GG52" s="9"/>
      <c r="GH52" s="9"/>
      <c r="GI52" s="9"/>
      <c r="GJ52" s="9"/>
      <c r="GK52" s="9"/>
      <c r="GL52" s="9"/>
      <c r="GM52" s="9"/>
      <c r="GN52" s="9"/>
      <c r="GO52" s="9"/>
      <c r="GP52" s="9"/>
      <c r="GQ52" s="9"/>
      <c r="GR52" s="9"/>
      <c r="GS52" s="9"/>
      <c r="GT52" s="9"/>
      <c r="GU52" s="9"/>
      <c r="GV52" s="9"/>
      <c r="GW52" s="9"/>
      <c r="GX52" s="9"/>
      <c r="GY52" s="9"/>
      <c r="GZ52" s="9"/>
      <c r="HA52" s="9"/>
      <c r="HB52" s="9"/>
      <c r="HC52" s="9"/>
      <c r="HD52" s="9"/>
      <c r="HE52" s="9"/>
      <c r="HF52" s="9"/>
      <c r="HG52" s="9"/>
      <c r="HH52" s="9"/>
      <c r="HI52" s="9"/>
      <c r="HJ52" s="9"/>
      <c r="HK52" s="9"/>
      <c r="HL52" s="9"/>
    </row>
    <row r="53" spans="1:220" ht="18.75" x14ac:dyDescent="0.3">
      <c r="A53" s="205"/>
      <c r="B53" s="206"/>
      <c r="C53" s="198">
        <v>42</v>
      </c>
      <c r="D53" s="190"/>
      <c r="E53" s="13"/>
      <c r="F53" s="14"/>
      <c r="G53" s="123"/>
      <c r="H53" s="124"/>
      <c r="I53" s="130"/>
      <c r="J53" s="21"/>
      <c r="K53" s="134"/>
      <c r="L53" s="24"/>
      <c r="M53" s="372"/>
      <c r="N53" s="147" t="str">
        <f t="shared" si="32"/>
        <v/>
      </c>
      <c r="O53" s="23"/>
      <c r="P53" s="23"/>
      <c r="Q53" s="23"/>
      <c r="R53" s="23"/>
      <c r="S53" s="23"/>
      <c r="T53" s="24"/>
      <c r="U53" s="25"/>
      <c r="V53" s="28"/>
      <c r="W53" s="299"/>
      <c r="X53" s="296"/>
      <c r="Y53" s="149">
        <f t="shared" si="25"/>
        <v>0</v>
      </c>
      <c r="Z53" s="148">
        <f t="shared" si="26"/>
        <v>0</v>
      </c>
      <c r="AA53" s="306"/>
      <c r="AB53" s="377">
        <f t="shared" si="49"/>
        <v>0</v>
      </c>
      <c r="AC53" s="348"/>
      <c r="AD53" s="210" t="str">
        <f t="shared" si="27"/>
        <v/>
      </c>
      <c r="AE53" s="345">
        <f t="shared" si="33"/>
        <v>0</v>
      </c>
      <c r="AF53" s="318"/>
      <c r="AG53" s="317"/>
      <c r="AH53" s="315"/>
      <c r="AI53" s="150">
        <f t="shared" si="51"/>
        <v>0</v>
      </c>
      <c r="AJ53" s="151">
        <f t="shared" si="28"/>
        <v>0</v>
      </c>
      <c r="AK53" s="152">
        <f t="shared" si="35"/>
        <v>0</v>
      </c>
      <c r="AL53" s="153">
        <f t="shared" si="36"/>
        <v>0</v>
      </c>
      <c r="AM53" s="153">
        <f t="shared" si="37"/>
        <v>0</v>
      </c>
      <c r="AN53" s="153">
        <f t="shared" si="38"/>
        <v>0</v>
      </c>
      <c r="AO53" s="153">
        <f t="shared" si="39"/>
        <v>0</v>
      </c>
      <c r="AP53" s="181" t="str">
        <f t="shared" si="40"/>
        <v/>
      </c>
      <c r="AQ53" s="154" t="str">
        <f t="shared" si="29"/>
        <v/>
      </c>
      <c r="AR53" s="178" t="str">
        <f t="shared" si="41"/>
        <v/>
      </c>
      <c r="AS53" s="169" t="str">
        <f t="shared" si="42"/>
        <v/>
      </c>
      <c r="AT53" s="159" t="str">
        <f t="shared" si="43"/>
        <v/>
      </c>
      <c r="AU53" s="160" t="str">
        <f t="shared" si="30"/>
        <v/>
      </c>
      <c r="AV53" s="171" t="str">
        <f t="shared" si="44"/>
        <v/>
      </c>
      <c r="AW53" s="160" t="str">
        <f t="shared" si="45"/>
        <v/>
      </c>
      <c r="AX53" s="186" t="str">
        <f t="shared" si="46"/>
        <v/>
      </c>
      <c r="AY53" s="160" t="str">
        <f t="shared" si="31"/>
        <v/>
      </c>
      <c r="AZ53" s="171" t="str">
        <f t="shared" si="47"/>
        <v/>
      </c>
      <c r="BA53" s="161" t="str">
        <f t="shared" si="48"/>
        <v/>
      </c>
      <c r="BB53" s="52" t="s">
        <v>1184</v>
      </c>
      <c r="BC53" s="52" t="s">
        <v>1185</v>
      </c>
      <c r="BD53" s="52" t="s">
        <v>1186</v>
      </c>
      <c r="BE53" s="52" t="s">
        <v>1187</v>
      </c>
      <c r="BF53" s="59" t="s">
        <v>1188</v>
      </c>
      <c r="BG53" s="52" t="s">
        <v>1189</v>
      </c>
      <c r="BH53" s="52" t="s">
        <v>1190</v>
      </c>
      <c r="BI53" s="52" t="s">
        <v>1191</v>
      </c>
      <c r="BJ53" s="57"/>
      <c r="BK53" s="57"/>
      <c r="BL53" s="333" t="s">
        <v>1192</v>
      </c>
      <c r="BM53" s="57"/>
      <c r="BN53" s="52" t="s">
        <v>1193</v>
      </c>
      <c r="BO53" s="52" t="s">
        <v>1194</v>
      </c>
      <c r="BP53" s="52" t="s">
        <v>1195</v>
      </c>
      <c r="BQ53" s="52" t="s">
        <v>1196</v>
      </c>
      <c r="BR53" s="57"/>
      <c r="BS53" s="52" t="s">
        <v>1197</v>
      </c>
      <c r="BT53" s="52" t="s">
        <v>1198</v>
      </c>
      <c r="BU53" s="52" t="s">
        <v>1199</v>
      </c>
      <c r="BV53" s="52" t="s">
        <v>1200</v>
      </c>
      <c r="BW53" s="57"/>
      <c r="BX53" s="57"/>
      <c r="BY53" s="57"/>
      <c r="BZ53" s="57"/>
      <c r="CA53" s="57"/>
      <c r="CB53" s="57"/>
      <c r="CC53" s="57"/>
      <c r="CD53" s="57"/>
      <c r="CE53" s="57"/>
      <c r="CF53" s="57"/>
      <c r="CG53" s="57"/>
      <c r="CH53" s="57"/>
      <c r="CI53" s="57"/>
      <c r="CJ53" s="57"/>
      <c r="CK53" s="57"/>
      <c r="CL53" s="57"/>
      <c r="CM53" s="57"/>
      <c r="CN53" s="57"/>
      <c r="CO53" s="57"/>
      <c r="CP53" s="57"/>
      <c r="CQ53" s="57"/>
      <c r="CR53" s="57"/>
      <c r="CS53" s="57"/>
      <c r="CT53" s="57"/>
      <c r="CU53" s="57"/>
      <c r="CV53" s="57"/>
      <c r="CW53" s="57"/>
      <c r="CX53" s="57"/>
      <c r="CY53" s="57"/>
      <c r="CZ53" s="57"/>
      <c r="DA53" s="57"/>
      <c r="DB53" s="57"/>
      <c r="DC53" s="57"/>
      <c r="DD53" s="57"/>
      <c r="DE53" s="57"/>
      <c r="DF53" s="57"/>
      <c r="DG53" s="57"/>
      <c r="DH53" s="57"/>
      <c r="DI53" s="57"/>
      <c r="DJ53" s="57"/>
      <c r="DK53" s="57"/>
      <c r="DL53" s="57"/>
      <c r="DM53" s="57"/>
      <c r="DN53" s="57"/>
      <c r="DO53" s="57"/>
      <c r="DP53" s="57"/>
      <c r="DQ53" s="57"/>
      <c r="DR53" s="57"/>
      <c r="DS53" s="57"/>
      <c r="DT53" s="57"/>
      <c r="DU53" s="57"/>
      <c r="DV53" s="57"/>
      <c r="DW53" s="57"/>
      <c r="DX53" s="57"/>
      <c r="DY53" s="57"/>
      <c r="DZ53" s="57"/>
      <c r="EA53" s="57"/>
      <c r="EB53" s="9"/>
      <c r="EC53" s="9"/>
      <c r="ED53" s="9"/>
      <c r="EE53" s="9"/>
      <c r="EF53" s="9"/>
      <c r="EG53" s="9"/>
      <c r="EH53" s="9"/>
      <c r="EI53" s="9"/>
      <c r="EJ53" s="9"/>
      <c r="EK53" s="9"/>
      <c r="EL53" s="9"/>
      <c r="EM53" s="9"/>
      <c r="EN53" s="9"/>
      <c r="EO53" s="9"/>
      <c r="EP53" s="9"/>
      <c r="EQ53" s="9"/>
      <c r="ER53" s="9"/>
      <c r="ES53" s="9"/>
      <c r="ET53" s="9"/>
      <c r="EU53" s="9"/>
      <c r="EV53" s="9"/>
      <c r="EW53" s="9"/>
      <c r="EX53" s="9"/>
      <c r="EY53" s="9"/>
      <c r="EZ53" s="9"/>
      <c r="FA53" s="9"/>
      <c r="FB53" s="9"/>
      <c r="FC53" s="9"/>
      <c r="FD53" s="9"/>
      <c r="FE53" s="9"/>
      <c r="FF53" s="9"/>
      <c r="FG53" s="9"/>
      <c r="FH53" s="9"/>
      <c r="FI53" s="9"/>
      <c r="FJ53" s="9"/>
      <c r="FK53" s="9"/>
      <c r="FL53" s="9"/>
      <c r="FM53" s="9"/>
      <c r="FN53" s="9"/>
      <c r="FO53" s="9"/>
      <c r="FP53" s="9"/>
      <c r="FQ53" s="9"/>
      <c r="FR53" s="9"/>
      <c r="FS53" s="9"/>
      <c r="FT53" s="9"/>
      <c r="FU53" s="9"/>
      <c r="FV53" s="9"/>
      <c r="FW53" s="9"/>
      <c r="FX53" s="9"/>
      <c r="FY53" s="9"/>
      <c r="FZ53" s="9"/>
      <c r="GA53" s="9"/>
      <c r="GB53" s="9"/>
      <c r="GC53" s="9"/>
      <c r="GD53" s="9"/>
      <c r="GE53" s="9"/>
      <c r="GF53" s="9"/>
      <c r="GG53" s="9"/>
      <c r="GH53" s="9"/>
      <c r="GI53" s="9"/>
      <c r="GJ53" s="9"/>
      <c r="GK53" s="9"/>
      <c r="GL53" s="9"/>
      <c r="GM53" s="9"/>
      <c r="GN53" s="9"/>
      <c r="GO53" s="9"/>
      <c r="GP53" s="9"/>
      <c r="GQ53" s="9"/>
      <c r="GR53" s="9"/>
      <c r="GS53" s="9"/>
      <c r="GT53" s="9"/>
      <c r="GU53" s="9"/>
      <c r="GV53" s="9"/>
      <c r="GW53" s="9"/>
      <c r="GX53" s="9"/>
      <c r="GY53" s="9"/>
      <c r="GZ53" s="9"/>
      <c r="HA53" s="9"/>
      <c r="HB53" s="9"/>
      <c r="HC53" s="9"/>
      <c r="HD53" s="9"/>
      <c r="HE53" s="9"/>
      <c r="HF53" s="9"/>
      <c r="HG53" s="9"/>
      <c r="HH53" s="9"/>
      <c r="HI53" s="9"/>
      <c r="HJ53" s="9"/>
      <c r="HK53" s="9"/>
      <c r="HL53" s="9"/>
    </row>
    <row r="54" spans="1:220" ht="18.75" x14ac:dyDescent="0.3">
      <c r="A54" s="205"/>
      <c r="B54" s="206"/>
      <c r="C54" s="198">
        <v>43</v>
      </c>
      <c r="D54" s="190"/>
      <c r="E54" s="13"/>
      <c r="F54" s="14"/>
      <c r="G54" s="123"/>
      <c r="H54" s="124"/>
      <c r="I54" s="130"/>
      <c r="J54" s="21"/>
      <c r="K54" s="134"/>
      <c r="L54" s="24"/>
      <c r="M54" s="372"/>
      <c r="N54" s="147" t="str">
        <f t="shared" si="32"/>
        <v/>
      </c>
      <c r="O54" s="23"/>
      <c r="P54" s="23"/>
      <c r="Q54" s="23"/>
      <c r="R54" s="23"/>
      <c r="S54" s="23"/>
      <c r="T54" s="24"/>
      <c r="U54" s="25"/>
      <c r="V54" s="28"/>
      <c r="W54" s="299"/>
      <c r="X54" s="296"/>
      <c r="Y54" s="149">
        <f t="shared" si="25"/>
        <v>0</v>
      </c>
      <c r="Z54" s="148">
        <f t="shared" si="26"/>
        <v>0</v>
      </c>
      <c r="AA54" s="306"/>
      <c r="AB54" s="377">
        <f t="shared" si="49"/>
        <v>0</v>
      </c>
      <c r="AC54" s="348"/>
      <c r="AD54" s="210" t="str">
        <f t="shared" si="27"/>
        <v/>
      </c>
      <c r="AE54" s="345">
        <f t="shared" si="33"/>
        <v>0</v>
      </c>
      <c r="AF54" s="318"/>
      <c r="AG54" s="317"/>
      <c r="AH54" s="315"/>
      <c r="AI54" s="150">
        <f t="shared" si="51"/>
        <v>0</v>
      </c>
      <c r="AJ54" s="151">
        <f t="shared" si="28"/>
        <v>0</v>
      </c>
      <c r="AK54" s="152">
        <f t="shared" si="35"/>
        <v>0</v>
      </c>
      <c r="AL54" s="153">
        <f t="shared" si="36"/>
        <v>0</v>
      </c>
      <c r="AM54" s="153">
        <f t="shared" si="37"/>
        <v>0</v>
      </c>
      <c r="AN54" s="153">
        <f t="shared" si="38"/>
        <v>0</v>
      </c>
      <c r="AO54" s="153">
        <f t="shared" si="39"/>
        <v>0</v>
      </c>
      <c r="AP54" s="181" t="str">
        <f t="shared" si="40"/>
        <v/>
      </c>
      <c r="AQ54" s="154" t="str">
        <f t="shared" si="29"/>
        <v/>
      </c>
      <c r="AR54" s="178" t="str">
        <f t="shared" si="41"/>
        <v/>
      </c>
      <c r="AS54" s="169" t="str">
        <f t="shared" si="42"/>
        <v/>
      </c>
      <c r="AT54" s="159" t="str">
        <f t="shared" si="43"/>
        <v/>
      </c>
      <c r="AU54" s="160" t="str">
        <f t="shared" si="30"/>
        <v/>
      </c>
      <c r="AV54" s="171" t="str">
        <f t="shared" si="44"/>
        <v/>
      </c>
      <c r="AW54" s="160" t="str">
        <f t="shared" si="45"/>
        <v/>
      </c>
      <c r="AX54" s="186" t="str">
        <f t="shared" si="46"/>
        <v/>
      </c>
      <c r="AY54" s="160" t="str">
        <f t="shared" si="31"/>
        <v/>
      </c>
      <c r="AZ54" s="171" t="str">
        <f t="shared" si="47"/>
        <v/>
      </c>
      <c r="BA54" s="161" t="str">
        <f t="shared" si="48"/>
        <v/>
      </c>
      <c r="BB54" s="52" t="s">
        <v>1201</v>
      </c>
      <c r="BC54" s="52" t="s">
        <v>1202</v>
      </c>
      <c r="BD54" s="52" t="s">
        <v>1203</v>
      </c>
      <c r="BE54" s="52" t="s">
        <v>1204</v>
      </c>
      <c r="BF54" s="59" t="s">
        <v>1205</v>
      </c>
      <c r="BG54" s="52" t="s">
        <v>1206</v>
      </c>
      <c r="BH54" s="52" t="s">
        <v>1207</v>
      </c>
      <c r="BI54" s="52" t="s">
        <v>1208</v>
      </c>
      <c r="BJ54" s="57"/>
      <c r="BK54" s="57"/>
      <c r="BL54" s="333" t="s">
        <v>1209</v>
      </c>
      <c r="BM54" s="57"/>
      <c r="BN54" s="52" t="s">
        <v>1210</v>
      </c>
      <c r="BO54" s="52" t="s">
        <v>1211</v>
      </c>
      <c r="BP54" s="52" t="s">
        <v>1212</v>
      </c>
      <c r="BQ54" s="52" t="s">
        <v>1213</v>
      </c>
      <c r="BR54" s="57"/>
      <c r="BS54" s="52" t="s">
        <v>1214</v>
      </c>
      <c r="BT54" s="52" t="s">
        <v>1215</v>
      </c>
      <c r="BU54" s="52" t="s">
        <v>1216</v>
      </c>
      <c r="BV54" s="52" t="s">
        <v>1217</v>
      </c>
      <c r="BW54" s="57"/>
      <c r="BX54" s="57"/>
      <c r="BY54" s="57"/>
      <c r="BZ54" s="57"/>
      <c r="CA54" s="57"/>
      <c r="CB54" s="57"/>
      <c r="CC54" s="57"/>
      <c r="CD54" s="57"/>
      <c r="CE54" s="57"/>
      <c r="CF54" s="57"/>
      <c r="CG54" s="57"/>
      <c r="CH54" s="57"/>
      <c r="CI54" s="57"/>
      <c r="CJ54" s="57"/>
      <c r="CK54" s="57"/>
      <c r="CL54" s="57"/>
      <c r="CM54" s="57"/>
      <c r="CN54" s="57"/>
      <c r="CO54" s="57"/>
      <c r="CP54" s="57"/>
      <c r="CQ54" s="57"/>
      <c r="CR54" s="57"/>
      <c r="CS54" s="57"/>
      <c r="CT54" s="57"/>
      <c r="CU54" s="57"/>
      <c r="CV54" s="57"/>
      <c r="CW54" s="57"/>
      <c r="CX54" s="57"/>
      <c r="CY54" s="57"/>
      <c r="CZ54" s="57"/>
      <c r="DA54" s="57"/>
      <c r="DB54" s="57"/>
      <c r="DC54" s="57"/>
      <c r="DD54" s="57"/>
      <c r="DE54" s="57"/>
      <c r="DF54" s="57"/>
      <c r="DG54" s="57"/>
      <c r="DH54" s="57"/>
      <c r="DI54" s="57"/>
      <c r="DJ54" s="57"/>
      <c r="DK54" s="57"/>
      <c r="DL54" s="57"/>
      <c r="DM54" s="57"/>
      <c r="DN54" s="57"/>
      <c r="DO54" s="57"/>
      <c r="DP54" s="57"/>
      <c r="DQ54" s="57"/>
      <c r="DR54" s="57"/>
      <c r="DS54" s="57"/>
      <c r="DT54" s="57"/>
      <c r="DU54" s="57"/>
      <c r="DV54" s="57"/>
      <c r="DW54" s="57"/>
      <c r="DX54" s="57"/>
      <c r="DY54" s="57"/>
      <c r="DZ54" s="57"/>
      <c r="EA54" s="57"/>
      <c r="EB54" s="9"/>
      <c r="EC54" s="9"/>
      <c r="ED54" s="9"/>
      <c r="EE54" s="9"/>
      <c r="EF54" s="9"/>
      <c r="EG54" s="9"/>
      <c r="EH54" s="9"/>
      <c r="EI54" s="9"/>
      <c r="EJ54" s="9"/>
      <c r="EK54" s="9"/>
      <c r="EL54" s="9"/>
      <c r="EM54" s="9"/>
      <c r="EN54" s="9"/>
      <c r="EO54" s="9"/>
      <c r="EP54" s="9"/>
      <c r="EQ54" s="9"/>
      <c r="ER54" s="9"/>
      <c r="ES54" s="9"/>
      <c r="ET54" s="9"/>
      <c r="EU54" s="9"/>
      <c r="EV54" s="9"/>
      <c r="EW54" s="9"/>
      <c r="EX54" s="9"/>
      <c r="EY54" s="9"/>
      <c r="EZ54" s="9"/>
      <c r="FA54" s="9"/>
      <c r="FB54" s="9"/>
      <c r="FC54" s="9"/>
      <c r="FD54" s="9"/>
      <c r="FE54" s="9"/>
      <c r="FF54" s="9"/>
      <c r="FG54" s="9"/>
      <c r="FH54" s="9"/>
      <c r="FI54" s="9"/>
      <c r="FJ54" s="9"/>
      <c r="FK54" s="9"/>
      <c r="FL54" s="9"/>
      <c r="FM54" s="9"/>
      <c r="FN54" s="9"/>
      <c r="FO54" s="9"/>
      <c r="FP54" s="9"/>
      <c r="FQ54" s="9"/>
      <c r="FR54" s="9"/>
      <c r="FS54" s="9"/>
      <c r="FT54" s="9"/>
      <c r="FU54" s="9"/>
      <c r="FV54" s="9"/>
      <c r="FW54" s="9"/>
      <c r="FX54" s="9"/>
      <c r="FY54" s="9"/>
      <c r="FZ54" s="9"/>
      <c r="GA54" s="9"/>
      <c r="GB54" s="9"/>
      <c r="GC54" s="9"/>
      <c r="GD54" s="9"/>
      <c r="GE54" s="9"/>
      <c r="GF54" s="9"/>
      <c r="GG54" s="9"/>
      <c r="GH54" s="9"/>
      <c r="GI54" s="9"/>
      <c r="GJ54" s="9"/>
      <c r="GK54" s="9"/>
      <c r="GL54" s="9"/>
      <c r="GM54" s="9"/>
      <c r="GN54" s="9"/>
      <c r="GO54" s="9"/>
      <c r="GP54" s="9"/>
      <c r="GQ54" s="9"/>
      <c r="GR54" s="9"/>
      <c r="GS54" s="9"/>
      <c r="GT54" s="9"/>
      <c r="GU54" s="9"/>
      <c r="GV54" s="9"/>
      <c r="GW54" s="9"/>
      <c r="GX54" s="9"/>
      <c r="GY54" s="9"/>
      <c r="GZ54" s="9"/>
      <c r="HA54" s="9"/>
      <c r="HB54" s="9"/>
      <c r="HC54" s="9"/>
      <c r="HD54" s="9"/>
      <c r="HE54" s="9"/>
      <c r="HF54" s="9"/>
      <c r="HG54" s="9"/>
      <c r="HH54" s="9"/>
      <c r="HI54" s="9"/>
      <c r="HJ54" s="9"/>
      <c r="HK54" s="9"/>
      <c r="HL54" s="9"/>
    </row>
    <row r="55" spans="1:220" ht="18.75" x14ac:dyDescent="0.3">
      <c r="A55" s="205"/>
      <c r="B55" s="206"/>
      <c r="C55" s="197">
        <v>44</v>
      </c>
      <c r="D55" s="192"/>
      <c r="E55" s="15"/>
      <c r="F55" s="14"/>
      <c r="G55" s="123"/>
      <c r="H55" s="124"/>
      <c r="I55" s="130"/>
      <c r="J55" s="21"/>
      <c r="K55" s="134"/>
      <c r="L55" s="24"/>
      <c r="M55" s="372"/>
      <c r="N55" s="147" t="str">
        <f t="shared" si="32"/>
        <v/>
      </c>
      <c r="O55" s="23"/>
      <c r="P55" s="23"/>
      <c r="Q55" s="23"/>
      <c r="R55" s="23"/>
      <c r="S55" s="23"/>
      <c r="T55" s="24"/>
      <c r="U55" s="25"/>
      <c r="V55" s="28"/>
      <c r="W55" s="299"/>
      <c r="X55" s="296"/>
      <c r="Y55" s="149">
        <f t="shared" si="25"/>
        <v>0</v>
      </c>
      <c r="Z55" s="148">
        <f t="shared" si="26"/>
        <v>0</v>
      </c>
      <c r="AA55" s="306"/>
      <c r="AB55" s="377">
        <f t="shared" si="49"/>
        <v>0</v>
      </c>
      <c r="AC55" s="348"/>
      <c r="AD55" s="210" t="str">
        <f t="shared" si="27"/>
        <v/>
      </c>
      <c r="AE55" s="345">
        <f t="shared" si="33"/>
        <v>0</v>
      </c>
      <c r="AF55" s="318"/>
      <c r="AG55" s="317"/>
      <c r="AH55" s="315"/>
      <c r="AI55" s="150">
        <f t="shared" si="51"/>
        <v>0</v>
      </c>
      <c r="AJ55" s="151">
        <f t="shared" si="28"/>
        <v>0</v>
      </c>
      <c r="AK55" s="152">
        <f t="shared" si="35"/>
        <v>0</v>
      </c>
      <c r="AL55" s="153">
        <f t="shared" si="36"/>
        <v>0</v>
      </c>
      <c r="AM55" s="153">
        <f t="shared" si="37"/>
        <v>0</v>
      </c>
      <c r="AN55" s="153">
        <f t="shared" si="38"/>
        <v>0</v>
      </c>
      <c r="AO55" s="153">
        <f t="shared" si="39"/>
        <v>0</v>
      </c>
      <c r="AP55" s="181" t="str">
        <f t="shared" si="40"/>
        <v/>
      </c>
      <c r="AQ55" s="154" t="str">
        <f t="shared" si="29"/>
        <v/>
      </c>
      <c r="AR55" s="178" t="str">
        <f t="shared" si="41"/>
        <v/>
      </c>
      <c r="AS55" s="169" t="str">
        <f t="shared" si="42"/>
        <v/>
      </c>
      <c r="AT55" s="159" t="str">
        <f t="shared" si="43"/>
        <v/>
      </c>
      <c r="AU55" s="160" t="str">
        <f t="shared" si="30"/>
        <v/>
      </c>
      <c r="AV55" s="171" t="str">
        <f t="shared" si="44"/>
        <v/>
      </c>
      <c r="AW55" s="160" t="str">
        <f t="shared" si="45"/>
        <v/>
      </c>
      <c r="AX55" s="186" t="str">
        <f t="shared" si="46"/>
        <v/>
      </c>
      <c r="AY55" s="160" t="str">
        <f t="shared" si="31"/>
        <v/>
      </c>
      <c r="AZ55" s="171" t="str">
        <f t="shared" si="47"/>
        <v/>
      </c>
      <c r="BA55" s="161" t="str">
        <f t="shared" si="48"/>
        <v/>
      </c>
      <c r="BB55" s="52" t="s">
        <v>1218</v>
      </c>
      <c r="BC55" s="52" t="s">
        <v>1219</v>
      </c>
      <c r="BD55" s="52" t="s">
        <v>1220</v>
      </c>
      <c r="BE55" s="52" t="s">
        <v>1221</v>
      </c>
      <c r="BF55" s="59" t="s">
        <v>1222</v>
      </c>
      <c r="BG55" s="52" t="s">
        <v>1223</v>
      </c>
      <c r="BH55" s="52" t="s">
        <v>1224</v>
      </c>
      <c r="BI55" s="52" t="s">
        <v>1225</v>
      </c>
      <c r="BJ55" s="57"/>
      <c r="BK55" s="57"/>
      <c r="BL55" s="333" t="s">
        <v>1226</v>
      </c>
      <c r="BM55" s="57"/>
      <c r="BN55" s="52" t="s">
        <v>1227</v>
      </c>
      <c r="BO55" s="52" t="s">
        <v>1228</v>
      </c>
      <c r="BP55" s="52" t="s">
        <v>1229</v>
      </c>
      <c r="BQ55" s="52" t="s">
        <v>1230</v>
      </c>
      <c r="BR55" s="57"/>
      <c r="BS55" s="52" t="s">
        <v>1231</v>
      </c>
      <c r="BT55" s="52" t="s">
        <v>1232</v>
      </c>
      <c r="BU55" s="52" t="s">
        <v>1233</v>
      </c>
      <c r="BV55" s="52" t="s">
        <v>1234</v>
      </c>
      <c r="BW55" s="57"/>
      <c r="BX55" s="57"/>
      <c r="BY55" s="57"/>
      <c r="BZ55" s="57"/>
      <c r="CA55" s="57"/>
      <c r="CB55" s="57"/>
      <c r="CC55" s="57"/>
      <c r="CD55" s="57"/>
      <c r="CE55" s="57"/>
      <c r="CF55" s="57"/>
      <c r="CG55" s="57"/>
      <c r="CH55" s="57"/>
      <c r="CI55" s="57"/>
      <c r="CJ55" s="57"/>
      <c r="CK55" s="57"/>
      <c r="CL55" s="57"/>
      <c r="CM55" s="57"/>
      <c r="CN55" s="57"/>
      <c r="CO55" s="57"/>
      <c r="CP55" s="57"/>
      <c r="CQ55" s="57"/>
      <c r="CR55" s="57"/>
      <c r="CS55" s="57"/>
      <c r="CT55" s="57"/>
      <c r="CU55" s="57"/>
      <c r="CV55" s="57"/>
      <c r="CW55" s="57"/>
      <c r="CX55" s="57"/>
      <c r="CY55" s="57"/>
      <c r="CZ55" s="57"/>
      <c r="DA55" s="57"/>
      <c r="DB55" s="57"/>
      <c r="DC55" s="57"/>
      <c r="DD55" s="57"/>
      <c r="DE55" s="57"/>
      <c r="DF55" s="57"/>
      <c r="DG55" s="57"/>
      <c r="DH55" s="57"/>
      <c r="DI55" s="57"/>
      <c r="DJ55" s="57"/>
      <c r="DK55" s="57"/>
      <c r="DL55" s="57"/>
      <c r="DM55" s="57"/>
      <c r="DN55" s="57"/>
      <c r="DO55" s="57"/>
      <c r="DP55" s="57"/>
      <c r="DQ55" s="57"/>
      <c r="DR55" s="57"/>
      <c r="DS55" s="57"/>
      <c r="DT55" s="57"/>
      <c r="DU55" s="57"/>
      <c r="DV55" s="57"/>
      <c r="DW55" s="57"/>
      <c r="DX55" s="57"/>
      <c r="DY55" s="57"/>
      <c r="DZ55" s="57"/>
      <c r="EA55" s="57"/>
      <c r="EB55" s="9"/>
      <c r="EC55" s="9"/>
      <c r="ED55" s="9"/>
      <c r="EE55" s="9"/>
      <c r="EF55" s="9"/>
      <c r="EG55" s="9"/>
      <c r="EH55" s="9"/>
      <c r="EI55" s="9"/>
      <c r="EJ55" s="9"/>
      <c r="EK55" s="9"/>
      <c r="EL55" s="9"/>
      <c r="EM55" s="9"/>
      <c r="EN55" s="9"/>
      <c r="EO55" s="9"/>
      <c r="EP55" s="9"/>
      <c r="EQ55" s="9"/>
      <c r="ER55" s="9"/>
      <c r="ES55" s="9"/>
      <c r="ET55" s="9"/>
      <c r="EU55" s="9"/>
      <c r="EV55" s="9"/>
      <c r="EW55" s="9"/>
      <c r="EX55" s="9"/>
      <c r="EY55" s="9"/>
      <c r="EZ55" s="9"/>
      <c r="FA55" s="9"/>
      <c r="FB55" s="9"/>
      <c r="FC55" s="9"/>
      <c r="FD55" s="9"/>
      <c r="FE55" s="9"/>
      <c r="FF55" s="9"/>
      <c r="FG55" s="9"/>
      <c r="FH55" s="9"/>
      <c r="FI55" s="9"/>
      <c r="FJ55" s="9"/>
      <c r="FK55" s="9"/>
      <c r="FL55" s="9"/>
      <c r="FM55" s="9"/>
      <c r="FN55" s="9"/>
      <c r="FO55" s="9"/>
      <c r="FP55" s="9"/>
      <c r="FQ55" s="9"/>
      <c r="FR55" s="9"/>
      <c r="FS55" s="9"/>
      <c r="FT55" s="9"/>
      <c r="FU55" s="9"/>
      <c r="FV55" s="9"/>
      <c r="FW55" s="9"/>
      <c r="FX55" s="9"/>
      <c r="FY55" s="9"/>
      <c r="FZ55" s="9"/>
      <c r="GA55" s="9"/>
      <c r="GB55" s="9"/>
      <c r="GC55" s="9"/>
      <c r="GD55" s="9"/>
      <c r="GE55" s="9"/>
      <c r="GF55" s="9"/>
      <c r="GG55" s="9"/>
      <c r="GH55" s="9"/>
      <c r="GI55" s="9"/>
      <c r="GJ55" s="9"/>
      <c r="GK55" s="9"/>
      <c r="GL55" s="9"/>
      <c r="GM55" s="9"/>
      <c r="GN55" s="9"/>
      <c r="GO55" s="9"/>
      <c r="GP55" s="9"/>
      <c r="GQ55" s="9"/>
      <c r="GR55" s="9"/>
      <c r="GS55" s="9"/>
      <c r="GT55" s="9"/>
      <c r="GU55" s="9"/>
      <c r="GV55" s="9"/>
      <c r="GW55" s="9"/>
      <c r="GX55" s="9"/>
      <c r="GY55" s="9"/>
      <c r="GZ55" s="9"/>
      <c r="HA55" s="9"/>
      <c r="HB55" s="9"/>
      <c r="HC55" s="9"/>
      <c r="HD55" s="9"/>
      <c r="HE55" s="9"/>
      <c r="HF55" s="9"/>
      <c r="HG55" s="9"/>
      <c r="HH55" s="9"/>
      <c r="HI55" s="9"/>
      <c r="HJ55" s="9"/>
      <c r="HK55" s="9"/>
      <c r="HL55" s="9"/>
    </row>
    <row r="56" spans="1:220" ht="18.75" x14ac:dyDescent="0.3">
      <c r="A56" s="205"/>
      <c r="B56" s="206"/>
      <c r="C56" s="198">
        <v>45</v>
      </c>
      <c r="D56" s="190"/>
      <c r="E56" s="13"/>
      <c r="F56" s="14"/>
      <c r="G56" s="123"/>
      <c r="H56" s="124"/>
      <c r="I56" s="130"/>
      <c r="J56" s="21"/>
      <c r="K56" s="134"/>
      <c r="L56" s="24"/>
      <c r="M56" s="372"/>
      <c r="N56" s="147" t="str">
        <f t="shared" si="32"/>
        <v/>
      </c>
      <c r="O56" s="23"/>
      <c r="P56" s="23"/>
      <c r="Q56" s="23"/>
      <c r="R56" s="23"/>
      <c r="S56" s="23"/>
      <c r="T56" s="24"/>
      <c r="U56" s="25"/>
      <c r="V56" s="28"/>
      <c r="W56" s="299"/>
      <c r="X56" s="296"/>
      <c r="Y56" s="149">
        <f t="shared" si="25"/>
        <v>0</v>
      </c>
      <c r="Z56" s="148">
        <f t="shared" si="26"/>
        <v>0</v>
      </c>
      <c r="AA56" s="306"/>
      <c r="AB56" s="377">
        <f t="shared" si="49"/>
        <v>0</v>
      </c>
      <c r="AC56" s="348"/>
      <c r="AD56" s="210" t="str">
        <f t="shared" si="27"/>
        <v/>
      </c>
      <c r="AE56" s="345">
        <f t="shared" si="33"/>
        <v>0</v>
      </c>
      <c r="AF56" s="318"/>
      <c r="AG56" s="317"/>
      <c r="AH56" s="315"/>
      <c r="AI56" s="150">
        <f t="shared" si="51"/>
        <v>0</v>
      </c>
      <c r="AJ56" s="151">
        <f t="shared" si="28"/>
        <v>0</v>
      </c>
      <c r="AK56" s="152">
        <f t="shared" si="35"/>
        <v>0</v>
      </c>
      <c r="AL56" s="153">
        <f t="shared" si="36"/>
        <v>0</v>
      </c>
      <c r="AM56" s="153">
        <f t="shared" si="37"/>
        <v>0</v>
      </c>
      <c r="AN56" s="153">
        <f t="shared" si="38"/>
        <v>0</v>
      </c>
      <c r="AO56" s="153">
        <f t="shared" si="39"/>
        <v>0</v>
      </c>
      <c r="AP56" s="181" t="str">
        <f t="shared" si="40"/>
        <v/>
      </c>
      <c r="AQ56" s="154" t="str">
        <f t="shared" si="29"/>
        <v/>
      </c>
      <c r="AR56" s="178" t="str">
        <f t="shared" si="41"/>
        <v/>
      </c>
      <c r="AS56" s="169" t="str">
        <f t="shared" si="42"/>
        <v/>
      </c>
      <c r="AT56" s="159" t="str">
        <f t="shared" si="43"/>
        <v/>
      </c>
      <c r="AU56" s="160" t="str">
        <f t="shared" si="30"/>
        <v/>
      </c>
      <c r="AV56" s="171" t="str">
        <f t="shared" si="44"/>
        <v/>
      </c>
      <c r="AW56" s="160" t="str">
        <f t="shared" si="45"/>
        <v/>
      </c>
      <c r="AX56" s="186" t="str">
        <f t="shared" si="46"/>
        <v/>
      </c>
      <c r="AY56" s="160" t="str">
        <f t="shared" si="31"/>
        <v/>
      </c>
      <c r="AZ56" s="171" t="str">
        <f t="shared" si="47"/>
        <v/>
      </c>
      <c r="BA56" s="161" t="str">
        <f t="shared" si="48"/>
        <v/>
      </c>
      <c r="BB56" s="52" t="s">
        <v>1235</v>
      </c>
      <c r="BC56" s="52" t="s">
        <v>1236</v>
      </c>
      <c r="BD56" s="52" t="s">
        <v>1237</v>
      </c>
      <c r="BE56" s="52" t="s">
        <v>1238</v>
      </c>
      <c r="BF56" s="59" t="s">
        <v>1239</v>
      </c>
      <c r="BG56" s="52" t="s">
        <v>1240</v>
      </c>
      <c r="BH56" s="52" t="s">
        <v>1224</v>
      </c>
      <c r="BI56" s="52" t="s">
        <v>1241</v>
      </c>
      <c r="BJ56" s="57"/>
      <c r="BK56" s="57"/>
      <c r="BL56" s="333" t="s">
        <v>1242</v>
      </c>
      <c r="BM56" s="57"/>
      <c r="BN56" s="52" t="s">
        <v>1243</v>
      </c>
      <c r="BO56" s="52" t="s">
        <v>1244</v>
      </c>
      <c r="BP56" s="52" t="s">
        <v>1245</v>
      </c>
      <c r="BQ56" s="52" t="s">
        <v>1246</v>
      </c>
      <c r="BR56" s="57"/>
      <c r="BS56" s="52" t="s">
        <v>1247</v>
      </c>
      <c r="BT56" s="52" t="s">
        <v>1248</v>
      </c>
      <c r="BU56" s="52" t="s">
        <v>1249</v>
      </c>
      <c r="BV56" s="52" t="s">
        <v>1250</v>
      </c>
      <c r="BW56" s="57"/>
      <c r="BX56" s="57"/>
      <c r="BY56" s="57"/>
      <c r="BZ56" s="57"/>
      <c r="CA56" s="57"/>
      <c r="CB56" s="57"/>
      <c r="CC56" s="57"/>
      <c r="CD56" s="57"/>
      <c r="CE56" s="57"/>
      <c r="CF56" s="57"/>
      <c r="CG56" s="57"/>
      <c r="CH56" s="57"/>
      <c r="CI56" s="57"/>
      <c r="CJ56" s="57"/>
      <c r="CK56" s="57"/>
      <c r="CL56" s="57"/>
      <c r="CM56" s="57"/>
      <c r="CN56" s="57"/>
      <c r="CO56" s="57"/>
      <c r="CP56" s="57"/>
      <c r="CQ56" s="57"/>
      <c r="CR56" s="57"/>
      <c r="CS56" s="57"/>
      <c r="CT56" s="57"/>
      <c r="CU56" s="57"/>
      <c r="CV56" s="57"/>
      <c r="CW56" s="57"/>
      <c r="CX56" s="57"/>
      <c r="CY56" s="57"/>
      <c r="CZ56" s="57"/>
      <c r="DA56" s="57"/>
      <c r="DB56" s="57"/>
      <c r="DC56" s="57"/>
      <c r="DD56" s="57"/>
      <c r="DE56" s="57"/>
      <c r="DF56" s="57"/>
      <c r="DG56" s="57"/>
      <c r="DH56" s="57"/>
      <c r="DI56" s="57"/>
      <c r="DJ56" s="57"/>
      <c r="DK56" s="57"/>
      <c r="DL56" s="57"/>
      <c r="DM56" s="57"/>
      <c r="DN56" s="57"/>
      <c r="DO56" s="57"/>
      <c r="DP56" s="57"/>
      <c r="DQ56" s="57"/>
      <c r="DR56" s="57"/>
      <c r="DS56" s="57"/>
      <c r="DT56" s="57"/>
      <c r="DU56" s="57"/>
      <c r="DV56" s="57"/>
      <c r="DW56" s="57"/>
      <c r="DX56" s="57"/>
      <c r="DY56" s="57"/>
      <c r="DZ56" s="57"/>
      <c r="EA56" s="57"/>
      <c r="EB56" s="9"/>
      <c r="EC56" s="9"/>
      <c r="ED56" s="9"/>
      <c r="EE56" s="9"/>
      <c r="EF56" s="9"/>
      <c r="EG56" s="9"/>
      <c r="EH56" s="9"/>
      <c r="EI56" s="9"/>
      <c r="EJ56" s="9"/>
      <c r="EK56" s="9"/>
      <c r="EL56" s="9"/>
      <c r="EM56" s="9"/>
      <c r="EN56" s="9"/>
      <c r="EO56" s="9"/>
      <c r="EP56" s="9"/>
      <c r="EQ56" s="9"/>
      <c r="ER56" s="9"/>
      <c r="ES56" s="9"/>
      <c r="ET56" s="9"/>
      <c r="EU56" s="9"/>
      <c r="EV56" s="9"/>
      <c r="EW56" s="9"/>
      <c r="EX56" s="9"/>
      <c r="EY56" s="9"/>
      <c r="EZ56" s="9"/>
      <c r="FA56" s="9"/>
      <c r="FB56" s="9"/>
      <c r="FC56" s="9"/>
      <c r="FD56" s="9"/>
      <c r="FE56" s="9"/>
      <c r="FF56" s="9"/>
      <c r="FG56" s="9"/>
      <c r="FH56" s="9"/>
      <c r="FI56" s="9"/>
      <c r="FJ56" s="9"/>
      <c r="FK56" s="9"/>
      <c r="FL56" s="9"/>
      <c r="FM56" s="9"/>
      <c r="FN56" s="9"/>
      <c r="FO56" s="9"/>
      <c r="FP56" s="9"/>
      <c r="FQ56" s="9"/>
      <c r="FR56" s="9"/>
      <c r="FS56" s="9"/>
      <c r="FT56" s="9"/>
      <c r="FU56" s="9"/>
      <c r="FV56" s="9"/>
      <c r="FW56" s="9"/>
      <c r="FX56" s="9"/>
      <c r="FY56" s="9"/>
      <c r="FZ56" s="9"/>
      <c r="GA56" s="9"/>
      <c r="GB56" s="9"/>
      <c r="GC56" s="9"/>
      <c r="GD56" s="9"/>
      <c r="GE56" s="9"/>
      <c r="GF56" s="9"/>
      <c r="GG56" s="9"/>
      <c r="GH56" s="9"/>
      <c r="GI56" s="9"/>
      <c r="GJ56" s="9"/>
      <c r="GK56" s="9"/>
      <c r="GL56" s="9"/>
      <c r="GM56" s="9"/>
      <c r="GN56" s="9"/>
      <c r="GO56" s="9"/>
      <c r="GP56" s="9"/>
      <c r="GQ56" s="9"/>
      <c r="GR56" s="9"/>
      <c r="GS56" s="9"/>
      <c r="GT56" s="9"/>
      <c r="GU56" s="9"/>
      <c r="GV56" s="9"/>
      <c r="GW56" s="9"/>
      <c r="GX56" s="9"/>
      <c r="GY56" s="9"/>
      <c r="GZ56" s="9"/>
      <c r="HA56" s="9"/>
      <c r="HB56" s="9"/>
      <c r="HC56" s="9"/>
      <c r="HD56" s="9"/>
      <c r="HE56" s="9"/>
      <c r="HF56" s="9"/>
      <c r="HG56" s="9"/>
      <c r="HH56" s="9"/>
      <c r="HI56" s="9"/>
      <c r="HJ56" s="9"/>
      <c r="HK56" s="9"/>
      <c r="HL56" s="9"/>
    </row>
    <row r="57" spans="1:220" ht="18.75" x14ac:dyDescent="0.3">
      <c r="A57" s="205"/>
      <c r="B57" s="206"/>
      <c r="C57" s="197">
        <v>46</v>
      </c>
      <c r="D57" s="190"/>
      <c r="E57" s="18"/>
      <c r="F57" s="14"/>
      <c r="G57" s="123"/>
      <c r="H57" s="124"/>
      <c r="I57" s="130"/>
      <c r="J57" s="21"/>
      <c r="K57" s="134"/>
      <c r="L57" s="24"/>
      <c r="M57" s="372"/>
      <c r="N57" s="147" t="str">
        <f t="shared" si="32"/>
        <v/>
      </c>
      <c r="O57" s="23"/>
      <c r="P57" s="23"/>
      <c r="Q57" s="23"/>
      <c r="R57" s="23"/>
      <c r="S57" s="23"/>
      <c r="T57" s="24"/>
      <c r="U57" s="25"/>
      <c r="V57" s="28"/>
      <c r="W57" s="299"/>
      <c r="X57" s="296"/>
      <c r="Y57" s="149">
        <f t="shared" si="25"/>
        <v>0</v>
      </c>
      <c r="Z57" s="148">
        <f t="shared" si="26"/>
        <v>0</v>
      </c>
      <c r="AA57" s="306"/>
      <c r="AB57" s="377">
        <f t="shared" si="49"/>
        <v>0</v>
      </c>
      <c r="AC57" s="348"/>
      <c r="AD57" s="210" t="str">
        <f t="shared" si="27"/>
        <v/>
      </c>
      <c r="AE57" s="345">
        <f t="shared" si="33"/>
        <v>0</v>
      </c>
      <c r="AF57" s="318"/>
      <c r="AG57" s="317"/>
      <c r="AH57" s="315"/>
      <c r="AI57" s="150">
        <f t="shared" si="51"/>
        <v>0</v>
      </c>
      <c r="AJ57" s="151">
        <f t="shared" si="28"/>
        <v>0</v>
      </c>
      <c r="AK57" s="152">
        <f t="shared" si="35"/>
        <v>0</v>
      </c>
      <c r="AL57" s="153">
        <f t="shared" si="36"/>
        <v>0</v>
      </c>
      <c r="AM57" s="153">
        <f t="shared" si="37"/>
        <v>0</v>
      </c>
      <c r="AN57" s="153">
        <f t="shared" si="38"/>
        <v>0</v>
      </c>
      <c r="AO57" s="153">
        <f t="shared" si="39"/>
        <v>0</v>
      </c>
      <c r="AP57" s="181" t="str">
        <f t="shared" si="40"/>
        <v/>
      </c>
      <c r="AQ57" s="154" t="str">
        <f t="shared" si="29"/>
        <v/>
      </c>
      <c r="AR57" s="178" t="str">
        <f t="shared" si="41"/>
        <v/>
      </c>
      <c r="AS57" s="169" t="str">
        <f t="shared" si="42"/>
        <v/>
      </c>
      <c r="AT57" s="159" t="str">
        <f t="shared" si="43"/>
        <v/>
      </c>
      <c r="AU57" s="160" t="str">
        <f t="shared" si="30"/>
        <v/>
      </c>
      <c r="AV57" s="171" t="str">
        <f t="shared" si="44"/>
        <v/>
      </c>
      <c r="AW57" s="160" t="str">
        <f t="shared" si="45"/>
        <v/>
      </c>
      <c r="AX57" s="186" t="str">
        <f t="shared" si="46"/>
        <v/>
      </c>
      <c r="AY57" s="160" t="str">
        <f t="shared" si="31"/>
        <v/>
      </c>
      <c r="AZ57" s="171" t="str">
        <f t="shared" si="47"/>
        <v/>
      </c>
      <c r="BA57" s="161" t="str">
        <f t="shared" si="48"/>
        <v/>
      </c>
      <c r="BB57" s="52" t="s">
        <v>1251</v>
      </c>
      <c r="BC57" s="52" t="s">
        <v>1252</v>
      </c>
      <c r="BD57" s="52" t="s">
        <v>1253</v>
      </c>
      <c r="BE57" s="52" t="s">
        <v>1254</v>
      </c>
      <c r="BF57" s="59" t="s">
        <v>1255</v>
      </c>
      <c r="BG57" s="52" t="s">
        <v>1256</v>
      </c>
      <c r="BH57" s="52" t="s">
        <v>1257</v>
      </c>
      <c r="BI57" s="52" t="s">
        <v>1258</v>
      </c>
      <c r="BJ57" s="57"/>
      <c r="BK57" s="57"/>
      <c r="BL57" s="333" t="s">
        <v>1259</v>
      </c>
      <c r="BM57" s="57"/>
      <c r="BN57" s="52" t="s">
        <v>1260</v>
      </c>
      <c r="BO57" s="52" t="s">
        <v>1261</v>
      </c>
      <c r="BP57" s="52" t="s">
        <v>1262</v>
      </c>
      <c r="BQ57" s="52" t="s">
        <v>1263</v>
      </c>
      <c r="BR57" s="57"/>
      <c r="BS57" s="52" t="s">
        <v>1264</v>
      </c>
      <c r="BT57" s="52" t="s">
        <v>1265</v>
      </c>
      <c r="BU57" s="52" t="s">
        <v>1266</v>
      </c>
      <c r="BV57" s="52" t="s">
        <v>1267</v>
      </c>
      <c r="BW57" s="57"/>
      <c r="BX57" s="57"/>
      <c r="BY57" s="57"/>
      <c r="BZ57" s="57"/>
      <c r="CA57" s="57"/>
      <c r="CB57" s="57"/>
      <c r="CC57" s="57"/>
      <c r="CD57" s="57"/>
      <c r="CE57" s="57"/>
      <c r="CF57" s="57"/>
      <c r="CG57" s="57"/>
      <c r="CH57" s="57"/>
      <c r="CI57" s="57"/>
      <c r="CJ57" s="57"/>
      <c r="CK57" s="57"/>
      <c r="CL57" s="57"/>
      <c r="CM57" s="57"/>
      <c r="CN57" s="57"/>
      <c r="CO57" s="57"/>
      <c r="CP57" s="57"/>
      <c r="CQ57" s="57"/>
      <c r="CR57" s="57"/>
      <c r="CS57" s="57"/>
      <c r="CT57" s="57"/>
      <c r="CU57" s="57"/>
      <c r="CV57" s="57"/>
      <c r="CW57" s="57"/>
      <c r="CX57" s="57"/>
      <c r="CY57" s="57"/>
      <c r="CZ57" s="57"/>
      <c r="DA57" s="57"/>
      <c r="DB57" s="57"/>
      <c r="DC57" s="57"/>
      <c r="DD57" s="57"/>
      <c r="DE57" s="57"/>
      <c r="DF57" s="57"/>
      <c r="DG57" s="57"/>
      <c r="DH57" s="57"/>
      <c r="DI57" s="57"/>
      <c r="DJ57" s="57"/>
      <c r="DK57" s="57"/>
      <c r="DL57" s="57"/>
      <c r="DM57" s="57"/>
      <c r="DN57" s="57"/>
      <c r="DO57" s="57"/>
      <c r="DP57" s="57"/>
      <c r="DQ57" s="57"/>
      <c r="DR57" s="57"/>
      <c r="DS57" s="57"/>
      <c r="DT57" s="57"/>
      <c r="DU57" s="57"/>
      <c r="DV57" s="57"/>
      <c r="DW57" s="57"/>
      <c r="DX57" s="57"/>
      <c r="DY57" s="57"/>
      <c r="DZ57" s="57"/>
      <c r="EA57" s="57"/>
      <c r="EB57" s="9"/>
      <c r="EC57" s="9"/>
      <c r="ED57" s="9"/>
      <c r="EE57" s="9"/>
      <c r="EF57" s="9"/>
      <c r="EG57" s="9"/>
      <c r="EH57" s="9"/>
      <c r="EI57" s="9"/>
      <c r="EJ57" s="9"/>
      <c r="EK57" s="9"/>
      <c r="EL57" s="9"/>
      <c r="EM57" s="9"/>
      <c r="EN57" s="9"/>
      <c r="EO57" s="9"/>
      <c r="EP57" s="9"/>
      <c r="EQ57" s="9"/>
      <c r="ER57" s="9"/>
      <c r="ES57" s="9"/>
      <c r="ET57" s="9"/>
      <c r="EU57" s="9"/>
      <c r="EV57" s="9"/>
      <c r="EW57" s="9"/>
      <c r="EX57" s="9"/>
      <c r="EY57" s="9"/>
      <c r="EZ57" s="9"/>
      <c r="FA57" s="9"/>
      <c r="FB57" s="9"/>
      <c r="FC57" s="9"/>
      <c r="FD57" s="9"/>
      <c r="FE57" s="9"/>
      <c r="FF57" s="9"/>
      <c r="FG57" s="9"/>
      <c r="FH57" s="9"/>
      <c r="FI57" s="9"/>
      <c r="FJ57" s="9"/>
      <c r="FK57" s="9"/>
      <c r="FL57" s="9"/>
      <c r="FM57" s="9"/>
      <c r="FN57" s="9"/>
      <c r="FO57" s="9"/>
      <c r="FP57" s="9"/>
      <c r="FQ57" s="9"/>
      <c r="FR57" s="9"/>
      <c r="FS57" s="9"/>
      <c r="FT57" s="9"/>
      <c r="FU57" s="9"/>
      <c r="FV57" s="9"/>
      <c r="FW57" s="9"/>
      <c r="FX57" s="9"/>
      <c r="FY57" s="9"/>
      <c r="FZ57" s="9"/>
      <c r="GA57" s="9"/>
      <c r="GB57" s="9"/>
      <c r="GC57" s="9"/>
      <c r="GD57" s="9"/>
      <c r="GE57" s="9"/>
      <c r="GF57" s="9"/>
      <c r="GG57" s="9"/>
      <c r="GH57" s="9"/>
      <c r="GI57" s="9"/>
      <c r="GJ57" s="9"/>
      <c r="GK57" s="9"/>
      <c r="GL57" s="9"/>
      <c r="GM57" s="9"/>
      <c r="GN57" s="9"/>
      <c r="GO57" s="9"/>
      <c r="GP57" s="9"/>
      <c r="GQ57" s="9"/>
      <c r="GR57" s="9"/>
      <c r="GS57" s="9"/>
      <c r="GT57" s="9"/>
      <c r="GU57" s="9"/>
      <c r="GV57" s="9"/>
      <c r="GW57" s="9"/>
      <c r="GX57" s="9"/>
      <c r="GY57" s="9"/>
      <c r="GZ57" s="9"/>
      <c r="HA57" s="9"/>
      <c r="HB57" s="9"/>
      <c r="HC57" s="9"/>
      <c r="HD57" s="9"/>
      <c r="HE57" s="9"/>
      <c r="HF57" s="9"/>
      <c r="HG57" s="9"/>
      <c r="HH57" s="9"/>
      <c r="HI57" s="9"/>
      <c r="HJ57" s="9"/>
      <c r="HK57" s="9"/>
      <c r="HL57" s="9"/>
    </row>
    <row r="58" spans="1:220" ht="18.75" x14ac:dyDescent="0.3">
      <c r="A58" s="205"/>
      <c r="B58" s="206"/>
      <c r="C58" s="198">
        <v>47</v>
      </c>
      <c r="D58" s="190"/>
      <c r="E58" s="13"/>
      <c r="F58" s="14"/>
      <c r="G58" s="123"/>
      <c r="H58" s="124"/>
      <c r="I58" s="130"/>
      <c r="J58" s="21"/>
      <c r="K58" s="134"/>
      <c r="L58" s="24"/>
      <c r="M58" s="372"/>
      <c r="N58" s="147" t="str">
        <f t="shared" si="32"/>
        <v/>
      </c>
      <c r="O58" s="23"/>
      <c r="P58" s="23"/>
      <c r="Q58" s="23"/>
      <c r="R58" s="23"/>
      <c r="S58" s="23"/>
      <c r="T58" s="24"/>
      <c r="U58" s="25"/>
      <c r="V58" s="28"/>
      <c r="W58" s="299"/>
      <c r="X58" s="296"/>
      <c r="Y58" s="149">
        <f t="shared" si="25"/>
        <v>0</v>
      </c>
      <c r="Z58" s="148">
        <f t="shared" si="26"/>
        <v>0</v>
      </c>
      <c r="AA58" s="306"/>
      <c r="AB58" s="377">
        <f t="shared" si="49"/>
        <v>0</v>
      </c>
      <c r="AC58" s="348"/>
      <c r="AD58" s="210" t="str">
        <f t="shared" si="27"/>
        <v/>
      </c>
      <c r="AE58" s="345">
        <f t="shared" si="33"/>
        <v>0</v>
      </c>
      <c r="AF58" s="318"/>
      <c r="AG58" s="317"/>
      <c r="AH58" s="315"/>
      <c r="AI58" s="150">
        <f t="shared" si="51"/>
        <v>0</v>
      </c>
      <c r="AJ58" s="151">
        <f t="shared" si="28"/>
        <v>0</v>
      </c>
      <c r="AK58" s="152">
        <f t="shared" si="35"/>
        <v>0</v>
      </c>
      <c r="AL58" s="153">
        <f t="shared" si="36"/>
        <v>0</v>
      </c>
      <c r="AM58" s="153">
        <f t="shared" si="37"/>
        <v>0</v>
      </c>
      <c r="AN58" s="153">
        <f t="shared" si="38"/>
        <v>0</v>
      </c>
      <c r="AO58" s="153">
        <f t="shared" si="39"/>
        <v>0</v>
      </c>
      <c r="AP58" s="181" t="str">
        <f t="shared" si="40"/>
        <v/>
      </c>
      <c r="AQ58" s="154" t="str">
        <f t="shared" si="29"/>
        <v/>
      </c>
      <c r="AR58" s="178" t="str">
        <f t="shared" si="41"/>
        <v/>
      </c>
      <c r="AS58" s="169" t="str">
        <f t="shared" si="42"/>
        <v/>
      </c>
      <c r="AT58" s="159" t="str">
        <f t="shared" si="43"/>
        <v/>
      </c>
      <c r="AU58" s="160" t="str">
        <f t="shared" si="30"/>
        <v/>
      </c>
      <c r="AV58" s="171" t="str">
        <f t="shared" si="44"/>
        <v/>
      </c>
      <c r="AW58" s="160" t="str">
        <f t="shared" si="45"/>
        <v/>
      </c>
      <c r="AX58" s="186" t="str">
        <f t="shared" si="46"/>
        <v/>
      </c>
      <c r="AY58" s="160" t="str">
        <f t="shared" si="31"/>
        <v/>
      </c>
      <c r="AZ58" s="171" t="str">
        <f t="shared" si="47"/>
        <v/>
      </c>
      <c r="BA58" s="161" t="str">
        <f t="shared" si="48"/>
        <v/>
      </c>
      <c r="BB58" s="52" t="s">
        <v>1268</v>
      </c>
      <c r="BC58" s="52" t="s">
        <v>1269</v>
      </c>
      <c r="BD58" s="52" t="s">
        <v>1270</v>
      </c>
      <c r="BE58" s="52" t="s">
        <v>1271</v>
      </c>
      <c r="BF58" s="59" t="s">
        <v>1272</v>
      </c>
      <c r="BG58" s="52" t="s">
        <v>1273</v>
      </c>
      <c r="BH58" s="52" t="s">
        <v>1274</v>
      </c>
      <c r="BI58" s="52" t="s">
        <v>1275</v>
      </c>
      <c r="BJ58" s="57"/>
      <c r="BK58" s="57"/>
      <c r="BL58" s="333" t="s">
        <v>1276</v>
      </c>
      <c r="BM58" s="57"/>
      <c r="BN58" s="52" t="s">
        <v>1277</v>
      </c>
      <c r="BO58" s="52" t="s">
        <v>1278</v>
      </c>
      <c r="BP58" s="52" t="s">
        <v>1279</v>
      </c>
      <c r="BQ58" s="52" t="s">
        <v>1280</v>
      </c>
      <c r="BR58" s="57"/>
      <c r="BS58" s="52" t="s">
        <v>1281</v>
      </c>
      <c r="BT58" s="52" t="s">
        <v>1282</v>
      </c>
      <c r="BU58" s="52" t="s">
        <v>1283</v>
      </c>
      <c r="BV58" s="52" t="s">
        <v>1284</v>
      </c>
      <c r="BW58" s="57"/>
      <c r="BX58" s="57"/>
      <c r="BY58" s="57"/>
      <c r="BZ58" s="57"/>
      <c r="CA58" s="57"/>
      <c r="CB58" s="57"/>
      <c r="CC58" s="57"/>
      <c r="CD58" s="57"/>
      <c r="CE58" s="57"/>
      <c r="CF58" s="57"/>
      <c r="CG58" s="57"/>
      <c r="CH58" s="57"/>
      <c r="CI58" s="57"/>
      <c r="CJ58" s="57"/>
      <c r="CK58" s="57"/>
      <c r="CL58" s="57"/>
      <c r="CM58" s="57"/>
      <c r="CN58" s="57"/>
      <c r="CO58" s="57"/>
      <c r="CP58" s="57"/>
      <c r="CQ58" s="57"/>
      <c r="CR58" s="57"/>
      <c r="CS58" s="57"/>
      <c r="CT58" s="57"/>
      <c r="CU58" s="57"/>
      <c r="CV58" s="57"/>
      <c r="CW58" s="57"/>
      <c r="CX58" s="57"/>
      <c r="CY58" s="57"/>
      <c r="CZ58" s="57"/>
      <c r="DA58" s="57"/>
      <c r="DB58" s="57"/>
      <c r="DC58" s="57"/>
      <c r="DD58" s="57"/>
      <c r="DE58" s="57"/>
      <c r="DF58" s="57"/>
      <c r="DG58" s="57"/>
      <c r="DH58" s="57"/>
      <c r="DI58" s="57"/>
      <c r="DJ58" s="57"/>
      <c r="DK58" s="57"/>
      <c r="DL58" s="57"/>
      <c r="DM58" s="57"/>
      <c r="DN58" s="57"/>
      <c r="DO58" s="57"/>
      <c r="DP58" s="57"/>
      <c r="DQ58" s="57"/>
      <c r="DR58" s="57"/>
      <c r="DS58" s="57"/>
      <c r="DT58" s="57"/>
      <c r="DU58" s="57"/>
      <c r="DV58" s="57"/>
      <c r="DW58" s="57"/>
      <c r="DX58" s="57"/>
      <c r="DY58" s="57"/>
      <c r="DZ58" s="57"/>
      <c r="EA58" s="57"/>
      <c r="EB58" s="9"/>
      <c r="EC58" s="9"/>
      <c r="ED58" s="9"/>
      <c r="EE58" s="9"/>
      <c r="EF58" s="9"/>
      <c r="EG58" s="9"/>
      <c r="EH58" s="9"/>
      <c r="EI58" s="9"/>
      <c r="EJ58" s="9"/>
      <c r="EK58" s="9"/>
      <c r="EL58" s="9"/>
      <c r="EM58" s="9"/>
      <c r="EN58" s="9"/>
      <c r="EO58" s="9"/>
      <c r="EP58" s="9"/>
      <c r="EQ58" s="9"/>
      <c r="ER58" s="9"/>
      <c r="ES58" s="9"/>
      <c r="ET58" s="9"/>
      <c r="EU58" s="9"/>
      <c r="EV58" s="9"/>
      <c r="EW58" s="9"/>
      <c r="EX58" s="9"/>
      <c r="EY58" s="9"/>
      <c r="EZ58" s="9"/>
      <c r="FA58" s="9"/>
      <c r="FB58" s="9"/>
      <c r="FC58" s="9"/>
      <c r="FD58" s="9"/>
      <c r="FE58" s="9"/>
      <c r="FF58" s="9"/>
      <c r="FG58" s="9"/>
      <c r="FH58" s="9"/>
      <c r="FI58" s="9"/>
      <c r="FJ58" s="9"/>
      <c r="FK58" s="9"/>
      <c r="FL58" s="9"/>
      <c r="FM58" s="9"/>
      <c r="FN58" s="9"/>
      <c r="FO58" s="9"/>
      <c r="FP58" s="9"/>
      <c r="FQ58" s="9"/>
      <c r="FR58" s="9"/>
      <c r="FS58" s="9"/>
      <c r="FT58" s="9"/>
      <c r="FU58" s="9"/>
      <c r="FV58" s="9"/>
      <c r="FW58" s="9"/>
      <c r="FX58" s="9"/>
      <c r="FY58" s="9"/>
      <c r="FZ58" s="9"/>
      <c r="GA58" s="9"/>
      <c r="GB58" s="9"/>
      <c r="GC58" s="9"/>
      <c r="GD58" s="9"/>
      <c r="GE58" s="9"/>
      <c r="GF58" s="9"/>
      <c r="GG58" s="9"/>
      <c r="GH58" s="9"/>
      <c r="GI58" s="9"/>
      <c r="GJ58" s="9"/>
      <c r="GK58" s="9"/>
      <c r="GL58" s="9"/>
      <c r="GM58" s="9"/>
      <c r="GN58" s="9"/>
      <c r="GO58" s="9"/>
      <c r="GP58" s="9"/>
      <c r="GQ58" s="9"/>
      <c r="GR58" s="9"/>
      <c r="GS58" s="9"/>
      <c r="GT58" s="9"/>
      <c r="GU58" s="9"/>
      <c r="GV58" s="9"/>
      <c r="GW58" s="9"/>
      <c r="GX58" s="9"/>
      <c r="GY58" s="9"/>
      <c r="GZ58" s="9"/>
      <c r="HA58" s="9"/>
      <c r="HB58" s="9"/>
      <c r="HC58" s="9"/>
      <c r="HD58" s="9"/>
      <c r="HE58" s="9"/>
      <c r="HF58" s="9"/>
      <c r="HG58" s="9"/>
      <c r="HH58" s="9"/>
      <c r="HI58" s="9"/>
      <c r="HJ58" s="9"/>
      <c r="HK58" s="9"/>
      <c r="HL58" s="9"/>
    </row>
    <row r="59" spans="1:220" ht="18.75" x14ac:dyDescent="0.3">
      <c r="A59" s="205"/>
      <c r="B59" s="206"/>
      <c r="C59" s="198">
        <v>48</v>
      </c>
      <c r="D59" s="190"/>
      <c r="E59" s="13"/>
      <c r="F59" s="14"/>
      <c r="G59" s="123"/>
      <c r="H59" s="124"/>
      <c r="I59" s="130"/>
      <c r="J59" s="21"/>
      <c r="K59" s="134"/>
      <c r="L59" s="24"/>
      <c r="M59" s="372"/>
      <c r="N59" s="147" t="str">
        <f t="shared" si="32"/>
        <v/>
      </c>
      <c r="O59" s="23"/>
      <c r="P59" s="23"/>
      <c r="Q59" s="23"/>
      <c r="R59" s="23"/>
      <c r="S59" s="23"/>
      <c r="T59" s="24"/>
      <c r="U59" s="25"/>
      <c r="V59" s="28"/>
      <c r="W59" s="299"/>
      <c r="X59" s="296"/>
      <c r="Y59" s="149">
        <f t="shared" si="25"/>
        <v>0</v>
      </c>
      <c r="Z59" s="148">
        <f t="shared" si="26"/>
        <v>0</v>
      </c>
      <c r="AA59" s="306"/>
      <c r="AB59" s="377">
        <f t="shared" si="49"/>
        <v>0</v>
      </c>
      <c r="AC59" s="348"/>
      <c r="AD59" s="210" t="str">
        <f t="shared" si="27"/>
        <v/>
      </c>
      <c r="AE59" s="345">
        <f t="shared" si="33"/>
        <v>0</v>
      </c>
      <c r="AF59" s="318"/>
      <c r="AG59" s="317"/>
      <c r="AH59" s="315"/>
      <c r="AI59" s="150">
        <f t="shared" si="51"/>
        <v>0</v>
      </c>
      <c r="AJ59" s="151">
        <f t="shared" si="28"/>
        <v>0</v>
      </c>
      <c r="AK59" s="152">
        <f t="shared" si="35"/>
        <v>0</v>
      </c>
      <c r="AL59" s="153">
        <f t="shared" si="36"/>
        <v>0</v>
      </c>
      <c r="AM59" s="153">
        <f t="shared" si="37"/>
        <v>0</v>
      </c>
      <c r="AN59" s="153">
        <f t="shared" si="38"/>
        <v>0</v>
      </c>
      <c r="AO59" s="153">
        <f t="shared" si="39"/>
        <v>0</v>
      </c>
      <c r="AP59" s="181" t="str">
        <f t="shared" si="40"/>
        <v/>
      </c>
      <c r="AQ59" s="154" t="str">
        <f t="shared" si="29"/>
        <v/>
      </c>
      <c r="AR59" s="178" t="str">
        <f t="shared" si="41"/>
        <v/>
      </c>
      <c r="AS59" s="169" t="str">
        <f t="shared" si="42"/>
        <v/>
      </c>
      <c r="AT59" s="159" t="str">
        <f t="shared" si="43"/>
        <v/>
      </c>
      <c r="AU59" s="160" t="str">
        <f t="shared" si="30"/>
        <v/>
      </c>
      <c r="AV59" s="171" t="str">
        <f t="shared" si="44"/>
        <v/>
      </c>
      <c r="AW59" s="160" t="str">
        <f t="shared" si="45"/>
        <v/>
      </c>
      <c r="AX59" s="186" t="str">
        <f t="shared" si="46"/>
        <v/>
      </c>
      <c r="AY59" s="160" t="str">
        <f t="shared" si="31"/>
        <v/>
      </c>
      <c r="AZ59" s="171" t="str">
        <f t="shared" si="47"/>
        <v/>
      </c>
      <c r="BA59" s="161" t="str">
        <f t="shared" si="48"/>
        <v/>
      </c>
      <c r="BB59" s="52" t="s">
        <v>1285</v>
      </c>
      <c r="BC59" s="52" t="s">
        <v>1286</v>
      </c>
      <c r="BD59" s="57"/>
      <c r="BE59" s="52" t="s">
        <v>1287</v>
      </c>
      <c r="BF59" s="59" t="s">
        <v>1288</v>
      </c>
      <c r="BG59" s="52" t="s">
        <v>1289</v>
      </c>
      <c r="BH59" s="52" t="s">
        <v>1290</v>
      </c>
      <c r="BI59" s="52" t="s">
        <v>1291</v>
      </c>
      <c r="BJ59" s="57"/>
      <c r="BK59" s="57"/>
      <c r="BL59" s="333" t="s">
        <v>1292</v>
      </c>
      <c r="BM59" s="57"/>
      <c r="BN59" s="52" t="s">
        <v>1293</v>
      </c>
      <c r="BO59" s="52" t="s">
        <v>1294</v>
      </c>
      <c r="BP59" s="52" t="s">
        <v>1295</v>
      </c>
      <c r="BQ59" s="52" t="s">
        <v>1296</v>
      </c>
      <c r="BR59" s="57"/>
      <c r="BS59" s="52" t="s">
        <v>1297</v>
      </c>
      <c r="BT59" s="52" t="s">
        <v>1298</v>
      </c>
      <c r="BU59" s="52" t="s">
        <v>1299</v>
      </c>
      <c r="BV59" s="52" t="s">
        <v>1300</v>
      </c>
      <c r="BW59" s="57"/>
      <c r="BX59" s="57"/>
      <c r="BY59" s="57"/>
      <c r="BZ59" s="57"/>
      <c r="CA59" s="57"/>
      <c r="CB59" s="57"/>
      <c r="CC59" s="57"/>
      <c r="CD59" s="57"/>
      <c r="CE59" s="57"/>
      <c r="CF59" s="57"/>
      <c r="CG59" s="57"/>
      <c r="CH59" s="57"/>
      <c r="CI59" s="57"/>
      <c r="CJ59" s="57"/>
      <c r="CK59" s="57"/>
      <c r="CL59" s="57"/>
      <c r="CM59" s="57"/>
      <c r="CN59" s="57"/>
      <c r="CO59" s="57"/>
      <c r="CP59" s="57"/>
      <c r="CQ59" s="57"/>
      <c r="CR59" s="57"/>
      <c r="CS59" s="57"/>
      <c r="CT59" s="57"/>
      <c r="CU59" s="57"/>
      <c r="CV59" s="57"/>
      <c r="CW59" s="57"/>
      <c r="CX59" s="57"/>
      <c r="CY59" s="57"/>
      <c r="CZ59" s="57"/>
      <c r="DA59" s="57"/>
      <c r="DB59" s="57"/>
      <c r="DC59" s="57"/>
      <c r="DD59" s="57"/>
      <c r="DE59" s="57"/>
      <c r="DF59" s="57"/>
      <c r="DG59" s="57"/>
      <c r="DH59" s="57"/>
      <c r="DI59" s="57"/>
      <c r="DJ59" s="57"/>
      <c r="DK59" s="57"/>
      <c r="DL59" s="57"/>
      <c r="DM59" s="57"/>
      <c r="DN59" s="57"/>
      <c r="DO59" s="57"/>
      <c r="DP59" s="57"/>
      <c r="DQ59" s="57"/>
      <c r="DR59" s="57"/>
      <c r="DS59" s="57"/>
      <c r="DT59" s="57"/>
      <c r="DU59" s="57"/>
      <c r="DV59" s="57"/>
      <c r="DW59" s="57"/>
      <c r="DX59" s="57"/>
      <c r="DY59" s="57"/>
      <c r="DZ59" s="57"/>
      <c r="EA59" s="57"/>
      <c r="EB59" s="9"/>
      <c r="EC59" s="9"/>
      <c r="ED59" s="9"/>
      <c r="EE59" s="9"/>
      <c r="EF59" s="9"/>
      <c r="EG59" s="9"/>
      <c r="EH59" s="9"/>
      <c r="EI59" s="9"/>
      <c r="EJ59" s="9"/>
      <c r="EK59" s="9"/>
      <c r="EL59" s="9"/>
      <c r="EM59" s="9"/>
      <c r="EN59" s="9"/>
      <c r="EO59" s="9"/>
      <c r="EP59" s="9"/>
      <c r="EQ59" s="9"/>
      <c r="ER59" s="9"/>
      <c r="ES59" s="9"/>
      <c r="ET59" s="9"/>
      <c r="EU59" s="9"/>
      <c r="EV59" s="9"/>
      <c r="EW59" s="9"/>
      <c r="EX59" s="9"/>
      <c r="EY59" s="9"/>
      <c r="EZ59" s="9"/>
      <c r="FA59" s="9"/>
      <c r="FB59" s="9"/>
      <c r="FC59" s="9"/>
      <c r="FD59" s="9"/>
      <c r="FE59" s="9"/>
      <c r="FF59" s="9"/>
      <c r="FG59" s="9"/>
      <c r="FH59" s="9"/>
      <c r="FI59" s="9"/>
      <c r="FJ59" s="9"/>
      <c r="FK59" s="9"/>
      <c r="FL59" s="9"/>
      <c r="FM59" s="9"/>
      <c r="FN59" s="9"/>
      <c r="FO59" s="9"/>
      <c r="FP59" s="9"/>
      <c r="FQ59" s="9"/>
      <c r="FR59" s="9"/>
      <c r="FS59" s="9"/>
      <c r="FT59" s="9"/>
      <c r="FU59" s="9"/>
      <c r="FV59" s="9"/>
      <c r="FW59" s="9"/>
      <c r="FX59" s="9"/>
      <c r="FY59" s="9"/>
      <c r="FZ59" s="9"/>
      <c r="GA59" s="9"/>
      <c r="GB59" s="9"/>
      <c r="GC59" s="9"/>
      <c r="GD59" s="9"/>
      <c r="GE59" s="9"/>
      <c r="GF59" s="9"/>
      <c r="GG59" s="9"/>
      <c r="GH59" s="9"/>
      <c r="GI59" s="9"/>
      <c r="GJ59" s="9"/>
      <c r="GK59" s="9"/>
      <c r="GL59" s="9"/>
      <c r="GM59" s="9"/>
      <c r="GN59" s="9"/>
      <c r="GO59" s="9"/>
      <c r="GP59" s="9"/>
      <c r="GQ59" s="9"/>
      <c r="GR59" s="9"/>
      <c r="GS59" s="9"/>
      <c r="GT59" s="9"/>
      <c r="GU59" s="9"/>
      <c r="GV59" s="9"/>
      <c r="GW59" s="9"/>
      <c r="GX59" s="9"/>
      <c r="GY59" s="9"/>
      <c r="GZ59" s="9"/>
      <c r="HA59" s="9"/>
      <c r="HB59" s="9"/>
      <c r="HC59" s="9"/>
      <c r="HD59" s="9"/>
      <c r="HE59" s="9"/>
      <c r="HF59" s="9"/>
      <c r="HG59" s="9"/>
      <c r="HH59" s="9"/>
      <c r="HI59" s="9"/>
      <c r="HJ59" s="9"/>
      <c r="HK59" s="9"/>
      <c r="HL59" s="9"/>
    </row>
    <row r="60" spans="1:220" ht="18.75" x14ac:dyDescent="0.3">
      <c r="A60" s="205"/>
      <c r="B60" s="206"/>
      <c r="C60" s="197">
        <v>49</v>
      </c>
      <c r="D60" s="194"/>
      <c r="E60" s="16"/>
      <c r="F60" s="14"/>
      <c r="G60" s="127"/>
      <c r="H60" s="126"/>
      <c r="I60" s="132"/>
      <c r="J60" s="69"/>
      <c r="K60" s="136"/>
      <c r="L60" s="26"/>
      <c r="M60" s="373"/>
      <c r="N60" s="147" t="str">
        <f t="shared" si="32"/>
        <v/>
      </c>
      <c r="O60" s="23"/>
      <c r="P60" s="23"/>
      <c r="Q60" s="23"/>
      <c r="R60" s="23"/>
      <c r="S60" s="23"/>
      <c r="T60" s="26"/>
      <c r="U60" s="27"/>
      <c r="V60" s="28"/>
      <c r="W60" s="300"/>
      <c r="X60" s="299"/>
      <c r="Y60" s="149">
        <f t="shared" si="25"/>
        <v>0</v>
      </c>
      <c r="Z60" s="148">
        <f t="shared" si="26"/>
        <v>0</v>
      </c>
      <c r="AA60" s="307"/>
      <c r="AB60" s="377">
        <f t="shared" si="49"/>
        <v>0</v>
      </c>
      <c r="AC60" s="348"/>
      <c r="AD60" s="210" t="str">
        <f t="shared" si="27"/>
        <v/>
      </c>
      <c r="AE60" s="345">
        <f t="shared" si="33"/>
        <v>0</v>
      </c>
      <c r="AF60" s="319"/>
      <c r="AG60" s="320"/>
      <c r="AH60" s="318"/>
      <c r="AI60" s="150">
        <f t="shared" si="51"/>
        <v>0</v>
      </c>
      <c r="AJ60" s="151">
        <f t="shared" si="28"/>
        <v>0</v>
      </c>
      <c r="AK60" s="152">
        <f t="shared" si="35"/>
        <v>0</v>
      </c>
      <c r="AL60" s="153">
        <f t="shared" si="36"/>
        <v>0</v>
      </c>
      <c r="AM60" s="153">
        <f t="shared" si="37"/>
        <v>0</v>
      </c>
      <c r="AN60" s="153">
        <f t="shared" si="38"/>
        <v>0</v>
      </c>
      <c r="AO60" s="153">
        <f t="shared" si="39"/>
        <v>0</v>
      </c>
      <c r="AP60" s="181" t="str">
        <f t="shared" si="40"/>
        <v/>
      </c>
      <c r="AQ60" s="154" t="str">
        <f t="shared" si="29"/>
        <v/>
      </c>
      <c r="AR60" s="178" t="str">
        <f t="shared" si="41"/>
        <v/>
      </c>
      <c r="AS60" s="169" t="str">
        <f t="shared" si="42"/>
        <v/>
      </c>
      <c r="AT60" s="159" t="str">
        <f t="shared" si="43"/>
        <v/>
      </c>
      <c r="AU60" s="160" t="str">
        <f t="shared" si="30"/>
        <v/>
      </c>
      <c r="AV60" s="171" t="str">
        <f t="shared" si="44"/>
        <v/>
      </c>
      <c r="AW60" s="160" t="str">
        <f t="shared" si="45"/>
        <v/>
      </c>
      <c r="AX60" s="186" t="str">
        <f t="shared" si="46"/>
        <v/>
      </c>
      <c r="AY60" s="160" t="str">
        <f t="shared" si="31"/>
        <v/>
      </c>
      <c r="AZ60" s="171" t="str">
        <f t="shared" si="47"/>
        <v/>
      </c>
      <c r="BA60" s="161" t="str">
        <f t="shared" si="48"/>
        <v/>
      </c>
      <c r="BB60" s="52" t="s">
        <v>1301</v>
      </c>
      <c r="BC60" s="52" t="s">
        <v>1302</v>
      </c>
      <c r="BD60" s="57"/>
      <c r="BE60" s="52" t="s">
        <v>1303</v>
      </c>
      <c r="BF60" s="59" t="s">
        <v>1304</v>
      </c>
      <c r="BG60" s="52" t="s">
        <v>1305</v>
      </c>
      <c r="BH60" s="52" t="s">
        <v>1306</v>
      </c>
      <c r="BI60" s="52" t="s">
        <v>1307</v>
      </c>
      <c r="BJ60" s="57"/>
      <c r="BK60" s="57"/>
      <c r="BL60" s="333" t="s">
        <v>1308</v>
      </c>
      <c r="BM60" s="57"/>
      <c r="BN60" s="52" t="s">
        <v>1309</v>
      </c>
      <c r="BO60" s="52" t="s">
        <v>1310</v>
      </c>
      <c r="BP60" s="52" t="s">
        <v>831</v>
      </c>
      <c r="BQ60" s="52" t="s">
        <v>1311</v>
      </c>
      <c r="BR60" s="57"/>
      <c r="BS60" s="52" t="s">
        <v>1312</v>
      </c>
      <c r="BT60" s="52" t="s">
        <v>1313</v>
      </c>
      <c r="BU60" s="52" t="s">
        <v>1314</v>
      </c>
      <c r="BV60" s="52" t="s">
        <v>1315</v>
      </c>
      <c r="BW60" s="57"/>
      <c r="BX60" s="57"/>
      <c r="BY60" s="57"/>
      <c r="BZ60" s="57"/>
      <c r="CA60" s="57"/>
      <c r="CB60" s="57"/>
      <c r="CC60" s="57"/>
      <c r="CD60" s="57"/>
      <c r="CE60" s="57"/>
      <c r="CF60" s="57"/>
      <c r="CG60" s="57"/>
      <c r="CH60" s="57"/>
      <c r="CI60" s="57"/>
      <c r="CJ60" s="57"/>
      <c r="CK60" s="57"/>
      <c r="CL60" s="57"/>
      <c r="CM60" s="57"/>
      <c r="CN60" s="57"/>
      <c r="CO60" s="57"/>
      <c r="CP60" s="57"/>
      <c r="CQ60" s="57"/>
      <c r="CR60" s="57"/>
      <c r="CS60" s="57"/>
      <c r="CT60" s="57"/>
      <c r="CU60" s="57"/>
      <c r="CV60" s="57"/>
      <c r="CW60" s="57"/>
      <c r="CX60" s="57"/>
      <c r="CY60" s="57"/>
      <c r="CZ60" s="57"/>
      <c r="DA60" s="57"/>
      <c r="DB60" s="57"/>
      <c r="DC60" s="57"/>
      <c r="DD60" s="57"/>
      <c r="DE60" s="57"/>
      <c r="DF60" s="57"/>
      <c r="DG60" s="57"/>
      <c r="DH60" s="57"/>
      <c r="DI60" s="57"/>
      <c r="DJ60" s="57"/>
      <c r="DK60" s="57"/>
      <c r="DL60" s="57"/>
      <c r="DM60" s="57"/>
      <c r="DN60" s="57"/>
      <c r="DO60" s="57"/>
      <c r="DP60" s="57"/>
      <c r="DQ60" s="57"/>
      <c r="DR60" s="57"/>
      <c r="DS60" s="57"/>
      <c r="DT60" s="57"/>
      <c r="DU60" s="57"/>
      <c r="DV60" s="57"/>
      <c r="DW60" s="57"/>
      <c r="DX60" s="57"/>
      <c r="DY60" s="57"/>
      <c r="DZ60" s="57"/>
      <c r="EA60" s="57"/>
      <c r="EB60" s="9"/>
      <c r="EC60" s="9"/>
      <c r="ED60" s="9"/>
      <c r="EE60" s="9"/>
      <c r="EF60" s="9"/>
      <c r="EG60" s="9"/>
      <c r="EH60" s="9"/>
      <c r="EI60" s="9"/>
      <c r="EJ60" s="9"/>
      <c r="EK60" s="9"/>
      <c r="EL60" s="9"/>
      <c r="EM60" s="9"/>
      <c r="EN60" s="9"/>
      <c r="EO60" s="9"/>
      <c r="EP60" s="9"/>
      <c r="EQ60" s="9"/>
      <c r="ER60" s="9"/>
      <c r="ES60" s="9"/>
      <c r="ET60" s="9"/>
      <c r="EU60" s="9"/>
      <c r="EV60" s="9"/>
      <c r="EW60" s="9"/>
      <c r="EX60" s="9"/>
      <c r="EY60" s="9"/>
      <c r="EZ60" s="9"/>
      <c r="FA60" s="9"/>
      <c r="FB60" s="9"/>
      <c r="FC60" s="9"/>
      <c r="FD60" s="9"/>
      <c r="FE60" s="9"/>
      <c r="FF60" s="9"/>
      <c r="FG60" s="9"/>
      <c r="FH60" s="9"/>
      <c r="FI60" s="9"/>
      <c r="FJ60" s="9"/>
      <c r="FK60" s="9"/>
      <c r="FL60" s="9"/>
      <c r="FM60" s="9"/>
      <c r="FN60" s="9"/>
      <c r="FO60" s="9"/>
      <c r="FP60" s="9"/>
      <c r="FQ60" s="9"/>
      <c r="FR60" s="9"/>
      <c r="FS60" s="9"/>
      <c r="FT60" s="9"/>
      <c r="FU60" s="9"/>
      <c r="FV60" s="9"/>
      <c r="FW60" s="9"/>
      <c r="FX60" s="9"/>
      <c r="FY60" s="9"/>
      <c r="FZ60" s="9"/>
      <c r="GA60" s="9"/>
      <c r="GB60" s="9"/>
      <c r="GC60" s="9"/>
      <c r="GD60" s="9"/>
      <c r="GE60" s="9"/>
      <c r="GF60" s="9"/>
      <c r="GG60" s="9"/>
      <c r="GH60" s="9"/>
      <c r="GI60" s="9"/>
      <c r="GJ60" s="9"/>
      <c r="GK60" s="9"/>
      <c r="GL60" s="9"/>
      <c r="GM60" s="9"/>
      <c r="GN60" s="9"/>
      <c r="GO60" s="9"/>
      <c r="GP60" s="9"/>
      <c r="GQ60" s="9"/>
      <c r="GR60" s="9"/>
      <c r="GS60" s="9"/>
      <c r="GT60" s="9"/>
      <c r="GU60" s="9"/>
      <c r="GV60" s="9"/>
      <c r="GW60" s="9"/>
      <c r="GX60" s="9"/>
      <c r="GY60" s="9"/>
      <c r="GZ60" s="9"/>
      <c r="HA60" s="9"/>
      <c r="HB60" s="9"/>
      <c r="HC60" s="9"/>
      <c r="HD60" s="9"/>
      <c r="HE60" s="9"/>
      <c r="HF60" s="9"/>
      <c r="HG60" s="9"/>
      <c r="HH60" s="9"/>
      <c r="HI60" s="9"/>
      <c r="HJ60" s="9"/>
      <c r="HK60" s="9"/>
      <c r="HL60" s="9"/>
    </row>
    <row r="61" spans="1:220" ht="18.75" x14ac:dyDescent="0.3">
      <c r="A61" s="205"/>
      <c r="B61" s="206"/>
      <c r="C61" s="198">
        <v>50</v>
      </c>
      <c r="D61" s="190"/>
      <c r="E61" s="20"/>
      <c r="F61" s="14"/>
      <c r="G61" s="123"/>
      <c r="H61" s="128"/>
      <c r="I61" s="130"/>
      <c r="J61" s="21"/>
      <c r="K61" s="134"/>
      <c r="L61" s="24"/>
      <c r="M61" s="372"/>
      <c r="N61" s="147" t="str">
        <f t="shared" si="32"/>
        <v/>
      </c>
      <c r="O61" s="23"/>
      <c r="P61" s="23"/>
      <c r="Q61" s="23"/>
      <c r="R61" s="23"/>
      <c r="S61" s="23"/>
      <c r="T61" s="23"/>
      <c r="U61" s="24"/>
      <c r="V61" s="28"/>
      <c r="W61" s="299"/>
      <c r="X61" s="299"/>
      <c r="Y61" s="149">
        <f t="shared" si="25"/>
        <v>0</v>
      </c>
      <c r="Z61" s="148">
        <f t="shared" si="26"/>
        <v>0</v>
      </c>
      <c r="AA61" s="306"/>
      <c r="AB61" s="377">
        <f t="shared" si="49"/>
        <v>0</v>
      </c>
      <c r="AC61" s="348"/>
      <c r="AD61" s="210" t="str">
        <f t="shared" si="27"/>
        <v/>
      </c>
      <c r="AE61" s="345">
        <f t="shared" si="33"/>
        <v>0</v>
      </c>
      <c r="AF61" s="318"/>
      <c r="AG61" s="321"/>
      <c r="AH61" s="318"/>
      <c r="AI61" s="150">
        <f t="shared" si="51"/>
        <v>0</v>
      </c>
      <c r="AJ61" s="151">
        <f t="shared" si="28"/>
        <v>0</v>
      </c>
      <c r="AK61" s="152">
        <f t="shared" si="35"/>
        <v>0</v>
      </c>
      <c r="AL61" s="153">
        <f t="shared" si="36"/>
        <v>0</v>
      </c>
      <c r="AM61" s="153">
        <f t="shared" si="37"/>
        <v>0</v>
      </c>
      <c r="AN61" s="153">
        <f t="shared" si="38"/>
        <v>0</v>
      </c>
      <c r="AO61" s="153">
        <f t="shared" si="39"/>
        <v>0</v>
      </c>
      <c r="AP61" s="181" t="str">
        <f t="shared" si="40"/>
        <v/>
      </c>
      <c r="AQ61" s="154" t="str">
        <f t="shared" si="29"/>
        <v/>
      </c>
      <c r="AR61" s="178" t="str">
        <f t="shared" si="41"/>
        <v/>
      </c>
      <c r="AS61" s="169" t="str">
        <f t="shared" si="42"/>
        <v/>
      </c>
      <c r="AT61" s="159" t="str">
        <f t="shared" si="43"/>
        <v/>
      </c>
      <c r="AU61" s="160" t="str">
        <f t="shared" si="30"/>
        <v/>
      </c>
      <c r="AV61" s="171" t="str">
        <f t="shared" si="44"/>
        <v/>
      </c>
      <c r="AW61" s="160" t="str">
        <f t="shared" si="45"/>
        <v/>
      </c>
      <c r="AX61" s="186" t="str">
        <f t="shared" si="46"/>
        <v/>
      </c>
      <c r="AY61" s="160" t="str">
        <f t="shared" si="31"/>
        <v/>
      </c>
      <c r="AZ61" s="171" t="str">
        <f t="shared" si="47"/>
        <v/>
      </c>
      <c r="BA61" s="161" t="str">
        <f t="shared" si="48"/>
        <v/>
      </c>
      <c r="BB61" s="52" t="s">
        <v>1316</v>
      </c>
      <c r="BC61" s="52" t="s">
        <v>1317</v>
      </c>
      <c r="BD61" s="57"/>
      <c r="BE61" s="52" t="s">
        <v>1318</v>
      </c>
      <c r="BF61" s="57"/>
      <c r="BG61" s="52" t="s">
        <v>1319</v>
      </c>
      <c r="BH61" s="52" t="s">
        <v>1320</v>
      </c>
      <c r="BI61" s="52" t="s">
        <v>1321</v>
      </c>
      <c r="BJ61" s="57"/>
      <c r="BK61" s="57"/>
      <c r="BL61" s="335" t="s">
        <v>1322</v>
      </c>
      <c r="BM61" s="57"/>
      <c r="BN61" s="52" t="s">
        <v>1323</v>
      </c>
      <c r="BO61" s="52" t="s">
        <v>1324</v>
      </c>
      <c r="BP61" s="52" t="s">
        <v>1325</v>
      </c>
      <c r="BQ61" s="52" t="s">
        <v>1326</v>
      </c>
      <c r="BR61" s="57"/>
      <c r="BS61" s="52" t="s">
        <v>1327</v>
      </c>
      <c r="BT61" s="52" t="s">
        <v>1328</v>
      </c>
      <c r="BU61" s="52" t="s">
        <v>1329</v>
      </c>
      <c r="BV61" s="52" t="s">
        <v>1330</v>
      </c>
      <c r="BW61" s="57"/>
      <c r="BX61" s="57"/>
      <c r="BY61" s="57"/>
      <c r="BZ61" s="57"/>
      <c r="CA61" s="57"/>
      <c r="CB61" s="57"/>
      <c r="CC61" s="57"/>
      <c r="CD61" s="57"/>
      <c r="CE61" s="57"/>
      <c r="CF61" s="57"/>
      <c r="CG61" s="57"/>
      <c r="CH61" s="57"/>
      <c r="CI61" s="57"/>
      <c r="CJ61" s="57"/>
      <c r="CK61" s="57"/>
      <c r="CL61" s="57"/>
      <c r="CM61" s="57"/>
      <c r="CN61" s="57"/>
      <c r="CO61" s="57"/>
      <c r="CP61" s="57"/>
      <c r="CQ61" s="57"/>
      <c r="CR61" s="57"/>
      <c r="CS61" s="57"/>
      <c r="CT61" s="57"/>
      <c r="CU61" s="57"/>
      <c r="CV61" s="57"/>
      <c r="CW61" s="57"/>
      <c r="CX61" s="57"/>
      <c r="CY61" s="57"/>
      <c r="CZ61" s="57"/>
      <c r="DA61" s="57"/>
      <c r="DB61" s="57"/>
      <c r="DC61" s="57"/>
      <c r="DD61" s="57"/>
      <c r="DE61" s="57"/>
      <c r="DF61" s="57"/>
      <c r="DG61" s="57"/>
      <c r="DH61" s="57"/>
      <c r="DI61" s="57"/>
      <c r="DJ61" s="57"/>
      <c r="DK61" s="57"/>
      <c r="DL61" s="57"/>
      <c r="DM61" s="57"/>
      <c r="DN61" s="57"/>
      <c r="DO61" s="57"/>
      <c r="DP61" s="57"/>
      <c r="DQ61" s="57"/>
      <c r="DR61" s="57"/>
      <c r="DS61" s="57"/>
      <c r="DT61" s="57"/>
      <c r="DU61" s="57"/>
      <c r="DV61" s="57"/>
      <c r="DW61" s="57"/>
      <c r="DX61" s="57"/>
      <c r="DY61" s="57"/>
      <c r="DZ61" s="57"/>
      <c r="EA61" s="57"/>
      <c r="EB61" s="9"/>
      <c r="EC61" s="9"/>
      <c r="ED61" s="9"/>
      <c r="EE61" s="9"/>
      <c r="EF61" s="9"/>
      <c r="EG61" s="9"/>
      <c r="EH61" s="9"/>
      <c r="EI61" s="9"/>
      <c r="EJ61" s="9"/>
      <c r="EK61" s="9"/>
      <c r="EL61" s="9"/>
      <c r="EM61" s="9"/>
      <c r="EN61" s="9"/>
      <c r="EO61" s="9"/>
      <c r="EP61" s="9"/>
      <c r="EQ61" s="9"/>
      <c r="ER61" s="9"/>
      <c r="ES61" s="9"/>
      <c r="ET61" s="9"/>
      <c r="EU61" s="9"/>
      <c r="EV61" s="9"/>
      <c r="EW61" s="9"/>
      <c r="EX61" s="9"/>
      <c r="EY61" s="9"/>
      <c r="EZ61" s="9"/>
      <c r="FA61" s="9"/>
      <c r="FB61" s="9"/>
      <c r="FC61" s="9"/>
      <c r="FD61" s="9"/>
      <c r="FE61" s="9"/>
      <c r="FF61" s="9"/>
      <c r="FG61" s="9"/>
      <c r="FH61" s="9"/>
      <c r="FI61" s="9"/>
      <c r="FJ61" s="9"/>
      <c r="FK61" s="9"/>
      <c r="FL61" s="9"/>
      <c r="FM61" s="9"/>
      <c r="FN61" s="9"/>
      <c r="FO61" s="9"/>
      <c r="FP61" s="9"/>
      <c r="FQ61" s="9"/>
      <c r="FR61" s="9"/>
      <c r="FS61" s="9"/>
      <c r="FT61" s="9"/>
      <c r="FU61" s="9"/>
      <c r="FV61" s="9"/>
      <c r="FW61" s="9"/>
      <c r="FX61" s="9"/>
      <c r="FY61" s="9"/>
      <c r="FZ61" s="9"/>
      <c r="GA61" s="9"/>
      <c r="GB61" s="9"/>
      <c r="GC61" s="9"/>
      <c r="GD61" s="9"/>
      <c r="GE61" s="9"/>
      <c r="GF61" s="9"/>
      <c r="GG61" s="9"/>
      <c r="GH61" s="9"/>
      <c r="GI61" s="9"/>
      <c r="GJ61" s="9"/>
      <c r="GK61" s="9"/>
      <c r="GL61" s="9"/>
      <c r="GM61" s="9"/>
      <c r="GN61" s="9"/>
      <c r="GO61" s="9"/>
      <c r="GP61" s="9"/>
      <c r="GQ61" s="9"/>
      <c r="GR61" s="9"/>
      <c r="GS61" s="9"/>
      <c r="GT61" s="9"/>
      <c r="GU61" s="9"/>
      <c r="GV61" s="9"/>
      <c r="GW61" s="9"/>
      <c r="GX61" s="9"/>
      <c r="GY61" s="9"/>
      <c r="GZ61" s="9"/>
      <c r="HA61" s="9"/>
      <c r="HB61" s="9"/>
      <c r="HC61" s="9"/>
      <c r="HD61" s="9"/>
      <c r="HE61" s="9"/>
      <c r="HF61" s="9"/>
      <c r="HG61" s="9"/>
      <c r="HH61" s="9"/>
      <c r="HI61" s="9"/>
      <c r="HJ61" s="9"/>
      <c r="HK61" s="9"/>
      <c r="HL61" s="9"/>
    </row>
    <row r="62" spans="1:220" ht="18.75" x14ac:dyDescent="0.3">
      <c r="A62" s="203"/>
      <c r="B62" s="204"/>
      <c r="C62" s="197">
        <v>51</v>
      </c>
      <c r="D62" s="189"/>
      <c r="E62" s="31"/>
      <c r="F62" s="30"/>
      <c r="G62" s="120"/>
      <c r="H62" s="125"/>
      <c r="I62" s="129"/>
      <c r="J62" s="67"/>
      <c r="K62" s="133"/>
      <c r="L62" s="108"/>
      <c r="M62" s="372"/>
      <c r="N62" s="147" t="str">
        <f t="shared" si="32"/>
        <v/>
      </c>
      <c r="O62" s="23"/>
      <c r="P62" s="125"/>
      <c r="Q62" s="125"/>
      <c r="R62" s="125"/>
      <c r="S62" s="125"/>
      <c r="T62" s="125"/>
      <c r="U62" s="122"/>
      <c r="V62" s="28"/>
      <c r="W62" s="296"/>
      <c r="X62" s="296"/>
      <c r="Y62" s="149">
        <f t="shared" si="25"/>
        <v>0</v>
      </c>
      <c r="Z62" s="148">
        <f t="shared" si="26"/>
        <v>0</v>
      </c>
      <c r="AA62" s="305"/>
      <c r="AB62" s="377">
        <f t="shared" si="49"/>
        <v>0</v>
      </c>
      <c r="AC62" s="347"/>
      <c r="AD62" s="210" t="str">
        <f t="shared" si="27"/>
        <v/>
      </c>
      <c r="AE62" s="345">
        <f t="shared" si="33"/>
        <v>0</v>
      </c>
      <c r="AF62" s="310"/>
      <c r="AG62" s="311"/>
      <c r="AH62" s="310"/>
      <c r="AI62" s="150">
        <f t="shared" si="51"/>
        <v>0</v>
      </c>
      <c r="AJ62" s="151">
        <f t="shared" si="28"/>
        <v>0</v>
      </c>
      <c r="AK62" s="152">
        <f t="shared" si="35"/>
        <v>0</v>
      </c>
      <c r="AL62" s="153">
        <f t="shared" si="36"/>
        <v>0</v>
      </c>
      <c r="AM62" s="153">
        <f t="shared" si="37"/>
        <v>0</v>
      </c>
      <c r="AN62" s="153">
        <f t="shared" si="38"/>
        <v>0</v>
      </c>
      <c r="AO62" s="153">
        <f t="shared" si="39"/>
        <v>0</v>
      </c>
      <c r="AP62" s="181" t="str">
        <f t="shared" si="40"/>
        <v/>
      </c>
      <c r="AQ62" s="154" t="str">
        <f t="shared" si="29"/>
        <v/>
      </c>
      <c r="AR62" s="178" t="str">
        <f t="shared" si="41"/>
        <v/>
      </c>
      <c r="AS62" s="169" t="str">
        <f t="shared" si="42"/>
        <v/>
      </c>
      <c r="AT62" s="159" t="str">
        <f t="shared" si="43"/>
        <v/>
      </c>
      <c r="AU62" s="160" t="str">
        <f t="shared" si="30"/>
        <v/>
      </c>
      <c r="AV62" s="171" t="str">
        <f t="shared" si="44"/>
        <v/>
      </c>
      <c r="AW62" s="160" t="str">
        <f t="shared" si="45"/>
        <v/>
      </c>
      <c r="AX62" s="186" t="str">
        <f t="shared" si="46"/>
        <v/>
      </c>
      <c r="AY62" s="160" t="str">
        <f t="shared" si="31"/>
        <v/>
      </c>
      <c r="AZ62" s="171" t="str">
        <f t="shared" si="47"/>
        <v/>
      </c>
      <c r="BA62" s="161" t="str">
        <f t="shared" si="48"/>
        <v/>
      </c>
      <c r="BB62" s="52" t="s">
        <v>1331</v>
      </c>
      <c r="BC62" s="52" t="s">
        <v>1332</v>
      </c>
      <c r="BE62" s="52" t="s">
        <v>1333</v>
      </c>
      <c r="BG62" s="52" t="s">
        <v>1334</v>
      </c>
      <c r="BH62" s="52" t="s">
        <v>1335</v>
      </c>
      <c r="BI62" s="52" t="s">
        <v>1336</v>
      </c>
      <c r="BL62" s="335" t="s">
        <v>1337</v>
      </c>
      <c r="BN62" s="52" t="s">
        <v>1338</v>
      </c>
      <c r="BO62" s="52" t="s">
        <v>1339</v>
      </c>
      <c r="BP62" s="52" t="s">
        <v>1340</v>
      </c>
      <c r="BQ62" s="52" t="s">
        <v>1341</v>
      </c>
      <c r="BS62" s="52" t="s">
        <v>1342</v>
      </c>
      <c r="BT62" s="52" t="s">
        <v>1282</v>
      </c>
      <c r="BU62" s="52" t="s">
        <v>1343</v>
      </c>
      <c r="BV62" s="52" t="s">
        <v>1344</v>
      </c>
    </row>
    <row r="63" spans="1:220" ht="18.75" x14ac:dyDescent="0.3">
      <c r="A63" s="203"/>
      <c r="B63" s="204"/>
      <c r="C63" s="197">
        <v>52</v>
      </c>
      <c r="D63" s="189"/>
      <c r="E63" s="29"/>
      <c r="F63" s="30"/>
      <c r="G63" s="120"/>
      <c r="H63" s="122"/>
      <c r="I63" s="129"/>
      <c r="J63" s="67"/>
      <c r="K63" s="133"/>
      <c r="L63" s="108"/>
      <c r="M63" s="371"/>
      <c r="N63" s="147" t="str">
        <f t="shared" si="32"/>
        <v/>
      </c>
      <c r="O63" s="125"/>
      <c r="P63" s="125"/>
      <c r="Q63" s="125"/>
      <c r="R63" s="125"/>
      <c r="S63" s="125"/>
      <c r="T63" s="122"/>
      <c r="U63" s="298"/>
      <c r="V63" s="28"/>
      <c r="W63" s="296"/>
      <c r="X63" s="296"/>
      <c r="Y63" s="149">
        <f t="shared" si="25"/>
        <v>0</v>
      </c>
      <c r="Z63" s="148">
        <f t="shared" si="26"/>
        <v>0</v>
      </c>
      <c r="AA63" s="305"/>
      <c r="AB63" s="377">
        <f t="shared" si="49"/>
        <v>0</v>
      </c>
      <c r="AC63" s="347"/>
      <c r="AD63" s="210" t="str">
        <f t="shared" si="27"/>
        <v/>
      </c>
      <c r="AE63" s="345">
        <f t="shared" si="33"/>
        <v>0</v>
      </c>
      <c r="AF63" s="310"/>
      <c r="AG63" s="312"/>
      <c r="AH63" s="313"/>
      <c r="AI63" s="150">
        <f t="shared" si="51"/>
        <v>0</v>
      </c>
      <c r="AJ63" s="151">
        <f t="shared" si="28"/>
        <v>0</v>
      </c>
      <c r="AK63" s="152">
        <f t="shared" si="35"/>
        <v>0</v>
      </c>
      <c r="AL63" s="153">
        <f t="shared" si="36"/>
        <v>0</v>
      </c>
      <c r="AM63" s="153">
        <f t="shared" si="37"/>
        <v>0</v>
      </c>
      <c r="AN63" s="153">
        <f t="shared" si="38"/>
        <v>0</v>
      </c>
      <c r="AO63" s="153">
        <f t="shared" si="39"/>
        <v>0</v>
      </c>
      <c r="AP63" s="181" t="str">
        <f t="shared" si="40"/>
        <v/>
      </c>
      <c r="AQ63" s="154" t="str">
        <f t="shared" si="29"/>
        <v/>
      </c>
      <c r="AR63" s="178" t="str">
        <f t="shared" si="41"/>
        <v/>
      </c>
      <c r="AS63" s="169" t="str">
        <f t="shared" si="42"/>
        <v/>
      </c>
      <c r="AT63" s="159" t="str">
        <f t="shared" si="43"/>
        <v/>
      </c>
      <c r="AU63" s="160" t="str">
        <f t="shared" si="30"/>
        <v/>
      </c>
      <c r="AV63" s="171" t="str">
        <f t="shared" si="44"/>
        <v/>
      </c>
      <c r="AW63" s="160" t="str">
        <f t="shared" si="45"/>
        <v/>
      </c>
      <c r="AX63" s="186" t="str">
        <f t="shared" si="46"/>
        <v/>
      </c>
      <c r="AY63" s="160" t="str">
        <f t="shared" si="31"/>
        <v/>
      </c>
      <c r="AZ63" s="171" t="str">
        <f t="shared" si="47"/>
        <v/>
      </c>
      <c r="BA63" s="161" t="str">
        <f t="shared" si="48"/>
        <v/>
      </c>
      <c r="BB63" s="52" t="s">
        <v>1345</v>
      </c>
      <c r="BC63" s="52" t="s">
        <v>1346</v>
      </c>
      <c r="BE63" s="52" t="s">
        <v>1347</v>
      </c>
      <c r="BG63" s="52" t="s">
        <v>1348</v>
      </c>
      <c r="BH63" s="52" t="s">
        <v>1349</v>
      </c>
      <c r="BI63" s="52" t="s">
        <v>1350</v>
      </c>
      <c r="BL63" s="335" t="s">
        <v>1351</v>
      </c>
      <c r="BN63" s="52" t="s">
        <v>1352</v>
      </c>
      <c r="BO63" s="52" t="s">
        <v>1353</v>
      </c>
      <c r="BP63" s="52" t="s">
        <v>1354</v>
      </c>
      <c r="BQ63" s="52" t="s">
        <v>1355</v>
      </c>
      <c r="BS63" s="52" t="s">
        <v>1356</v>
      </c>
      <c r="BT63" s="52" t="s">
        <v>1298</v>
      </c>
      <c r="BU63" s="52" t="s">
        <v>1357</v>
      </c>
      <c r="BV63" s="52" t="s">
        <v>1358</v>
      </c>
    </row>
    <row r="64" spans="1:220" ht="18.75" x14ac:dyDescent="0.3">
      <c r="A64" s="203"/>
      <c r="B64" s="204"/>
      <c r="C64" s="197">
        <v>53</v>
      </c>
      <c r="D64" s="189"/>
      <c r="E64" s="29"/>
      <c r="F64" s="30"/>
      <c r="G64" s="123"/>
      <c r="H64" s="124"/>
      <c r="I64" s="130"/>
      <c r="J64" s="21"/>
      <c r="K64" s="134"/>
      <c r="L64" s="24"/>
      <c r="M64" s="372"/>
      <c r="N64" s="147" t="str">
        <f t="shared" si="32"/>
        <v/>
      </c>
      <c r="O64" s="125"/>
      <c r="P64" s="125"/>
      <c r="Q64" s="125"/>
      <c r="R64" s="125"/>
      <c r="S64" s="125"/>
      <c r="T64" s="122"/>
      <c r="U64" s="298"/>
      <c r="V64" s="28"/>
      <c r="W64" s="296"/>
      <c r="X64" s="296"/>
      <c r="Y64" s="149">
        <f t="shared" si="25"/>
        <v>0</v>
      </c>
      <c r="Z64" s="148">
        <f t="shared" si="26"/>
        <v>0</v>
      </c>
      <c r="AA64" s="305"/>
      <c r="AB64" s="377">
        <f t="shared" si="49"/>
        <v>0</v>
      </c>
      <c r="AC64" s="347"/>
      <c r="AD64" s="210" t="str">
        <f t="shared" si="27"/>
        <v/>
      </c>
      <c r="AE64" s="345">
        <f t="shared" si="33"/>
        <v>0</v>
      </c>
      <c r="AF64" s="310"/>
      <c r="AG64" s="312"/>
      <c r="AH64" s="313"/>
      <c r="AI64" s="150">
        <f t="shared" si="51"/>
        <v>0</v>
      </c>
      <c r="AJ64" s="151">
        <f t="shared" si="28"/>
        <v>0</v>
      </c>
      <c r="AK64" s="152">
        <f t="shared" si="35"/>
        <v>0</v>
      </c>
      <c r="AL64" s="153">
        <f t="shared" si="36"/>
        <v>0</v>
      </c>
      <c r="AM64" s="153">
        <f t="shared" si="37"/>
        <v>0</v>
      </c>
      <c r="AN64" s="153">
        <f t="shared" si="38"/>
        <v>0</v>
      </c>
      <c r="AO64" s="153">
        <f t="shared" si="39"/>
        <v>0</v>
      </c>
      <c r="AP64" s="181" t="str">
        <f t="shared" si="40"/>
        <v/>
      </c>
      <c r="AQ64" s="154" t="str">
        <f t="shared" si="29"/>
        <v/>
      </c>
      <c r="AR64" s="178" t="str">
        <f t="shared" si="41"/>
        <v/>
      </c>
      <c r="AS64" s="169" t="str">
        <f t="shared" si="42"/>
        <v/>
      </c>
      <c r="AT64" s="159" t="str">
        <f t="shared" si="43"/>
        <v/>
      </c>
      <c r="AU64" s="160" t="str">
        <f t="shared" si="30"/>
        <v/>
      </c>
      <c r="AV64" s="171" t="str">
        <f t="shared" si="44"/>
        <v/>
      </c>
      <c r="AW64" s="160" t="str">
        <f t="shared" si="45"/>
        <v/>
      </c>
      <c r="AX64" s="186" t="str">
        <f t="shared" si="46"/>
        <v/>
      </c>
      <c r="AY64" s="160" t="str">
        <f t="shared" si="31"/>
        <v/>
      </c>
      <c r="AZ64" s="171" t="str">
        <f t="shared" si="47"/>
        <v/>
      </c>
      <c r="BA64" s="161" t="str">
        <f t="shared" si="48"/>
        <v/>
      </c>
      <c r="BB64" s="52" t="s">
        <v>1359</v>
      </c>
      <c r="BC64" s="52" t="s">
        <v>1360</v>
      </c>
      <c r="BE64" s="52" t="s">
        <v>1361</v>
      </c>
      <c r="BG64" s="52" t="s">
        <v>1362</v>
      </c>
      <c r="BH64" s="52" t="s">
        <v>1363</v>
      </c>
      <c r="BI64" s="52" t="s">
        <v>1364</v>
      </c>
      <c r="BL64" s="333" t="s">
        <v>1365</v>
      </c>
      <c r="BN64" s="52" t="s">
        <v>1366</v>
      </c>
      <c r="BO64" s="52" t="s">
        <v>1367</v>
      </c>
      <c r="BP64" s="52" t="s">
        <v>1368</v>
      </c>
      <c r="BQ64" s="52" t="s">
        <v>1369</v>
      </c>
      <c r="BS64" s="52" t="s">
        <v>1370</v>
      </c>
      <c r="BT64" s="52" t="s">
        <v>1371</v>
      </c>
      <c r="BU64" s="52" t="s">
        <v>1372</v>
      </c>
      <c r="BV64" s="52" t="s">
        <v>1373</v>
      </c>
    </row>
    <row r="65" spans="1:74" ht="18.75" x14ac:dyDescent="0.3">
      <c r="A65" s="203"/>
      <c r="B65" s="204"/>
      <c r="C65" s="197">
        <v>54</v>
      </c>
      <c r="D65" s="189"/>
      <c r="E65" s="29"/>
      <c r="F65" s="30"/>
      <c r="G65" s="123"/>
      <c r="H65" s="124"/>
      <c r="I65" s="130"/>
      <c r="J65" s="21"/>
      <c r="K65" s="134"/>
      <c r="L65" s="24"/>
      <c r="M65" s="372"/>
      <c r="N65" s="147" t="str">
        <f t="shared" si="32"/>
        <v/>
      </c>
      <c r="O65" s="125"/>
      <c r="P65" s="125"/>
      <c r="Q65" s="125"/>
      <c r="R65" s="125"/>
      <c r="S65" s="125"/>
      <c r="T65" s="122"/>
      <c r="U65" s="298"/>
      <c r="V65" s="28"/>
      <c r="W65" s="296"/>
      <c r="X65" s="296"/>
      <c r="Y65" s="149">
        <f t="shared" si="25"/>
        <v>0</v>
      </c>
      <c r="Z65" s="148">
        <f t="shared" si="26"/>
        <v>0</v>
      </c>
      <c r="AA65" s="305"/>
      <c r="AB65" s="377">
        <f t="shared" si="49"/>
        <v>0</v>
      </c>
      <c r="AC65" s="347"/>
      <c r="AD65" s="210" t="str">
        <f t="shared" si="27"/>
        <v/>
      </c>
      <c r="AE65" s="345">
        <f t="shared" si="33"/>
        <v>0</v>
      </c>
      <c r="AF65" s="310"/>
      <c r="AG65" s="312"/>
      <c r="AH65" s="313"/>
      <c r="AI65" s="150">
        <f t="shared" si="51"/>
        <v>0</v>
      </c>
      <c r="AJ65" s="151">
        <f t="shared" si="28"/>
        <v>0</v>
      </c>
      <c r="AK65" s="152">
        <f t="shared" si="35"/>
        <v>0</v>
      </c>
      <c r="AL65" s="153">
        <f t="shared" si="36"/>
        <v>0</v>
      </c>
      <c r="AM65" s="153">
        <f t="shared" si="37"/>
        <v>0</v>
      </c>
      <c r="AN65" s="153">
        <f t="shared" si="38"/>
        <v>0</v>
      </c>
      <c r="AO65" s="153">
        <f t="shared" si="39"/>
        <v>0</v>
      </c>
      <c r="AP65" s="181" t="str">
        <f t="shared" si="40"/>
        <v/>
      </c>
      <c r="AQ65" s="154" t="str">
        <f t="shared" si="29"/>
        <v/>
      </c>
      <c r="AR65" s="178" t="str">
        <f t="shared" si="41"/>
        <v/>
      </c>
      <c r="AS65" s="169" t="str">
        <f t="shared" si="42"/>
        <v/>
      </c>
      <c r="AT65" s="159" t="str">
        <f t="shared" si="43"/>
        <v/>
      </c>
      <c r="AU65" s="160" t="str">
        <f t="shared" si="30"/>
        <v/>
      </c>
      <c r="AV65" s="171" t="str">
        <f t="shared" si="44"/>
        <v/>
      </c>
      <c r="AW65" s="160" t="str">
        <f t="shared" si="45"/>
        <v/>
      </c>
      <c r="AX65" s="186" t="str">
        <f t="shared" si="46"/>
        <v/>
      </c>
      <c r="AY65" s="160" t="str">
        <f t="shared" si="31"/>
        <v/>
      </c>
      <c r="AZ65" s="171" t="str">
        <f t="shared" si="47"/>
        <v/>
      </c>
      <c r="BA65" s="161" t="str">
        <f t="shared" si="48"/>
        <v/>
      </c>
      <c r="BB65" s="52" t="s">
        <v>1374</v>
      </c>
      <c r="BC65" s="52" t="s">
        <v>1375</v>
      </c>
      <c r="BE65" s="52" t="s">
        <v>1376</v>
      </c>
      <c r="BG65" s="52" t="s">
        <v>1377</v>
      </c>
      <c r="BH65" s="52" t="s">
        <v>1378</v>
      </c>
      <c r="BI65" s="52" t="s">
        <v>1379</v>
      </c>
      <c r="BL65" s="333" t="s">
        <v>1380</v>
      </c>
      <c r="BN65" s="52" t="s">
        <v>1381</v>
      </c>
      <c r="BO65" s="52" t="s">
        <v>1382</v>
      </c>
      <c r="BP65" s="52" t="s">
        <v>1383</v>
      </c>
      <c r="BQ65" s="52" t="s">
        <v>1384</v>
      </c>
      <c r="BS65" s="52" t="s">
        <v>1385</v>
      </c>
      <c r="BT65" s="52" t="s">
        <v>1282</v>
      </c>
      <c r="BU65" s="52" t="s">
        <v>1386</v>
      </c>
      <c r="BV65" s="52" t="s">
        <v>1387</v>
      </c>
    </row>
    <row r="66" spans="1:74" ht="18.75" x14ac:dyDescent="0.3">
      <c r="A66" s="205"/>
      <c r="B66" s="206"/>
      <c r="C66" s="198">
        <v>55</v>
      </c>
      <c r="D66" s="190"/>
      <c r="E66" s="13"/>
      <c r="F66" s="14"/>
      <c r="G66" s="123"/>
      <c r="H66" s="124"/>
      <c r="I66" s="130"/>
      <c r="J66" s="21"/>
      <c r="K66" s="134"/>
      <c r="L66" s="24"/>
      <c r="M66" s="372"/>
      <c r="N66" s="147" t="str">
        <f t="shared" si="32"/>
        <v/>
      </c>
      <c r="O66" s="23"/>
      <c r="P66" s="23"/>
      <c r="Q66" s="23"/>
      <c r="R66" s="23"/>
      <c r="S66" s="23"/>
      <c r="T66" s="24"/>
      <c r="U66" s="25"/>
      <c r="V66" s="28"/>
      <c r="W66" s="296"/>
      <c r="X66" s="296"/>
      <c r="Y66" s="149">
        <f t="shared" si="25"/>
        <v>0</v>
      </c>
      <c r="Z66" s="148">
        <f t="shared" si="26"/>
        <v>0</v>
      </c>
      <c r="AA66" s="306"/>
      <c r="AB66" s="377">
        <f t="shared" si="49"/>
        <v>0</v>
      </c>
      <c r="AC66" s="348"/>
      <c r="AD66" s="210" t="str">
        <f t="shared" si="27"/>
        <v/>
      </c>
      <c r="AE66" s="345">
        <f t="shared" si="33"/>
        <v>0</v>
      </c>
      <c r="AF66" s="318"/>
      <c r="AG66" s="317"/>
      <c r="AH66" s="315"/>
      <c r="AI66" s="150">
        <f t="shared" si="51"/>
        <v>0</v>
      </c>
      <c r="AJ66" s="151">
        <f t="shared" si="28"/>
        <v>0</v>
      </c>
      <c r="AK66" s="152">
        <f t="shared" si="35"/>
        <v>0</v>
      </c>
      <c r="AL66" s="153">
        <f t="shared" si="36"/>
        <v>0</v>
      </c>
      <c r="AM66" s="153">
        <f t="shared" si="37"/>
        <v>0</v>
      </c>
      <c r="AN66" s="153">
        <f t="shared" si="38"/>
        <v>0</v>
      </c>
      <c r="AO66" s="153">
        <f t="shared" si="39"/>
        <v>0</v>
      </c>
      <c r="AP66" s="181" t="str">
        <f t="shared" si="40"/>
        <v/>
      </c>
      <c r="AQ66" s="154" t="str">
        <f t="shared" si="29"/>
        <v/>
      </c>
      <c r="AR66" s="178" t="str">
        <f t="shared" si="41"/>
        <v/>
      </c>
      <c r="AS66" s="169" t="str">
        <f t="shared" si="42"/>
        <v/>
      </c>
      <c r="AT66" s="159" t="str">
        <f t="shared" si="43"/>
        <v/>
      </c>
      <c r="AU66" s="160" t="str">
        <f t="shared" si="30"/>
        <v/>
      </c>
      <c r="AV66" s="171" t="str">
        <f t="shared" si="44"/>
        <v/>
      </c>
      <c r="AW66" s="160" t="str">
        <f t="shared" si="45"/>
        <v/>
      </c>
      <c r="AX66" s="186" t="str">
        <f t="shared" si="46"/>
        <v/>
      </c>
      <c r="AY66" s="160" t="str">
        <f t="shared" si="31"/>
        <v/>
      </c>
      <c r="AZ66" s="171" t="str">
        <f t="shared" si="47"/>
        <v/>
      </c>
      <c r="BA66" s="161" t="str">
        <f t="shared" si="48"/>
        <v/>
      </c>
      <c r="BB66" s="52" t="s">
        <v>1388</v>
      </c>
      <c r="BC66" s="52" t="s">
        <v>1389</v>
      </c>
      <c r="BE66" s="52" t="s">
        <v>1390</v>
      </c>
      <c r="BG66" s="52" t="s">
        <v>1391</v>
      </c>
      <c r="BH66" s="52" t="s">
        <v>1392</v>
      </c>
      <c r="BI66" s="52" t="s">
        <v>1393</v>
      </c>
      <c r="BL66" s="333" t="s">
        <v>1394</v>
      </c>
      <c r="BN66" s="52" t="s">
        <v>1395</v>
      </c>
      <c r="BO66" s="52" t="s">
        <v>1396</v>
      </c>
      <c r="BP66" s="52" t="s">
        <v>1397</v>
      </c>
      <c r="BQ66" s="52" t="s">
        <v>1398</v>
      </c>
      <c r="BS66" s="52" t="s">
        <v>1399</v>
      </c>
      <c r="BT66" s="52" t="s">
        <v>1298</v>
      </c>
      <c r="BU66" s="52" t="s">
        <v>1400</v>
      </c>
      <c r="BV66" s="52" t="s">
        <v>1401</v>
      </c>
    </row>
    <row r="67" spans="1:74" ht="18.75" x14ac:dyDescent="0.3">
      <c r="A67" s="205"/>
      <c r="B67" s="206"/>
      <c r="C67" s="197">
        <v>56</v>
      </c>
      <c r="D67" s="190"/>
      <c r="E67" s="13"/>
      <c r="F67" s="14"/>
      <c r="G67" s="123"/>
      <c r="H67" s="124"/>
      <c r="I67" s="130"/>
      <c r="J67" s="21"/>
      <c r="K67" s="134"/>
      <c r="L67" s="24"/>
      <c r="M67" s="372"/>
      <c r="N67" s="147" t="str">
        <f t="shared" si="32"/>
        <v/>
      </c>
      <c r="O67" s="23"/>
      <c r="P67" s="23"/>
      <c r="Q67" s="23"/>
      <c r="R67" s="23"/>
      <c r="S67" s="23"/>
      <c r="T67" s="24"/>
      <c r="U67" s="25"/>
      <c r="V67" s="28"/>
      <c r="W67" s="299"/>
      <c r="X67" s="296"/>
      <c r="Y67" s="149">
        <f t="shared" si="25"/>
        <v>0</v>
      </c>
      <c r="Z67" s="148">
        <f t="shared" si="26"/>
        <v>0</v>
      </c>
      <c r="AA67" s="306"/>
      <c r="AB67" s="377">
        <f t="shared" si="49"/>
        <v>0</v>
      </c>
      <c r="AC67" s="348"/>
      <c r="AD67" s="210" t="str">
        <f t="shared" si="27"/>
        <v/>
      </c>
      <c r="AE67" s="345">
        <f t="shared" si="33"/>
        <v>0</v>
      </c>
      <c r="AF67" s="318"/>
      <c r="AG67" s="317"/>
      <c r="AH67" s="315"/>
      <c r="AI67" s="150">
        <f t="shared" si="51"/>
        <v>0</v>
      </c>
      <c r="AJ67" s="151">
        <f t="shared" si="28"/>
        <v>0</v>
      </c>
      <c r="AK67" s="152">
        <f t="shared" si="35"/>
        <v>0</v>
      </c>
      <c r="AL67" s="153">
        <f t="shared" si="36"/>
        <v>0</v>
      </c>
      <c r="AM67" s="153">
        <f t="shared" si="37"/>
        <v>0</v>
      </c>
      <c r="AN67" s="153">
        <f t="shared" si="38"/>
        <v>0</v>
      </c>
      <c r="AO67" s="153">
        <f t="shared" si="39"/>
        <v>0</v>
      </c>
      <c r="AP67" s="181" t="str">
        <f t="shared" si="40"/>
        <v/>
      </c>
      <c r="AQ67" s="154" t="str">
        <f t="shared" si="29"/>
        <v/>
      </c>
      <c r="AR67" s="178" t="str">
        <f t="shared" si="41"/>
        <v/>
      </c>
      <c r="AS67" s="169" t="str">
        <f t="shared" si="42"/>
        <v/>
      </c>
      <c r="AT67" s="159" t="str">
        <f t="shared" si="43"/>
        <v/>
      </c>
      <c r="AU67" s="160" t="str">
        <f t="shared" si="30"/>
        <v/>
      </c>
      <c r="AV67" s="171" t="str">
        <f t="shared" si="44"/>
        <v/>
      </c>
      <c r="AW67" s="160" t="str">
        <f t="shared" si="45"/>
        <v/>
      </c>
      <c r="AX67" s="186" t="str">
        <f t="shared" si="46"/>
        <v/>
      </c>
      <c r="AY67" s="160" t="str">
        <f t="shared" si="31"/>
        <v/>
      </c>
      <c r="AZ67" s="171" t="str">
        <f t="shared" si="47"/>
        <v/>
      </c>
      <c r="BA67" s="161" t="str">
        <f t="shared" si="48"/>
        <v/>
      </c>
      <c r="BB67" s="52" t="s">
        <v>1402</v>
      </c>
      <c r="BC67" s="52" t="s">
        <v>1403</v>
      </c>
      <c r="BE67" s="52" t="s">
        <v>1404</v>
      </c>
      <c r="BG67" s="60" t="s">
        <v>1405</v>
      </c>
      <c r="BH67" s="52" t="s">
        <v>1406</v>
      </c>
      <c r="BI67" s="52" t="s">
        <v>1407</v>
      </c>
      <c r="BL67" s="333" t="s">
        <v>1408</v>
      </c>
      <c r="BN67" s="52" t="s">
        <v>1409</v>
      </c>
      <c r="BO67" s="52" t="s">
        <v>1410</v>
      </c>
      <c r="BP67" s="52" t="s">
        <v>1411</v>
      </c>
      <c r="BQ67" s="52" t="s">
        <v>1412</v>
      </c>
      <c r="BS67" s="52" t="s">
        <v>1413</v>
      </c>
      <c r="BT67" s="52" t="s">
        <v>1414</v>
      </c>
      <c r="BU67" s="52" t="s">
        <v>1415</v>
      </c>
      <c r="BV67" s="52" t="s">
        <v>1416</v>
      </c>
    </row>
    <row r="68" spans="1:74" ht="18.75" x14ac:dyDescent="0.3">
      <c r="A68" s="205"/>
      <c r="B68" s="206"/>
      <c r="C68" s="198">
        <v>57</v>
      </c>
      <c r="D68" s="190"/>
      <c r="E68" s="13"/>
      <c r="F68" s="14"/>
      <c r="G68" s="123"/>
      <c r="H68" s="124"/>
      <c r="I68" s="130"/>
      <c r="J68" s="21"/>
      <c r="K68" s="134"/>
      <c r="L68" s="24"/>
      <c r="M68" s="372"/>
      <c r="N68" s="147" t="str">
        <f t="shared" si="32"/>
        <v/>
      </c>
      <c r="O68" s="23"/>
      <c r="P68" s="23"/>
      <c r="Q68" s="23"/>
      <c r="R68" s="23"/>
      <c r="S68" s="23"/>
      <c r="T68" s="24"/>
      <c r="U68" s="25"/>
      <c r="V68" s="28"/>
      <c r="W68" s="299"/>
      <c r="X68" s="296"/>
      <c r="Y68" s="149">
        <f t="shared" si="25"/>
        <v>0</v>
      </c>
      <c r="Z68" s="148">
        <f t="shared" si="26"/>
        <v>0</v>
      </c>
      <c r="AA68" s="306"/>
      <c r="AB68" s="377">
        <f t="shared" si="49"/>
        <v>0</v>
      </c>
      <c r="AC68" s="348"/>
      <c r="AD68" s="210" t="str">
        <f t="shared" si="27"/>
        <v/>
      </c>
      <c r="AE68" s="345">
        <f t="shared" si="33"/>
        <v>0</v>
      </c>
      <c r="AF68" s="318"/>
      <c r="AG68" s="317"/>
      <c r="AH68" s="315"/>
      <c r="AI68" s="150">
        <f t="shared" si="51"/>
        <v>0</v>
      </c>
      <c r="AJ68" s="151">
        <f t="shared" si="28"/>
        <v>0</v>
      </c>
      <c r="AK68" s="152">
        <f t="shared" si="35"/>
        <v>0</v>
      </c>
      <c r="AL68" s="153">
        <f t="shared" si="36"/>
        <v>0</v>
      </c>
      <c r="AM68" s="153">
        <f t="shared" si="37"/>
        <v>0</v>
      </c>
      <c r="AN68" s="153">
        <f t="shared" si="38"/>
        <v>0</v>
      </c>
      <c r="AO68" s="153">
        <f t="shared" si="39"/>
        <v>0</v>
      </c>
      <c r="AP68" s="181" t="str">
        <f t="shared" si="40"/>
        <v/>
      </c>
      <c r="AQ68" s="154" t="str">
        <f t="shared" si="29"/>
        <v/>
      </c>
      <c r="AR68" s="178" t="str">
        <f t="shared" si="41"/>
        <v/>
      </c>
      <c r="AS68" s="169" t="str">
        <f t="shared" si="42"/>
        <v/>
      </c>
      <c r="AT68" s="159" t="str">
        <f t="shared" si="43"/>
        <v/>
      </c>
      <c r="AU68" s="160" t="str">
        <f t="shared" si="30"/>
        <v/>
      </c>
      <c r="AV68" s="171" t="str">
        <f t="shared" si="44"/>
        <v/>
      </c>
      <c r="AW68" s="160" t="str">
        <f t="shared" si="45"/>
        <v/>
      </c>
      <c r="AX68" s="186" t="str">
        <f t="shared" si="46"/>
        <v/>
      </c>
      <c r="AY68" s="160" t="str">
        <f t="shared" si="31"/>
        <v/>
      </c>
      <c r="AZ68" s="171" t="str">
        <f t="shared" si="47"/>
        <v/>
      </c>
      <c r="BA68" s="161" t="str">
        <f t="shared" si="48"/>
        <v/>
      </c>
      <c r="BB68" s="52" t="s">
        <v>1417</v>
      </c>
      <c r="BC68" s="52" t="s">
        <v>1418</v>
      </c>
      <c r="BE68" s="52" t="s">
        <v>1419</v>
      </c>
      <c r="BH68" s="52" t="s">
        <v>1420</v>
      </c>
      <c r="BI68" s="52" t="s">
        <v>1421</v>
      </c>
      <c r="BL68" s="333" t="s">
        <v>1422</v>
      </c>
      <c r="BN68" s="52" t="s">
        <v>1423</v>
      </c>
      <c r="BO68" s="52" t="s">
        <v>1424</v>
      </c>
      <c r="BP68" s="52" t="s">
        <v>831</v>
      </c>
      <c r="BQ68" s="52" t="s">
        <v>1425</v>
      </c>
      <c r="BS68" s="52" t="s">
        <v>1426</v>
      </c>
      <c r="BT68" s="52" t="s">
        <v>1427</v>
      </c>
      <c r="BU68" s="52" t="s">
        <v>1428</v>
      </c>
      <c r="BV68" s="52" t="s">
        <v>1429</v>
      </c>
    </row>
    <row r="69" spans="1:74" ht="18.75" x14ac:dyDescent="0.3">
      <c r="A69" s="205"/>
      <c r="B69" s="206"/>
      <c r="C69" s="198">
        <v>58</v>
      </c>
      <c r="D69" s="192"/>
      <c r="E69" s="15"/>
      <c r="F69" s="14"/>
      <c r="G69" s="123"/>
      <c r="H69" s="124"/>
      <c r="I69" s="130"/>
      <c r="J69" s="21"/>
      <c r="K69" s="134"/>
      <c r="L69" s="24"/>
      <c r="M69" s="372"/>
      <c r="N69" s="147" t="str">
        <f t="shared" si="32"/>
        <v/>
      </c>
      <c r="O69" s="23"/>
      <c r="P69" s="23"/>
      <c r="Q69" s="23"/>
      <c r="R69" s="23"/>
      <c r="S69" s="23"/>
      <c r="T69" s="24"/>
      <c r="U69" s="25"/>
      <c r="V69" s="28"/>
      <c r="W69" s="299"/>
      <c r="X69" s="296"/>
      <c r="Y69" s="149">
        <f t="shared" si="25"/>
        <v>0</v>
      </c>
      <c r="Z69" s="148">
        <f t="shared" si="26"/>
        <v>0</v>
      </c>
      <c r="AA69" s="306"/>
      <c r="AB69" s="377">
        <f t="shared" si="49"/>
        <v>0</v>
      </c>
      <c r="AC69" s="348"/>
      <c r="AD69" s="210" t="str">
        <f t="shared" si="27"/>
        <v/>
      </c>
      <c r="AE69" s="345">
        <f t="shared" si="33"/>
        <v>0</v>
      </c>
      <c r="AF69" s="318"/>
      <c r="AG69" s="317"/>
      <c r="AH69" s="315"/>
      <c r="AI69" s="150">
        <f t="shared" si="51"/>
        <v>0</v>
      </c>
      <c r="AJ69" s="151">
        <f t="shared" si="28"/>
        <v>0</v>
      </c>
      <c r="AK69" s="152">
        <f t="shared" si="35"/>
        <v>0</v>
      </c>
      <c r="AL69" s="153">
        <f t="shared" si="36"/>
        <v>0</v>
      </c>
      <c r="AM69" s="153">
        <f t="shared" si="37"/>
        <v>0</v>
      </c>
      <c r="AN69" s="153">
        <f t="shared" si="38"/>
        <v>0</v>
      </c>
      <c r="AO69" s="153">
        <f t="shared" si="39"/>
        <v>0</v>
      </c>
      <c r="AP69" s="181" t="str">
        <f t="shared" si="40"/>
        <v/>
      </c>
      <c r="AQ69" s="154" t="str">
        <f t="shared" si="29"/>
        <v/>
      </c>
      <c r="AR69" s="178" t="str">
        <f t="shared" si="41"/>
        <v/>
      </c>
      <c r="AS69" s="169" t="str">
        <f t="shared" si="42"/>
        <v/>
      </c>
      <c r="AT69" s="159" t="str">
        <f t="shared" si="43"/>
        <v/>
      </c>
      <c r="AU69" s="160" t="str">
        <f t="shared" si="30"/>
        <v/>
      </c>
      <c r="AV69" s="171" t="str">
        <f t="shared" si="44"/>
        <v/>
      </c>
      <c r="AW69" s="160" t="str">
        <f t="shared" si="45"/>
        <v/>
      </c>
      <c r="AX69" s="186" t="str">
        <f t="shared" si="46"/>
        <v/>
      </c>
      <c r="AY69" s="160" t="str">
        <f t="shared" si="31"/>
        <v/>
      </c>
      <c r="AZ69" s="171" t="str">
        <f t="shared" si="47"/>
        <v/>
      </c>
      <c r="BA69" s="161" t="str">
        <f t="shared" si="48"/>
        <v/>
      </c>
      <c r="BB69" s="52" t="s">
        <v>1430</v>
      </c>
      <c r="BC69" s="52" t="s">
        <v>1431</v>
      </c>
      <c r="BE69" s="52" t="s">
        <v>1432</v>
      </c>
      <c r="BH69" s="52" t="s">
        <v>1433</v>
      </c>
      <c r="BI69" s="52" t="s">
        <v>1434</v>
      </c>
      <c r="BL69" s="333" t="s">
        <v>1435</v>
      </c>
      <c r="BN69" s="52" t="s">
        <v>1436</v>
      </c>
      <c r="BO69" s="52" t="s">
        <v>1437</v>
      </c>
      <c r="BP69" s="52" t="s">
        <v>1438</v>
      </c>
      <c r="BQ69" s="52" t="s">
        <v>1439</v>
      </c>
      <c r="BS69" s="52" t="s">
        <v>1440</v>
      </c>
      <c r="BT69" s="52" t="s">
        <v>1441</v>
      </c>
      <c r="BU69" s="52" t="s">
        <v>1442</v>
      </c>
      <c r="BV69" s="52" t="s">
        <v>1443</v>
      </c>
    </row>
    <row r="70" spans="1:74" ht="18.75" x14ac:dyDescent="0.3">
      <c r="A70" s="205"/>
      <c r="B70" s="206"/>
      <c r="C70" s="197">
        <v>59</v>
      </c>
      <c r="D70" s="193"/>
      <c r="E70" s="13"/>
      <c r="F70" s="14"/>
      <c r="G70" s="123"/>
      <c r="H70" s="124"/>
      <c r="I70" s="130"/>
      <c r="J70" s="21"/>
      <c r="K70" s="134"/>
      <c r="L70" s="24"/>
      <c r="M70" s="372"/>
      <c r="N70" s="147" t="str">
        <f t="shared" si="32"/>
        <v/>
      </c>
      <c r="O70" s="23"/>
      <c r="P70" s="23"/>
      <c r="Q70" s="23"/>
      <c r="R70" s="23"/>
      <c r="S70" s="23"/>
      <c r="T70" s="24"/>
      <c r="U70" s="25"/>
      <c r="V70" s="28"/>
      <c r="W70" s="299"/>
      <c r="X70" s="296"/>
      <c r="Y70" s="149">
        <f t="shared" si="25"/>
        <v>0</v>
      </c>
      <c r="Z70" s="148">
        <f t="shared" si="26"/>
        <v>0</v>
      </c>
      <c r="AA70" s="306"/>
      <c r="AB70" s="377">
        <f t="shared" si="49"/>
        <v>0</v>
      </c>
      <c r="AC70" s="348"/>
      <c r="AD70" s="210" t="str">
        <f t="shared" si="27"/>
        <v/>
      </c>
      <c r="AE70" s="345">
        <f t="shared" si="33"/>
        <v>0</v>
      </c>
      <c r="AF70" s="318"/>
      <c r="AG70" s="317"/>
      <c r="AH70" s="315"/>
      <c r="AI70" s="150">
        <f t="shared" si="51"/>
        <v>0</v>
      </c>
      <c r="AJ70" s="151">
        <f t="shared" si="28"/>
        <v>0</v>
      </c>
      <c r="AK70" s="152">
        <f t="shared" si="35"/>
        <v>0</v>
      </c>
      <c r="AL70" s="153">
        <f t="shared" si="36"/>
        <v>0</v>
      </c>
      <c r="AM70" s="153">
        <f t="shared" si="37"/>
        <v>0</v>
      </c>
      <c r="AN70" s="153">
        <f t="shared" si="38"/>
        <v>0</v>
      </c>
      <c r="AO70" s="153">
        <f t="shared" si="39"/>
        <v>0</v>
      </c>
      <c r="AP70" s="181" t="str">
        <f t="shared" si="40"/>
        <v/>
      </c>
      <c r="AQ70" s="154" t="str">
        <f t="shared" si="29"/>
        <v/>
      </c>
      <c r="AR70" s="178" t="str">
        <f t="shared" si="41"/>
        <v/>
      </c>
      <c r="AS70" s="169" t="str">
        <f t="shared" si="42"/>
        <v/>
      </c>
      <c r="AT70" s="159" t="str">
        <f t="shared" si="43"/>
        <v/>
      </c>
      <c r="AU70" s="160" t="str">
        <f t="shared" si="30"/>
        <v/>
      </c>
      <c r="AV70" s="171" t="str">
        <f t="shared" si="44"/>
        <v/>
      </c>
      <c r="AW70" s="160" t="str">
        <f t="shared" si="45"/>
        <v/>
      </c>
      <c r="AX70" s="186" t="str">
        <f t="shared" si="46"/>
        <v/>
      </c>
      <c r="AY70" s="160" t="str">
        <f t="shared" si="31"/>
        <v/>
      </c>
      <c r="AZ70" s="171" t="str">
        <f t="shared" si="47"/>
        <v/>
      </c>
      <c r="BA70" s="161" t="str">
        <f t="shared" si="48"/>
        <v/>
      </c>
      <c r="BB70" s="52" t="s">
        <v>1444</v>
      </c>
      <c r="BC70" s="52" t="s">
        <v>1445</v>
      </c>
      <c r="BE70" s="52" t="s">
        <v>1446</v>
      </c>
      <c r="BH70" s="52" t="s">
        <v>1447</v>
      </c>
      <c r="BI70" s="52" t="s">
        <v>1448</v>
      </c>
      <c r="BL70" s="333" t="s">
        <v>1449</v>
      </c>
      <c r="BN70" s="52" t="s">
        <v>1450</v>
      </c>
      <c r="BO70" s="52" t="s">
        <v>1451</v>
      </c>
      <c r="BP70" s="52" t="s">
        <v>1452</v>
      </c>
      <c r="BQ70" s="52" t="s">
        <v>1453</v>
      </c>
      <c r="BS70" s="52" t="s">
        <v>1454</v>
      </c>
      <c r="BT70" s="52" t="s">
        <v>1455</v>
      </c>
      <c r="BU70" s="52" t="s">
        <v>1456</v>
      </c>
      <c r="BV70" s="52" t="s">
        <v>1457</v>
      </c>
    </row>
    <row r="71" spans="1:74" ht="18.75" x14ac:dyDescent="0.3">
      <c r="A71" s="205"/>
      <c r="B71" s="206"/>
      <c r="C71" s="198">
        <v>60</v>
      </c>
      <c r="D71" s="190"/>
      <c r="E71" s="13"/>
      <c r="F71" s="14"/>
      <c r="G71" s="123"/>
      <c r="H71" s="126"/>
      <c r="I71" s="132"/>
      <c r="J71" s="69"/>
      <c r="K71" s="136"/>
      <c r="L71" s="26"/>
      <c r="M71" s="372"/>
      <c r="N71" s="147" t="str">
        <f t="shared" si="32"/>
        <v/>
      </c>
      <c r="O71" s="23"/>
      <c r="P71" s="23"/>
      <c r="Q71" s="23"/>
      <c r="R71" s="23"/>
      <c r="S71" s="23"/>
      <c r="T71" s="24"/>
      <c r="U71" s="25"/>
      <c r="V71" s="28"/>
      <c r="W71" s="299"/>
      <c r="X71" s="296"/>
      <c r="Y71" s="149">
        <f t="shared" si="25"/>
        <v>0</v>
      </c>
      <c r="Z71" s="148">
        <f t="shared" si="26"/>
        <v>0</v>
      </c>
      <c r="AA71" s="306"/>
      <c r="AB71" s="377">
        <f t="shared" si="49"/>
        <v>0</v>
      </c>
      <c r="AC71" s="348"/>
      <c r="AD71" s="210" t="str">
        <f t="shared" si="27"/>
        <v/>
      </c>
      <c r="AE71" s="345">
        <f t="shared" si="33"/>
        <v>0</v>
      </c>
      <c r="AF71" s="318"/>
      <c r="AG71" s="317"/>
      <c r="AH71" s="315"/>
      <c r="AI71" s="150">
        <f t="shared" si="51"/>
        <v>0</v>
      </c>
      <c r="AJ71" s="151">
        <f t="shared" si="28"/>
        <v>0</v>
      </c>
      <c r="AK71" s="152">
        <f t="shared" si="35"/>
        <v>0</v>
      </c>
      <c r="AL71" s="153">
        <f t="shared" si="36"/>
        <v>0</v>
      </c>
      <c r="AM71" s="153">
        <f t="shared" si="37"/>
        <v>0</v>
      </c>
      <c r="AN71" s="153">
        <f t="shared" si="38"/>
        <v>0</v>
      </c>
      <c r="AO71" s="153">
        <f t="shared" si="39"/>
        <v>0</v>
      </c>
      <c r="AP71" s="181" t="str">
        <f t="shared" si="40"/>
        <v/>
      </c>
      <c r="AQ71" s="154" t="str">
        <f t="shared" si="29"/>
        <v/>
      </c>
      <c r="AR71" s="178" t="str">
        <f t="shared" si="41"/>
        <v/>
      </c>
      <c r="AS71" s="169" t="str">
        <f t="shared" si="42"/>
        <v/>
      </c>
      <c r="AT71" s="159" t="str">
        <f t="shared" si="43"/>
        <v/>
      </c>
      <c r="AU71" s="160" t="str">
        <f t="shared" si="30"/>
        <v/>
      </c>
      <c r="AV71" s="171" t="str">
        <f t="shared" si="44"/>
        <v/>
      </c>
      <c r="AW71" s="160" t="str">
        <f t="shared" si="45"/>
        <v/>
      </c>
      <c r="AX71" s="186" t="str">
        <f t="shared" si="46"/>
        <v/>
      </c>
      <c r="AY71" s="160" t="str">
        <f t="shared" si="31"/>
        <v/>
      </c>
      <c r="AZ71" s="171" t="str">
        <f t="shared" si="47"/>
        <v/>
      </c>
      <c r="BA71" s="161" t="str">
        <f t="shared" si="48"/>
        <v/>
      </c>
      <c r="BB71" s="52" t="s">
        <v>1458</v>
      </c>
      <c r="BC71" s="52" t="s">
        <v>1459</v>
      </c>
      <c r="BE71" s="52" t="s">
        <v>1460</v>
      </c>
      <c r="BH71" s="52" t="s">
        <v>1461</v>
      </c>
      <c r="BI71" s="52" t="s">
        <v>1462</v>
      </c>
      <c r="BL71" s="333" t="s">
        <v>1463</v>
      </c>
      <c r="BN71" s="52" t="s">
        <v>1464</v>
      </c>
      <c r="BO71" s="52" t="s">
        <v>1465</v>
      </c>
      <c r="BP71" s="52" t="s">
        <v>1466</v>
      </c>
      <c r="BQ71" s="52" t="s">
        <v>1467</v>
      </c>
      <c r="BS71" s="52" t="s">
        <v>1468</v>
      </c>
      <c r="BT71" s="52" t="s">
        <v>1469</v>
      </c>
      <c r="BU71" s="52" t="s">
        <v>1470</v>
      </c>
      <c r="BV71" s="52" t="s">
        <v>1471</v>
      </c>
    </row>
    <row r="72" spans="1:74" ht="18.75" x14ac:dyDescent="0.3">
      <c r="A72" s="205"/>
      <c r="B72" s="206"/>
      <c r="C72" s="197">
        <v>61</v>
      </c>
      <c r="D72" s="190"/>
      <c r="E72" s="13"/>
      <c r="F72" s="14"/>
      <c r="G72" s="123"/>
      <c r="H72" s="124"/>
      <c r="I72" s="130"/>
      <c r="J72" s="21"/>
      <c r="K72" s="134"/>
      <c r="L72" s="24"/>
      <c r="M72" s="372"/>
      <c r="N72" s="147" t="str">
        <f t="shared" si="32"/>
        <v/>
      </c>
      <c r="O72" s="23"/>
      <c r="P72" s="23"/>
      <c r="Q72" s="23"/>
      <c r="R72" s="23"/>
      <c r="S72" s="23"/>
      <c r="T72" s="24"/>
      <c r="U72" s="25"/>
      <c r="V72" s="28"/>
      <c r="W72" s="299"/>
      <c r="X72" s="296"/>
      <c r="Y72" s="149">
        <f t="shared" si="25"/>
        <v>0</v>
      </c>
      <c r="Z72" s="148">
        <f t="shared" si="26"/>
        <v>0</v>
      </c>
      <c r="AA72" s="306"/>
      <c r="AB72" s="377">
        <f t="shared" si="49"/>
        <v>0</v>
      </c>
      <c r="AC72" s="348"/>
      <c r="AD72" s="210" t="str">
        <f t="shared" si="27"/>
        <v/>
      </c>
      <c r="AE72" s="345">
        <f t="shared" si="33"/>
        <v>0</v>
      </c>
      <c r="AF72" s="318"/>
      <c r="AG72" s="317"/>
      <c r="AH72" s="315"/>
      <c r="AI72" s="150">
        <f t="shared" si="51"/>
        <v>0</v>
      </c>
      <c r="AJ72" s="151">
        <f t="shared" si="28"/>
        <v>0</v>
      </c>
      <c r="AK72" s="152">
        <f t="shared" si="35"/>
        <v>0</v>
      </c>
      <c r="AL72" s="153">
        <f t="shared" si="36"/>
        <v>0</v>
      </c>
      <c r="AM72" s="153">
        <f t="shared" si="37"/>
        <v>0</v>
      </c>
      <c r="AN72" s="153">
        <f t="shared" si="38"/>
        <v>0</v>
      </c>
      <c r="AO72" s="153">
        <f t="shared" si="39"/>
        <v>0</v>
      </c>
      <c r="AP72" s="181" t="str">
        <f t="shared" si="40"/>
        <v/>
      </c>
      <c r="AQ72" s="154" t="str">
        <f t="shared" si="29"/>
        <v/>
      </c>
      <c r="AR72" s="178" t="str">
        <f t="shared" si="41"/>
        <v/>
      </c>
      <c r="AS72" s="169" t="str">
        <f t="shared" si="42"/>
        <v/>
      </c>
      <c r="AT72" s="159" t="str">
        <f t="shared" si="43"/>
        <v/>
      </c>
      <c r="AU72" s="160" t="str">
        <f t="shared" si="30"/>
        <v/>
      </c>
      <c r="AV72" s="171" t="str">
        <f t="shared" si="44"/>
        <v/>
      </c>
      <c r="AW72" s="160" t="str">
        <f t="shared" si="45"/>
        <v/>
      </c>
      <c r="AX72" s="186" t="str">
        <f t="shared" si="46"/>
        <v/>
      </c>
      <c r="AY72" s="160" t="str">
        <f t="shared" si="31"/>
        <v/>
      </c>
      <c r="AZ72" s="171" t="str">
        <f t="shared" si="47"/>
        <v/>
      </c>
      <c r="BA72" s="161" t="str">
        <f t="shared" si="48"/>
        <v/>
      </c>
      <c r="BB72" s="52" t="s">
        <v>1472</v>
      </c>
      <c r="BC72" s="52" t="s">
        <v>1473</v>
      </c>
      <c r="BE72" s="52" t="s">
        <v>1474</v>
      </c>
      <c r="BH72" s="52" t="s">
        <v>1475</v>
      </c>
      <c r="BI72" s="52" t="s">
        <v>1476</v>
      </c>
      <c r="BL72" s="333" t="s">
        <v>1477</v>
      </c>
      <c r="BN72" s="52" t="s">
        <v>1478</v>
      </c>
      <c r="BO72" s="52" t="s">
        <v>1479</v>
      </c>
      <c r="BP72" s="52" t="s">
        <v>1480</v>
      </c>
      <c r="BQ72" s="52" t="s">
        <v>1481</v>
      </c>
      <c r="BS72" s="52" t="s">
        <v>1482</v>
      </c>
      <c r="BT72" s="52" t="s">
        <v>1483</v>
      </c>
      <c r="BU72" s="52" t="s">
        <v>1484</v>
      </c>
      <c r="BV72" s="52" t="s">
        <v>1485</v>
      </c>
    </row>
    <row r="73" spans="1:74" ht="18.75" x14ac:dyDescent="0.3">
      <c r="A73" s="205"/>
      <c r="B73" s="206"/>
      <c r="C73" s="198">
        <v>62</v>
      </c>
      <c r="D73" s="192"/>
      <c r="E73" s="15"/>
      <c r="F73" s="14"/>
      <c r="G73" s="123"/>
      <c r="H73" s="124"/>
      <c r="I73" s="130"/>
      <c r="J73" s="21"/>
      <c r="K73" s="134"/>
      <c r="L73" s="24"/>
      <c r="M73" s="372"/>
      <c r="N73" s="147" t="str">
        <f t="shared" si="32"/>
        <v/>
      </c>
      <c r="O73" s="23"/>
      <c r="P73" s="23"/>
      <c r="Q73" s="23"/>
      <c r="R73" s="23"/>
      <c r="S73" s="23"/>
      <c r="T73" s="24"/>
      <c r="U73" s="25"/>
      <c r="V73" s="28"/>
      <c r="W73" s="299"/>
      <c r="X73" s="296"/>
      <c r="Y73" s="149">
        <f t="shared" si="25"/>
        <v>0</v>
      </c>
      <c r="Z73" s="148">
        <f t="shared" si="26"/>
        <v>0</v>
      </c>
      <c r="AA73" s="306"/>
      <c r="AB73" s="377">
        <f t="shared" si="49"/>
        <v>0</v>
      </c>
      <c r="AC73" s="348"/>
      <c r="AD73" s="210" t="str">
        <f t="shared" si="27"/>
        <v/>
      </c>
      <c r="AE73" s="345">
        <f t="shared" si="33"/>
        <v>0</v>
      </c>
      <c r="AF73" s="318"/>
      <c r="AG73" s="317"/>
      <c r="AH73" s="315"/>
      <c r="AI73" s="150">
        <f t="shared" si="51"/>
        <v>0</v>
      </c>
      <c r="AJ73" s="151">
        <f t="shared" si="28"/>
        <v>0</v>
      </c>
      <c r="AK73" s="152">
        <f t="shared" si="35"/>
        <v>0</v>
      </c>
      <c r="AL73" s="153">
        <f t="shared" si="36"/>
        <v>0</v>
      </c>
      <c r="AM73" s="153">
        <f t="shared" si="37"/>
        <v>0</v>
      </c>
      <c r="AN73" s="153">
        <f t="shared" si="38"/>
        <v>0</v>
      </c>
      <c r="AO73" s="153">
        <f t="shared" si="39"/>
        <v>0</v>
      </c>
      <c r="AP73" s="181" t="str">
        <f t="shared" si="40"/>
        <v/>
      </c>
      <c r="AQ73" s="154" t="str">
        <f t="shared" si="29"/>
        <v/>
      </c>
      <c r="AR73" s="178" t="str">
        <f t="shared" si="41"/>
        <v/>
      </c>
      <c r="AS73" s="169" t="str">
        <f t="shared" si="42"/>
        <v/>
      </c>
      <c r="AT73" s="159" t="str">
        <f t="shared" si="43"/>
        <v/>
      </c>
      <c r="AU73" s="160" t="str">
        <f t="shared" si="30"/>
        <v/>
      </c>
      <c r="AV73" s="171" t="str">
        <f t="shared" si="44"/>
        <v/>
      </c>
      <c r="AW73" s="160" t="str">
        <f t="shared" si="45"/>
        <v/>
      </c>
      <c r="AX73" s="186" t="str">
        <f t="shared" si="46"/>
        <v/>
      </c>
      <c r="AY73" s="160" t="str">
        <f t="shared" si="31"/>
        <v/>
      </c>
      <c r="AZ73" s="171" t="str">
        <f t="shared" si="47"/>
        <v/>
      </c>
      <c r="BA73" s="161" t="str">
        <f t="shared" si="48"/>
        <v/>
      </c>
      <c r="BB73" s="52" t="s">
        <v>1486</v>
      </c>
      <c r="BC73" s="52" t="s">
        <v>1487</v>
      </c>
      <c r="BE73" s="52" t="s">
        <v>1488</v>
      </c>
      <c r="BH73" s="52" t="s">
        <v>1489</v>
      </c>
      <c r="BI73" s="52" t="s">
        <v>1490</v>
      </c>
      <c r="BL73" s="333" t="s">
        <v>1491</v>
      </c>
      <c r="BN73" s="52" t="s">
        <v>1492</v>
      </c>
      <c r="BO73" s="52" t="s">
        <v>1493</v>
      </c>
      <c r="BP73" s="52" t="s">
        <v>1452</v>
      </c>
      <c r="BQ73" s="52" t="s">
        <v>1494</v>
      </c>
      <c r="BS73" s="52" t="s">
        <v>1495</v>
      </c>
      <c r="BT73" s="52" t="s">
        <v>1496</v>
      </c>
      <c r="BU73" s="52" t="s">
        <v>1497</v>
      </c>
      <c r="BV73" s="52" t="s">
        <v>1498</v>
      </c>
    </row>
    <row r="74" spans="1:74" ht="18.75" x14ac:dyDescent="0.3">
      <c r="A74" s="205"/>
      <c r="B74" s="206"/>
      <c r="C74" s="198">
        <v>63</v>
      </c>
      <c r="D74" s="190"/>
      <c r="E74" s="13"/>
      <c r="F74" s="14"/>
      <c r="G74" s="123"/>
      <c r="H74" s="124"/>
      <c r="I74" s="130"/>
      <c r="J74" s="21"/>
      <c r="K74" s="134"/>
      <c r="L74" s="24"/>
      <c r="M74" s="372"/>
      <c r="N74" s="147" t="str">
        <f t="shared" si="32"/>
        <v/>
      </c>
      <c r="O74" s="23"/>
      <c r="P74" s="23"/>
      <c r="Q74" s="23"/>
      <c r="R74" s="23"/>
      <c r="S74" s="23"/>
      <c r="T74" s="24"/>
      <c r="U74" s="25"/>
      <c r="V74" s="28"/>
      <c r="W74" s="299"/>
      <c r="X74" s="296"/>
      <c r="Y74" s="149">
        <f t="shared" si="25"/>
        <v>0</v>
      </c>
      <c r="Z74" s="148">
        <f t="shared" si="26"/>
        <v>0</v>
      </c>
      <c r="AA74" s="306"/>
      <c r="AB74" s="377">
        <f t="shared" si="49"/>
        <v>0</v>
      </c>
      <c r="AC74" s="348"/>
      <c r="AD74" s="210" t="str">
        <f t="shared" si="27"/>
        <v/>
      </c>
      <c r="AE74" s="345">
        <f t="shared" si="33"/>
        <v>0</v>
      </c>
      <c r="AF74" s="318"/>
      <c r="AG74" s="317"/>
      <c r="AH74" s="315"/>
      <c r="AI74" s="150">
        <f t="shared" si="51"/>
        <v>0</v>
      </c>
      <c r="AJ74" s="151">
        <f t="shared" si="28"/>
        <v>0</v>
      </c>
      <c r="AK74" s="152">
        <f t="shared" si="35"/>
        <v>0</v>
      </c>
      <c r="AL74" s="153">
        <f t="shared" si="36"/>
        <v>0</v>
      </c>
      <c r="AM74" s="153">
        <f t="shared" si="37"/>
        <v>0</v>
      </c>
      <c r="AN74" s="153">
        <f t="shared" si="38"/>
        <v>0</v>
      </c>
      <c r="AO74" s="153">
        <f t="shared" si="39"/>
        <v>0</v>
      </c>
      <c r="AP74" s="181" t="str">
        <f t="shared" si="40"/>
        <v/>
      </c>
      <c r="AQ74" s="154" t="str">
        <f t="shared" si="29"/>
        <v/>
      </c>
      <c r="AR74" s="178" t="str">
        <f t="shared" si="41"/>
        <v/>
      </c>
      <c r="AS74" s="169" t="str">
        <f t="shared" si="42"/>
        <v/>
      </c>
      <c r="AT74" s="159" t="str">
        <f t="shared" si="43"/>
        <v/>
      </c>
      <c r="AU74" s="160" t="str">
        <f t="shared" si="30"/>
        <v/>
      </c>
      <c r="AV74" s="171" t="str">
        <f t="shared" si="44"/>
        <v/>
      </c>
      <c r="AW74" s="160" t="str">
        <f t="shared" si="45"/>
        <v/>
      </c>
      <c r="AX74" s="186" t="str">
        <f t="shared" si="46"/>
        <v/>
      </c>
      <c r="AY74" s="160" t="str">
        <f t="shared" si="31"/>
        <v/>
      </c>
      <c r="AZ74" s="171" t="str">
        <f t="shared" si="47"/>
        <v/>
      </c>
      <c r="BA74" s="161" t="str">
        <f t="shared" si="48"/>
        <v/>
      </c>
      <c r="BB74" s="52" t="s">
        <v>1499</v>
      </c>
      <c r="BC74" s="52" t="s">
        <v>1500</v>
      </c>
      <c r="BE74" s="52" t="s">
        <v>1501</v>
      </c>
      <c r="BH74" s="52" t="s">
        <v>1502</v>
      </c>
      <c r="BI74" s="52" t="s">
        <v>1503</v>
      </c>
      <c r="BL74" s="333" t="s">
        <v>1504</v>
      </c>
      <c r="BN74" s="52" t="s">
        <v>1505</v>
      </c>
      <c r="BO74" s="52" t="s">
        <v>1506</v>
      </c>
      <c r="BP74" s="52" t="s">
        <v>1466</v>
      </c>
      <c r="BQ74" s="52" t="s">
        <v>1507</v>
      </c>
      <c r="BS74" s="52" t="s">
        <v>1508</v>
      </c>
      <c r="BU74" s="52" t="s">
        <v>1509</v>
      </c>
      <c r="BV74" s="52" t="s">
        <v>1510</v>
      </c>
    </row>
    <row r="75" spans="1:74" ht="18.75" x14ac:dyDescent="0.3">
      <c r="A75" s="205"/>
      <c r="B75" s="206"/>
      <c r="C75" s="197">
        <v>64</v>
      </c>
      <c r="D75" s="190"/>
      <c r="E75" s="13"/>
      <c r="F75" s="14"/>
      <c r="G75" s="123"/>
      <c r="H75" s="124"/>
      <c r="I75" s="130"/>
      <c r="J75" s="21"/>
      <c r="K75" s="134"/>
      <c r="L75" s="24"/>
      <c r="M75" s="372"/>
      <c r="N75" s="147" t="str">
        <f t="shared" si="32"/>
        <v/>
      </c>
      <c r="O75" s="23"/>
      <c r="P75" s="23"/>
      <c r="Q75" s="23"/>
      <c r="R75" s="23"/>
      <c r="S75" s="23"/>
      <c r="T75" s="24"/>
      <c r="U75" s="25"/>
      <c r="V75" s="28"/>
      <c r="W75" s="299"/>
      <c r="X75" s="296"/>
      <c r="Y75" s="149">
        <f t="shared" si="25"/>
        <v>0</v>
      </c>
      <c r="Z75" s="148">
        <f t="shared" si="26"/>
        <v>0</v>
      </c>
      <c r="AA75" s="306"/>
      <c r="AB75" s="377">
        <f t="shared" si="49"/>
        <v>0</v>
      </c>
      <c r="AC75" s="348"/>
      <c r="AD75" s="210" t="str">
        <f t="shared" si="27"/>
        <v/>
      </c>
      <c r="AE75" s="345">
        <f t="shared" si="33"/>
        <v>0</v>
      </c>
      <c r="AF75" s="318"/>
      <c r="AG75" s="317"/>
      <c r="AH75" s="315"/>
      <c r="AI75" s="150">
        <f t="shared" si="51"/>
        <v>0</v>
      </c>
      <c r="AJ75" s="151">
        <f t="shared" si="28"/>
        <v>0</v>
      </c>
      <c r="AK75" s="152">
        <f t="shared" si="35"/>
        <v>0</v>
      </c>
      <c r="AL75" s="153">
        <f t="shared" si="36"/>
        <v>0</v>
      </c>
      <c r="AM75" s="153">
        <f t="shared" si="37"/>
        <v>0</v>
      </c>
      <c r="AN75" s="153">
        <f t="shared" si="38"/>
        <v>0</v>
      </c>
      <c r="AO75" s="153">
        <f t="shared" si="39"/>
        <v>0</v>
      </c>
      <c r="AP75" s="181" t="str">
        <f t="shared" si="40"/>
        <v/>
      </c>
      <c r="AQ75" s="154" t="str">
        <f t="shared" si="29"/>
        <v/>
      </c>
      <c r="AR75" s="178" t="str">
        <f t="shared" si="41"/>
        <v/>
      </c>
      <c r="AS75" s="169" t="str">
        <f t="shared" si="42"/>
        <v/>
      </c>
      <c r="AT75" s="159" t="str">
        <f t="shared" si="43"/>
        <v/>
      </c>
      <c r="AU75" s="160" t="str">
        <f t="shared" si="30"/>
        <v/>
      </c>
      <c r="AV75" s="171" t="str">
        <f t="shared" si="44"/>
        <v/>
      </c>
      <c r="AW75" s="160" t="str">
        <f t="shared" si="45"/>
        <v/>
      </c>
      <c r="AX75" s="186" t="str">
        <f t="shared" si="46"/>
        <v/>
      </c>
      <c r="AY75" s="160" t="str">
        <f t="shared" si="31"/>
        <v/>
      </c>
      <c r="AZ75" s="171" t="str">
        <f t="shared" si="47"/>
        <v/>
      </c>
      <c r="BA75" s="161" t="str">
        <f t="shared" si="48"/>
        <v/>
      </c>
      <c r="BB75" s="52" t="s">
        <v>3441</v>
      </c>
      <c r="BC75" s="52" t="s">
        <v>1511</v>
      </c>
      <c r="BE75" s="52" t="s">
        <v>1512</v>
      </c>
      <c r="BH75" s="52" t="s">
        <v>1513</v>
      </c>
      <c r="BI75" s="52" t="s">
        <v>1514</v>
      </c>
      <c r="BL75" s="333" t="s">
        <v>1515</v>
      </c>
      <c r="BN75" s="52" t="s">
        <v>1516</v>
      </c>
      <c r="BO75" s="52" t="s">
        <v>1517</v>
      </c>
      <c r="BP75" s="52" t="s">
        <v>1518</v>
      </c>
      <c r="BQ75" s="52" t="s">
        <v>1519</v>
      </c>
      <c r="BS75" s="52" t="s">
        <v>1520</v>
      </c>
      <c r="BU75" s="52" t="s">
        <v>1521</v>
      </c>
      <c r="BV75" s="52" t="s">
        <v>1522</v>
      </c>
    </row>
    <row r="76" spans="1:74" ht="18.75" x14ac:dyDescent="0.3">
      <c r="A76" s="205"/>
      <c r="B76" s="206"/>
      <c r="C76" s="198">
        <v>65</v>
      </c>
      <c r="D76" s="190"/>
      <c r="E76" s="13"/>
      <c r="F76" s="14"/>
      <c r="G76" s="123"/>
      <c r="H76" s="124"/>
      <c r="I76" s="130"/>
      <c r="J76" s="21"/>
      <c r="K76" s="134"/>
      <c r="L76" s="24"/>
      <c r="M76" s="372"/>
      <c r="N76" s="147" t="str">
        <f t="shared" si="32"/>
        <v/>
      </c>
      <c r="O76" s="23"/>
      <c r="P76" s="23"/>
      <c r="Q76" s="23"/>
      <c r="R76" s="23"/>
      <c r="S76" s="23"/>
      <c r="T76" s="24"/>
      <c r="U76" s="25"/>
      <c r="V76" s="28"/>
      <c r="W76" s="299"/>
      <c r="X76" s="296"/>
      <c r="Y76" s="149">
        <f t="shared" ref="Y76:Y139" si="52">V76+W76+X76</f>
        <v>0</v>
      </c>
      <c r="Z76" s="148">
        <f t="shared" si="26"/>
        <v>0</v>
      </c>
      <c r="AA76" s="306"/>
      <c r="AB76" s="377">
        <f t="shared" si="49"/>
        <v>0</v>
      </c>
      <c r="AC76" s="348"/>
      <c r="AD76" s="210" t="str">
        <f t="shared" ref="AD76:AD139" si="53">IF(F76="x",(0-((V76*10)+(W76*20))),"")</f>
        <v/>
      </c>
      <c r="AE76" s="345">
        <f t="shared" si="33"/>
        <v>0</v>
      </c>
      <c r="AF76" s="318"/>
      <c r="AG76" s="317"/>
      <c r="AH76" s="315"/>
      <c r="AI76" s="150">
        <f t="shared" si="51"/>
        <v>0</v>
      </c>
      <c r="AJ76" s="151">
        <f t="shared" ref="AJ76:AJ139" si="54">(X76*20)+Z76+AA76+AF76</f>
        <v>0</v>
      </c>
      <c r="AK76" s="152">
        <f t="shared" si="35"/>
        <v>0</v>
      </c>
      <c r="AL76" s="153">
        <f t="shared" si="36"/>
        <v>0</v>
      </c>
      <c r="AM76" s="153">
        <f t="shared" si="37"/>
        <v>0</v>
      </c>
      <c r="AN76" s="153">
        <f t="shared" si="38"/>
        <v>0</v>
      </c>
      <c r="AO76" s="153">
        <f t="shared" si="39"/>
        <v>0</v>
      </c>
      <c r="AP76" s="181" t="str">
        <f t="shared" si="40"/>
        <v/>
      </c>
      <c r="AQ76" s="154" t="str">
        <f t="shared" ref="AQ76:AQ139" si="55">IF(AND(K76="x",AP76&gt;0),AP76,"")</f>
        <v/>
      </c>
      <c r="AR76" s="178" t="str">
        <f t="shared" si="41"/>
        <v/>
      </c>
      <c r="AS76" s="169" t="str">
        <f t="shared" si="42"/>
        <v/>
      </c>
      <c r="AT76" s="159" t="str">
        <f t="shared" si="43"/>
        <v/>
      </c>
      <c r="AU76" s="160" t="str">
        <f t="shared" ref="AU76:AU139" si="56">IF(AND(K76="x",AT76&gt;0),AT76,"")</f>
        <v/>
      </c>
      <c r="AV76" s="171" t="str">
        <f t="shared" si="44"/>
        <v/>
      </c>
      <c r="AW76" s="160" t="str">
        <f t="shared" si="45"/>
        <v/>
      </c>
      <c r="AX76" s="186" t="str">
        <f t="shared" si="46"/>
        <v/>
      </c>
      <c r="AY76" s="160" t="str">
        <f t="shared" ref="AY76:AY139" si="57">IF(AND(K76="x",AX76&gt;0),AX76,"")</f>
        <v/>
      </c>
      <c r="AZ76" s="171" t="str">
        <f t="shared" si="47"/>
        <v/>
      </c>
      <c r="BA76" s="161" t="str">
        <f t="shared" si="48"/>
        <v/>
      </c>
      <c r="BB76" s="52" t="s">
        <v>1523</v>
      </c>
      <c r="BC76" s="52" t="s">
        <v>1524</v>
      </c>
      <c r="BE76" s="52" t="s">
        <v>1525</v>
      </c>
      <c r="BH76" s="52" t="s">
        <v>1526</v>
      </c>
      <c r="BI76" s="52" t="s">
        <v>1527</v>
      </c>
      <c r="BL76" s="333" t="s">
        <v>1528</v>
      </c>
      <c r="BN76" s="52" t="s">
        <v>1529</v>
      </c>
      <c r="BO76" s="52" t="s">
        <v>1530</v>
      </c>
      <c r="BP76" s="52" t="s">
        <v>1452</v>
      </c>
      <c r="BQ76" s="52" t="s">
        <v>1531</v>
      </c>
      <c r="BS76" s="52" t="s">
        <v>1532</v>
      </c>
      <c r="BU76" s="52" t="s">
        <v>1533</v>
      </c>
      <c r="BV76" s="52" t="s">
        <v>1534</v>
      </c>
    </row>
    <row r="77" spans="1:74" ht="18.75" x14ac:dyDescent="0.3">
      <c r="A77" s="205"/>
      <c r="B77" s="206"/>
      <c r="C77" s="197">
        <v>66</v>
      </c>
      <c r="D77" s="192"/>
      <c r="E77" s="15"/>
      <c r="F77" s="14"/>
      <c r="G77" s="123"/>
      <c r="H77" s="124"/>
      <c r="I77" s="130"/>
      <c r="J77" s="21"/>
      <c r="K77" s="134"/>
      <c r="L77" s="24"/>
      <c r="M77" s="372"/>
      <c r="N77" s="147" t="str">
        <f t="shared" ref="N77:N140" si="58">IF((NETWORKDAYS(G77,M77)&gt;0),(NETWORKDAYS(G77,M77)),"")</f>
        <v/>
      </c>
      <c r="O77" s="23"/>
      <c r="P77" s="23"/>
      <c r="Q77" s="23"/>
      <c r="R77" s="23"/>
      <c r="S77" s="23"/>
      <c r="T77" s="24"/>
      <c r="U77" s="25"/>
      <c r="V77" s="28"/>
      <c r="W77" s="299"/>
      <c r="X77" s="296"/>
      <c r="Y77" s="149">
        <f t="shared" si="52"/>
        <v>0</v>
      </c>
      <c r="Z77" s="148">
        <f t="shared" ref="Z77:Z140" si="59">IF((F77="x"),0,((V77*10)+(W77*20)))</f>
        <v>0</v>
      </c>
      <c r="AA77" s="306"/>
      <c r="AB77" s="377">
        <f t="shared" si="49"/>
        <v>0</v>
      </c>
      <c r="AC77" s="348"/>
      <c r="AD77" s="210" t="str">
        <f t="shared" si="53"/>
        <v/>
      </c>
      <c r="AE77" s="345">
        <f t="shared" ref="AE77:AE140" si="60">IF(AND(Z77&gt;0,F77="x"),0,IF(AND(Z77&gt;0,AC77="x"),Z77-60,IF(AND(Z77&gt;0,AB77=-30),Z77+AB77,0)))</f>
        <v>0</v>
      </c>
      <c r="AF77" s="318"/>
      <c r="AG77" s="317"/>
      <c r="AH77" s="315"/>
      <c r="AI77" s="150">
        <f t="shared" ref="AI77:AI140" si="61">IF(AE77&lt;=0,AG77,AE77+AG77)</f>
        <v>0</v>
      </c>
      <c r="AJ77" s="151">
        <f t="shared" si="54"/>
        <v>0</v>
      </c>
      <c r="AK77" s="152">
        <f t="shared" ref="AK77:AK140" si="62">AJ77-AH77</f>
        <v>0</v>
      </c>
      <c r="AL77" s="153">
        <f t="shared" ref="AL77:AL140" si="63">IF(K77="x",AH77,0)</f>
        <v>0</v>
      </c>
      <c r="AM77" s="153">
        <f t="shared" ref="AM77:AM140" si="64">IF(K77="x",AI77,0)</f>
        <v>0</v>
      </c>
      <c r="AN77" s="153">
        <f t="shared" ref="AN77:AN140" si="65">IF(K77="x",AJ77,0)</f>
        <v>0</v>
      </c>
      <c r="AO77" s="153">
        <f t="shared" ref="AO77:AO140" si="66">IF(K77="x",AK77,0)</f>
        <v>0</v>
      </c>
      <c r="AP77" s="181" t="str">
        <f t="shared" ref="AP77:AP140" si="67">IF(N77&gt;0,N77,"")</f>
        <v/>
      </c>
      <c r="AQ77" s="154" t="str">
        <f t="shared" si="55"/>
        <v/>
      </c>
      <c r="AR77" s="178" t="str">
        <f t="shared" ref="AR77:AR140" si="68">IF(OR(K77="x",F77="x",AP77&lt;=0),"",AP77)</f>
        <v/>
      </c>
      <c r="AS77" s="169" t="str">
        <f t="shared" ref="AS77:AS140" si="69">IF(AND(F77="x",AP77&gt;0),AP77,"")</f>
        <v/>
      </c>
      <c r="AT77" s="159" t="str">
        <f t="shared" ref="AT77:AT140" si="70">IF(V77&gt;0,V77,"")</f>
        <v/>
      </c>
      <c r="AU77" s="160" t="str">
        <f t="shared" si="56"/>
        <v/>
      </c>
      <c r="AV77" s="171" t="str">
        <f t="shared" ref="AV77:AV140" si="71">IF(OR(K77="x",F77="X",AT77&lt;=0),"",AT77)</f>
        <v/>
      </c>
      <c r="AW77" s="160" t="str">
        <f t="shared" ref="AW77:AW140" si="72">IF(AND(F77="x",AT77&gt;0),AT77,"")</f>
        <v/>
      </c>
      <c r="AX77" s="186" t="str">
        <f t="shared" ref="AX77:AX140" si="73">IF(W77&gt;0,W77,"")</f>
        <v/>
      </c>
      <c r="AY77" s="160" t="str">
        <f t="shared" si="57"/>
        <v/>
      </c>
      <c r="AZ77" s="171" t="str">
        <f t="shared" ref="AZ77:AZ140" si="74">IF(OR(K77="x",F77="x",AX77&lt;=0),"",AX77)</f>
        <v/>
      </c>
      <c r="BA77" s="161" t="str">
        <f t="shared" ref="BA77:BA140" si="75">IF(AND(F77="x",AX77&gt;0),AX77,"")</f>
        <v/>
      </c>
      <c r="BB77" s="52" t="s">
        <v>1535</v>
      </c>
      <c r="BC77" s="52" t="s">
        <v>1536</v>
      </c>
      <c r="BE77" s="52" t="s">
        <v>1537</v>
      </c>
      <c r="BH77" s="52" t="s">
        <v>1538</v>
      </c>
      <c r="BI77" s="52" t="s">
        <v>1539</v>
      </c>
      <c r="BL77" s="333" t="s">
        <v>1540</v>
      </c>
      <c r="BN77" s="52" t="s">
        <v>1541</v>
      </c>
      <c r="BO77" s="52" t="s">
        <v>1542</v>
      </c>
      <c r="BP77" s="52" t="s">
        <v>1466</v>
      </c>
      <c r="BQ77" s="52" t="s">
        <v>1543</v>
      </c>
      <c r="BS77" s="52" t="s">
        <v>1544</v>
      </c>
      <c r="BU77" s="52" t="s">
        <v>1545</v>
      </c>
      <c r="BV77" s="52" t="s">
        <v>1546</v>
      </c>
    </row>
    <row r="78" spans="1:74" ht="18.75" x14ac:dyDescent="0.3">
      <c r="A78" s="205"/>
      <c r="B78" s="206"/>
      <c r="C78" s="198">
        <v>67</v>
      </c>
      <c r="D78" s="190"/>
      <c r="E78" s="13"/>
      <c r="F78" s="14"/>
      <c r="G78" s="123"/>
      <c r="H78" s="124"/>
      <c r="I78" s="130"/>
      <c r="J78" s="21"/>
      <c r="K78" s="134"/>
      <c r="L78" s="24"/>
      <c r="M78" s="372"/>
      <c r="N78" s="147" t="str">
        <f t="shared" si="58"/>
        <v/>
      </c>
      <c r="O78" s="23"/>
      <c r="P78" s="23"/>
      <c r="Q78" s="23"/>
      <c r="R78" s="23"/>
      <c r="S78" s="23"/>
      <c r="T78" s="24"/>
      <c r="U78" s="25"/>
      <c r="V78" s="28"/>
      <c r="W78" s="299"/>
      <c r="X78" s="296"/>
      <c r="Y78" s="149">
        <f t="shared" si="52"/>
        <v>0</v>
      </c>
      <c r="Z78" s="148">
        <f t="shared" si="59"/>
        <v>0</v>
      </c>
      <c r="AA78" s="306"/>
      <c r="AB78" s="377">
        <f t="shared" ref="AB78:AB141" si="76">IF(AND(Z78&gt;=0,F78="x"),0,IF(AND(Z78&gt;0,AC78="x"),0,IF(Z78&gt;0,0-30,0)))</f>
        <v>0</v>
      </c>
      <c r="AC78" s="348"/>
      <c r="AD78" s="210" t="str">
        <f t="shared" si="53"/>
        <v/>
      </c>
      <c r="AE78" s="345">
        <f t="shared" si="60"/>
        <v>0</v>
      </c>
      <c r="AF78" s="318"/>
      <c r="AG78" s="317"/>
      <c r="AH78" s="315"/>
      <c r="AI78" s="150">
        <f t="shared" si="61"/>
        <v>0</v>
      </c>
      <c r="AJ78" s="151">
        <f t="shared" si="54"/>
        <v>0</v>
      </c>
      <c r="AK78" s="152">
        <f t="shared" si="62"/>
        <v>0</v>
      </c>
      <c r="AL78" s="153">
        <f t="shared" si="63"/>
        <v>0</v>
      </c>
      <c r="AM78" s="153">
        <f t="shared" si="64"/>
        <v>0</v>
      </c>
      <c r="AN78" s="153">
        <f t="shared" si="65"/>
        <v>0</v>
      </c>
      <c r="AO78" s="153">
        <f t="shared" si="66"/>
        <v>0</v>
      </c>
      <c r="AP78" s="181" t="str">
        <f t="shared" si="67"/>
        <v/>
      </c>
      <c r="AQ78" s="154" t="str">
        <f t="shared" si="55"/>
        <v/>
      </c>
      <c r="AR78" s="178" t="str">
        <f t="shared" si="68"/>
        <v/>
      </c>
      <c r="AS78" s="169" t="str">
        <f t="shared" si="69"/>
        <v/>
      </c>
      <c r="AT78" s="159" t="str">
        <f t="shared" si="70"/>
        <v/>
      </c>
      <c r="AU78" s="160" t="str">
        <f t="shared" si="56"/>
        <v/>
      </c>
      <c r="AV78" s="171" t="str">
        <f t="shared" si="71"/>
        <v/>
      </c>
      <c r="AW78" s="160" t="str">
        <f t="shared" si="72"/>
        <v/>
      </c>
      <c r="AX78" s="186" t="str">
        <f t="shared" si="73"/>
        <v/>
      </c>
      <c r="AY78" s="160" t="str">
        <f t="shared" si="57"/>
        <v/>
      </c>
      <c r="AZ78" s="171" t="str">
        <f t="shared" si="74"/>
        <v/>
      </c>
      <c r="BA78" s="161" t="str">
        <f t="shared" si="75"/>
        <v/>
      </c>
      <c r="BB78" s="52" t="s">
        <v>1547</v>
      </c>
      <c r="BC78" s="52" t="s">
        <v>1548</v>
      </c>
      <c r="BE78" s="52" t="s">
        <v>1549</v>
      </c>
      <c r="BH78" s="52" t="s">
        <v>1550</v>
      </c>
      <c r="BI78" s="52" t="s">
        <v>1551</v>
      </c>
      <c r="BL78" s="333" t="s">
        <v>1552</v>
      </c>
      <c r="BN78" s="52" t="s">
        <v>1553</v>
      </c>
      <c r="BO78" s="52" t="s">
        <v>1554</v>
      </c>
      <c r="BP78" s="52" t="s">
        <v>1555</v>
      </c>
      <c r="BQ78" s="52" t="s">
        <v>1556</v>
      </c>
      <c r="BS78" s="52" t="s">
        <v>1557</v>
      </c>
      <c r="BU78" s="52" t="s">
        <v>1558</v>
      </c>
      <c r="BV78" s="52" t="s">
        <v>1559</v>
      </c>
    </row>
    <row r="79" spans="1:74" ht="18.75" x14ac:dyDescent="0.3">
      <c r="A79" s="205"/>
      <c r="B79" s="206"/>
      <c r="C79" s="198">
        <v>68</v>
      </c>
      <c r="D79" s="190"/>
      <c r="E79" s="13"/>
      <c r="F79" s="14"/>
      <c r="G79" s="123"/>
      <c r="H79" s="124"/>
      <c r="I79" s="130"/>
      <c r="J79" s="21"/>
      <c r="K79" s="134"/>
      <c r="L79" s="24"/>
      <c r="M79" s="372"/>
      <c r="N79" s="147" t="str">
        <f t="shared" si="58"/>
        <v/>
      </c>
      <c r="O79" s="23"/>
      <c r="P79" s="23"/>
      <c r="Q79" s="23"/>
      <c r="R79" s="23"/>
      <c r="S79" s="23"/>
      <c r="T79" s="24"/>
      <c r="U79" s="25"/>
      <c r="V79" s="28"/>
      <c r="W79" s="299"/>
      <c r="X79" s="296"/>
      <c r="Y79" s="149">
        <f t="shared" si="52"/>
        <v>0</v>
      </c>
      <c r="Z79" s="148">
        <f t="shared" si="59"/>
        <v>0</v>
      </c>
      <c r="AA79" s="306"/>
      <c r="AB79" s="377">
        <f t="shared" si="76"/>
        <v>0</v>
      </c>
      <c r="AC79" s="348"/>
      <c r="AD79" s="210" t="str">
        <f t="shared" si="53"/>
        <v/>
      </c>
      <c r="AE79" s="345">
        <f t="shared" si="60"/>
        <v>0</v>
      </c>
      <c r="AF79" s="318"/>
      <c r="AG79" s="317"/>
      <c r="AH79" s="315"/>
      <c r="AI79" s="150">
        <f t="shared" si="61"/>
        <v>0</v>
      </c>
      <c r="AJ79" s="151">
        <f t="shared" si="54"/>
        <v>0</v>
      </c>
      <c r="AK79" s="152">
        <f t="shared" si="62"/>
        <v>0</v>
      </c>
      <c r="AL79" s="153">
        <f t="shared" si="63"/>
        <v>0</v>
      </c>
      <c r="AM79" s="153">
        <f t="shared" si="64"/>
        <v>0</v>
      </c>
      <c r="AN79" s="153">
        <f t="shared" si="65"/>
        <v>0</v>
      </c>
      <c r="AO79" s="153">
        <f t="shared" si="66"/>
        <v>0</v>
      </c>
      <c r="AP79" s="181" t="str">
        <f t="shared" si="67"/>
        <v/>
      </c>
      <c r="AQ79" s="154" t="str">
        <f t="shared" si="55"/>
        <v/>
      </c>
      <c r="AR79" s="178" t="str">
        <f t="shared" si="68"/>
        <v/>
      </c>
      <c r="AS79" s="169" t="str">
        <f t="shared" si="69"/>
        <v/>
      </c>
      <c r="AT79" s="159" t="str">
        <f t="shared" si="70"/>
        <v/>
      </c>
      <c r="AU79" s="160" t="str">
        <f t="shared" si="56"/>
        <v/>
      </c>
      <c r="AV79" s="171" t="str">
        <f t="shared" si="71"/>
        <v/>
      </c>
      <c r="AW79" s="160" t="str">
        <f t="shared" si="72"/>
        <v/>
      </c>
      <c r="AX79" s="186" t="str">
        <f t="shared" si="73"/>
        <v/>
      </c>
      <c r="AY79" s="160" t="str">
        <f t="shared" si="57"/>
        <v/>
      </c>
      <c r="AZ79" s="171" t="str">
        <f t="shared" si="74"/>
        <v/>
      </c>
      <c r="BA79" s="161" t="str">
        <f t="shared" si="75"/>
        <v/>
      </c>
      <c r="BB79" s="52" t="s">
        <v>1560</v>
      </c>
      <c r="BC79" s="52" t="s">
        <v>1561</v>
      </c>
      <c r="BE79" s="52" t="s">
        <v>1562</v>
      </c>
      <c r="BH79" s="52" t="s">
        <v>1563</v>
      </c>
      <c r="BI79" s="52" t="s">
        <v>1564</v>
      </c>
      <c r="BL79" s="333" t="s">
        <v>1565</v>
      </c>
      <c r="BN79" s="52" t="s">
        <v>1566</v>
      </c>
      <c r="BO79" s="52" t="s">
        <v>1567</v>
      </c>
      <c r="BP79" s="52" t="s">
        <v>831</v>
      </c>
      <c r="BQ79" s="52" t="s">
        <v>1568</v>
      </c>
      <c r="BS79" s="52" t="s">
        <v>1569</v>
      </c>
      <c r="BU79" s="52" t="s">
        <v>1570</v>
      </c>
      <c r="BV79" s="52" t="s">
        <v>1571</v>
      </c>
    </row>
    <row r="80" spans="1:74" ht="18.75" x14ac:dyDescent="0.3">
      <c r="A80" s="205"/>
      <c r="B80" s="206"/>
      <c r="C80" s="197">
        <v>69</v>
      </c>
      <c r="D80" s="190"/>
      <c r="E80" s="13"/>
      <c r="F80" s="14"/>
      <c r="G80" s="123"/>
      <c r="H80" s="124"/>
      <c r="I80" s="130"/>
      <c r="J80" s="21"/>
      <c r="K80" s="134"/>
      <c r="L80" s="24"/>
      <c r="M80" s="372"/>
      <c r="N80" s="147" t="str">
        <f t="shared" si="58"/>
        <v/>
      </c>
      <c r="O80" s="23"/>
      <c r="P80" s="23"/>
      <c r="Q80" s="23"/>
      <c r="R80" s="23"/>
      <c r="S80" s="23"/>
      <c r="T80" s="24"/>
      <c r="U80" s="25"/>
      <c r="V80" s="28"/>
      <c r="W80" s="299"/>
      <c r="X80" s="296"/>
      <c r="Y80" s="149">
        <f t="shared" si="52"/>
        <v>0</v>
      </c>
      <c r="Z80" s="148">
        <f t="shared" si="59"/>
        <v>0</v>
      </c>
      <c r="AA80" s="306"/>
      <c r="AB80" s="377">
        <f t="shared" si="76"/>
        <v>0</v>
      </c>
      <c r="AC80" s="348"/>
      <c r="AD80" s="210" t="str">
        <f t="shared" si="53"/>
        <v/>
      </c>
      <c r="AE80" s="345">
        <f t="shared" si="60"/>
        <v>0</v>
      </c>
      <c r="AF80" s="318"/>
      <c r="AG80" s="317"/>
      <c r="AH80" s="315"/>
      <c r="AI80" s="150">
        <f t="shared" si="61"/>
        <v>0</v>
      </c>
      <c r="AJ80" s="151">
        <f t="shared" si="54"/>
        <v>0</v>
      </c>
      <c r="AK80" s="152">
        <f t="shared" si="62"/>
        <v>0</v>
      </c>
      <c r="AL80" s="153">
        <f t="shared" si="63"/>
        <v>0</v>
      </c>
      <c r="AM80" s="153">
        <f t="shared" si="64"/>
        <v>0</v>
      </c>
      <c r="AN80" s="153">
        <f t="shared" si="65"/>
        <v>0</v>
      </c>
      <c r="AO80" s="153">
        <f t="shared" si="66"/>
        <v>0</v>
      </c>
      <c r="AP80" s="181" t="str">
        <f t="shared" si="67"/>
        <v/>
      </c>
      <c r="AQ80" s="154" t="str">
        <f t="shared" si="55"/>
        <v/>
      </c>
      <c r="AR80" s="178" t="str">
        <f t="shared" si="68"/>
        <v/>
      </c>
      <c r="AS80" s="169" t="str">
        <f t="shared" si="69"/>
        <v/>
      </c>
      <c r="AT80" s="159" t="str">
        <f t="shared" si="70"/>
        <v/>
      </c>
      <c r="AU80" s="160" t="str">
        <f t="shared" si="56"/>
        <v/>
      </c>
      <c r="AV80" s="171" t="str">
        <f t="shared" si="71"/>
        <v/>
      </c>
      <c r="AW80" s="160" t="str">
        <f t="shared" si="72"/>
        <v/>
      </c>
      <c r="AX80" s="186" t="str">
        <f t="shared" si="73"/>
        <v/>
      </c>
      <c r="AY80" s="160" t="str">
        <f t="shared" si="57"/>
        <v/>
      </c>
      <c r="AZ80" s="171" t="str">
        <f t="shared" si="74"/>
        <v/>
      </c>
      <c r="BA80" s="161" t="str">
        <f t="shared" si="75"/>
        <v/>
      </c>
      <c r="BB80" s="52" t="s">
        <v>1572</v>
      </c>
      <c r="BC80" s="52" t="s">
        <v>1573</v>
      </c>
      <c r="BE80" s="52" t="s">
        <v>1574</v>
      </c>
      <c r="BH80" s="52" t="s">
        <v>1575</v>
      </c>
      <c r="BI80" s="52" t="s">
        <v>1576</v>
      </c>
      <c r="BL80" s="333" t="s">
        <v>1577</v>
      </c>
      <c r="BN80" s="52" t="s">
        <v>1578</v>
      </c>
      <c r="BO80" s="52" t="s">
        <v>1542</v>
      </c>
      <c r="BP80" s="52" t="s">
        <v>1438</v>
      </c>
      <c r="BQ80" s="52" t="s">
        <v>1579</v>
      </c>
      <c r="BS80" s="52" t="s">
        <v>1580</v>
      </c>
      <c r="BU80" s="52" t="s">
        <v>1581</v>
      </c>
      <c r="BV80" s="52" t="s">
        <v>1582</v>
      </c>
    </row>
    <row r="81" spans="1:74" ht="18.75" x14ac:dyDescent="0.3">
      <c r="A81" s="205"/>
      <c r="B81" s="206"/>
      <c r="C81" s="198">
        <v>70</v>
      </c>
      <c r="D81" s="192"/>
      <c r="E81" s="15"/>
      <c r="F81" s="14"/>
      <c r="G81" s="123"/>
      <c r="H81" s="124"/>
      <c r="I81" s="130"/>
      <c r="J81" s="21"/>
      <c r="K81" s="134"/>
      <c r="L81" s="24"/>
      <c r="M81" s="372"/>
      <c r="N81" s="147" t="str">
        <f t="shared" si="58"/>
        <v/>
      </c>
      <c r="O81" s="23"/>
      <c r="P81" s="23"/>
      <c r="Q81" s="23"/>
      <c r="R81" s="23"/>
      <c r="S81" s="23"/>
      <c r="T81" s="24"/>
      <c r="U81" s="25"/>
      <c r="V81" s="28"/>
      <c r="W81" s="299"/>
      <c r="X81" s="296"/>
      <c r="Y81" s="149">
        <f t="shared" si="52"/>
        <v>0</v>
      </c>
      <c r="Z81" s="148">
        <f t="shared" si="59"/>
        <v>0</v>
      </c>
      <c r="AA81" s="306"/>
      <c r="AB81" s="377">
        <f t="shared" si="76"/>
        <v>0</v>
      </c>
      <c r="AC81" s="348"/>
      <c r="AD81" s="210" t="str">
        <f t="shared" si="53"/>
        <v/>
      </c>
      <c r="AE81" s="345">
        <f t="shared" si="60"/>
        <v>0</v>
      </c>
      <c r="AF81" s="318"/>
      <c r="AG81" s="317"/>
      <c r="AH81" s="315"/>
      <c r="AI81" s="150">
        <f t="shared" si="61"/>
        <v>0</v>
      </c>
      <c r="AJ81" s="151">
        <f t="shared" si="54"/>
        <v>0</v>
      </c>
      <c r="AK81" s="152">
        <f t="shared" si="62"/>
        <v>0</v>
      </c>
      <c r="AL81" s="153">
        <f t="shared" si="63"/>
        <v>0</v>
      </c>
      <c r="AM81" s="153">
        <f t="shared" si="64"/>
        <v>0</v>
      </c>
      <c r="AN81" s="153">
        <f t="shared" si="65"/>
        <v>0</v>
      </c>
      <c r="AO81" s="153">
        <f t="shared" si="66"/>
        <v>0</v>
      </c>
      <c r="AP81" s="181" t="str">
        <f t="shared" si="67"/>
        <v/>
      </c>
      <c r="AQ81" s="154" t="str">
        <f t="shared" si="55"/>
        <v/>
      </c>
      <c r="AR81" s="178" t="str">
        <f t="shared" si="68"/>
        <v/>
      </c>
      <c r="AS81" s="169" t="str">
        <f t="shared" si="69"/>
        <v/>
      </c>
      <c r="AT81" s="159" t="str">
        <f t="shared" si="70"/>
        <v/>
      </c>
      <c r="AU81" s="160" t="str">
        <f t="shared" si="56"/>
        <v/>
      </c>
      <c r="AV81" s="171" t="str">
        <f t="shared" si="71"/>
        <v/>
      </c>
      <c r="AW81" s="160" t="str">
        <f t="shared" si="72"/>
        <v/>
      </c>
      <c r="AX81" s="186" t="str">
        <f t="shared" si="73"/>
        <v/>
      </c>
      <c r="AY81" s="160" t="str">
        <f t="shared" si="57"/>
        <v/>
      </c>
      <c r="AZ81" s="171" t="str">
        <f t="shared" si="74"/>
        <v/>
      </c>
      <c r="BA81" s="161" t="str">
        <f t="shared" si="75"/>
        <v/>
      </c>
      <c r="BB81" s="52" t="s">
        <v>1583</v>
      </c>
      <c r="BC81" s="52" t="s">
        <v>1584</v>
      </c>
      <c r="BE81" s="52" t="s">
        <v>1585</v>
      </c>
      <c r="BH81" s="52" t="s">
        <v>1586</v>
      </c>
      <c r="BI81" s="52" t="s">
        <v>1587</v>
      </c>
      <c r="BL81" s="333" t="s">
        <v>1588</v>
      </c>
      <c r="BN81" s="52" t="s">
        <v>1589</v>
      </c>
      <c r="BO81" s="52" t="s">
        <v>1590</v>
      </c>
      <c r="BP81" s="52" t="s">
        <v>1452</v>
      </c>
      <c r="BQ81" s="52" t="s">
        <v>1384</v>
      </c>
      <c r="BS81" s="52" t="s">
        <v>1591</v>
      </c>
      <c r="BU81" s="52" t="s">
        <v>1592</v>
      </c>
      <c r="BV81" s="52" t="s">
        <v>1593</v>
      </c>
    </row>
    <row r="82" spans="1:74" ht="18.75" x14ac:dyDescent="0.3">
      <c r="A82" s="205"/>
      <c r="B82" s="206"/>
      <c r="C82" s="197">
        <v>71</v>
      </c>
      <c r="D82" s="190"/>
      <c r="E82" s="13"/>
      <c r="F82" s="14"/>
      <c r="G82" s="123"/>
      <c r="H82" s="124"/>
      <c r="I82" s="130"/>
      <c r="J82" s="21"/>
      <c r="K82" s="134"/>
      <c r="L82" s="24"/>
      <c r="M82" s="372"/>
      <c r="N82" s="147" t="str">
        <f t="shared" si="58"/>
        <v/>
      </c>
      <c r="O82" s="23"/>
      <c r="P82" s="23"/>
      <c r="Q82" s="23"/>
      <c r="R82" s="23"/>
      <c r="S82" s="23"/>
      <c r="T82" s="24"/>
      <c r="U82" s="25"/>
      <c r="V82" s="28"/>
      <c r="W82" s="299"/>
      <c r="X82" s="296"/>
      <c r="Y82" s="149">
        <f t="shared" si="52"/>
        <v>0</v>
      </c>
      <c r="Z82" s="148">
        <f t="shared" si="59"/>
        <v>0</v>
      </c>
      <c r="AA82" s="306"/>
      <c r="AB82" s="377">
        <f t="shared" si="76"/>
        <v>0</v>
      </c>
      <c r="AC82" s="348"/>
      <c r="AD82" s="210" t="str">
        <f t="shared" si="53"/>
        <v/>
      </c>
      <c r="AE82" s="345">
        <f t="shared" si="60"/>
        <v>0</v>
      </c>
      <c r="AF82" s="318"/>
      <c r="AG82" s="317"/>
      <c r="AH82" s="315"/>
      <c r="AI82" s="150">
        <f t="shared" si="61"/>
        <v>0</v>
      </c>
      <c r="AJ82" s="151">
        <f t="shared" si="54"/>
        <v>0</v>
      </c>
      <c r="AK82" s="152">
        <f t="shared" si="62"/>
        <v>0</v>
      </c>
      <c r="AL82" s="153">
        <f t="shared" si="63"/>
        <v>0</v>
      </c>
      <c r="AM82" s="153">
        <f t="shared" si="64"/>
        <v>0</v>
      </c>
      <c r="AN82" s="153">
        <f t="shared" si="65"/>
        <v>0</v>
      </c>
      <c r="AO82" s="153">
        <f t="shared" si="66"/>
        <v>0</v>
      </c>
      <c r="AP82" s="181" t="str">
        <f t="shared" si="67"/>
        <v/>
      </c>
      <c r="AQ82" s="154" t="str">
        <f t="shared" si="55"/>
        <v/>
      </c>
      <c r="AR82" s="178" t="str">
        <f t="shared" si="68"/>
        <v/>
      </c>
      <c r="AS82" s="169" t="str">
        <f t="shared" si="69"/>
        <v/>
      </c>
      <c r="AT82" s="159" t="str">
        <f t="shared" si="70"/>
        <v/>
      </c>
      <c r="AU82" s="160" t="str">
        <f t="shared" si="56"/>
        <v/>
      </c>
      <c r="AV82" s="171" t="str">
        <f t="shared" si="71"/>
        <v/>
      </c>
      <c r="AW82" s="160" t="str">
        <f t="shared" si="72"/>
        <v/>
      </c>
      <c r="AX82" s="186" t="str">
        <f t="shared" si="73"/>
        <v/>
      </c>
      <c r="AY82" s="160" t="str">
        <f t="shared" si="57"/>
        <v/>
      </c>
      <c r="AZ82" s="171" t="str">
        <f t="shared" si="74"/>
        <v/>
      </c>
      <c r="BA82" s="161" t="str">
        <f t="shared" si="75"/>
        <v/>
      </c>
      <c r="BB82" s="52" t="s">
        <v>1594</v>
      </c>
      <c r="BC82" s="52" t="s">
        <v>1595</v>
      </c>
      <c r="BE82" s="52" t="s">
        <v>1596</v>
      </c>
      <c r="BH82" s="52" t="s">
        <v>1597</v>
      </c>
      <c r="BI82" s="52" t="s">
        <v>1598</v>
      </c>
      <c r="BL82" s="333" t="s">
        <v>1599</v>
      </c>
      <c r="BN82" s="52" t="s">
        <v>1600</v>
      </c>
      <c r="BO82" s="52" t="s">
        <v>1601</v>
      </c>
      <c r="BP82" s="52" t="s">
        <v>1466</v>
      </c>
      <c r="BQ82" s="52" t="s">
        <v>1602</v>
      </c>
      <c r="BS82" s="52" t="s">
        <v>1603</v>
      </c>
      <c r="BU82" s="52" t="s">
        <v>1604</v>
      </c>
      <c r="BV82" s="52" t="s">
        <v>1605</v>
      </c>
    </row>
    <row r="83" spans="1:74" ht="18.75" x14ac:dyDescent="0.3">
      <c r="A83" s="205"/>
      <c r="B83" s="206"/>
      <c r="C83" s="198">
        <v>72</v>
      </c>
      <c r="D83" s="190"/>
      <c r="E83" s="13"/>
      <c r="F83" s="14"/>
      <c r="G83" s="123"/>
      <c r="H83" s="124"/>
      <c r="I83" s="130"/>
      <c r="J83" s="21"/>
      <c r="K83" s="134"/>
      <c r="L83" s="24"/>
      <c r="M83" s="372"/>
      <c r="N83" s="147" t="str">
        <f t="shared" si="58"/>
        <v/>
      </c>
      <c r="O83" s="23"/>
      <c r="P83" s="23"/>
      <c r="Q83" s="23"/>
      <c r="R83" s="23"/>
      <c r="S83" s="23"/>
      <c r="T83" s="24"/>
      <c r="U83" s="25"/>
      <c r="V83" s="28"/>
      <c r="W83" s="299"/>
      <c r="X83" s="296"/>
      <c r="Y83" s="149">
        <f t="shared" si="52"/>
        <v>0</v>
      </c>
      <c r="Z83" s="148">
        <f t="shared" si="59"/>
        <v>0</v>
      </c>
      <c r="AA83" s="306"/>
      <c r="AB83" s="377">
        <f t="shared" si="76"/>
        <v>0</v>
      </c>
      <c r="AC83" s="348"/>
      <c r="AD83" s="210" t="str">
        <f t="shared" si="53"/>
        <v/>
      </c>
      <c r="AE83" s="345">
        <f t="shared" si="60"/>
        <v>0</v>
      </c>
      <c r="AF83" s="318"/>
      <c r="AG83" s="317"/>
      <c r="AH83" s="315"/>
      <c r="AI83" s="150">
        <f t="shared" si="61"/>
        <v>0</v>
      </c>
      <c r="AJ83" s="151">
        <f t="shared" si="54"/>
        <v>0</v>
      </c>
      <c r="AK83" s="152">
        <f t="shared" si="62"/>
        <v>0</v>
      </c>
      <c r="AL83" s="153">
        <f t="shared" si="63"/>
        <v>0</v>
      </c>
      <c r="AM83" s="153">
        <f t="shared" si="64"/>
        <v>0</v>
      </c>
      <c r="AN83" s="153">
        <f t="shared" si="65"/>
        <v>0</v>
      </c>
      <c r="AO83" s="153">
        <f t="shared" si="66"/>
        <v>0</v>
      </c>
      <c r="AP83" s="181" t="str">
        <f t="shared" si="67"/>
        <v/>
      </c>
      <c r="AQ83" s="154" t="str">
        <f t="shared" si="55"/>
        <v/>
      </c>
      <c r="AR83" s="178" t="str">
        <f t="shared" si="68"/>
        <v/>
      </c>
      <c r="AS83" s="169" t="str">
        <f t="shared" si="69"/>
        <v/>
      </c>
      <c r="AT83" s="159" t="str">
        <f t="shared" si="70"/>
        <v/>
      </c>
      <c r="AU83" s="160" t="str">
        <f t="shared" si="56"/>
        <v/>
      </c>
      <c r="AV83" s="171" t="str">
        <f t="shared" si="71"/>
        <v/>
      </c>
      <c r="AW83" s="160" t="str">
        <f t="shared" si="72"/>
        <v/>
      </c>
      <c r="AX83" s="186" t="str">
        <f t="shared" si="73"/>
        <v/>
      </c>
      <c r="AY83" s="160" t="str">
        <f t="shared" si="57"/>
        <v/>
      </c>
      <c r="AZ83" s="171" t="str">
        <f t="shared" si="74"/>
        <v/>
      </c>
      <c r="BA83" s="161" t="str">
        <f t="shared" si="75"/>
        <v/>
      </c>
      <c r="BB83" s="52" t="s">
        <v>1606</v>
      </c>
      <c r="BC83" s="52" t="s">
        <v>1607</v>
      </c>
      <c r="BE83" s="52" t="s">
        <v>1608</v>
      </c>
      <c r="BH83" s="52" t="s">
        <v>1609</v>
      </c>
      <c r="BI83" s="52" t="s">
        <v>1610</v>
      </c>
      <c r="BL83" s="333" t="s">
        <v>1611</v>
      </c>
      <c r="BN83" s="52" t="s">
        <v>1612</v>
      </c>
      <c r="BO83" s="52" t="s">
        <v>1613</v>
      </c>
      <c r="BP83" s="52" t="s">
        <v>1480</v>
      </c>
      <c r="BQ83" s="52" t="s">
        <v>1614</v>
      </c>
      <c r="BS83" s="52" t="s">
        <v>1615</v>
      </c>
      <c r="BU83" s="52" t="s">
        <v>1616</v>
      </c>
      <c r="BV83" s="52" t="s">
        <v>1617</v>
      </c>
    </row>
    <row r="84" spans="1:74" ht="18.75" x14ac:dyDescent="0.3">
      <c r="A84" s="205"/>
      <c r="B84" s="206"/>
      <c r="C84" s="198">
        <v>73</v>
      </c>
      <c r="D84" s="190"/>
      <c r="E84" s="13"/>
      <c r="F84" s="14"/>
      <c r="G84" s="123"/>
      <c r="H84" s="124"/>
      <c r="I84" s="130"/>
      <c r="J84" s="21"/>
      <c r="K84" s="134"/>
      <c r="L84" s="24"/>
      <c r="M84" s="372"/>
      <c r="N84" s="147" t="str">
        <f t="shared" si="58"/>
        <v/>
      </c>
      <c r="O84" s="23"/>
      <c r="P84" s="23"/>
      <c r="Q84" s="23"/>
      <c r="R84" s="23"/>
      <c r="S84" s="23"/>
      <c r="T84" s="24"/>
      <c r="U84" s="25"/>
      <c r="V84" s="28"/>
      <c r="W84" s="299"/>
      <c r="X84" s="296"/>
      <c r="Y84" s="149">
        <f t="shared" si="52"/>
        <v>0</v>
      </c>
      <c r="Z84" s="148">
        <f t="shared" si="59"/>
        <v>0</v>
      </c>
      <c r="AA84" s="306"/>
      <c r="AB84" s="377">
        <f t="shared" si="76"/>
        <v>0</v>
      </c>
      <c r="AC84" s="348"/>
      <c r="AD84" s="210" t="str">
        <f t="shared" si="53"/>
        <v/>
      </c>
      <c r="AE84" s="345">
        <f t="shared" si="60"/>
        <v>0</v>
      </c>
      <c r="AF84" s="318"/>
      <c r="AG84" s="317"/>
      <c r="AH84" s="315"/>
      <c r="AI84" s="150">
        <f t="shared" si="61"/>
        <v>0</v>
      </c>
      <c r="AJ84" s="151">
        <f t="shared" si="54"/>
        <v>0</v>
      </c>
      <c r="AK84" s="152">
        <f t="shared" si="62"/>
        <v>0</v>
      </c>
      <c r="AL84" s="153">
        <f t="shared" si="63"/>
        <v>0</v>
      </c>
      <c r="AM84" s="153">
        <f t="shared" si="64"/>
        <v>0</v>
      </c>
      <c r="AN84" s="153">
        <f t="shared" si="65"/>
        <v>0</v>
      </c>
      <c r="AO84" s="153">
        <f t="shared" si="66"/>
        <v>0</v>
      </c>
      <c r="AP84" s="181" t="str">
        <f t="shared" si="67"/>
        <v/>
      </c>
      <c r="AQ84" s="154" t="str">
        <f t="shared" si="55"/>
        <v/>
      </c>
      <c r="AR84" s="178" t="str">
        <f t="shared" si="68"/>
        <v/>
      </c>
      <c r="AS84" s="169" t="str">
        <f t="shared" si="69"/>
        <v/>
      </c>
      <c r="AT84" s="159" t="str">
        <f t="shared" si="70"/>
        <v/>
      </c>
      <c r="AU84" s="160" t="str">
        <f t="shared" si="56"/>
        <v/>
      </c>
      <c r="AV84" s="171" t="str">
        <f t="shared" si="71"/>
        <v/>
      </c>
      <c r="AW84" s="160" t="str">
        <f t="shared" si="72"/>
        <v/>
      </c>
      <c r="AX84" s="186" t="str">
        <f t="shared" si="73"/>
        <v/>
      </c>
      <c r="AY84" s="160" t="str">
        <f t="shared" si="57"/>
        <v/>
      </c>
      <c r="AZ84" s="171" t="str">
        <f t="shared" si="74"/>
        <v/>
      </c>
      <c r="BA84" s="161" t="str">
        <f t="shared" si="75"/>
        <v/>
      </c>
      <c r="BB84" s="52" t="s">
        <v>1618</v>
      </c>
      <c r="BC84" s="52" t="s">
        <v>1619</v>
      </c>
      <c r="BE84" s="52" t="s">
        <v>1620</v>
      </c>
      <c r="BH84" s="52" t="s">
        <v>1621</v>
      </c>
      <c r="BI84" s="52" t="s">
        <v>1622</v>
      </c>
      <c r="BL84" s="333" t="s">
        <v>1623</v>
      </c>
      <c r="BN84" s="52" t="s">
        <v>1624</v>
      </c>
      <c r="BO84" s="52" t="s">
        <v>1625</v>
      </c>
      <c r="BP84" s="52" t="s">
        <v>1452</v>
      </c>
      <c r="BQ84" s="52" t="s">
        <v>1626</v>
      </c>
      <c r="BS84" s="52" t="s">
        <v>1627</v>
      </c>
      <c r="BU84" s="52" t="s">
        <v>1628</v>
      </c>
      <c r="BV84" s="52" t="s">
        <v>1629</v>
      </c>
    </row>
    <row r="85" spans="1:74" ht="18.75" x14ac:dyDescent="0.3">
      <c r="A85" s="205"/>
      <c r="B85" s="206"/>
      <c r="C85" s="197">
        <v>74</v>
      </c>
      <c r="D85" s="192"/>
      <c r="E85" s="15"/>
      <c r="F85" s="14"/>
      <c r="G85" s="123"/>
      <c r="H85" s="124"/>
      <c r="I85" s="130"/>
      <c r="J85" s="21"/>
      <c r="K85" s="134"/>
      <c r="L85" s="24"/>
      <c r="M85" s="372"/>
      <c r="N85" s="147" t="str">
        <f t="shared" si="58"/>
        <v/>
      </c>
      <c r="O85" s="23"/>
      <c r="P85" s="23"/>
      <c r="Q85" s="23"/>
      <c r="R85" s="23"/>
      <c r="S85" s="23"/>
      <c r="T85" s="24"/>
      <c r="U85" s="25"/>
      <c r="V85" s="28"/>
      <c r="W85" s="299"/>
      <c r="X85" s="296"/>
      <c r="Y85" s="149">
        <f t="shared" si="52"/>
        <v>0</v>
      </c>
      <c r="Z85" s="148">
        <f t="shared" si="59"/>
        <v>0</v>
      </c>
      <c r="AA85" s="306"/>
      <c r="AB85" s="377">
        <f t="shared" si="76"/>
        <v>0</v>
      </c>
      <c r="AC85" s="348"/>
      <c r="AD85" s="210" t="str">
        <f t="shared" si="53"/>
        <v/>
      </c>
      <c r="AE85" s="345">
        <f t="shared" si="60"/>
        <v>0</v>
      </c>
      <c r="AF85" s="318"/>
      <c r="AG85" s="317"/>
      <c r="AH85" s="315"/>
      <c r="AI85" s="150">
        <f t="shared" si="61"/>
        <v>0</v>
      </c>
      <c r="AJ85" s="151">
        <f t="shared" si="54"/>
        <v>0</v>
      </c>
      <c r="AK85" s="152">
        <f t="shared" si="62"/>
        <v>0</v>
      </c>
      <c r="AL85" s="153">
        <f t="shared" si="63"/>
        <v>0</v>
      </c>
      <c r="AM85" s="153">
        <f t="shared" si="64"/>
        <v>0</v>
      </c>
      <c r="AN85" s="153">
        <f t="shared" si="65"/>
        <v>0</v>
      </c>
      <c r="AO85" s="153">
        <f t="shared" si="66"/>
        <v>0</v>
      </c>
      <c r="AP85" s="181" t="str">
        <f t="shared" si="67"/>
        <v/>
      </c>
      <c r="AQ85" s="154" t="str">
        <f t="shared" si="55"/>
        <v/>
      </c>
      <c r="AR85" s="178" t="str">
        <f t="shared" si="68"/>
        <v/>
      </c>
      <c r="AS85" s="169" t="str">
        <f t="shared" si="69"/>
        <v/>
      </c>
      <c r="AT85" s="159" t="str">
        <f t="shared" si="70"/>
        <v/>
      </c>
      <c r="AU85" s="160" t="str">
        <f t="shared" si="56"/>
        <v/>
      </c>
      <c r="AV85" s="171" t="str">
        <f t="shared" si="71"/>
        <v/>
      </c>
      <c r="AW85" s="160" t="str">
        <f t="shared" si="72"/>
        <v/>
      </c>
      <c r="AX85" s="186" t="str">
        <f t="shared" si="73"/>
        <v/>
      </c>
      <c r="AY85" s="160" t="str">
        <f t="shared" si="57"/>
        <v/>
      </c>
      <c r="AZ85" s="171" t="str">
        <f t="shared" si="74"/>
        <v/>
      </c>
      <c r="BA85" s="161" t="str">
        <f t="shared" si="75"/>
        <v/>
      </c>
      <c r="BB85" s="52" t="s">
        <v>1630</v>
      </c>
      <c r="BC85" s="52" t="s">
        <v>1631</v>
      </c>
      <c r="BE85" s="52" t="s">
        <v>1632</v>
      </c>
      <c r="BH85" s="52" t="s">
        <v>1633</v>
      </c>
      <c r="BI85" s="52" t="s">
        <v>1634</v>
      </c>
      <c r="BL85" s="333" t="s">
        <v>1635</v>
      </c>
      <c r="BN85" s="52" t="s">
        <v>1636</v>
      </c>
      <c r="BO85" s="52" t="s">
        <v>1637</v>
      </c>
      <c r="BP85" s="52" t="s">
        <v>1466</v>
      </c>
      <c r="BQ85" s="52" t="s">
        <v>1638</v>
      </c>
      <c r="BS85" s="52" t="s">
        <v>1639</v>
      </c>
      <c r="BU85" s="52" t="s">
        <v>1640</v>
      </c>
      <c r="BV85" s="52" t="s">
        <v>1641</v>
      </c>
    </row>
    <row r="86" spans="1:74" ht="18.75" x14ac:dyDescent="0.3">
      <c r="A86" s="205"/>
      <c r="B86" s="206"/>
      <c r="C86" s="198">
        <v>75</v>
      </c>
      <c r="D86" s="190"/>
      <c r="E86" s="13"/>
      <c r="F86" s="14"/>
      <c r="G86" s="123"/>
      <c r="H86" s="124"/>
      <c r="I86" s="130"/>
      <c r="J86" s="21"/>
      <c r="K86" s="134"/>
      <c r="L86" s="24"/>
      <c r="M86" s="372"/>
      <c r="N86" s="147" t="str">
        <f t="shared" si="58"/>
        <v/>
      </c>
      <c r="O86" s="23"/>
      <c r="P86" s="23"/>
      <c r="Q86" s="23"/>
      <c r="R86" s="23"/>
      <c r="S86" s="23"/>
      <c r="T86" s="24"/>
      <c r="U86" s="25"/>
      <c r="V86" s="28"/>
      <c r="W86" s="299"/>
      <c r="X86" s="296"/>
      <c r="Y86" s="149">
        <f t="shared" si="52"/>
        <v>0</v>
      </c>
      <c r="Z86" s="148">
        <f t="shared" si="59"/>
        <v>0</v>
      </c>
      <c r="AA86" s="306"/>
      <c r="AB86" s="377">
        <f t="shared" si="76"/>
        <v>0</v>
      </c>
      <c r="AC86" s="348"/>
      <c r="AD86" s="210" t="str">
        <f t="shared" si="53"/>
        <v/>
      </c>
      <c r="AE86" s="345">
        <f t="shared" si="60"/>
        <v>0</v>
      </c>
      <c r="AF86" s="318"/>
      <c r="AG86" s="317"/>
      <c r="AH86" s="315"/>
      <c r="AI86" s="150">
        <f t="shared" si="61"/>
        <v>0</v>
      </c>
      <c r="AJ86" s="151">
        <f t="shared" si="54"/>
        <v>0</v>
      </c>
      <c r="AK86" s="152">
        <f t="shared" si="62"/>
        <v>0</v>
      </c>
      <c r="AL86" s="153">
        <f t="shared" si="63"/>
        <v>0</v>
      </c>
      <c r="AM86" s="153">
        <f t="shared" si="64"/>
        <v>0</v>
      </c>
      <c r="AN86" s="153">
        <f t="shared" si="65"/>
        <v>0</v>
      </c>
      <c r="AO86" s="153">
        <f t="shared" si="66"/>
        <v>0</v>
      </c>
      <c r="AP86" s="181" t="str">
        <f t="shared" si="67"/>
        <v/>
      </c>
      <c r="AQ86" s="154" t="str">
        <f t="shared" si="55"/>
        <v/>
      </c>
      <c r="AR86" s="178" t="str">
        <f t="shared" si="68"/>
        <v/>
      </c>
      <c r="AS86" s="169" t="str">
        <f t="shared" si="69"/>
        <v/>
      </c>
      <c r="AT86" s="159" t="str">
        <f t="shared" si="70"/>
        <v/>
      </c>
      <c r="AU86" s="160" t="str">
        <f t="shared" si="56"/>
        <v/>
      </c>
      <c r="AV86" s="171" t="str">
        <f t="shared" si="71"/>
        <v/>
      </c>
      <c r="AW86" s="160" t="str">
        <f t="shared" si="72"/>
        <v/>
      </c>
      <c r="AX86" s="186" t="str">
        <f t="shared" si="73"/>
        <v/>
      </c>
      <c r="AY86" s="160" t="str">
        <f t="shared" si="57"/>
        <v/>
      </c>
      <c r="AZ86" s="171" t="str">
        <f t="shared" si="74"/>
        <v/>
      </c>
      <c r="BA86" s="161" t="str">
        <f t="shared" si="75"/>
        <v/>
      </c>
      <c r="BB86" s="52" t="s">
        <v>1642</v>
      </c>
      <c r="BC86" s="52" t="s">
        <v>1643</v>
      </c>
      <c r="BE86" s="52" t="s">
        <v>1644</v>
      </c>
      <c r="BH86" s="52" t="s">
        <v>1645</v>
      </c>
      <c r="BI86" s="52" t="s">
        <v>1646</v>
      </c>
      <c r="BL86" s="333" t="s">
        <v>1647</v>
      </c>
      <c r="BN86" s="52" t="s">
        <v>1648</v>
      </c>
      <c r="BO86" s="52" t="s">
        <v>1649</v>
      </c>
      <c r="BP86" s="52" t="s">
        <v>1650</v>
      </c>
      <c r="BQ86" s="52" t="s">
        <v>1651</v>
      </c>
      <c r="BS86" s="52" t="s">
        <v>1603</v>
      </c>
      <c r="BU86" s="52" t="s">
        <v>1652</v>
      </c>
      <c r="BV86" s="52" t="s">
        <v>1653</v>
      </c>
    </row>
    <row r="87" spans="1:74" ht="18.75" x14ac:dyDescent="0.3">
      <c r="A87" s="205"/>
      <c r="B87" s="206"/>
      <c r="C87" s="197">
        <v>76</v>
      </c>
      <c r="D87" s="190"/>
      <c r="E87" s="13"/>
      <c r="F87" s="14"/>
      <c r="G87" s="123"/>
      <c r="H87" s="124"/>
      <c r="I87" s="130"/>
      <c r="J87" s="21"/>
      <c r="K87" s="134"/>
      <c r="L87" s="24"/>
      <c r="M87" s="372"/>
      <c r="N87" s="147" t="str">
        <f t="shared" si="58"/>
        <v/>
      </c>
      <c r="O87" s="23"/>
      <c r="P87" s="23"/>
      <c r="Q87" s="23"/>
      <c r="R87" s="23"/>
      <c r="S87" s="23"/>
      <c r="T87" s="24"/>
      <c r="U87" s="25"/>
      <c r="V87" s="28"/>
      <c r="W87" s="299"/>
      <c r="X87" s="296"/>
      <c r="Y87" s="149">
        <f t="shared" si="52"/>
        <v>0</v>
      </c>
      <c r="Z87" s="148">
        <f t="shared" si="59"/>
        <v>0</v>
      </c>
      <c r="AA87" s="306"/>
      <c r="AB87" s="377">
        <f t="shared" si="76"/>
        <v>0</v>
      </c>
      <c r="AC87" s="348"/>
      <c r="AD87" s="210" t="str">
        <f t="shared" si="53"/>
        <v/>
      </c>
      <c r="AE87" s="345">
        <f t="shared" si="60"/>
        <v>0</v>
      </c>
      <c r="AF87" s="318"/>
      <c r="AG87" s="317"/>
      <c r="AH87" s="315"/>
      <c r="AI87" s="150">
        <f t="shared" si="61"/>
        <v>0</v>
      </c>
      <c r="AJ87" s="151">
        <f t="shared" si="54"/>
        <v>0</v>
      </c>
      <c r="AK87" s="152">
        <f t="shared" si="62"/>
        <v>0</v>
      </c>
      <c r="AL87" s="153">
        <f t="shared" si="63"/>
        <v>0</v>
      </c>
      <c r="AM87" s="153">
        <f t="shared" si="64"/>
        <v>0</v>
      </c>
      <c r="AN87" s="153">
        <f t="shared" si="65"/>
        <v>0</v>
      </c>
      <c r="AO87" s="153">
        <f t="shared" si="66"/>
        <v>0</v>
      </c>
      <c r="AP87" s="181" t="str">
        <f t="shared" si="67"/>
        <v/>
      </c>
      <c r="AQ87" s="154" t="str">
        <f t="shared" si="55"/>
        <v/>
      </c>
      <c r="AR87" s="178" t="str">
        <f t="shared" si="68"/>
        <v/>
      </c>
      <c r="AS87" s="169" t="str">
        <f t="shared" si="69"/>
        <v/>
      </c>
      <c r="AT87" s="159" t="str">
        <f t="shared" si="70"/>
        <v/>
      </c>
      <c r="AU87" s="160" t="str">
        <f t="shared" si="56"/>
        <v/>
      </c>
      <c r="AV87" s="171" t="str">
        <f t="shared" si="71"/>
        <v/>
      </c>
      <c r="AW87" s="160" t="str">
        <f t="shared" si="72"/>
        <v/>
      </c>
      <c r="AX87" s="186" t="str">
        <f t="shared" si="73"/>
        <v/>
      </c>
      <c r="AY87" s="160" t="str">
        <f t="shared" si="57"/>
        <v/>
      </c>
      <c r="AZ87" s="171" t="str">
        <f t="shared" si="74"/>
        <v/>
      </c>
      <c r="BA87" s="161" t="str">
        <f t="shared" si="75"/>
        <v/>
      </c>
      <c r="BB87" s="52" t="s">
        <v>1654</v>
      </c>
      <c r="BC87" s="52" t="s">
        <v>1655</v>
      </c>
      <c r="BE87" s="52" t="s">
        <v>1656</v>
      </c>
      <c r="BH87" s="52" t="s">
        <v>1657</v>
      </c>
      <c r="BI87" s="52" t="s">
        <v>1658</v>
      </c>
      <c r="BL87" s="335" t="s">
        <v>1659</v>
      </c>
      <c r="BN87" s="52" t="s">
        <v>1660</v>
      </c>
      <c r="BO87" s="52" t="s">
        <v>1637</v>
      </c>
      <c r="BP87" s="52" t="s">
        <v>831</v>
      </c>
      <c r="BQ87" s="52" t="s">
        <v>1507</v>
      </c>
      <c r="BS87" s="52" t="s">
        <v>1661</v>
      </c>
      <c r="BU87" s="52" t="s">
        <v>1662</v>
      </c>
      <c r="BV87" s="52" t="s">
        <v>1663</v>
      </c>
    </row>
    <row r="88" spans="1:74" ht="18.75" x14ac:dyDescent="0.3">
      <c r="A88" s="205"/>
      <c r="B88" s="206"/>
      <c r="C88" s="198">
        <v>77</v>
      </c>
      <c r="D88" s="190"/>
      <c r="E88" s="13"/>
      <c r="F88" s="14"/>
      <c r="G88" s="123"/>
      <c r="H88" s="124"/>
      <c r="I88" s="130"/>
      <c r="J88" s="21"/>
      <c r="K88" s="134"/>
      <c r="L88" s="24"/>
      <c r="M88" s="372"/>
      <c r="N88" s="147" t="str">
        <f t="shared" si="58"/>
        <v/>
      </c>
      <c r="O88" s="23"/>
      <c r="P88" s="23"/>
      <c r="Q88" s="23"/>
      <c r="R88" s="23"/>
      <c r="S88" s="23"/>
      <c r="T88" s="24"/>
      <c r="U88" s="25"/>
      <c r="V88" s="28"/>
      <c r="W88" s="299"/>
      <c r="X88" s="296"/>
      <c r="Y88" s="149">
        <f t="shared" si="52"/>
        <v>0</v>
      </c>
      <c r="Z88" s="148">
        <f t="shared" si="59"/>
        <v>0</v>
      </c>
      <c r="AA88" s="306"/>
      <c r="AB88" s="377">
        <f t="shared" si="76"/>
        <v>0</v>
      </c>
      <c r="AC88" s="348"/>
      <c r="AD88" s="210" t="str">
        <f t="shared" si="53"/>
        <v/>
      </c>
      <c r="AE88" s="345">
        <f t="shared" si="60"/>
        <v>0</v>
      </c>
      <c r="AF88" s="318"/>
      <c r="AG88" s="317"/>
      <c r="AH88" s="315"/>
      <c r="AI88" s="150">
        <f t="shared" si="61"/>
        <v>0</v>
      </c>
      <c r="AJ88" s="151">
        <f t="shared" si="54"/>
        <v>0</v>
      </c>
      <c r="AK88" s="152">
        <f t="shared" si="62"/>
        <v>0</v>
      </c>
      <c r="AL88" s="153">
        <f t="shared" si="63"/>
        <v>0</v>
      </c>
      <c r="AM88" s="153">
        <f t="shared" si="64"/>
        <v>0</v>
      </c>
      <c r="AN88" s="153">
        <f t="shared" si="65"/>
        <v>0</v>
      </c>
      <c r="AO88" s="153">
        <f t="shared" si="66"/>
        <v>0</v>
      </c>
      <c r="AP88" s="181" t="str">
        <f t="shared" si="67"/>
        <v/>
      </c>
      <c r="AQ88" s="154" t="str">
        <f t="shared" si="55"/>
        <v/>
      </c>
      <c r="AR88" s="178" t="str">
        <f t="shared" si="68"/>
        <v/>
      </c>
      <c r="AS88" s="169" t="str">
        <f t="shared" si="69"/>
        <v/>
      </c>
      <c r="AT88" s="159" t="str">
        <f t="shared" si="70"/>
        <v/>
      </c>
      <c r="AU88" s="160" t="str">
        <f t="shared" si="56"/>
        <v/>
      </c>
      <c r="AV88" s="171" t="str">
        <f t="shared" si="71"/>
        <v/>
      </c>
      <c r="AW88" s="160" t="str">
        <f t="shared" si="72"/>
        <v/>
      </c>
      <c r="AX88" s="186" t="str">
        <f t="shared" si="73"/>
        <v/>
      </c>
      <c r="AY88" s="160" t="str">
        <f t="shared" si="57"/>
        <v/>
      </c>
      <c r="AZ88" s="171" t="str">
        <f t="shared" si="74"/>
        <v/>
      </c>
      <c r="BA88" s="161" t="str">
        <f t="shared" si="75"/>
        <v/>
      </c>
      <c r="BB88" s="52" t="s">
        <v>1664</v>
      </c>
      <c r="BC88" s="52" t="s">
        <v>1665</v>
      </c>
      <c r="BE88" s="52" t="s">
        <v>1666</v>
      </c>
      <c r="BH88" s="52" t="s">
        <v>1667</v>
      </c>
      <c r="BI88" s="52" t="s">
        <v>1668</v>
      </c>
      <c r="BL88" s="335" t="s">
        <v>1669</v>
      </c>
      <c r="BN88" s="52" t="s">
        <v>1670</v>
      </c>
      <c r="BO88" s="52" t="s">
        <v>1671</v>
      </c>
      <c r="BP88" s="52" t="s">
        <v>1452</v>
      </c>
      <c r="BQ88" s="52" t="s">
        <v>1494</v>
      </c>
      <c r="BS88" s="52" t="s">
        <v>1672</v>
      </c>
      <c r="BU88" s="52" t="s">
        <v>1673</v>
      </c>
      <c r="BV88" s="52" t="s">
        <v>1674</v>
      </c>
    </row>
    <row r="89" spans="1:74" ht="18.75" x14ac:dyDescent="0.3">
      <c r="A89" s="205"/>
      <c r="B89" s="206"/>
      <c r="C89" s="198">
        <v>78</v>
      </c>
      <c r="D89" s="192"/>
      <c r="E89" s="15"/>
      <c r="F89" s="14"/>
      <c r="G89" s="123"/>
      <c r="H89" s="124"/>
      <c r="I89" s="130"/>
      <c r="J89" s="21"/>
      <c r="K89" s="134"/>
      <c r="L89" s="24"/>
      <c r="M89" s="372"/>
      <c r="N89" s="147" t="str">
        <f t="shared" si="58"/>
        <v/>
      </c>
      <c r="O89" s="23"/>
      <c r="P89" s="23"/>
      <c r="Q89" s="23"/>
      <c r="R89" s="23"/>
      <c r="S89" s="23"/>
      <c r="T89" s="24"/>
      <c r="U89" s="25"/>
      <c r="V89" s="28"/>
      <c r="W89" s="299"/>
      <c r="X89" s="296"/>
      <c r="Y89" s="149">
        <f t="shared" si="52"/>
        <v>0</v>
      </c>
      <c r="Z89" s="148">
        <f t="shared" si="59"/>
        <v>0</v>
      </c>
      <c r="AA89" s="306"/>
      <c r="AB89" s="377">
        <f t="shared" si="76"/>
        <v>0</v>
      </c>
      <c r="AC89" s="348"/>
      <c r="AD89" s="210" t="str">
        <f t="shared" si="53"/>
        <v/>
      </c>
      <c r="AE89" s="345">
        <f t="shared" si="60"/>
        <v>0</v>
      </c>
      <c r="AF89" s="318"/>
      <c r="AG89" s="317"/>
      <c r="AH89" s="315"/>
      <c r="AI89" s="150">
        <f t="shared" si="61"/>
        <v>0</v>
      </c>
      <c r="AJ89" s="151">
        <f t="shared" si="54"/>
        <v>0</v>
      </c>
      <c r="AK89" s="152">
        <f t="shared" si="62"/>
        <v>0</v>
      </c>
      <c r="AL89" s="153">
        <f t="shared" si="63"/>
        <v>0</v>
      </c>
      <c r="AM89" s="153">
        <f t="shared" si="64"/>
        <v>0</v>
      </c>
      <c r="AN89" s="153">
        <f t="shared" si="65"/>
        <v>0</v>
      </c>
      <c r="AO89" s="153">
        <f t="shared" si="66"/>
        <v>0</v>
      </c>
      <c r="AP89" s="181" t="str">
        <f t="shared" si="67"/>
        <v/>
      </c>
      <c r="AQ89" s="154" t="str">
        <f t="shared" si="55"/>
        <v/>
      </c>
      <c r="AR89" s="178" t="str">
        <f t="shared" si="68"/>
        <v/>
      </c>
      <c r="AS89" s="169" t="str">
        <f t="shared" si="69"/>
        <v/>
      </c>
      <c r="AT89" s="159" t="str">
        <f t="shared" si="70"/>
        <v/>
      </c>
      <c r="AU89" s="160" t="str">
        <f t="shared" si="56"/>
        <v/>
      </c>
      <c r="AV89" s="171" t="str">
        <f t="shared" si="71"/>
        <v/>
      </c>
      <c r="AW89" s="160" t="str">
        <f t="shared" si="72"/>
        <v/>
      </c>
      <c r="AX89" s="186" t="str">
        <f t="shared" si="73"/>
        <v/>
      </c>
      <c r="AY89" s="160" t="str">
        <f t="shared" si="57"/>
        <v/>
      </c>
      <c r="AZ89" s="171" t="str">
        <f t="shared" si="74"/>
        <v/>
      </c>
      <c r="BA89" s="161" t="str">
        <f t="shared" si="75"/>
        <v/>
      </c>
      <c r="BB89" s="52" t="s">
        <v>1675</v>
      </c>
      <c r="BC89" s="52" t="s">
        <v>1676</v>
      </c>
      <c r="BE89" s="52" t="s">
        <v>1677</v>
      </c>
      <c r="BH89" s="52" t="s">
        <v>1678</v>
      </c>
      <c r="BI89" s="52" t="s">
        <v>1679</v>
      </c>
      <c r="BL89" s="335" t="s">
        <v>1680</v>
      </c>
      <c r="BN89" s="52" t="s">
        <v>1681</v>
      </c>
      <c r="BO89" s="52" t="s">
        <v>1682</v>
      </c>
      <c r="BP89" s="52" t="s">
        <v>1466</v>
      </c>
      <c r="BQ89" s="52" t="s">
        <v>1683</v>
      </c>
      <c r="BS89" s="52" t="s">
        <v>1684</v>
      </c>
      <c r="BU89" s="52" t="s">
        <v>1685</v>
      </c>
      <c r="BV89" s="52" t="s">
        <v>1686</v>
      </c>
    </row>
    <row r="90" spans="1:74" ht="18.75" x14ac:dyDescent="0.3">
      <c r="A90" s="205"/>
      <c r="B90" s="206"/>
      <c r="C90" s="197">
        <v>79</v>
      </c>
      <c r="D90" s="190"/>
      <c r="E90" s="13"/>
      <c r="F90" s="14"/>
      <c r="G90" s="123"/>
      <c r="H90" s="124"/>
      <c r="I90" s="130"/>
      <c r="J90" s="21"/>
      <c r="K90" s="134"/>
      <c r="L90" s="24"/>
      <c r="M90" s="372"/>
      <c r="N90" s="147" t="str">
        <f t="shared" si="58"/>
        <v/>
      </c>
      <c r="O90" s="23"/>
      <c r="P90" s="23"/>
      <c r="Q90" s="23"/>
      <c r="R90" s="23"/>
      <c r="S90" s="23"/>
      <c r="T90" s="24"/>
      <c r="U90" s="25"/>
      <c r="V90" s="28"/>
      <c r="W90" s="299"/>
      <c r="X90" s="296"/>
      <c r="Y90" s="149">
        <f t="shared" si="52"/>
        <v>0</v>
      </c>
      <c r="Z90" s="148">
        <f t="shared" si="59"/>
        <v>0</v>
      </c>
      <c r="AA90" s="306"/>
      <c r="AB90" s="377">
        <f t="shared" si="76"/>
        <v>0</v>
      </c>
      <c r="AC90" s="348"/>
      <c r="AD90" s="210" t="str">
        <f t="shared" si="53"/>
        <v/>
      </c>
      <c r="AE90" s="345">
        <f t="shared" si="60"/>
        <v>0</v>
      </c>
      <c r="AF90" s="318"/>
      <c r="AG90" s="317"/>
      <c r="AH90" s="315"/>
      <c r="AI90" s="150">
        <f t="shared" si="61"/>
        <v>0</v>
      </c>
      <c r="AJ90" s="151">
        <f t="shared" si="54"/>
        <v>0</v>
      </c>
      <c r="AK90" s="152">
        <f t="shared" si="62"/>
        <v>0</v>
      </c>
      <c r="AL90" s="153">
        <f t="shared" si="63"/>
        <v>0</v>
      </c>
      <c r="AM90" s="153">
        <f t="shared" si="64"/>
        <v>0</v>
      </c>
      <c r="AN90" s="153">
        <f t="shared" si="65"/>
        <v>0</v>
      </c>
      <c r="AO90" s="153">
        <f t="shared" si="66"/>
        <v>0</v>
      </c>
      <c r="AP90" s="181" t="str">
        <f t="shared" si="67"/>
        <v/>
      </c>
      <c r="AQ90" s="154" t="str">
        <f t="shared" si="55"/>
        <v/>
      </c>
      <c r="AR90" s="178" t="str">
        <f t="shared" si="68"/>
        <v/>
      </c>
      <c r="AS90" s="169" t="str">
        <f t="shared" si="69"/>
        <v/>
      </c>
      <c r="AT90" s="159" t="str">
        <f t="shared" si="70"/>
        <v/>
      </c>
      <c r="AU90" s="160" t="str">
        <f t="shared" si="56"/>
        <v/>
      </c>
      <c r="AV90" s="171" t="str">
        <f t="shared" si="71"/>
        <v/>
      </c>
      <c r="AW90" s="160" t="str">
        <f t="shared" si="72"/>
        <v/>
      </c>
      <c r="AX90" s="186" t="str">
        <f t="shared" si="73"/>
        <v/>
      </c>
      <c r="AY90" s="160" t="str">
        <f t="shared" si="57"/>
        <v/>
      </c>
      <c r="AZ90" s="171" t="str">
        <f t="shared" si="74"/>
        <v/>
      </c>
      <c r="BA90" s="161" t="str">
        <f t="shared" si="75"/>
        <v/>
      </c>
      <c r="BB90" s="52" t="s">
        <v>1687</v>
      </c>
      <c r="BC90" s="52" t="s">
        <v>1688</v>
      </c>
      <c r="BE90" s="52" t="s">
        <v>1689</v>
      </c>
      <c r="BH90" s="52" t="s">
        <v>1690</v>
      </c>
      <c r="BI90" s="52" t="s">
        <v>1691</v>
      </c>
      <c r="BL90" s="335" t="s">
        <v>1692</v>
      </c>
      <c r="BN90" s="52" t="s">
        <v>1693</v>
      </c>
      <c r="BO90" s="52" t="s">
        <v>1694</v>
      </c>
      <c r="BP90" s="52" t="s">
        <v>1695</v>
      </c>
      <c r="BQ90" s="52" t="s">
        <v>1696</v>
      </c>
      <c r="BS90" s="52" t="s">
        <v>1697</v>
      </c>
      <c r="BU90" s="52" t="s">
        <v>1698</v>
      </c>
      <c r="BV90" s="52" t="s">
        <v>1699</v>
      </c>
    </row>
    <row r="91" spans="1:74" ht="18.75" x14ac:dyDescent="0.3">
      <c r="A91" s="205"/>
      <c r="B91" s="206"/>
      <c r="C91" s="198">
        <v>80</v>
      </c>
      <c r="D91" s="190"/>
      <c r="E91" s="13"/>
      <c r="F91" s="14"/>
      <c r="G91" s="123"/>
      <c r="H91" s="124"/>
      <c r="I91" s="130"/>
      <c r="J91" s="21"/>
      <c r="K91" s="134"/>
      <c r="L91" s="24"/>
      <c r="M91" s="372"/>
      <c r="N91" s="147" t="str">
        <f t="shared" si="58"/>
        <v/>
      </c>
      <c r="O91" s="23"/>
      <c r="P91" s="23"/>
      <c r="Q91" s="23"/>
      <c r="R91" s="23"/>
      <c r="S91" s="23"/>
      <c r="T91" s="24"/>
      <c r="U91" s="25"/>
      <c r="V91" s="28"/>
      <c r="W91" s="299"/>
      <c r="X91" s="296"/>
      <c r="Y91" s="149">
        <f t="shared" si="52"/>
        <v>0</v>
      </c>
      <c r="Z91" s="148">
        <f t="shared" si="59"/>
        <v>0</v>
      </c>
      <c r="AA91" s="306"/>
      <c r="AB91" s="377">
        <f t="shared" si="76"/>
        <v>0</v>
      </c>
      <c r="AC91" s="348"/>
      <c r="AD91" s="210" t="str">
        <f t="shared" si="53"/>
        <v/>
      </c>
      <c r="AE91" s="345">
        <f t="shared" si="60"/>
        <v>0</v>
      </c>
      <c r="AF91" s="318"/>
      <c r="AG91" s="317"/>
      <c r="AH91" s="315"/>
      <c r="AI91" s="150">
        <f t="shared" si="61"/>
        <v>0</v>
      </c>
      <c r="AJ91" s="151">
        <f t="shared" si="54"/>
        <v>0</v>
      </c>
      <c r="AK91" s="152">
        <f t="shared" si="62"/>
        <v>0</v>
      </c>
      <c r="AL91" s="153">
        <f t="shared" si="63"/>
        <v>0</v>
      </c>
      <c r="AM91" s="153">
        <f t="shared" si="64"/>
        <v>0</v>
      </c>
      <c r="AN91" s="153">
        <f t="shared" si="65"/>
        <v>0</v>
      </c>
      <c r="AO91" s="153">
        <f t="shared" si="66"/>
        <v>0</v>
      </c>
      <c r="AP91" s="181" t="str">
        <f t="shared" si="67"/>
        <v/>
      </c>
      <c r="AQ91" s="154" t="str">
        <f t="shared" si="55"/>
        <v/>
      </c>
      <c r="AR91" s="178" t="str">
        <f t="shared" si="68"/>
        <v/>
      </c>
      <c r="AS91" s="169" t="str">
        <f t="shared" si="69"/>
        <v/>
      </c>
      <c r="AT91" s="159" t="str">
        <f t="shared" si="70"/>
        <v/>
      </c>
      <c r="AU91" s="160" t="str">
        <f t="shared" si="56"/>
        <v/>
      </c>
      <c r="AV91" s="171" t="str">
        <f t="shared" si="71"/>
        <v/>
      </c>
      <c r="AW91" s="160" t="str">
        <f t="shared" si="72"/>
        <v/>
      </c>
      <c r="AX91" s="186" t="str">
        <f t="shared" si="73"/>
        <v/>
      </c>
      <c r="AY91" s="160" t="str">
        <f t="shared" si="57"/>
        <v/>
      </c>
      <c r="AZ91" s="171" t="str">
        <f t="shared" si="74"/>
        <v/>
      </c>
      <c r="BA91" s="161" t="str">
        <f t="shared" si="75"/>
        <v/>
      </c>
      <c r="BB91" s="52" t="s">
        <v>1700</v>
      </c>
      <c r="BC91" s="52" t="s">
        <v>1701</v>
      </c>
      <c r="BE91" s="52" t="s">
        <v>1702</v>
      </c>
      <c r="BH91" s="52" t="s">
        <v>1703</v>
      </c>
      <c r="BI91" s="52" t="s">
        <v>1704</v>
      </c>
      <c r="BL91" s="335" t="s">
        <v>1705</v>
      </c>
      <c r="BN91" s="52" t="s">
        <v>1706</v>
      </c>
      <c r="BO91" s="52" t="s">
        <v>1707</v>
      </c>
      <c r="BP91" s="52" t="s">
        <v>831</v>
      </c>
      <c r="BQ91" s="52" t="s">
        <v>1683</v>
      </c>
      <c r="BS91" s="52" t="s">
        <v>1708</v>
      </c>
      <c r="BU91" s="52" t="s">
        <v>1709</v>
      </c>
      <c r="BV91" s="52" t="s">
        <v>1710</v>
      </c>
    </row>
    <row r="92" spans="1:74" ht="18.75" x14ac:dyDescent="0.3">
      <c r="A92" s="205"/>
      <c r="B92" s="206"/>
      <c r="C92" s="197">
        <v>81</v>
      </c>
      <c r="D92" s="190"/>
      <c r="E92" s="13"/>
      <c r="F92" s="14"/>
      <c r="G92" s="123"/>
      <c r="H92" s="124"/>
      <c r="I92" s="130"/>
      <c r="J92" s="21"/>
      <c r="K92" s="134"/>
      <c r="L92" s="24"/>
      <c r="M92" s="372"/>
      <c r="N92" s="147" t="str">
        <f t="shared" si="58"/>
        <v/>
      </c>
      <c r="O92" s="23"/>
      <c r="P92" s="23"/>
      <c r="Q92" s="23"/>
      <c r="R92" s="23"/>
      <c r="S92" s="23"/>
      <c r="T92" s="24"/>
      <c r="U92" s="25"/>
      <c r="V92" s="28"/>
      <c r="W92" s="299"/>
      <c r="X92" s="296"/>
      <c r="Y92" s="149">
        <f t="shared" si="52"/>
        <v>0</v>
      </c>
      <c r="Z92" s="148">
        <f t="shared" si="59"/>
        <v>0</v>
      </c>
      <c r="AA92" s="306"/>
      <c r="AB92" s="377">
        <f t="shared" si="76"/>
        <v>0</v>
      </c>
      <c r="AC92" s="348"/>
      <c r="AD92" s="210" t="str">
        <f t="shared" si="53"/>
        <v/>
      </c>
      <c r="AE92" s="345">
        <f t="shared" si="60"/>
        <v>0</v>
      </c>
      <c r="AF92" s="318"/>
      <c r="AG92" s="317"/>
      <c r="AH92" s="315"/>
      <c r="AI92" s="150">
        <f t="shared" si="61"/>
        <v>0</v>
      </c>
      <c r="AJ92" s="151">
        <f t="shared" si="54"/>
        <v>0</v>
      </c>
      <c r="AK92" s="152">
        <f t="shared" si="62"/>
        <v>0</v>
      </c>
      <c r="AL92" s="153">
        <f t="shared" si="63"/>
        <v>0</v>
      </c>
      <c r="AM92" s="153">
        <f t="shared" si="64"/>
        <v>0</v>
      </c>
      <c r="AN92" s="153">
        <f t="shared" si="65"/>
        <v>0</v>
      </c>
      <c r="AO92" s="153">
        <f t="shared" si="66"/>
        <v>0</v>
      </c>
      <c r="AP92" s="181" t="str">
        <f t="shared" si="67"/>
        <v/>
      </c>
      <c r="AQ92" s="154" t="str">
        <f t="shared" si="55"/>
        <v/>
      </c>
      <c r="AR92" s="178" t="str">
        <f t="shared" si="68"/>
        <v/>
      </c>
      <c r="AS92" s="169" t="str">
        <f t="shared" si="69"/>
        <v/>
      </c>
      <c r="AT92" s="159" t="str">
        <f t="shared" si="70"/>
        <v/>
      </c>
      <c r="AU92" s="160" t="str">
        <f t="shared" si="56"/>
        <v/>
      </c>
      <c r="AV92" s="171" t="str">
        <f t="shared" si="71"/>
        <v/>
      </c>
      <c r="AW92" s="160" t="str">
        <f t="shared" si="72"/>
        <v/>
      </c>
      <c r="AX92" s="186" t="str">
        <f t="shared" si="73"/>
        <v/>
      </c>
      <c r="AY92" s="160" t="str">
        <f t="shared" si="57"/>
        <v/>
      </c>
      <c r="AZ92" s="171" t="str">
        <f t="shared" si="74"/>
        <v/>
      </c>
      <c r="BA92" s="161" t="str">
        <f t="shared" si="75"/>
        <v/>
      </c>
      <c r="BB92" s="52" t="s">
        <v>1711</v>
      </c>
      <c r="BC92" s="52" t="s">
        <v>1712</v>
      </c>
      <c r="BE92" s="52" t="s">
        <v>1713</v>
      </c>
      <c r="BH92" s="52" t="s">
        <v>1714</v>
      </c>
      <c r="BI92" s="52" t="s">
        <v>1715</v>
      </c>
      <c r="BL92" s="335" t="s">
        <v>1716</v>
      </c>
      <c r="BN92" s="52" t="s">
        <v>1717</v>
      </c>
      <c r="BO92" s="52" t="s">
        <v>1718</v>
      </c>
      <c r="BP92" s="52" t="s">
        <v>1719</v>
      </c>
      <c r="BQ92" s="52" t="s">
        <v>1720</v>
      </c>
      <c r="BS92" s="52" t="s">
        <v>1721</v>
      </c>
      <c r="BU92" s="52" t="s">
        <v>1722</v>
      </c>
      <c r="BV92" s="52" t="s">
        <v>1723</v>
      </c>
    </row>
    <row r="93" spans="1:74" ht="18.75" x14ac:dyDescent="0.3">
      <c r="A93" s="205"/>
      <c r="B93" s="206"/>
      <c r="C93" s="198">
        <v>82</v>
      </c>
      <c r="D93" s="192"/>
      <c r="E93" s="15"/>
      <c r="F93" s="14"/>
      <c r="G93" s="123"/>
      <c r="H93" s="124"/>
      <c r="I93" s="130"/>
      <c r="J93" s="21"/>
      <c r="K93" s="134"/>
      <c r="L93" s="24"/>
      <c r="M93" s="372"/>
      <c r="N93" s="147" t="str">
        <f t="shared" si="58"/>
        <v/>
      </c>
      <c r="O93" s="23"/>
      <c r="P93" s="23"/>
      <c r="Q93" s="23"/>
      <c r="R93" s="23"/>
      <c r="S93" s="23"/>
      <c r="T93" s="24"/>
      <c r="U93" s="25"/>
      <c r="V93" s="28"/>
      <c r="W93" s="299"/>
      <c r="X93" s="296"/>
      <c r="Y93" s="149">
        <f t="shared" si="52"/>
        <v>0</v>
      </c>
      <c r="Z93" s="148">
        <f t="shared" si="59"/>
        <v>0</v>
      </c>
      <c r="AA93" s="306"/>
      <c r="AB93" s="377">
        <f t="shared" si="76"/>
        <v>0</v>
      </c>
      <c r="AC93" s="348"/>
      <c r="AD93" s="210" t="str">
        <f t="shared" si="53"/>
        <v/>
      </c>
      <c r="AE93" s="345">
        <f t="shared" si="60"/>
        <v>0</v>
      </c>
      <c r="AF93" s="318"/>
      <c r="AG93" s="317"/>
      <c r="AH93" s="315"/>
      <c r="AI93" s="150">
        <f t="shared" si="61"/>
        <v>0</v>
      </c>
      <c r="AJ93" s="151">
        <f t="shared" si="54"/>
        <v>0</v>
      </c>
      <c r="AK93" s="152">
        <f t="shared" si="62"/>
        <v>0</v>
      </c>
      <c r="AL93" s="153">
        <f t="shared" si="63"/>
        <v>0</v>
      </c>
      <c r="AM93" s="153">
        <f t="shared" si="64"/>
        <v>0</v>
      </c>
      <c r="AN93" s="153">
        <f t="shared" si="65"/>
        <v>0</v>
      </c>
      <c r="AO93" s="153">
        <f t="shared" si="66"/>
        <v>0</v>
      </c>
      <c r="AP93" s="181" t="str">
        <f t="shared" si="67"/>
        <v/>
      </c>
      <c r="AQ93" s="154" t="str">
        <f t="shared" si="55"/>
        <v/>
      </c>
      <c r="AR93" s="178" t="str">
        <f t="shared" si="68"/>
        <v/>
      </c>
      <c r="AS93" s="169" t="str">
        <f t="shared" si="69"/>
        <v/>
      </c>
      <c r="AT93" s="159" t="str">
        <f t="shared" si="70"/>
        <v/>
      </c>
      <c r="AU93" s="160" t="str">
        <f t="shared" si="56"/>
        <v/>
      </c>
      <c r="AV93" s="171" t="str">
        <f t="shared" si="71"/>
        <v/>
      </c>
      <c r="AW93" s="160" t="str">
        <f t="shared" si="72"/>
        <v/>
      </c>
      <c r="AX93" s="186" t="str">
        <f t="shared" si="73"/>
        <v/>
      </c>
      <c r="AY93" s="160" t="str">
        <f t="shared" si="57"/>
        <v/>
      </c>
      <c r="AZ93" s="171" t="str">
        <f t="shared" si="74"/>
        <v/>
      </c>
      <c r="BA93" s="161" t="str">
        <f t="shared" si="75"/>
        <v/>
      </c>
      <c r="BB93" s="52" t="s">
        <v>1724</v>
      </c>
      <c r="BC93" s="52" t="s">
        <v>1725</v>
      </c>
      <c r="BE93" s="52" t="s">
        <v>1726</v>
      </c>
      <c r="BH93" s="52" t="s">
        <v>1727</v>
      </c>
      <c r="BI93" s="52" t="s">
        <v>1728</v>
      </c>
      <c r="BL93" s="335" t="s">
        <v>1729</v>
      </c>
      <c r="BN93" s="52" t="s">
        <v>1730</v>
      </c>
      <c r="BO93" s="52" t="s">
        <v>1694</v>
      </c>
      <c r="BP93" s="52" t="s">
        <v>1731</v>
      </c>
      <c r="BQ93" s="52" t="s">
        <v>1732</v>
      </c>
      <c r="BS93" s="52" t="s">
        <v>1733</v>
      </c>
      <c r="BU93" s="52" t="s">
        <v>1734</v>
      </c>
      <c r="BV93" s="52" t="s">
        <v>1735</v>
      </c>
    </row>
    <row r="94" spans="1:74" ht="18.75" x14ac:dyDescent="0.3">
      <c r="A94" s="205"/>
      <c r="B94" s="206"/>
      <c r="C94" s="198">
        <v>83</v>
      </c>
      <c r="D94" s="190"/>
      <c r="E94" s="13"/>
      <c r="F94" s="14"/>
      <c r="G94" s="123"/>
      <c r="H94" s="124"/>
      <c r="I94" s="130"/>
      <c r="J94" s="21"/>
      <c r="K94" s="134"/>
      <c r="L94" s="24"/>
      <c r="M94" s="372"/>
      <c r="N94" s="147" t="str">
        <f t="shared" si="58"/>
        <v/>
      </c>
      <c r="O94" s="23"/>
      <c r="P94" s="23"/>
      <c r="Q94" s="23"/>
      <c r="R94" s="23"/>
      <c r="S94" s="23"/>
      <c r="T94" s="24"/>
      <c r="U94" s="25"/>
      <c r="V94" s="28"/>
      <c r="W94" s="299"/>
      <c r="X94" s="296"/>
      <c r="Y94" s="149">
        <f t="shared" si="52"/>
        <v>0</v>
      </c>
      <c r="Z94" s="148">
        <f t="shared" si="59"/>
        <v>0</v>
      </c>
      <c r="AA94" s="306"/>
      <c r="AB94" s="377">
        <f t="shared" si="76"/>
        <v>0</v>
      </c>
      <c r="AC94" s="348"/>
      <c r="AD94" s="210" t="str">
        <f t="shared" si="53"/>
        <v/>
      </c>
      <c r="AE94" s="345">
        <f t="shared" si="60"/>
        <v>0</v>
      </c>
      <c r="AF94" s="318"/>
      <c r="AG94" s="317"/>
      <c r="AH94" s="315"/>
      <c r="AI94" s="150">
        <f t="shared" si="61"/>
        <v>0</v>
      </c>
      <c r="AJ94" s="151">
        <f t="shared" si="54"/>
        <v>0</v>
      </c>
      <c r="AK94" s="152">
        <f t="shared" si="62"/>
        <v>0</v>
      </c>
      <c r="AL94" s="153">
        <f t="shared" si="63"/>
        <v>0</v>
      </c>
      <c r="AM94" s="153">
        <f t="shared" si="64"/>
        <v>0</v>
      </c>
      <c r="AN94" s="153">
        <f t="shared" si="65"/>
        <v>0</v>
      </c>
      <c r="AO94" s="153">
        <f t="shared" si="66"/>
        <v>0</v>
      </c>
      <c r="AP94" s="181" t="str">
        <f t="shared" si="67"/>
        <v/>
      </c>
      <c r="AQ94" s="154" t="str">
        <f t="shared" si="55"/>
        <v/>
      </c>
      <c r="AR94" s="178" t="str">
        <f t="shared" si="68"/>
        <v/>
      </c>
      <c r="AS94" s="169" t="str">
        <f t="shared" si="69"/>
        <v/>
      </c>
      <c r="AT94" s="159" t="str">
        <f t="shared" si="70"/>
        <v/>
      </c>
      <c r="AU94" s="160" t="str">
        <f t="shared" si="56"/>
        <v/>
      </c>
      <c r="AV94" s="171" t="str">
        <f t="shared" si="71"/>
        <v/>
      </c>
      <c r="AW94" s="160" t="str">
        <f t="shared" si="72"/>
        <v/>
      </c>
      <c r="AX94" s="186" t="str">
        <f t="shared" si="73"/>
        <v/>
      </c>
      <c r="AY94" s="160" t="str">
        <f t="shared" si="57"/>
        <v/>
      </c>
      <c r="AZ94" s="171" t="str">
        <f t="shared" si="74"/>
        <v/>
      </c>
      <c r="BA94" s="161" t="str">
        <f t="shared" si="75"/>
        <v/>
      </c>
      <c r="BB94" s="52" t="s">
        <v>1736</v>
      </c>
      <c r="BC94" s="52" t="s">
        <v>1737</v>
      </c>
      <c r="BE94" s="52" t="s">
        <v>1738</v>
      </c>
      <c r="BH94" s="52" t="s">
        <v>1739</v>
      </c>
      <c r="BI94" s="52" t="s">
        <v>1740</v>
      </c>
      <c r="BL94" s="333" t="s">
        <v>1741</v>
      </c>
      <c r="BN94" s="52" t="s">
        <v>1742</v>
      </c>
      <c r="BO94" s="52" t="s">
        <v>1743</v>
      </c>
      <c r="BP94" s="52" t="s">
        <v>1744</v>
      </c>
      <c r="BQ94" s="52" t="s">
        <v>1745</v>
      </c>
      <c r="BS94" s="52" t="s">
        <v>1746</v>
      </c>
      <c r="BU94" s="52" t="s">
        <v>1747</v>
      </c>
      <c r="BV94" s="52" t="s">
        <v>1748</v>
      </c>
    </row>
    <row r="95" spans="1:74" ht="18.75" x14ac:dyDescent="0.3">
      <c r="A95" s="205"/>
      <c r="B95" s="206"/>
      <c r="C95" s="197">
        <v>84</v>
      </c>
      <c r="D95" s="190"/>
      <c r="E95" s="13"/>
      <c r="F95" s="14"/>
      <c r="G95" s="123"/>
      <c r="H95" s="124"/>
      <c r="I95" s="130"/>
      <c r="J95" s="21"/>
      <c r="K95" s="134"/>
      <c r="L95" s="24"/>
      <c r="M95" s="372"/>
      <c r="N95" s="147" t="str">
        <f t="shared" si="58"/>
        <v/>
      </c>
      <c r="O95" s="23"/>
      <c r="P95" s="23"/>
      <c r="Q95" s="23"/>
      <c r="R95" s="23"/>
      <c r="S95" s="23"/>
      <c r="T95" s="24"/>
      <c r="U95" s="25"/>
      <c r="V95" s="28"/>
      <c r="W95" s="299"/>
      <c r="X95" s="296"/>
      <c r="Y95" s="149">
        <f t="shared" si="52"/>
        <v>0</v>
      </c>
      <c r="Z95" s="148">
        <f t="shared" si="59"/>
        <v>0</v>
      </c>
      <c r="AA95" s="306"/>
      <c r="AB95" s="377">
        <f t="shared" si="76"/>
        <v>0</v>
      </c>
      <c r="AC95" s="348"/>
      <c r="AD95" s="210" t="str">
        <f t="shared" si="53"/>
        <v/>
      </c>
      <c r="AE95" s="345">
        <f t="shared" si="60"/>
        <v>0</v>
      </c>
      <c r="AF95" s="318"/>
      <c r="AG95" s="317"/>
      <c r="AH95" s="315"/>
      <c r="AI95" s="150">
        <f t="shared" si="61"/>
        <v>0</v>
      </c>
      <c r="AJ95" s="151">
        <f t="shared" si="54"/>
        <v>0</v>
      </c>
      <c r="AK95" s="152">
        <f t="shared" si="62"/>
        <v>0</v>
      </c>
      <c r="AL95" s="153">
        <f t="shared" si="63"/>
        <v>0</v>
      </c>
      <c r="AM95" s="153">
        <f t="shared" si="64"/>
        <v>0</v>
      </c>
      <c r="AN95" s="153">
        <f t="shared" si="65"/>
        <v>0</v>
      </c>
      <c r="AO95" s="153">
        <f t="shared" si="66"/>
        <v>0</v>
      </c>
      <c r="AP95" s="181" t="str">
        <f t="shared" si="67"/>
        <v/>
      </c>
      <c r="AQ95" s="154" t="str">
        <f t="shared" si="55"/>
        <v/>
      </c>
      <c r="AR95" s="178" t="str">
        <f t="shared" si="68"/>
        <v/>
      </c>
      <c r="AS95" s="169" t="str">
        <f t="shared" si="69"/>
        <v/>
      </c>
      <c r="AT95" s="159" t="str">
        <f t="shared" si="70"/>
        <v/>
      </c>
      <c r="AU95" s="160" t="str">
        <f t="shared" si="56"/>
        <v/>
      </c>
      <c r="AV95" s="171" t="str">
        <f t="shared" si="71"/>
        <v/>
      </c>
      <c r="AW95" s="160" t="str">
        <f t="shared" si="72"/>
        <v/>
      </c>
      <c r="AX95" s="186" t="str">
        <f t="shared" si="73"/>
        <v/>
      </c>
      <c r="AY95" s="160" t="str">
        <f t="shared" si="57"/>
        <v/>
      </c>
      <c r="AZ95" s="171" t="str">
        <f t="shared" si="74"/>
        <v/>
      </c>
      <c r="BA95" s="161" t="str">
        <f t="shared" si="75"/>
        <v/>
      </c>
      <c r="BB95" s="52" t="s">
        <v>1749</v>
      </c>
      <c r="BC95" s="52" t="s">
        <v>1750</v>
      </c>
      <c r="BE95" s="52" t="s">
        <v>1751</v>
      </c>
      <c r="BH95" s="52" t="s">
        <v>1752</v>
      </c>
      <c r="BI95" s="52" t="s">
        <v>1576</v>
      </c>
      <c r="BL95" s="52"/>
      <c r="BN95" s="52" t="s">
        <v>1753</v>
      </c>
      <c r="BO95" s="52" t="s">
        <v>1754</v>
      </c>
      <c r="BP95" s="52" t="s">
        <v>1755</v>
      </c>
      <c r="BQ95" s="52" t="s">
        <v>1756</v>
      </c>
      <c r="BS95" s="52" t="s">
        <v>1757</v>
      </c>
      <c r="BU95" s="52" t="s">
        <v>1758</v>
      </c>
      <c r="BV95" s="52" t="s">
        <v>1759</v>
      </c>
    </row>
    <row r="96" spans="1:74" ht="18.75" x14ac:dyDescent="0.3">
      <c r="A96" s="205"/>
      <c r="B96" s="206"/>
      <c r="C96" s="198">
        <v>85</v>
      </c>
      <c r="D96" s="190"/>
      <c r="E96" s="13"/>
      <c r="F96" s="14"/>
      <c r="G96" s="123"/>
      <c r="H96" s="124"/>
      <c r="I96" s="130"/>
      <c r="J96" s="21"/>
      <c r="K96" s="134"/>
      <c r="L96" s="24"/>
      <c r="M96" s="372"/>
      <c r="N96" s="147" t="str">
        <f t="shared" si="58"/>
        <v/>
      </c>
      <c r="O96" s="23"/>
      <c r="P96" s="23"/>
      <c r="Q96" s="23"/>
      <c r="R96" s="23"/>
      <c r="S96" s="23"/>
      <c r="T96" s="24"/>
      <c r="U96" s="25"/>
      <c r="V96" s="28"/>
      <c r="W96" s="299"/>
      <c r="X96" s="296"/>
      <c r="Y96" s="149">
        <f t="shared" si="52"/>
        <v>0</v>
      </c>
      <c r="Z96" s="148">
        <f t="shared" si="59"/>
        <v>0</v>
      </c>
      <c r="AA96" s="306"/>
      <c r="AB96" s="377">
        <f t="shared" si="76"/>
        <v>0</v>
      </c>
      <c r="AC96" s="348"/>
      <c r="AD96" s="210" t="str">
        <f t="shared" si="53"/>
        <v/>
      </c>
      <c r="AE96" s="345">
        <f t="shared" si="60"/>
        <v>0</v>
      </c>
      <c r="AF96" s="318"/>
      <c r="AG96" s="317"/>
      <c r="AH96" s="315"/>
      <c r="AI96" s="150">
        <f t="shared" si="61"/>
        <v>0</v>
      </c>
      <c r="AJ96" s="151">
        <f t="shared" si="54"/>
        <v>0</v>
      </c>
      <c r="AK96" s="152">
        <f t="shared" si="62"/>
        <v>0</v>
      </c>
      <c r="AL96" s="153">
        <f t="shared" si="63"/>
        <v>0</v>
      </c>
      <c r="AM96" s="153">
        <f t="shared" si="64"/>
        <v>0</v>
      </c>
      <c r="AN96" s="153">
        <f t="shared" si="65"/>
        <v>0</v>
      </c>
      <c r="AO96" s="153">
        <f t="shared" si="66"/>
        <v>0</v>
      </c>
      <c r="AP96" s="181" t="str">
        <f t="shared" si="67"/>
        <v/>
      </c>
      <c r="AQ96" s="154" t="str">
        <f t="shared" si="55"/>
        <v/>
      </c>
      <c r="AR96" s="178" t="str">
        <f t="shared" si="68"/>
        <v/>
      </c>
      <c r="AS96" s="169" t="str">
        <f t="shared" si="69"/>
        <v/>
      </c>
      <c r="AT96" s="159" t="str">
        <f t="shared" si="70"/>
        <v/>
      </c>
      <c r="AU96" s="160" t="str">
        <f t="shared" si="56"/>
        <v/>
      </c>
      <c r="AV96" s="171" t="str">
        <f t="shared" si="71"/>
        <v/>
      </c>
      <c r="AW96" s="160" t="str">
        <f t="shared" si="72"/>
        <v/>
      </c>
      <c r="AX96" s="186" t="str">
        <f t="shared" si="73"/>
        <v/>
      </c>
      <c r="AY96" s="160" t="str">
        <f t="shared" si="57"/>
        <v/>
      </c>
      <c r="AZ96" s="171" t="str">
        <f t="shared" si="74"/>
        <v/>
      </c>
      <c r="BA96" s="161" t="str">
        <f t="shared" si="75"/>
        <v/>
      </c>
      <c r="BB96" s="52" t="s">
        <v>1760</v>
      </c>
      <c r="BC96" s="52" t="s">
        <v>1761</v>
      </c>
      <c r="BE96" s="52" t="s">
        <v>1762</v>
      </c>
      <c r="BH96" s="52" t="s">
        <v>1763</v>
      </c>
      <c r="BI96" s="52" t="s">
        <v>1764</v>
      </c>
      <c r="BL96" s="52"/>
      <c r="BN96" s="52" t="s">
        <v>1765</v>
      </c>
      <c r="BO96" s="52" t="s">
        <v>1766</v>
      </c>
      <c r="BP96" s="52" t="s">
        <v>1767</v>
      </c>
      <c r="BQ96" s="52" t="s">
        <v>1768</v>
      </c>
      <c r="BS96" s="52" t="s">
        <v>1769</v>
      </c>
      <c r="BU96" s="52" t="s">
        <v>1770</v>
      </c>
      <c r="BV96" s="52" t="s">
        <v>1771</v>
      </c>
    </row>
    <row r="97" spans="1:74" ht="18.75" x14ac:dyDescent="0.3">
      <c r="A97" s="205"/>
      <c r="B97" s="206"/>
      <c r="C97" s="197">
        <v>86</v>
      </c>
      <c r="D97" s="192"/>
      <c r="E97" s="15"/>
      <c r="F97" s="14"/>
      <c r="G97" s="123"/>
      <c r="H97" s="124"/>
      <c r="I97" s="130"/>
      <c r="J97" s="21"/>
      <c r="K97" s="134"/>
      <c r="L97" s="24"/>
      <c r="M97" s="372"/>
      <c r="N97" s="147" t="str">
        <f t="shared" si="58"/>
        <v/>
      </c>
      <c r="O97" s="23"/>
      <c r="P97" s="23"/>
      <c r="Q97" s="23"/>
      <c r="R97" s="23"/>
      <c r="S97" s="23"/>
      <c r="T97" s="24"/>
      <c r="U97" s="25"/>
      <c r="V97" s="28"/>
      <c r="W97" s="299"/>
      <c r="X97" s="296"/>
      <c r="Y97" s="149">
        <f t="shared" si="52"/>
        <v>0</v>
      </c>
      <c r="Z97" s="148">
        <f t="shared" si="59"/>
        <v>0</v>
      </c>
      <c r="AA97" s="306"/>
      <c r="AB97" s="377">
        <f t="shared" si="76"/>
        <v>0</v>
      </c>
      <c r="AC97" s="348"/>
      <c r="AD97" s="210" t="str">
        <f t="shared" si="53"/>
        <v/>
      </c>
      <c r="AE97" s="345">
        <f t="shared" si="60"/>
        <v>0</v>
      </c>
      <c r="AF97" s="318"/>
      <c r="AG97" s="317"/>
      <c r="AH97" s="315"/>
      <c r="AI97" s="150">
        <f t="shared" si="61"/>
        <v>0</v>
      </c>
      <c r="AJ97" s="151">
        <f t="shared" si="54"/>
        <v>0</v>
      </c>
      <c r="AK97" s="152">
        <f t="shared" si="62"/>
        <v>0</v>
      </c>
      <c r="AL97" s="153">
        <f t="shared" si="63"/>
        <v>0</v>
      </c>
      <c r="AM97" s="153">
        <f t="shared" si="64"/>
        <v>0</v>
      </c>
      <c r="AN97" s="153">
        <f t="shared" si="65"/>
        <v>0</v>
      </c>
      <c r="AO97" s="153">
        <f t="shared" si="66"/>
        <v>0</v>
      </c>
      <c r="AP97" s="181" t="str">
        <f t="shared" si="67"/>
        <v/>
      </c>
      <c r="AQ97" s="154" t="str">
        <f t="shared" si="55"/>
        <v/>
      </c>
      <c r="AR97" s="178" t="str">
        <f t="shared" si="68"/>
        <v/>
      </c>
      <c r="AS97" s="169" t="str">
        <f t="shared" si="69"/>
        <v/>
      </c>
      <c r="AT97" s="159" t="str">
        <f t="shared" si="70"/>
        <v/>
      </c>
      <c r="AU97" s="160" t="str">
        <f t="shared" si="56"/>
        <v/>
      </c>
      <c r="AV97" s="171" t="str">
        <f t="shared" si="71"/>
        <v/>
      </c>
      <c r="AW97" s="160" t="str">
        <f t="shared" si="72"/>
        <v/>
      </c>
      <c r="AX97" s="186" t="str">
        <f t="shared" si="73"/>
        <v/>
      </c>
      <c r="AY97" s="160" t="str">
        <f t="shared" si="57"/>
        <v/>
      </c>
      <c r="AZ97" s="171" t="str">
        <f t="shared" si="74"/>
        <v/>
      </c>
      <c r="BA97" s="161" t="str">
        <f t="shared" si="75"/>
        <v/>
      </c>
      <c r="BB97" s="52" t="s">
        <v>1772</v>
      </c>
      <c r="BC97" s="52" t="s">
        <v>1773</v>
      </c>
      <c r="BE97" s="52" t="s">
        <v>1774</v>
      </c>
      <c r="BH97" s="52" t="s">
        <v>1775</v>
      </c>
      <c r="BI97" s="52" t="s">
        <v>1776</v>
      </c>
      <c r="BL97" s="52"/>
      <c r="BN97" s="52" t="s">
        <v>1777</v>
      </c>
      <c r="BO97" s="52" t="s">
        <v>1778</v>
      </c>
      <c r="BP97" s="52" t="s">
        <v>1779</v>
      </c>
      <c r="BQ97" s="52" t="s">
        <v>1384</v>
      </c>
      <c r="BS97" s="52" t="s">
        <v>1780</v>
      </c>
      <c r="BU97" s="52" t="s">
        <v>1781</v>
      </c>
      <c r="BV97" s="52" t="s">
        <v>1782</v>
      </c>
    </row>
    <row r="98" spans="1:74" ht="18.75" x14ac:dyDescent="0.3">
      <c r="A98" s="205"/>
      <c r="B98" s="206"/>
      <c r="C98" s="198">
        <v>87</v>
      </c>
      <c r="D98" s="190"/>
      <c r="E98" s="13"/>
      <c r="F98" s="14"/>
      <c r="G98" s="123"/>
      <c r="H98" s="126"/>
      <c r="I98" s="132"/>
      <c r="J98" s="69"/>
      <c r="K98" s="136"/>
      <c r="L98" s="26"/>
      <c r="M98" s="372"/>
      <c r="N98" s="147" t="str">
        <f t="shared" si="58"/>
        <v/>
      </c>
      <c r="O98" s="23"/>
      <c r="P98" s="23"/>
      <c r="Q98" s="23"/>
      <c r="R98" s="23"/>
      <c r="S98" s="23"/>
      <c r="T98" s="24"/>
      <c r="U98" s="25"/>
      <c r="V98" s="28"/>
      <c r="W98" s="299"/>
      <c r="X98" s="296"/>
      <c r="Y98" s="149">
        <f t="shared" si="52"/>
        <v>0</v>
      </c>
      <c r="Z98" s="148">
        <f t="shared" si="59"/>
        <v>0</v>
      </c>
      <c r="AA98" s="306"/>
      <c r="AB98" s="377">
        <f t="shared" si="76"/>
        <v>0</v>
      </c>
      <c r="AC98" s="348"/>
      <c r="AD98" s="210" t="str">
        <f t="shared" si="53"/>
        <v/>
      </c>
      <c r="AE98" s="345">
        <f t="shared" si="60"/>
        <v>0</v>
      </c>
      <c r="AF98" s="318"/>
      <c r="AG98" s="317"/>
      <c r="AH98" s="315"/>
      <c r="AI98" s="150">
        <f t="shared" si="61"/>
        <v>0</v>
      </c>
      <c r="AJ98" s="151">
        <f t="shared" si="54"/>
        <v>0</v>
      </c>
      <c r="AK98" s="152">
        <f t="shared" si="62"/>
        <v>0</v>
      </c>
      <c r="AL98" s="153">
        <f t="shared" si="63"/>
        <v>0</v>
      </c>
      <c r="AM98" s="153">
        <f t="shared" si="64"/>
        <v>0</v>
      </c>
      <c r="AN98" s="153">
        <f t="shared" si="65"/>
        <v>0</v>
      </c>
      <c r="AO98" s="153">
        <f t="shared" si="66"/>
        <v>0</v>
      </c>
      <c r="AP98" s="181" t="str">
        <f t="shared" si="67"/>
        <v/>
      </c>
      <c r="AQ98" s="154" t="str">
        <f t="shared" si="55"/>
        <v/>
      </c>
      <c r="AR98" s="178" t="str">
        <f t="shared" si="68"/>
        <v/>
      </c>
      <c r="AS98" s="169" t="str">
        <f t="shared" si="69"/>
        <v/>
      </c>
      <c r="AT98" s="159" t="str">
        <f t="shared" si="70"/>
        <v/>
      </c>
      <c r="AU98" s="160" t="str">
        <f t="shared" si="56"/>
        <v/>
      </c>
      <c r="AV98" s="171" t="str">
        <f t="shared" si="71"/>
        <v/>
      </c>
      <c r="AW98" s="160" t="str">
        <f t="shared" si="72"/>
        <v/>
      </c>
      <c r="AX98" s="186" t="str">
        <f t="shared" si="73"/>
        <v/>
      </c>
      <c r="AY98" s="160" t="str">
        <f t="shared" si="57"/>
        <v/>
      </c>
      <c r="AZ98" s="171" t="str">
        <f t="shared" si="74"/>
        <v/>
      </c>
      <c r="BA98" s="161" t="str">
        <f t="shared" si="75"/>
        <v/>
      </c>
      <c r="BB98" s="52" t="s">
        <v>1783</v>
      </c>
      <c r="BC98" s="52" t="s">
        <v>1784</v>
      </c>
      <c r="BE98" s="52" t="s">
        <v>1785</v>
      </c>
      <c r="BH98" s="52" t="s">
        <v>1786</v>
      </c>
      <c r="BI98" s="52" t="s">
        <v>1787</v>
      </c>
      <c r="BL98" s="52"/>
      <c r="BN98" s="52" t="s">
        <v>1788</v>
      </c>
      <c r="BO98" s="52" t="s">
        <v>1789</v>
      </c>
      <c r="BP98" s="52" t="s">
        <v>831</v>
      </c>
      <c r="BQ98" s="52" t="s">
        <v>1790</v>
      </c>
      <c r="BS98" s="52" t="s">
        <v>1791</v>
      </c>
      <c r="BU98" s="52" t="s">
        <v>1792</v>
      </c>
      <c r="BV98" s="52" t="s">
        <v>1793</v>
      </c>
    </row>
    <row r="99" spans="1:74" ht="18.75" x14ac:dyDescent="0.3">
      <c r="A99" s="205"/>
      <c r="B99" s="206"/>
      <c r="C99" s="198">
        <v>88</v>
      </c>
      <c r="D99" s="190"/>
      <c r="E99" s="13"/>
      <c r="F99" s="14"/>
      <c r="G99" s="123"/>
      <c r="H99" s="124"/>
      <c r="I99" s="130"/>
      <c r="J99" s="21"/>
      <c r="K99" s="134"/>
      <c r="L99" s="24"/>
      <c r="M99" s="372"/>
      <c r="N99" s="147" t="str">
        <f t="shared" si="58"/>
        <v/>
      </c>
      <c r="O99" s="23"/>
      <c r="P99" s="23"/>
      <c r="Q99" s="23"/>
      <c r="R99" s="23"/>
      <c r="S99" s="23"/>
      <c r="T99" s="24"/>
      <c r="U99" s="25"/>
      <c r="V99" s="28"/>
      <c r="W99" s="299"/>
      <c r="X99" s="296"/>
      <c r="Y99" s="149">
        <f t="shared" si="52"/>
        <v>0</v>
      </c>
      <c r="Z99" s="148">
        <f t="shared" si="59"/>
        <v>0</v>
      </c>
      <c r="AA99" s="306"/>
      <c r="AB99" s="377">
        <f t="shared" si="76"/>
        <v>0</v>
      </c>
      <c r="AC99" s="348"/>
      <c r="AD99" s="210" t="str">
        <f t="shared" si="53"/>
        <v/>
      </c>
      <c r="AE99" s="345">
        <f t="shared" si="60"/>
        <v>0</v>
      </c>
      <c r="AF99" s="318"/>
      <c r="AG99" s="317"/>
      <c r="AH99" s="315"/>
      <c r="AI99" s="150">
        <f t="shared" si="61"/>
        <v>0</v>
      </c>
      <c r="AJ99" s="151">
        <f t="shared" si="54"/>
        <v>0</v>
      </c>
      <c r="AK99" s="152">
        <f t="shared" si="62"/>
        <v>0</v>
      </c>
      <c r="AL99" s="153">
        <f t="shared" si="63"/>
        <v>0</v>
      </c>
      <c r="AM99" s="153">
        <f t="shared" si="64"/>
        <v>0</v>
      </c>
      <c r="AN99" s="153">
        <f t="shared" si="65"/>
        <v>0</v>
      </c>
      <c r="AO99" s="153">
        <f t="shared" si="66"/>
        <v>0</v>
      </c>
      <c r="AP99" s="181" t="str">
        <f t="shared" si="67"/>
        <v/>
      </c>
      <c r="AQ99" s="154" t="str">
        <f t="shared" si="55"/>
        <v/>
      </c>
      <c r="AR99" s="178" t="str">
        <f t="shared" si="68"/>
        <v/>
      </c>
      <c r="AS99" s="169" t="str">
        <f t="shared" si="69"/>
        <v/>
      </c>
      <c r="AT99" s="159" t="str">
        <f t="shared" si="70"/>
        <v/>
      </c>
      <c r="AU99" s="160" t="str">
        <f t="shared" si="56"/>
        <v/>
      </c>
      <c r="AV99" s="171" t="str">
        <f t="shared" si="71"/>
        <v/>
      </c>
      <c r="AW99" s="160" t="str">
        <f t="shared" si="72"/>
        <v/>
      </c>
      <c r="AX99" s="186" t="str">
        <f t="shared" si="73"/>
        <v/>
      </c>
      <c r="AY99" s="160" t="str">
        <f t="shared" si="57"/>
        <v/>
      </c>
      <c r="AZ99" s="171" t="str">
        <f t="shared" si="74"/>
        <v/>
      </c>
      <c r="BA99" s="161" t="str">
        <f t="shared" si="75"/>
        <v/>
      </c>
      <c r="BB99" s="52" t="s">
        <v>1794</v>
      </c>
      <c r="BC99" s="52" t="s">
        <v>1795</v>
      </c>
      <c r="BE99" s="52" t="s">
        <v>1796</v>
      </c>
      <c r="BH99" s="52" t="s">
        <v>1797</v>
      </c>
      <c r="BI99" s="52" t="s">
        <v>1798</v>
      </c>
      <c r="BL99" s="52"/>
      <c r="BN99" s="52" t="s">
        <v>1799</v>
      </c>
      <c r="BO99" s="52" t="s">
        <v>1800</v>
      </c>
      <c r="BP99" s="52" t="s">
        <v>1801</v>
      </c>
      <c r="BQ99" s="52" t="s">
        <v>1412</v>
      </c>
      <c r="BS99" s="52" t="s">
        <v>1639</v>
      </c>
      <c r="BU99" s="52" t="s">
        <v>1802</v>
      </c>
      <c r="BV99" s="52" t="s">
        <v>1803</v>
      </c>
    </row>
    <row r="100" spans="1:74" ht="18.75" x14ac:dyDescent="0.3">
      <c r="A100" s="205"/>
      <c r="B100" s="206"/>
      <c r="C100" s="197">
        <v>89</v>
      </c>
      <c r="D100" s="190"/>
      <c r="E100" s="13"/>
      <c r="F100" s="14"/>
      <c r="G100" s="123"/>
      <c r="H100" s="124"/>
      <c r="I100" s="130"/>
      <c r="J100" s="21"/>
      <c r="K100" s="134"/>
      <c r="L100" s="24"/>
      <c r="M100" s="372"/>
      <c r="N100" s="147" t="str">
        <f t="shared" si="58"/>
        <v/>
      </c>
      <c r="O100" s="23"/>
      <c r="P100" s="23"/>
      <c r="Q100" s="23"/>
      <c r="R100" s="23"/>
      <c r="S100" s="23"/>
      <c r="T100" s="24"/>
      <c r="U100" s="25"/>
      <c r="V100" s="28"/>
      <c r="W100" s="299"/>
      <c r="X100" s="296"/>
      <c r="Y100" s="149">
        <f t="shared" si="52"/>
        <v>0</v>
      </c>
      <c r="Z100" s="148">
        <f t="shared" si="59"/>
        <v>0</v>
      </c>
      <c r="AA100" s="306"/>
      <c r="AB100" s="377">
        <f t="shared" si="76"/>
        <v>0</v>
      </c>
      <c r="AC100" s="348"/>
      <c r="AD100" s="210" t="str">
        <f t="shared" si="53"/>
        <v/>
      </c>
      <c r="AE100" s="345">
        <f t="shared" si="60"/>
        <v>0</v>
      </c>
      <c r="AF100" s="318"/>
      <c r="AG100" s="317"/>
      <c r="AH100" s="315"/>
      <c r="AI100" s="150">
        <f t="shared" si="61"/>
        <v>0</v>
      </c>
      <c r="AJ100" s="151">
        <f t="shared" si="54"/>
        <v>0</v>
      </c>
      <c r="AK100" s="152">
        <f t="shared" si="62"/>
        <v>0</v>
      </c>
      <c r="AL100" s="153">
        <f t="shared" si="63"/>
        <v>0</v>
      </c>
      <c r="AM100" s="153">
        <f t="shared" si="64"/>
        <v>0</v>
      </c>
      <c r="AN100" s="153">
        <f t="shared" si="65"/>
        <v>0</v>
      </c>
      <c r="AO100" s="153">
        <f t="shared" si="66"/>
        <v>0</v>
      </c>
      <c r="AP100" s="181" t="str">
        <f t="shared" si="67"/>
        <v/>
      </c>
      <c r="AQ100" s="154" t="str">
        <f t="shared" si="55"/>
        <v/>
      </c>
      <c r="AR100" s="178" t="str">
        <f t="shared" si="68"/>
        <v/>
      </c>
      <c r="AS100" s="169" t="str">
        <f t="shared" si="69"/>
        <v/>
      </c>
      <c r="AT100" s="159" t="str">
        <f t="shared" si="70"/>
        <v/>
      </c>
      <c r="AU100" s="160" t="str">
        <f t="shared" si="56"/>
        <v/>
      </c>
      <c r="AV100" s="171" t="str">
        <f t="shared" si="71"/>
        <v/>
      </c>
      <c r="AW100" s="160" t="str">
        <f t="shared" si="72"/>
        <v/>
      </c>
      <c r="AX100" s="186" t="str">
        <f t="shared" si="73"/>
        <v/>
      </c>
      <c r="AY100" s="160" t="str">
        <f t="shared" si="57"/>
        <v/>
      </c>
      <c r="AZ100" s="171" t="str">
        <f t="shared" si="74"/>
        <v/>
      </c>
      <c r="BA100" s="161" t="str">
        <f t="shared" si="75"/>
        <v/>
      </c>
      <c r="BB100" s="52" t="s">
        <v>1804</v>
      </c>
      <c r="BC100" s="52" t="s">
        <v>1805</v>
      </c>
      <c r="BE100" s="52" t="s">
        <v>1806</v>
      </c>
      <c r="BH100" s="52" t="s">
        <v>1807</v>
      </c>
      <c r="BI100" s="52" t="s">
        <v>1808</v>
      </c>
      <c r="BL100" s="52"/>
      <c r="BN100" s="52" t="s">
        <v>1809</v>
      </c>
      <c r="BO100" s="52" t="s">
        <v>1810</v>
      </c>
      <c r="BP100" s="52" t="s">
        <v>1811</v>
      </c>
      <c r="BQ100" s="52" t="s">
        <v>1439</v>
      </c>
      <c r="BS100" s="52" t="s">
        <v>1603</v>
      </c>
      <c r="BU100" s="52" t="s">
        <v>1812</v>
      </c>
      <c r="BV100" s="52" t="s">
        <v>1813</v>
      </c>
    </row>
    <row r="101" spans="1:74" ht="18.75" x14ac:dyDescent="0.3">
      <c r="A101" s="205"/>
      <c r="B101" s="206"/>
      <c r="C101" s="198">
        <v>90</v>
      </c>
      <c r="D101" s="192"/>
      <c r="E101" s="15"/>
      <c r="F101" s="14"/>
      <c r="G101" s="123"/>
      <c r="H101" s="124"/>
      <c r="I101" s="130"/>
      <c r="J101" s="21"/>
      <c r="K101" s="134"/>
      <c r="L101" s="24"/>
      <c r="M101" s="372"/>
      <c r="N101" s="147" t="str">
        <f t="shared" si="58"/>
        <v/>
      </c>
      <c r="O101" s="23"/>
      <c r="P101" s="23"/>
      <c r="Q101" s="23"/>
      <c r="R101" s="23"/>
      <c r="S101" s="23"/>
      <c r="T101" s="24"/>
      <c r="U101" s="25"/>
      <c r="V101" s="28"/>
      <c r="W101" s="299"/>
      <c r="X101" s="296"/>
      <c r="Y101" s="149">
        <f t="shared" si="52"/>
        <v>0</v>
      </c>
      <c r="Z101" s="148">
        <f t="shared" si="59"/>
        <v>0</v>
      </c>
      <c r="AA101" s="306"/>
      <c r="AB101" s="377">
        <f t="shared" si="76"/>
        <v>0</v>
      </c>
      <c r="AC101" s="348"/>
      <c r="AD101" s="210" t="str">
        <f t="shared" si="53"/>
        <v/>
      </c>
      <c r="AE101" s="345">
        <f t="shared" si="60"/>
        <v>0</v>
      </c>
      <c r="AF101" s="318"/>
      <c r="AG101" s="317"/>
      <c r="AH101" s="315"/>
      <c r="AI101" s="150">
        <f t="shared" si="61"/>
        <v>0</v>
      </c>
      <c r="AJ101" s="151">
        <f t="shared" si="54"/>
        <v>0</v>
      </c>
      <c r="AK101" s="152">
        <f t="shared" si="62"/>
        <v>0</v>
      </c>
      <c r="AL101" s="153">
        <f t="shared" si="63"/>
        <v>0</v>
      </c>
      <c r="AM101" s="153">
        <f t="shared" si="64"/>
        <v>0</v>
      </c>
      <c r="AN101" s="153">
        <f t="shared" si="65"/>
        <v>0</v>
      </c>
      <c r="AO101" s="153">
        <f t="shared" si="66"/>
        <v>0</v>
      </c>
      <c r="AP101" s="181" t="str">
        <f t="shared" si="67"/>
        <v/>
      </c>
      <c r="AQ101" s="154" t="str">
        <f t="shared" si="55"/>
        <v/>
      </c>
      <c r="AR101" s="178" t="str">
        <f t="shared" si="68"/>
        <v/>
      </c>
      <c r="AS101" s="169" t="str">
        <f t="shared" si="69"/>
        <v/>
      </c>
      <c r="AT101" s="159" t="str">
        <f t="shared" si="70"/>
        <v/>
      </c>
      <c r="AU101" s="160" t="str">
        <f t="shared" si="56"/>
        <v/>
      </c>
      <c r="AV101" s="171" t="str">
        <f t="shared" si="71"/>
        <v/>
      </c>
      <c r="AW101" s="160" t="str">
        <f t="shared" si="72"/>
        <v/>
      </c>
      <c r="AX101" s="186" t="str">
        <f t="shared" si="73"/>
        <v/>
      </c>
      <c r="AY101" s="160" t="str">
        <f t="shared" si="57"/>
        <v/>
      </c>
      <c r="AZ101" s="171" t="str">
        <f t="shared" si="74"/>
        <v/>
      </c>
      <c r="BA101" s="161" t="str">
        <f t="shared" si="75"/>
        <v/>
      </c>
      <c r="BB101" s="52" t="s">
        <v>1814</v>
      </c>
      <c r="BC101" s="52" t="s">
        <v>1815</v>
      </c>
      <c r="BE101" s="52" t="s">
        <v>1816</v>
      </c>
      <c r="BH101" s="52" t="s">
        <v>1817</v>
      </c>
      <c r="BI101" s="52" t="s">
        <v>1818</v>
      </c>
      <c r="BL101" s="52"/>
      <c r="BN101" s="52" t="s">
        <v>1819</v>
      </c>
      <c r="BO101" s="52" t="s">
        <v>1820</v>
      </c>
      <c r="BP101" s="52" t="s">
        <v>1821</v>
      </c>
      <c r="BQ101" s="52" t="s">
        <v>1822</v>
      </c>
      <c r="BS101" s="52" t="s">
        <v>1661</v>
      </c>
      <c r="BU101" s="52" t="s">
        <v>1823</v>
      </c>
      <c r="BV101" s="52" t="s">
        <v>1824</v>
      </c>
    </row>
    <row r="102" spans="1:74" ht="18.75" x14ac:dyDescent="0.3">
      <c r="A102" s="205"/>
      <c r="B102" s="206"/>
      <c r="C102" s="197">
        <v>91</v>
      </c>
      <c r="D102" s="190"/>
      <c r="E102" s="13"/>
      <c r="F102" s="14"/>
      <c r="G102" s="123"/>
      <c r="H102" s="124"/>
      <c r="I102" s="130"/>
      <c r="J102" s="21"/>
      <c r="K102" s="134"/>
      <c r="L102" s="24"/>
      <c r="M102" s="372"/>
      <c r="N102" s="147" t="str">
        <f t="shared" si="58"/>
        <v/>
      </c>
      <c r="O102" s="23"/>
      <c r="P102" s="23"/>
      <c r="Q102" s="23"/>
      <c r="R102" s="23"/>
      <c r="S102" s="23"/>
      <c r="T102" s="24"/>
      <c r="U102" s="25"/>
      <c r="V102" s="28"/>
      <c r="W102" s="299"/>
      <c r="X102" s="296"/>
      <c r="Y102" s="149">
        <f t="shared" si="52"/>
        <v>0</v>
      </c>
      <c r="Z102" s="148">
        <f t="shared" si="59"/>
        <v>0</v>
      </c>
      <c r="AA102" s="306"/>
      <c r="AB102" s="377">
        <f t="shared" si="76"/>
        <v>0</v>
      </c>
      <c r="AC102" s="348"/>
      <c r="AD102" s="210" t="str">
        <f t="shared" si="53"/>
        <v/>
      </c>
      <c r="AE102" s="345">
        <f t="shared" si="60"/>
        <v>0</v>
      </c>
      <c r="AF102" s="318"/>
      <c r="AG102" s="317"/>
      <c r="AH102" s="315"/>
      <c r="AI102" s="150">
        <f t="shared" si="61"/>
        <v>0</v>
      </c>
      <c r="AJ102" s="151">
        <f t="shared" si="54"/>
        <v>0</v>
      </c>
      <c r="AK102" s="152">
        <f t="shared" si="62"/>
        <v>0</v>
      </c>
      <c r="AL102" s="153">
        <f t="shared" si="63"/>
        <v>0</v>
      </c>
      <c r="AM102" s="153">
        <f t="shared" si="64"/>
        <v>0</v>
      </c>
      <c r="AN102" s="153">
        <f t="shared" si="65"/>
        <v>0</v>
      </c>
      <c r="AO102" s="153">
        <f t="shared" si="66"/>
        <v>0</v>
      </c>
      <c r="AP102" s="181" t="str">
        <f t="shared" si="67"/>
        <v/>
      </c>
      <c r="AQ102" s="154" t="str">
        <f t="shared" si="55"/>
        <v/>
      </c>
      <c r="AR102" s="178" t="str">
        <f t="shared" si="68"/>
        <v/>
      </c>
      <c r="AS102" s="169" t="str">
        <f t="shared" si="69"/>
        <v/>
      </c>
      <c r="AT102" s="159" t="str">
        <f t="shared" si="70"/>
        <v/>
      </c>
      <c r="AU102" s="160" t="str">
        <f t="shared" si="56"/>
        <v/>
      </c>
      <c r="AV102" s="171" t="str">
        <f t="shared" si="71"/>
        <v/>
      </c>
      <c r="AW102" s="160" t="str">
        <f t="shared" si="72"/>
        <v/>
      </c>
      <c r="AX102" s="186" t="str">
        <f t="shared" si="73"/>
        <v/>
      </c>
      <c r="AY102" s="160" t="str">
        <f t="shared" si="57"/>
        <v/>
      </c>
      <c r="AZ102" s="171" t="str">
        <f t="shared" si="74"/>
        <v/>
      </c>
      <c r="BA102" s="161" t="str">
        <f t="shared" si="75"/>
        <v/>
      </c>
      <c r="BB102" s="52" t="s">
        <v>1825</v>
      </c>
      <c r="BC102" s="52" t="s">
        <v>1826</v>
      </c>
      <c r="BE102" s="52" t="s">
        <v>1827</v>
      </c>
      <c r="BH102" s="52" t="s">
        <v>1828</v>
      </c>
      <c r="BI102" s="52" t="s">
        <v>1829</v>
      </c>
      <c r="BL102" s="52"/>
      <c r="BN102" s="52" t="s">
        <v>1830</v>
      </c>
      <c r="BO102" s="52" t="s">
        <v>1831</v>
      </c>
      <c r="BP102" s="52" t="s">
        <v>1832</v>
      </c>
      <c r="BQ102" s="52" t="s">
        <v>1481</v>
      </c>
      <c r="BS102" s="52" t="s">
        <v>1833</v>
      </c>
      <c r="BU102" s="52" t="s">
        <v>1834</v>
      </c>
      <c r="BV102" s="52" t="s">
        <v>1835</v>
      </c>
    </row>
    <row r="103" spans="1:74" ht="18.75" x14ac:dyDescent="0.3">
      <c r="A103" s="205"/>
      <c r="B103" s="206"/>
      <c r="C103" s="198">
        <v>92</v>
      </c>
      <c r="D103" s="190"/>
      <c r="E103" s="13"/>
      <c r="F103" s="14"/>
      <c r="G103" s="123"/>
      <c r="H103" s="124"/>
      <c r="I103" s="130"/>
      <c r="J103" s="21"/>
      <c r="K103" s="134"/>
      <c r="L103" s="24"/>
      <c r="M103" s="372"/>
      <c r="N103" s="147" t="str">
        <f t="shared" si="58"/>
        <v/>
      </c>
      <c r="O103" s="23"/>
      <c r="P103" s="23"/>
      <c r="Q103" s="23"/>
      <c r="R103" s="23"/>
      <c r="S103" s="23"/>
      <c r="T103" s="24"/>
      <c r="U103" s="25"/>
      <c r="V103" s="28"/>
      <c r="W103" s="299"/>
      <c r="X103" s="296"/>
      <c r="Y103" s="149">
        <f t="shared" si="52"/>
        <v>0</v>
      </c>
      <c r="Z103" s="148">
        <f t="shared" si="59"/>
        <v>0</v>
      </c>
      <c r="AA103" s="306"/>
      <c r="AB103" s="377">
        <f t="shared" si="76"/>
        <v>0</v>
      </c>
      <c r="AC103" s="348"/>
      <c r="AD103" s="210" t="str">
        <f t="shared" si="53"/>
        <v/>
      </c>
      <c r="AE103" s="345">
        <f t="shared" si="60"/>
        <v>0</v>
      </c>
      <c r="AF103" s="318"/>
      <c r="AG103" s="317"/>
      <c r="AH103" s="315"/>
      <c r="AI103" s="150">
        <f t="shared" si="61"/>
        <v>0</v>
      </c>
      <c r="AJ103" s="151">
        <f t="shared" si="54"/>
        <v>0</v>
      </c>
      <c r="AK103" s="152">
        <f t="shared" si="62"/>
        <v>0</v>
      </c>
      <c r="AL103" s="153">
        <f t="shared" si="63"/>
        <v>0</v>
      </c>
      <c r="AM103" s="153">
        <f t="shared" si="64"/>
        <v>0</v>
      </c>
      <c r="AN103" s="153">
        <f t="shared" si="65"/>
        <v>0</v>
      </c>
      <c r="AO103" s="153">
        <f t="shared" si="66"/>
        <v>0</v>
      </c>
      <c r="AP103" s="181" t="str">
        <f t="shared" si="67"/>
        <v/>
      </c>
      <c r="AQ103" s="154" t="str">
        <f t="shared" si="55"/>
        <v/>
      </c>
      <c r="AR103" s="178" t="str">
        <f t="shared" si="68"/>
        <v/>
      </c>
      <c r="AS103" s="169" t="str">
        <f t="shared" si="69"/>
        <v/>
      </c>
      <c r="AT103" s="159" t="str">
        <f t="shared" si="70"/>
        <v/>
      </c>
      <c r="AU103" s="160" t="str">
        <f t="shared" si="56"/>
        <v/>
      </c>
      <c r="AV103" s="171" t="str">
        <f t="shared" si="71"/>
        <v/>
      </c>
      <c r="AW103" s="160" t="str">
        <f t="shared" si="72"/>
        <v/>
      </c>
      <c r="AX103" s="186" t="str">
        <f t="shared" si="73"/>
        <v/>
      </c>
      <c r="AY103" s="160" t="str">
        <f t="shared" si="57"/>
        <v/>
      </c>
      <c r="AZ103" s="171" t="str">
        <f t="shared" si="74"/>
        <v/>
      </c>
      <c r="BA103" s="161" t="str">
        <f t="shared" si="75"/>
        <v/>
      </c>
      <c r="BB103" s="52" t="s">
        <v>1836</v>
      </c>
      <c r="BC103" s="52" t="s">
        <v>1837</v>
      </c>
      <c r="BE103" s="52" t="s">
        <v>1816</v>
      </c>
      <c r="BH103" s="52" t="s">
        <v>1838</v>
      </c>
      <c r="BI103" s="52" t="s">
        <v>1839</v>
      </c>
      <c r="BL103" s="52"/>
      <c r="BN103" s="52" t="s">
        <v>1840</v>
      </c>
      <c r="BO103" s="52" t="s">
        <v>1841</v>
      </c>
      <c r="BP103" s="52" t="s">
        <v>1842</v>
      </c>
      <c r="BQ103" s="52" t="s">
        <v>1494</v>
      </c>
      <c r="BS103" s="52" t="s">
        <v>1843</v>
      </c>
      <c r="BU103" s="52" t="s">
        <v>1844</v>
      </c>
      <c r="BV103" s="52" t="s">
        <v>1845</v>
      </c>
    </row>
    <row r="104" spans="1:74" ht="18.75" x14ac:dyDescent="0.3">
      <c r="A104" s="205"/>
      <c r="B104" s="206"/>
      <c r="C104" s="198">
        <v>93</v>
      </c>
      <c r="D104" s="190"/>
      <c r="E104" s="13"/>
      <c r="F104" s="14"/>
      <c r="G104" s="123"/>
      <c r="H104" s="124"/>
      <c r="I104" s="130"/>
      <c r="J104" s="21"/>
      <c r="K104" s="134"/>
      <c r="L104" s="24"/>
      <c r="M104" s="372"/>
      <c r="N104" s="147" t="str">
        <f t="shared" si="58"/>
        <v/>
      </c>
      <c r="O104" s="23"/>
      <c r="P104" s="23"/>
      <c r="Q104" s="23"/>
      <c r="R104" s="23"/>
      <c r="S104" s="23"/>
      <c r="T104" s="24"/>
      <c r="U104" s="25"/>
      <c r="V104" s="28"/>
      <c r="W104" s="299"/>
      <c r="X104" s="296"/>
      <c r="Y104" s="149">
        <f t="shared" si="52"/>
        <v>0</v>
      </c>
      <c r="Z104" s="148">
        <f t="shared" si="59"/>
        <v>0</v>
      </c>
      <c r="AA104" s="306"/>
      <c r="AB104" s="377">
        <f t="shared" si="76"/>
        <v>0</v>
      </c>
      <c r="AC104" s="348"/>
      <c r="AD104" s="210" t="str">
        <f t="shared" si="53"/>
        <v/>
      </c>
      <c r="AE104" s="345">
        <f t="shared" si="60"/>
        <v>0</v>
      </c>
      <c r="AF104" s="318"/>
      <c r="AG104" s="317"/>
      <c r="AH104" s="315"/>
      <c r="AI104" s="150">
        <f t="shared" si="61"/>
        <v>0</v>
      </c>
      <c r="AJ104" s="151">
        <f t="shared" si="54"/>
        <v>0</v>
      </c>
      <c r="AK104" s="152">
        <f t="shared" si="62"/>
        <v>0</v>
      </c>
      <c r="AL104" s="153">
        <f t="shared" si="63"/>
        <v>0</v>
      </c>
      <c r="AM104" s="153">
        <f t="shared" si="64"/>
        <v>0</v>
      </c>
      <c r="AN104" s="153">
        <f t="shared" si="65"/>
        <v>0</v>
      </c>
      <c r="AO104" s="153">
        <f t="shared" si="66"/>
        <v>0</v>
      </c>
      <c r="AP104" s="181" t="str">
        <f t="shared" si="67"/>
        <v/>
      </c>
      <c r="AQ104" s="154" t="str">
        <f t="shared" si="55"/>
        <v/>
      </c>
      <c r="AR104" s="178" t="str">
        <f t="shared" si="68"/>
        <v/>
      </c>
      <c r="AS104" s="169" t="str">
        <f t="shared" si="69"/>
        <v/>
      </c>
      <c r="AT104" s="159" t="str">
        <f t="shared" si="70"/>
        <v/>
      </c>
      <c r="AU104" s="160" t="str">
        <f t="shared" si="56"/>
        <v/>
      </c>
      <c r="AV104" s="171" t="str">
        <f t="shared" si="71"/>
        <v/>
      </c>
      <c r="AW104" s="160" t="str">
        <f t="shared" si="72"/>
        <v/>
      </c>
      <c r="AX104" s="186" t="str">
        <f t="shared" si="73"/>
        <v/>
      </c>
      <c r="AY104" s="160" t="str">
        <f t="shared" si="57"/>
        <v/>
      </c>
      <c r="AZ104" s="171" t="str">
        <f t="shared" si="74"/>
        <v/>
      </c>
      <c r="BA104" s="161" t="str">
        <f t="shared" si="75"/>
        <v/>
      </c>
      <c r="BB104" s="52" t="s">
        <v>1846</v>
      </c>
      <c r="BC104" s="52" t="s">
        <v>1847</v>
      </c>
      <c r="BE104" s="52" t="s">
        <v>1816</v>
      </c>
      <c r="BH104" s="52" t="s">
        <v>1848</v>
      </c>
      <c r="BI104" s="52" t="s">
        <v>1849</v>
      </c>
      <c r="BL104" s="52"/>
      <c r="BN104" s="52" t="s">
        <v>1850</v>
      </c>
      <c r="BO104" s="52" t="s">
        <v>1851</v>
      </c>
      <c r="BP104" s="52" t="s">
        <v>1852</v>
      </c>
      <c r="BQ104" s="52" t="s">
        <v>1507</v>
      </c>
      <c r="BS104" s="52" t="s">
        <v>1639</v>
      </c>
      <c r="BU104" s="52" t="s">
        <v>1853</v>
      </c>
    </row>
    <row r="105" spans="1:74" ht="18.75" x14ac:dyDescent="0.3">
      <c r="A105" s="205"/>
      <c r="B105" s="206"/>
      <c r="C105" s="197">
        <v>94</v>
      </c>
      <c r="D105" s="192"/>
      <c r="E105" s="15"/>
      <c r="F105" s="14"/>
      <c r="G105" s="123"/>
      <c r="H105" s="124"/>
      <c r="I105" s="130"/>
      <c r="J105" s="21"/>
      <c r="K105" s="134"/>
      <c r="L105" s="24"/>
      <c r="M105" s="372"/>
      <c r="N105" s="147" t="str">
        <f t="shared" si="58"/>
        <v/>
      </c>
      <c r="O105" s="23"/>
      <c r="P105" s="23"/>
      <c r="Q105" s="23"/>
      <c r="R105" s="23"/>
      <c r="S105" s="23"/>
      <c r="T105" s="24"/>
      <c r="U105" s="25"/>
      <c r="V105" s="28"/>
      <c r="W105" s="299"/>
      <c r="X105" s="296"/>
      <c r="Y105" s="149">
        <f t="shared" si="52"/>
        <v>0</v>
      </c>
      <c r="Z105" s="148">
        <f t="shared" si="59"/>
        <v>0</v>
      </c>
      <c r="AA105" s="306"/>
      <c r="AB105" s="377">
        <f t="shared" si="76"/>
        <v>0</v>
      </c>
      <c r="AC105" s="348"/>
      <c r="AD105" s="210" t="str">
        <f t="shared" si="53"/>
        <v/>
      </c>
      <c r="AE105" s="345">
        <f t="shared" si="60"/>
        <v>0</v>
      </c>
      <c r="AF105" s="318"/>
      <c r="AG105" s="317"/>
      <c r="AH105" s="315"/>
      <c r="AI105" s="150">
        <f t="shared" si="61"/>
        <v>0</v>
      </c>
      <c r="AJ105" s="151">
        <f t="shared" si="54"/>
        <v>0</v>
      </c>
      <c r="AK105" s="152">
        <f t="shared" si="62"/>
        <v>0</v>
      </c>
      <c r="AL105" s="153">
        <f t="shared" si="63"/>
        <v>0</v>
      </c>
      <c r="AM105" s="153">
        <f t="shared" si="64"/>
        <v>0</v>
      </c>
      <c r="AN105" s="153">
        <f t="shared" si="65"/>
        <v>0</v>
      </c>
      <c r="AO105" s="153">
        <f t="shared" si="66"/>
        <v>0</v>
      </c>
      <c r="AP105" s="181" t="str">
        <f t="shared" si="67"/>
        <v/>
      </c>
      <c r="AQ105" s="154" t="str">
        <f t="shared" si="55"/>
        <v/>
      </c>
      <c r="AR105" s="178" t="str">
        <f t="shared" si="68"/>
        <v/>
      </c>
      <c r="AS105" s="169" t="str">
        <f t="shared" si="69"/>
        <v/>
      </c>
      <c r="AT105" s="159" t="str">
        <f t="shared" si="70"/>
        <v/>
      </c>
      <c r="AU105" s="160" t="str">
        <f t="shared" si="56"/>
        <v/>
      </c>
      <c r="AV105" s="171" t="str">
        <f t="shared" si="71"/>
        <v/>
      </c>
      <c r="AW105" s="160" t="str">
        <f t="shared" si="72"/>
        <v/>
      </c>
      <c r="AX105" s="186" t="str">
        <f t="shared" si="73"/>
        <v/>
      </c>
      <c r="AY105" s="160" t="str">
        <f t="shared" si="57"/>
        <v/>
      </c>
      <c r="AZ105" s="171" t="str">
        <f t="shared" si="74"/>
        <v/>
      </c>
      <c r="BA105" s="161" t="str">
        <f t="shared" si="75"/>
        <v/>
      </c>
      <c r="BB105" s="52" t="s">
        <v>3442</v>
      </c>
      <c r="BC105" s="52" t="s">
        <v>1854</v>
      </c>
      <c r="BE105" s="52" t="s">
        <v>1827</v>
      </c>
      <c r="BH105" s="52" t="s">
        <v>1855</v>
      </c>
      <c r="BI105" s="52" t="s">
        <v>1856</v>
      </c>
      <c r="BL105" s="52"/>
      <c r="BN105" s="52" t="s">
        <v>1857</v>
      </c>
      <c r="BO105" s="52" t="s">
        <v>1858</v>
      </c>
      <c r="BP105" s="52" t="s">
        <v>1859</v>
      </c>
      <c r="BQ105" s="52" t="s">
        <v>1860</v>
      </c>
      <c r="BS105" s="52" t="s">
        <v>1603</v>
      </c>
      <c r="BU105" s="52" t="s">
        <v>1861</v>
      </c>
    </row>
    <row r="106" spans="1:74" ht="18.75" x14ac:dyDescent="0.3">
      <c r="A106" s="205"/>
      <c r="B106" s="206"/>
      <c r="C106" s="198">
        <v>95</v>
      </c>
      <c r="D106" s="190"/>
      <c r="E106" s="13"/>
      <c r="F106" s="14"/>
      <c r="G106" s="123"/>
      <c r="H106" s="124"/>
      <c r="I106" s="130"/>
      <c r="J106" s="21"/>
      <c r="K106" s="134"/>
      <c r="L106" s="24"/>
      <c r="M106" s="372"/>
      <c r="N106" s="147" t="str">
        <f t="shared" si="58"/>
        <v/>
      </c>
      <c r="O106" s="23"/>
      <c r="P106" s="23"/>
      <c r="Q106" s="23"/>
      <c r="R106" s="23"/>
      <c r="S106" s="23"/>
      <c r="T106" s="24"/>
      <c r="U106" s="25"/>
      <c r="V106" s="28"/>
      <c r="W106" s="299"/>
      <c r="X106" s="296"/>
      <c r="Y106" s="149">
        <f t="shared" si="52"/>
        <v>0</v>
      </c>
      <c r="Z106" s="148">
        <f t="shared" si="59"/>
        <v>0</v>
      </c>
      <c r="AA106" s="306"/>
      <c r="AB106" s="377">
        <f t="shared" si="76"/>
        <v>0</v>
      </c>
      <c r="AC106" s="348"/>
      <c r="AD106" s="210" t="str">
        <f t="shared" si="53"/>
        <v/>
      </c>
      <c r="AE106" s="345">
        <f t="shared" si="60"/>
        <v>0</v>
      </c>
      <c r="AF106" s="318"/>
      <c r="AG106" s="317"/>
      <c r="AH106" s="315"/>
      <c r="AI106" s="150">
        <f t="shared" si="61"/>
        <v>0</v>
      </c>
      <c r="AJ106" s="151">
        <f t="shared" si="54"/>
        <v>0</v>
      </c>
      <c r="AK106" s="152">
        <f t="shared" si="62"/>
        <v>0</v>
      </c>
      <c r="AL106" s="153">
        <f t="shared" si="63"/>
        <v>0</v>
      </c>
      <c r="AM106" s="153">
        <f t="shared" si="64"/>
        <v>0</v>
      </c>
      <c r="AN106" s="153">
        <f t="shared" si="65"/>
        <v>0</v>
      </c>
      <c r="AO106" s="153">
        <f t="shared" si="66"/>
        <v>0</v>
      </c>
      <c r="AP106" s="181" t="str">
        <f t="shared" si="67"/>
        <v/>
      </c>
      <c r="AQ106" s="154" t="str">
        <f t="shared" si="55"/>
        <v/>
      </c>
      <c r="AR106" s="178" t="str">
        <f t="shared" si="68"/>
        <v/>
      </c>
      <c r="AS106" s="169" t="str">
        <f t="shared" si="69"/>
        <v/>
      </c>
      <c r="AT106" s="159" t="str">
        <f t="shared" si="70"/>
        <v/>
      </c>
      <c r="AU106" s="160" t="str">
        <f t="shared" si="56"/>
        <v/>
      </c>
      <c r="AV106" s="171" t="str">
        <f t="shared" si="71"/>
        <v/>
      </c>
      <c r="AW106" s="160" t="str">
        <f t="shared" si="72"/>
        <v/>
      </c>
      <c r="AX106" s="186" t="str">
        <f t="shared" si="73"/>
        <v/>
      </c>
      <c r="AY106" s="160" t="str">
        <f t="shared" si="57"/>
        <v/>
      </c>
      <c r="AZ106" s="171" t="str">
        <f t="shared" si="74"/>
        <v/>
      </c>
      <c r="BA106" s="161" t="str">
        <f t="shared" si="75"/>
        <v/>
      </c>
      <c r="BB106" s="52" t="s">
        <v>1862</v>
      </c>
      <c r="BC106" s="52" t="s">
        <v>1863</v>
      </c>
      <c r="BH106" s="52" t="s">
        <v>1864</v>
      </c>
      <c r="BI106" s="52" t="s">
        <v>1865</v>
      </c>
      <c r="BL106" s="52"/>
      <c r="BN106" s="52" t="s">
        <v>1866</v>
      </c>
      <c r="BO106" s="52" t="s">
        <v>1867</v>
      </c>
      <c r="BP106" s="52" t="s">
        <v>1868</v>
      </c>
      <c r="BQ106" s="52" t="s">
        <v>1869</v>
      </c>
      <c r="BS106" s="52" t="s">
        <v>1661</v>
      </c>
      <c r="BU106" s="52" t="s">
        <v>1870</v>
      </c>
    </row>
    <row r="107" spans="1:74" ht="18.75" x14ac:dyDescent="0.3">
      <c r="A107" s="205"/>
      <c r="B107" s="206"/>
      <c r="C107" s="197">
        <v>96</v>
      </c>
      <c r="D107" s="190"/>
      <c r="E107" s="18"/>
      <c r="F107" s="14"/>
      <c r="G107" s="123"/>
      <c r="H107" s="124"/>
      <c r="I107" s="130"/>
      <c r="J107" s="21"/>
      <c r="K107" s="134"/>
      <c r="L107" s="24"/>
      <c r="M107" s="372"/>
      <c r="N107" s="147" t="str">
        <f t="shared" si="58"/>
        <v/>
      </c>
      <c r="O107" s="23"/>
      <c r="P107" s="23"/>
      <c r="Q107" s="23"/>
      <c r="R107" s="23"/>
      <c r="S107" s="23"/>
      <c r="T107" s="24"/>
      <c r="U107" s="25"/>
      <c r="V107" s="28"/>
      <c r="W107" s="299"/>
      <c r="X107" s="296"/>
      <c r="Y107" s="149">
        <f t="shared" si="52"/>
        <v>0</v>
      </c>
      <c r="Z107" s="148">
        <f t="shared" si="59"/>
        <v>0</v>
      </c>
      <c r="AA107" s="306"/>
      <c r="AB107" s="377">
        <f t="shared" si="76"/>
        <v>0</v>
      </c>
      <c r="AC107" s="348"/>
      <c r="AD107" s="210" t="str">
        <f t="shared" si="53"/>
        <v/>
      </c>
      <c r="AE107" s="345">
        <f t="shared" si="60"/>
        <v>0</v>
      </c>
      <c r="AF107" s="318"/>
      <c r="AG107" s="317"/>
      <c r="AH107" s="315"/>
      <c r="AI107" s="150">
        <f t="shared" si="61"/>
        <v>0</v>
      </c>
      <c r="AJ107" s="151">
        <f t="shared" si="54"/>
        <v>0</v>
      </c>
      <c r="AK107" s="152">
        <f t="shared" si="62"/>
        <v>0</v>
      </c>
      <c r="AL107" s="153">
        <f t="shared" si="63"/>
        <v>0</v>
      </c>
      <c r="AM107" s="153">
        <f t="shared" si="64"/>
        <v>0</v>
      </c>
      <c r="AN107" s="153">
        <f t="shared" si="65"/>
        <v>0</v>
      </c>
      <c r="AO107" s="153">
        <f t="shared" si="66"/>
        <v>0</v>
      </c>
      <c r="AP107" s="181" t="str">
        <f t="shared" si="67"/>
        <v/>
      </c>
      <c r="AQ107" s="154" t="str">
        <f t="shared" si="55"/>
        <v/>
      </c>
      <c r="AR107" s="178" t="str">
        <f t="shared" si="68"/>
        <v/>
      </c>
      <c r="AS107" s="169" t="str">
        <f t="shared" si="69"/>
        <v/>
      </c>
      <c r="AT107" s="159" t="str">
        <f t="shared" si="70"/>
        <v/>
      </c>
      <c r="AU107" s="160" t="str">
        <f t="shared" si="56"/>
        <v/>
      </c>
      <c r="AV107" s="171" t="str">
        <f t="shared" si="71"/>
        <v/>
      </c>
      <c r="AW107" s="160" t="str">
        <f t="shared" si="72"/>
        <v/>
      </c>
      <c r="AX107" s="186" t="str">
        <f t="shared" si="73"/>
        <v/>
      </c>
      <c r="AY107" s="160" t="str">
        <f t="shared" si="57"/>
        <v/>
      </c>
      <c r="AZ107" s="171" t="str">
        <f t="shared" si="74"/>
        <v/>
      </c>
      <c r="BA107" s="161" t="str">
        <f t="shared" si="75"/>
        <v/>
      </c>
      <c r="BB107" s="52" t="s">
        <v>1871</v>
      </c>
      <c r="BC107" s="52" t="s">
        <v>1872</v>
      </c>
      <c r="BH107" s="52" t="s">
        <v>1873</v>
      </c>
      <c r="BI107" s="52" t="s">
        <v>1874</v>
      </c>
      <c r="BL107" s="52"/>
      <c r="BN107" s="52" t="s">
        <v>1875</v>
      </c>
      <c r="BO107" s="52" t="s">
        <v>1876</v>
      </c>
      <c r="BP107" s="52" t="s">
        <v>1877</v>
      </c>
      <c r="BQ107" s="52" t="s">
        <v>1878</v>
      </c>
      <c r="BS107" s="52" t="s">
        <v>1879</v>
      </c>
      <c r="BU107" s="52" t="s">
        <v>1880</v>
      </c>
    </row>
    <row r="108" spans="1:74" ht="18.75" x14ac:dyDescent="0.3">
      <c r="A108" s="205"/>
      <c r="B108" s="206"/>
      <c r="C108" s="198">
        <v>97</v>
      </c>
      <c r="D108" s="190"/>
      <c r="E108" s="13"/>
      <c r="F108" s="14"/>
      <c r="G108" s="123"/>
      <c r="H108" s="124"/>
      <c r="I108" s="130"/>
      <c r="J108" s="21"/>
      <c r="K108" s="134"/>
      <c r="L108" s="24"/>
      <c r="M108" s="372"/>
      <c r="N108" s="147" t="str">
        <f t="shared" si="58"/>
        <v/>
      </c>
      <c r="O108" s="23"/>
      <c r="P108" s="23"/>
      <c r="Q108" s="23"/>
      <c r="R108" s="23"/>
      <c r="S108" s="23"/>
      <c r="T108" s="24"/>
      <c r="U108" s="25"/>
      <c r="V108" s="28"/>
      <c r="W108" s="299"/>
      <c r="X108" s="296"/>
      <c r="Y108" s="149">
        <f t="shared" si="52"/>
        <v>0</v>
      </c>
      <c r="Z108" s="148">
        <f t="shared" si="59"/>
        <v>0</v>
      </c>
      <c r="AA108" s="306"/>
      <c r="AB108" s="377">
        <f t="shared" si="76"/>
        <v>0</v>
      </c>
      <c r="AC108" s="348"/>
      <c r="AD108" s="210" t="str">
        <f t="shared" si="53"/>
        <v/>
      </c>
      <c r="AE108" s="345">
        <f t="shared" si="60"/>
        <v>0</v>
      </c>
      <c r="AF108" s="318"/>
      <c r="AG108" s="317"/>
      <c r="AH108" s="315"/>
      <c r="AI108" s="150">
        <f t="shared" si="61"/>
        <v>0</v>
      </c>
      <c r="AJ108" s="151">
        <f t="shared" si="54"/>
        <v>0</v>
      </c>
      <c r="AK108" s="152">
        <f t="shared" si="62"/>
        <v>0</v>
      </c>
      <c r="AL108" s="153">
        <f t="shared" si="63"/>
        <v>0</v>
      </c>
      <c r="AM108" s="153">
        <f t="shared" si="64"/>
        <v>0</v>
      </c>
      <c r="AN108" s="153">
        <f t="shared" si="65"/>
        <v>0</v>
      </c>
      <c r="AO108" s="153">
        <f t="shared" si="66"/>
        <v>0</v>
      </c>
      <c r="AP108" s="181" t="str">
        <f t="shared" si="67"/>
        <v/>
      </c>
      <c r="AQ108" s="154" t="str">
        <f t="shared" si="55"/>
        <v/>
      </c>
      <c r="AR108" s="178" t="str">
        <f t="shared" si="68"/>
        <v/>
      </c>
      <c r="AS108" s="169" t="str">
        <f t="shared" si="69"/>
        <v/>
      </c>
      <c r="AT108" s="159" t="str">
        <f t="shared" si="70"/>
        <v/>
      </c>
      <c r="AU108" s="160" t="str">
        <f t="shared" si="56"/>
        <v/>
      </c>
      <c r="AV108" s="171" t="str">
        <f t="shared" si="71"/>
        <v/>
      </c>
      <c r="AW108" s="160" t="str">
        <f t="shared" si="72"/>
        <v/>
      </c>
      <c r="AX108" s="186" t="str">
        <f t="shared" si="73"/>
        <v/>
      </c>
      <c r="AY108" s="160" t="str">
        <f t="shared" si="57"/>
        <v/>
      </c>
      <c r="AZ108" s="171" t="str">
        <f t="shared" si="74"/>
        <v/>
      </c>
      <c r="BA108" s="161" t="str">
        <f t="shared" si="75"/>
        <v/>
      </c>
      <c r="BB108" s="52" t="s">
        <v>1881</v>
      </c>
      <c r="BC108" s="52" t="s">
        <v>1882</v>
      </c>
      <c r="BH108" s="52" t="s">
        <v>1883</v>
      </c>
      <c r="BI108" s="52" t="s">
        <v>1884</v>
      </c>
      <c r="BL108" s="52"/>
      <c r="BN108" s="52" t="s">
        <v>1885</v>
      </c>
      <c r="BO108" s="52" t="s">
        <v>1886</v>
      </c>
      <c r="BP108" s="52" t="s">
        <v>1887</v>
      </c>
      <c r="BQ108" s="52" t="s">
        <v>1888</v>
      </c>
      <c r="BS108" s="52" t="s">
        <v>1889</v>
      </c>
      <c r="BU108" s="52" t="s">
        <v>1890</v>
      </c>
    </row>
    <row r="109" spans="1:74" ht="18.75" x14ac:dyDescent="0.3">
      <c r="A109" s="205"/>
      <c r="B109" s="206"/>
      <c r="C109" s="198">
        <v>98</v>
      </c>
      <c r="D109" s="190"/>
      <c r="E109" s="13"/>
      <c r="F109" s="14"/>
      <c r="G109" s="123"/>
      <c r="H109" s="124"/>
      <c r="I109" s="130"/>
      <c r="J109" s="21"/>
      <c r="K109" s="134"/>
      <c r="L109" s="24"/>
      <c r="M109" s="372"/>
      <c r="N109" s="147" t="str">
        <f t="shared" si="58"/>
        <v/>
      </c>
      <c r="O109" s="23"/>
      <c r="P109" s="23"/>
      <c r="Q109" s="23"/>
      <c r="R109" s="23"/>
      <c r="S109" s="23"/>
      <c r="T109" s="24"/>
      <c r="U109" s="25"/>
      <c r="V109" s="28"/>
      <c r="W109" s="299"/>
      <c r="X109" s="296"/>
      <c r="Y109" s="149">
        <f t="shared" si="52"/>
        <v>0</v>
      </c>
      <c r="Z109" s="148">
        <f t="shared" si="59"/>
        <v>0</v>
      </c>
      <c r="AA109" s="306"/>
      <c r="AB109" s="377">
        <f t="shared" si="76"/>
        <v>0</v>
      </c>
      <c r="AC109" s="348"/>
      <c r="AD109" s="210" t="str">
        <f t="shared" si="53"/>
        <v/>
      </c>
      <c r="AE109" s="345">
        <f t="shared" si="60"/>
        <v>0</v>
      </c>
      <c r="AF109" s="318"/>
      <c r="AG109" s="317"/>
      <c r="AH109" s="315"/>
      <c r="AI109" s="150">
        <f t="shared" si="61"/>
        <v>0</v>
      </c>
      <c r="AJ109" s="151">
        <f t="shared" si="54"/>
        <v>0</v>
      </c>
      <c r="AK109" s="152">
        <f t="shared" si="62"/>
        <v>0</v>
      </c>
      <c r="AL109" s="153">
        <f t="shared" si="63"/>
        <v>0</v>
      </c>
      <c r="AM109" s="153">
        <f t="shared" si="64"/>
        <v>0</v>
      </c>
      <c r="AN109" s="153">
        <f t="shared" si="65"/>
        <v>0</v>
      </c>
      <c r="AO109" s="153">
        <f t="shared" si="66"/>
        <v>0</v>
      </c>
      <c r="AP109" s="181" t="str">
        <f t="shared" si="67"/>
        <v/>
      </c>
      <c r="AQ109" s="154" t="str">
        <f t="shared" si="55"/>
        <v/>
      </c>
      <c r="AR109" s="178" t="str">
        <f t="shared" si="68"/>
        <v/>
      </c>
      <c r="AS109" s="169" t="str">
        <f t="shared" si="69"/>
        <v/>
      </c>
      <c r="AT109" s="159" t="str">
        <f t="shared" si="70"/>
        <v/>
      </c>
      <c r="AU109" s="160" t="str">
        <f t="shared" si="56"/>
        <v/>
      </c>
      <c r="AV109" s="171" t="str">
        <f t="shared" si="71"/>
        <v/>
      </c>
      <c r="AW109" s="160" t="str">
        <f t="shared" si="72"/>
        <v/>
      </c>
      <c r="AX109" s="186" t="str">
        <f t="shared" si="73"/>
        <v/>
      </c>
      <c r="AY109" s="160" t="str">
        <f t="shared" si="57"/>
        <v/>
      </c>
      <c r="AZ109" s="171" t="str">
        <f t="shared" si="74"/>
        <v/>
      </c>
      <c r="BA109" s="161" t="str">
        <f t="shared" si="75"/>
        <v/>
      </c>
      <c r="BB109" s="52" t="s">
        <v>3443</v>
      </c>
      <c r="BC109" s="52" t="s">
        <v>1891</v>
      </c>
      <c r="BH109" s="52" t="s">
        <v>1892</v>
      </c>
      <c r="BI109" s="52" t="s">
        <v>1893</v>
      </c>
      <c r="BL109" s="52"/>
      <c r="BN109" s="52" t="s">
        <v>1894</v>
      </c>
      <c r="BO109" s="52" t="s">
        <v>1895</v>
      </c>
      <c r="BP109" s="52" t="s">
        <v>1896</v>
      </c>
      <c r="BQ109" s="52" t="s">
        <v>1384</v>
      </c>
      <c r="BS109" s="52" t="s">
        <v>1897</v>
      </c>
      <c r="BU109" s="52" t="s">
        <v>1898</v>
      </c>
    </row>
    <row r="110" spans="1:74" ht="18.75" x14ac:dyDescent="0.3">
      <c r="A110" s="205"/>
      <c r="B110" s="206"/>
      <c r="C110" s="197">
        <v>99</v>
      </c>
      <c r="D110" s="194"/>
      <c r="E110" s="16"/>
      <c r="F110" s="14"/>
      <c r="G110" s="127"/>
      <c r="H110" s="126"/>
      <c r="I110" s="132"/>
      <c r="J110" s="69"/>
      <c r="K110" s="136"/>
      <c r="L110" s="26"/>
      <c r="M110" s="373"/>
      <c r="N110" s="147" t="str">
        <f t="shared" si="58"/>
        <v/>
      </c>
      <c r="O110" s="23"/>
      <c r="P110" s="23"/>
      <c r="Q110" s="23"/>
      <c r="R110" s="23"/>
      <c r="S110" s="23"/>
      <c r="T110" s="26"/>
      <c r="U110" s="27"/>
      <c r="V110" s="28"/>
      <c r="W110" s="300"/>
      <c r="X110" s="299"/>
      <c r="Y110" s="149">
        <f t="shared" si="52"/>
        <v>0</v>
      </c>
      <c r="Z110" s="148">
        <f t="shared" si="59"/>
        <v>0</v>
      </c>
      <c r="AA110" s="307"/>
      <c r="AB110" s="377">
        <f t="shared" si="76"/>
        <v>0</v>
      </c>
      <c r="AC110" s="348"/>
      <c r="AD110" s="210" t="str">
        <f t="shared" si="53"/>
        <v/>
      </c>
      <c r="AE110" s="345">
        <f t="shared" si="60"/>
        <v>0</v>
      </c>
      <c r="AF110" s="319"/>
      <c r="AG110" s="320"/>
      <c r="AH110" s="318"/>
      <c r="AI110" s="150">
        <f t="shared" si="61"/>
        <v>0</v>
      </c>
      <c r="AJ110" s="151">
        <f t="shared" si="54"/>
        <v>0</v>
      </c>
      <c r="AK110" s="152">
        <f t="shared" si="62"/>
        <v>0</v>
      </c>
      <c r="AL110" s="153">
        <f t="shared" si="63"/>
        <v>0</v>
      </c>
      <c r="AM110" s="153">
        <f t="shared" si="64"/>
        <v>0</v>
      </c>
      <c r="AN110" s="153">
        <f t="shared" si="65"/>
        <v>0</v>
      </c>
      <c r="AO110" s="153">
        <f t="shared" si="66"/>
        <v>0</v>
      </c>
      <c r="AP110" s="181" t="str">
        <f t="shared" si="67"/>
        <v/>
      </c>
      <c r="AQ110" s="154" t="str">
        <f t="shared" si="55"/>
        <v/>
      </c>
      <c r="AR110" s="178" t="str">
        <f t="shared" si="68"/>
        <v/>
      </c>
      <c r="AS110" s="169" t="str">
        <f t="shared" si="69"/>
        <v/>
      </c>
      <c r="AT110" s="159" t="str">
        <f t="shared" si="70"/>
        <v/>
      </c>
      <c r="AU110" s="160" t="str">
        <f t="shared" si="56"/>
        <v/>
      </c>
      <c r="AV110" s="171" t="str">
        <f t="shared" si="71"/>
        <v/>
      </c>
      <c r="AW110" s="160" t="str">
        <f t="shared" si="72"/>
        <v/>
      </c>
      <c r="AX110" s="186" t="str">
        <f t="shared" si="73"/>
        <v/>
      </c>
      <c r="AY110" s="160" t="str">
        <f t="shared" si="57"/>
        <v/>
      </c>
      <c r="AZ110" s="171" t="str">
        <f t="shared" si="74"/>
        <v/>
      </c>
      <c r="BA110" s="161" t="str">
        <f t="shared" si="75"/>
        <v/>
      </c>
      <c r="BB110" s="52" t="s">
        <v>1899</v>
      </c>
      <c r="BC110" s="52" t="s">
        <v>1900</v>
      </c>
      <c r="BH110" s="52" t="s">
        <v>1901</v>
      </c>
      <c r="BI110" s="52" t="s">
        <v>1829</v>
      </c>
      <c r="BL110" s="52"/>
      <c r="BN110" s="52" t="s">
        <v>1902</v>
      </c>
      <c r="BO110" s="52" t="s">
        <v>1903</v>
      </c>
      <c r="BP110" s="52" t="s">
        <v>1877</v>
      </c>
      <c r="BQ110" s="52" t="s">
        <v>1904</v>
      </c>
      <c r="BS110" s="52" t="s">
        <v>1905</v>
      </c>
      <c r="BU110" s="52" t="s">
        <v>1906</v>
      </c>
    </row>
    <row r="111" spans="1:74" ht="18.75" x14ac:dyDescent="0.3">
      <c r="A111" s="205"/>
      <c r="B111" s="206"/>
      <c r="C111" s="198">
        <v>100</v>
      </c>
      <c r="D111" s="190"/>
      <c r="E111" s="20"/>
      <c r="F111" s="14"/>
      <c r="G111" s="123"/>
      <c r="H111" s="128"/>
      <c r="I111" s="130"/>
      <c r="J111" s="21"/>
      <c r="K111" s="134"/>
      <c r="L111" s="24"/>
      <c r="M111" s="372"/>
      <c r="N111" s="147" t="str">
        <f t="shared" si="58"/>
        <v/>
      </c>
      <c r="O111" s="23"/>
      <c r="P111" s="23"/>
      <c r="Q111" s="23"/>
      <c r="R111" s="23"/>
      <c r="S111" s="23"/>
      <c r="T111" s="23"/>
      <c r="U111" s="24"/>
      <c r="V111" s="28"/>
      <c r="W111" s="299"/>
      <c r="X111" s="299"/>
      <c r="Y111" s="149">
        <f t="shared" si="52"/>
        <v>0</v>
      </c>
      <c r="Z111" s="148">
        <f t="shared" si="59"/>
        <v>0</v>
      </c>
      <c r="AA111" s="306"/>
      <c r="AB111" s="377">
        <f t="shared" si="76"/>
        <v>0</v>
      </c>
      <c r="AC111" s="348"/>
      <c r="AD111" s="210" t="str">
        <f t="shared" si="53"/>
        <v/>
      </c>
      <c r="AE111" s="345">
        <f t="shared" si="60"/>
        <v>0</v>
      </c>
      <c r="AF111" s="318"/>
      <c r="AG111" s="321"/>
      <c r="AH111" s="318"/>
      <c r="AI111" s="150">
        <f t="shared" si="61"/>
        <v>0</v>
      </c>
      <c r="AJ111" s="151">
        <f t="shared" si="54"/>
        <v>0</v>
      </c>
      <c r="AK111" s="152">
        <f t="shared" si="62"/>
        <v>0</v>
      </c>
      <c r="AL111" s="153">
        <f t="shared" si="63"/>
        <v>0</v>
      </c>
      <c r="AM111" s="153">
        <f t="shared" si="64"/>
        <v>0</v>
      </c>
      <c r="AN111" s="153">
        <f t="shared" si="65"/>
        <v>0</v>
      </c>
      <c r="AO111" s="153">
        <f t="shared" si="66"/>
        <v>0</v>
      </c>
      <c r="AP111" s="181" t="str">
        <f t="shared" si="67"/>
        <v/>
      </c>
      <c r="AQ111" s="154" t="str">
        <f t="shared" si="55"/>
        <v/>
      </c>
      <c r="AR111" s="178" t="str">
        <f t="shared" si="68"/>
        <v/>
      </c>
      <c r="AS111" s="169" t="str">
        <f t="shared" si="69"/>
        <v/>
      </c>
      <c r="AT111" s="159" t="str">
        <f t="shared" si="70"/>
        <v/>
      </c>
      <c r="AU111" s="160" t="str">
        <f t="shared" si="56"/>
        <v/>
      </c>
      <c r="AV111" s="171" t="str">
        <f t="shared" si="71"/>
        <v/>
      </c>
      <c r="AW111" s="160" t="str">
        <f t="shared" si="72"/>
        <v/>
      </c>
      <c r="AX111" s="186" t="str">
        <f t="shared" si="73"/>
        <v/>
      </c>
      <c r="AY111" s="160" t="str">
        <f t="shared" si="57"/>
        <v/>
      </c>
      <c r="AZ111" s="171" t="str">
        <f t="shared" si="74"/>
        <v/>
      </c>
      <c r="BA111" s="161" t="str">
        <f t="shared" si="75"/>
        <v/>
      </c>
      <c r="BB111" s="52" t="s">
        <v>1907</v>
      </c>
      <c r="BC111" s="52" t="s">
        <v>1908</v>
      </c>
      <c r="BH111" s="52" t="s">
        <v>1909</v>
      </c>
      <c r="BI111" s="52" t="s">
        <v>1910</v>
      </c>
      <c r="BL111" s="52"/>
      <c r="BN111" s="52" t="s">
        <v>1911</v>
      </c>
      <c r="BO111" s="52" t="s">
        <v>1912</v>
      </c>
      <c r="BP111" s="52" t="s">
        <v>1887</v>
      </c>
      <c r="BQ111" s="52" t="s">
        <v>1412</v>
      </c>
      <c r="BS111" s="52" t="s">
        <v>1913</v>
      </c>
      <c r="BU111" s="52" t="s">
        <v>1914</v>
      </c>
    </row>
    <row r="112" spans="1:74" ht="18.75" x14ac:dyDescent="0.3">
      <c r="A112" s="203"/>
      <c r="B112" s="204"/>
      <c r="C112" s="197">
        <v>101</v>
      </c>
      <c r="D112" s="189"/>
      <c r="E112" s="31"/>
      <c r="F112" s="30"/>
      <c r="G112" s="120"/>
      <c r="H112" s="125"/>
      <c r="I112" s="129"/>
      <c r="J112" s="67"/>
      <c r="K112" s="133"/>
      <c r="L112" s="108"/>
      <c r="M112" s="372"/>
      <c r="N112" s="147" t="str">
        <f t="shared" si="58"/>
        <v/>
      </c>
      <c r="O112" s="23"/>
      <c r="P112" s="125"/>
      <c r="Q112" s="125"/>
      <c r="R112" s="125"/>
      <c r="S112" s="125"/>
      <c r="T112" s="125"/>
      <c r="U112" s="122"/>
      <c r="V112" s="28"/>
      <c r="W112" s="296"/>
      <c r="X112" s="296"/>
      <c r="Y112" s="149">
        <f t="shared" si="52"/>
        <v>0</v>
      </c>
      <c r="Z112" s="148">
        <f t="shared" si="59"/>
        <v>0</v>
      </c>
      <c r="AA112" s="305"/>
      <c r="AB112" s="377">
        <f t="shared" si="76"/>
        <v>0</v>
      </c>
      <c r="AC112" s="347"/>
      <c r="AD112" s="210" t="str">
        <f t="shared" si="53"/>
        <v/>
      </c>
      <c r="AE112" s="345">
        <f t="shared" si="60"/>
        <v>0</v>
      </c>
      <c r="AF112" s="310"/>
      <c r="AG112" s="311"/>
      <c r="AH112" s="310"/>
      <c r="AI112" s="150">
        <f t="shared" si="61"/>
        <v>0</v>
      </c>
      <c r="AJ112" s="151">
        <f t="shared" si="54"/>
        <v>0</v>
      </c>
      <c r="AK112" s="152">
        <f t="shared" si="62"/>
        <v>0</v>
      </c>
      <c r="AL112" s="153">
        <f t="shared" si="63"/>
        <v>0</v>
      </c>
      <c r="AM112" s="153">
        <f t="shared" si="64"/>
        <v>0</v>
      </c>
      <c r="AN112" s="153">
        <f t="shared" si="65"/>
        <v>0</v>
      </c>
      <c r="AO112" s="153">
        <f t="shared" si="66"/>
        <v>0</v>
      </c>
      <c r="AP112" s="181" t="str">
        <f t="shared" si="67"/>
        <v/>
      </c>
      <c r="AQ112" s="154" t="str">
        <f t="shared" si="55"/>
        <v/>
      </c>
      <c r="AR112" s="178" t="str">
        <f t="shared" si="68"/>
        <v/>
      </c>
      <c r="AS112" s="169" t="str">
        <f t="shared" si="69"/>
        <v/>
      </c>
      <c r="AT112" s="159" t="str">
        <f t="shared" si="70"/>
        <v/>
      </c>
      <c r="AU112" s="160" t="str">
        <f t="shared" si="56"/>
        <v/>
      </c>
      <c r="AV112" s="171" t="str">
        <f t="shared" si="71"/>
        <v/>
      </c>
      <c r="AW112" s="160" t="str">
        <f t="shared" si="72"/>
        <v/>
      </c>
      <c r="AX112" s="186" t="str">
        <f t="shared" si="73"/>
        <v/>
      </c>
      <c r="AY112" s="160" t="str">
        <f t="shared" si="57"/>
        <v/>
      </c>
      <c r="AZ112" s="171" t="str">
        <f t="shared" si="74"/>
        <v/>
      </c>
      <c r="BA112" s="161" t="str">
        <f t="shared" si="75"/>
        <v/>
      </c>
      <c r="BB112" s="52" t="s">
        <v>1915</v>
      </c>
      <c r="BC112" s="52" t="s">
        <v>1916</v>
      </c>
      <c r="BH112" s="52" t="s">
        <v>1917</v>
      </c>
      <c r="BI112" s="52" t="s">
        <v>1918</v>
      </c>
      <c r="BL112" s="52"/>
      <c r="BN112" s="52" t="s">
        <v>1919</v>
      </c>
      <c r="BO112" s="52" t="s">
        <v>1920</v>
      </c>
      <c r="BP112" s="52" t="s">
        <v>1921</v>
      </c>
      <c r="BQ112" s="52" t="s">
        <v>1439</v>
      </c>
      <c r="BS112" s="52" t="s">
        <v>1922</v>
      </c>
      <c r="BU112" s="52" t="s">
        <v>1923</v>
      </c>
    </row>
    <row r="113" spans="1:73" ht="18.75" x14ac:dyDescent="0.3">
      <c r="A113" s="203"/>
      <c r="B113" s="204"/>
      <c r="C113" s="197">
        <v>102</v>
      </c>
      <c r="D113" s="189"/>
      <c r="E113" s="29"/>
      <c r="F113" s="30"/>
      <c r="G113" s="120"/>
      <c r="H113" s="122"/>
      <c r="I113" s="129"/>
      <c r="J113" s="67"/>
      <c r="K113" s="133"/>
      <c r="L113" s="108"/>
      <c r="M113" s="371"/>
      <c r="N113" s="147" t="str">
        <f t="shared" si="58"/>
        <v/>
      </c>
      <c r="O113" s="125"/>
      <c r="P113" s="125"/>
      <c r="Q113" s="125"/>
      <c r="R113" s="125"/>
      <c r="S113" s="125"/>
      <c r="T113" s="122"/>
      <c r="U113" s="298"/>
      <c r="V113" s="28"/>
      <c r="W113" s="296"/>
      <c r="X113" s="296"/>
      <c r="Y113" s="149">
        <f t="shared" si="52"/>
        <v>0</v>
      </c>
      <c r="Z113" s="148">
        <f t="shared" si="59"/>
        <v>0</v>
      </c>
      <c r="AA113" s="305"/>
      <c r="AB113" s="377">
        <f t="shared" si="76"/>
        <v>0</v>
      </c>
      <c r="AC113" s="347"/>
      <c r="AD113" s="210" t="str">
        <f t="shared" si="53"/>
        <v/>
      </c>
      <c r="AE113" s="345">
        <f t="shared" si="60"/>
        <v>0</v>
      </c>
      <c r="AF113" s="310"/>
      <c r="AG113" s="312"/>
      <c r="AH113" s="313"/>
      <c r="AI113" s="150">
        <f t="shared" si="61"/>
        <v>0</v>
      </c>
      <c r="AJ113" s="151">
        <f t="shared" si="54"/>
        <v>0</v>
      </c>
      <c r="AK113" s="152">
        <f t="shared" si="62"/>
        <v>0</v>
      </c>
      <c r="AL113" s="153">
        <f t="shared" si="63"/>
        <v>0</v>
      </c>
      <c r="AM113" s="153">
        <f t="shared" si="64"/>
        <v>0</v>
      </c>
      <c r="AN113" s="153">
        <f t="shared" si="65"/>
        <v>0</v>
      </c>
      <c r="AO113" s="153">
        <f t="shared" si="66"/>
        <v>0</v>
      </c>
      <c r="AP113" s="181" t="str">
        <f t="shared" si="67"/>
        <v/>
      </c>
      <c r="AQ113" s="154" t="str">
        <f t="shared" si="55"/>
        <v/>
      </c>
      <c r="AR113" s="178" t="str">
        <f t="shared" si="68"/>
        <v/>
      </c>
      <c r="AS113" s="169" t="str">
        <f t="shared" si="69"/>
        <v/>
      </c>
      <c r="AT113" s="159" t="str">
        <f t="shared" si="70"/>
        <v/>
      </c>
      <c r="AU113" s="160" t="str">
        <f t="shared" si="56"/>
        <v/>
      </c>
      <c r="AV113" s="171" t="str">
        <f t="shared" si="71"/>
        <v/>
      </c>
      <c r="AW113" s="160" t="str">
        <f t="shared" si="72"/>
        <v/>
      </c>
      <c r="AX113" s="186" t="str">
        <f t="shared" si="73"/>
        <v/>
      </c>
      <c r="AY113" s="160" t="str">
        <f t="shared" si="57"/>
        <v/>
      </c>
      <c r="AZ113" s="171" t="str">
        <f t="shared" si="74"/>
        <v/>
      </c>
      <c r="BA113" s="161" t="str">
        <f t="shared" si="75"/>
        <v/>
      </c>
      <c r="BB113" s="52" t="s">
        <v>1924</v>
      </c>
      <c r="BC113" s="52" t="s">
        <v>1925</v>
      </c>
      <c r="BH113" s="52" t="s">
        <v>1926</v>
      </c>
      <c r="BI113" s="52" t="s">
        <v>1927</v>
      </c>
      <c r="BL113" s="52"/>
      <c r="BN113" s="52" t="s">
        <v>1928</v>
      </c>
      <c r="BO113" s="52" t="s">
        <v>1929</v>
      </c>
      <c r="BP113" s="52" t="s">
        <v>1859</v>
      </c>
      <c r="BQ113" s="52" t="s">
        <v>1930</v>
      </c>
      <c r="BS113" s="52" t="s">
        <v>1931</v>
      </c>
      <c r="BU113" s="52" t="s">
        <v>1932</v>
      </c>
    </row>
    <row r="114" spans="1:73" ht="18.75" x14ac:dyDescent="0.3">
      <c r="A114" s="203"/>
      <c r="B114" s="204"/>
      <c r="C114" s="197">
        <v>103</v>
      </c>
      <c r="D114" s="189"/>
      <c r="E114" s="29"/>
      <c r="F114" s="30"/>
      <c r="G114" s="123"/>
      <c r="H114" s="124"/>
      <c r="I114" s="130"/>
      <c r="J114" s="21"/>
      <c r="K114" s="134"/>
      <c r="L114" s="24"/>
      <c r="M114" s="372"/>
      <c r="N114" s="147" t="str">
        <f t="shared" si="58"/>
        <v/>
      </c>
      <c r="O114" s="125"/>
      <c r="P114" s="125"/>
      <c r="Q114" s="125"/>
      <c r="R114" s="125"/>
      <c r="S114" s="125"/>
      <c r="T114" s="122"/>
      <c r="U114" s="298"/>
      <c r="V114" s="28"/>
      <c r="W114" s="296"/>
      <c r="X114" s="296"/>
      <c r="Y114" s="149">
        <f t="shared" si="52"/>
        <v>0</v>
      </c>
      <c r="Z114" s="148">
        <f t="shared" si="59"/>
        <v>0</v>
      </c>
      <c r="AA114" s="305"/>
      <c r="AB114" s="377">
        <f t="shared" si="76"/>
        <v>0</v>
      </c>
      <c r="AC114" s="347"/>
      <c r="AD114" s="210" t="str">
        <f t="shared" si="53"/>
        <v/>
      </c>
      <c r="AE114" s="345">
        <f t="shared" si="60"/>
        <v>0</v>
      </c>
      <c r="AF114" s="310"/>
      <c r="AG114" s="312"/>
      <c r="AH114" s="313"/>
      <c r="AI114" s="150">
        <f t="shared" si="61"/>
        <v>0</v>
      </c>
      <c r="AJ114" s="151">
        <f t="shared" si="54"/>
        <v>0</v>
      </c>
      <c r="AK114" s="152">
        <f t="shared" si="62"/>
        <v>0</v>
      </c>
      <c r="AL114" s="153">
        <f t="shared" si="63"/>
        <v>0</v>
      </c>
      <c r="AM114" s="153">
        <f t="shared" si="64"/>
        <v>0</v>
      </c>
      <c r="AN114" s="153">
        <f t="shared" si="65"/>
        <v>0</v>
      </c>
      <c r="AO114" s="153">
        <f t="shared" si="66"/>
        <v>0</v>
      </c>
      <c r="AP114" s="181" t="str">
        <f t="shared" si="67"/>
        <v/>
      </c>
      <c r="AQ114" s="154" t="str">
        <f t="shared" si="55"/>
        <v/>
      </c>
      <c r="AR114" s="178" t="str">
        <f t="shared" si="68"/>
        <v/>
      </c>
      <c r="AS114" s="169" t="str">
        <f t="shared" si="69"/>
        <v/>
      </c>
      <c r="AT114" s="159" t="str">
        <f t="shared" si="70"/>
        <v/>
      </c>
      <c r="AU114" s="160" t="str">
        <f t="shared" si="56"/>
        <v/>
      </c>
      <c r="AV114" s="171" t="str">
        <f t="shared" si="71"/>
        <v/>
      </c>
      <c r="AW114" s="160" t="str">
        <f t="shared" si="72"/>
        <v/>
      </c>
      <c r="AX114" s="186" t="str">
        <f t="shared" si="73"/>
        <v/>
      </c>
      <c r="AY114" s="160" t="str">
        <f t="shared" si="57"/>
        <v/>
      </c>
      <c r="AZ114" s="171" t="str">
        <f t="shared" si="74"/>
        <v/>
      </c>
      <c r="BA114" s="161" t="str">
        <f t="shared" si="75"/>
        <v/>
      </c>
      <c r="BB114" s="52" t="s">
        <v>1933</v>
      </c>
      <c r="BC114" s="52" t="s">
        <v>1934</v>
      </c>
      <c r="BH114" s="52" t="s">
        <v>1935</v>
      </c>
      <c r="BI114" s="52" t="s">
        <v>1936</v>
      </c>
      <c r="BL114" s="52"/>
      <c r="BN114" s="52" t="s">
        <v>1937</v>
      </c>
      <c r="BO114" s="52"/>
      <c r="BP114" s="52" t="s">
        <v>1938</v>
      </c>
      <c r="BQ114" s="52" t="s">
        <v>1481</v>
      </c>
      <c r="BS114" s="52" t="s">
        <v>1939</v>
      </c>
      <c r="BU114" s="52" t="s">
        <v>1940</v>
      </c>
    </row>
    <row r="115" spans="1:73" ht="18.75" x14ac:dyDescent="0.3">
      <c r="A115" s="203"/>
      <c r="B115" s="204"/>
      <c r="C115" s="197">
        <v>104</v>
      </c>
      <c r="D115" s="189"/>
      <c r="E115" s="29"/>
      <c r="F115" s="30"/>
      <c r="G115" s="123"/>
      <c r="H115" s="124"/>
      <c r="I115" s="130"/>
      <c r="J115" s="21"/>
      <c r="K115" s="134"/>
      <c r="L115" s="24"/>
      <c r="M115" s="372"/>
      <c r="N115" s="147" t="str">
        <f t="shared" si="58"/>
        <v/>
      </c>
      <c r="O115" s="125"/>
      <c r="P115" s="125"/>
      <c r="Q115" s="125"/>
      <c r="R115" s="125"/>
      <c r="S115" s="125"/>
      <c r="T115" s="122"/>
      <c r="U115" s="298"/>
      <c r="V115" s="28"/>
      <c r="W115" s="296"/>
      <c r="X115" s="296"/>
      <c r="Y115" s="149">
        <f t="shared" si="52"/>
        <v>0</v>
      </c>
      <c r="Z115" s="148">
        <f t="shared" si="59"/>
        <v>0</v>
      </c>
      <c r="AA115" s="305"/>
      <c r="AB115" s="377">
        <f t="shared" si="76"/>
        <v>0</v>
      </c>
      <c r="AC115" s="347"/>
      <c r="AD115" s="210" t="str">
        <f t="shared" si="53"/>
        <v/>
      </c>
      <c r="AE115" s="345">
        <f t="shared" si="60"/>
        <v>0</v>
      </c>
      <c r="AF115" s="310"/>
      <c r="AG115" s="312"/>
      <c r="AH115" s="313"/>
      <c r="AI115" s="150">
        <f t="shared" si="61"/>
        <v>0</v>
      </c>
      <c r="AJ115" s="151">
        <f t="shared" si="54"/>
        <v>0</v>
      </c>
      <c r="AK115" s="152">
        <f t="shared" si="62"/>
        <v>0</v>
      </c>
      <c r="AL115" s="153">
        <f t="shared" si="63"/>
        <v>0</v>
      </c>
      <c r="AM115" s="153">
        <f t="shared" si="64"/>
        <v>0</v>
      </c>
      <c r="AN115" s="153">
        <f t="shared" si="65"/>
        <v>0</v>
      </c>
      <c r="AO115" s="153">
        <f t="shared" si="66"/>
        <v>0</v>
      </c>
      <c r="AP115" s="181" t="str">
        <f t="shared" si="67"/>
        <v/>
      </c>
      <c r="AQ115" s="154" t="str">
        <f t="shared" si="55"/>
        <v/>
      </c>
      <c r="AR115" s="178" t="str">
        <f t="shared" si="68"/>
        <v/>
      </c>
      <c r="AS115" s="169" t="str">
        <f t="shared" si="69"/>
        <v/>
      </c>
      <c r="AT115" s="159" t="str">
        <f t="shared" si="70"/>
        <v/>
      </c>
      <c r="AU115" s="160" t="str">
        <f t="shared" si="56"/>
        <v/>
      </c>
      <c r="AV115" s="171" t="str">
        <f t="shared" si="71"/>
        <v/>
      </c>
      <c r="AW115" s="160" t="str">
        <f t="shared" si="72"/>
        <v/>
      </c>
      <c r="AX115" s="186" t="str">
        <f t="shared" si="73"/>
        <v/>
      </c>
      <c r="AY115" s="160" t="str">
        <f t="shared" si="57"/>
        <v/>
      </c>
      <c r="AZ115" s="171" t="str">
        <f t="shared" si="74"/>
        <v/>
      </c>
      <c r="BA115" s="161" t="str">
        <f t="shared" si="75"/>
        <v/>
      </c>
      <c r="BB115" s="52" t="s">
        <v>1941</v>
      </c>
      <c r="BC115" s="52" t="s">
        <v>1942</v>
      </c>
      <c r="BH115" s="52" t="s">
        <v>1943</v>
      </c>
      <c r="BI115" s="52" t="s">
        <v>1944</v>
      </c>
      <c r="BL115" s="52"/>
      <c r="BN115" s="52" t="s">
        <v>1945</v>
      </c>
      <c r="BO115" s="52"/>
      <c r="BP115" s="52" t="s">
        <v>1877</v>
      </c>
      <c r="BQ115" s="52" t="s">
        <v>1946</v>
      </c>
      <c r="BS115" s="52" t="s">
        <v>1947</v>
      </c>
      <c r="BU115" s="52" t="s">
        <v>1948</v>
      </c>
    </row>
    <row r="116" spans="1:73" ht="18.75" x14ac:dyDescent="0.3">
      <c r="A116" s="205"/>
      <c r="B116" s="206"/>
      <c r="C116" s="198">
        <v>105</v>
      </c>
      <c r="D116" s="190"/>
      <c r="E116" s="13"/>
      <c r="F116" s="14"/>
      <c r="G116" s="123"/>
      <c r="H116" s="124"/>
      <c r="I116" s="130"/>
      <c r="J116" s="21"/>
      <c r="K116" s="134"/>
      <c r="L116" s="24"/>
      <c r="M116" s="372"/>
      <c r="N116" s="147" t="str">
        <f t="shared" si="58"/>
        <v/>
      </c>
      <c r="O116" s="23"/>
      <c r="P116" s="23"/>
      <c r="Q116" s="23"/>
      <c r="R116" s="23"/>
      <c r="S116" s="23"/>
      <c r="T116" s="24"/>
      <c r="U116" s="25"/>
      <c r="V116" s="28"/>
      <c r="W116" s="296"/>
      <c r="X116" s="296"/>
      <c r="Y116" s="149">
        <f t="shared" si="52"/>
        <v>0</v>
      </c>
      <c r="Z116" s="148">
        <f t="shared" si="59"/>
        <v>0</v>
      </c>
      <c r="AA116" s="306"/>
      <c r="AB116" s="377">
        <f t="shared" si="76"/>
        <v>0</v>
      </c>
      <c r="AC116" s="348"/>
      <c r="AD116" s="210" t="str">
        <f t="shared" si="53"/>
        <v/>
      </c>
      <c r="AE116" s="345">
        <f t="shared" si="60"/>
        <v>0</v>
      </c>
      <c r="AF116" s="318"/>
      <c r="AG116" s="317"/>
      <c r="AH116" s="315"/>
      <c r="AI116" s="150">
        <f t="shared" si="61"/>
        <v>0</v>
      </c>
      <c r="AJ116" s="151">
        <f t="shared" si="54"/>
        <v>0</v>
      </c>
      <c r="AK116" s="152">
        <f t="shared" si="62"/>
        <v>0</v>
      </c>
      <c r="AL116" s="153">
        <f t="shared" si="63"/>
        <v>0</v>
      </c>
      <c r="AM116" s="153">
        <f t="shared" si="64"/>
        <v>0</v>
      </c>
      <c r="AN116" s="153">
        <f t="shared" si="65"/>
        <v>0</v>
      </c>
      <c r="AO116" s="153">
        <f t="shared" si="66"/>
        <v>0</v>
      </c>
      <c r="AP116" s="181" t="str">
        <f t="shared" si="67"/>
        <v/>
      </c>
      <c r="AQ116" s="154" t="str">
        <f t="shared" si="55"/>
        <v/>
      </c>
      <c r="AR116" s="178" t="str">
        <f t="shared" si="68"/>
        <v/>
      </c>
      <c r="AS116" s="169" t="str">
        <f t="shared" si="69"/>
        <v/>
      </c>
      <c r="AT116" s="159" t="str">
        <f t="shared" si="70"/>
        <v/>
      </c>
      <c r="AU116" s="160" t="str">
        <f t="shared" si="56"/>
        <v/>
      </c>
      <c r="AV116" s="171" t="str">
        <f t="shared" si="71"/>
        <v/>
      </c>
      <c r="AW116" s="160" t="str">
        <f t="shared" si="72"/>
        <v/>
      </c>
      <c r="AX116" s="186" t="str">
        <f t="shared" si="73"/>
        <v/>
      </c>
      <c r="AY116" s="160" t="str">
        <f t="shared" si="57"/>
        <v/>
      </c>
      <c r="AZ116" s="171" t="str">
        <f t="shared" si="74"/>
        <v/>
      </c>
      <c r="BA116" s="161" t="str">
        <f t="shared" si="75"/>
        <v/>
      </c>
      <c r="BB116" s="52" t="s">
        <v>1949</v>
      </c>
      <c r="BC116" s="52" t="s">
        <v>1950</v>
      </c>
      <c r="BH116" s="52" t="s">
        <v>1951</v>
      </c>
      <c r="BI116" s="52" t="s">
        <v>1952</v>
      </c>
      <c r="BL116" s="52"/>
      <c r="BN116" s="52" t="s">
        <v>1953</v>
      </c>
      <c r="BO116" s="52"/>
      <c r="BP116" s="52" t="s">
        <v>1887</v>
      </c>
      <c r="BQ116" s="52" t="s">
        <v>1507</v>
      </c>
      <c r="BS116" s="52" t="s">
        <v>1639</v>
      </c>
      <c r="BU116" s="52" t="s">
        <v>1954</v>
      </c>
    </row>
    <row r="117" spans="1:73" ht="18.75" x14ac:dyDescent="0.3">
      <c r="A117" s="205"/>
      <c r="B117" s="206"/>
      <c r="C117" s="197">
        <v>106</v>
      </c>
      <c r="D117" s="190"/>
      <c r="E117" s="13"/>
      <c r="F117" s="14"/>
      <c r="G117" s="123"/>
      <c r="H117" s="124"/>
      <c r="I117" s="130"/>
      <c r="J117" s="21"/>
      <c r="K117" s="134"/>
      <c r="L117" s="24"/>
      <c r="M117" s="372"/>
      <c r="N117" s="147" t="str">
        <f t="shared" si="58"/>
        <v/>
      </c>
      <c r="O117" s="23"/>
      <c r="P117" s="23"/>
      <c r="Q117" s="23"/>
      <c r="R117" s="23"/>
      <c r="S117" s="23"/>
      <c r="T117" s="24"/>
      <c r="U117" s="25"/>
      <c r="V117" s="28"/>
      <c r="W117" s="299"/>
      <c r="X117" s="296"/>
      <c r="Y117" s="149">
        <f t="shared" si="52"/>
        <v>0</v>
      </c>
      <c r="Z117" s="148">
        <f t="shared" si="59"/>
        <v>0</v>
      </c>
      <c r="AA117" s="306"/>
      <c r="AB117" s="377">
        <f t="shared" si="76"/>
        <v>0</v>
      </c>
      <c r="AC117" s="348"/>
      <c r="AD117" s="210" t="str">
        <f t="shared" si="53"/>
        <v/>
      </c>
      <c r="AE117" s="345">
        <f t="shared" si="60"/>
        <v>0</v>
      </c>
      <c r="AF117" s="318"/>
      <c r="AG117" s="317"/>
      <c r="AH117" s="315"/>
      <c r="AI117" s="150">
        <f t="shared" si="61"/>
        <v>0</v>
      </c>
      <c r="AJ117" s="151">
        <f t="shared" si="54"/>
        <v>0</v>
      </c>
      <c r="AK117" s="152">
        <f t="shared" si="62"/>
        <v>0</v>
      </c>
      <c r="AL117" s="153">
        <f t="shared" si="63"/>
        <v>0</v>
      </c>
      <c r="AM117" s="153">
        <f t="shared" si="64"/>
        <v>0</v>
      </c>
      <c r="AN117" s="153">
        <f t="shared" si="65"/>
        <v>0</v>
      </c>
      <c r="AO117" s="153">
        <f t="shared" si="66"/>
        <v>0</v>
      </c>
      <c r="AP117" s="181" t="str">
        <f t="shared" si="67"/>
        <v/>
      </c>
      <c r="AQ117" s="154" t="str">
        <f t="shared" si="55"/>
        <v/>
      </c>
      <c r="AR117" s="178" t="str">
        <f t="shared" si="68"/>
        <v/>
      </c>
      <c r="AS117" s="169" t="str">
        <f t="shared" si="69"/>
        <v/>
      </c>
      <c r="AT117" s="159" t="str">
        <f t="shared" si="70"/>
        <v/>
      </c>
      <c r="AU117" s="160" t="str">
        <f t="shared" si="56"/>
        <v/>
      </c>
      <c r="AV117" s="171" t="str">
        <f t="shared" si="71"/>
        <v/>
      </c>
      <c r="AW117" s="160" t="str">
        <f t="shared" si="72"/>
        <v/>
      </c>
      <c r="AX117" s="186" t="str">
        <f t="shared" si="73"/>
        <v/>
      </c>
      <c r="AY117" s="160" t="str">
        <f t="shared" si="57"/>
        <v/>
      </c>
      <c r="AZ117" s="171" t="str">
        <f t="shared" si="74"/>
        <v/>
      </c>
      <c r="BA117" s="161" t="str">
        <f t="shared" si="75"/>
        <v/>
      </c>
      <c r="BB117" s="52" t="s">
        <v>1955</v>
      </c>
      <c r="BC117" s="52" t="s">
        <v>1956</v>
      </c>
      <c r="BH117" s="52" t="s">
        <v>1957</v>
      </c>
      <c r="BI117" s="52" t="s">
        <v>1958</v>
      </c>
      <c r="BL117" s="52"/>
      <c r="BN117" s="52" t="s">
        <v>1959</v>
      </c>
      <c r="BO117" s="52"/>
      <c r="BP117" s="52" t="s">
        <v>1960</v>
      </c>
      <c r="BQ117" s="52" t="s">
        <v>1961</v>
      </c>
      <c r="BS117" s="52" t="s">
        <v>1962</v>
      </c>
      <c r="BU117" s="52" t="s">
        <v>1963</v>
      </c>
    </row>
    <row r="118" spans="1:73" ht="18.75" x14ac:dyDescent="0.3">
      <c r="A118" s="205"/>
      <c r="B118" s="206"/>
      <c r="C118" s="198">
        <v>107</v>
      </c>
      <c r="D118" s="190"/>
      <c r="E118" s="13"/>
      <c r="F118" s="14"/>
      <c r="G118" s="123"/>
      <c r="H118" s="124"/>
      <c r="I118" s="130"/>
      <c r="J118" s="21"/>
      <c r="K118" s="134"/>
      <c r="L118" s="24"/>
      <c r="M118" s="372"/>
      <c r="N118" s="147" t="str">
        <f t="shared" si="58"/>
        <v/>
      </c>
      <c r="O118" s="23"/>
      <c r="P118" s="23"/>
      <c r="Q118" s="23"/>
      <c r="R118" s="23"/>
      <c r="S118" s="23"/>
      <c r="T118" s="24"/>
      <c r="U118" s="25"/>
      <c r="V118" s="28"/>
      <c r="W118" s="299"/>
      <c r="X118" s="296"/>
      <c r="Y118" s="149">
        <f t="shared" si="52"/>
        <v>0</v>
      </c>
      <c r="Z118" s="148">
        <f t="shared" si="59"/>
        <v>0</v>
      </c>
      <c r="AA118" s="306"/>
      <c r="AB118" s="377">
        <f t="shared" si="76"/>
        <v>0</v>
      </c>
      <c r="AC118" s="348"/>
      <c r="AD118" s="210" t="str">
        <f t="shared" si="53"/>
        <v/>
      </c>
      <c r="AE118" s="345">
        <f t="shared" si="60"/>
        <v>0</v>
      </c>
      <c r="AF118" s="318"/>
      <c r="AG118" s="317"/>
      <c r="AH118" s="315"/>
      <c r="AI118" s="150">
        <f t="shared" si="61"/>
        <v>0</v>
      </c>
      <c r="AJ118" s="151">
        <f t="shared" si="54"/>
        <v>0</v>
      </c>
      <c r="AK118" s="152">
        <f t="shared" si="62"/>
        <v>0</v>
      </c>
      <c r="AL118" s="153">
        <f t="shared" si="63"/>
        <v>0</v>
      </c>
      <c r="AM118" s="153">
        <f t="shared" si="64"/>
        <v>0</v>
      </c>
      <c r="AN118" s="153">
        <f t="shared" si="65"/>
        <v>0</v>
      </c>
      <c r="AO118" s="153">
        <f t="shared" si="66"/>
        <v>0</v>
      </c>
      <c r="AP118" s="181" t="str">
        <f t="shared" si="67"/>
        <v/>
      </c>
      <c r="AQ118" s="154" t="str">
        <f t="shared" si="55"/>
        <v/>
      </c>
      <c r="AR118" s="178" t="str">
        <f t="shared" si="68"/>
        <v/>
      </c>
      <c r="AS118" s="169" t="str">
        <f t="shared" si="69"/>
        <v/>
      </c>
      <c r="AT118" s="159" t="str">
        <f t="shared" si="70"/>
        <v/>
      </c>
      <c r="AU118" s="160" t="str">
        <f t="shared" si="56"/>
        <v/>
      </c>
      <c r="AV118" s="171" t="str">
        <f t="shared" si="71"/>
        <v/>
      </c>
      <c r="AW118" s="160" t="str">
        <f t="shared" si="72"/>
        <v/>
      </c>
      <c r="AX118" s="186" t="str">
        <f t="shared" si="73"/>
        <v/>
      </c>
      <c r="AY118" s="160" t="str">
        <f t="shared" si="57"/>
        <v/>
      </c>
      <c r="AZ118" s="171" t="str">
        <f t="shared" si="74"/>
        <v/>
      </c>
      <c r="BA118" s="161" t="str">
        <f t="shared" si="75"/>
        <v/>
      </c>
      <c r="BB118" s="52" t="s">
        <v>1964</v>
      </c>
      <c r="BC118" s="52" t="s">
        <v>1965</v>
      </c>
      <c r="BH118" s="52" t="s">
        <v>1966</v>
      </c>
      <c r="BI118" s="52" t="s">
        <v>1967</v>
      </c>
      <c r="BL118" s="52"/>
      <c r="BN118" s="52" t="s">
        <v>1968</v>
      </c>
      <c r="BO118" s="52"/>
      <c r="BP118" s="52" t="s">
        <v>1969</v>
      </c>
      <c r="BQ118" s="52" t="s">
        <v>1970</v>
      </c>
      <c r="BS118" s="52" t="s">
        <v>1971</v>
      </c>
      <c r="BU118" s="52" t="s">
        <v>1972</v>
      </c>
    </row>
    <row r="119" spans="1:73" ht="18.75" x14ac:dyDescent="0.3">
      <c r="A119" s="205"/>
      <c r="B119" s="206"/>
      <c r="C119" s="198">
        <v>108</v>
      </c>
      <c r="D119" s="192"/>
      <c r="E119" s="15"/>
      <c r="F119" s="14"/>
      <c r="G119" s="123"/>
      <c r="H119" s="124"/>
      <c r="I119" s="130"/>
      <c r="J119" s="21"/>
      <c r="K119" s="134"/>
      <c r="L119" s="24"/>
      <c r="M119" s="372"/>
      <c r="N119" s="147" t="str">
        <f t="shared" si="58"/>
        <v/>
      </c>
      <c r="O119" s="23"/>
      <c r="P119" s="23"/>
      <c r="Q119" s="23"/>
      <c r="R119" s="23"/>
      <c r="S119" s="23"/>
      <c r="T119" s="24"/>
      <c r="U119" s="25"/>
      <c r="V119" s="28"/>
      <c r="W119" s="299"/>
      <c r="X119" s="296"/>
      <c r="Y119" s="149">
        <f t="shared" si="52"/>
        <v>0</v>
      </c>
      <c r="Z119" s="148">
        <f t="shared" si="59"/>
        <v>0</v>
      </c>
      <c r="AA119" s="306"/>
      <c r="AB119" s="377">
        <f t="shared" si="76"/>
        <v>0</v>
      </c>
      <c r="AC119" s="348"/>
      <c r="AD119" s="210" t="str">
        <f t="shared" si="53"/>
        <v/>
      </c>
      <c r="AE119" s="345">
        <f t="shared" si="60"/>
        <v>0</v>
      </c>
      <c r="AF119" s="318"/>
      <c r="AG119" s="317"/>
      <c r="AH119" s="315"/>
      <c r="AI119" s="150">
        <f t="shared" si="61"/>
        <v>0</v>
      </c>
      <c r="AJ119" s="151">
        <f t="shared" si="54"/>
        <v>0</v>
      </c>
      <c r="AK119" s="152">
        <f t="shared" si="62"/>
        <v>0</v>
      </c>
      <c r="AL119" s="153">
        <f t="shared" si="63"/>
        <v>0</v>
      </c>
      <c r="AM119" s="153">
        <f t="shared" si="64"/>
        <v>0</v>
      </c>
      <c r="AN119" s="153">
        <f t="shared" si="65"/>
        <v>0</v>
      </c>
      <c r="AO119" s="153">
        <f t="shared" si="66"/>
        <v>0</v>
      </c>
      <c r="AP119" s="181" t="str">
        <f t="shared" si="67"/>
        <v/>
      </c>
      <c r="AQ119" s="154" t="str">
        <f t="shared" si="55"/>
        <v/>
      </c>
      <c r="AR119" s="178" t="str">
        <f t="shared" si="68"/>
        <v/>
      </c>
      <c r="AS119" s="169" t="str">
        <f t="shared" si="69"/>
        <v/>
      </c>
      <c r="AT119" s="159" t="str">
        <f t="shared" si="70"/>
        <v/>
      </c>
      <c r="AU119" s="160" t="str">
        <f t="shared" si="56"/>
        <v/>
      </c>
      <c r="AV119" s="171" t="str">
        <f t="shared" si="71"/>
        <v/>
      </c>
      <c r="AW119" s="160" t="str">
        <f t="shared" si="72"/>
        <v/>
      </c>
      <c r="AX119" s="186" t="str">
        <f t="shared" si="73"/>
        <v/>
      </c>
      <c r="AY119" s="160" t="str">
        <f t="shared" si="57"/>
        <v/>
      </c>
      <c r="AZ119" s="171" t="str">
        <f t="shared" si="74"/>
        <v/>
      </c>
      <c r="BA119" s="161" t="str">
        <f t="shared" si="75"/>
        <v/>
      </c>
      <c r="BB119" s="52" t="s">
        <v>1973</v>
      </c>
      <c r="BC119" s="52" t="s">
        <v>1974</v>
      </c>
      <c r="BH119" s="52" t="s">
        <v>1975</v>
      </c>
      <c r="BI119" s="52" t="s">
        <v>1976</v>
      </c>
      <c r="BL119" s="52"/>
      <c r="BN119" s="52" t="s">
        <v>1977</v>
      </c>
      <c r="BO119" s="52"/>
      <c r="BP119" s="52" t="s">
        <v>1859</v>
      </c>
      <c r="BQ119" s="52" t="s">
        <v>1978</v>
      </c>
      <c r="BS119" s="52" t="s">
        <v>1979</v>
      </c>
      <c r="BU119" s="52" t="s">
        <v>1980</v>
      </c>
    </row>
    <row r="120" spans="1:73" ht="18.75" x14ac:dyDescent="0.3">
      <c r="A120" s="205"/>
      <c r="B120" s="206"/>
      <c r="C120" s="197">
        <v>109</v>
      </c>
      <c r="D120" s="193"/>
      <c r="E120" s="13"/>
      <c r="F120" s="14"/>
      <c r="G120" s="123"/>
      <c r="H120" s="124"/>
      <c r="I120" s="130"/>
      <c r="J120" s="21"/>
      <c r="K120" s="134"/>
      <c r="L120" s="24"/>
      <c r="M120" s="372"/>
      <c r="N120" s="147" t="str">
        <f t="shared" si="58"/>
        <v/>
      </c>
      <c r="O120" s="23"/>
      <c r="P120" s="23"/>
      <c r="Q120" s="23"/>
      <c r="R120" s="23"/>
      <c r="S120" s="23"/>
      <c r="T120" s="24"/>
      <c r="U120" s="25"/>
      <c r="V120" s="28"/>
      <c r="W120" s="299"/>
      <c r="X120" s="296"/>
      <c r="Y120" s="149">
        <f t="shared" si="52"/>
        <v>0</v>
      </c>
      <c r="Z120" s="148">
        <f t="shared" si="59"/>
        <v>0</v>
      </c>
      <c r="AA120" s="306"/>
      <c r="AB120" s="377">
        <f t="shared" si="76"/>
        <v>0</v>
      </c>
      <c r="AC120" s="348"/>
      <c r="AD120" s="210" t="str">
        <f t="shared" si="53"/>
        <v/>
      </c>
      <c r="AE120" s="345">
        <f t="shared" si="60"/>
        <v>0</v>
      </c>
      <c r="AF120" s="318"/>
      <c r="AG120" s="317"/>
      <c r="AH120" s="315"/>
      <c r="AI120" s="150">
        <f t="shared" si="61"/>
        <v>0</v>
      </c>
      <c r="AJ120" s="151">
        <f t="shared" si="54"/>
        <v>0</v>
      </c>
      <c r="AK120" s="152">
        <f t="shared" si="62"/>
        <v>0</v>
      </c>
      <c r="AL120" s="153">
        <f t="shared" si="63"/>
        <v>0</v>
      </c>
      <c r="AM120" s="153">
        <f t="shared" si="64"/>
        <v>0</v>
      </c>
      <c r="AN120" s="153">
        <f t="shared" si="65"/>
        <v>0</v>
      </c>
      <c r="AO120" s="153">
        <f t="shared" si="66"/>
        <v>0</v>
      </c>
      <c r="AP120" s="181" t="str">
        <f t="shared" si="67"/>
        <v/>
      </c>
      <c r="AQ120" s="154" t="str">
        <f t="shared" si="55"/>
        <v/>
      </c>
      <c r="AR120" s="178" t="str">
        <f t="shared" si="68"/>
        <v/>
      </c>
      <c r="AS120" s="169" t="str">
        <f t="shared" si="69"/>
        <v/>
      </c>
      <c r="AT120" s="159" t="str">
        <f t="shared" si="70"/>
        <v/>
      </c>
      <c r="AU120" s="160" t="str">
        <f t="shared" si="56"/>
        <v/>
      </c>
      <c r="AV120" s="171" t="str">
        <f t="shared" si="71"/>
        <v/>
      </c>
      <c r="AW120" s="160" t="str">
        <f t="shared" si="72"/>
        <v/>
      </c>
      <c r="AX120" s="186" t="str">
        <f t="shared" si="73"/>
        <v/>
      </c>
      <c r="AY120" s="160" t="str">
        <f t="shared" si="57"/>
        <v/>
      </c>
      <c r="AZ120" s="171" t="str">
        <f t="shared" si="74"/>
        <v/>
      </c>
      <c r="BA120" s="161" t="str">
        <f t="shared" si="75"/>
        <v/>
      </c>
      <c r="BB120" s="52" t="s">
        <v>1981</v>
      </c>
      <c r="BC120" s="52" t="s">
        <v>1982</v>
      </c>
      <c r="BH120" s="52" t="s">
        <v>1983</v>
      </c>
      <c r="BI120" s="52" t="s">
        <v>1984</v>
      </c>
      <c r="BL120" s="52"/>
      <c r="BN120" s="52" t="s">
        <v>1985</v>
      </c>
      <c r="BO120" s="52"/>
      <c r="BP120" s="52" t="s">
        <v>1986</v>
      </c>
      <c r="BQ120" s="52" t="s">
        <v>1987</v>
      </c>
      <c r="BS120" s="52" t="s">
        <v>1988</v>
      </c>
      <c r="BU120" s="52" t="s">
        <v>1989</v>
      </c>
    </row>
    <row r="121" spans="1:73" ht="18.75" x14ac:dyDescent="0.3">
      <c r="A121" s="205"/>
      <c r="B121" s="206"/>
      <c r="C121" s="198">
        <v>110</v>
      </c>
      <c r="D121" s="190"/>
      <c r="E121" s="13"/>
      <c r="F121" s="14"/>
      <c r="G121" s="123"/>
      <c r="H121" s="126"/>
      <c r="I121" s="132"/>
      <c r="J121" s="69"/>
      <c r="K121" s="136"/>
      <c r="L121" s="26"/>
      <c r="M121" s="372"/>
      <c r="N121" s="147" t="str">
        <f t="shared" si="58"/>
        <v/>
      </c>
      <c r="O121" s="23"/>
      <c r="P121" s="23"/>
      <c r="Q121" s="23"/>
      <c r="R121" s="23"/>
      <c r="S121" s="23"/>
      <c r="T121" s="24"/>
      <c r="U121" s="25"/>
      <c r="V121" s="28"/>
      <c r="W121" s="299"/>
      <c r="X121" s="296"/>
      <c r="Y121" s="149">
        <f t="shared" si="52"/>
        <v>0</v>
      </c>
      <c r="Z121" s="148">
        <f t="shared" si="59"/>
        <v>0</v>
      </c>
      <c r="AA121" s="306"/>
      <c r="AB121" s="377">
        <f t="shared" si="76"/>
        <v>0</v>
      </c>
      <c r="AC121" s="348"/>
      <c r="AD121" s="210" t="str">
        <f t="shared" si="53"/>
        <v/>
      </c>
      <c r="AE121" s="345">
        <f t="shared" si="60"/>
        <v>0</v>
      </c>
      <c r="AF121" s="318"/>
      <c r="AG121" s="317"/>
      <c r="AH121" s="315"/>
      <c r="AI121" s="150">
        <f t="shared" si="61"/>
        <v>0</v>
      </c>
      <c r="AJ121" s="151">
        <f t="shared" si="54"/>
        <v>0</v>
      </c>
      <c r="AK121" s="152">
        <f t="shared" si="62"/>
        <v>0</v>
      </c>
      <c r="AL121" s="153">
        <f t="shared" si="63"/>
        <v>0</v>
      </c>
      <c r="AM121" s="153">
        <f t="shared" si="64"/>
        <v>0</v>
      </c>
      <c r="AN121" s="153">
        <f t="shared" si="65"/>
        <v>0</v>
      </c>
      <c r="AO121" s="153">
        <f t="shared" si="66"/>
        <v>0</v>
      </c>
      <c r="AP121" s="181" t="str">
        <f t="shared" si="67"/>
        <v/>
      </c>
      <c r="AQ121" s="154" t="str">
        <f t="shared" si="55"/>
        <v/>
      </c>
      <c r="AR121" s="178" t="str">
        <f t="shared" si="68"/>
        <v/>
      </c>
      <c r="AS121" s="169" t="str">
        <f t="shared" si="69"/>
        <v/>
      </c>
      <c r="AT121" s="159" t="str">
        <f t="shared" si="70"/>
        <v/>
      </c>
      <c r="AU121" s="160" t="str">
        <f t="shared" si="56"/>
        <v/>
      </c>
      <c r="AV121" s="171" t="str">
        <f t="shared" si="71"/>
        <v/>
      </c>
      <c r="AW121" s="160" t="str">
        <f t="shared" si="72"/>
        <v/>
      </c>
      <c r="AX121" s="186" t="str">
        <f t="shared" si="73"/>
        <v/>
      </c>
      <c r="AY121" s="160" t="str">
        <f t="shared" si="57"/>
        <v/>
      </c>
      <c r="AZ121" s="171" t="str">
        <f t="shared" si="74"/>
        <v/>
      </c>
      <c r="BA121" s="161" t="str">
        <f t="shared" si="75"/>
        <v/>
      </c>
      <c r="BB121" s="52" t="s">
        <v>1990</v>
      </c>
      <c r="BC121" s="52" t="s">
        <v>1991</v>
      </c>
      <c r="BH121" s="52" t="s">
        <v>1992</v>
      </c>
      <c r="BI121" s="52" t="s">
        <v>1993</v>
      </c>
      <c r="BL121" s="52"/>
      <c r="BN121" s="52" t="s">
        <v>1994</v>
      </c>
      <c r="BO121" s="52"/>
      <c r="BP121" s="52" t="s">
        <v>1877</v>
      </c>
      <c r="BQ121" s="52" t="s">
        <v>1995</v>
      </c>
      <c r="BS121" s="52" t="s">
        <v>1996</v>
      </c>
      <c r="BU121" s="52" t="s">
        <v>1997</v>
      </c>
    </row>
    <row r="122" spans="1:73" ht="18.75" x14ac:dyDescent="0.3">
      <c r="A122" s="205"/>
      <c r="B122" s="206"/>
      <c r="C122" s="197">
        <v>111</v>
      </c>
      <c r="D122" s="190"/>
      <c r="E122" s="13"/>
      <c r="F122" s="14"/>
      <c r="G122" s="123"/>
      <c r="H122" s="124"/>
      <c r="I122" s="130"/>
      <c r="J122" s="21"/>
      <c r="K122" s="134"/>
      <c r="L122" s="24"/>
      <c r="M122" s="372"/>
      <c r="N122" s="147" t="str">
        <f t="shared" si="58"/>
        <v/>
      </c>
      <c r="O122" s="23"/>
      <c r="P122" s="23"/>
      <c r="Q122" s="23"/>
      <c r="R122" s="23"/>
      <c r="S122" s="23"/>
      <c r="T122" s="24"/>
      <c r="U122" s="25"/>
      <c r="V122" s="28"/>
      <c r="W122" s="299"/>
      <c r="X122" s="296"/>
      <c r="Y122" s="149">
        <f t="shared" si="52"/>
        <v>0</v>
      </c>
      <c r="Z122" s="148">
        <f t="shared" si="59"/>
        <v>0</v>
      </c>
      <c r="AA122" s="306"/>
      <c r="AB122" s="377">
        <f t="shared" si="76"/>
        <v>0</v>
      </c>
      <c r="AC122" s="348"/>
      <c r="AD122" s="210" t="str">
        <f t="shared" si="53"/>
        <v/>
      </c>
      <c r="AE122" s="345">
        <f t="shared" si="60"/>
        <v>0</v>
      </c>
      <c r="AF122" s="318"/>
      <c r="AG122" s="317"/>
      <c r="AH122" s="315"/>
      <c r="AI122" s="150">
        <f t="shared" si="61"/>
        <v>0</v>
      </c>
      <c r="AJ122" s="151">
        <f t="shared" si="54"/>
        <v>0</v>
      </c>
      <c r="AK122" s="152">
        <f t="shared" si="62"/>
        <v>0</v>
      </c>
      <c r="AL122" s="153">
        <f t="shared" si="63"/>
        <v>0</v>
      </c>
      <c r="AM122" s="153">
        <f t="shared" si="64"/>
        <v>0</v>
      </c>
      <c r="AN122" s="153">
        <f t="shared" si="65"/>
        <v>0</v>
      </c>
      <c r="AO122" s="153">
        <f t="shared" si="66"/>
        <v>0</v>
      </c>
      <c r="AP122" s="181" t="str">
        <f t="shared" si="67"/>
        <v/>
      </c>
      <c r="AQ122" s="154" t="str">
        <f t="shared" si="55"/>
        <v/>
      </c>
      <c r="AR122" s="178" t="str">
        <f t="shared" si="68"/>
        <v/>
      </c>
      <c r="AS122" s="169" t="str">
        <f t="shared" si="69"/>
        <v/>
      </c>
      <c r="AT122" s="159" t="str">
        <f t="shared" si="70"/>
        <v/>
      </c>
      <c r="AU122" s="160" t="str">
        <f t="shared" si="56"/>
        <v/>
      </c>
      <c r="AV122" s="171" t="str">
        <f t="shared" si="71"/>
        <v/>
      </c>
      <c r="AW122" s="160" t="str">
        <f t="shared" si="72"/>
        <v/>
      </c>
      <c r="AX122" s="186" t="str">
        <f t="shared" si="73"/>
        <v/>
      </c>
      <c r="AY122" s="160" t="str">
        <f t="shared" si="57"/>
        <v/>
      </c>
      <c r="AZ122" s="171" t="str">
        <f t="shared" si="74"/>
        <v/>
      </c>
      <c r="BA122" s="161" t="str">
        <f t="shared" si="75"/>
        <v/>
      </c>
      <c r="BB122" s="52" t="s">
        <v>1998</v>
      </c>
      <c r="BC122" s="52" t="s">
        <v>1999</v>
      </c>
      <c r="BH122" s="52" t="s">
        <v>2000</v>
      </c>
      <c r="BI122" s="52" t="s">
        <v>2001</v>
      </c>
      <c r="BL122" s="52"/>
      <c r="BN122" s="52" t="s">
        <v>2002</v>
      </c>
      <c r="BO122" s="52"/>
      <c r="BP122" s="52" t="s">
        <v>1887</v>
      </c>
      <c r="BQ122" s="52" t="s">
        <v>2003</v>
      </c>
      <c r="BS122" s="52" t="s">
        <v>2004</v>
      </c>
      <c r="BU122" s="52" t="s">
        <v>2005</v>
      </c>
    </row>
    <row r="123" spans="1:73" ht="18.75" x14ac:dyDescent="0.3">
      <c r="A123" s="205"/>
      <c r="B123" s="206"/>
      <c r="C123" s="198">
        <v>112</v>
      </c>
      <c r="D123" s="192"/>
      <c r="E123" s="15"/>
      <c r="F123" s="14"/>
      <c r="G123" s="123"/>
      <c r="H123" s="124"/>
      <c r="I123" s="130"/>
      <c r="J123" s="21"/>
      <c r="K123" s="134"/>
      <c r="L123" s="24"/>
      <c r="M123" s="372"/>
      <c r="N123" s="147" t="str">
        <f t="shared" si="58"/>
        <v/>
      </c>
      <c r="O123" s="23"/>
      <c r="P123" s="23"/>
      <c r="Q123" s="23"/>
      <c r="R123" s="23"/>
      <c r="S123" s="23"/>
      <c r="T123" s="24"/>
      <c r="U123" s="25"/>
      <c r="V123" s="28"/>
      <c r="W123" s="299"/>
      <c r="X123" s="296"/>
      <c r="Y123" s="149">
        <f t="shared" si="52"/>
        <v>0</v>
      </c>
      <c r="Z123" s="148">
        <f t="shared" si="59"/>
        <v>0</v>
      </c>
      <c r="AA123" s="306"/>
      <c r="AB123" s="377">
        <f t="shared" si="76"/>
        <v>0</v>
      </c>
      <c r="AC123" s="348"/>
      <c r="AD123" s="210" t="str">
        <f t="shared" si="53"/>
        <v/>
      </c>
      <c r="AE123" s="345">
        <f t="shared" si="60"/>
        <v>0</v>
      </c>
      <c r="AF123" s="318"/>
      <c r="AG123" s="317"/>
      <c r="AH123" s="315"/>
      <c r="AI123" s="150">
        <f t="shared" si="61"/>
        <v>0</v>
      </c>
      <c r="AJ123" s="151">
        <f t="shared" si="54"/>
        <v>0</v>
      </c>
      <c r="AK123" s="152">
        <f t="shared" si="62"/>
        <v>0</v>
      </c>
      <c r="AL123" s="153">
        <f t="shared" si="63"/>
        <v>0</v>
      </c>
      <c r="AM123" s="153">
        <f t="shared" si="64"/>
        <v>0</v>
      </c>
      <c r="AN123" s="153">
        <f t="shared" si="65"/>
        <v>0</v>
      </c>
      <c r="AO123" s="153">
        <f t="shared" si="66"/>
        <v>0</v>
      </c>
      <c r="AP123" s="181" t="str">
        <f t="shared" si="67"/>
        <v/>
      </c>
      <c r="AQ123" s="154" t="str">
        <f t="shared" si="55"/>
        <v/>
      </c>
      <c r="AR123" s="178" t="str">
        <f t="shared" si="68"/>
        <v/>
      </c>
      <c r="AS123" s="169" t="str">
        <f t="shared" si="69"/>
        <v/>
      </c>
      <c r="AT123" s="159" t="str">
        <f t="shared" si="70"/>
        <v/>
      </c>
      <c r="AU123" s="160" t="str">
        <f t="shared" si="56"/>
        <v/>
      </c>
      <c r="AV123" s="171" t="str">
        <f t="shared" si="71"/>
        <v/>
      </c>
      <c r="AW123" s="160" t="str">
        <f t="shared" si="72"/>
        <v/>
      </c>
      <c r="AX123" s="186" t="str">
        <f t="shared" si="73"/>
        <v/>
      </c>
      <c r="AY123" s="160" t="str">
        <f t="shared" si="57"/>
        <v/>
      </c>
      <c r="AZ123" s="171" t="str">
        <f t="shared" si="74"/>
        <v/>
      </c>
      <c r="BA123" s="161" t="str">
        <f t="shared" si="75"/>
        <v/>
      </c>
      <c r="BB123" s="52" t="s">
        <v>2006</v>
      </c>
      <c r="BC123" s="52" t="s">
        <v>2007</v>
      </c>
      <c r="BH123" s="52" t="s">
        <v>2008</v>
      </c>
      <c r="BI123" s="52" t="s">
        <v>2009</v>
      </c>
      <c r="BL123" s="52"/>
      <c r="BN123" s="52" t="s">
        <v>2010</v>
      </c>
      <c r="BO123" s="52"/>
      <c r="BP123" s="52" t="s">
        <v>2011</v>
      </c>
      <c r="BQ123" s="52" t="s">
        <v>2012</v>
      </c>
      <c r="BS123" s="52" t="s">
        <v>2013</v>
      </c>
      <c r="BU123" s="52" t="s">
        <v>2014</v>
      </c>
    </row>
    <row r="124" spans="1:73" ht="18.75" x14ac:dyDescent="0.3">
      <c r="A124" s="205"/>
      <c r="B124" s="206"/>
      <c r="C124" s="198">
        <v>113</v>
      </c>
      <c r="D124" s="190"/>
      <c r="E124" s="13"/>
      <c r="F124" s="14"/>
      <c r="G124" s="123"/>
      <c r="H124" s="124"/>
      <c r="I124" s="130"/>
      <c r="J124" s="21"/>
      <c r="K124" s="134"/>
      <c r="L124" s="24"/>
      <c r="M124" s="372"/>
      <c r="N124" s="147" t="str">
        <f t="shared" si="58"/>
        <v/>
      </c>
      <c r="O124" s="23"/>
      <c r="P124" s="23"/>
      <c r="Q124" s="23"/>
      <c r="R124" s="23"/>
      <c r="S124" s="23"/>
      <c r="T124" s="24"/>
      <c r="U124" s="25"/>
      <c r="V124" s="28"/>
      <c r="W124" s="299"/>
      <c r="X124" s="296"/>
      <c r="Y124" s="149">
        <f t="shared" si="52"/>
        <v>0</v>
      </c>
      <c r="Z124" s="148">
        <f t="shared" si="59"/>
        <v>0</v>
      </c>
      <c r="AA124" s="306"/>
      <c r="AB124" s="377">
        <f t="shared" si="76"/>
        <v>0</v>
      </c>
      <c r="AC124" s="348"/>
      <c r="AD124" s="210" t="str">
        <f t="shared" si="53"/>
        <v/>
      </c>
      <c r="AE124" s="345">
        <f t="shared" si="60"/>
        <v>0</v>
      </c>
      <c r="AF124" s="318"/>
      <c r="AG124" s="317"/>
      <c r="AH124" s="315"/>
      <c r="AI124" s="150">
        <f t="shared" si="61"/>
        <v>0</v>
      </c>
      <c r="AJ124" s="151">
        <f t="shared" si="54"/>
        <v>0</v>
      </c>
      <c r="AK124" s="152">
        <f t="shared" si="62"/>
        <v>0</v>
      </c>
      <c r="AL124" s="153">
        <f t="shared" si="63"/>
        <v>0</v>
      </c>
      <c r="AM124" s="153">
        <f t="shared" si="64"/>
        <v>0</v>
      </c>
      <c r="AN124" s="153">
        <f t="shared" si="65"/>
        <v>0</v>
      </c>
      <c r="AO124" s="153">
        <f t="shared" si="66"/>
        <v>0</v>
      </c>
      <c r="AP124" s="181" t="str">
        <f t="shared" si="67"/>
        <v/>
      </c>
      <c r="AQ124" s="154" t="str">
        <f t="shared" si="55"/>
        <v/>
      </c>
      <c r="AR124" s="178" t="str">
        <f t="shared" si="68"/>
        <v/>
      </c>
      <c r="AS124" s="169" t="str">
        <f t="shared" si="69"/>
        <v/>
      </c>
      <c r="AT124" s="159" t="str">
        <f t="shared" si="70"/>
        <v/>
      </c>
      <c r="AU124" s="160" t="str">
        <f t="shared" si="56"/>
        <v/>
      </c>
      <c r="AV124" s="171" t="str">
        <f t="shared" si="71"/>
        <v/>
      </c>
      <c r="AW124" s="160" t="str">
        <f t="shared" si="72"/>
        <v/>
      </c>
      <c r="AX124" s="186" t="str">
        <f t="shared" si="73"/>
        <v/>
      </c>
      <c r="AY124" s="160" t="str">
        <f t="shared" si="57"/>
        <v/>
      </c>
      <c r="AZ124" s="171" t="str">
        <f t="shared" si="74"/>
        <v/>
      </c>
      <c r="BA124" s="161" t="str">
        <f t="shared" si="75"/>
        <v/>
      </c>
      <c r="BB124" s="52" t="s">
        <v>2015</v>
      </c>
      <c r="BC124" s="52" t="s">
        <v>2016</v>
      </c>
      <c r="BH124" s="52" t="s">
        <v>2017</v>
      </c>
      <c r="BI124" s="52" t="s">
        <v>2018</v>
      </c>
      <c r="BL124" s="52"/>
      <c r="BN124" s="52" t="s">
        <v>2019</v>
      </c>
      <c r="BO124" s="52"/>
      <c r="BP124" s="52" t="s">
        <v>2020</v>
      </c>
      <c r="BQ124" s="52" t="s">
        <v>2021</v>
      </c>
      <c r="BS124" s="52" t="s">
        <v>2022</v>
      </c>
      <c r="BU124" s="52" t="s">
        <v>2023</v>
      </c>
    </row>
    <row r="125" spans="1:73" ht="18.75" x14ac:dyDescent="0.3">
      <c r="A125" s="205"/>
      <c r="B125" s="206"/>
      <c r="C125" s="197">
        <v>114</v>
      </c>
      <c r="D125" s="190"/>
      <c r="E125" s="13"/>
      <c r="F125" s="14"/>
      <c r="G125" s="123"/>
      <c r="H125" s="124"/>
      <c r="I125" s="130"/>
      <c r="J125" s="21"/>
      <c r="K125" s="134"/>
      <c r="L125" s="24"/>
      <c r="M125" s="372"/>
      <c r="N125" s="147" t="str">
        <f t="shared" si="58"/>
        <v/>
      </c>
      <c r="O125" s="23"/>
      <c r="P125" s="23"/>
      <c r="Q125" s="23"/>
      <c r="R125" s="23"/>
      <c r="S125" s="23"/>
      <c r="T125" s="24"/>
      <c r="U125" s="25"/>
      <c r="V125" s="28"/>
      <c r="W125" s="299"/>
      <c r="X125" s="296"/>
      <c r="Y125" s="149">
        <f t="shared" si="52"/>
        <v>0</v>
      </c>
      <c r="Z125" s="148">
        <f t="shared" si="59"/>
        <v>0</v>
      </c>
      <c r="AA125" s="306"/>
      <c r="AB125" s="377">
        <f t="shared" si="76"/>
        <v>0</v>
      </c>
      <c r="AC125" s="348"/>
      <c r="AD125" s="210" t="str">
        <f t="shared" si="53"/>
        <v/>
      </c>
      <c r="AE125" s="345">
        <f t="shared" si="60"/>
        <v>0</v>
      </c>
      <c r="AF125" s="318"/>
      <c r="AG125" s="317"/>
      <c r="AH125" s="315"/>
      <c r="AI125" s="150">
        <f t="shared" si="61"/>
        <v>0</v>
      </c>
      <c r="AJ125" s="151">
        <f t="shared" si="54"/>
        <v>0</v>
      </c>
      <c r="AK125" s="152">
        <f t="shared" si="62"/>
        <v>0</v>
      </c>
      <c r="AL125" s="153">
        <f t="shared" si="63"/>
        <v>0</v>
      </c>
      <c r="AM125" s="153">
        <f t="shared" si="64"/>
        <v>0</v>
      </c>
      <c r="AN125" s="153">
        <f t="shared" si="65"/>
        <v>0</v>
      </c>
      <c r="AO125" s="153">
        <f t="shared" si="66"/>
        <v>0</v>
      </c>
      <c r="AP125" s="181" t="str">
        <f t="shared" si="67"/>
        <v/>
      </c>
      <c r="AQ125" s="154" t="str">
        <f t="shared" si="55"/>
        <v/>
      </c>
      <c r="AR125" s="178" t="str">
        <f t="shared" si="68"/>
        <v/>
      </c>
      <c r="AS125" s="169" t="str">
        <f t="shared" si="69"/>
        <v/>
      </c>
      <c r="AT125" s="159" t="str">
        <f t="shared" si="70"/>
        <v/>
      </c>
      <c r="AU125" s="160" t="str">
        <f t="shared" si="56"/>
        <v/>
      </c>
      <c r="AV125" s="171" t="str">
        <f t="shared" si="71"/>
        <v/>
      </c>
      <c r="AW125" s="160" t="str">
        <f t="shared" si="72"/>
        <v/>
      </c>
      <c r="AX125" s="186" t="str">
        <f t="shared" si="73"/>
        <v/>
      </c>
      <c r="AY125" s="160" t="str">
        <f t="shared" si="57"/>
        <v/>
      </c>
      <c r="AZ125" s="171" t="str">
        <f t="shared" si="74"/>
        <v/>
      </c>
      <c r="BA125" s="161" t="str">
        <f t="shared" si="75"/>
        <v/>
      </c>
      <c r="BB125" s="52" t="s">
        <v>2024</v>
      </c>
      <c r="BC125" s="52" t="s">
        <v>2025</v>
      </c>
      <c r="BH125" s="52" t="s">
        <v>2026</v>
      </c>
      <c r="BI125" s="52" t="s">
        <v>2027</v>
      </c>
      <c r="BL125" s="52"/>
      <c r="BN125" s="52" t="s">
        <v>2028</v>
      </c>
      <c r="BO125" s="52"/>
      <c r="BP125" s="52" t="s">
        <v>831</v>
      </c>
      <c r="BQ125" s="52" t="s">
        <v>2029</v>
      </c>
      <c r="BS125" s="52" t="s">
        <v>2030</v>
      </c>
      <c r="BU125" s="52" t="s">
        <v>1997</v>
      </c>
    </row>
    <row r="126" spans="1:73" ht="18.75" x14ac:dyDescent="0.3">
      <c r="A126" s="205"/>
      <c r="B126" s="206"/>
      <c r="C126" s="198">
        <v>115</v>
      </c>
      <c r="D126" s="190"/>
      <c r="E126" s="13"/>
      <c r="F126" s="14"/>
      <c r="G126" s="123"/>
      <c r="H126" s="124"/>
      <c r="I126" s="130"/>
      <c r="J126" s="21"/>
      <c r="K126" s="134"/>
      <c r="L126" s="24"/>
      <c r="M126" s="372"/>
      <c r="N126" s="147" t="str">
        <f t="shared" si="58"/>
        <v/>
      </c>
      <c r="O126" s="23"/>
      <c r="P126" s="23"/>
      <c r="Q126" s="23"/>
      <c r="R126" s="23"/>
      <c r="S126" s="23"/>
      <c r="T126" s="24"/>
      <c r="U126" s="25"/>
      <c r="V126" s="28"/>
      <c r="W126" s="299"/>
      <c r="X126" s="296"/>
      <c r="Y126" s="149">
        <f t="shared" si="52"/>
        <v>0</v>
      </c>
      <c r="Z126" s="148">
        <f t="shared" si="59"/>
        <v>0</v>
      </c>
      <c r="AA126" s="306"/>
      <c r="AB126" s="377">
        <f t="shared" si="76"/>
        <v>0</v>
      </c>
      <c r="AC126" s="348"/>
      <c r="AD126" s="210" t="str">
        <f t="shared" si="53"/>
        <v/>
      </c>
      <c r="AE126" s="345">
        <f t="shared" si="60"/>
        <v>0</v>
      </c>
      <c r="AF126" s="318"/>
      <c r="AG126" s="317"/>
      <c r="AH126" s="315"/>
      <c r="AI126" s="150">
        <f t="shared" si="61"/>
        <v>0</v>
      </c>
      <c r="AJ126" s="151">
        <f t="shared" si="54"/>
        <v>0</v>
      </c>
      <c r="AK126" s="152">
        <f t="shared" si="62"/>
        <v>0</v>
      </c>
      <c r="AL126" s="153">
        <f t="shared" si="63"/>
        <v>0</v>
      </c>
      <c r="AM126" s="153">
        <f t="shared" si="64"/>
        <v>0</v>
      </c>
      <c r="AN126" s="153">
        <f t="shared" si="65"/>
        <v>0</v>
      </c>
      <c r="AO126" s="153">
        <f t="shared" si="66"/>
        <v>0</v>
      </c>
      <c r="AP126" s="181" t="str">
        <f t="shared" si="67"/>
        <v/>
      </c>
      <c r="AQ126" s="154" t="str">
        <f t="shared" si="55"/>
        <v/>
      </c>
      <c r="AR126" s="178" t="str">
        <f t="shared" si="68"/>
        <v/>
      </c>
      <c r="AS126" s="169" t="str">
        <f t="shared" si="69"/>
        <v/>
      </c>
      <c r="AT126" s="159" t="str">
        <f t="shared" si="70"/>
        <v/>
      </c>
      <c r="AU126" s="160" t="str">
        <f t="shared" si="56"/>
        <v/>
      </c>
      <c r="AV126" s="171" t="str">
        <f t="shared" si="71"/>
        <v/>
      </c>
      <c r="AW126" s="160" t="str">
        <f t="shared" si="72"/>
        <v/>
      </c>
      <c r="AX126" s="186" t="str">
        <f t="shared" si="73"/>
        <v/>
      </c>
      <c r="AY126" s="160" t="str">
        <f t="shared" si="57"/>
        <v/>
      </c>
      <c r="AZ126" s="171" t="str">
        <f t="shared" si="74"/>
        <v/>
      </c>
      <c r="BA126" s="161" t="str">
        <f t="shared" si="75"/>
        <v/>
      </c>
      <c r="BB126" s="52" t="s">
        <v>2031</v>
      </c>
      <c r="BC126" s="52" t="s">
        <v>2032</v>
      </c>
      <c r="BH126" s="52" t="s">
        <v>2033</v>
      </c>
      <c r="BI126" s="52" t="s">
        <v>2034</v>
      </c>
      <c r="BL126" s="52"/>
      <c r="BN126" s="52" t="s">
        <v>2035</v>
      </c>
      <c r="BO126" s="52"/>
      <c r="BP126" s="52" t="s">
        <v>2036</v>
      </c>
      <c r="BQ126" s="52" t="s">
        <v>2037</v>
      </c>
      <c r="BS126" s="52" t="s">
        <v>2038</v>
      </c>
      <c r="BU126" s="52" t="s">
        <v>2039</v>
      </c>
    </row>
    <row r="127" spans="1:73" ht="18.75" x14ac:dyDescent="0.3">
      <c r="A127" s="205"/>
      <c r="B127" s="206"/>
      <c r="C127" s="197">
        <v>116</v>
      </c>
      <c r="D127" s="192"/>
      <c r="E127" s="15"/>
      <c r="F127" s="14"/>
      <c r="G127" s="123"/>
      <c r="H127" s="124"/>
      <c r="I127" s="130"/>
      <c r="J127" s="21"/>
      <c r="K127" s="134"/>
      <c r="L127" s="24"/>
      <c r="M127" s="372"/>
      <c r="N127" s="147" t="str">
        <f t="shared" si="58"/>
        <v/>
      </c>
      <c r="O127" s="23"/>
      <c r="P127" s="23"/>
      <c r="Q127" s="23"/>
      <c r="R127" s="23"/>
      <c r="S127" s="23"/>
      <c r="T127" s="24"/>
      <c r="U127" s="25"/>
      <c r="V127" s="28"/>
      <c r="W127" s="299"/>
      <c r="X127" s="296"/>
      <c r="Y127" s="149">
        <f t="shared" si="52"/>
        <v>0</v>
      </c>
      <c r="Z127" s="148">
        <f t="shared" si="59"/>
        <v>0</v>
      </c>
      <c r="AA127" s="306"/>
      <c r="AB127" s="377">
        <f t="shared" si="76"/>
        <v>0</v>
      </c>
      <c r="AC127" s="348"/>
      <c r="AD127" s="210" t="str">
        <f t="shared" si="53"/>
        <v/>
      </c>
      <c r="AE127" s="345">
        <f t="shared" si="60"/>
        <v>0</v>
      </c>
      <c r="AF127" s="318"/>
      <c r="AG127" s="317"/>
      <c r="AH127" s="315"/>
      <c r="AI127" s="150">
        <f t="shared" si="61"/>
        <v>0</v>
      </c>
      <c r="AJ127" s="151">
        <f t="shared" si="54"/>
        <v>0</v>
      </c>
      <c r="AK127" s="152">
        <f t="shared" si="62"/>
        <v>0</v>
      </c>
      <c r="AL127" s="153">
        <f t="shared" si="63"/>
        <v>0</v>
      </c>
      <c r="AM127" s="153">
        <f t="shared" si="64"/>
        <v>0</v>
      </c>
      <c r="AN127" s="153">
        <f t="shared" si="65"/>
        <v>0</v>
      </c>
      <c r="AO127" s="153">
        <f t="shared" si="66"/>
        <v>0</v>
      </c>
      <c r="AP127" s="181" t="str">
        <f t="shared" si="67"/>
        <v/>
      </c>
      <c r="AQ127" s="154" t="str">
        <f t="shared" si="55"/>
        <v/>
      </c>
      <c r="AR127" s="178" t="str">
        <f t="shared" si="68"/>
        <v/>
      </c>
      <c r="AS127" s="169" t="str">
        <f t="shared" si="69"/>
        <v/>
      </c>
      <c r="AT127" s="159" t="str">
        <f t="shared" si="70"/>
        <v/>
      </c>
      <c r="AU127" s="160" t="str">
        <f t="shared" si="56"/>
        <v/>
      </c>
      <c r="AV127" s="171" t="str">
        <f t="shared" si="71"/>
        <v/>
      </c>
      <c r="AW127" s="160" t="str">
        <f t="shared" si="72"/>
        <v/>
      </c>
      <c r="AX127" s="186" t="str">
        <f t="shared" si="73"/>
        <v/>
      </c>
      <c r="AY127" s="160" t="str">
        <f t="shared" si="57"/>
        <v/>
      </c>
      <c r="AZ127" s="171" t="str">
        <f t="shared" si="74"/>
        <v/>
      </c>
      <c r="BA127" s="161" t="str">
        <f t="shared" si="75"/>
        <v/>
      </c>
      <c r="BB127" s="52" t="s">
        <v>2040</v>
      </c>
      <c r="BC127" s="52" t="s">
        <v>2041</v>
      </c>
      <c r="BH127" s="52" t="s">
        <v>2042</v>
      </c>
      <c r="BI127" s="52" t="s">
        <v>2043</v>
      </c>
      <c r="BL127" s="52"/>
      <c r="BN127" s="52" t="s">
        <v>2044</v>
      </c>
      <c r="BO127" s="52"/>
      <c r="BP127" s="52" t="s">
        <v>2045</v>
      </c>
      <c r="BQ127" s="52" t="s">
        <v>2046</v>
      </c>
      <c r="BS127" s="52" t="s">
        <v>2047</v>
      </c>
      <c r="BU127" s="52" t="s">
        <v>2048</v>
      </c>
    </row>
    <row r="128" spans="1:73" ht="18.75" x14ac:dyDescent="0.3">
      <c r="A128" s="205"/>
      <c r="B128" s="206"/>
      <c r="C128" s="198">
        <v>117</v>
      </c>
      <c r="D128" s="190"/>
      <c r="E128" s="13"/>
      <c r="F128" s="14"/>
      <c r="G128" s="123"/>
      <c r="H128" s="124"/>
      <c r="I128" s="130"/>
      <c r="J128" s="21"/>
      <c r="K128" s="134"/>
      <c r="L128" s="24"/>
      <c r="M128" s="372"/>
      <c r="N128" s="147" t="str">
        <f t="shared" si="58"/>
        <v/>
      </c>
      <c r="O128" s="23"/>
      <c r="P128" s="23"/>
      <c r="Q128" s="23"/>
      <c r="R128" s="23"/>
      <c r="S128" s="23"/>
      <c r="T128" s="24"/>
      <c r="U128" s="25"/>
      <c r="V128" s="28"/>
      <c r="W128" s="299"/>
      <c r="X128" s="296"/>
      <c r="Y128" s="149">
        <f t="shared" si="52"/>
        <v>0</v>
      </c>
      <c r="Z128" s="148">
        <f t="shared" si="59"/>
        <v>0</v>
      </c>
      <c r="AA128" s="306"/>
      <c r="AB128" s="377">
        <f t="shared" si="76"/>
        <v>0</v>
      </c>
      <c r="AC128" s="348"/>
      <c r="AD128" s="210" t="str">
        <f t="shared" si="53"/>
        <v/>
      </c>
      <c r="AE128" s="345">
        <f t="shared" si="60"/>
        <v>0</v>
      </c>
      <c r="AF128" s="318"/>
      <c r="AG128" s="317"/>
      <c r="AH128" s="315"/>
      <c r="AI128" s="150">
        <f t="shared" si="61"/>
        <v>0</v>
      </c>
      <c r="AJ128" s="151">
        <f t="shared" si="54"/>
        <v>0</v>
      </c>
      <c r="AK128" s="152">
        <f t="shared" si="62"/>
        <v>0</v>
      </c>
      <c r="AL128" s="153">
        <f t="shared" si="63"/>
        <v>0</v>
      </c>
      <c r="AM128" s="153">
        <f t="shared" si="64"/>
        <v>0</v>
      </c>
      <c r="AN128" s="153">
        <f t="shared" si="65"/>
        <v>0</v>
      </c>
      <c r="AO128" s="153">
        <f t="shared" si="66"/>
        <v>0</v>
      </c>
      <c r="AP128" s="181" t="str">
        <f t="shared" si="67"/>
        <v/>
      </c>
      <c r="AQ128" s="154" t="str">
        <f t="shared" si="55"/>
        <v/>
      </c>
      <c r="AR128" s="178" t="str">
        <f t="shared" si="68"/>
        <v/>
      </c>
      <c r="AS128" s="169" t="str">
        <f t="shared" si="69"/>
        <v/>
      </c>
      <c r="AT128" s="159" t="str">
        <f t="shared" si="70"/>
        <v/>
      </c>
      <c r="AU128" s="160" t="str">
        <f t="shared" si="56"/>
        <v/>
      </c>
      <c r="AV128" s="171" t="str">
        <f t="shared" si="71"/>
        <v/>
      </c>
      <c r="AW128" s="160" t="str">
        <f t="shared" si="72"/>
        <v/>
      </c>
      <c r="AX128" s="186" t="str">
        <f t="shared" si="73"/>
        <v/>
      </c>
      <c r="AY128" s="160" t="str">
        <f t="shared" si="57"/>
        <v/>
      </c>
      <c r="AZ128" s="171" t="str">
        <f t="shared" si="74"/>
        <v/>
      </c>
      <c r="BA128" s="161" t="str">
        <f t="shared" si="75"/>
        <v/>
      </c>
      <c r="BB128" s="52" t="s">
        <v>2049</v>
      </c>
      <c r="BC128" s="52" t="s">
        <v>2050</v>
      </c>
      <c r="BH128" s="52" t="s">
        <v>2051</v>
      </c>
      <c r="BI128" s="52" t="s">
        <v>2052</v>
      </c>
      <c r="BL128" s="52"/>
      <c r="BN128" s="52" t="s">
        <v>2053</v>
      </c>
      <c r="BO128" s="52"/>
      <c r="BP128" s="52" t="s">
        <v>2054</v>
      </c>
      <c r="BQ128" s="52" t="s">
        <v>2055</v>
      </c>
      <c r="BS128" s="52" t="s">
        <v>2056</v>
      </c>
      <c r="BU128" s="52" t="s">
        <v>2057</v>
      </c>
    </row>
    <row r="129" spans="1:73" ht="18.75" x14ac:dyDescent="0.3">
      <c r="A129" s="205"/>
      <c r="B129" s="206"/>
      <c r="C129" s="198">
        <v>118</v>
      </c>
      <c r="D129" s="190"/>
      <c r="E129" s="13"/>
      <c r="F129" s="14"/>
      <c r="G129" s="123"/>
      <c r="H129" s="124"/>
      <c r="I129" s="130"/>
      <c r="J129" s="21"/>
      <c r="K129" s="134"/>
      <c r="L129" s="24"/>
      <c r="M129" s="372"/>
      <c r="N129" s="147" t="str">
        <f t="shared" si="58"/>
        <v/>
      </c>
      <c r="O129" s="23"/>
      <c r="P129" s="23"/>
      <c r="Q129" s="23"/>
      <c r="R129" s="23"/>
      <c r="S129" s="23"/>
      <c r="T129" s="24"/>
      <c r="U129" s="25"/>
      <c r="V129" s="28"/>
      <c r="W129" s="299"/>
      <c r="X129" s="296"/>
      <c r="Y129" s="149">
        <f t="shared" si="52"/>
        <v>0</v>
      </c>
      <c r="Z129" s="148">
        <f t="shared" si="59"/>
        <v>0</v>
      </c>
      <c r="AA129" s="306"/>
      <c r="AB129" s="377">
        <f t="shared" si="76"/>
        <v>0</v>
      </c>
      <c r="AC129" s="348"/>
      <c r="AD129" s="210" t="str">
        <f t="shared" si="53"/>
        <v/>
      </c>
      <c r="AE129" s="345">
        <f t="shared" si="60"/>
        <v>0</v>
      </c>
      <c r="AF129" s="318"/>
      <c r="AG129" s="317"/>
      <c r="AH129" s="315"/>
      <c r="AI129" s="150">
        <f t="shared" si="61"/>
        <v>0</v>
      </c>
      <c r="AJ129" s="151">
        <f t="shared" si="54"/>
        <v>0</v>
      </c>
      <c r="AK129" s="152">
        <f t="shared" si="62"/>
        <v>0</v>
      </c>
      <c r="AL129" s="153">
        <f t="shared" si="63"/>
        <v>0</v>
      </c>
      <c r="AM129" s="153">
        <f t="shared" si="64"/>
        <v>0</v>
      </c>
      <c r="AN129" s="153">
        <f t="shared" si="65"/>
        <v>0</v>
      </c>
      <c r="AO129" s="153">
        <f t="shared" si="66"/>
        <v>0</v>
      </c>
      <c r="AP129" s="181" t="str">
        <f t="shared" si="67"/>
        <v/>
      </c>
      <c r="AQ129" s="154" t="str">
        <f t="shared" si="55"/>
        <v/>
      </c>
      <c r="AR129" s="178" t="str">
        <f t="shared" si="68"/>
        <v/>
      </c>
      <c r="AS129" s="169" t="str">
        <f t="shared" si="69"/>
        <v/>
      </c>
      <c r="AT129" s="159" t="str">
        <f t="shared" si="70"/>
        <v/>
      </c>
      <c r="AU129" s="160" t="str">
        <f t="shared" si="56"/>
        <v/>
      </c>
      <c r="AV129" s="171" t="str">
        <f t="shared" si="71"/>
        <v/>
      </c>
      <c r="AW129" s="160" t="str">
        <f t="shared" si="72"/>
        <v/>
      </c>
      <c r="AX129" s="186" t="str">
        <f t="shared" si="73"/>
        <v/>
      </c>
      <c r="AY129" s="160" t="str">
        <f t="shared" si="57"/>
        <v/>
      </c>
      <c r="AZ129" s="171" t="str">
        <f t="shared" si="74"/>
        <v/>
      </c>
      <c r="BA129" s="161" t="str">
        <f t="shared" si="75"/>
        <v/>
      </c>
      <c r="BB129" s="52" t="s">
        <v>2058</v>
      </c>
      <c r="BC129" s="52" t="s">
        <v>2059</v>
      </c>
      <c r="BH129" s="52" t="s">
        <v>2060</v>
      </c>
      <c r="BI129" s="52" t="s">
        <v>2061</v>
      </c>
      <c r="BL129" s="52"/>
      <c r="BN129" s="52" t="s">
        <v>2062</v>
      </c>
      <c r="BO129" s="52"/>
      <c r="BP129" s="52" t="s">
        <v>2063</v>
      </c>
      <c r="BQ129" s="52" t="s">
        <v>2064</v>
      </c>
      <c r="BS129" s="52" t="s">
        <v>2065</v>
      </c>
      <c r="BU129" s="52" t="s">
        <v>2066</v>
      </c>
    </row>
    <row r="130" spans="1:73" ht="18.75" x14ac:dyDescent="0.3">
      <c r="A130" s="205"/>
      <c r="B130" s="206"/>
      <c r="C130" s="197">
        <v>119</v>
      </c>
      <c r="D130" s="190"/>
      <c r="E130" s="13"/>
      <c r="F130" s="14"/>
      <c r="G130" s="123"/>
      <c r="H130" s="124"/>
      <c r="I130" s="130"/>
      <c r="J130" s="21"/>
      <c r="K130" s="134"/>
      <c r="L130" s="24"/>
      <c r="M130" s="372"/>
      <c r="N130" s="147" t="str">
        <f t="shared" si="58"/>
        <v/>
      </c>
      <c r="O130" s="23"/>
      <c r="P130" s="23"/>
      <c r="Q130" s="23"/>
      <c r="R130" s="23"/>
      <c r="S130" s="23"/>
      <c r="T130" s="24"/>
      <c r="U130" s="25"/>
      <c r="V130" s="28"/>
      <c r="W130" s="299"/>
      <c r="X130" s="296"/>
      <c r="Y130" s="149">
        <f t="shared" si="52"/>
        <v>0</v>
      </c>
      <c r="Z130" s="148">
        <f t="shared" si="59"/>
        <v>0</v>
      </c>
      <c r="AA130" s="306"/>
      <c r="AB130" s="377">
        <f t="shared" si="76"/>
        <v>0</v>
      </c>
      <c r="AC130" s="348"/>
      <c r="AD130" s="210" t="str">
        <f t="shared" si="53"/>
        <v/>
      </c>
      <c r="AE130" s="345">
        <f t="shared" si="60"/>
        <v>0</v>
      </c>
      <c r="AF130" s="318"/>
      <c r="AG130" s="317"/>
      <c r="AH130" s="315"/>
      <c r="AI130" s="150">
        <f t="shared" si="61"/>
        <v>0</v>
      </c>
      <c r="AJ130" s="151">
        <f t="shared" si="54"/>
        <v>0</v>
      </c>
      <c r="AK130" s="152">
        <f t="shared" si="62"/>
        <v>0</v>
      </c>
      <c r="AL130" s="153">
        <f t="shared" si="63"/>
        <v>0</v>
      </c>
      <c r="AM130" s="153">
        <f t="shared" si="64"/>
        <v>0</v>
      </c>
      <c r="AN130" s="153">
        <f t="shared" si="65"/>
        <v>0</v>
      </c>
      <c r="AO130" s="153">
        <f t="shared" si="66"/>
        <v>0</v>
      </c>
      <c r="AP130" s="181" t="str">
        <f t="shared" si="67"/>
        <v/>
      </c>
      <c r="AQ130" s="154" t="str">
        <f t="shared" si="55"/>
        <v/>
      </c>
      <c r="AR130" s="178" t="str">
        <f t="shared" si="68"/>
        <v/>
      </c>
      <c r="AS130" s="169" t="str">
        <f t="shared" si="69"/>
        <v/>
      </c>
      <c r="AT130" s="159" t="str">
        <f t="shared" si="70"/>
        <v/>
      </c>
      <c r="AU130" s="160" t="str">
        <f t="shared" si="56"/>
        <v/>
      </c>
      <c r="AV130" s="171" t="str">
        <f t="shared" si="71"/>
        <v/>
      </c>
      <c r="AW130" s="160" t="str">
        <f t="shared" si="72"/>
        <v/>
      </c>
      <c r="AX130" s="186" t="str">
        <f t="shared" si="73"/>
        <v/>
      </c>
      <c r="AY130" s="160" t="str">
        <f t="shared" si="57"/>
        <v/>
      </c>
      <c r="AZ130" s="171" t="str">
        <f t="shared" si="74"/>
        <v/>
      </c>
      <c r="BA130" s="161" t="str">
        <f t="shared" si="75"/>
        <v/>
      </c>
      <c r="BB130" s="52" t="s">
        <v>2067</v>
      </c>
      <c r="BC130" s="52" t="s">
        <v>2068</v>
      </c>
      <c r="BH130" s="52" t="s">
        <v>2069</v>
      </c>
      <c r="BI130" s="52" t="s">
        <v>2070</v>
      </c>
      <c r="BL130" s="52"/>
      <c r="BN130" s="52" t="s">
        <v>2071</v>
      </c>
      <c r="BO130" s="52"/>
      <c r="BP130" s="52" t="s">
        <v>2072</v>
      </c>
      <c r="BQ130" s="52" t="s">
        <v>2073</v>
      </c>
      <c r="BS130" s="52" t="s">
        <v>2074</v>
      </c>
      <c r="BU130" s="52" t="s">
        <v>2075</v>
      </c>
    </row>
    <row r="131" spans="1:73" ht="18.75" x14ac:dyDescent="0.3">
      <c r="A131" s="205"/>
      <c r="B131" s="206"/>
      <c r="C131" s="198">
        <v>120</v>
      </c>
      <c r="D131" s="192"/>
      <c r="E131" s="15"/>
      <c r="F131" s="14"/>
      <c r="G131" s="123"/>
      <c r="H131" s="124"/>
      <c r="I131" s="130"/>
      <c r="J131" s="21"/>
      <c r="K131" s="134"/>
      <c r="L131" s="24"/>
      <c r="M131" s="372"/>
      <c r="N131" s="147" t="str">
        <f t="shared" si="58"/>
        <v/>
      </c>
      <c r="O131" s="23"/>
      <c r="P131" s="23"/>
      <c r="Q131" s="23"/>
      <c r="R131" s="23"/>
      <c r="S131" s="23"/>
      <c r="T131" s="24"/>
      <c r="U131" s="25"/>
      <c r="V131" s="28"/>
      <c r="W131" s="299"/>
      <c r="X131" s="296"/>
      <c r="Y131" s="149">
        <f t="shared" si="52"/>
        <v>0</v>
      </c>
      <c r="Z131" s="148">
        <f t="shared" si="59"/>
        <v>0</v>
      </c>
      <c r="AA131" s="306"/>
      <c r="AB131" s="377">
        <f t="shared" si="76"/>
        <v>0</v>
      </c>
      <c r="AC131" s="348"/>
      <c r="AD131" s="210" t="str">
        <f t="shared" si="53"/>
        <v/>
      </c>
      <c r="AE131" s="345">
        <f t="shared" si="60"/>
        <v>0</v>
      </c>
      <c r="AF131" s="318"/>
      <c r="AG131" s="317"/>
      <c r="AH131" s="315"/>
      <c r="AI131" s="150">
        <f t="shared" si="61"/>
        <v>0</v>
      </c>
      <c r="AJ131" s="151">
        <f t="shared" si="54"/>
        <v>0</v>
      </c>
      <c r="AK131" s="152">
        <f t="shared" si="62"/>
        <v>0</v>
      </c>
      <c r="AL131" s="153">
        <f t="shared" si="63"/>
        <v>0</v>
      </c>
      <c r="AM131" s="153">
        <f t="shared" si="64"/>
        <v>0</v>
      </c>
      <c r="AN131" s="153">
        <f t="shared" si="65"/>
        <v>0</v>
      </c>
      <c r="AO131" s="153">
        <f t="shared" si="66"/>
        <v>0</v>
      </c>
      <c r="AP131" s="181" t="str">
        <f t="shared" si="67"/>
        <v/>
      </c>
      <c r="AQ131" s="154" t="str">
        <f t="shared" si="55"/>
        <v/>
      </c>
      <c r="AR131" s="178" t="str">
        <f t="shared" si="68"/>
        <v/>
      </c>
      <c r="AS131" s="169" t="str">
        <f t="shared" si="69"/>
        <v/>
      </c>
      <c r="AT131" s="159" t="str">
        <f t="shared" si="70"/>
        <v/>
      </c>
      <c r="AU131" s="160" t="str">
        <f t="shared" si="56"/>
        <v/>
      </c>
      <c r="AV131" s="171" t="str">
        <f t="shared" si="71"/>
        <v/>
      </c>
      <c r="AW131" s="160" t="str">
        <f t="shared" si="72"/>
        <v/>
      </c>
      <c r="AX131" s="186" t="str">
        <f t="shared" si="73"/>
        <v/>
      </c>
      <c r="AY131" s="160" t="str">
        <f t="shared" si="57"/>
        <v/>
      </c>
      <c r="AZ131" s="171" t="str">
        <f t="shared" si="74"/>
        <v/>
      </c>
      <c r="BA131" s="161" t="str">
        <f t="shared" si="75"/>
        <v/>
      </c>
      <c r="BB131" s="52" t="s">
        <v>2076</v>
      </c>
      <c r="BC131" s="52" t="s">
        <v>2077</v>
      </c>
      <c r="BH131" s="52" t="s">
        <v>2078</v>
      </c>
      <c r="BI131" s="52" t="s">
        <v>2079</v>
      </c>
      <c r="BL131" s="52"/>
      <c r="BN131" s="52" t="s">
        <v>2080</v>
      </c>
      <c r="BO131" s="52"/>
      <c r="BP131" s="52" t="s">
        <v>1397</v>
      </c>
      <c r="BQ131" s="52" t="s">
        <v>2081</v>
      </c>
      <c r="BS131" s="52" t="s">
        <v>2082</v>
      </c>
      <c r="BU131" s="52" t="s">
        <v>2083</v>
      </c>
    </row>
    <row r="132" spans="1:73" ht="18.75" x14ac:dyDescent="0.3">
      <c r="A132" s="205"/>
      <c r="B132" s="206"/>
      <c r="C132" s="197">
        <v>121</v>
      </c>
      <c r="D132" s="190"/>
      <c r="E132" s="13"/>
      <c r="F132" s="14"/>
      <c r="G132" s="123"/>
      <c r="H132" s="124"/>
      <c r="I132" s="130"/>
      <c r="J132" s="21"/>
      <c r="K132" s="134"/>
      <c r="L132" s="24"/>
      <c r="M132" s="372"/>
      <c r="N132" s="147" t="str">
        <f t="shared" si="58"/>
        <v/>
      </c>
      <c r="O132" s="23"/>
      <c r="P132" s="23"/>
      <c r="Q132" s="23"/>
      <c r="R132" s="23"/>
      <c r="S132" s="23"/>
      <c r="T132" s="24"/>
      <c r="U132" s="25"/>
      <c r="V132" s="28"/>
      <c r="W132" s="299"/>
      <c r="X132" s="296"/>
      <c r="Y132" s="149">
        <f t="shared" si="52"/>
        <v>0</v>
      </c>
      <c r="Z132" s="148">
        <f t="shared" si="59"/>
        <v>0</v>
      </c>
      <c r="AA132" s="306"/>
      <c r="AB132" s="377">
        <f t="shared" si="76"/>
        <v>0</v>
      </c>
      <c r="AC132" s="348"/>
      <c r="AD132" s="210" t="str">
        <f t="shared" si="53"/>
        <v/>
      </c>
      <c r="AE132" s="345">
        <f t="shared" si="60"/>
        <v>0</v>
      </c>
      <c r="AF132" s="318"/>
      <c r="AG132" s="317"/>
      <c r="AH132" s="315"/>
      <c r="AI132" s="150">
        <f t="shared" si="61"/>
        <v>0</v>
      </c>
      <c r="AJ132" s="151">
        <f t="shared" si="54"/>
        <v>0</v>
      </c>
      <c r="AK132" s="152">
        <f t="shared" si="62"/>
        <v>0</v>
      </c>
      <c r="AL132" s="153">
        <f t="shared" si="63"/>
        <v>0</v>
      </c>
      <c r="AM132" s="153">
        <f t="shared" si="64"/>
        <v>0</v>
      </c>
      <c r="AN132" s="153">
        <f t="shared" si="65"/>
        <v>0</v>
      </c>
      <c r="AO132" s="153">
        <f t="shared" si="66"/>
        <v>0</v>
      </c>
      <c r="AP132" s="181" t="str">
        <f t="shared" si="67"/>
        <v/>
      </c>
      <c r="AQ132" s="154" t="str">
        <f t="shared" si="55"/>
        <v/>
      </c>
      <c r="AR132" s="178" t="str">
        <f t="shared" si="68"/>
        <v/>
      </c>
      <c r="AS132" s="169" t="str">
        <f t="shared" si="69"/>
        <v/>
      </c>
      <c r="AT132" s="159" t="str">
        <f t="shared" si="70"/>
        <v/>
      </c>
      <c r="AU132" s="160" t="str">
        <f t="shared" si="56"/>
        <v/>
      </c>
      <c r="AV132" s="171" t="str">
        <f t="shared" si="71"/>
        <v/>
      </c>
      <c r="AW132" s="160" t="str">
        <f t="shared" si="72"/>
        <v/>
      </c>
      <c r="AX132" s="186" t="str">
        <f t="shared" si="73"/>
        <v/>
      </c>
      <c r="AY132" s="160" t="str">
        <f t="shared" si="57"/>
        <v/>
      </c>
      <c r="AZ132" s="171" t="str">
        <f t="shared" si="74"/>
        <v/>
      </c>
      <c r="BA132" s="161" t="str">
        <f t="shared" si="75"/>
        <v/>
      </c>
      <c r="BB132" s="52" t="s">
        <v>2084</v>
      </c>
      <c r="BC132" s="52" t="s">
        <v>2085</v>
      </c>
      <c r="BH132" s="52" t="s">
        <v>2086</v>
      </c>
      <c r="BI132" s="52" t="s">
        <v>1829</v>
      </c>
      <c r="BL132" s="52"/>
      <c r="BN132" s="52" t="s">
        <v>2087</v>
      </c>
      <c r="BO132" s="52"/>
      <c r="BP132" s="52" t="s">
        <v>2088</v>
      </c>
      <c r="BQ132" s="52" t="s">
        <v>2089</v>
      </c>
      <c r="BS132" s="52" t="s">
        <v>2090</v>
      </c>
      <c r="BU132" s="52" t="s">
        <v>2057</v>
      </c>
    </row>
    <row r="133" spans="1:73" ht="18.75" x14ac:dyDescent="0.3">
      <c r="A133" s="205"/>
      <c r="B133" s="206"/>
      <c r="C133" s="198">
        <v>122</v>
      </c>
      <c r="D133" s="190"/>
      <c r="E133" s="13"/>
      <c r="F133" s="14"/>
      <c r="G133" s="123"/>
      <c r="H133" s="124"/>
      <c r="I133" s="130"/>
      <c r="J133" s="21"/>
      <c r="K133" s="134"/>
      <c r="L133" s="24"/>
      <c r="M133" s="372"/>
      <c r="N133" s="147" t="str">
        <f t="shared" si="58"/>
        <v/>
      </c>
      <c r="O133" s="23"/>
      <c r="P133" s="23"/>
      <c r="Q133" s="23"/>
      <c r="R133" s="23"/>
      <c r="S133" s="23"/>
      <c r="T133" s="24"/>
      <c r="U133" s="25"/>
      <c r="V133" s="28"/>
      <c r="W133" s="299"/>
      <c r="X133" s="296"/>
      <c r="Y133" s="149">
        <f t="shared" si="52"/>
        <v>0</v>
      </c>
      <c r="Z133" s="148">
        <f t="shared" si="59"/>
        <v>0</v>
      </c>
      <c r="AA133" s="306"/>
      <c r="AB133" s="377">
        <f t="shared" si="76"/>
        <v>0</v>
      </c>
      <c r="AC133" s="348"/>
      <c r="AD133" s="210" t="str">
        <f t="shared" si="53"/>
        <v/>
      </c>
      <c r="AE133" s="345">
        <f t="shared" si="60"/>
        <v>0</v>
      </c>
      <c r="AF133" s="318"/>
      <c r="AG133" s="317"/>
      <c r="AH133" s="315"/>
      <c r="AI133" s="150">
        <f t="shared" si="61"/>
        <v>0</v>
      </c>
      <c r="AJ133" s="151">
        <f t="shared" si="54"/>
        <v>0</v>
      </c>
      <c r="AK133" s="152">
        <f t="shared" si="62"/>
        <v>0</v>
      </c>
      <c r="AL133" s="153">
        <f t="shared" si="63"/>
        <v>0</v>
      </c>
      <c r="AM133" s="153">
        <f t="shared" si="64"/>
        <v>0</v>
      </c>
      <c r="AN133" s="153">
        <f t="shared" si="65"/>
        <v>0</v>
      </c>
      <c r="AO133" s="153">
        <f t="shared" si="66"/>
        <v>0</v>
      </c>
      <c r="AP133" s="181" t="str">
        <f t="shared" si="67"/>
        <v/>
      </c>
      <c r="AQ133" s="154" t="str">
        <f t="shared" si="55"/>
        <v/>
      </c>
      <c r="AR133" s="178" t="str">
        <f t="shared" si="68"/>
        <v/>
      </c>
      <c r="AS133" s="169" t="str">
        <f t="shared" si="69"/>
        <v/>
      </c>
      <c r="AT133" s="159" t="str">
        <f t="shared" si="70"/>
        <v/>
      </c>
      <c r="AU133" s="160" t="str">
        <f t="shared" si="56"/>
        <v/>
      </c>
      <c r="AV133" s="171" t="str">
        <f t="shared" si="71"/>
        <v/>
      </c>
      <c r="AW133" s="160" t="str">
        <f t="shared" si="72"/>
        <v/>
      </c>
      <c r="AX133" s="186" t="str">
        <f t="shared" si="73"/>
        <v/>
      </c>
      <c r="AY133" s="160" t="str">
        <f t="shared" si="57"/>
        <v/>
      </c>
      <c r="AZ133" s="171" t="str">
        <f t="shared" si="74"/>
        <v/>
      </c>
      <c r="BA133" s="161" t="str">
        <f t="shared" si="75"/>
        <v/>
      </c>
      <c r="BB133" s="52" t="s">
        <v>2091</v>
      </c>
      <c r="BC133" s="52" t="s">
        <v>2092</v>
      </c>
      <c r="BH133" s="52" t="s">
        <v>2093</v>
      </c>
      <c r="BI133" s="52" t="s">
        <v>2094</v>
      </c>
      <c r="BL133" s="52"/>
      <c r="BN133" s="52" t="s">
        <v>2095</v>
      </c>
      <c r="BO133" s="52"/>
      <c r="BP133" s="52" t="s">
        <v>831</v>
      </c>
      <c r="BQ133" s="52" t="s">
        <v>2096</v>
      </c>
      <c r="BS133" s="52" t="s">
        <v>2097</v>
      </c>
      <c r="BU133" s="52" t="s">
        <v>2098</v>
      </c>
    </row>
    <row r="134" spans="1:73" ht="18.75" x14ac:dyDescent="0.3">
      <c r="A134" s="205"/>
      <c r="B134" s="206"/>
      <c r="C134" s="198">
        <v>123</v>
      </c>
      <c r="D134" s="190"/>
      <c r="E134" s="13"/>
      <c r="F134" s="14"/>
      <c r="G134" s="123"/>
      <c r="H134" s="124"/>
      <c r="I134" s="130"/>
      <c r="J134" s="21"/>
      <c r="K134" s="134"/>
      <c r="L134" s="24"/>
      <c r="M134" s="372"/>
      <c r="N134" s="147" t="str">
        <f t="shared" si="58"/>
        <v/>
      </c>
      <c r="O134" s="23"/>
      <c r="P134" s="23"/>
      <c r="Q134" s="23"/>
      <c r="R134" s="23"/>
      <c r="S134" s="23"/>
      <c r="T134" s="24"/>
      <c r="U134" s="25"/>
      <c r="V134" s="28"/>
      <c r="W134" s="299"/>
      <c r="X134" s="296"/>
      <c r="Y134" s="149">
        <f t="shared" si="52"/>
        <v>0</v>
      </c>
      <c r="Z134" s="148">
        <f t="shared" si="59"/>
        <v>0</v>
      </c>
      <c r="AA134" s="306"/>
      <c r="AB134" s="377">
        <f t="shared" si="76"/>
        <v>0</v>
      </c>
      <c r="AC134" s="348"/>
      <c r="AD134" s="210" t="str">
        <f t="shared" si="53"/>
        <v/>
      </c>
      <c r="AE134" s="345">
        <f t="shared" si="60"/>
        <v>0</v>
      </c>
      <c r="AF134" s="318"/>
      <c r="AG134" s="317"/>
      <c r="AH134" s="315"/>
      <c r="AI134" s="150">
        <f t="shared" si="61"/>
        <v>0</v>
      </c>
      <c r="AJ134" s="151">
        <f t="shared" si="54"/>
        <v>0</v>
      </c>
      <c r="AK134" s="152">
        <f t="shared" si="62"/>
        <v>0</v>
      </c>
      <c r="AL134" s="153">
        <f t="shared" si="63"/>
        <v>0</v>
      </c>
      <c r="AM134" s="153">
        <f t="shared" si="64"/>
        <v>0</v>
      </c>
      <c r="AN134" s="153">
        <f t="shared" si="65"/>
        <v>0</v>
      </c>
      <c r="AO134" s="153">
        <f t="shared" si="66"/>
        <v>0</v>
      </c>
      <c r="AP134" s="181" t="str">
        <f t="shared" si="67"/>
        <v/>
      </c>
      <c r="AQ134" s="154" t="str">
        <f t="shared" si="55"/>
        <v/>
      </c>
      <c r="AR134" s="178" t="str">
        <f t="shared" si="68"/>
        <v/>
      </c>
      <c r="AS134" s="169" t="str">
        <f t="shared" si="69"/>
        <v/>
      </c>
      <c r="AT134" s="159" t="str">
        <f t="shared" si="70"/>
        <v/>
      </c>
      <c r="AU134" s="160" t="str">
        <f t="shared" si="56"/>
        <v/>
      </c>
      <c r="AV134" s="171" t="str">
        <f t="shared" si="71"/>
        <v/>
      </c>
      <c r="AW134" s="160" t="str">
        <f t="shared" si="72"/>
        <v/>
      </c>
      <c r="AX134" s="186" t="str">
        <f t="shared" si="73"/>
        <v/>
      </c>
      <c r="AY134" s="160" t="str">
        <f t="shared" si="57"/>
        <v/>
      </c>
      <c r="AZ134" s="171" t="str">
        <f t="shared" si="74"/>
        <v/>
      </c>
      <c r="BA134" s="161" t="str">
        <f t="shared" si="75"/>
        <v/>
      </c>
      <c r="BB134" s="52" t="s">
        <v>2099</v>
      </c>
      <c r="BC134" s="52" t="s">
        <v>2100</v>
      </c>
      <c r="BH134" s="52" t="s">
        <v>2101</v>
      </c>
      <c r="BI134" s="52" t="s">
        <v>2102</v>
      </c>
      <c r="BL134" s="52"/>
      <c r="BN134" s="52" t="s">
        <v>2103</v>
      </c>
      <c r="BO134" s="52"/>
      <c r="BP134" s="52" t="s">
        <v>2104</v>
      </c>
      <c r="BQ134" s="52" t="s">
        <v>2105</v>
      </c>
      <c r="BS134" s="52" t="s">
        <v>2106</v>
      </c>
      <c r="BU134" s="52" t="s">
        <v>2107</v>
      </c>
    </row>
    <row r="135" spans="1:73" ht="18.75" x14ac:dyDescent="0.3">
      <c r="A135" s="205"/>
      <c r="B135" s="206"/>
      <c r="C135" s="197">
        <v>124</v>
      </c>
      <c r="D135" s="192"/>
      <c r="E135" s="15"/>
      <c r="F135" s="14"/>
      <c r="G135" s="123"/>
      <c r="H135" s="124"/>
      <c r="I135" s="130"/>
      <c r="J135" s="21"/>
      <c r="K135" s="134"/>
      <c r="L135" s="24"/>
      <c r="M135" s="372"/>
      <c r="N135" s="147" t="str">
        <f t="shared" si="58"/>
        <v/>
      </c>
      <c r="O135" s="23"/>
      <c r="P135" s="23"/>
      <c r="Q135" s="23"/>
      <c r="R135" s="23"/>
      <c r="S135" s="23"/>
      <c r="T135" s="24"/>
      <c r="U135" s="25"/>
      <c r="V135" s="28"/>
      <c r="W135" s="299"/>
      <c r="X135" s="296"/>
      <c r="Y135" s="149">
        <f t="shared" si="52"/>
        <v>0</v>
      </c>
      <c r="Z135" s="148">
        <f t="shared" si="59"/>
        <v>0</v>
      </c>
      <c r="AA135" s="306"/>
      <c r="AB135" s="377">
        <f t="shared" si="76"/>
        <v>0</v>
      </c>
      <c r="AC135" s="348"/>
      <c r="AD135" s="210" t="str">
        <f t="shared" si="53"/>
        <v/>
      </c>
      <c r="AE135" s="345">
        <f t="shared" si="60"/>
        <v>0</v>
      </c>
      <c r="AF135" s="318"/>
      <c r="AG135" s="317"/>
      <c r="AH135" s="315"/>
      <c r="AI135" s="150">
        <f t="shared" si="61"/>
        <v>0</v>
      </c>
      <c r="AJ135" s="151">
        <f t="shared" si="54"/>
        <v>0</v>
      </c>
      <c r="AK135" s="152">
        <f t="shared" si="62"/>
        <v>0</v>
      </c>
      <c r="AL135" s="153">
        <f t="shared" si="63"/>
        <v>0</v>
      </c>
      <c r="AM135" s="153">
        <f t="shared" si="64"/>
        <v>0</v>
      </c>
      <c r="AN135" s="153">
        <f t="shared" si="65"/>
        <v>0</v>
      </c>
      <c r="AO135" s="153">
        <f t="shared" si="66"/>
        <v>0</v>
      </c>
      <c r="AP135" s="181" t="str">
        <f t="shared" si="67"/>
        <v/>
      </c>
      <c r="AQ135" s="154" t="str">
        <f t="shared" si="55"/>
        <v/>
      </c>
      <c r="AR135" s="178" t="str">
        <f t="shared" si="68"/>
        <v/>
      </c>
      <c r="AS135" s="169" t="str">
        <f t="shared" si="69"/>
        <v/>
      </c>
      <c r="AT135" s="159" t="str">
        <f t="shared" si="70"/>
        <v/>
      </c>
      <c r="AU135" s="160" t="str">
        <f t="shared" si="56"/>
        <v/>
      </c>
      <c r="AV135" s="171" t="str">
        <f t="shared" si="71"/>
        <v/>
      </c>
      <c r="AW135" s="160" t="str">
        <f t="shared" si="72"/>
        <v/>
      </c>
      <c r="AX135" s="186" t="str">
        <f t="shared" si="73"/>
        <v/>
      </c>
      <c r="AY135" s="160" t="str">
        <f t="shared" si="57"/>
        <v/>
      </c>
      <c r="AZ135" s="171" t="str">
        <f t="shared" si="74"/>
        <v/>
      </c>
      <c r="BA135" s="161" t="str">
        <f t="shared" si="75"/>
        <v/>
      </c>
      <c r="BB135" s="52" t="s">
        <v>2108</v>
      </c>
      <c r="BC135" s="52" t="s">
        <v>2109</v>
      </c>
      <c r="BH135" s="52" t="s">
        <v>2110</v>
      </c>
      <c r="BI135" s="52" t="s">
        <v>2111</v>
      </c>
      <c r="BL135" s="52"/>
      <c r="BN135" s="52" t="s">
        <v>2112</v>
      </c>
      <c r="BO135" s="52"/>
      <c r="BP135" s="52" t="s">
        <v>2113</v>
      </c>
      <c r="BQ135" s="52" t="s">
        <v>2114</v>
      </c>
      <c r="BS135" s="52" t="s">
        <v>2115</v>
      </c>
      <c r="BU135" s="52" t="s">
        <v>2116</v>
      </c>
    </row>
    <row r="136" spans="1:73" ht="18.75" x14ac:dyDescent="0.3">
      <c r="A136" s="205"/>
      <c r="B136" s="206"/>
      <c r="C136" s="198">
        <v>125</v>
      </c>
      <c r="D136" s="190"/>
      <c r="E136" s="13"/>
      <c r="F136" s="14"/>
      <c r="G136" s="123"/>
      <c r="H136" s="124"/>
      <c r="I136" s="130"/>
      <c r="J136" s="21"/>
      <c r="K136" s="134"/>
      <c r="L136" s="24"/>
      <c r="M136" s="372"/>
      <c r="N136" s="147" t="str">
        <f t="shared" si="58"/>
        <v/>
      </c>
      <c r="O136" s="23"/>
      <c r="P136" s="23"/>
      <c r="Q136" s="23"/>
      <c r="R136" s="23"/>
      <c r="S136" s="23"/>
      <c r="T136" s="24"/>
      <c r="U136" s="25"/>
      <c r="V136" s="28"/>
      <c r="W136" s="299"/>
      <c r="X136" s="296"/>
      <c r="Y136" s="149">
        <f t="shared" si="52"/>
        <v>0</v>
      </c>
      <c r="Z136" s="148">
        <f t="shared" si="59"/>
        <v>0</v>
      </c>
      <c r="AA136" s="306"/>
      <c r="AB136" s="377">
        <f t="shared" si="76"/>
        <v>0</v>
      </c>
      <c r="AC136" s="348"/>
      <c r="AD136" s="210" t="str">
        <f t="shared" si="53"/>
        <v/>
      </c>
      <c r="AE136" s="345">
        <f t="shared" si="60"/>
        <v>0</v>
      </c>
      <c r="AF136" s="318"/>
      <c r="AG136" s="317"/>
      <c r="AH136" s="315"/>
      <c r="AI136" s="150">
        <f t="shared" si="61"/>
        <v>0</v>
      </c>
      <c r="AJ136" s="151">
        <f t="shared" si="54"/>
        <v>0</v>
      </c>
      <c r="AK136" s="152">
        <f t="shared" si="62"/>
        <v>0</v>
      </c>
      <c r="AL136" s="153">
        <f t="shared" si="63"/>
        <v>0</v>
      </c>
      <c r="AM136" s="153">
        <f t="shared" si="64"/>
        <v>0</v>
      </c>
      <c r="AN136" s="153">
        <f t="shared" si="65"/>
        <v>0</v>
      </c>
      <c r="AO136" s="153">
        <f t="shared" si="66"/>
        <v>0</v>
      </c>
      <c r="AP136" s="181" t="str">
        <f t="shared" si="67"/>
        <v/>
      </c>
      <c r="AQ136" s="154" t="str">
        <f t="shared" si="55"/>
        <v/>
      </c>
      <c r="AR136" s="178" t="str">
        <f t="shared" si="68"/>
        <v/>
      </c>
      <c r="AS136" s="169" t="str">
        <f t="shared" si="69"/>
        <v/>
      </c>
      <c r="AT136" s="159" t="str">
        <f t="shared" si="70"/>
        <v/>
      </c>
      <c r="AU136" s="160" t="str">
        <f t="shared" si="56"/>
        <v/>
      </c>
      <c r="AV136" s="171" t="str">
        <f t="shared" si="71"/>
        <v/>
      </c>
      <c r="AW136" s="160" t="str">
        <f t="shared" si="72"/>
        <v/>
      </c>
      <c r="AX136" s="186" t="str">
        <f t="shared" si="73"/>
        <v/>
      </c>
      <c r="AY136" s="160" t="str">
        <f t="shared" si="57"/>
        <v/>
      </c>
      <c r="AZ136" s="171" t="str">
        <f t="shared" si="74"/>
        <v/>
      </c>
      <c r="BA136" s="161" t="str">
        <f t="shared" si="75"/>
        <v/>
      </c>
      <c r="BB136" s="52" t="s">
        <v>2117</v>
      </c>
      <c r="BC136" s="52" t="s">
        <v>2118</v>
      </c>
      <c r="BH136" s="52" t="s">
        <v>2119</v>
      </c>
      <c r="BI136" s="52" t="s">
        <v>1829</v>
      </c>
      <c r="BN136" s="52" t="s">
        <v>2120</v>
      </c>
      <c r="BO136" s="52"/>
      <c r="BP136" s="52" t="s">
        <v>2121</v>
      </c>
      <c r="BQ136" s="52" t="s">
        <v>2122</v>
      </c>
      <c r="BS136" s="52" t="s">
        <v>2123</v>
      </c>
      <c r="BU136" s="52" t="s">
        <v>2124</v>
      </c>
    </row>
    <row r="137" spans="1:73" ht="18.75" x14ac:dyDescent="0.3">
      <c r="A137" s="205"/>
      <c r="B137" s="206"/>
      <c r="C137" s="197">
        <v>126</v>
      </c>
      <c r="D137" s="190"/>
      <c r="E137" s="13"/>
      <c r="F137" s="14"/>
      <c r="G137" s="123"/>
      <c r="H137" s="124"/>
      <c r="I137" s="130"/>
      <c r="J137" s="21"/>
      <c r="K137" s="134"/>
      <c r="L137" s="24"/>
      <c r="M137" s="372"/>
      <c r="N137" s="147" t="str">
        <f t="shared" si="58"/>
        <v/>
      </c>
      <c r="O137" s="23"/>
      <c r="P137" s="23"/>
      <c r="Q137" s="23"/>
      <c r="R137" s="23"/>
      <c r="S137" s="23"/>
      <c r="T137" s="24"/>
      <c r="U137" s="25"/>
      <c r="V137" s="28"/>
      <c r="W137" s="299"/>
      <c r="X137" s="296"/>
      <c r="Y137" s="149">
        <f t="shared" si="52"/>
        <v>0</v>
      </c>
      <c r="Z137" s="148">
        <f t="shared" si="59"/>
        <v>0</v>
      </c>
      <c r="AA137" s="306"/>
      <c r="AB137" s="377">
        <f t="shared" si="76"/>
        <v>0</v>
      </c>
      <c r="AC137" s="348"/>
      <c r="AD137" s="210" t="str">
        <f t="shared" si="53"/>
        <v/>
      </c>
      <c r="AE137" s="345">
        <f t="shared" si="60"/>
        <v>0</v>
      </c>
      <c r="AF137" s="318"/>
      <c r="AG137" s="317"/>
      <c r="AH137" s="315"/>
      <c r="AI137" s="150">
        <f t="shared" si="61"/>
        <v>0</v>
      </c>
      <c r="AJ137" s="151">
        <f t="shared" si="54"/>
        <v>0</v>
      </c>
      <c r="AK137" s="152">
        <f t="shared" si="62"/>
        <v>0</v>
      </c>
      <c r="AL137" s="153">
        <f t="shared" si="63"/>
        <v>0</v>
      </c>
      <c r="AM137" s="153">
        <f t="shared" si="64"/>
        <v>0</v>
      </c>
      <c r="AN137" s="153">
        <f t="shared" si="65"/>
        <v>0</v>
      </c>
      <c r="AO137" s="153">
        <f t="shared" si="66"/>
        <v>0</v>
      </c>
      <c r="AP137" s="181" t="str">
        <f t="shared" si="67"/>
        <v/>
      </c>
      <c r="AQ137" s="154" t="str">
        <f t="shared" si="55"/>
        <v/>
      </c>
      <c r="AR137" s="178" t="str">
        <f t="shared" si="68"/>
        <v/>
      </c>
      <c r="AS137" s="169" t="str">
        <f t="shared" si="69"/>
        <v/>
      </c>
      <c r="AT137" s="159" t="str">
        <f t="shared" si="70"/>
        <v/>
      </c>
      <c r="AU137" s="160" t="str">
        <f t="shared" si="56"/>
        <v/>
      </c>
      <c r="AV137" s="171" t="str">
        <f t="shared" si="71"/>
        <v/>
      </c>
      <c r="AW137" s="160" t="str">
        <f t="shared" si="72"/>
        <v/>
      </c>
      <c r="AX137" s="186" t="str">
        <f t="shared" si="73"/>
        <v/>
      </c>
      <c r="AY137" s="160" t="str">
        <f t="shared" si="57"/>
        <v/>
      </c>
      <c r="AZ137" s="171" t="str">
        <f t="shared" si="74"/>
        <v/>
      </c>
      <c r="BA137" s="161" t="str">
        <f t="shared" si="75"/>
        <v/>
      </c>
      <c r="BB137" s="52" t="s">
        <v>2125</v>
      </c>
      <c r="BC137" s="52" t="s">
        <v>2126</v>
      </c>
      <c r="BH137" s="52" t="s">
        <v>2127</v>
      </c>
      <c r="BI137" s="52" t="s">
        <v>2128</v>
      </c>
      <c r="BN137" s="52" t="s">
        <v>2129</v>
      </c>
      <c r="BO137" s="52"/>
      <c r="BP137" s="52" t="s">
        <v>2130</v>
      </c>
      <c r="BQ137" s="52" t="s">
        <v>2131</v>
      </c>
      <c r="BS137" s="52" t="s">
        <v>2132</v>
      </c>
      <c r="BU137" s="52" t="s">
        <v>2133</v>
      </c>
    </row>
    <row r="138" spans="1:73" ht="18.75" x14ac:dyDescent="0.3">
      <c r="A138" s="205"/>
      <c r="B138" s="206"/>
      <c r="C138" s="198">
        <v>127</v>
      </c>
      <c r="D138" s="190"/>
      <c r="E138" s="13"/>
      <c r="F138" s="14"/>
      <c r="G138" s="123"/>
      <c r="H138" s="124"/>
      <c r="I138" s="130"/>
      <c r="J138" s="21"/>
      <c r="K138" s="134"/>
      <c r="L138" s="24"/>
      <c r="M138" s="372"/>
      <c r="N138" s="147" t="str">
        <f t="shared" si="58"/>
        <v/>
      </c>
      <c r="O138" s="23"/>
      <c r="P138" s="23"/>
      <c r="Q138" s="23"/>
      <c r="R138" s="23"/>
      <c r="S138" s="23"/>
      <c r="T138" s="24"/>
      <c r="U138" s="25"/>
      <c r="V138" s="28"/>
      <c r="W138" s="299"/>
      <c r="X138" s="296"/>
      <c r="Y138" s="149">
        <f t="shared" si="52"/>
        <v>0</v>
      </c>
      <c r="Z138" s="148">
        <f t="shared" si="59"/>
        <v>0</v>
      </c>
      <c r="AA138" s="306"/>
      <c r="AB138" s="377">
        <f t="shared" si="76"/>
        <v>0</v>
      </c>
      <c r="AC138" s="348"/>
      <c r="AD138" s="210" t="str">
        <f t="shared" si="53"/>
        <v/>
      </c>
      <c r="AE138" s="345">
        <f t="shared" si="60"/>
        <v>0</v>
      </c>
      <c r="AF138" s="318"/>
      <c r="AG138" s="317"/>
      <c r="AH138" s="315"/>
      <c r="AI138" s="150">
        <f t="shared" si="61"/>
        <v>0</v>
      </c>
      <c r="AJ138" s="151">
        <f t="shared" si="54"/>
        <v>0</v>
      </c>
      <c r="AK138" s="152">
        <f t="shared" si="62"/>
        <v>0</v>
      </c>
      <c r="AL138" s="153">
        <f t="shared" si="63"/>
        <v>0</v>
      </c>
      <c r="AM138" s="153">
        <f t="shared" si="64"/>
        <v>0</v>
      </c>
      <c r="AN138" s="153">
        <f t="shared" si="65"/>
        <v>0</v>
      </c>
      <c r="AO138" s="153">
        <f t="shared" si="66"/>
        <v>0</v>
      </c>
      <c r="AP138" s="181" t="str">
        <f t="shared" si="67"/>
        <v/>
      </c>
      <c r="AQ138" s="154" t="str">
        <f t="shared" si="55"/>
        <v/>
      </c>
      <c r="AR138" s="178" t="str">
        <f t="shared" si="68"/>
        <v/>
      </c>
      <c r="AS138" s="169" t="str">
        <f t="shared" si="69"/>
        <v/>
      </c>
      <c r="AT138" s="159" t="str">
        <f t="shared" si="70"/>
        <v/>
      </c>
      <c r="AU138" s="160" t="str">
        <f t="shared" si="56"/>
        <v/>
      </c>
      <c r="AV138" s="171" t="str">
        <f t="shared" si="71"/>
        <v/>
      </c>
      <c r="AW138" s="160" t="str">
        <f t="shared" si="72"/>
        <v/>
      </c>
      <c r="AX138" s="186" t="str">
        <f t="shared" si="73"/>
        <v/>
      </c>
      <c r="AY138" s="160" t="str">
        <f t="shared" si="57"/>
        <v/>
      </c>
      <c r="AZ138" s="171" t="str">
        <f t="shared" si="74"/>
        <v/>
      </c>
      <c r="BA138" s="161" t="str">
        <f t="shared" si="75"/>
        <v/>
      </c>
      <c r="BB138" s="52" t="s">
        <v>2134</v>
      </c>
      <c r="BC138" s="52" t="s">
        <v>2135</v>
      </c>
      <c r="BH138" s="52" t="s">
        <v>2136</v>
      </c>
      <c r="BI138" s="52" t="s">
        <v>2137</v>
      </c>
      <c r="BN138" s="52" t="s">
        <v>2138</v>
      </c>
      <c r="BO138" s="52"/>
      <c r="BP138" s="52" t="s">
        <v>2139</v>
      </c>
      <c r="BQ138" s="52" t="s">
        <v>2140</v>
      </c>
      <c r="BS138" s="52" t="s">
        <v>2141</v>
      </c>
      <c r="BU138" s="52" t="s">
        <v>2142</v>
      </c>
    </row>
    <row r="139" spans="1:73" ht="18.75" x14ac:dyDescent="0.3">
      <c r="A139" s="205"/>
      <c r="B139" s="206"/>
      <c r="C139" s="198">
        <v>128</v>
      </c>
      <c r="D139" s="192"/>
      <c r="E139" s="15"/>
      <c r="F139" s="14"/>
      <c r="G139" s="123"/>
      <c r="H139" s="124"/>
      <c r="I139" s="130"/>
      <c r="J139" s="21"/>
      <c r="K139" s="134"/>
      <c r="L139" s="24"/>
      <c r="M139" s="372"/>
      <c r="N139" s="147" t="str">
        <f t="shared" si="58"/>
        <v/>
      </c>
      <c r="O139" s="23"/>
      <c r="P139" s="23"/>
      <c r="Q139" s="23"/>
      <c r="R139" s="23"/>
      <c r="S139" s="23"/>
      <c r="T139" s="24"/>
      <c r="U139" s="25"/>
      <c r="V139" s="28"/>
      <c r="W139" s="299"/>
      <c r="X139" s="296"/>
      <c r="Y139" s="149">
        <f t="shared" si="52"/>
        <v>0</v>
      </c>
      <c r="Z139" s="148">
        <f t="shared" si="59"/>
        <v>0</v>
      </c>
      <c r="AA139" s="306"/>
      <c r="AB139" s="377">
        <f t="shared" si="76"/>
        <v>0</v>
      </c>
      <c r="AC139" s="348"/>
      <c r="AD139" s="210" t="str">
        <f t="shared" si="53"/>
        <v/>
      </c>
      <c r="AE139" s="345">
        <f t="shared" si="60"/>
        <v>0</v>
      </c>
      <c r="AF139" s="318"/>
      <c r="AG139" s="317"/>
      <c r="AH139" s="315"/>
      <c r="AI139" s="150">
        <f t="shared" si="61"/>
        <v>0</v>
      </c>
      <c r="AJ139" s="151">
        <f t="shared" si="54"/>
        <v>0</v>
      </c>
      <c r="AK139" s="152">
        <f t="shared" si="62"/>
        <v>0</v>
      </c>
      <c r="AL139" s="153">
        <f t="shared" si="63"/>
        <v>0</v>
      </c>
      <c r="AM139" s="153">
        <f t="shared" si="64"/>
        <v>0</v>
      </c>
      <c r="AN139" s="153">
        <f t="shared" si="65"/>
        <v>0</v>
      </c>
      <c r="AO139" s="153">
        <f t="shared" si="66"/>
        <v>0</v>
      </c>
      <c r="AP139" s="181" t="str">
        <f t="shared" si="67"/>
        <v/>
      </c>
      <c r="AQ139" s="154" t="str">
        <f t="shared" si="55"/>
        <v/>
      </c>
      <c r="AR139" s="178" t="str">
        <f t="shared" si="68"/>
        <v/>
      </c>
      <c r="AS139" s="169" t="str">
        <f t="shared" si="69"/>
        <v/>
      </c>
      <c r="AT139" s="159" t="str">
        <f t="shared" si="70"/>
        <v/>
      </c>
      <c r="AU139" s="160" t="str">
        <f t="shared" si="56"/>
        <v/>
      </c>
      <c r="AV139" s="171" t="str">
        <f t="shared" si="71"/>
        <v/>
      </c>
      <c r="AW139" s="160" t="str">
        <f t="shared" si="72"/>
        <v/>
      </c>
      <c r="AX139" s="186" t="str">
        <f t="shared" si="73"/>
        <v/>
      </c>
      <c r="AY139" s="160" t="str">
        <f t="shared" si="57"/>
        <v/>
      </c>
      <c r="AZ139" s="171" t="str">
        <f t="shared" si="74"/>
        <v/>
      </c>
      <c r="BA139" s="161" t="str">
        <f t="shared" si="75"/>
        <v/>
      </c>
      <c r="BB139" s="52" t="s">
        <v>2143</v>
      </c>
      <c r="BH139" s="52" t="s">
        <v>2144</v>
      </c>
      <c r="BI139" s="52" t="s">
        <v>2145</v>
      </c>
      <c r="BN139" s="52" t="s">
        <v>2146</v>
      </c>
      <c r="BO139" s="52"/>
      <c r="BP139" s="52" t="s">
        <v>2147</v>
      </c>
      <c r="BQ139" s="52" t="s">
        <v>2148</v>
      </c>
      <c r="BS139" s="52" t="s">
        <v>2149</v>
      </c>
      <c r="BU139" s="52" t="s">
        <v>2150</v>
      </c>
    </row>
    <row r="140" spans="1:73" ht="18.75" x14ac:dyDescent="0.3">
      <c r="A140" s="205"/>
      <c r="B140" s="206"/>
      <c r="C140" s="197">
        <v>129</v>
      </c>
      <c r="D140" s="190"/>
      <c r="E140" s="13"/>
      <c r="F140" s="14"/>
      <c r="G140" s="123"/>
      <c r="H140" s="124"/>
      <c r="I140" s="130"/>
      <c r="J140" s="21"/>
      <c r="K140" s="134"/>
      <c r="L140" s="24"/>
      <c r="M140" s="372"/>
      <c r="N140" s="147" t="str">
        <f t="shared" si="58"/>
        <v/>
      </c>
      <c r="O140" s="23"/>
      <c r="P140" s="23"/>
      <c r="Q140" s="23"/>
      <c r="R140" s="23"/>
      <c r="S140" s="23"/>
      <c r="T140" s="24"/>
      <c r="U140" s="25"/>
      <c r="V140" s="28"/>
      <c r="W140" s="299"/>
      <c r="X140" s="296"/>
      <c r="Y140" s="149">
        <f t="shared" ref="Y140:Y203" si="77">V140+W140+X140</f>
        <v>0</v>
      </c>
      <c r="Z140" s="148">
        <f t="shared" si="59"/>
        <v>0</v>
      </c>
      <c r="AA140" s="306"/>
      <c r="AB140" s="377">
        <f t="shared" si="76"/>
        <v>0</v>
      </c>
      <c r="AC140" s="348"/>
      <c r="AD140" s="210" t="str">
        <f t="shared" ref="AD140:AD203" si="78">IF(F140="x",(0-((V140*10)+(W140*20))),"")</f>
        <v/>
      </c>
      <c r="AE140" s="345">
        <f t="shared" si="60"/>
        <v>0</v>
      </c>
      <c r="AF140" s="318"/>
      <c r="AG140" s="317"/>
      <c r="AH140" s="315"/>
      <c r="AI140" s="150">
        <f t="shared" si="61"/>
        <v>0</v>
      </c>
      <c r="AJ140" s="151">
        <f t="shared" ref="AJ140:AJ203" si="79">(X140*20)+Z140+AA140+AF140</f>
        <v>0</v>
      </c>
      <c r="AK140" s="152">
        <f t="shared" si="62"/>
        <v>0</v>
      </c>
      <c r="AL140" s="153">
        <f t="shared" si="63"/>
        <v>0</v>
      </c>
      <c r="AM140" s="153">
        <f t="shared" si="64"/>
        <v>0</v>
      </c>
      <c r="AN140" s="153">
        <f t="shared" si="65"/>
        <v>0</v>
      </c>
      <c r="AO140" s="153">
        <f t="shared" si="66"/>
        <v>0</v>
      </c>
      <c r="AP140" s="181" t="str">
        <f t="shared" si="67"/>
        <v/>
      </c>
      <c r="AQ140" s="154" t="str">
        <f t="shared" ref="AQ140:AQ203" si="80">IF(AND(K140="x",AP140&gt;0),AP140,"")</f>
        <v/>
      </c>
      <c r="AR140" s="178" t="str">
        <f t="shared" si="68"/>
        <v/>
      </c>
      <c r="AS140" s="169" t="str">
        <f t="shared" si="69"/>
        <v/>
      </c>
      <c r="AT140" s="159" t="str">
        <f t="shared" si="70"/>
        <v/>
      </c>
      <c r="AU140" s="160" t="str">
        <f t="shared" ref="AU140:AU203" si="81">IF(AND(K140="x",AT140&gt;0),AT140,"")</f>
        <v/>
      </c>
      <c r="AV140" s="171" t="str">
        <f t="shared" si="71"/>
        <v/>
      </c>
      <c r="AW140" s="160" t="str">
        <f t="shared" si="72"/>
        <v/>
      </c>
      <c r="AX140" s="186" t="str">
        <f t="shared" si="73"/>
        <v/>
      </c>
      <c r="AY140" s="160" t="str">
        <f t="shared" ref="AY140:AY203" si="82">IF(AND(K140="x",AX140&gt;0),AX140,"")</f>
        <v/>
      </c>
      <c r="AZ140" s="171" t="str">
        <f t="shared" si="74"/>
        <v/>
      </c>
      <c r="BA140" s="161" t="str">
        <f t="shared" si="75"/>
        <v/>
      </c>
      <c r="BB140" s="52" t="s">
        <v>2151</v>
      </c>
      <c r="BH140" s="52" t="s">
        <v>2152</v>
      </c>
      <c r="BI140" s="52" t="s">
        <v>2137</v>
      </c>
      <c r="BN140" s="52" t="s">
        <v>2153</v>
      </c>
      <c r="BO140" s="52"/>
      <c r="BP140" s="52" t="s">
        <v>2154</v>
      </c>
      <c r="BQ140" s="52" t="s">
        <v>2155</v>
      </c>
      <c r="BS140" s="52" t="s">
        <v>2156</v>
      </c>
      <c r="BU140" s="52" t="s">
        <v>2157</v>
      </c>
    </row>
    <row r="141" spans="1:73" ht="18.75" x14ac:dyDescent="0.3">
      <c r="A141" s="205"/>
      <c r="B141" s="206"/>
      <c r="C141" s="198">
        <v>130</v>
      </c>
      <c r="D141" s="190"/>
      <c r="E141" s="13"/>
      <c r="F141" s="14"/>
      <c r="G141" s="123"/>
      <c r="H141" s="124"/>
      <c r="I141" s="130"/>
      <c r="J141" s="21"/>
      <c r="K141" s="134"/>
      <c r="L141" s="24"/>
      <c r="M141" s="372"/>
      <c r="N141" s="147" t="str">
        <f t="shared" ref="N141:N204" si="83">IF((NETWORKDAYS(G141,M141)&gt;0),(NETWORKDAYS(G141,M141)),"")</f>
        <v/>
      </c>
      <c r="O141" s="23"/>
      <c r="P141" s="23"/>
      <c r="Q141" s="23"/>
      <c r="R141" s="23"/>
      <c r="S141" s="23"/>
      <c r="T141" s="24"/>
      <c r="U141" s="25"/>
      <c r="V141" s="28"/>
      <c r="W141" s="299"/>
      <c r="X141" s="296"/>
      <c r="Y141" s="149">
        <f t="shared" si="77"/>
        <v>0</v>
      </c>
      <c r="Z141" s="148">
        <f t="shared" ref="Z141:Z204" si="84">IF((F141="x"),0,((V141*10)+(W141*20)))</f>
        <v>0</v>
      </c>
      <c r="AA141" s="306"/>
      <c r="AB141" s="377">
        <f t="shared" si="76"/>
        <v>0</v>
      </c>
      <c r="AC141" s="348"/>
      <c r="AD141" s="210" t="str">
        <f t="shared" si="78"/>
        <v/>
      </c>
      <c r="AE141" s="345">
        <f t="shared" ref="AE141:AE204" si="85">IF(AND(Z141&gt;0,F141="x"),0,IF(AND(Z141&gt;0,AC141="x"),Z141-60,IF(AND(Z141&gt;0,AB141=-30),Z141+AB141,0)))</f>
        <v>0</v>
      </c>
      <c r="AF141" s="318"/>
      <c r="AG141" s="317"/>
      <c r="AH141" s="315"/>
      <c r="AI141" s="150">
        <f t="shared" ref="AI141:AI204" si="86">IF(AE141&lt;=0,AG141,AE141+AG141)</f>
        <v>0</v>
      </c>
      <c r="AJ141" s="151">
        <f t="shared" si="79"/>
        <v>0</v>
      </c>
      <c r="AK141" s="152">
        <f t="shared" ref="AK141:AK204" si="87">AJ141-AH141</f>
        <v>0</v>
      </c>
      <c r="AL141" s="153">
        <f t="shared" ref="AL141:AL204" si="88">IF(K141="x",AH141,0)</f>
        <v>0</v>
      </c>
      <c r="AM141" s="153">
        <f t="shared" ref="AM141:AM204" si="89">IF(K141="x",AI141,0)</f>
        <v>0</v>
      </c>
      <c r="AN141" s="153">
        <f t="shared" ref="AN141:AN204" si="90">IF(K141="x",AJ141,0)</f>
        <v>0</v>
      </c>
      <c r="AO141" s="153">
        <f t="shared" ref="AO141:AO204" si="91">IF(K141="x",AK141,0)</f>
        <v>0</v>
      </c>
      <c r="AP141" s="181" t="str">
        <f t="shared" ref="AP141:AP204" si="92">IF(N141&gt;0,N141,"")</f>
        <v/>
      </c>
      <c r="AQ141" s="154" t="str">
        <f t="shared" si="80"/>
        <v/>
      </c>
      <c r="AR141" s="178" t="str">
        <f t="shared" ref="AR141:AR204" si="93">IF(OR(K141="x",F141="x",AP141&lt;=0),"",AP141)</f>
        <v/>
      </c>
      <c r="AS141" s="169" t="str">
        <f t="shared" ref="AS141:AS204" si="94">IF(AND(F141="x",AP141&gt;0),AP141,"")</f>
        <v/>
      </c>
      <c r="AT141" s="159" t="str">
        <f t="shared" ref="AT141:AT204" si="95">IF(V141&gt;0,V141,"")</f>
        <v/>
      </c>
      <c r="AU141" s="160" t="str">
        <f t="shared" si="81"/>
        <v/>
      </c>
      <c r="AV141" s="171" t="str">
        <f t="shared" ref="AV141:AV204" si="96">IF(OR(K141="x",F141="X",AT141&lt;=0),"",AT141)</f>
        <v/>
      </c>
      <c r="AW141" s="160" t="str">
        <f t="shared" ref="AW141:AW204" si="97">IF(AND(F141="x",AT141&gt;0),AT141,"")</f>
        <v/>
      </c>
      <c r="AX141" s="186" t="str">
        <f t="shared" ref="AX141:AX204" si="98">IF(W141&gt;0,W141,"")</f>
        <v/>
      </c>
      <c r="AY141" s="160" t="str">
        <f t="shared" si="82"/>
        <v/>
      </c>
      <c r="AZ141" s="171" t="str">
        <f t="shared" ref="AZ141:AZ204" si="99">IF(OR(K141="x",F141="x",AX141&lt;=0),"",AX141)</f>
        <v/>
      </c>
      <c r="BA141" s="161" t="str">
        <f t="shared" ref="BA141:BA204" si="100">IF(AND(F141="x",AX141&gt;0),AX141,"")</f>
        <v/>
      </c>
      <c r="BB141" s="52" t="s">
        <v>2158</v>
      </c>
      <c r="BH141" s="52" t="s">
        <v>2159</v>
      </c>
      <c r="BI141" s="52" t="s">
        <v>2160</v>
      </c>
      <c r="BN141" s="52" t="s">
        <v>2161</v>
      </c>
      <c r="BO141" s="52"/>
      <c r="BP141" s="52" t="s">
        <v>2162</v>
      </c>
      <c r="BQ141" s="52" t="s">
        <v>2163</v>
      </c>
      <c r="BS141" s="52" t="s">
        <v>2164</v>
      </c>
      <c r="BU141" s="52" t="s">
        <v>2165</v>
      </c>
    </row>
    <row r="142" spans="1:73" ht="18.75" x14ac:dyDescent="0.3">
      <c r="A142" s="205"/>
      <c r="B142" s="206"/>
      <c r="C142" s="197">
        <v>131</v>
      </c>
      <c r="D142" s="190"/>
      <c r="E142" s="13"/>
      <c r="F142" s="14"/>
      <c r="G142" s="123"/>
      <c r="H142" s="124"/>
      <c r="I142" s="130"/>
      <c r="J142" s="21"/>
      <c r="K142" s="134"/>
      <c r="L142" s="24"/>
      <c r="M142" s="372"/>
      <c r="N142" s="147" t="str">
        <f t="shared" si="83"/>
        <v/>
      </c>
      <c r="O142" s="23"/>
      <c r="P142" s="23"/>
      <c r="Q142" s="23"/>
      <c r="R142" s="23"/>
      <c r="S142" s="23"/>
      <c r="T142" s="24"/>
      <c r="U142" s="25"/>
      <c r="V142" s="28"/>
      <c r="W142" s="299"/>
      <c r="X142" s="296"/>
      <c r="Y142" s="149">
        <f t="shared" si="77"/>
        <v>0</v>
      </c>
      <c r="Z142" s="148">
        <f t="shared" si="84"/>
        <v>0</v>
      </c>
      <c r="AA142" s="306"/>
      <c r="AB142" s="377">
        <f t="shared" ref="AB142:AB205" si="101">IF(AND(Z142&gt;=0,F142="x"),0,IF(AND(Z142&gt;0,AC142="x"),0,IF(Z142&gt;0,0-30,0)))</f>
        <v>0</v>
      </c>
      <c r="AC142" s="348"/>
      <c r="AD142" s="210" t="str">
        <f t="shared" si="78"/>
        <v/>
      </c>
      <c r="AE142" s="345">
        <f t="shared" si="85"/>
        <v>0</v>
      </c>
      <c r="AF142" s="318"/>
      <c r="AG142" s="317"/>
      <c r="AH142" s="315"/>
      <c r="AI142" s="150">
        <f t="shared" si="86"/>
        <v>0</v>
      </c>
      <c r="AJ142" s="151">
        <f t="shared" si="79"/>
        <v>0</v>
      </c>
      <c r="AK142" s="152">
        <f t="shared" si="87"/>
        <v>0</v>
      </c>
      <c r="AL142" s="153">
        <f t="shared" si="88"/>
        <v>0</v>
      </c>
      <c r="AM142" s="153">
        <f t="shared" si="89"/>
        <v>0</v>
      </c>
      <c r="AN142" s="153">
        <f t="shared" si="90"/>
        <v>0</v>
      </c>
      <c r="AO142" s="153">
        <f t="shared" si="91"/>
        <v>0</v>
      </c>
      <c r="AP142" s="181" t="str">
        <f t="shared" si="92"/>
        <v/>
      </c>
      <c r="AQ142" s="154" t="str">
        <f t="shared" si="80"/>
        <v/>
      </c>
      <c r="AR142" s="178" t="str">
        <f t="shared" si="93"/>
        <v/>
      </c>
      <c r="AS142" s="169" t="str">
        <f t="shared" si="94"/>
        <v/>
      </c>
      <c r="AT142" s="159" t="str">
        <f t="shared" si="95"/>
        <v/>
      </c>
      <c r="AU142" s="160" t="str">
        <f t="shared" si="81"/>
        <v/>
      </c>
      <c r="AV142" s="171" t="str">
        <f t="shared" si="96"/>
        <v/>
      </c>
      <c r="AW142" s="160" t="str">
        <f t="shared" si="97"/>
        <v/>
      </c>
      <c r="AX142" s="186" t="str">
        <f t="shared" si="98"/>
        <v/>
      </c>
      <c r="AY142" s="160" t="str">
        <f t="shared" si="82"/>
        <v/>
      </c>
      <c r="AZ142" s="171" t="str">
        <f t="shared" si="99"/>
        <v/>
      </c>
      <c r="BA142" s="161" t="str">
        <f t="shared" si="100"/>
        <v/>
      </c>
      <c r="BB142" s="52" t="s">
        <v>2166</v>
      </c>
      <c r="BH142" s="52" t="s">
        <v>2167</v>
      </c>
      <c r="BI142" s="52" t="s">
        <v>2137</v>
      </c>
      <c r="BN142" s="52" t="s">
        <v>2168</v>
      </c>
      <c r="BO142" s="52"/>
      <c r="BP142" s="52" t="s">
        <v>2169</v>
      </c>
      <c r="BQ142" s="52" t="s">
        <v>2170</v>
      </c>
      <c r="BS142" s="52" t="s">
        <v>2171</v>
      </c>
      <c r="BU142" s="52" t="s">
        <v>2172</v>
      </c>
    </row>
    <row r="143" spans="1:73" ht="18.75" x14ac:dyDescent="0.3">
      <c r="A143" s="205"/>
      <c r="B143" s="206"/>
      <c r="C143" s="198">
        <v>132</v>
      </c>
      <c r="D143" s="192"/>
      <c r="E143" s="15"/>
      <c r="F143" s="14"/>
      <c r="G143" s="123"/>
      <c r="H143" s="124"/>
      <c r="I143" s="130"/>
      <c r="J143" s="21"/>
      <c r="K143" s="134"/>
      <c r="L143" s="24"/>
      <c r="M143" s="372"/>
      <c r="N143" s="147" t="str">
        <f t="shared" si="83"/>
        <v/>
      </c>
      <c r="O143" s="23"/>
      <c r="P143" s="23"/>
      <c r="Q143" s="23"/>
      <c r="R143" s="23"/>
      <c r="S143" s="23"/>
      <c r="T143" s="24"/>
      <c r="U143" s="25"/>
      <c r="V143" s="28"/>
      <c r="W143" s="299"/>
      <c r="X143" s="296"/>
      <c r="Y143" s="149">
        <f t="shared" si="77"/>
        <v>0</v>
      </c>
      <c r="Z143" s="148">
        <f t="shared" si="84"/>
        <v>0</v>
      </c>
      <c r="AA143" s="306"/>
      <c r="AB143" s="377">
        <f t="shared" si="101"/>
        <v>0</v>
      </c>
      <c r="AC143" s="348"/>
      <c r="AD143" s="210" t="str">
        <f t="shared" si="78"/>
        <v/>
      </c>
      <c r="AE143" s="345">
        <f t="shared" si="85"/>
        <v>0</v>
      </c>
      <c r="AF143" s="318"/>
      <c r="AG143" s="317"/>
      <c r="AH143" s="315"/>
      <c r="AI143" s="150">
        <f t="shared" si="86"/>
        <v>0</v>
      </c>
      <c r="AJ143" s="151">
        <f t="shared" si="79"/>
        <v>0</v>
      </c>
      <c r="AK143" s="152">
        <f t="shared" si="87"/>
        <v>0</v>
      </c>
      <c r="AL143" s="153">
        <f t="shared" si="88"/>
        <v>0</v>
      </c>
      <c r="AM143" s="153">
        <f t="shared" si="89"/>
        <v>0</v>
      </c>
      <c r="AN143" s="153">
        <f t="shared" si="90"/>
        <v>0</v>
      </c>
      <c r="AO143" s="153">
        <f t="shared" si="91"/>
        <v>0</v>
      </c>
      <c r="AP143" s="181" t="str">
        <f t="shared" si="92"/>
        <v/>
      </c>
      <c r="AQ143" s="154" t="str">
        <f t="shared" si="80"/>
        <v/>
      </c>
      <c r="AR143" s="178" t="str">
        <f t="shared" si="93"/>
        <v/>
      </c>
      <c r="AS143" s="169" t="str">
        <f t="shared" si="94"/>
        <v/>
      </c>
      <c r="AT143" s="159" t="str">
        <f t="shared" si="95"/>
        <v/>
      </c>
      <c r="AU143" s="160" t="str">
        <f t="shared" si="81"/>
        <v/>
      </c>
      <c r="AV143" s="171" t="str">
        <f t="shared" si="96"/>
        <v/>
      </c>
      <c r="AW143" s="160" t="str">
        <f t="shared" si="97"/>
        <v/>
      </c>
      <c r="AX143" s="186" t="str">
        <f t="shared" si="98"/>
        <v/>
      </c>
      <c r="AY143" s="160" t="str">
        <f t="shared" si="82"/>
        <v/>
      </c>
      <c r="AZ143" s="171" t="str">
        <f t="shared" si="99"/>
        <v/>
      </c>
      <c r="BA143" s="161" t="str">
        <f t="shared" si="100"/>
        <v/>
      </c>
      <c r="BB143" s="52" t="s">
        <v>2173</v>
      </c>
      <c r="BH143" s="52" t="s">
        <v>2174</v>
      </c>
      <c r="BI143" s="52" t="s">
        <v>2175</v>
      </c>
      <c r="BN143" s="52" t="s">
        <v>2176</v>
      </c>
      <c r="BO143" s="52"/>
      <c r="BP143" s="52" t="s">
        <v>2177</v>
      </c>
      <c r="BQ143" s="52" t="s">
        <v>2178</v>
      </c>
      <c r="BS143" s="52" t="s">
        <v>2179</v>
      </c>
      <c r="BU143" s="52" t="s">
        <v>2180</v>
      </c>
    </row>
    <row r="144" spans="1:73" ht="18.75" x14ac:dyDescent="0.3">
      <c r="A144" s="205"/>
      <c r="B144" s="206"/>
      <c r="C144" s="198">
        <v>133</v>
      </c>
      <c r="D144" s="190"/>
      <c r="E144" s="13"/>
      <c r="F144" s="14"/>
      <c r="G144" s="123"/>
      <c r="H144" s="124"/>
      <c r="I144" s="130"/>
      <c r="J144" s="21"/>
      <c r="K144" s="134"/>
      <c r="L144" s="24"/>
      <c r="M144" s="372"/>
      <c r="N144" s="147" t="str">
        <f t="shared" si="83"/>
        <v/>
      </c>
      <c r="O144" s="23"/>
      <c r="P144" s="23"/>
      <c r="Q144" s="23"/>
      <c r="R144" s="23"/>
      <c r="S144" s="23"/>
      <c r="T144" s="24"/>
      <c r="U144" s="25"/>
      <c r="V144" s="28"/>
      <c r="W144" s="299"/>
      <c r="X144" s="296"/>
      <c r="Y144" s="149">
        <f t="shared" si="77"/>
        <v>0</v>
      </c>
      <c r="Z144" s="148">
        <f t="shared" si="84"/>
        <v>0</v>
      </c>
      <c r="AA144" s="306"/>
      <c r="AB144" s="377">
        <f t="shared" si="101"/>
        <v>0</v>
      </c>
      <c r="AC144" s="348"/>
      <c r="AD144" s="210" t="str">
        <f t="shared" si="78"/>
        <v/>
      </c>
      <c r="AE144" s="345">
        <f t="shared" si="85"/>
        <v>0</v>
      </c>
      <c r="AF144" s="318"/>
      <c r="AG144" s="317"/>
      <c r="AH144" s="315"/>
      <c r="AI144" s="150">
        <f t="shared" si="86"/>
        <v>0</v>
      </c>
      <c r="AJ144" s="151">
        <f t="shared" si="79"/>
        <v>0</v>
      </c>
      <c r="AK144" s="152">
        <f t="shared" si="87"/>
        <v>0</v>
      </c>
      <c r="AL144" s="153">
        <f t="shared" si="88"/>
        <v>0</v>
      </c>
      <c r="AM144" s="153">
        <f t="shared" si="89"/>
        <v>0</v>
      </c>
      <c r="AN144" s="153">
        <f t="shared" si="90"/>
        <v>0</v>
      </c>
      <c r="AO144" s="153">
        <f t="shared" si="91"/>
        <v>0</v>
      </c>
      <c r="AP144" s="181" t="str">
        <f t="shared" si="92"/>
        <v/>
      </c>
      <c r="AQ144" s="154" t="str">
        <f t="shared" si="80"/>
        <v/>
      </c>
      <c r="AR144" s="178" t="str">
        <f t="shared" si="93"/>
        <v/>
      </c>
      <c r="AS144" s="169" t="str">
        <f t="shared" si="94"/>
        <v/>
      </c>
      <c r="AT144" s="159" t="str">
        <f t="shared" si="95"/>
        <v/>
      </c>
      <c r="AU144" s="160" t="str">
        <f t="shared" si="81"/>
        <v/>
      </c>
      <c r="AV144" s="171" t="str">
        <f t="shared" si="96"/>
        <v/>
      </c>
      <c r="AW144" s="160" t="str">
        <f t="shared" si="97"/>
        <v/>
      </c>
      <c r="AX144" s="186" t="str">
        <f t="shared" si="98"/>
        <v/>
      </c>
      <c r="AY144" s="160" t="str">
        <f t="shared" si="82"/>
        <v/>
      </c>
      <c r="AZ144" s="171" t="str">
        <f t="shared" si="99"/>
        <v/>
      </c>
      <c r="BA144" s="161" t="str">
        <f t="shared" si="100"/>
        <v/>
      </c>
      <c r="BB144" s="52" t="s">
        <v>2181</v>
      </c>
      <c r="BH144" s="52" t="s">
        <v>2182</v>
      </c>
      <c r="BI144" s="52" t="s">
        <v>2137</v>
      </c>
      <c r="BN144" s="52" t="s">
        <v>2183</v>
      </c>
      <c r="BO144" s="52"/>
      <c r="BP144" s="52" t="s">
        <v>2147</v>
      </c>
      <c r="BQ144" s="52" t="s">
        <v>2184</v>
      </c>
      <c r="BS144" s="52" t="s">
        <v>2185</v>
      </c>
      <c r="BU144" s="52" t="s">
        <v>2186</v>
      </c>
    </row>
    <row r="145" spans="1:73" ht="18.75" x14ac:dyDescent="0.3">
      <c r="A145" s="205"/>
      <c r="B145" s="206"/>
      <c r="C145" s="197">
        <v>134</v>
      </c>
      <c r="D145" s="190"/>
      <c r="E145" s="13"/>
      <c r="F145" s="14"/>
      <c r="G145" s="123"/>
      <c r="H145" s="124"/>
      <c r="I145" s="130"/>
      <c r="J145" s="21"/>
      <c r="K145" s="134"/>
      <c r="L145" s="24"/>
      <c r="M145" s="372"/>
      <c r="N145" s="147" t="str">
        <f t="shared" si="83"/>
        <v/>
      </c>
      <c r="O145" s="23"/>
      <c r="P145" s="23"/>
      <c r="Q145" s="23"/>
      <c r="R145" s="23"/>
      <c r="S145" s="23"/>
      <c r="T145" s="24"/>
      <c r="U145" s="25"/>
      <c r="V145" s="28"/>
      <c r="W145" s="299"/>
      <c r="X145" s="296"/>
      <c r="Y145" s="149">
        <f t="shared" si="77"/>
        <v>0</v>
      </c>
      <c r="Z145" s="148">
        <f t="shared" si="84"/>
        <v>0</v>
      </c>
      <c r="AA145" s="306"/>
      <c r="AB145" s="377">
        <f t="shared" si="101"/>
        <v>0</v>
      </c>
      <c r="AC145" s="348"/>
      <c r="AD145" s="210" t="str">
        <f t="shared" si="78"/>
        <v/>
      </c>
      <c r="AE145" s="345">
        <f t="shared" si="85"/>
        <v>0</v>
      </c>
      <c r="AF145" s="318"/>
      <c r="AG145" s="317"/>
      <c r="AH145" s="315"/>
      <c r="AI145" s="150">
        <f t="shared" si="86"/>
        <v>0</v>
      </c>
      <c r="AJ145" s="151">
        <f t="shared" si="79"/>
        <v>0</v>
      </c>
      <c r="AK145" s="152">
        <f t="shared" si="87"/>
        <v>0</v>
      </c>
      <c r="AL145" s="153">
        <f t="shared" si="88"/>
        <v>0</v>
      </c>
      <c r="AM145" s="153">
        <f t="shared" si="89"/>
        <v>0</v>
      </c>
      <c r="AN145" s="153">
        <f t="shared" si="90"/>
        <v>0</v>
      </c>
      <c r="AO145" s="153">
        <f t="shared" si="91"/>
        <v>0</v>
      </c>
      <c r="AP145" s="181" t="str">
        <f t="shared" si="92"/>
        <v/>
      </c>
      <c r="AQ145" s="154" t="str">
        <f t="shared" si="80"/>
        <v/>
      </c>
      <c r="AR145" s="178" t="str">
        <f t="shared" si="93"/>
        <v/>
      </c>
      <c r="AS145" s="169" t="str">
        <f t="shared" si="94"/>
        <v/>
      </c>
      <c r="AT145" s="159" t="str">
        <f t="shared" si="95"/>
        <v/>
      </c>
      <c r="AU145" s="160" t="str">
        <f t="shared" si="81"/>
        <v/>
      </c>
      <c r="AV145" s="171" t="str">
        <f t="shared" si="96"/>
        <v/>
      </c>
      <c r="AW145" s="160" t="str">
        <f t="shared" si="97"/>
        <v/>
      </c>
      <c r="AX145" s="186" t="str">
        <f t="shared" si="98"/>
        <v/>
      </c>
      <c r="AY145" s="160" t="str">
        <f t="shared" si="82"/>
        <v/>
      </c>
      <c r="AZ145" s="171" t="str">
        <f t="shared" si="99"/>
        <v/>
      </c>
      <c r="BA145" s="161" t="str">
        <f t="shared" si="100"/>
        <v/>
      </c>
      <c r="BB145" s="52" t="s">
        <v>2187</v>
      </c>
      <c r="BH145" s="52" t="s">
        <v>2188</v>
      </c>
      <c r="BI145" s="52" t="s">
        <v>2189</v>
      </c>
      <c r="BN145" s="52" t="s">
        <v>2190</v>
      </c>
      <c r="BO145" s="52"/>
      <c r="BP145" s="52" t="s">
        <v>2191</v>
      </c>
      <c r="BQ145" s="52" t="s">
        <v>2192</v>
      </c>
      <c r="BS145" s="52" t="s">
        <v>2193</v>
      </c>
      <c r="BU145" s="52" t="s">
        <v>2194</v>
      </c>
    </row>
    <row r="146" spans="1:73" ht="18.75" x14ac:dyDescent="0.3">
      <c r="A146" s="205"/>
      <c r="B146" s="206"/>
      <c r="C146" s="198">
        <v>135</v>
      </c>
      <c r="D146" s="190"/>
      <c r="E146" s="13"/>
      <c r="F146" s="14"/>
      <c r="G146" s="123"/>
      <c r="H146" s="124"/>
      <c r="I146" s="130"/>
      <c r="J146" s="21"/>
      <c r="K146" s="134"/>
      <c r="L146" s="24"/>
      <c r="M146" s="372"/>
      <c r="N146" s="147" t="str">
        <f t="shared" si="83"/>
        <v/>
      </c>
      <c r="O146" s="23"/>
      <c r="P146" s="23"/>
      <c r="Q146" s="23"/>
      <c r="R146" s="23"/>
      <c r="S146" s="23"/>
      <c r="T146" s="24"/>
      <c r="U146" s="25"/>
      <c r="V146" s="28"/>
      <c r="W146" s="299"/>
      <c r="X146" s="296"/>
      <c r="Y146" s="149">
        <f t="shared" si="77"/>
        <v>0</v>
      </c>
      <c r="Z146" s="148">
        <f t="shared" si="84"/>
        <v>0</v>
      </c>
      <c r="AA146" s="306"/>
      <c r="AB146" s="377">
        <f t="shared" si="101"/>
        <v>0</v>
      </c>
      <c r="AC146" s="348"/>
      <c r="AD146" s="210" t="str">
        <f t="shared" si="78"/>
        <v/>
      </c>
      <c r="AE146" s="345">
        <f t="shared" si="85"/>
        <v>0</v>
      </c>
      <c r="AF146" s="318"/>
      <c r="AG146" s="317"/>
      <c r="AH146" s="315"/>
      <c r="AI146" s="150">
        <f t="shared" si="86"/>
        <v>0</v>
      </c>
      <c r="AJ146" s="151">
        <f t="shared" si="79"/>
        <v>0</v>
      </c>
      <c r="AK146" s="152">
        <f t="shared" si="87"/>
        <v>0</v>
      </c>
      <c r="AL146" s="153">
        <f t="shared" si="88"/>
        <v>0</v>
      </c>
      <c r="AM146" s="153">
        <f t="shared" si="89"/>
        <v>0</v>
      </c>
      <c r="AN146" s="153">
        <f t="shared" si="90"/>
        <v>0</v>
      </c>
      <c r="AO146" s="153">
        <f t="shared" si="91"/>
        <v>0</v>
      </c>
      <c r="AP146" s="181" t="str">
        <f t="shared" si="92"/>
        <v/>
      </c>
      <c r="AQ146" s="154" t="str">
        <f t="shared" si="80"/>
        <v/>
      </c>
      <c r="AR146" s="178" t="str">
        <f t="shared" si="93"/>
        <v/>
      </c>
      <c r="AS146" s="169" t="str">
        <f t="shared" si="94"/>
        <v/>
      </c>
      <c r="AT146" s="159" t="str">
        <f t="shared" si="95"/>
        <v/>
      </c>
      <c r="AU146" s="160" t="str">
        <f t="shared" si="81"/>
        <v/>
      </c>
      <c r="AV146" s="171" t="str">
        <f t="shared" si="96"/>
        <v/>
      </c>
      <c r="AW146" s="160" t="str">
        <f t="shared" si="97"/>
        <v/>
      </c>
      <c r="AX146" s="186" t="str">
        <f t="shared" si="98"/>
        <v/>
      </c>
      <c r="AY146" s="160" t="str">
        <f t="shared" si="82"/>
        <v/>
      </c>
      <c r="AZ146" s="171" t="str">
        <f t="shared" si="99"/>
        <v/>
      </c>
      <c r="BA146" s="161" t="str">
        <f t="shared" si="100"/>
        <v/>
      </c>
      <c r="BB146" s="52" t="s">
        <v>2195</v>
      </c>
      <c r="BH146" s="52" t="s">
        <v>2196</v>
      </c>
      <c r="BI146" s="52" t="s">
        <v>2137</v>
      </c>
      <c r="BN146" s="52" t="s">
        <v>2197</v>
      </c>
      <c r="BO146" s="52"/>
      <c r="BP146" s="52" t="s">
        <v>831</v>
      </c>
      <c r="BQ146" s="52" t="s">
        <v>2198</v>
      </c>
      <c r="BS146" s="52" t="s">
        <v>2199</v>
      </c>
      <c r="BU146" s="52" t="s">
        <v>2200</v>
      </c>
    </row>
    <row r="147" spans="1:73" ht="18.75" x14ac:dyDescent="0.3">
      <c r="A147" s="205"/>
      <c r="B147" s="206"/>
      <c r="C147" s="197">
        <v>136</v>
      </c>
      <c r="D147" s="192"/>
      <c r="E147" s="15"/>
      <c r="F147" s="14"/>
      <c r="G147" s="123"/>
      <c r="H147" s="124"/>
      <c r="I147" s="130"/>
      <c r="J147" s="21"/>
      <c r="K147" s="134"/>
      <c r="L147" s="24"/>
      <c r="M147" s="372"/>
      <c r="N147" s="147" t="str">
        <f t="shared" si="83"/>
        <v/>
      </c>
      <c r="O147" s="23"/>
      <c r="P147" s="23"/>
      <c r="Q147" s="23"/>
      <c r="R147" s="23"/>
      <c r="S147" s="23"/>
      <c r="T147" s="24"/>
      <c r="U147" s="25"/>
      <c r="V147" s="28"/>
      <c r="W147" s="299"/>
      <c r="X147" s="296"/>
      <c r="Y147" s="149">
        <f t="shared" si="77"/>
        <v>0</v>
      </c>
      <c r="Z147" s="148">
        <f t="shared" si="84"/>
        <v>0</v>
      </c>
      <c r="AA147" s="306"/>
      <c r="AB147" s="377">
        <f t="shared" si="101"/>
        <v>0</v>
      </c>
      <c r="AC147" s="348"/>
      <c r="AD147" s="210" t="str">
        <f t="shared" si="78"/>
        <v/>
      </c>
      <c r="AE147" s="345">
        <f t="shared" si="85"/>
        <v>0</v>
      </c>
      <c r="AF147" s="318"/>
      <c r="AG147" s="317"/>
      <c r="AH147" s="315"/>
      <c r="AI147" s="150">
        <f t="shared" si="86"/>
        <v>0</v>
      </c>
      <c r="AJ147" s="151">
        <f t="shared" si="79"/>
        <v>0</v>
      </c>
      <c r="AK147" s="152">
        <f t="shared" si="87"/>
        <v>0</v>
      </c>
      <c r="AL147" s="153">
        <f t="shared" si="88"/>
        <v>0</v>
      </c>
      <c r="AM147" s="153">
        <f t="shared" si="89"/>
        <v>0</v>
      </c>
      <c r="AN147" s="153">
        <f t="shared" si="90"/>
        <v>0</v>
      </c>
      <c r="AO147" s="153">
        <f t="shared" si="91"/>
        <v>0</v>
      </c>
      <c r="AP147" s="181" t="str">
        <f t="shared" si="92"/>
        <v/>
      </c>
      <c r="AQ147" s="154" t="str">
        <f t="shared" si="80"/>
        <v/>
      </c>
      <c r="AR147" s="178" t="str">
        <f t="shared" si="93"/>
        <v/>
      </c>
      <c r="AS147" s="169" t="str">
        <f t="shared" si="94"/>
        <v/>
      </c>
      <c r="AT147" s="159" t="str">
        <f t="shared" si="95"/>
        <v/>
      </c>
      <c r="AU147" s="160" t="str">
        <f t="shared" si="81"/>
        <v/>
      </c>
      <c r="AV147" s="171" t="str">
        <f t="shared" si="96"/>
        <v/>
      </c>
      <c r="AW147" s="160" t="str">
        <f t="shared" si="97"/>
        <v/>
      </c>
      <c r="AX147" s="186" t="str">
        <f t="shared" si="98"/>
        <v/>
      </c>
      <c r="AY147" s="160" t="str">
        <f t="shared" si="82"/>
        <v/>
      </c>
      <c r="AZ147" s="171" t="str">
        <f t="shared" si="99"/>
        <v/>
      </c>
      <c r="BA147" s="161" t="str">
        <f t="shared" si="100"/>
        <v/>
      </c>
      <c r="BB147" s="52" t="s">
        <v>2201</v>
      </c>
      <c r="BH147" s="52" t="s">
        <v>2202</v>
      </c>
      <c r="BI147" s="52" t="s">
        <v>2203</v>
      </c>
      <c r="BN147" s="52" t="s">
        <v>2204</v>
      </c>
      <c r="BO147" s="52"/>
      <c r="BP147" s="52" t="s">
        <v>2169</v>
      </c>
      <c r="BQ147" s="52" t="s">
        <v>2205</v>
      </c>
      <c r="BS147" s="52" t="s">
        <v>2206</v>
      </c>
      <c r="BU147" s="52" t="s">
        <v>2207</v>
      </c>
    </row>
    <row r="148" spans="1:73" ht="18.75" x14ac:dyDescent="0.3">
      <c r="A148" s="205"/>
      <c r="B148" s="206"/>
      <c r="C148" s="198">
        <v>137</v>
      </c>
      <c r="D148" s="190"/>
      <c r="E148" s="13"/>
      <c r="F148" s="14"/>
      <c r="G148" s="123"/>
      <c r="H148" s="126"/>
      <c r="I148" s="132"/>
      <c r="J148" s="69"/>
      <c r="K148" s="136"/>
      <c r="L148" s="26"/>
      <c r="M148" s="372"/>
      <c r="N148" s="147" t="str">
        <f t="shared" si="83"/>
        <v/>
      </c>
      <c r="O148" s="23"/>
      <c r="P148" s="23"/>
      <c r="Q148" s="23"/>
      <c r="R148" s="23"/>
      <c r="S148" s="23"/>
      <c r="T148" s="24"/>
      <c r="U148" s="25"/>
      <c r="V148" s="28"/>
      <c r="W148" s="299"/>
      <c r="X148" s="296"/>
      <c r="Y148" s="149">
        <f t="shared" si="77"/>
        <v>0</v>
      </c>
      <c r="Z148" s="148">
        <f t="shared" si="84"/>
        <v>0</v>
      </c>
      <c r="AA148" s="306"/>
      <c r="AB148" s="377">
        <f t="shared" si="101"/>
        <v>0</v>
      </c>
      <c r="AC148" s="348"/>
      <c r="AD148" s="210" t="str">
        <f t="shared" si="78"/>
        <v/>
      </c>
      <c r="AE148" s="345">
        <f t="shared" si="85"/>
        <v>0</v>
      </c>
      <c r="AF148" s="318"/>
      <c r="AG148" s="317"/>
      <c r="AH148" s="315"/>
      <c r="AI148" s="150">
        <f t="shared" si="86"/>
        <v>0</v>
      </c>
      <c r="AJ148" s="151">
        <f t="shared" si="79"/>
        <v>0</v>
      </c>
      <c r="AK148" s="152">
        <f t="shared" si="87"/>
        <v>0</v>
      </c>
      <c r="AL148" s="153">
        <f t="shared" si="88"/>
        <v>0</v>
      </c>
      <c r="AM148" s="153">
        <f t="shared" si="89"/>
        <v>0</v>
      </c>
      <c r="AN148" s="153">
        <f t="shared" si="90"/>
        <v>0</v>
      </c>
      <c r="AO148" s="153">
        <f t="shared" si="91"/>
        <v>0</v>
      </c>
      <c r="AP148" s="181" t="str">
        <f t="shared" si="92"/>
        <v/>
      </c>
      <c r="AQ148" s="154" t="str">
        <f t="shared" si="80"/>
        <v/>
      </c>
      <c r="AR148" s="178" t="str">
        <f t="shared" si="93"/>
        <v/>
      </c>
      <c r="AS148" s="169" t="str">
        <f t="shared" si="94"/>
        <v/>
      </c>
      <c r="AT148" s="159" t="str">
        <f t="shared" si="95"/>
        <v/>
      </c>
      <c r="AU148" s="160" t="str">
        <f t="shared" si="81"/>
        <v/>
      </c>
      <c r="AV148" s="171" t="str">
        <f t="shared" si="96"/>
        <v/>
      </c>
      <c r="AW148" s="160" t="str">
        <f t="shared" si="97"/>
        <v/>
      </c>
      <c r="AX148" s="186" t="str">
        <f t="shared" si="98"/>
        <v/>
      </c>
      <c r="AY148" s="160" t="str">
        <f t="shared" si="82"/>
        <v/>
      </c>
      <c r="AZ148" s="171" t="str">
        <f t="shared" si="99"/>
        <v/>
      </c>
      <c r="BA148" s="161" t="str">
        <f t="shared" si="100"/>
        <v/>
      </c>
      <c r="BB148" s="52" t="s">
        <v>2208</v>
      </c>
      <c r="BH148" s="52" t="s">
        <v>2209</v>
      </c>
      <c r="BI148" s="52" t="s">
        <v>2210</v>
      </c>
      <c r="BN148" s="52" t="s">
        <v>2211</v>
      </c>
      <c r="BO148" s="52"/>
      <c r="BP148" s="52" t="s">
        <v>2147</v>
      </c>
      <c r="BQ148" s="52" t="s">
        <v>2212</v>
      </c>
      <c r="BS148" s="52" t="s">
        <v>2213</v>
      </c>
      <c r="BU148" s="52" t="s">
        <v>2214</v>
      </c>
    </row>
    <row r="149" spans="1:73" ht="18.75" x14ac:dyDescent="0.3">
      <c r="A149" s="205"/>
      <c r="B149" s="206"/>
      <c r="C149" s="198">
        <v>138</v>
      </c>
      <c r="D149" s="190"/>
      <c r="E149" s="13"/>
      <c r="F149" s="14"/>
      <c r="G149" s="123"/>
      <c r="H149" s="124"/>
      <c r="I149" s="130"/>
      <c r="J149" s="21"/>
      <c r="K149" s="134"/>
      <c r="L149" s="24"/>
      <c r="M149" s="372"/>
      <c r="N149" s="147" t="str">
        <f t="shared" si="83"/>
        <v/>
      </c>
      <c r="O149" s="23"/>
      <c r="P149" s="23"/>
      <c r="Q149" s="23"/>
      <c r="R149" s="23"/>
      <c r="S149" s="23"/>
      <c r="T149" s="24"/>
      <c r="U149" s="25"/>
      <c r="V149" s="28"/>
      <c r="W149" s="299"/>
      <c r="X149" s="296"/>
      <c r="Y149" s="149">
        <f t="shared" si="77"/>
        <v>0</v>
      </c>
      <c r="Z149" s="148">
        <f t="shared" si="84"/>
        <v>0</v>
      </c>
      <c r="AA149" s="306"/>
      <c r="AB149" s="377">
        <f t="shared" si="101"/>
        <v>0</v>
      </c>
      <c r="AC149" s="348"/>
      <c r="AD149" s="210" t="str">
        <f t="shared" si="78"/>
        <v/>
      </c>
      <c r="AE149" s="345">
        <f t="shared" si="85"/>
        <v>0</v>
      </c>
      <c r="AF149" s="318"/>
      <c r="AG149" s="317"/>
      <c r="AH149" s="315"/>
      <c r="AI149" s="150">
        <f t="shared" si="86"/>
        <v>0</v>
      </c>
      <c r="AJ149" s="151">
        <f t="shared" si="79"/>
        <v>0</v>
      </c>
      <c r="AK149" s="152">
        <f t="shared" si="87"/>
        <v>0</v>
      </c>
      <c r="AL149" s="153">
        <f t="shared" si="88"/>
        <v>0</v>
      </c>
      <c r="AM149" s="153">
        <f t="shared" si="89"/>
        <v>0</v>
      </c>
      <c r="AN149" s="153">
        <f t="shared" si="90"/>
        <v>0</v>
      </c>
      <c r="AO149" s="153">
        <f t="shared" si="91"/>
        <v>0</v>
      </c>
      <c r="AP149" s="181" t="str">
        <f t="shared" si="92"/>
        <v/>
      </c>
      <c r="AQ149" s="154" t="str">
        <f t="shared" si="80"/>
        <v/>
      </c>
      <c r="AR149" s="178" t="str">
        <f t="shared" si="93"/>
        <v/>
      </c>
      <c r="AS149" s="169" t="str">
        <f t="shared" si="94"/>
        <v/>
      </c>
      <c r="AT149" s="159" t="str">
        <f t="shared" si="95"/>
        <v/>
      </c>
      <c r="AU149" s="160" t="str">
        <f t="shared" si="81"/>
        <v/>
      </c>
      <c r="AV149" s="171" t="str">
        <f t="shared" si="96"/>
        <v/>
      </c>
      <c r="AW149" s="160" t="str">
        <f t="shared" si="97"/>
        <v/>
      </c>
      <c r="AX149" s="186" t="str">
        <f t="shared" si="98"/>
        <v/>
      </c>
      <c r="AY149" s="160" t="str">
        <f t="shared" si="82"/>
        <v/>
      </c>
      <c r="AZ149" s="171" t="str">
        <f t="shared" si="99"/>
        <v/>
      </c>
      <c r="BA149" s="161" t="str">
        <f t="shared" si="100"/>
        <v/>
      </c>
      <c r="BB149" s="52" t="s">
        <v>2215</v>
      </c>
      <c r="BH149" s="52" t="s">
        <v>2216</v>
      </c>
      <c r="BI149" s="52" t="s">
        <v>2137</v>
      </c>
      <c r="BN149" s="52" t="s">
        <v>2217</v>
      </c>
      <c r="BO149" s="52"/>
      <c r="BP149" s="52" t="s">
        <v>1852</v>
      </c>
      <c r="BQ149" s="52" t="s">
        <v>2218</v>
      </c>
      <c r="BS149" s="52" t="s">
        <v>2219</v>
      </c>
      <c r="BU149" s="52" t="s">
        <v>2220</v>
      </c>
    </row>
    <row r="150" spans="1:73" ht="18.75" x14ac:dyDescent="0.3">
      <c r="A150" s="205"/>
      <c r="B150" s="206"/>
      <c r="C150" s="197">
        <v>139</v>
      </c>
      <c r="D150" s="190"/>
      <c r="E150" s="13"/>
      <c r="F150" s="14"/>
      <c r="G150" s="123"/>
      <c r="H150" s="124"/>
      <c r="I150" s="130"/>
      <c r="J150" s="21"/>
      <c r="K150" s="134"/>
      <c r="L150" s="24"/>
      <c r="M150" s="372"/>
      <c r="N150" s="147" t="str">
        <f t="shared" si="83"/>
        <v/>
      </c>
      <c r="O150" s="23"/>
      <c r="P150" s="23"/>
      <c r="Q150" s="23"/>
      <c r="R150" s="23"/>
      <c r="S150" s="23"/>
      <c r="T150" s="24"/>
      <c r="U150" s="25"/>
      <c r="V150" s="28"/>
      <c r="W150" s="299"/>
      <c r="X150" s="296"/>
      <c r="Y150" s="149">
        <f t="shared" si="77"/>
        <v>0</v>
      </c>
      <c r="Z150" s="148">
        <f t="shared" si="84"/>
        <v>0</v>
      </c>
      <c r="AA150" s="306"/>
      <c r="AB150" s="377">
        <f t="shared" si="101"/>
        <v>0</v>
      </c>
      <c r="AC150" s="348"/>
      <c r="AD150" s="210" t="str">
        <f t="shared" si="78"/>
        <v/>
      </c>
      <c r="AE150" s="345">
        <f t="shared" si="85"/>
        <v>0</v>
      </c>
      <c r="AF150" s="318"/>
      <c r="AG150" s="317"/>
      <c r="AH150" s="315"/>
      <c r="AI150" s="150">
        <f t="shared" si="86"/>
        <v>0</v>
      </c>
      <c r="AJ150" s="151">
        <f t="shared" si="79"/>
        <v>0</v>
      </c>
      <c r="AK150" s="152">
        <f t="shared" si="87"/>
        <v>0</v>
      </c>
      <c r="AL150" s="153">
        <f t="shared" si="88"/>
        <v>0</v>
      </c>
      <c r="AM150" s="153">
        <f t="shared" si="89"/>
        <v>0</v>
      </c>
      <c r="AN150" s="153">
        <f t="shared" si="90"/>
        <v>0</v>
      </c>
      <c r="AO150" s="153">
        <f t="shared" si="91"/>
        <v>0</v>
      </c>
      <c r="AP150" s="181" t="str">
        <f t="shared" si="92"/>
        <v/>
      </c>
      <c r="AQ150" s="154" t="str">
        <f t="shared" si="80"/>
        <v/>
      </c>
      <c r="AR150" s="178" t="str">
        <f t="shared" si="93"/>
        <v/>
      </c>
      <c r="AS150" s="169" t="str">
        <f t="shared" si="94"/>
        <v/>
      </c>
      <c r="AT150" s="159" t="str">
        <f t="shared" si="95"/>
        <v/>
      </c>
      <c r="AU150" s="160" t="str">
        <f t="shared" si="81"/>
        <v/>
      </c>
      <c r="AV150" s="171" t="str">
        <f t="shared" si="96"/>
        <v/>
      </c>
      <c r="AW150" s="160" t="str">
        <f t="shared" si="97"/>
        <v/>
      </c>
      <c r="AX150" s="186" t="str">
        <f t="shared" si="98"/>
        <v/>
      </c>
      <c r="AY150" s="160" t="str">
        <f t="shared" si="82"/>
        <v/>
      </c>
      <c r="AZ150" s="171" t="str">
        <f t="shared" si="99"/>
        <v/>
      </c>
      <c r="BA150" s="161" t="str">
        <f t="shared" si="100"/>
        <v/>
      </c>
      <c r="BB150" s="52" t="s">
        <v>2221</v>
      </c>
      <c r="BH150" s="52" t="s">
        <v>2222</v>
      </c>
      <c r="BI150" s="52" t="s">
        <v>2223</v>
      </c>
      <c r="BN150" s="52" t="s">
        <v>2224</v>
      </c>
      <c r="BO150" s="52"/>
      <c r="BP150" s="52" t="s">
        <v>2225</v>
      </c>
      <c r="BQ150" s="52" t="s">
        <v>2226</v>
      </c>
      <c r="BS150" s="52" t="s">
        <v>2227</v>
      </c>
      <c r="BU150" s="52" t="s">
        <v>2228</v>
      </c>
    </row>
    <row r="151" spans="1:73" ht="18.75" x14ac:dyDescent="0.3">
      <c r="A151" s="205"/>
      <c r="B151" s="206"/>
      <c r="C151" s="198">
        <v>140</v>
      </c>
      <c r="D151" s="192"/>
      <c r="E151" s="15"/>
      <c r="F151" s="14"/>
      <c r="G151" s="123"/>
      <c r="H151" s="124"/>
      <c r="I151" s="130"/>
      <c r="J151" s="21"/>
      <c r="K151" s="134"/>
      <c r="L151" s="24"/>
      <c r="M151" s="372"/>
      <c r="N151" s="147" t="str">
        <f t="shared" si="83"/>
        <v/>
      </c>
      <c r="O151" s="23"/>
      <c r="P151" s="23"/>
      <c r="Q151" s="23"/>
      <c r="R151" s="23"/>
      <c r="S151" s="23"/>
      <c r="T151" s="24"/>
      <c r="U151" s="25"/>
      <c r="V151" s="28"/>
      <c r="W151" s="299"/>
      <c r="X151" s="296"/>
      <c r="Y151" s="149">
        <f t="shared" si="77"/>
        <v>0</v>
      </c>
      <c r="Z151" s="148">
        <f t="shared" si="84"/>
        <v>0</v>
      </c>
      <c r="AA151" s="306"/>
      <c r="AB151" s="377">
        <f t="shared" si="101"/>
        <v>0</v>
      </c>
      <c r="AC151" s="348"/>
      <c r="AD151" s="210" t="str">
        <f t="shared" si="78"/>
        <v/>
      </c>
      <c r="AE151" s="345">
        <f t="shared" si="85"/>
        <v>0</v>
      </c>
      <c r="AF151" s="318"/>
      <c r="AG151" s="317"/>
      <c r="AH151" s="315"/>
      <c r="AI151" s="150">
        <f t="shared" si="86"/>
        <v>0</v>
      </c>
      <c r="AJ151" s="151">
        <f t="shared" si="79"/>
        <v>0</v>
      </c>
      <c r="AK151" s="152">
        <f t="shared" si="87"/>
        <v>0</v>
      </c>
      <c r="AL151" s="153">
        <f t="shared" si="88"/>
        <v>0</v>
      </c>
      <c r="AM151" s="153">
        <f t="shared" si="89"/>
        <v>0</v>
      </c>
      <c r="AN151" s="153">
        <f t="shared" si="90"/>
        <v>0</v>
      </c>
      <c r="AO151" s="153">
        <f t="shared" si="91"/>
        <v>0</v>
      </c>
      <c r="AP151" s="181" t="str">
        <f t="shared" si="92"/>
        <v/>
      </c>
      <c r="AQ151" s="154" t="str">
        <f t="shared" si="80"/>
        <v/>
      </c>
      <c r="AR151" s="178" t="str">
        <f t="shared" si="93"/>
        <v/>
      </c>
      <c r="AS151" s="169" t="str">
        <f t="shared" si="94"/>
        <v/>
      </c>
      <c r="AT151" s="159" t="str">
        <f t="shared" si="95"/>
        <v/>
      </c>
      <c r="AU151" s="160" t="str">
        <f t="shared" si="81"/>
        <v/>
      </c>
      <c r="AV151" s="171" t="str">
        <f t="shared" si="96"/>
        <v/>
      </c>
      <c r="AW151" s="160" t="str">
        <f t="shared" si="97"/>
        <v/>
      </c>
      <c r="AX151" s="186" t="str">
        <f t="shared" si="98"/>
        <v/>
      </c>
      <c r="AY151" s="160" t="str">
        <f t="shared" si="82"/>
        <v/>
      </c>
      <c r="AZ151" s="171" t="str">
        <f t="shared" si="99"/>
        <v/>
      </c>
      <c r="BA151" s="161" t="str">
        <f t="shared" si="100"/>
        <v/>
      </c>
      <c r="BB151" s="52" t="s">
        <v>2229</v>
      </c>
      <c r="BH151" s="52" t="s">
        <v>2230</v>
      </c>
      <c r="BI151" s="52" t="s">
        <v>2137</v>
      </c>
      <c r="BN151" s="52" t="s">
        <v>2231</v>
      </c>
      <c r="BO151" s="52"/>
      <c r="BP151" s="52" t="s">
        <v>2036</v>
      </c>
      <c r="BQ151" s="52" t="s">
        <v>2232</v>
      </c>
      <c r="BS151" s="52" t="s">
        <v>2233</v>
      </c>
      <c r="BU151" s="52" t="s">
        <v>2234</v>
      </c>
    </row>
    <row r="152" spans="1:73" ht="18.75" x14ac:dyDescent="0.3">
      <c r="A152" s="205"/>
      <c r="B152" s="206"/>
      <c r="C152" s="197">
        <v>141</v>
      </c>
      <c r="D152" s="190"/>
      <c r="E152" s="13"/>
      <c r="F152" s="14"/>
      <c r="G152" s="123"/>
      <c r="H152" s="124"/>
      <c r="I152" s="130"/>
      <c r="J152" s="21"/>
      <c r="K152" s="134"/>
      <c r="L152" s="24"/>
      <c r="M152" s="372"/>
      <c r="N152" s="147" t="str">
        <f t="shared" si="83"/>
        <v/>
      </c>
      <c r="O152" s="23"/>
      <c r="P152" s="23"/>
      <c r="Q152" s="23"/>
      <c r="R152" s="23"/>
      <c r="S152" s="23"/>
      <c r="T152" s="24"/>
      <c r="U152" s="25"/>
      <c r="V152" s="28"/>
      <c r="W152" s="299"/>
      <c r="X152" s="296"/>
      <c r="Y152" s="149">
        <f t="shared" si="77"/>
        <v>0</v>
      </c>
      <c r="Z152" s="148">
        <f t="shared" si="84"/>
        <v>0</v>
      </c>
      <c r="AA152" s="306"/>
      <c r="AB152" s="377">
        <f t="shared" si="101"/>
        <v>0</v>
      </c>
      <c r="AC152" s="348"/>
      <c r="AD152" s="210" t="str">
        <f t="shared" si="78"/>
        <v/>
      </c>
      <c r="AE152" s="345">
        <f t="shared" si="85"/>
        <v>0</v>
      </c>
      <c r="AF152" s="318"/>
      <c r="AG152" s="317"/>
      <c r="AH152" s="315"/>
      <c r="AI152" s="150">
        <f t="shared" si="86"/>
        <v>0</v>
      </c>
      <c r="AJ152" s="151">
        <f t="shared" si="79"/>
        <v>0</v>
      </c>
      <c r="AK152" s="152">
        <f t="shared" si="87"/>
        <v>0</v>
      </c>
      <c r="AL152" s="153">
        <f t="shared" si="88"/>
        <v>0</v>
      </c>
      <c r="AM152" s="153">
        <f t="shared" si="89"/>
        <v>0</v>
      </c>
      <c r="AN152" s="153">
        <f t="shared" si="90"/>
        <v>0</v>
      </c>
      <c r="AO152" s="153">
        <f t="shared" si="91"/>
        <v>0</v>
      </c>
      <c r="AP152" s="181" t="str">
        <f t="shared" si="92"/>
        <v/>
      </c>
      <c r="AQ152" s="154" t="str">
        <f t="shared" si="80"/>
        <v/>
      </c>
      <c r="AR152" s="178" t="str">
        <f t="shared" si="93"/>
        <v/>
      </c>
      <c r="AS152" s="169" t="str">
        <f t="shared" si="94"/>
        <v/>
      </c>
      <c r="AT152" s="159" t="str">
        <f t="shared" si="95"/>
        <v/>
      </c>
      <c r="AU152" s="160" t="str">
        <f t="shared" si="81"/>
        <v/>
      </c>
      <c r="AV152" s="171" t="str">
        <f t="shared" si="96"/>
        <v/>
      </c>
      <c r="AW152" s="160" t="str">
        <f t="shared" si="97"/>
        <v/>
      </c>
      <c r="AX152" s="186" t="str">
        <f t="shared" si="98"/>
        <v/>
      </c>
      <c r="AY152" s="160" t="str">
        <f t="shared" si="82"/>
        <v/>
      </c>
      <c r="AZ152" s="171" t="str">
        <f t="shared" si="99"/>
        <v/>
      </c>
      <c r="BA152" s="161" t="str">
        <f t="shared" si="100"/>
        <v/>
      </c>
      <c r="BB152" s="52" t="s">
        <v>2235</v>
      </c>
      <c r="BH152" s="52" t="s">
        <v>2236</v>
      </c>
      <c r="BI152" s="52" t="s">
        <v>2237</v>
      </c>
      <c r="BN152" s="52" t="s">
        <v>2238</v>
      </c>
      <c r="BO152" s="52"/>
      <c r="BP152" s="52" t="s">
        <v>2169</v>
      </c>
      <c r="BQ152" s="52" t="s">
        <v>2239</v>
      </c>
      <c r="BS152" s="52" t="s">
        <v>2240</v>
      </c>
      <c r="BU152" s="52" t="s">
        <v>2241</v>
      </c>
    </row>
    <row r="153" spans="1:73" ht="18.75" x14ac:dyDescent="0.3">
      <c r="A153" s="205"/>
      <c r="B153" s="206"/>
      <c r="C153" s="198">
        <v>142</v>
      </c>
      <c r="D153" s="190"/>
      <c r="E153" s="13"/>
      <c r="F153" s="14"/>
      <c r="G153" s="123"/>
      <c r="H153" s="124"/>
      <c r="I153" s="130"/>
      <c r="J153" s="21"/>
      <c r="K153" s="134"/>
      <c r="L153" s="24"/>
      <c r="M153" s="372"/>
      <c r="N153" s="147" t="str">
        <f t="shared" si="83"/>
        <v/>
      </c>
      <c r="O153" s="23"/>
      <c r="P153" s="23"/>
      <c r="Q153" s="23"/>
      <c r="R153" s="23"/>
      <c r="S153" s="23"/>
      <c r="T153" s="24"/>
      <c r="U153" s="25"/>
      <c r="V153" s="28"/>
      <c r="W153" s="299"/>
      <c r="X153" s="296"/>
      <c r="Y153" s="149">
        <f t="shared" si="77"/>
        <v>0</v>
      </c>
      <c r="Z153" s="148">
        <f t="shared" si="84"/>
        <v>0</v>
      </c>
      <c r="AA153" s="306"/>
      <c r="AB153" s="377">
        <f t="shared" si="101"/>
        <v>0</v>
      </c>
      <c r="AC153" s="348"/>
      <c r="AD153" s="210" t="str">
        <f t="shared" si="78"/>
        <v/>
      </c>
      <c r="AE153" s="345">
        <f t="shared" si="85"/>
        <v>0</v>
      </c>
      <c r="AF153" s="318"/>
      <c r="AG153" s="317"/>
      <c r="AH153" s="315"/>
      <c r="AI153" s="150">
        <f t="shared" si="86"/>
        <v>0</v>
      </c>
      <c r="AJ153" s="151">
        <f t="shared" si="79"/>
        <v>0</v>
      </c>
      <c r="AK153" s="152">
        <f t="shared" si="87"/>
        <v>0</v>
      </c>
      <c r="AL153" s="153">
        <f t="shared" si="88"/>
        <v>0</v>
      </c>
      <c r="AM153" s="153">
        <f t="shared" si="89"/>
        <v>0</v>
      </c>
      <c r="AN153" s="153">
        <f t="shared" si="90"/>
        <v>0</v>
      </c>
      <c r="AO153" s="153">
        <f t="shared" si="91"/>
        <v>0</v>
      </c>
      <c r="AP153" s="181" t="str">
        <f t="shared" si="92"/>
        <v/>
      </c>
      <c r="AQ153" s="154" t="str">
        <f t="shared" si="80"/>
        <v/>
      </c>
      <c r="AR153" s="178" t="str">
        <f t="shared" si="93"/>
        <v/>
      </c>
      <c r="AS153" s="169" t="str">
        <f t="shared" si="94"/>
        <v/>
      </c>
      <c r="AT153" s="159" t="str">
        <f t="shared" si="95"/>
        <v/>
      </c>
      <c r="AU153" s="160" t="str">
        <f t="shared" si="81"/>
        <v/>
      </c>
      <c r="AV153" s="171" t="str">
        <f t="shared" si="96"/>
        <v/>
      </c>
      <c r="AW153" s="160" t="str">
        <f t="shared" si="97"/>
        <v/>
      </c>
      <c r="AX153" s="186" t="str">
        <f t="shared" si="98"/>
        <v/>
      </c>
      <c r="AY153" s="160" t="str">
        <f t="shared" si="82"/>
        <v/>
      </c>
      <c r="AZ153" s="171" t="str">
        <f t="shared" si="99"/>
        <v/>
      </c>
      <c r="BA153" s="161" t="str">
        <f t="shared" si="100"/>
        <v/>
      </c>
      <c r="BB153" s="52" t="s">
        <v>2242</v>
      </c>
      <c r="BH153" s="52" t="s">
        <v>2243</v>
      </c>
      <c r="BI153" s="52" t="s">
        <v>2244</v>
      </c>
      <c r="BN153" s="52" t="s">
        <v>2245</v>
      </c>
      <c r="BO153" s="52"/>
      <c r="BP153" s="52" t="s">
        <v>2246</v>
      </c>
      <c r="BQ153" s="52" t="s">
        <v>2247</v>
      </c>
      <c r="BS153" s="52" t="s">
        <v>2248</v>
      </c>
      <c r="BU153" s="52" t="s">
        <v>2249</v>
      </c>
    </row>
    <row r="154" spans="1:73" ht="18.75" x14ac:dyDescent="0.3">
      <c r="A154" s="205"/>
      <c r="B154" s="206"/>
      <c r="C154" s="198">
        <v>143</v>
      </c>
      <c r="D154" s="190"/>
      <c r="E154" s="13"/>
      <c r="F154" s="14"/>
      <c r="G154" s="123"/>
      <c r="H154" s="124"/>
      <c r="I154" s="130"/>
      <c r="J154" s="21"/>
      <c r="K154" s="134"/>
      <c r="L154" s="24"/>
      <c r="M154" s="372"/>
      <c r="N154" s="147" t="str">
        <f t="shared" si="83"/>
        <v/>
      </c>
      <c r="O154" s="23"/>
      <c r="P154" s="23"/>
      <c r="Q154" s="23"/>
      <c r="R154" s="23"/>
      <c r="S154" s="23"/>
      <c r="T154" s="24"/>
      <c r="U154" s="25"/>
      <c r="V154" s="28"/>
      <c r="W154" s="299"/>
      <c r="X154" s="296"/>
      <c r="Y154" s="149">
        <f t="shared" si="77"/>
        <v>0</v>
      </c>
      <c r="Z154" s="148">
        <f t="shared" si="84"/>
        <v>0</v>
      </c>
      <c r="AA154" s="306"/>
      <c r="AB154" s="377">
        <f t="shared" si="101"/>
        <v>0</v>
      </c>
      <c r="AC154" s="348"/>
      <c r="AD154" s="210" t="str">
        <f t="shared" si="78"/>
        <v/>
      </c>
      <c r="AE154" s="345">
        <f t="shared" si="85"/>
        <v>0</v>
      </c>
      <c r="AF154" s="318"/>
      <c r="AG154" s="317"/>
      <c r="AH154" s="315"/>
      <c r="AI154" s="150">
        <f t="shared" si="86"/>
        <v>0</v>
      </c>
      <c r="AJ154" s="151">
        <f t="shared" si="79"/>
        <v>0</v>
      </c>
      <c r="AK154" s="152">
        <f t="shared" si="87"/>
        <v>0</v>
      </c>
      <c r="AL154" s="153">
        <f t="shared" si="88"/>
        <v>0</v>
      </c>
      <c r="AM154" s="153">
        <f t="shared" si="89"/>
        <v>0</v>
      </c>
      <c r="AN154" s="153">
        <f t="shared" si="90"/>
        <v>0</v>
      </c>
      <c r="AO154" s="153">
        <f t="shared" si="91"/>
        <v>0</v>
      </c>
      <c r="AP154" s="181" t="str">
        <f t="shared" si="92"/>
        <v/>
      </c>
      <c r="AQ154" s="154" t="str">
        <f t="shared" si="80"/>
        <v/>
      </c>
      <c r="AR154" s="178" t="str">
        <f t="shared" si="93"/>
        <v/>
      </c>
      <c r="AS154" s="169" t="str">
        <f t="shared" si="94"/>
        <v/>
      </c>
      <c r="AT154" s="159" t="str">
        <f t="shared" si="95"/>
        <v/>
      </c>
      <c r="AU154" s="160" t="str">
        <f t="shared" si="81"/>
        <v/>
      </c>
      <c r="AV154" s="171" t="str">
        <f t="shared" si="96"/>
        <v/>
      </c>
      <c r="AW154" s="160" t="str">
        <f t="shared" si="97"/>
        <v/>
      </c>
      <c r="AX154" s="186" t="str">
        <f t="shared" si="98"/>
        <v/>
      </c>
      <c r="AY154" s="160" t="str">
        <f t="shared" si="82"/>
        <v/>
      </c>
      <c r="AZ154" s="171" t="str">
        <f t="shared" si="99"/>
        <v/>
      </c>
      <c r="BA154" s="161" t="str">
        <f t="shared" si="100"/>
        <v/>
      </c>
      <c r="BB154" s="52" t="s">
        <v>2250</v>
      </c>
      <c r="BH154" s="52" t="s">
        <v>2251</v>
      </c>
      <c r="BI154" s="52" t="s">
        <v>2137</v>
      </c>
      <c r="BN154" s="52" t="s">
        <v>2252</v>
      </c>
      <c r="BO154" s="52"/>
      <c r="BP154" s="52" t="s">
        <v>2177</v>
      </c>
      <c r="BQ154" s="52" t="s">
        <v>2253</v>
      </c>
      <c r="BS154" s="52" t="s">
        <v>2254</v>
      </c>
      <c r="BU154" s="52" t="s">
        <v>2255</v>
      </c>
    </row>
    <row r="155" spans="1:73" ht="18.75" x14ac:dyDescent="0.3">
      <c r="A155" s="205"/>
      <c r="B155" s="206"/>
      <c r="C155" s="197">
        <v>144</v>
      </c>
      <c r="D155" s="192"/>
      <c r="E155" s="15"/>
      <c r="F155" s="14"/>
      <c r="G155" s="123"/>
      <c r="H155" s="124"/>
      <c r="I155" s="130"/>
      <c r="J155" s="21"/>
      <c r="K155" s="134"/>
      <c r="L155" s="24"/>
      <c r="M155" s="372"/>
      <c r="N155" s="147" t="str">
        <f t="shared" si="83"/>
        <v/>
      </c>
      <c r="O155" s="23"/>
      <c r="P155" s="23"/>
      <c r="Q155" s="23"/>
      <c r="R155" s="23"/>
      <c r="S155" s="23"/>
      <c r="T155" s="24"/>
      <c r="U155" s="25"/>
      <c r="V155" s="28"/>
      <c r="W155" s="299"/>
      <c r="X155" s="296"/>
      <c r="Y155" s="149">
        <f t="shared" si="77"/>
        <v>0</v>
      </c>
      <c r="Z155" s="148">
        <f t="shared" si="84"/>
        <v>0</v>
      </c>
      <c r="AA155" s="306"/>
      <c r="AB155" s="377">
        <f t="shared" si="101"/>
        <v>0</v>
      </c>
      <c r="AC155" s="348"/>
      <c r="AD155" s="210" t="str">
        <f t="shared" si="78"/>
        <v/>
      </c>
      <c r="AE155" s="345">
        <f t="shared" si="85"/>
        <v>0</v>
      </c>
      <c r="AF155" s="318"/>
      <c r="AG155" s="317"/>
      <c r="AH155" s="315"/>
      <c r="AI155" s="150">
        <f t="shared" si="86"/>
        <v>0</v>
      </c>
      <c r="AJ155" s="151">
        <f t="shared" si="79"/>
        <v>0</v>
      </c>
      <c r="AK155" s="152">
        <f t="shared" si="87"/>
        <v>0</v>
      </c>
      <c r="AL155" s="153">
        <f t="shared" si="88"/>
        <v>0</v>
      </c>
      <c r="AM155" s="153">
        <f t="shared" si="89"/>
        <v>0</v>
      </c>
      <c r="AN155" s="153">
        <f t="shared" si="90"/>
        <v>0</v>
      </c>
      <c r="AO155" s="153">
        <f t="shared" si="91"/>
        <v>0</v>
      </c>
      <c r="AP155" s="181" t="str">
        <f t="shared" si="92"/>
        <v/>
      </c>
      <c r="AQ155" s="154" t="str">
        <f t="shared" si="80"/>
        <v/>
      </c>
      <c r="AR155" s="178" t="str">
        <f t="shared" si="93"/>
        <v/>
      </c>
      <c r="AS155" s="169" t="str">
        <f t="shared" si="94"/>
        <v/>
      </c>
      <c r="AT155" s="159" t="str">
        <f t="shared" si="95"/>
        <v/>
      </c>
      <c r="AU155" s="160" t="str">
        <f t="shared" si="81"/>
        <v/>
      </c>
      <c r="AV155" s="171" t="str">
        <f t="shared" si="96"/>
        <v/>
      </c>
      <c r="AW155" s="160" t="str">
        <f t="shared" si="97"/>
        <v/>
      </c>
      <c r="AX155" s="186" t="str">
        <f t="shared" si="98"/>
        <v/>
      </c>
      <c r="AY155" s="160" t="str">
        <f t="shared" si="82"/>
        <v/>
      </c>
      <c r="AZ155" s="171" t="str">
        <f t="shared" si="99"/>
        <v/>
      </c>
      <c r="BA155" s="161" t="str">
        <f t="shared" si="100"/>
        <v/>
      </c>
      <c r="BB155" s="52" t="s">
        <v>2256</v>
      </c>
      <c r="BH155" s="52" t="s">
        <v>2257</v>
      </c>
      <c r="BI155" s="52" t="s">
        <v>2258</v>
      </c>
      <c r="BN155" s="52" t="s">
        <v>2259</v>
      </c>
      <c r="BO155" s="52"/>
      <c r="BP155" s="52" t="s">
        <v>2260</v>
      </c>
      <c r="BQ155" s="52" t="s">
        <v>2261</v>
      </c>
      <c r="BS155" s="52" t="s">
        <v>2262</v>
      </c>
      <c r="BU155" s="52" t="s">
        <v>2263</v>
      </c>
    </row>
    <row r="156" spans="1:73" ht="18.75" x14ac:dyDescent="0.3">
      <c r="A156" s="205"/>
      <c r="B156" s="206"/>
      <c r="C156" s="198">
        <v>145</v>
      </c>
      <c r="D156" s="190"/>
      <c r="E156" s="13"/>
      <c r="F156" s="14"/>
      <c r="G156" s="123"/>
      <c r="H156" s="124"/>
      <c r="I156" s="130"/>
      <c r="J156" s="21"/>
      <c r="K156" s="134"/>
      <c r="L156" s="24"/>
      <c r="M156" s="372"/>
      <c r="N156" s="147" t="str">
        <f t="shared" si="83"/>
        <v/>
      </c>
      <c r="O156" s="23"/>
      <c r="P156" s="23"/>
      <c r="Q156" s="23"/>
      <c r="R156" s="23"/>
      <c r="S156" s="23"/>
      <c r="T156" s="24"/>
      <c r="U156" s="25"/>
      <c r="V156" s="28"/>
      <c r="W156" s="299"/>
      <c r="X156" s="296"/>
      <c r="Y156" s="149">
        <f t="shared" si="77"/>
        <v>0</v>
      </c>
      <c r="Z156" s="148">
        <f t="shared" si="84"/>
        <v>0</v>
      </c>
      <c r="AA156" s="306"/>
      <c r="AB156" s="377">
        <f t="shared" si="101"/>
        <v>0</v>
      </c>
      <c r="AC156" s="348"/>
      <c r="AD156" s="210" t="str">
        <f t="shared" si="78"/>
        <v/>
      </c>
      <c r="AE156" s="345">
        <f t="shared" si="85"/>
        <v>0</v>
      </c>
      <c r="AF156" s="318"/>
      <c r="AG156" s="317"/>
      <c r="AH156" s="315"/>
      <c r="AI156" s="150">
        <f t="shared" si="86"/>
        <v>0</v>
      </c>
      <c r="AJ156" s="151">
        <f t="shared" si="79"/>
        <v>0</v>
      </c>
      <c r="AK156" s="152">
        <f t="shared" si="87"/>
        <v>0</v>
      </c>
      <c r="AL156" s="153">
        <f t="shared" si="88"/>
        <v>0</v>
      </c>
      <c r="AM156" s="153">
        <f t="shared" si="89"/>
        <v>0</v>
      </c>
      <c r="AN156" s="153">
        <f t="shared" si="90"/>
        <v>0</v>
      </c>
      <c r="AO156" s="153">
        <f t="shared" si="91"/>
        <v>0</v>
      </c>
      <c r="AP156" s="181" t="str">
        <f t="shared" si="92"/>
        <v/>
      </c>
      <c r="AQ156" s="154" t="str">
        <f t="shared" si="80"/>
        <v/>
      </c>
      <c r="AR156" s="178" t="str">
        <f t="shared" si="93"/>
        <v/>
      </c>
      <c r="AS156" s="169" t="str">
        <f t="shared" si="94"/>
        <v/>
      </c>
      <c r="AT156" s="159" t="str">
        <f t="shared" si="95"/>
        <v/>
      </c>
      <c r="AU156" s="160" t="str">
        <f t="shared" si="81"/>
        <v/>
      </c>
      <c r="AV156" s="171" t="str">
        <f t="shared" si="96"/>
        <v/>
      </c>
      <c r="AW156" s="160" t="str">
        <f t="shared" si="97"/>
        <v/>
      </c>
      <c r="AX156" s="186" t="str">
        <f t="shared" si="98"/>
        <v/>
      </c>
      <c r="AY156" s="160" t="str">
        <f t="shared" si="82"/>
        <v/>
      </c>
      <c r="AZ156" s="171" t="str">
        <f t="shared" si="99"/>
        <v/>
      </c>
      <c r="BA156" s="161" t="str">
        <f t="shared" si="100"/>
        <v/>
      </c>
      <c r="BB156" s="52" t="s">
        <v>2264</v>
      </c>
      <c r="BH156" s="52" t="s">
        <v>2265</v>
      </c>
      <c r="BI156" s="52" t="s">
        <v>2137</v>
      </c>
      <c r="BN156" s="52" t="s">
        <v>2266</v>
      </c>
      <c r="BO156" s="52"/>
      <c r="BP156" s="52" t="s">
        <v>2036</v>
      </c>
      <c r="BQ156" s="52" t="s">
        <v>2267</v>
      </c>
      <c r="BS156" s="52" t="s">
        <v>2268</v>
      </c>
      <c r="BU156" s="52" t="s">
        <v>2269</v>
      </c>
    </row>
    <row r="157" spans="1:73" ht="18.75" x14ac:dyDescent="0.3">
      <c r="A157" s="205"/>
      <c r="B157" s="206"/>
      <c r="C157" s="197">
        <v>146</v>
      </c>
      <c r="D157" s="190"/>
      <c r="E157" s="18"/>
      <c r="F157" s="14"/>
      <c r="G157" s="123"/>
      <c r="H157" s="124"/>
      <c r="I157" s="130"/>
      <c r="J157" s="21"/>
      <c r="K157" s="134"/>
      <c r="L157" s="24"/>
      <c r="M157" s="372"/>
      <c r="N157" s="147" t="str">
        <f t="shared" si="83"/>
        <v/>
      </c>
      <c r="O157" s="23"/>
      <c r="P157" s="23"/>
      <c r="Q157" s="23"/>
      <c r="R157" s="23"/>
      <c r="S157" s="23"/>
      <c r="T157" s="24"/>
      <c r="U157" s="25"/>
      <c r="V157" s="28"/>
      <c r="W157" s="299"/>
      <c r="X157" s="296"/>
      <c r="Y157" s="149">
        <f t="shared" si="77"/>
        <v>0</v>
      </c>
      <c r="Z157" s="148">
        <f t="shared" si="84"/>
        <v>0</v>
      </c>
      <c r="AA157" s="306"/>
      <c r="AB157" s="377">
        <f t="shared" si="101"/>
        <v>0</v>
      </c>
      <c r="AC157" s="348"/>
      <c r="AD157" s="210" t="str">
        <f t="shared" si="78"/>
        <v/>
      </c>
      <c r="AE157" s="345">
        <f t="shared" si="85"/>
        <v>0</v>
      </c>
      <c r="AF157" s="318"/>
      <c r="AG157" s="317"/>
      <c r="AH157" s="315"/>
      <c r="AI157" s="150">
        <f t="shared" si="86"/>
        <v>0</v>
      </c>
      <c r="AJ157" s="151">
        <f t="shared" si="79"/>
        <v>0</v>
      </c>
      <c r="AK157" s="152">
        <f t="shared" si="87"/>
        <v>0</v>
      </c>
      <c r="AL157" s="153">
        <f t="shared" si="88"/>
        <v>0</v>
      </c>
      <c r="AM157" s="153">
        <f t="shared" si="89"/>
        <v>0</v>
      </c>
      <c r="AN157" s="153">
        <f t="shared" si="90"/>
        <v>0</v>
      </c>
      <c r="AO157" s="153">
        <f t="shared" si="91"/>
        <v>0</v>
      </c>
      <c r="AP157" s="181" t="str">
        <f t="shared" si="92"/>
        <v/>
      </c>
      <c r="AQ157" s="154" t="str">
        <f t="shared" si="80"/>
        <v/>
      </c>
      <c r="AR157" s="178" t="str">
        <f t="shared" si="93"/>
        <v/>
      </c>
      <c r="AS157" s="169" t="str">
        <f t="shared" si="94"/>
        <v/>
      </c>
      <c r="AT157" s="159" t="str">
        <f t="shared" si="95"/>
        <v/>
      </c>
      <c r="AU157" s="160" t="str">
        <f t="shared" si="81"/>
        <v/>
      </c>
      <c r="AV157" s="171" t="str">
        <f t="shared" si="96"/>
        <v/>
      </c>
      <c r="AW157" s="160" t="str">
        <f t="shared" si="97"/>
        <v/>
      </c>
      <c r="AX157" s="186" t="str">
        <f t="shared" si="98"/>
        <v/>
      </c>
      <c r="AY157" s="160" t="str">
        <f t="shared" si="82"/>
        <v/>
      </c>
      <c r="AZ157" s="171" t="str">
        <f t="shared" si="99"/>
        <v/>
      </c>
      <c r="BA157" s="161" t="str">
        <f t="shared" si="100"/>
        <v/>
      </c>
      <c r="BB157" s="52" t="s">
        <v>2270</v>
      </c>
      <c r="BH157" s="52" t="s">
        <v>2271</v>
      </c>
      <c r="BI157" s="52" t="s">
        <v>2203</v>
      </c>
      <c r="BN157" s="52" t="s">
        <v>2272</v>
      </c>
      <c r="BO157" s="52"/>
      <c r="BP157" s="52" t="s">
        <v>2169</v>
      </c>
      <c r="BQ157" s="52" t="s">
        <v>2273</v>
      </c>
      <c r="BS157" s="52" t="s">
        <v>2274</v>
      </c>
      <c r="BU157" s="52" t="s">
        <v>2249</v>
      </c>
    </row>
    <row r="158" spans="1:73" ht="18.75" x14ac:dyDescent="0.3">
      <c r="A158" s="205"/>
      <c r="B158" s="206"/>
      <c r="C158" s="198">
        <v>147</v>
      </c>
      <c r="D158" s="190"/>
      <c r="E158" s="13"/>
      <c r="F158" s="14"/>
      <c r="G158" s="123"/>
      <c r="H158" s="124"/>
      <c r="I158" s="130"/>
      <c r="J158" s="21"/>
      <c r="K158" s="134"/>
      <c r="L158" s="24"/>
      <c r="M158" s="372"/>
      <c r="N158" s="147" t="str">
        <f t="shared" si="83"/>
        <v/>
      </c>
      <c r="O158" s="23"/>
      <c r="P158" s="23"/>
      <c r="Q158" s="23"/>
      <c r="R158" s="23"/>
      <c r="S158" s="23"/>
      <c r="T158" s="24"/>
      <c r="U158" s="25"/>
      <c r="V158" s="28"/>
      <c r="W158" s="299"/>
      <c r="X158" s="296"/>
      <c r="Y158" s="149">
        <f t="shared" si="77"/>
        <v>0</v>
      </c>
      <c r="Z158" s="148">
        <f t="shared" si="84"/>
        <v>0</v>
      </c>
      <c r="AA158" s="306"/>
      <c r="AB158" s="377">
        <f t="shared" si="101"/>
        <v>0</v>
      </c>
      <c r="AC158" s="348"/>
      <c r="AD158" s="210" t="str">
        <f t="shared" si="78"/>
        <v/>
      </c>
      <c r="AE158" s="345">
        <f t="shared" si="85"/>
        <v>0</v>
      </c>
      <c r="AF158" s="318"/>
      <c r="AG158" s="317"/>
      <c r="AH158" s="315"/>
      <c r="AI158" s="150">
        <f t="shared" si="86"/>
        <v>0</v>
      </c>
      <c r="AJ158" s="151">
        <f t="shared" si="79"/>
        <v>0</v>
      </c>
      <c r="AK158" s="152">
        <f t="shared" si="87"/>
        <v>0</v>
      </c>
      <c r="AL158" s="153">
        <f t="shared" si="88"/>
        <v>0</v>
      </c>
      <c r="AM158" s="153">
        <f t="shared" si="89"/>
        <v>0</v>
      </c>
      <c r="AN158" s="153">
        <f t="shared" si="90"/>
        <v>0</v>
      </c>
      <c r="AO158" s="153">
        <f t="shared" si="91"/>
        <v>0</v>
      </c>
      <c r="AP158" s="181" t="str">
        <f t="shared" si="92"/>
        <v/>
      </c>
      <c r="AQ158" s="154" t="str">
        <f t="shared" si="80"/>
        <v/>
      </c>
      <c r="AR158" s="178" t="str">
        <f t="shared" si="93"/>
        <v/>
      </c>
      <c r="AS158" s="169" t="str">
        <f t="shared" si="94"/>
        <v/>
      </c>
      <c r="AT158" s="159" t="str">
        <f t="shared" si="95"/>
        <v/>
      </c>
      <c r="AU158" s="160" t="str">
        <f t="shared" si="81"/>
        <v/>
      </c>
      <c r="AV158" s="171" t="str">
        <f t="shared" si="96"/>
        <v/>
      </c>
      <c r="AW158" s="160" t="str">
        <f t="shared" si="97"/>
        <v/>
      </c>
      <c r="AX158" s="186" t="str">
        <f t="shared" si="98"/>
        <v/>
      </c>
      <c r="AY158" s="160" t="str">
        <f t="shared" si="82"/>
        <v/>
      </c>
      <c r="AZ158" s="171" t="str">
        <f t="shared" si="99"/>
        <v/>
      </c>
      <c r="BA158" s="161" t="str">
        <f t="shared" si="100"/>
        <v/>
      </c>
      <c r="BB158" s="52" t="s">
        <v>2275</v>
      </c>
      <c r="BH158" s="52" t="s">
        <v>2276</v>
      </c>
      <c r="BI158" s="52" t="s">
        <v>2277</v>
      </c>
      <c r="BN158" s="52" t="s">
        <v>2278</v>
      </c>
      <c r="BO158" s="52"/>
      <c r="BP158" s="52" t="s">
        <v>2177</v>
      </c>
      <c r="BQ158" s="52" t="s">
        <v>2279</v>
      </c>
      <c r="BS158" s="52" t="s">
        <v>2280</v>
      </c>
      <c r="BU158" s="52" t="s">
        <v>2263</v>
      </c>
    </row>
    <row r="159" spans="1:73" ht="18.75" x14ac:dyDescent="0.3">
      <c r="A159" s="205"/>
      <c r="B159" s="206"/>
      <c r="C159" s="198">
        <v>148</v>
      </c>
      <c r="D159" s="190"/>
      <c r="E159" s="13"/>
      <c r="F159" s="14"/>
      <c r="G159" s="123"/>
      <c r="H159" s="124"/>
      <c r="I159" s="130"/>
      <c r="J159" s="21"/>
      <c r="K159" s="134"/>
      <c r="L159" s="24"/>
      <c r="M159" s="372"/>
      <c r="N159" s="147" t="str">
        <f t="shared" si="83"/>
        <v/>
      </c>
      <c r="O159" s="23"/>
      <c r="P159" s="23"/>
      <c r="Q159" s="23"/>
      <c r="R159" s="23"/>
      <c r="S159" s="23"/>
      <c r="T159" s="24"/>
      <c r="U159" s="25"/>
      <c r="V159" s="28"/>
      <c r="W159" s="299"/>
      <c r="X159" s="296"/>
      <c r="Y159" s="149">
        <f t="shared" si="77"/>
        <v>0</v>
      </c>
      <c r="Z159" s="148">
        <f t="shared" si="84"/>
        <v>0</v>
      </c>
      <c r="AA159" s="306"/>
      <c r="AB159" s="377">
        <f t="shared" si="101"/>
        <v>0</v>
      </c>
      <c r="AC159" s="348"/>
      <c r="AD159" s="210" t="str">
        <f t="shared" si="78"/>
        <v/>
      </c>
      <c r="AE159" s="345">
        <f t="shared" si="85"/>
        <v>0</v>
      </c>
      <c r="AF159" s="318"/>
      <c r="AG159" s="317"/>
      <c r="AH159" s="315"/>
      <c r="AI159" s="150">
        <f t="shared" si="86"/>
        <v>0</v>
      </c>
      <c r="AJ159" s="151">
        <f t="shared" si="79"/>
        <v>0</v>
      </c>
      <c r="AK159" s="152">
        <f t="shared" si="87"/>
        <v>0</v>
      </c>
      <c r="AL159" s="153">
        <f t="shared" si="88"/>
        <v>0</v>
      </c>
      <c r="AM159" s="153">
        <f t="shared" si="89"/>
        <v>0</v>
      </c>
      <c r="AN159" s="153">
        <f t="shared" si="90"/>
        <v>0</v>
      </c>
      <c r="AO159" s="153">
        <f t="shared" si="91"/>
        <v>0</v>
      </c>
      <c r="AP159" s="181" t="str">
        <f t="shared" si="92"/>
        <v/>
      </c>
      <c r="AQ159" s="154" t="str">
        <f t="shared" si="80"/>
        <v/>
      </c>
      <c r="AR159" s="178" t="str">
        <f t="shared" si="93"/>
        <v/>
      </c>
      <c r="AS159" s="169" t="str">
        <f t="shared" si="94"/>
        <v/>
      </c>
      <c r="AT159" s="159" t="str">
        <f t="shared" si="95"/>
        <v/>
      </c>
      <c r="AU159" s="160" t="str">
        <f t="shared" si="81"/>
        <v/>
      </c>
      <c r="AV159" s="171" t="str">
        <f t="shared" si="96"/>
        <v/>
      </c>
      <c r="AW159" s="160" t="str">
        <f t="shared" si="97"/>
        <v/>
      </c>
      <c r="AX159" s="186" t="str">
        <f t="shared" si="98"/>
        <v/>
      </c>
      <c r="AY159" s="160" t="str">
        <f t="shared" si="82"/>
        <v/>
      </c>
      <c r="AZ159" s="171" t="str">
        <f t="shared" si="99"/>
        <v/>
      </c>
      <c r="BA159" s="161" t="str">
        <f t="shared" si="100"/>
        <v/>
      </c>
      <c r="BB159" s="52" t="s">
        <v>2281</v>
      </c>
      <c r="BH159" s="52" t="s">
        <v>2282</v>
      </c>
      <c r="BI159" s="52" t="s">
        <v>2137</v>
      </c>
      <c r="BN159" s="52" t="s">
        <v>2283</v>
      </c>
      <c r="BO159" s="52"/>
      <c r="BP159" s="52" t="s">
        <v>1921</v>
      </c>
      <c r="BQ159" s="52" t="s">
        <v>2284</v>
      </c>
      <c r="BS159" s="52" t="s">
        <v>2285</v>
      </c>
      <c r="BU159" s="52" t="s">
        <v>2286</v>
      </c>
    </row>
    <row r="160" spans="1:73" ht="18.75" x14ac:dyDescent="0.3">
      <c r="A160" s="205"/>
      <c r="B160" s="206"/>
      <c r="C160" s="197">
        <v>149</v>
      </c>
      <c r="D160" s="194"/>
      <c r="E160" s="16"/>
      <c r="F160" s="14"/>
      <c r="G160" s="127"/>
      <c r="H160" s="126"/>
      <c r="I160" s="132"/>
      <c r="J160" s="69"/>
      <c r="K160" s="136"/>
      <c r="L160" s="26"/>
      <c r="M160" s="373"/>
      <c r="N160" s="147" t="str">
        <f t="shared" si="83"/>
        <v/>
      </c>
      <c r="O160" s="23"/>
      <c r="P160" s="23"/>
      <c r="Q160" s="23"/>
      <c r="R160" s="23"/>
      <c r="S160" s="23"/>
      <c r="T160" s="26"/>
      <c r="U160" s="27"/>
      <c r="V160" s="28"/>
      <c r="W160" s="300"/>
      <c r="X160" s="299"/>
      <c r="Y160" s="149">
        <f t="shared" si="77"/>
        <v>0</v>
      </c>
      <c r="Z160" s="148">
        <f t="shared" si="84"/>
        <v>0</v>
      </c>
      <c r="AA160" s="307"/>
      <c r="AB160" s="377">
        <f t="shared" si="101"/>
        <v>0</v>
      </c>
      <c r="AC160" s="348"/>
      <c r="AD160" s="210" t="str">
        <f t="shared" si="78"/>
        <v/>
      </c>
      <c r="AE160" s="345">
        <f t="shared" si="85"/>
        <v>0</v>
      </c>
      <c r="AF160" s="319"/>
      <c r="AG160" s="320"/>
      <c r="AH160" s="318"/>
      <c r="AI160" s="150">
        <f t="shared" si="86"/>
        <v>0</v>
      </c>
      <c r="AJ160" s="151">
        <f t="shared" si="79"/>
        <v>0</v>
      </c>
      <c r="AK160" s="152">
        <f t="shared" si="87"/>
        <v>0</v>
      </c>
      <c r="AL160" s="153">
        <f t="shared" si="88"/>
        <v>0</v>
      </c>
      <c r="AM160" s="153">
        <f t="shared" si="89"/>
        <v>0</v>
      </c>
      <c r="AN160" s="153">
        <f t="shared" si="90"/>
        <v>0</v>
      </c>
      <c r="AO160" s="153">
        <f t="shared" si="91"/>
        <v>0</v>
      </c>
      <c r="AP160" s="181" t="str">
        <f t="shared" si="92"/>
        <v/>
      </c>
      <c r="AQ160" s="154" t="str">
        <f t="shared" si="80"/>
        <v/>
      </c>
      <c r="AR160" s="178" t="str">
        <f t="shared" si="93"/>
        <v/>
      </c>
      <c r="AS160" s="169" t="str">
        <f t="shared" si="94"/>
        <v/>
      </c>
      <c r="AT160" s="159" t="str">
        <f t="shared" si="95"/>
        <v/>
      </c>
      <c r="AU160" s="160" t="str">
        <f t="shared" si="81"/>
        <v/>
      </c>
      <c r="AV160" s="171" t="str">
        <f t="shared" si="96"/>
        <v/>
      </c>
      <c r="AW160" s="160" t="str">
        <f t="shared" si="97"/>
        <v/>
      </c>
      <c r="AX160" s="186" t="str">
        <f t="shared" si="98"/>
        <v/>
      </c>
      <c r="AY160" s="160" t="str">
        <f t="shared" si="82"/>
        <v/>
      </c>
      <c r="AZ160" s="171" t="str">
        <f t="shared" si="99"/>
        <v/>
      </c>
      <c r="BA160" s="161" t="str">
        <f t="shared" si="100"/>
        <v/>
      </c>
      <c r="BB160" s="52" t="s">
        <v>2287</v>
      </c>
      <c r="BH160" s="52" t="s">
        <v>2288</v>
      </c>
      <c r="BI160" s="52" t="s">
        <v>2289</v>
      </c>
      <c r="BN160" s="52" t="s">
        <v>2290</v>
      </c>
      <c r="BO160" s="52"/>
      <c r="BP160" s="52" t="s">
        <v>2291</v>
      </c>
      <c r="BQ160" s="52" t="s">
        <v>2292</v>
      </c>
      <c r="BS160" s="52" t="s">
        <v>2293</v>
      </c>
      <c r="BU160" s="52" t="s">
        <v>2249</v>
      </c>
    </row>
    <row r="161" spans="1:220" ht="18.75" x14ac:dyDescent="0.3">
      <c r="A161" s="205"/>
      <c r="B161" s="206"/>
      <c r="C161" s="197">
        <v>150</v>
      </c>
      <c r="D161" s="190"/>
      <c r="E161" s="20"/>
      <c r="F161" s="14"/>
      <c r="G161" s="123"/>
      <c r="H161" s="128"/>
      <c r="I161" s="130"/>
      <c r="J161" s="21"/>
      <c r="K161" s="134"/>
      <c r="L161" s="24"/>
      <c r="M161" s="372"/>
      <c r="N161" s="147" t="str">
        <f t="shared" si="83"/>
        <v/>
      </c>
      <c r="O161" s="23"/>
      <c r="P161" s="23"/>
      <c r="Q161" s="23"/>
      <c r="R161" s="23"/>
      <c r="S161" s="23"/>
      <c r="T161" s="23"/>
      <c r="U161" s="24"/>
      <c r="V161" s="28"/>
      <c r="W161" s="299"/>
      <c r="X161" s="299"/>
      <c r="Y161" s="149">
        <f t="shared" si="77"/>
        <v>0</v>
      </c>
      <c r="Z161" s="148">
        <f t="shared" si="84"/>
        <v>0</v>
      </c>
      <c r="AA161" s="306"/>
      <c r="AB161" s="377">
        <f t="shared" si="101"/>
        <v>0</v>
      </c>
      <c r="AC161" s="348"/>
      <c r="AD161" s="210" t="str">
        <f t="shared" si="78"/>
        <v/>
      </c>
      <c r="AE161" s="345">
        <f t="shared" si="85"/>
        <v>0</v>
      </c>
      <c r="AF161" s="318"/>
      <c r="AG161" s="321"/>
      <c r="AH161" s="318"/>
      <c r="AI161" s="150">
        <f t="shared" si="86"/>
        <v>0</v>
      </c>
      <c r="AJ161" s="151">
        <f t="shared" si="79"/>
        <v>0</v>
      </c>
      <c r="AK161" s="152">
        <f t="shared" si="87"/>
        <v>0</v>
      </c>
      <c r="AL161" s="153">
        <f t="shared" si="88"/>
        <v>0</v>
      </c>
      <c r="AM161" s="153">
        <f t="shared" si="89"/>
        <v>0</v>
      </c>
      <c r="AN161" s="153">
        <f t="shared" si="90"/>
        <v>0</v>
      </c>
      <c r="AO161" s="153">
        <f t="shared" si="91"/>
        <v>0</v>
      </c>
      <c r="AP161" s="181" t="str">
        <f t="shared" si="92"/>
        <v/>
      </c>
      <c r="AQ161" s="154" t="str">
        <f t="shared" si="80"/>
        <v/>
      </c>
      <c r="AR161" s="178" t="str">
        <f t="shared" si="93"/>
        <v/>
      </c>
      <c r="AS161" s="169" t="str">
        <f t="shared" si="94"/>
        <v/>
      </c>
      <c r="AT161" s="159" t="str">
        <f t="shared" si="95"/>
        <v/>
      </c>
      <c r="AU161" s="160" t="str">
        <f t="shared" si="81"/>
        <v/>
      </c>
      <c r="AV161" s="171" t="str">
        <f t="shared" si="96"/>
        <v/>
      </c>
      <c r="AW161" s="160" t="str">
        <f t="shared" si="97"/>
        <v/>
      </c>
      <c r="AX161" s="186" t="str">
        <f t="shared" si="98"/>
        <v/>
      </c>
      <c r="AY161" s="160" t="str">
        <f t="shared" si="82"/>
        <v/>
      </c>
      <c r="AZ161" s="171" t="str">
        <f t="shared" si="99"/>
        <v/>
      </c>
      <c r="BA161" s="161" t="str">
        <f t="shared" si="100"/>
        <v/>
      </c>
      <c r="BB161" s="52" t="s">
        <v>2294</v>
      </c>
      <c r="BH161" s="52" t="s">
        <v>2295</v>
      </c>
      <c r="BI161" s="52" t="s">
        <v>2137</v>
      </c>
      <c r="BN161" s="52" t="s">
        <v>2296</v>
      </c>
      <c r="BO161" s="52"/>
      <c r="BP161" s="52" t="s">
        <v>2036</v>
      </c>
      <c r="BQ161" s="52" t="s">
        <v>2297</v>
      </c>
      <c r="BS161" s="52" t="s">
        <v>2298</v>
      </c>
      <c r="BU161" s="52" t="s">
        <v>2263</v>
      </c>
      <c r="BX161" s="58"/>
      <c r="BY161" s="58"/>
      <c r="BZ161" s="58"/>
      <c r="CA161" s="58"/>
      <c r="CB161" s="58"/>
      <c r="CC161" s="58"/>
      <c r="CD161" s="58"/>
      <c r="CE161" s="58"/>
      <c r="CF161" s="58"/>
      <c r="CG161" s="58"/>
      <c r="CH161" s="58"/>
      <c r="CI161" s="58"/>
      <c r="CJ161" s="58"/>
      <c r="CK161" s="58"/>
      <c r="CL161" s="58"/>
      <c r="CM161" s="58"/>
      <c r="CN161" s="58"/>
      <c r="CO161" s="58"/>
      <c r="CP161" s="58"/>
      <c r="CQ161" s="58"/>
      <c r="CR161" s="58"/>
      <c r="CS161" s="58"/>
      <c r="CT161" s="58"/>
      <c r="CU161" s="58"/>
      <c r="CV161" s="58"/>
      <c r="CW161" s="58"/>
      <c r="CX161" s="58"/>
      <c r="CY161" s="58"/>
      <c r="CZ161" s="58"/>
      <c r="DA161" s="58"/>
      <c r="DB161" s="58"/>
      <c r="DC161" s="58"/>
      <c r="DD161" s="58"/>
      <c r="DE161" s="58"/>
      <c r="DF161" s="58"/>
      <c r="DG161" s="58"/>
      <c r="DH161" s="58"/>
      <c r="DI161" s="58"/>
      <c r="DJ161" s="58"/>
      <c r="DK161" s="58"/>
      <c r="DL161" s="58"/>
      <c r="DM161" s="58"/>
      <c r="DN161" s="58"/>
      <c r="DO161" s="58"/>
      <c r="DP161" s="58"/>
      <c r="DQ161" s="58"/>
      <c r="DR161" s="58"/>
      <c r="DS161" s="58"/>
      <c r="DT161" s="58"/>
      <c r="DU161" s="58"/>
      <c r="DV161" s="58"/>
      <c r="DW161" s="58"/>
      <c r="DX161" s="58"/>
      <c r="DY161" s="58"/>
      <c r="DZ161" s="58"/>
      <c r="EA161" s="58"/>
      <c r="EB161" s="22"/>
      <c r="EC161" s="22"/>
      <c r="ED161" s="22"/>
      <c r="EE161" s="22"/>
      <c r="EF161" s="22"/>
      <c r="EG161" s="22"/>
      <c r="EH161" s="22"/>
      <c r="EI161" s="22"/>
      <c r="EJ161" s="22"/>
      <c r="EK161" s="22"/>
      <c r="EL161" s="22"/>
      <c r="EM161" s="22"/>
      <c r="EN161" s="22"/>
      <c r="EO161" s="22"/>
      <c r="EP161" s="22"/>
      <c r="EQ161" s="22"/>
      <c r="ER161" s="22"/>
      <c r="ES161" s="22"/>
      <c r="ET161" s="22"/>
      <c r="EU161" s="22"/>
      <c r="EV161" s="22"/>
      <c r="EW161" s="22"/>
      <c r="EX161" s="22"/>
      <c r="EY161" s="22"/>
      <c r="EZ161" s="22"/>
      <c r="FA161" s="22"/>
      <c r="FB161" s="22"/>
      <c r="FC161" s="22"/>
      <c r="FD161" s="22"/>
      <c r="FE161" s="22"/>
      <c r="FF161" s="22"/>
      <c r="FG161" s="22"/>
      <c r="FH161" s="22"/>
      <c r="FI161" s="22"/>
      <c r="FJ161" s="22"/>
      <c r="FK161" s="22"/>
      <c r="FL161" s="22"/>
      <c r="FM161" s="22"/>
      <c r="FN161" s="22"/>
      <c r="FO161" s="22"/>
      <c r="FP161" s="22"/>
      <c r="FQ161" s="22"/>
      <c r="FR161" s="22"/>
      <c r="FS161" s="22"/>
      <c r="FT161" s="22"/>
      <c r="FU161" s="22"/>
      <c r="FV161" s="22"/>
      <c r="FW161" s="22"/>
      <c r="FX161" s="22"/>
      <c r="FY161" s="22"/>
      <c r="FZ161" s="22"/>
      <c r="GA161" s="22"/>
      <c r="GB161" s="22"/>
      <c r="GC161" s="22"/>
      <c r="GD161" s="22"/>
      <c r="GE161" s="22"/>
      <c r="GF161" s="22"/>
      <c r="GG161" s="22"/>
      <c r="GH161" s="22"/>
      <c r="GI161" s="22"/>
      <c r="GJ161" s="22"/>
      <c r="GK161" s="22"/>
      <c r="GL161" s="22"/>
      <c r="GM161" s="22"/>
      <c r="GN161" s="22"/>
      <c r="GO161" s="22"/>
      <c r="GP161" s="22"/>
      <c r="GQ161" s="22"/>
      <c r="GR161" s="22"/>
      <c r="GS161" s="22"/>
      <c r="GT161" s="22"/>
      <c r="GU161" s="22"/>
      <c r="GV161" s="22"/>
      <c r="GW161" s="22"/>
      <c r="GX161" s="22"/>
      <c r="GY161" s="22"/>
      <c r="GZ161" s="22"/>
      <c r="HA161" s="22"/>
      <c r="HB161" s="22"/>
      <c r="HC161" s="22"/>
      <c r="HD161" s="22"/>
      <c r="HE161" s="22"/>
      <c r="HF161" s="22"/>
      <c r="HG161" s="22"/>
      <c r="HH161" s="22"/>
      <c r="HI161" s="22"/>
      <c r="HJ161" s="22"/>
      <c r="HK161" s="22"/>
      <c r="HL161" s="22"/>
    </row>
    <row r="162" spans="1:220" ht="18.75" x14ac:dyDescent="0.3">
      <c r="A162" s="203"/>
      <c r="B162" s="204"/>
      <c r="C162" s="197">
        <v>151</v>
      </c>
      <c r="D162" s="189"/>
      <c r="E162" s="31"/>
      <c r="F162" s="30"/>
      <c r="G162" s="120"/>
      <c r="H162" s="125"/>
      <c r="I162" s="129"/>
      <c r="J162" s="67"/>
      <c r="K162" s="133"/>
      <c r="L162" s="108"/>
      <c r="M162" s="371"/>
      <c r="N162" s="147" t="str">
        <f t="shared" si="83"/>
        <v/>
      </c>
      <c r="O162" s="295"/>
      <c r="P162" s="125"/>
      <c r="Q162" s="125"/>
      <c r="R162" s="125"/>
      <c r="S162" s="125"/>
      <c r="T162" s="125"/>
      <c r="U162" s="122"/>
      <c r="V162" s="28"/>
      <c r="W162" s="296"/>
      <c r="X162" s="296"/>
      <c r="Y162" s="149">
        <f t="shared" si="77"/>
        <v>0</v>
      </c>
      <c r="Z162" s="148">
        <f t="shared" si="84"/>
        <v>0</v>
      </c>
      <c r="AA162" s="305"/>
      <c r="AB162" s="377">
        <f t="shared" si="101"/>
        <v>0</v>
      </c>
      <c r="AC162" s="347"/>
      <c r="AD162" s="210" t="str">
        <f t="shared" si="78"/>
        <v/>
      </c>
      <c r="AE162" s="345">
        <f t="shared" si="85"/>
        <v>0</v>
      </c>
      <c r="AF162" s="310"/>
      <c r="AG162" s="311"/>
      <c r="AH162" s="310"/>
      <c r="AI162" s="150">
        <f t="shared" si="86"/>
        <v>0</v>
      </c>
      <c r="AJ162" s="151">
        <f t="shared" si="79"/>
        <v>0</v>
      </c>
      <c r="AK162" s="152">
        <f t="shared" si="87"/>
        <v>0</v>
      </c>
      <c r="AL162" s="153">
        <f t="shared" si="88"/>
        <v>0</v>
      </c>
      <c r="AM162" s="153">
        <f t="shared" si="89"/>
        <v>0</v>
      </c>
      <c r="AN162" s="153">
        <f t="shared" si="90"/>
        <v>0</v>
      </c>
      <c r="AO162" s="153">
        <f t="shared" si="91"/>
        <v>0</v>
      </c>
      <c r="AP162" s="181" t="str">
        <f t="shared" si="92"/>
        <v/>
      </c>
      <c r="AQ162" s="154" t="str">
        <f t="shared" si="80"/>
        <v/>
      </c>
      <c r="AR162" s="178" t="str">
        <f t="shared" si="93"/>
        <v/>
      </c>
      <c r="AS162" s="169" t="str">
        <f t="shared" si="94"/>
        <v/>
      </c>
      <c r="AT162" s="159" t="str">
        <f t="shared" si="95"/>
        <v/>
      </c>
      <c r="AU162" s="160" t="str">
        <f t="shared" si="81"/>
        <v/>
      </c>
      <c r="AV162" s="171" t="str">
        <f t="shared" si="96"/>
        <v/>
      </c>
      <c r="AW162" s="160" t="str">
        <f t="shared" si="97"/>
        <v/>
      </c>
      <c r="AX162" s="186" t="str">
        <f t="shared" si="98"/>
        <v/>
      </c>
      <c r="AY162" s="160" t="str">
        <f t="shared" si="82"/>
        <v/>
      </c>
      <c r="AZ162" s="171" t="str">
        <f t="shared" si="99"/>
        <v/>
      </c>
      <c r="BA162" s="161" t="str">
        <f t="shared" si="100"/>
        <v/>
      </c>
      <c r="BB162" s="52" t="s">
        <v>2299</v>
      </c>
      <c r="BH162" s="52" t="s">
        <v>2300</v>
      </c>
      <c r="BI162" s="52" t="s">
        <v>2301</v>
      </c>
      <c r="BN162" s="52" t="s">
        <v>2302</v>
      </c>
      <c r="BO162" s="52"/>
      <c r="BP162" s="52" t="s">
        <v>2169</v>
      </c>
      <c r="BQ162" s="52" t="s">
        <v>2303</v>
      </c>
      <c r="BS162" s="52" t="s">
        <v>2304</v>
      </c>
      <c r="BU162" s="52" t="s">
        <v>2305</v>
      </c>
    </row>
    <row r="163" spans="1:220" ht="18.75" x14ac:dyDescent="0.3">
      <c r="A163" s="203"/>
      <c r="B163" s="204"/>
      <c r="C163" s="197">
        <v>152</v>
      </c>
      <c r="D163" s="189"/>
      <c r="E163" s="29"/>
      <c r="F163" s="30"/>
      <c r="G163" s="120"/>
      <c r="H163" s="122"/>
      <c r="I163" s="129"/>
      <c r="J163" s="67"/>
      <c r="K163" s="133"/>
      <c r="L163" s="108"/>
      <c r="M163" s="371"/>
      <c r="N163" s="147" t="str">
        <f t="shared" si="83"/>
        <v/>
      </c>
      <c r="O163" s="125"/>
      <c r="P163" s="125"/>
      <c r="Q163" s="125"/>
      <c r="R163" s="125"/>
      <c r="S163" s="125"/>
      <c r="T163" s="122"/>
      <c r="U163" s="298"/>
      <c r="V163" s="28"/>
      <c r="W163" s="296"/>
      <c r="X163" s="296"/>
      <c r="Y163" s="149">
        <f t="shared" si="77"/>
        <v>0</v>
      </c>
      <c r="Z163" s="148">
        <f t="shared" si="84"/>
        <v>0</v>
      </c>
      <c r="AA163" s="305"/>
      <c r="AB163" s="377">
        <f t="shared" si="101"/>
        <v>0</v>
      </c>
      <c r="AC163" s="347"/>
      <c r="AD163" s="210" t="str">
        <f t="shared" si="78"/>
        <v/>
      </c>
      <c r="AE163" s="345">
        <f t="shared" si="85"/>
        <v>0</v>
      </c>
      <c r="AF163" s="310"/>
      <c r="AG163" s="312"/>
      <c r="AH163" s="313"/>
      <c r="AI163" s="150">
        <f t="shared" si="86"/>
        <v>0</v>
      </c>
      <c r="AJ163" s="151">
        <f t="shared" si="79"/>
        <v>0</v>
      </c>
      <c r="AK163" s="152">
        <f t="shared" si="87"/>
        <v>0</v>
      </c>
      <c r="AL163" s="153">
        <f t="shared" si="88"/>
        <v>0</v>
      </c>
      <c r="AM163" s="153">
        <f t="shared" si="89"/>
        <v>0</v>
      </c>
      <c r="AN163" s="153">
        <f t="shared" si="90"/>
        <v>0</v>
      </c>
      <c r="AO163" s="153">
        <f t="shared" si="91"/>
        <v>0</v>
      </c>
      <c r="AP163" s="181" t="str">
        <f t="shared" si="92"/>
        <v/>
      </c>
      <c r="AQ163" s="154" t="str">
        <f t="shared" si="80"/>
        <v/>
      </c>
      <c r="AR163" s="178" t="str">
        <f t="shared" si="93"/>
        <v/>
      </c>
      <c r="AS163" s="169" t="str">
        <f t="shared" si="94"/>
        <v/>
      </c>
      <c r="AT163" s="159" t="str">
        <f t="shared" si="95"/>
        <v/>
      </c>
      <c r="AU163" s="160" t="str">
        <f t="shared" si="81"/>
        <v/>
      </c>
      <c r="AV163" s="171" t="str">
        <f t="shared" si="96"/>
        <v/>
      </c>
      <c r="AW163" s="160" t="str">
        <f t="shared" si="97"/>
        <v/>
      </c>
      <c r="AX163" s="186" t="str">
        <f t="shared" si="98"/>
        <v/>
      </c>
      <c r="AY163" s="160" t="str">
        <f t="shared" si="82"/>
        <v/>
      </c>
      <c r="AZ163" s="171" t="str">
        <f t="shared" si="99"/>
        <v/>
      </c>
      <c r="BA163" s="161" t="str">
        <f t="shared" si="100"/>
        <v/>
      </c>
      <c r="BB163" s="52" t="s">
        <v>2306</v>
      </c>
      <c r="BI163" s="52" t="s">
        <v>2137</v>
      </c>
      <c r="BN163" s="52" t="s">
        <v>2307</v>
      </c>
      <c r="BO163" s="52"/>
      <c r="BP163" s="52" t="s">
        <v>2246</v>
      </c>
      <c r="BQ163" s="52" t="s">
        <v>2308</v>
      </c>
      <c r="BS163" s="52" t="s">
        <v>2309</v>
      </c>
      <c r="BU163" s="52" t="s">
        <v>2310</v>
      </c>
    </row>
    <row r="164" spans="1:220" ht="18.75" x14ac:dyDescent="0.3">
      <c r="A164" s="203"/>
      <c r="B164" s="204"/>
      <c r="C164" s="197">
        <v>153</v>
      </c>
      <c r="D164" s="189"/>
      <c r="E164" s="29"/>
      <c r="F164" s="30"/>
      <c r="G164" s="123"/>
      <c r="H164" s="124"/>
      <c r="I164" s="130"/>
      <c r="J164" s="21"/>
      <c r="K164" s="134"/>
      <c r="L164" s="24"/>
      <c r="M164" s="372"/>
      <c r="N164" s="147" t="str">
        <f t="shared" si="83"/>
        <v/>
      </c>
      <c r="O164" s="125"/>
      <c r="P164" s="125"/>
      <c r="Q164" s="125"/>
      <c r="R164" s="125"/>
      <c r="S164" s="125"/>
      <c r="T164" s="122"/>
      <c r="U164" s="298"/>
      <c r="V164" s="28"/>
      <c r="W164" s="296"/>
      <c r="X164" s="296"/>
      <c r="Y164" s="149">
        <f t="shared" si="77"/>
        <v>0</v>
      </c>
      <c r="Z164" s="148">
        <f t="shared" si="84"/>
        <v>0</v>
      </c>
      <c r="AA164" s="305"/>
      <c r="AB164" s="377">
        <f t="shared" si="101"/>
        <v>0</v>
      </c>
      <c r="AC164" s="347"/>
      <c r="AD164" s="210" t="str">
        <f t="shared" si="78"/>
        <v/>
      </c>
      <c r="AE164" s="345">
        <f t="shared" si="85"/>
        <v>0</v>
      </c>
      <c r="AF164" s="310"/>
      <c r="AG164" s="312"/>
      <c r="AH164" s="313"/>
      <c r="AI164" s="150">
        <f t="shared" si="86"/>
        <v>0</v>
      </c>
      <c r="AJ164" s="151">
        <f t="shared" si="79"/>
        <v>0</v>
      </c>
      <c r="AK164" s="152">
        <f t="shared" si="87"/>
        <v>0</v>
      </c>
      <c r="AL164" s="153">
        <f t="shared" si="88"/>
        <v>0</v>
      </c>
      <c r="AM164" s="153">
        <f t="shared" si="89"/>
        <v>0</v>
      </c>
      <c r="AN164" s="153">
        <f t="shared" si="90"/>
        <v>0</v>
      </c>
      <c r="AO164" s="153">
        <f t="shared" si="91"/>
        <v>0</v>
      </c>
      <c r="AP164" s="181" t="str">
        <f t="shared" si="92"/>
        <v/>
      </c>
      <c r="AQ164" s="154" t="str">
        <f t="shared" si="80"/>
        <v/>
      </c>
      <c r="AR164" s="178" t="str">
        <f t="shared" si="93"/>
        <v/>
      </c>
      <c r="AS164" s="169" t="str">
        <f t="shared" si="94"/>
        <v/>
      </c>
      <c r="AT164" s="159" t="str">
        <f t="shared" si="95"/>
        <v/>
      </c>
      <c r="AU164" s="160" t="str">
        <f t="shared" si="81"/>
        <v/>
      </c>
      <c r="AV164" s="171" t="str">
        <f t="shared" si="96"/>
        <v/>
      </c>
      <c r="AW164" s="160" t="str">
        <f t="shared" si="97"/>
        <v/>
      </c>
      <c r="AX164" s="186" t="str">
        <f t="shared" si="98"/>
        <v/>
      </c>
      <c r="AY164" s="160" t="str">
        <f t="shared" si="82"/>
        <v/>
      </c>
      <c r="AZ164" s="171" t="str">
        <f t="shared" si="99"/>
        <v/>
      </c>
      <c r="BA164" s="161" t="str">
        <f t="shared" si="100"/>
        <v/>
      </c>
      <c r="BB164" s="52" t="s">
        <v>2311</v>
      </c>
      <c r="BI164" s="52" t="s">
        <v>2312</v>
      </c>
      <c r="BN164" s="52" t="s">
        <v>2313</v>
      </c>
      <c r="BO164" s="52"/>
      <c r="BP164" s="52" t="s">
        <v>2177</v>
      </c>
      <c r="BQ164" s="52" t="s">
        <v>2314</v>
      </c>
      <c r="BS164" s="52" t="s">
        <v>2315</v>
      </c>
      <c r="BU164" s="52" t="s">
        <v>2316</v>
      </c>
    </row>
    <row r="165" spans="1:220" ht="18.75" x14ac:dyDescent="0.3">
      <c r="A165" s="203"/>
      <c r="B165" s="204"/>
      <c r="C165" s="197">
        <v>154</v>
      </c>
      <c r="D165" s="189"/>
      <c r="E165" s="29"/>
      <c r="F165" s="30"/>
      <c r="G165" s="123"/>
      <c r="H165" s="124"/>
      <c r="I165" s="130"/>
      <c r="J165" s="21"/>
      <c r="K165" s="134"/>
      <c r="L165" s="24"/>
      <c r="M165" s="372"/>
      <c r="N165" s="147" t="str">
        <f t="shared" si="83"/>
        <v/>
      </c>
      <c r="O165" s="125"/>
      <c r="P165" s="125"/>
      <c r="Q165" s="125"/>
      <c r="R165" s="125"/>
      <c r="S165" s="125"/>
      <c r="T165" s="122"/>
      <c r="U165" s="298"/>
      <c r="V165" s="28"/>
      <c r="W165" s="296"/>
      <c r="X165" s="296"/>
      <c r="Y165" s="149">
        <f t="shared" si="77"/>
        <v>0</v>
      </c>
      <c r="Z165" s="148">
        <f t="shared" si="84"/>
        <v>0</v>
      </c>
      <c r="AA165" s="305"/>
      <c r="AB165" s="377">
        <f t="shared" si="101"/>
        <v>0</v>
      </c>
      <c r="AC165" s="347"/>
      <c r="AD165" s="210" t="str">
        <f t="shared" si="78"/>
        <v/>
      </c>
      <c r="AE165" s="345">
        <f t="shared" si="85"/>
        <v>0</v>
      </c>
      <c r="AF165" s="310"/>
      <c r="AG165" s="312"/>
      <c r="AH165" s="313"/>
      <c r="AI165" s="150">
        <f t="shared" si="86"/>
        <v>0</v>
      </c>
      <c r="AJ165" s="151">
        <f t="shared" si="79"/>
        <v>0</v>
      </c>
      <c r="AK165" s="152">
        <f t="shared" si="87"/>
        <v>0</v>
      </c>
      <c r="AL165" s="153">
        <f t="shared" si="88"/>
        <v>0</v>
      </c>
      <c r="AM165" s="153">
        <f t="shared" si="89"/>
        <v>0</v>
      </c>
      <c r="AN165" s="153">
        <f t="shared" si="90"/>
        <v>0</v>
      </c>
      <c r="AO165" s="153">
        <f t="shared" si="91"/>
        <v>0</v>
      </c>
      <c r="AP165" s="181" t="str">
        <f t="shared" si="92"/>
        <v/>
      </c>
      <c r="AQ165" s="154" t="str">
        <f t="shared" si="80"/>
        <v/>
      </c>
      <c r="AR165" s="178" t="str">
        <f t="shared" si="93"/>
        <v/>
      </c>
      <c r="AS165" s="169" t="str">
        <f t="shared" si="94"/>
        <v/>
      </c>
      <c r="AT165" s="159" t="str">
        <f t="shared" si="95"/>
        <v/>
      </c>
      <c r="AU165" s="160" t="str">
        <f t="shared" si="81"/>
        <v/>
      </c>
      <c r="AV165" s="171" t="str">
        <f t="shared" si="96"/>
        <v/>
      </c>
      <c r="AW165" s="160" t="str">
        <f t="shared" si="97"/>
        <v/>
      </c>
      <c r="AX165" s="186" t="str">
        <f t="shared" si="98"/>
        <v/>
      </c>
      <c r="AY165" s="160" t="str">
        <f t="shared" si="82"/>
        <v/>
      </c>
      <c r="AZ165" s="171" t="str">
        <f t="shared" si="99"/>
        <v/>
      </c>
      <c r="BA165" s="161" t="str">
        <f t="shared" si="100"/>
        <v/>
      </c>
      <c r="BB165" s="52" t="s">
        <v>2317</v>
      </c>
      <c r="BI165" s="52" t="s">
        <v>1829</v>
      </c>
      <c r="BN165" s="52" t="s">
        <v>2318</v>
      </c>
      <c r="BO165" s="52"/>
      <c r="BP165" s="52" t="s">
        <v>2319</v>
      </c>
      <c r="BQ165" s="52" t="s">
        <v>2320</v>
      </c>
      <c r="BS165" s="52" t="s">
        <v>2321</v>
      </c>
      <c r="BU165" s="52" t="s">
        <v>2322</v>
      </c>
    </row>
    <row r="166" spans="1:220" ht="18.75" x14ac:dyDescent="0.3">
      <c r="A166" s="205"/>
      <c r="B166" s="206"/>
      <c r="C166" s="198">
        <v>155</v>
      </c>
      <c r="D166" s="190"/>
      <c r="E166" s="13"/>
      <c r="F166" s="14"/>
      <c r="G166" s="123"/>
      <c r="H166" s="124"/>
      <c r="I166" s="130"/>
      <c r="J166" s="21"/>
      <c r="K166" s="134"/>
      <c r="L166" s="24"/>
      <c r="M166" s="372"/>
      <c r="N166" s="147" t="str">
        <f t="shared" si="83"/>
        <v/>
      </c>
      <c r="O166" s="23"/>
      <c r="P166" s="23"/>
      <c r="Q166" s="23"/>
      <c r="R166" s="23"/>
      <c r="S166" s="23"/>
      <c r="T166" s="24"/>
      <c r="U166" s="25"/>
      <c r="V166" s="28"/>
      <c r="W166" s="296"/>
      <c r="X166" s="296"/>
      <c r="Y166" s="149">
        <f t="shared" si="77"/>
        <v>0</v>
      </c>
      <c r="Z166" s="148">
        <f t="shared" si="84"/>
        <v>0</v>
      </c>
      <c r="AA166" s="306"/>
      <c r="AB166" s="377">
        <f t="shared" si="101"/>
        <v>0</v>
      </c>
      <c r="AC166" s="348"/>
      <c r="AD166" s="210" t="str">
        <f t="shared" si="78"/>
        <v/>
      </c>
      <c r="AE166" s="345">
        <f t="shared" si="85"/>
        <v>0</v>
      </c>
      <c r="AF166" s="318"/>
      <c r="AG166" s="317"/>
      <c r="AH166" s="315"/>
      <c r="AI166" s="150">
        <f t="shared" si="86"/>
        <v>0</v>
      </c>
      <c r="AJ166" s="151">
        <f t="shared" si="79"/>
        <v>0</v>
      </c>
      <c r="AK166" s="152">
        <f t="shared" si="87"/>
        <v>0</v>
      </c>
      <c r="AL166" s="153">
        <f t="shared" si="88"/>
        <v>0</v>
      </c>
      <c r="AM166" s="153">
        <f t="shared" si="89"/>
        <v>0</v>
      </c>
      <c r="AN166" s="153">
        <f t="shared" si="90"/>
        <v>0</v>
      </c>
      <c r="AO166" s="153">
        <f t="shared" si="91"/>
        <v>0</v>
      </c>
      <c r="AP166" s="181" t="str">
        <f t="shared" si="92"/>
        <v/>
      </c>
      <c r="AQ166" s="154" t="str">
        <f t="shared" si="80"/>
        <v/>
      </c>
      <c r="AR166" s="178" t="str">
        <f t="shared" si="93"/>
        <v/>
      </c>
      <c r="AS166" s="169" t="str">
        <f t="shared" si="94"/>
        <v/>
      </c>
      <c r="AT166" s="159" t="str">
        <f t="shared" si="95"/>
        <v/>
      </c>
      <c r="AU166" s="160" t="str">
        <f t="shared" si="81"/>
        <v/>
      </c>
      <c r="AV166" s="171" t="str">
        <f t="shared" si="96"/>
        <v/>
      </c>
      <c r="AW166" s="160" t="str">
        <f t="shared" si="97"/>
        <v/>
      </c>
      <c r="AX166" s="186" t="str">
        <f t="shared" si="98"/>
        <v/>
      </c>
      <c r="AY166" s="160" t="str">
        <f t="shared" si="82"/>
        <v/>
      </c>
      <c r="AZ166" s="171" t="str">
        <f t="shared" si="99"/>
        <v/>
      </c>
      <c r="BA166" s="161" t="str">
        <f t="shared" si="100"/>
        <v/>
      </c>
      <c r="BB166" s="52" t="s">
        <v>2323</v>
      </c>
      <c r="BI166" s="52" t="s">
        <v>2324</v>
      </c>
      <c r="BN166" s="52" t="s">
        <v>2325</v>
      </c>
      <c r="BO166" s="52"/>
      <c r="BP166" s="52" t="s">
        <v>1969</v>
      </c>
      <c r="BQ166" s="52" t="s">
        <v>2326</v>
      </c>
      <c r="BS166" s="52" t="s">
        <v>2327</v>
      </c>
      <c r="BU166" s="52" t="s">
        <v>2328</v>
      </c>
    </row>
    <row r="167" spans="1:220" ht="18.75" x14ac:dyDescent="0.3">
      <c r="A167" s="205"/>
      <c r="B167" s="206"/>
      <c r="C167" s="197">
        <v>156</v>
      </c>
      <c r="D167" s="190"/>
      <c r="E167" s="13"/>
      <c r="F167" s="14"/>
      <c r="G167" s="123"/>
      <c r="H167" s="124"/>
      <c r="I167" s="130"/>
      <c r="J167" s="21"/>
      <c r="K167" s="134"/>
      <c r="L167" s="24"/>
      <c r="M167" s="372"/>
      <c r="N167" s="147" t="str">
        <f t="shared" si="83"/>
        <v/>
      </c>
      <c r="O167" s="23"/>
      <c r="P167" s="23"/>
      <c r="Q167" s="23"/>
      <c r="R167" s="23"/>
      <c r="S167" s="23"/>
      <c r="T167" s="24"/>
      <c r="U167" s="25"/>
      <c r="V167" s="28"/>
      <c r="W167" s="299"/>
      <c r="X167" s="296"/>
      <c r="Y167" s="149">
        <f t="shared" si="77"/>
        <v>0</v>
      </c>
      <c r="Z167" s="148">
        <f t="shared" si="84"/>
        <v>0</v>
      </c>
      <c r="AA167" s="306"/>
      <c r="AB167" s="377">
        <f t="shared" si="101"/>
        <v>0</v>
      </c>
      <c r="AC167" s="348"/>
      <c r="AD167" s="210" t="str">
        <f t="shared" si="78"/>
        <v/>
      </c>
      <c r="AE167" s="345">
        <f t="shared" si="85"/>
        <v>0</v>
      </c>
      <c r="AF167" s="318"/>
      <c r="AG167" s="317"/>
      <c r="AH167" s="315"/>
      <c r="AI167" s="150">
        <f t="shared" si="86"/>
        <v>0</v>
      </c>
      <c r="AJ167" s="151">
        <f t="shared" si="79"/>
        <v>0</v>
      </c>
      <c r="AK167" s="152">
        <f t="shared" si="87"/>
        <v>0</v>
      </c>
      <c r="AL167" s="153">
        <f t="shared" si="88"/>
        <v>0</v>
      </c>
      <c r="AM167" s="153">
        <f t="shared" si="89"/>
        <v>0</v>
      </c>
      <c r="AN167" s="153">
        <f t="shared" si="90"/>
        <v>0</v>
      </c>
      <c r="AO167" s="153">
        <f t="shared" si="91"/>
        <v>0</v>
      </c>
      <c r="AP167" s="181" t="str">
        <f t="shared" si="92"/>
        <v/>
      </c>
      <c r="AQ167" s="154" t="str">
        <f t="shared" si="80"/>
        <v/>
      </c>
      <c r="AR167" s="178" t="str">
        <f t="shared" si="93"/>
        <v/>
      </c>
      <c r="AS167" s="169" t="str">
        <f t="shared" si="94"/>
        <v/>
      </c>
      <c r="AT167" s="159" t="str">
        <f t="shared" si="95"/>
        <v/>
      </c>
      <c r="AU167" s="160" t="str">
        <f t="shared" si="81"/>
        <v/>
      </c>
      <c r="AV167" s="171" t="str">
        <f t="shared" si="96"/>
        <v/>
      </c>
      <c r="AW167" s="160" t="str">
        <f t="shared" si="97"/>
        <v/>
      </c>
      <c r="AX167" s="186" t="str">
        <f t="shared" si="98"/>
        <v/>
      </c>
      <c r="AY167" s="160" t="str">
        <f t="shared" si="82"/>
        <v/>
      </c>
      <c r="AZ167" s="171" t="str">
        <f t="shared" si="99"/>
        <v/>
      </c>
      <c r="BA167" s="161" t="str">
        <f t="shared" si="100"/>
        <v/>
      </c>
      <c r="BB167" s="52" t="s">
        <v>2329</v>
      </c>
      <c r="BI167" s="52" t="s">
        <v>2137</v>
      </c>
      <c r="BN167" s="52" t="s">
        <v>2330</v>
      </c>
      <c r="BO167" s="52"/>
      <c r="BP167" s="52" t="s">
        <v>2036</v>
      </c>
      <c r="BQ167" s="52" t="s">
        <v>2331</v>
      </c>
      <c r="BS167" s="52" t="s">
        <v>2332</v>
      </c>
      <c r="BU167" s="52" t="s">
        <v>2333</v>
      </c>
    </row>
    <row r="168" spans="1:220" ht="18.75" x14ac:dyDescent="0.3">
      <c r="A168" s="205"/>
      <c r="B168" s="206"/>
      <c r="C168" s="198">
        <v>157</v>
      </c>
      <c r="D168" s="190"/>
      <c r="E168" s="13"/>
      <c r="F168" s="14"/>
      <c r="G168" s="123"/>
      <c r="H168" s="124"/>
      <c r="I168" s="130"/>
      <c r="J168" s="21"/>
      <c r="K168" s="134"/>
      <c r="L168" s="24"/>
      <c r="M168" s="372"/>
      <c r="N168" s="147" t="str">
        <f t="shared" si="83"/>
        <v/>
      </c>
      <c r="O168" s="23"/>
      <c r="P168" s="23"/>
      <c r="Q168" s="23"/>
      <c r="R168" s="23"/>
      <c r="S168" s="23"/>
      <c r="T168" s="24"/>
      <c r="U168" s="25"/>
      <c r="V168" s="28"/>
      <c r="W168" s="299"/>
      <c r="X168" s="296"/>
      <c r="Y168" s="149">
        <f t="shared" si="77"/>
        <v>0</v>
      </c>
      <c r="Z168" s="148">
        <f t="shared" si="84"/>
        <v>0</v>
      </c>
      <c r="AA168" s="306"/>
      <c r="AB168" s="377">
        <f t="shared" si="101"/>
        <v>0</v>
      </c>
      <c r="AC168" s="348"/>
      <c r="AD168" s="210" t="str">
        <f t="shared" si="78"/>
        <v/>
      </c>
      <c r="AE168" s="345">
        <f t="shared" si="85"/>
        <v>0</v>
      </c>
      <c r="AF168" s="318"/>
      <c r="AG168" s="317"/>
      <c r="AH168" s="315"/>
      <c r="AI168" s="150">
        <f t="shared" si="86"/>
        <v>0</v>
      </c>
      <c r="AJ168" s="151">
        <f t="shared" si="79"/>
        <v>0</v>
      </c>
      <c r="AK168" s="152">
        <f t="shared" si="87"/>
        <v>0</v>
      </c>
      <c r="AL168" s="153">
        <f t="shared" si="88"/>
        <v>0</v>
      </c>
      <c r="AM168" s="153">
        <f t="shared" si="89"/>
        <v>0</v>
      </c>
      <c r="AN168" s="153">
        <f t="shared" si="90"/>
        <v>0</v>
      </c>
      <c r="AO168" s="153">
        <f t="shared" si="91"/>
        <v>0</v>
      </c>
      <c r="AP168" s="181" t="str">
        <f t="shared" si="92"/>
        <v/>
      </c>
      <c r="AQ168" s="154" t="str">
        <f t="shared" si="80"/>
        <v/>
      </c>
      <c r="AR168" s="178" t="str">
        <f t="shared" si="93"/>
        <v/>
      </c>
      <c r="AS168" s="169" t="str">
        <f t="shared" si="94"/>
        <v/>
      </c>
      <c r="AT168" s="159" t="str">
        <f t="shared" si="95"/>
        <v/>
      </c>
      <c r="AU168" s="160" t="str">
        <f t="shared" si="81"/>
        <v/>
      </c>
      <c r="AV168" s="171" t="str">
        <f t="shared" si="96"/>
        <v/>
      </c>
      <c r="AW168" s="160" t="str">
        <f t="shared" si="97"/>
        <v/>
      </c>
      <c r="AX168" s="186" t="str">
        <f t="shared" si="98"/>
        <v/>
      </c>
      <c r="AY168" s="160" t="str">
        <f t="shared" si="82"/>
        <v/>
      </c>
      <c r="AZ168" s="171" t="str">
        <f t="shared" si="99"/>
        <v/>
      </c>
      <c r="BA168" s="161" t="str">
        <f t="shared" si="100"/>
        <v/>
      </c>
      <c r="BB168" s="52" t="s">
        <v>2334</v>
      </c>
      <c r="BI168" s="52" t="s">
        <v>2203</v>
      </c>
      <c r="BN168" s="52" t="s">
        <v>2335</v>
      </c>
      <c r="BO168" s="52"/>
      <c r="BP168" s="52" t="s">
        <v>2336</v>
      </c>
      <c r="BQ168" s="52" t="s">
        <v>2337</v>
      </c>
      <c r="BS168" s="52" t="s">
        <v>2338</v>
      </c>
      <c r="BU168" s="52" t="s">
        <v>2339</v>
      </c>
    </row>
    <row r="169" spans="1:220" ht="18.75" x14ac:dyDescent="0.3">
      <c r="A169" s="205"/>
      <c r="B169" s="206"/>
      <c r="C169" s="198">
        <v>158</v>
      </c>
      <c r="D169" s="192"/>
      <c r="E169" s="15"/>
      <c r="F169" s="14"/>
      <c r="G169" s="123"/>
      <c r="H169" s="124"/>
      <c r="I169" s="130"/>
      <c r="J169" s="21"/>
      <c r="K169" s="134"/>
      <c r="L169" s="24"/>
      <c r="M169" s="372"/>
      <c r="N169" s="147" t="str">
        <f t="shared" si="83"/>
        <v/>
      </c>
      <c r="O169" s="23"/>
      <c r="P169" s="23"/>
      <c r="Q169" s="23"/>
      <c r="R169" s="23"/>
      <c r="S169" s="23"/>
      <c r="T169" s="24"/>
      <c r="U169" s="25"/>
      <c r="V169" s="28"/>
      <c r="W169" s="299"/>
      <c r="X169" s="296"/>
      <c r="Y169" s="149">
        <f t="shared" si="77"/>
        <v>0</v>
      </c>
      <c r="Z169" s="148">
        <f t="shared" si="84"/>
        <v>0</v>
      </c>
      <c r="AA169" s="306"/>
      <c r="AB169" s="377">
        <f t="shared" si="101"/>
        <v>0</v>
      </c>
      <c r="AC169" s="348"/>
      <c r="AD169" s="210" t="str">
        <f t="shared" si="78"/>
        <v/>
      </c>
      <c r="AE169" s="345">
        <f t="shared" si="85"/>
        <v>0</v>
      </c>
      <c r="AF169" s="318"/>
      <c r="AG169" s="317"/>
      <c r="AH169" s="315"/>
      <c r="AI169" s="150">
        <f t="shared" si="86"/>
        <v>0</v>
      </c>
      <c r="AJ169" s="151">
        <f t="shared" si="79"/>
        <v>0</v>
      </c>
      <c r="AK169" s="152">
        <f t="shared" si="87"/>
        <v>0</v>
      </c>
      <c r="AL169" s="153">
        <f t="shared" si="88"/>
        <v>0</v>
      </c>
      <c r="AM169" s="153">
        <f t="shared" si="89"/>
        <v>0</v>
      </c>
      <c r="AN169" s="153">
        <f t="shared" si="90"/>
        <v>0</v>
      </c>
      <c r="AO169" s="153">
        <f t="shared" si="91"/>
        <v>0</v>
      </c>
      <c r="AP169" s="181" t="str">
        <f t="shared" si="92"/>
        <v/>
      </c>
      <c r="AQ169" s="154" t="str">
        <f t="shared" si="80"/>
        <v/>
      </c>
      <c r="AR169" s="178" t="str">
        <f t="shared" si="93"/>
        <v/>
      </c>
      <c r="AS169" s="169" t="str">
        <f t="shared" si="94"/>
        <v/>
      </c>
      <c r="AT169" s="159" t="str">
        <f t="shared" si="95"/>
        <v/>
      </c>
      <c r="AU169" s="160" t="str">
        <f t="shared" si="81"/>
        <v/>
      </c>
      <c r="AV169" s="171" t="str">
        <f t="shared" si="96"/>
        <v/>
      </c>
      <c r="AW169" s="160" t="str">
        <f t="shared" si="97"/>
        <v/>
      </c>
      <c r="AX169" s="186" t="str">
        <f t="shared" si="98"/>
        <v/>
      </c>
      <c r="AY169" s="160" t="str">
        <f t="shared" si="82"/>
        <v/>
      </c>
      <c r="AZ169" s="171" t="str">
        <f t="shared" si="99"/>
        <v/>
      </c>
      <c r="BA169" s="161" t="str">
        <f t="shared" si="100"/>
        <v/>
      </c>
      <c r="BB169" s="52" t="s">
        <v>3444</v>
      </c>
      <c r="BI169" s="52" t="s">
        <v>2340</v>
      </c>
      <c r="BN169" s="52" t="s">
        <v>2341</v>
      </c>
      <c r="BO169" s="52"/>
      <c r="BP169" s="52" t="s">
        <v>2342</v>
      </c>
      <c r="BQ169" s="52" t="s">
        <v>2343</v>
      </c>
      <c r="BS169" s="52" t="s">
        <v>2344</v>
      </c>
      <c r="BU169" s="52" t="s">
        <v>2345</v>
      </c>
    </row>
    <row r="170" spans="1:220" ht="18.75" x14ac:dyDescent="0.3">
      <c r="A170" s="205"/>
      <c r="B170" s="206"/>
      <c r="C170" s="197">
        <v>159</v>
      </c>
      <c r="D170" s="193"/>
      <c r="E170" s="13"/>
      <c r="F170" s="14"/>
      <c r="G170" s="123"/>
      <c r="H170" s="124"/>
      <c r="I170" s="130"/>
      <c r="J170" s="21"/>
      <c r="K170" s="134"/>
      <c r="L170" s="24"/>
      <c r="M170" s="372"/>
      <c r="N170" s="147" t="str">
        <f t="shared" si="83"/>
        <v/>
      </c>
      <c r="O170" s="23"/>
      <c r="P170" s="23"/>
      <c r="Q170" s="23"/>
      <c r="R170" s="23"/>
      <c r="S170" s="23"/>
      <c r="T170" s="24"/>
      <c r="U170" s="25"/>
      <c r="V170" s="28"/>
      <c r="W170" s="299"/>
      <c r="X170" s="296"/>
      <c r="Y170" s="149">
        <f t="shared" si="77"/>
        <v>0</v>
      </c>
      <c r="Z170" s="148">
        <f t="shared" si="84"/>
        <v>0</v>
      </c>
      <c r="AA170" s="306"/>
      <c r="AB170" s="377">
        <f t="shared" si="101"/>
        <v>0</v>
      </c>
      <c r="AC170" s="348"/>
      <c r="AD170" s="210" t="str">
        <f t="shared" si="78"/>
        <v/>
      </c>
      <c r="AE170" s="345">
        <f t="shared" si="85"/>
        <v>0</v>
      </c>
      <c r="AF170" s="318"/>
      <c r="AG170" s="317"/>
      <c r="AH170" s="315"/>
      <c r="AI170" s="150">
        <f t="shared" si="86"/>
        <v>0</v>
      </c>
      <c r="AJ170" s="151">
        <f t="shared" si="79"/>
        <v>0</v>
      </c>
      <c r="AK170" s="152">
        <f t="shared" si="87"/>
        <v>0</v>
      </c>
      <c r="AL170" s="153">
        <f t="shared" si="88"/>
        <v>0</v>
      </c>
      <c r="AM170" s="153">
        <f t="shared" si="89"/>
        <v>0</v>
      </c>
      <c r="AN170" s="153">
        <f t="shared" si="90"/>
        <v>0</v>
      </c>
      <c r="AO170" s="153">
        <f t="shared" si="91"/>
        <v>0</v>
      </c>
      <c r="AP170" s="181" t="str">
        <f t="shared" si="92"/>
        <v/>
      </c>
      <c r="AQ170" s="154" t="str">
        <f t="shared" si="80"/>
        <v/>
      </c>
      <c r="AR170" s="178" t="str">
        <f t="shared" si="93"/>
        <v/>
      </c>
      <c r="AS170" s="169" t="str">
        <f t="shared" si="94"/>
        <v/>
      </c>
      <c r="AT170" s="159" t="str">
        <f t="shared" si="95"/>
        <v/>
      </c>
      <c r="AU170" s="160" t="str">
        <f t="shared" si="81"/>
        <v/>
      </c>
      <c r="AV170" s="171" t="str">
        <f t="shared" si="96"/>
        <v/>
      </c>
      <c r="AW170" s="160" t="str">
        <f t="shared" si="97"/>
        <v/>
      </c>
      <c r="AX170" s="186" t="str">
        <f t="shared" si="98"/>
        <v/>
      </c>
      <c r="AY170" s="160" t="str">
        <f t="shared" si="82"/>
        <v/>
      </c>
      <c r="AZ170" s="171" t="str">
        <f t="shared" si="99"/>
        <v/>
      </c>
      <c r="BA170" s="161" t="str">
        <f t="shared" si="100"/>
        <v/>
      </c>
      <c r="BB170" s="52" t="s">
        <v>2346</v>
      </c>
      <c r="BI170" s="52" t="s">
        <v>2347</v>
      </c>
      <c r="BN170" s="52" t="s">
        <v>2348</v>
      </c>
      <c r="BO170" s="52"/>
      <c r="BP170" s="52" t="s">
        <v>2349</v>
      </c>
      <c r="BQ170" s="52" t="s">
        <v>2350</v>
      </c>
      <c r="BS170" s="52" t="s">
        <v>2351</v>
      </c>
      <c r="BU170" s="52" t="s">
        <v>2352</v>
      </c>
    </row>
    <row r="171" spans="1:220" ht="18.75" x14ac:dyDescent="0.3">
      <c r="A171" s="205"/>
      <c r="B171" s="206"/>
      <c r="C171" s="198">
        <v>160</v>
      </c>
      <c r="D171" s="190"/>
      <c r="E171" s="13"/>
      <c r="F171" s="14"/>
      <c r="G171" s="123"/>
      <c r="H171" s="126"/>
      <c r="I171" s="132"/>
      <c r="J171" s="69"/>
      <c r="K171" s="136"/>
      <c r="L171" s="26"/>
      <c r="M171" s="372"/>
      <c r="N171" s="147" t="str">
        <f t="shared" si="83"/>
        <v/>
      </c>
      <c r="O171" s="23"/>
      <c r="P171" s="23"/>
      <c r="Q171" s="23"/>
      <c r="R171" s="23"/>
      <c r="S171" s="23"/>
      <c r="T171" s="24"/>
      <c r="U171" s="25"/>
      <c r="V171" s="28"/>
      <c r="W171" s="299"/>
      <c r="X171" s="296"/>
      <c r="Y171" s="149">
        <f t="shared" si="77"/>
        <v>0</v>
      </c>
      <c r="Z171" s="148">
        <f t="shared" si="84"/>
        <v>0</v>
      </c>
      <c r="AA171" s="306"/>
      <c r="AB171" s="377">
        <f t="shared" si="101"/>
        <v>0</v>
      </c>
      <c r="AC171" s="348"/>
      <c r="AD171" s="210" t="str">
        <f t="shared" si="78"/>
        <v/>
      </c>
      <c r="AE171" s="345">
        <f t="shared" si="85"/>
        <v>0</v>
      </c>
      <c r="AF171" s="318"/>
      <c r="AG171" s="317"/>
      <c r="AH171" s="315"/>
      <c r="AI171" s="150">
        <f t="shared" si="86"/>
        <v>0</v>
      </c>
      <c r="AJ171" s="151">
        <f t="shared" si="79"/>
        <v>0</v>
      </c>
      <c r="AK171" s="152">
        <f t="shared" si="87"/>
        <v>0</v>
      </c>
      <c r="AL171" s="153">
        <f t="shared" si="88"/>
        <v>0</v>
      </c>
      <c r="AM171" s="153">
        <f t="shared" si="89"/>
        <v>0</v>
      </c>
      <c r="AN171" s="153">
        <f t="shared" si="90"/>
        <v>0</v>
      </c>
      <c r="AO171" s="153">
        <f t="shared" si="91"/>
        <v>0</v>
      </c>
      <c r="AP171" s="181" t="str">
        <f t="shared" si="92"/>
        <v/>
      </c>
      <c r="AQ171" s="154" t="str">
        <f t="shared" si="80"/>
        <v/>
      </c>
      <c r="AR171" s="178" t="str">
        <f t="shared" si="93"/>
        <v/>
      </c>
      <c r="AS171" s="169" t="str">
        <f t="shared" si="94"/>
        <v/>
      </c>
      <c r="AT171" s="159" t="str">
        <f t="shared" si="95"/>
        <v/>
      </c>
      <c r="AU171" s="160" t="str">
        <f t="shared" si="81"/>
        <v/>
      </c>
      <c r="AV171" s="171" t="str">
        <f t="shared" si="96"/>
        <v/>
      </c>
      <c r="AW171" s="160" t="str">
        <f t="shared" si="97"/>
        <v/>
      </c>
      <c r="AX171" s="186" t="str">
        <f t="shared" si="98"/>
        <v/>
      </c>
      <c r="AY171" s="160" t="str">
        <f t="shared" si="82"/>
        <v/>
      </c>
      <c r="AZ171" s="171" t="str">
        <f t="shared" si="99"/>
        <v/>
      </c>
      <c r="BA171" s="161" t="str">
        <f t="shared" si="100"/>
        <v/>
      </c>
      <c r="BB171" s="52" t="s">
        <v>2353</v>
      </c>
      <c r="BI171" s="52" t="s">
        <v>2137</v>
      </c>
      <c r="BN171" s="52" t="s">
        <v>2354</v>
      </c>
      <c r="BO171" s="52"/>
      <c r="BP171" s="52" t="s">
        <v>2355</v>
      </c>
      <c r="BQ171" s="52" t="s">
        <v>2356</v>
      </c>
      <c r="BS171" s="52" t="s">
        <v>2357</v>
      </c>
      <c r="BU171" s="52" t="s">
        <v>2358</v>
      </c>
    </row>
    <row r="172" spans="1:220" ht="18.75" x14ac:dyDescent="0.3">
      <c r="A172" s="205"/>
      <c r="B172" s="206"/>
      <c r="C172" s="197">
        <v>161</v>
      </c>
      <c r="D172" s="190"/>
      <c r="E172" s="13"/>
      <c r="F172" s="14"/>
      <c r="G172" s="123"/>
      <c r="H172" s="124"/>
      <c r="I172" s="130"/>
      <c r="J172" s="21"/>
      <c r="K172" s="134"/>
      <c r="L172" s="24"/>
      <c r="M172" s="372"/>
      <c r="N172" s="147" t="str">
        <f t="shared" si="83"/>
        <v/>
      </c>
      <c r="O172" s="23"/>
      <c r="P172" s="23"/>
      <c r="Q172" s="23"/>
      <c r="R172" s="23"/>
      <c r="S172" s="23"/>
      <c r="T172" s="24"/>
      <c r="U172" s="25"/>
      <c r="V172" s="28"/>
      <c r="W172" s="299"/>
      <c r="X172" s="296"/>
      <c r="Y172" s="149">
        <f t="shared" si="77"/>
        <v>0</v>
      </c>
      <c r="Z172" s="148">
        <f t="shared" si="84"/>
        <v>0</v>
      </c>
      <c r="AA172" s="306"/>
      <c r="AB172" s="377">
        <f t="shared" si="101"/>
        <v>0</v>
      </c>
      <c r="AC172" s="348"/>
      <c r="AD172" s="210" t="str">
        <f t="shared" si="78"/>
        <v/>
      </c>
      <c r="AE172" s="345">
        <f t="shared" si="85"/>
        <v>0</v>
      </c>
      <c r="AF172" s="318"/>
      <c r="AG172" s="317"/>
      <c r="AH172" s="315"/>
      <c r="AI172" s="150">
        <f t="shared" si="86"/>
        <v>0</v>
      </c>
      <c r="AJ172" s="151">
        <f t="shared" si="79"/>
        <v>0</v>
      </c>
      <c r="AK172" s="152">
        <f t="shared" si="87"/>
        <v>0</v>
      </c>
      <c r="AL172" s="153">
        <f t="shared" si="88"/>
        <v>0</v>
      </c>
      <c r="AM172" s="153">
        <f t="shared" si="89"/>
        <v>0</v>
      </c>
      <c r="AN172" s="153">
        <f t="shared" si="90"/>
        <v>0</v>
      </c>
      <c r="AO172" s="153">
        <f t="shared" si="91"/>
        <v>0</v>
      </c>
      <c r="AP172" s="181" t="str">
        <f t="shared" si="92"/>
        <v/>
      </c>
      <c r="AQ172" s="154" t="str">
        <f t="shared" si="80"/>
        <v/>
      </c>
      <c r="AR172" s="178" t="str">
        <f t="shared" si="93"/>
        <v/>
      </c>
      <c r="AS172" s="169" t="str">
        <f t="shared" si="94"/>
        <v/>
      </c>
      <c r="AT172" s="159" t="str">
        <f t="shared" si="95"/>
        <v/>
      </c>
      <c r="AU172" s="160" t="str">
        <f t="shared" si="81"/>
        <v/>
      </c>
      <c r="AV172" s="171" t="str">
        <f t="shared" si="96"/>
        <v/>
      </c>
      <c r="AW172" s="160" t="str">
        <f t="shared" si="97"/>
        <v/>
      </c>
      <c r="AX172" s="186" t="str">
        <f t="shared" si="98"/>
        <v/>
      </c>
      <c r="AY172" s="160" t="str">
        <f t="shared" si="82"/>
        <v/>
      </c>
      <c r="AZ172" s="171" t="str">
        <f t="shared" si="99"/>
        <v/>
      </c>
      <c r="BA172" s="161" t="str">
        <f t="shared" si="100"/>
        <v/>
      </c>
      <c r="BB172" s="52" t="s">
        <v>2359</v>
      </c>
      <c r="BI172" s="52" t="s">
        <v>2360</v>
      </c>
      <c r="BN172" s="52" t="s">
        <v>2361</v>
      </c>
      <c r="BO172" s="52"/>
      <c r="BP172" s="52" t="s">
        <v>2362</v>
      </c>
      <c r="BQ172" s="52" t="s">
        <v>2363</v>
      </c>
      <c r="BS172" s="52" t="s">
        <v>2364</v>
      </c>
      <c r="BU172" s="52" t="s">
        <v>2365</v>
      </c>
    </row>
    <row r="173" spans="1:220" ht="18.75" x14ac:dyDescent="0.3">
      <c r="A173" s="205"/>
      <c r="B173" s="206"/>
      <c r="C173" s="198">
        <v>162</v>
      </c>
      <c r="D173" s="192"/>
      <c r="E173" s="15"/>
      <c r="F173" s="14"/>
      <c r="G173" s="123"/>
      <c r="H173" s="124"/>
      <c r="I173" s="130"/>
      <c r="J173" s="21"/>
      <c r="K173" s="134"/>
      <c r="L173" s="24"/>
      <c r="M173" s="372"/>
      <c r="N173" s="147" t="str">
        <f t="shared" si="83"/>
        <v/>
      </c>
      <c r="O173" s="23"/>
      <c r="P173" s="23"/>
      <c r="Q173" s="23"/>
      <c r="R173" s="23"/>
      <c r="S173" s="23"/>
      <c r="T173" s="24"/>
      <c r="U173" s="25"/>
      <c r="V173" s="28"/>
      <c r="W173" s="299"/>
      <c r="X173" s="296"/>
      <c r="Y173" s="149">
        <f t="shared" si="77"/>
        <v>0</v>
      </c>
      <c r="Z173" s="148">
        <f t="shared" si="84"/>
        <v>0</v>
      </c>
      <c r="AA173" s="306"/>
      <c r="AB173" s="377">
        <f t="shared" si="101"/>
        <v>0</v>
      </c>
      <c r="AC173" s="348"/>
      <c r="AD173" s="210" t="str">
        <f t="shared" si="78"/>
        <v/>
      </c>
      <c r="AE173" s="345">
        <f t="shared" si="85"/>
        <v>0</v>
      </c>
      <c r="AF173" s="318"/>
      <c r="AG173" s="317"/>
      <c r="AH173" s="315"/>
      <c r="AI173" s="150">
        <f t="shared" si="86"/>
        <v>0</v>
      </c>
      <c r="AJ173" s="151">
        <f t="shared" si="79"/>
        <v>0</v>
      </c>
      <c r="AK173" s="152">
        <f t="shared" si="87"/>
        <v>0</v>
      </c>
      <c r="AL173" s="153">
        <f t="shared" si="88"/>
        <v>0</v>
      </c>
      <c r="AM173" s="153">
        <f t="shared" si="89"/>
        <v>0</v>
      </c>
      <c r="AN173" s="153">
        <f t="shared" si="90"/>
        <v>0</v>
      </c>
      <c r="AO173" s="153">
        <f t="shared" si="91"/>
        <v>0</v>
      </c>
      <c r="AP173" s="181" t="str">
        <f t="shared" si="92"/>
        <v/>
      </c>
      <c r="AQ173" s="154" t="str">
        <f t="shared" si="80"/>
        <v/>
      </c>
      <c r="AR173" s="178" t="str">
        <f t="shared" si="93"/>
        <v/>
      </c>
      <c r="AS173" s="169" t="str">
        <f t="shared" si="94"/>
        <v/>
      </c>
      <c r="AT173" s="159" t="str">
        <f t="shared" si="95"/>
        <v/>
      </c>
      <c r="AU173" s="160" t="str">
        <f t="shared" si="81"/>
        <v/>
      </c>
      <c r="AV173" s="171" t="str">
        <f t="shared" si="96"/>
        <v/>
      </c>
      <c r="AW173" s="160" t="str">
        <f t="shared" si="97"/>
        <v/>
      </c>
      <c r="AX173" s="186" t="str">
        <f t="shared" si="98"/>
        <v/>
      </c>
      <c r="AY173" s="160" t="str">
        <f t="shared" si="82"/>
        <v/>
      </c>
      <c r="AZ173" s="171" t="str">
        <f t="shared" si="99"/>
        <v/>
      </c>
      <c r="BA173" s="161" t="str">
        <f t="shared" si="100"/>
        <v/>
      </c>
      <c r="BB173" s="52" t="s">
        <v>2366</v>
      </c>
      <c r="BI173" s="52" t="s">
        <v>2137</v>
      </c>
      <c r="BN173" s="52" t="s">
        <v>2367</v>
      </c>
      <c r="BO173" s="52"/>
      <c r="BP173" s="52" t="s">
        <v>2368</v>
      </c>
      <c r="BQ173" s="52" t="s">
        <v>2369</v>
      </c>
      <c r="BS173" s="52" t="s">
        <v>2370</v>
      </c>
      <c r="BU173" s="52" t="s">
        <v>2371</v>
      </c>
    </row>
    <row r="174" spans="1:220" ht="18.75" x14ac:dyDescent="0.3">
      <c r="A174" s="205"/>
      <c r="B174" s="206"/>
      <c r="C174" s="198">
        <v>163</v>
      </c>
      <c r="D174" s="190"/>
      <c r="E174" s="13"/>
      <c r="F174" s="14"/>
      <c r="G174" s="123"/>
      <c r="H174" s="124"/>
      <c r="I174" s="130"/>
      <c r="J174" s="21"/>
      <c r="K174" s="134"/>
      <c r="L174" s="24"/>
      <c r="M174" s="372"/>
      <c r="N174" s="147" t="str">
        <f t="shared" si="83"/>
        <v/>
      </c>
      <c r="O174" s="23"/>
      <c r="P174" s="23"/>
      <c r="Q174" s="23"/>
      <c r="R174" s="23"/>
      <c r="S174" s="23"/>
      <c r="T174" s="24"/>
      <c r="U174" s="25"/>
      <c r="V174" s="28"/>
      <c r="W174" s="299"/>
      <c r="X174" s="296"/>
      <c r="Y174" s="149">
        <f t="shared" si="77"/>
        <v>0</v>
      </c>
      <c r="Z174" s="148">
        <f t="shared" si="84"/>
        <v>0</v>
      </c>
      <c r="AA174" s="306"/>
      <c r="AB174" s="377">
        <f t="shared" si="101"/>
        <v>0</v>
      </c>
      <c r="AC174" s="348"/>
      <c r="AD174" s="210" t="str">
        <f t="shared" si="78"/>
        <v/>
      </c>
      <c r="AE174" s="345">
        <f t="shared" si="85"/>
        <v>0</v>
      </c>
      <c r="AF174" s="318"/>
      <c r="AG174" s="317"/>
      <c r="AH174" s="315"/>
      <c r="AI174" s="150">
        <f t="shared" si="86"/>
        <v>0</v>
      </c>
      <c r="AJ174" s="151">
        <f t="shared" si="79"/>
        <v>0</v>
      </c>
      <c r="AK174" s="152">
        <f t="shared" si="87"/>
        <v>0</v>
      </c>
      <c r="AL174" s="153">
        <f t="shared" si="88"/>
        <v>0</v>
      </c>
      <c r="AM174" s="153">
        <f t="shared" si="89"/>
        <v>0</v>
      </c>
      <c r="AN174" s="153">
        <f t="shared" si="90"/>
        <v>0</v>
      </c>
      <c r="AO174" s="153">
        <f t="shared" si="91"/>
        <v>0</v>
      </c>
      <c r="AP174" s="181" t="str">
        <f t="shared" si="92"/>
        <v/>
      </c>
      <c r="AQ174" s="154" t="str">
        <f t="shared" si="80"/>
        <v/>
      </c>
      <c r="AR174" s="178" t="str">
        <f t="shared" si="93"/>
        <v/>
      </c>
      <c r="AS174" s="169" t="str">
        <f t="shared" si="94"/>
        <v/>
      </c>
      <c r="AT174" s="159" t="str">
        <f t="shared" si="95"/>
        <v/>
      </c>
      <c r="AU174" s="160" t="str">
        <f t="shared" si="81"/>
        <v/>
      </c>
      <c r="AV174" s="171" t="str">
        <f t="shared" si="96"/>
        <v/>
      </c>
      <c r="AW174" s="160" t="str">
        <f t="shared" si="97"/>
        <v/>
      </c>
      <c r="AX174" s="186" t="str">
        <f t="shared" si="98"/>
        <v/>
      </c>
      <c r="AY174" s="160" t="str">
        <f t="shared" si="82"/>
        <v/>
      </c>
      <c r="AZ174" s="171" t="str">
        <f t="shared" si="99"/>
        <v/>
      </c>
      <c r="BA174" s="161" t="str">
        <f t="shared" si="100"/>
        <v/>
      </c>
      <c r="BB174" s="52" t="s">
        <v>2372</v>
      </c>
      <c r="BI174" s="52" t="s">
        <v>2373</v>
      </c>
      <c r="BN174" s="52" t="s">
        <v>2374</v>
      </c>
      <c r="BO174" s="52"/>
      <c r="BP174" s="52" t="s">
        <v>2375</v>
      </c>
      <c r="BQ174" s="52" t="s">
        <v>2376</v>
      </c>
      <c r="BS174" s="52" t="s">
        <v>2377</v>
      </c>
      <c r="BU174" s="52" t="s">
        <v>2378</v>
      </c>
    </row>
    <row r="175" spans="1:220" ht="18.75" x14ac:dyDescent="0.3">
      <c r="A175" s="205"/>
      <c r="B175" s="206"/>
      <c r="C175" s="197">
        <v>164</v>
      </c>
      <c r="D175" s="190"/>
      <c r="E175" s="13"/>
      <c r="F175" s="14"/>
      <c r="G175" s="123"/>
      <c r="H175" s="124"/>
      <c r="I175" s="130"/>
      <c r="J175" s="21"/>
      <c r="K175" s="134"/>
      <c r="L175" s="24"/>
      <c r="M175" s="372"/>
      <c r="N175" s="147" t="str">
        <f t="shared" si="83"/>
        <v/>
      </c>
      <c r="O175" s="23"/>
      <c r="P175" s="23"/>
      <c r="Q175" s="23"/>
      <c r="R175" s="23"/>
      <c r="S175" s="23"/>
      <c r="T175" s="24"/>
      <c r="U175" s="25"/>
      <c r="V175" s="28"/>
      <c r="W175" s="299"/>
      <c r="X175" s="296"/>
      <c r="Y175" s="149">
        <f t="shared" si="77"/>
        <v>0</v>
      </c>
      <c r="Z175" s="148">
        <f t="shared" si="84"/>
        <v>0</v>
      </c>
      <c r="AA175" s="306"/>
      <c r="AB175" s="377">
        <f t="shared" si="101"/>
        <v>0</v>
      </c>
      <c r="AC175" s="348"/>
      <c r="AD175" s="210" t="str">
        <f t="shared" si="78"/>
        <v/>
      </c>
      <c r="AE175" s="345">
        <f t="shared" si="85"/>
        <v>0</v>
      </c>
      <c r="AF175" s="318"/>
      <c r="AG175" s="317"/>
      <c r="AH175" s="315"/>
      <c r="AI175" s="150">
        <f t="shared" si="86"/>
        <v>0</v>
      </c>
      <c r="AJ175" s="151">
        <f t="shared" si="79"/>
        <v>0</v>
      </c>
      <c r="AK175" s="152">
        <f t="shared" si="87"/>
        <v>0</v>
      </c>
      <c r="AL175" s="153">
        <f t="shared" si="88"/>
        <v>0</v>
      </c>
      <c r="AM175" s="153">
        <f t="shared" si="89"/>
        <v>0</v>
      </c>
      <c r="AN175" s="153">
        <f t="shared" si="90"/>
        <v>0</v>
      </c>
      <c r="AO175" s="153">
        <f t="shared" si="91"/>
        <v>0</v>
      </c>
      <c r="AP175" s="181" t="str">
        <f t="shared" si="92"/>
        <v/>
      </c>
      <c r="AQ175" s="154" t="str">
        <f t="shared" si="80"/>
        <v/>
      </c>
      <c r="AR175" s="178" t="str">
        <f t="shared" si="93"/>
        <v/>
      </c>
      <c r="AS175" s="169" t="str">
        <f t="shared" si="94"/>
        <v/>
      </c>
      <c r="AT175" s="159" t="str">
        <f t="shared" si="95"/>
        <v/>
      </c>
      <c r="AU175" s="160" t="str">
        <f t="shared" si="81"/>
        <v/>
      </c>
      <c r="AV175" s="171" t="str">
        <f t="shared" si="96"/>
        <v/>
      </c>
      <c r="AW175" s="160" t="str">
        <f t="shared" si="97"/>
        <v/>
      </c>
      <c r="AX175" s="186" t="str">
        <f t="shared" si="98"/>
        <v/>
      </c>
      <c r="AY175" s="160" t="str">
        <f t="shared" si="82"/>
        <v/>
      </c>
      <c r="AZ175" s="171" t="str">
        <f t="shared" si="99"/>
        <v/>
      </c>
      <c r="BA175" s="161" t="str">
        <f t="shared" si="100"/>
        <v/>
      </c>
      <c r="BB175" s="52" t="s">
        <v>2379</v>
      </c>
      <c r="BI175" s="52" t="s">
        <v>2137</v>
      </c>
      <c r="BN175" s="52" t="s">
        <v>2380</v>
      </c>
      <c r="BO175" s="52"/>
      <c r="BP175" s="52" t="s">
        <v>2381</v>
      </c>
      <c r="BQ175" s="52" t="s">
        <v>2382</v>
      </c>
      <c r="BS175" s="52" t="s">
        <v>2383</v>
      </c>
      <c r="BU175" s="52" t="s">
        <v>2384</v>
      </c>
    </row>
    <row r="176" spans="1:220" ht="18.75" x14ac:dyDescent="0.3">
      <c r="A176" s="205"/>
      <c r="B176" s="206"/>
      <c r="C176" s="198">
        <v>165</v>
      </c>
      <c r="D176" s="190"/>
      <c r="E176" s="13"/>
      <c r="F176" s="14"/>
      <c r="G176" s="123"/>
      <c r="H176" s="124"/>
      <c r="I176" s="130"/>
      <c r="J176" s="21"/>
      <c r="K176" s="134"/>
      <c r="L176" s="24"/>
      <c r="M176" s="372"/>
      <c r="N176" s="147" t="str">
        <f t="shared" si="83"/>
        <v/>
      </c>
      <c r="O176" s="23"/>
      <c r="P176" s="23"/>
      <c r="Q176" s="23"/>
      <c r="R176" s="23"/>
      <c r="S176" s="23"/>
      <c r="T176" s="24"/>
      <c r="U176" s="25"/>
      <c r="V176" s="28"/>
      <c r="W176" s="299"/>
      <c r="X176" s="296"/>
      <c r="Y176" s="149">
        <f t="shared" si="77"/>
        <v>0</v>
      </c>
      <c r="Z176" s="148">
        <f t="shared" si="84"/>
        <v>0</v>
      </c>
      <c r="AA176" s="306"/>
      <c r="AB176" s="377">
        <f t="shared" si="101"/>
        <v>0</v>
      </c>
      <c r="AC176" s="348"/>
      <c r="AD176" s="210" t="str">
        <f t="shared" si="78"/>
        <v/>
      </c>
      <c r="AE176" s="345">
        <f t="shared" si="85"/>
        <v>0</v>
      </c>
      <c r="AF176" s="318"/>
      <c r="AG176" s="317"/>
      <c r="AH176" s="315"/>
      <c r="AI176" s="150">
        <f t="shared" si="86"/>
        <v>0</v>
      </c>
      <c r="AJ176" s="151">
        <f t="shared" si="79"/>
        <v>0</v>
      </c>
      <c r="AK176" s="152">
        <f t="shared" si="87"/>
        <v>0</v>
      </c>
      <c r="AL176" s="153">
        <f t="shared" si="88"/>
        <v>0</v>
      </c>
      <c r="AM176" s="153">
        <f t="shared" si="89"/>
        <v>0</v>
      </c>
      <c r="AN176" s="153">
        <f t="shared" si="90"/>
        <v>0</v>
      </c>
      <c r="AO176" s="153">
        <f t="shared" si="91"/>
        <v>0</v>
      </c>
      <c r="AP176" s="181" t="str">
        <f t="shared" si="92"/>
        <v/>
      </c>
      <c r="AQ176" s="154" t="str">
        <f t="shared" si="80"/>
        <v/>
      </c>
      <c r="AR176" s="178" t="str">
        <f t="shared" si="93"/>
        <v/>
      </c>
      <c r="AS176" s="169" t="str">
        <f t="shared" si="94"/>
        <v/>
      </c>
      <c r="AT176" s="159" t="str">
        <f t="shared" si="95"/>
        <v/>
      </c>
      <c r="AU176" s="160" t="str">
        <f t="shared" si="81"/>
        <v/>
      </c>
      <c r="AV176" s="171" t="str">
        <f t="shared" si="96"/>
        <v/>
      </c>
      <c r="AW176" s="160" t="str">
        <f t="shared" si="97"/>
        <v/>
      </c>
      <c r="AX176" s="186" t="str">
        <f t="shared" si="98"/>
        <v/>
      </c>
      <c r="AY176" s="160" t="str">
        <f t="shared" si="82"/>
        <v/>
      </c>
      <c r="AZ176" s="171" t="str">
        <f t="shared" si="99"/>
        <v/>
      </c>
      <c r="BA176" s="161" t="str">
        <f t="shared" si="100"/>
        <v/>
      </c>
      <c r="BB176" s="52" t="s">
        <v>2385</v>
      </c>
      <c r="BI176" s="52" t="s">
        <v>2203</v>
      </c>
      <c r="BN176" s="52" t="s">
        <v>2386</v>
      </c>
      <c r="BO176" s="52"/>
      <c r="BP176" s="52" t="s">
        <v>2387</v>
      </c>
      <c r="BQ176" s="52" t="s">
        <v>2388</v>
      </c>
      <c r="BS176" s="52" t="s">
        <v>2304</v>
      </c>
      <c r="BU176" s="52" t="s">
        <v>2389</v>
      </c>
    </row>
    <row r="177" spans="1:73" ht="18.75" x14ac:dyDescent="0.3">
      <c r="A177" s="205"/>
      <c r="B177" s="206"/>
      <c r="C177" s="197">
        <v>166</v>
      </c>
      <c r="D177" s="192"/>
      <c r="E177" s="15"/>
      <c r="F177" s="14"/>
      <c r="G177" s="123"/>
      <c r="H177" s="124"/>
      <c r="I177" s="130"/>
      <c r="J177" s="21"/>
      <c r="K177" s="134"/>
      <c r="L177" s="24"/>
      <c r="M177" s="372"/>
      <c r="N177" s="147" t="str">
        <f t="shared" si="83"/>
        <v/>
      </c>
      <c r="O177" s="23"/>
      <c r="P177" s="23"/>
      <c r="Q177" s="23"/>
      <c r="R177" s="23"/>
      <c r="S177" s="23"/>
      <c r="T177" s="24"/>
      <c r="U177" s="25"/>
      <c r="V177" s="28"/>
      <c r="W177" s="299"/>
      <c r="X177" s="296"/>
      <c r="Y177" s="149">
        <f t="shared" si="77"/>
        <v>0</v>
      </c>
      <c r="Z177" s="148">
        <f t="shared" si="84"/>
        <v>0</v>
      </c>
      <c r="AA177" s="306"/>
      <c r="AB177" s="377">
        <f t="shared" si="101"/>
        <v>0</v>
      </c>
      <c r="AC177" s="348"/>
      <c r="AD177" s="210" t="str">
        <f t="shared" si="78"/>
        <v/>
      </c>
      <c r="AE177" s="345">
        <f t="shared" si="85"/>
        <v>0</v>
      </c>
      <c r="AF177" s="318"/>
      <c r="AG177" s="317"/>
      <c r="AH177" s="315"/>
      <c r="AI177" s="150">
        <f t="shared" si="86"/>
        <v>0</v>
      </c>
      <c r="AJ177" s="151">
        <f t="shared" si="79"/>
        <v>0</v>
      </c>
      <c r="AK177" s="152">
        <f t="shared" si="87"/>
        <v>0</v>
      </c>
      <c r="AL177" s="153">
        <f t="shared" si="88"/>
        <v>0</v>
      </c>
      <c r="AM177" s="153">
        <f t="shared" si="89"/>
        <v>0</v>
      </c>
      <c r="AN177" s="153">
        <f t="shared" si="90"/>
        <v>0</v>
      </c>
      <c r="AO177" s="153">
        <f t="shared" si="91"/>
        <v>0</v>
      </c>
      <c r="AP177" s="181" t="str">
        <f t="shared" si="92"/>
        <v/>
      </c>
      <c r="AQ177" s="154" t="str">
        <f t="shared" si="80"/>
        <v/>
      </c>
      <c r="AR177" s="178" t="str">
        <f t="shared" si="93"/>
        <v/>
      </c>
      <c r="AS177" s="169" t="str">
        <f t="shared" si="94"/>
        <v/>
      </c>
      <c r="AT177" s="159" t="str">
        <f t="shared" si="95"/>
        <v/>
      </c>
      <c r="AU177" s="160" t="str">
        <f t="shared" si="81"/>
        <v/>
      </c>
      <c r="AV177" s="171" t="str">
        <f t="shared" si="96"/>
        <v/>
      </c>
      <c r="AW177" s="160" t="str">
        <f t="shared" si="97"/>
        <v/>
      </c>
      <c r="AX177" s="186" t="str">
        <f t="shared" si="98"/>
        <v/>
      </c>
      <c r="AY177" s="160" t="str">
        <f t="shared" si="82"/>
        <v/>
      </c>
      <c r="AZ177" s="171" t="str">
        <f t="shared" si="99"/>
        <v/>
      </c>
      <c r="BA177" s="161" t="str">
        <f t="shared" si="100"/>
        <v/>
      </c>
      <c r="BB177" s="52" t="s">
        <v>2390</v>
      </c>
      <c r="BI177" s="52" t="s">
        <v>2237</v>
      </c>
      <c r="BN177" s="52" t="s">
        <v>2391</v>
      </c>
      <c r="BO177" s="52"/>
      <c r="BP177" s="52" t="s">
        <v>2392</v>
      </c>
      <c r="BQ177" s="52" t="s">
        <v>2393</v>
      </c>
      <c r="BS177" s="52" t="s">
        <v>2262</v>
      </c>
      <c r="BU177" s="52" t="s">
        <v>2394</v>
      </c>
    </row>
    <row r="178" spans="1:73" ht="18.75" x14ac:dyDescent="0.3">
      <c r="A178" s="205"/>
      <c r="B178" s="206"/>
      <c r="C178" s="198">
        <v>167</v>
      </c>
      <c r="D178" s="190"/>
      <c r="E178" s="13"/>
      <c r="F178" s="14"/>
      <c r="G178" s="123"/>
      <c r="H178" s="124"/>
      <c r="I178" s="130"/>
      <c r="J178" s="21"/>
      <c r="K178" s="134"/>
      <c r="L178" s="24"/>
      <c r="M178" s="372"/>
      <c r="N178" s="147" t="str">
        <f t="shared" si="83"/>
        <v/>
      </c>
      <c r="O178" s="23"/>
      <c r="P178" s="23"/>
      <c r="Q178" s="23"/>
      <c r="R178" s="23"/>
      <c r="S178" s="23"/>
      <c r="T178" s="24"/>
      <c r="U178" s="25"/>
      <c r="V178" s="28"/>
      <c r="W178" s="299"/>
      <c r="X178" s="296"/>
      <c r="Y178" s="149">
        <f t="shared" si="77"/>
        <v>0</v>
      </c>
      <c r="Z178" s="148">
        <f t="shared" si="84"/>
        <v>0</v>
      </c>
      <c r="AA178" s="306"/>
      <c r="AB178" s="377">
        <f t="shared" si="101"/>
        <v>0</v>
      </c>
      <c r="AC178" s="348"/>
      <c r="AD178" s="210" t="str">
        <f t="shared" si="78"/>
        <v/>
      </c>
      <c r="AE178" s="345">
        <f t="shared" si="85"/>
        <v>0</v>
      </c>
      <c r="AF178" s="318"/>
      <c r="AG178" s="317"/>
      <c r="AH178" s="315"/>
      <c r="AI178" s="150">
        <f t="shared" si="86"/>
        <v>0</v>
      </c>
      <c r="AJ178" s="151">
        <f t="shared" si="79"/>
        <v>0</v>
      </c>
      <c r="AK178" s="152">
        <f t="shared" si="87"/>
        <v>0</v>
      </c>
      <c r="AL178" s="153">
        <f t="shared" si="88"/>
        <v>0</v>
      </c>
      <c r="AM178" s="153">
        <f t="shared" si="89"/>
        <v>0</v>
      </c>
      <c r="AN178" s="153">
        <f t="shared" si="90"/>
        <v>0</v>
      </c>
      <c r="AO178" s="153">
        <f t="shared" si="91"/>
        <v>0</v>
      </c>
      <c r="AP178" s="181" t="str">
        <f t="shared" si="92"/>
        <v/>
      </c>
      <c r="AQ178" s="154" t="str">
        <f t="shared" si="80"/>
        <v/>
      </c>
      <c r="AR178" s="178" t="str">
        <f t="shared" si="93"/>
        <v/>
      </c>
      <c r="AS178" s="169" t="str">
        <f t="shared" si="94"/>
        <v/>
      </c>
      <c r="AT178" s="159" t="str">
        <f t="shared" si="95"/>
        <v/>
      </c>
      <c r="AU178" s="160" t="str">
        <f t="shared" si="81"/>
        <v/>
      </c>
      <c r="AV178" s="171" t="str">
        <f t="shared" si="96"/>
        <v/>
      </c>
      <c r="AW178" s="160" t="str">
        <f t="shared" si="97"/>
        <v/>
      </c>
      <c r="AX178" s="186" t="str">
        <f t="shared" si="98"/>
        <v/>
      </c>
      <c r="AY178" s="160" t="str">
        <f t="shared" si="82"/>
        <v/>
      </c>
      <c r="AZ178" s="171" t="str">
        <f t="shared" si="99"/>
        <v/>
      </c>
      <c r="BA178" s="161" t="str">
        <f t="shared" si="100"/>
        <v/>
      </c>
      <c r="BB178" s="52" t="s">
        <v>2395</v>
      </c>
      <c r="BI178" s="52" t="s">
        <v>2396</v>
      </c>
      <c r="BN178" s="52" t="s">
        <v>2397</v>
      </c>
      <c r="BO178" s="52"/>
      <c r="BP178" s="52" t="s">
        <v>2398</v>
      </c>
      <c r="BQ178" s="52" t="s">
        <v>2399</v>
      </c>
      <c r="BS178" s="52" t="s">
        <v>2400</v>
      </c>
      <c r="BU178" s="52" t="s">
        <v>2401</v>
      </c>
    </row>
    <row r="179" spans="1:73" ht="18.75" x14ac:dyDescent="0.3">
      <c r="A179" s="205"/>
      <c r="B179" s="206"/>
      <c r="C179" s="198">
        <v>168</v>
      </c>
      <c r="D179" s="190"/>
      <c r="E179" s="13"/>
      <c r="F179" s="14"/>
      <c r="G179" s="123"/>
      <c r="H179" s="124"/>
      <c r="I179" s="130"/>
      <c r="J179" s="21"/>
      <c r="K179" s="134"/>
      <c r="L179" s="24"/>
      <c r="M179" s="372"/>
      <c r="N179" s="147" t="str">
        <f t="shared" si="83"/>
        <v/>
      </c>
      <c r="O179" s="23"/>
      <c r="P179" s="23"/>
      <c r="Q179" s="23"/>
      <c r="R179" s="23"/>
      <c r="S179" s="23"/>
      <c r="T179" s="24"/>
      <c r="U179" s="25"/>
      <c r="V179" s="28"/>
      <c r="W179" s="299"/>
      <c r="X179" s="296"/>
      <c r="Y179" s="149">
        <f t="shared" si="77"/>
        <v>0</v>
      </c>
      <c r="Z179" s="148">
        <f t="shared" si="84"/>
        <v>0</v>
      </c>
      <c r="AA179" s="306"/>
      <c r="AB179" s="377">
        <f t="shared" si="101"/>
        <v>0</v>
      </c>
      <c r="AC179" s="348"/>
      <c r="AD179" s="210" t="str">
        <f t="shared" si="78"/>
        <v/>
      </c>
      <c r="AE179" s="345">
        <f t="shared" si="85"/>
        <v>0</v>
      </c>
      <c r="AF179" s="318"/>
      <c r="AG179" s="317"/>
      <c r="AH179" s="315"/>
      <c r="AI179" s="150">
        <f t="shared" si="86"/>
        <v>0</v>
      </c>
      <c r="AJ179" s="151">
        <f t="shared" si="79"/>
        <v>0</v>
      </c>
      <c r="AK179" s="152">
        <f t="shared" si="87"/>
        <v>0</v>
      </c>
      <c r="AL179" s="153">
        <f t="shared" si="88"/>
        <v>0</v>
      </c>
      <c r="AM179" s="153">
        <f t="shared" si="89"/>
        <v>0</v>
      </c>
      <c r="AN179" s="153">
        <f t="shared" si="90"/>
        <v>0</v>
      </c>
      <c r="AO179" s="153">
        <f t="shared" si="91"/>
        <v>0</v>
      </c>
      <c r="AP179" s="181" t="str">
        <f t="shared" si="92"/>
        <v/>
      </c>
      <c r="AQ179" s="154" t="str">
        <f t="shared" si="80"/>
        <v/>
      </c>
      <c r="AR179" s="178" t="str">
        <f t="shared" si="93"/>
        <v/>
      </c>
      <c r="AS179" s="169" t="str">
        <f t="shared" si="94"/>
        <v/>
      </c>
      <c r="AT179" s="159" t="str">
        <f t="shared" si="95"/>
        <v/>
      </c>
      <c r="AU179" s="160" t="str">
        <f t="shared" si="81"/>
        <v/>
      </c>
      <c r="AV179" s="171" t="str">
        <f t="shared" si="96"/>
        <v/>
      </c>
      <c r="AW179" s="160" t="str">
        <f t="shared" si="97"/>
        <v/>
      </c>
      <c r="AX179" s="186" t="str">
        <f t="shared" si="98"/>
        <v/>
      </c>
      <c r="AY179" s="160" t="str">
        <f t="shared" si="82"/>
        <v/>
      </c>
      <c r="AZ179" s="171" t="str">
        <f t="shared" si="99"/>
        <v/>
      </c>
      <c r="BA179" s="161" t="str">
        <f t="shared" si="100"/>
        <v/>
      </c>
      <c r="BB179" s="52" t="s">
        <v>2402</v>
      </c>
      <c r="BI179" s="52" t="s">
        <v>2137</v>
      </c>
      <c r="BN179" s="52" t="s">
        <v>2403</v>
      </c>
      <c r="BO179" s="52"/>
      <c r="BP179" s="52" t="s">
        <v>2404</v>
      </c>
      <c r="BQ179" s="52" t="s">
        <v>2405</v>
      </c>
      <c r="BS179" s="52" t="s">
        <v>2406</v>
      </c>
      <c r="BU179" s="52" t="s">
        <v>2407</v>
      </c>
    </row>
    <row r="180" spans="1:73" ht="18.75" x14ac:dyDescent="0.3">
      <c r="A180" s="205"/>
      <c r="B180" s="206"/>
      <c r="C180" s="197">
        <v>169</v>
      </c>
      <c r="D180" s="190"/>
      <c r="E180" s="13"/>
      <c r="F180" s="14"/>
      <c r="G180" s="123"/>
      <c r="H180" s="124"/>
      <c r="I180" s="130"/>
      <c r="J180" s="21"/>
      <c r="K180" s="134"/>
      <c r="L180" s="24"/>
      <c r="M180" s="372"/>
      <c r="N180" s="147" t="str">
        <f t="shared" si="83"/>
        <v/>
      </c>
      <c r="O180" s="23"/>
      <c r="P180" s="23"/>
      <c r="Q180" s="23"/>
      <c r="R180" s="23"/>
      <c r="S180" s="23"/>
      <c r="T180" s="24"/>
      <c r="U180" s="25"/>
      <c r="V180" s="28"/>
      <c r="W180" s="299"/>
      <c r="X180" s="296"/>
      <c r="Y180" s="149">
        <f t="shared" si="77"/>
        <v>0</v>
      </c>
      <c r="Z180" s="148">
        <f t="shared" si="84"/>
        <v>0</v>
      </c>
      <c r="AA180" s="306"/>
      <c r="AB180" s="377">
        <f t="shared" si="101"/>
        <v>0</v>
      </c>
      <c r="AC180" s="348"/>
      <c r="AD180" s="210" t="str">
        <f t="shared" si="78"/>
        <v/>
      </c>
      <c r="AE180" s="345">
        <f t="shared" si="85"/>
        <v>0</v>
      </c>
      <c r="AF180" s="318"/>
      <c r="AG180" s="317"/>
      <c r="AH180" s="315"/>
      <c r="AI180" s="150">
        <f t="shared" si="86"/>
        <v>0</v>
      </c>
      <c r="AJ180" s="151">
        <f t="shared" si="79"/>
        <v>0</v>
      </c>
      <c r="AK180" s="152">
        <f t="shared" si="87"/>
        <v>0</v>
      </c>
      <c r="AL180" s="153">
        <f t="shared" si="88"/>
        <v>0</v>
      </c>
      <c r="AM180" s="153">
        <f t="shared" si="89"/>
        <v>0</v>
      </c>
      <c r="AN180" s="153">
        <f t="shared" si="90"/>
        <v>0</v>
      </c>
      <c r="AO180" s="153">
        <f t="shared" si="91"/>
        <v>0</v>
      </c>
      <c r="AP180" s="181" t="str">
        <f t="shared" si="92"/>
        <v/>
      </c>
      <c r="AQ180" s="154" t="str">
        <f t="shared" si="80"/>
        <v/>
      </c>
      <c r="AR180" s="178" t="str">
        <f t="shared" si="93"/>
        <v/>
      </c>
      <c r="AS180" s="169" t="str">
        <f t="shared" si="94"/>
        <v/>
      </c>
      <c r="AT180" s="159" t="str">
        <f t="shared" si="95"/>
        <v/>
      </c>
      <c r="AU180" s="160" t="str">
        <f t="shared" si="81"/>
        <v/>
      </c>
      <c r="AV180" s="171" t="str">
        <f t="shared" si="96"/>
        <v/>
      </c>
      <c r="AW180" s="160" t="str">
        <f t="shared" si="97"/>
        <v/>
      </c>
      <c r="AX180" s="186" t="str">
        <f t="shared" si="98"/>
        <v/>
      </c>
      <c r="AY180" s="160" t="str">
        <f t="shared" si="82"/>
        <v/>
      </c>
      <c r="AZ180" s="171" t="str">
        <f t="shared" si="99"/>
        <v/>
      </c>
      <c r="BA180" s="161" t="str">
        <f t="shared" si="100"/>
        <v/>
      </c>
      <c r="BB180" s="52" t="s">
        <v>2408</v>
      </c>
      <c r="BI180" s="52" t="s">
        <v>2409</v>
      </c>
      <c r="BN180" s="52" t="s">
        <v>2410</v>
      </c>
      <c r="BO180" s="52"/>
      <c r="BP180" s="52" t="s">
        <v>2411</v>
      </c>
      <c r="BQ180" s="52" t="s">
        <v>2412</v>
      </c>
      <c r="BS180" s="52" t="s">
        <v>2413</v>
      </c>
      <c r="BU180" s="52" t="s">
        <v>2414</v>
      </c>
    </row>
    <row r="181" spans="1:73" ht="18.75" x14ac:dyDescent="0.3">
      <c r="A181" s="205"/>
      <c r="B181" s="206"/>
      <c r="C181" s="198">
        <v>170</v>
      </c>
      <c r="D181" s="192"/>
      <c r="E181" s="15"/>
      <c r="F181" s="14"/>
      <c r="G181" s="123"/>
      <c r="H181" s="124"/>
      <c r="I181" s="130"/>
      <c r="J181" s="21"/>
      <c r="K181" s="134"/>
      <c r="L181" s="24"/>
      <c r="M181" s="372"/>
      <c r="N181" s="147" t="str">
        <f t="shared" si="83"/>
        <v/>
      </c>
      <c r="O181" s="23"/>
      <c r="P181" s="23"/>
      <c r="Q181" s="23"/>
      <c r="R181" s="23"/>
      <c r="S181" s="23"/>
      <c r="T181" s="24"/>
      <c r="U181" s="25"/>
      <c r="V181" s="28"/>
      <c r="W181" s="299"/>
      <c r="X181" s="296"/>
      <c r="Y181" s="149">
        <f t="shared" si="77"/>
        <v>0</v>
      </c>
      <c r="Z181" s="148">
        <f t="shared" si="84"/>
        <v>0</v>
      </c>
      <c r="AA181" s="306"/>
      <c r="AB181" s="377">
        <f t="shared" si="101"/>
        <v>0</v>
      </c>
      <c r="AC181" s="348"/>
      <c r="AD181" s="210" t="str">
        <f t="shared" si="78"/>
        <v/>
      </c>
      <c r="AE181" s="345">
        <f t="shared" si="85"/>
        <v>0</v>
      </c>
      <c r="AF181" s="318"/>
      <c r="AG181" s="317"/>
      <c r="AH181" s="315"/>
      <c r="AI181" s="150">
        <f t="shared" si="86"/>
        <v>0</v>
      </c>
      <c r="AJ181" s="151">
        <f t="shared" si="79"/>
        <v>0</v>
      </c>
      <c r="AK181" s="152">
        <f t="shared" si="87"/>
        <v>0</v>
      </c>
      <c r="AL181" s="153">
        <f t="shared" si="88"/>
        <v>0</v>
      </c>
      <c r="AM181" s="153">
        <f t="shared" si="89"/>
        <v>0</v>
      </c>
      <c r="AN181" s="153">
        <f t="shared" si="90"/>
        <v>0</v>
      </c>
      <c r="AO181" s="153">
        <f t="shared" si="91"/>
        <v>0</v>
      </c>
      <c r="AP181" s="181" t="str">
        <f t="shared" si="92"/>
        <v/>
      </c>
      <c r="AQ181" s="154" t="str">
        <f t="shared" si="80"/>
        <v/>
      </c>
      <c r="AR181" s="178" t="str">
        <f t="shared" si="93"/>
        <v/>
      </c>
      <c r="AS181" s="169" t="str">
        <f t="shared" si="94"/>
        <v/>
      </c>
      <c r="AT181" s="159" t="str">
        <f t="shared" si="95"/>
        <v/>
      </c>
      <c r="AU181" s="160" t="str">
        <f t="shared" si="81"/>
        <v/>
      </c>
      <c r="AV181" s="171" t="str">
        <f t="shared" si="96"/>
        <v/>
      </c>
      <c r="AW181" s="160" t="str">
        <f t="shared" si="97"/>
        <v/>
      </c>
      <c r="AX181" s="186" t="str">
        <f t="shared" si="98"/>
        <v/>
      </c>
      <c r="AY181" s="160" t="str">
        <f t="shared" si="82"/>
        <v/>
      </c>
      <c r="AZ181" s="171" t="str">
        <f t="shared" si="99"/>
        <v/>
      </c>
      <c r="BA181" s="161" t="str">
        <f t="shared" si="100"/>
        <v/>
      </c>
      <c r="BB181" s="52" t="s">
        <v>2415</v>
      </c>
      <c r="BI181" s="52" t="s">
        <v>2416</v>
      </c>
      <c r="BN181" s="52" t="s">
        <v>2417</v>
      </c>
      <c r="BO181" s="52"/>
      <c r="BP181" s="52" t="s">
        <v>2418</v>
      </c>
      <c r="BQ181" s="52" t="s">
        <v>2419</v>
      </c>
      <c r="BS181" s="52" t="s">
        <v>2420</v>
      </c>
      <c r="BU181" s="52" t="s">
        <v>2421</v>
      </c>
    </row>
    <row r="182" spans="1:73" ht="18.75" x14ac:dyDescent="0.3">
      <c r="A182" s="205"/>
      <c r="B182" s="206"/>
      <c r="C182" s="197">
        <v>171</v>
      </c>
      <c r="D182" s="190"/>
      <c r="E182" s="13"/>
      <c r="F182" s="14"/>
      <c r="G182" s="123"/>
      <c r="H182" s="124"/>
      <c r="I182" s="130"/>
      <c r="J182" s="21"/>
      <c r="K182" s="134"/>
      <c r="L182" s="24"/>
      <c r="M182" s="372"/>
      <c r="N182" s="147" t="str">
        <f t="shared" si="83"/>
        <v/>
      </c>
      <c r="O182" s="23"/>
      <c r="P182" s="23"/>
      <c r="Q182" s="23"/>
      <c r="R182" s="23"/>
      <c r="S182" s="23"/>
      <c r="T182" s="24"/>
      <c r="U182" s="25"/>
      <c r="V182" s="28"/>
      <c r="W182" s="299"/>
      <c r="X182" s="296"/>
      <c r="Y182" s="149">
        <f t="shared" si="77"/>
        <v>0</v>
      </c>
      <c r="Z182" s="148">
        <f t="shared" si="84"/>
        <v>0</v>
      </c>
      <c r="AA182" s="306"/>
      <c r="AB182" s="377">
        <f t="shared" si="101"/>
        <v>0</v>
      </c>
      <c r="AC182" s="348"/>
      <c r="AD182" s="210" t="str">
        <f t="shared" si="78"/>
        <v/>
      </c>
      <c r="AE182" s="345">
        <f t="shared" si="85"/>
        <v>0</v>
      </c>
      <c r="AF182" s="318"/>
      <c r="AG182" s="317"/>
      <c r="AH182" s="315"/>
      <c r="AI182" s="150">
        <f t="shared" si="86"/>
        <v>0</v>
      </c>
      <c r="AJ182" s="151">
        <f t="shared" si="79"/>
        <v>0</v>
      </c>
      <c r="AK182" s="152">
        <f t="shared" si="87"/>
        <v>0</v>
      </c>
      <c r="AL182" s="153">
        <f t="shared" si="88"/>
        <v>0</v>
      </c>
      <c r="AM182" s="153">
        <f t="shared" si="89"/>
        <v>0</v>
      </c>
      <c r="AN182" s="153">
        <f t="shared" si="90"/>
        <v>0</v>
      </c>
      <c r="AO182" s="153">
        <f t="shared" si="91"/>
        <v>0</v>
      </c>
      <c r="AP182" s="181" t="str">
        <f t="shared" si="92"/>
        <v/>
      </c>
      <c r="AQ182" s="154" t="str">
        <f t="shared" si="80"/>
        <v/>
      </c>
      <c r="AR182" s="178" t="str">
        <f t="shared" si="93"/>
        <v/>
      </c>
      <c r="AS182" s="169" t="str">
        <f t="shared" si="94"/>
        <v/>
      </c>
      <c r="AT182" s="159" t="str">
        <f t="shared" si="95"/>
        <v/>
      </c>
      <c r="AU182" s="160" t="str">
        <f t="shared" si="81"/>
        <v/>
      </c>
      <c r="AV182" s="171" t="str">
        <f t="shared" si="96"/>
        <v/>
      </c>
      <c r="AW182" s="160" t="str">
        <f t="shared" si="97"/>
        <v/>
      </c>
      <c r="AX182" s="186" t="str">
        <f t="shared" si="98"/>
        <v/>
      </c>
      <c r="AY182" s="160" t="str">
        <f t="shared" si="82"/>
        <v/>
      </c>
      <c r="AZ182" s="171" t="str">
        <f t="shared" si="99"/>
        <v/>
      </c>
      <c r="BA182" s="161" t="str">
        <f t="shared" si="100"/>
        <v/>
      </c>
      <c r="BB182" s="52" t="s">
        <v>2422</v>
      </c>
      <c r="BI182" s="52" t="s">
        <v>2137</v>
      </c>
      <c r="BN182" s="52" t="s">
        <v>2423</v>
      </c>
      <c r="BO182" s="52"/>
      <c r="BP182" s="52" t="s">
        <v>2424</v>
      </c>
      <c r="BQ182" s="52" t="s">
        <v>2425</v>
      </c>
      <c r="BS182" s="52" t="s">
        <v>2426</v>
      </c>
      <c r="BU182" s="52" t="s">
        <v>2427</v>
      </c>
    </row>
    <row r="183" spans="1:73" ht="18.75" x14ac:dyDescent="0.3">
      <c r="A183" s="205"/>
      <c r="B183" s="206"/>
      <c r="C183" s="198">
        <v>172</v>
      </c>
      <c r="D183" s="190"/>
      <c r="E183" s="13"/>
      <c r="F183" s="14"/>
      <c r="G183" s="123"/>
      <c r="H183" s="124"/>
      <c r="I183" s="130"/>
      <c r="J183" s="21"/>
      <c r="K183" s="134"/>
      <c r="L183" s="24"/>
      <c r="M183" s="372"/>
      <c r="N183" s="147" t="str">
        <f t="shared" si="83"/>
        <v/>
      </c>
      <c r="O183" s="23"/>
      <c r="P183" s="23"/>
      <c r="Q183" s="23"/>
      <c r="R183" s="23"/>
      <c r="S183" s="23"/>
      <c r="T183" s="24"/>
      <c r="U183" s="25"/>
      <c r="V183" s="28"/>
      <c r="W183" s="299"/>
      <c r="X183" s="296"/>
      <c r="Y183" s="149">
        <f t="shared" si="77"/>
        <v>0</v>
      </c>
      <c r="Z183" s="148">
        <f t="shared" si="84"/>
        <v>0</v>
      </c>
      <c r="AA183" s="306"/>
      <c r="AB183" s="377">
        <f t="shared" si="101"/>
        <v>0</v>
      </c>
      <c r="AC183" s="348"/>
      <c r="AD183" s="210" t="str">
        <f t="shared" si="78"/>
        <v/>
      </c>
      <c r="AE183" s="345">
        <f t="shared" si="85"/>
        <v>0</v>
      </c>
      <c r="AF183" s="318"/>
      <c r="AG183" s="317"/>
      <c r="AH183" s="315"/>
      <c r="AI183" s="150">
        <f t="shared" si="86"/>
        <v>0</v>
      </c>
      <c r="AJ183" s="151">
        <f t="shared" si="79"/>
        <v>0</v>
      </c>
      <c r="AK183" s="152">
        <f t="shared" si="87"/>
        <v>0</v>
      </c>
      <c r="AL183" s="153">
        <f t="shared" si="88"/>
        <v>0</v>
      </c>
      <c r="AM183" s="153">
        <f t="shared" si="89"/>
        <v>0</v>
      </c>
      <c r="AN183" s="153">
        <f t="shared" si="90"/>
        <v>0</v>
      </c>
      <c r="AO183" s="153">
        <f t="shared" si="91"/>
        <v>0</v>
      </c>
      <c r="AP183" s="181" t="str">
        <f t="shared" si="92"/>
        <v/>
      </c>
      <c r="AQ183" s="154" t="str">
        <f t="shared" si="80"/>
        <v/>
      </c>
      <c r="AR183" s="178" t="str">
        <f t="shared" si="93"/>
        <v/>
      </c>
      <c r="AS183" s="169" t="str">
        <f t="shared" si="94"/>
        <v/>
      </c>
      <c r="AT183" s="159" t="str">
        <f t="shared" si="95"/>
        <v/>
      </c>
      <c r="AU183" s="160" t="str">
        <f t="shared" si="81"/>
        <v/>
      </c>
      <c r="AV183" s="171" t="str">
        <f t="shared" si="96"/>
        <v/>
      </c>
      <c r="AW183" s="160" t="str">
        <f t="shared" si="97"/>
        <v/>
      </c>
      <c r="AX183" s="186" t="str">
        <f t="shared" si="98"/>
        <v/>
      </c>
      <c r="AY183" s="160" t="str">
        <f t="shared" si="82"/>
        <v/>
      </c>
      <c r="AZ183" s="171" t="str">
        <f t="shared" si="99"/>
        <v/>
      </c>
      <c r="BA183" s="161" t="str">
        <f t="shared" si="100"/>
        <v/>
      </c>
      <c r="BB183" s="52" t="s">
        <v>2428</v>
      </c>
      <c r="BI183" s="52" t="s">
        <v>2429</v>
      </c>
      <c r="BN183" s="52" t="s">
        <v>2430</v>
      </c>
      <c r="BO183" s="52"/>
      <c r="BP183" s="52" t="s">
        <v>2431</v>
      </c>
      <c r="BQ183" s="52" t="s">
        <v>2432</v>
      </c>
      <c r="BS183" s="52" t="s">
        <v>2433</v>
      </c>
      <c r="BU183" s="52" t="s">
        <v>2434</v>
      </c>
    </row>
    <row r="184" spans="1:73" ht="18.75" x14ac:dyDescent="0.3">
      <c r="A184" s="205"/>
      <c r="B184" s="206"/>
      <c r="C184" s="198">
        <v>173</v>
      </c>
      <c r="D184" s="190"/>
      <c r="E184" s="13"/>
      <c r="F184" s="14"/>
      <c r="G184" s="123"/>
      <c r="H184" s="124"/>
      <c r="I184" s="130"/>
      <c r="J184" s="21"/>
      <c r="K184" s="134"/>
      <c r="L184" s="24"/>
      <c r="M184" s="372"/>
      <c r="N184" s="147" t="str">
        <f t="shared" si="83"/>
        <v/>
      </c>
      <c r="O184" s="23"/>
      <c r="P184" s="23"/>
      <c r="Q184" s="23"/>
      <c r="R184" s="23"/>
      <c r="S184" s="23"/>
      <c r="T184" s="24"/>
      <c r="U184" s="25"/>
      <c r="V184" s="28"/>
      <c r="W184" s="299"/>
      <c r="X184" s="296"/>
      <c r="Y184" s="149">
        <f t="shared" si="77"/>
        <v>0</v>
      </c>
      <c r="Z184" s="148">
        <f t="shared" si="84"/>
        <v>0</v>
      </c>
      <c r="AA184" s="306"/>
      <c r="AB184" s="377">
        <f t="shared" si="101"/>
        <v>0</v>
      </c>
      <c r="AC184" s="348"/>
      <c r="AD184" s="210" t="str">
        <f t="shared" si="78"/>
        <v/>
      </c>
      <c r="AE184" s="345">
        <f t="shared" si="85"/>
        <v>0</v>
      </c>
      <c r="AF184" s="318"/>
      <c r="AG184" s="317"/>
      <c r="AH184" s="315"/>
      <c r="AI184" s="150">
        <f t="shared" si="86"/>
        <v>0</v>
      </c>
      <c r="AJ184" s="151">
        <f t="shared" si="79"/>
        <v>0</v>
      </c>
      <c r="AK184" s="152">
        <f t="shared" si="87"/>
        <v>0</v>
      </c>
      <c r="AL184" s="153">
        <f t="shared" si="88"/>
        <v>0</v>
      </c>
      <c r="AM184" s="153">
        <f t="shared" si="89"/>
        <v>0</v>
      </c>
      <c r="AN184" s="153">
        <f t="shared" si="90"/>
        <v>0</v>
      </c>
      <c r="AO184" s="153">
        <f t="shared" si="91"/>
        <v>0</v>
      </c>
      <c r="AP184" s="181" t="str">
        <f t="shared" si="92"/>
        <v/>
      </c>
      <c r="AQ184" s="154" t="str">
        <f t="shared" si="80"/>
        <v/>
      </c>
      <c r="AR184" s="178" t="str">
        <f t="shared" si="93"/>
        <v/>
      </c>
      <c r="AS184" s="169" t="str">
        <f t="shared" si="94"/>
        <v/>
      </c>
      <c r="AT184" s="159" t="str">
        <f t="shared" si="95"/>
        <v/>
      </c>
      <c r="AU184" s="160" t="str">
        <f t="shared" si="81"/>
        <v/>
      </c>
      <c r="AV184" s="171" t="str">
        <f t="shared" si="96"/>
        <v/>
      </c>
      <c r="AW184" s="160" t="str">
        <f t="shared" si="97"/>
        <v/>
      </c>
      <c r="AX184" s="186" t="str">
        <f t="shared" si="98"/>
        <v/>
      </c>
      <c r="AY184" s="160" t="str">
        <f t="shared" si="82"/>
        <v/>
      </c>
      <c r="AZ184" s="171" t="str">
        <f t="shared" si="99"/>
        <v/>
      </c>
      <c r="BA184" s="161" t="str">
        <f t="shared" si="100"/>
        <v/>
      </c>
      <c r="BB184" s="52" t="s">
        <v>2435</v>
      </c>
      <c r="BI184" s="52" t="s">
        <v>2436</v>
      </c>
      <c r="BN184" s="52" t="s">
        <v>2437</v>
      </c>
      <c r="BO184" s="52"/>
      <c r="BP184" s="52" t="s">
        <v>2438</v>
      </c>
      <c r="BQ184" s="52" t="s">
        <v>2439</v>
      </c>
      <c r="BS184" s="52" t="s">
        <v>2262</v>
      </c>
      <c r="BU184" s="52" t="s">
        <v>2440</v>
      </c>
    </row>
    <row r="185" spans="1:73" ht="18.75" x14ac:dyDescent="0.3">
      <c r="A185" s="205"/>
      <c r="B185" s="206"/>
      <c r="C185" s="197">
        <v>174</v>
      </c>
      <c r="D185" s="192"/>
      <c r="E185" s="15"/>
      <c r="F185" s="14"/>
      <c r="G185" s="123"/>
      <c r="H185" s="124"/>
      <c r="I185" s="130"/>
      <c r="J185" s="21"/>
      <c r="K185" s="134"/>
      <c r="L185" s="24"/>
      <c r="M185" s="372"/>
      <c r="N185" s="147" t="str">
        <f t="shared" si="83"/>
        <v/>
      </c>
      <c r="O185" s="23"/>
      <c r="P185" s="23"/>
      <c r="Q185" s="23"/>
      <c r="R185" s="23"/>
      <c r="S185" s="23"/>
      <c r="T185" s="24"/>
      <c r="U185" s="25"/>
      <c r="V185" s="28"/>
      <c r="W185" s="299"/>
      <c r="X185" s="296"/>
      <c r="Y185" s="149">
        <f t="shared" si="77"/>
        <v>0</v>
      </c>
      <c r="Z185" s="148">
        <f t="shared" si="84"/>
        <v>0</v>
      </c>
      <c r="AA185" s="306"/>
      <c r="AB185" s="377">
        <f t="shared" si="101"/>
        <v>0</v>
      </c>
      <c r="AC185" s="348"/>
      <c r="AD185" s="210" t="str">
        <f t="shared" si="78"/>
        <v/>
      </c>
      <c r="AE185" s="345">
        <f t="shared" si="85"/>
        <v>0</v>
      </c>
      <c r="AF185" s="318"/>
      <c r="AG185" s="317"/>
      <c r="AH185" s="315"/>
      <c r="AI185" s="150">
        <f t="shared" si="86"/>
        <v>0</v>
      </c>
      <c r="AJ185" s="151">
        <f t="shared" si="79"/>
        <v>0</v>
      </c>
      <c r="AK185" s="152">
        <f t="shared" si="87"/>
        <v>0</v>
      </c>
      <c r="AL185" s="153">
        <f t="shared" si="88"/>
        <v>0</v>
      </c>
      <c r="AM185" s="153">
        <f t="shared" si="89"/>
        <v>0</v>
      </c>
      <c r="AN185" s="153">
        <f t="shared" si="90"/>
        <v>0</v>
      </c>
      <c r="AO185" s="153">
        <f t="shared" si="91"/>
        <v>0</v>
      </c>
      <c r="AP185" s="181" t="str">
        <f t="shared" si="92"/>
        <v/>
      </c>
      <c r="AQ185" s="154" t="str">
        <f t="shared" si="80"/>
        <v/>
      </c>
      <c r="AR185" s="178" t="str">
        <f t="shared" si="93"/>
        <v/>
      </c>
      <c r="AS185" s="169" t="str">
        <f t="shared" si="94"/>
        <v/>
      </c>
      <c r="AT185" s="159" t="str">
        <f t="shared" si="95"/>
        <v/>
      </c>
      <c r="AU185" s="160" t="str">
        <f t="shared" si="81"/>
        <v/>
      </c>
      <c r="AV185" s="171" t="str">
        <f t="shared" si="96"/>
        <v/>
      </c>
      <c r="AW185" s="160" t="str">
        <f t="shared" si="97"/>
        <v/>
      </c>
      <c r="AX185" s="186" t="str">
        <f t="shared" si="98"/>
        <v/>
      </c>
      <c r="AY185" s="160" t="str">
        <f t="shared" si="82"/>
        <v/>
      </c>
      <c r="AZ185" s="171" t="str">
        <f t="shared" si="99"/>
        <v/>
      </c>
      <c r="BA185" s="161" t="str">
        <f t="shared" si="100"/>
        <v/>
      </c>
      <c r="BB185" s="52" t="s">
        <v>2441</v>
      </c>
      <c r="BI185" s="52" t="s">
        <v>2137</v>
      </c>
      <c r="BN185" s="52" t="s">
        <v>2442</v>
      </c>
      <c r="BO185" s="52"/>
      <c r="BP185" s="52" t="s">
        <v>2443</v>
      </c>
      <c r="BQ185" s="52" t="s">
        <v>2444</v>
      </c>
      <c r="BS185" s="52" t="s">
        <v>2445</v>
      </c>
      <c r="BU185" s="52" t="s">
        <v>2446</v>
      </c>
    </row>
    <row r="186" spans="1:73" ht="18.75" x14ac:dyDescent="0.3">
      <c r="A186" s="205"/>
      <c r="B186" s="206"/>
      <c r="C186" s="198">
        <v>175</v>
      </c>
      <c r="D186" s="190"/>
      <c r="E186" s="13"/>
      <c r="F186" s="14"/>
      <c r="G186" s="123"/>
      <c r="H186" s="124"/>
      <c r="I186" s="130"/>
      <c r="J186" s="21"/>
      <c r="K186" s="134"/>
      <c r="L186" s="24"/>
      <c r="M186" s="372"/>
      <c r="N186" s="147" t="str">
        <f t="shared" si="83"/>
        <v/>
      </c>
      <c r="O186" s="23"/>
      <c r="P186" s="23"/>
      <c r="Q186" s="23"/>
      <c r="R186" s="23"/>
      <c r="S186" s="23"/>
      <c r="T186" s="24"/>
      <c r="U186" s="25"/>
      <c r="V186" s="28"/>
      <c r="W186" s="299"/>
      <c r="X186" s="296"/>
      <c r="Y186" s="149">
        <f t="shared" si="77"/>
        <v>0</v>
      </c>
      <c r="Z186" s="148">
        <f t="shared" si="84"/>
        <v>0</v>
      </c>
      <c r="AA186" s="306"/>
      <c r="AB186" s="377">
        <f t="shared" si="101"/>
        <v>0</v>
      </c>
      <c r="AC186" s="348"/>
      <c r="AD186" s="210" t="str">
        <f t="shared" si="78"/>
        <v/>
      </c>
      <c r="AE186" s="345">
        <f t="shared" si="85"/>
        <v>0</v>
      </c>
      <c r="AF186" s="318"/>
      <c r="AG186" s="317"/>
      <c r="AH186" s="315"/>
      <c r="AI186" s="150">
        <f t="shared" si="86"/>
        <v>0</v>
      </c>
      <c r="AJ186" s="151">
        <f t="shared" si="79"/>
        <v>0</v>
      </c>
      <c r="AK186" s="152">
        <f t="shared" si="87"/>
        <v>0</v>
      </c>
      <c r="AL186" s="153">
        <f t="shared" si="88"/>
        <v>0</v>
      </c>
      <c r="AM186" s="153">
        <f t="shared" si="89"/>
        <v>0</v>
      </c>
      <c r="AN186" s="153">
        <f t="shared" si="90"/>
        <v>0</v>
      </c>
      <c r="AO186" s="153">
        <f t="shared" si="91"/>
        <v>0</v>
      </c>
      <c r="AP186" s="181" t="str">
        <f t="shared" si="92"/>
        <v/>
      </c>
      <c r="AQ186" s="154" t="str">
        <f t="shared" si="80"/>
        <v/>
      </c>
      <c r="AR186" s="178" t="str">
        <f t="shared" si="93"/>
        <v/>
      </c>
      <c r="AS186" s="169" t="str">
        <f t="shared" si="94"/>
        <v/>
      </c>
      <c r="AT186" s="159" t="str">
        <f t="shared" si="95"/>
        <v/>
      </c>
      <c r="AU186" s="160" t="str">
        <f t="shared" si="81"/>
        <v/>
      </c>
      <c r="AV186" s="171" t="str">
        <f t="shared" si="96"/>
        <v/>
      </c>
      <c r="AW186" s="160" t="str">
        <f t="shared" si="97"/>
        <v/>
      </c>
      <c r="AX186" s="186" t="str">
        <f t="shared" si="98"/>
        <v/>
      </c>
      <c r="AY186" s="160" t="str">
        <f t="shared" si="82"/>
        <v/>
      </c>
      <c r="AZ186" s="171" t="str">
        <f t="shared" si="99"/>
        <v/>
      </c>
      <c r="BA186" s="161" t="str">
        <f t="shared" si="100"/>
        <v/>
      </c>
      <c r="BB186" s="52" t="s">
        <v>2447</v>
      </c>
      <c r="BI186" s="52" t="s">
        <v>2203</v>
      </c>
      <c r="BN186" s="52" t="s">
        <v>2448</v>
      </c>
      <c r="BO186" s="52"/>
      <c r="BP186" s="52" t="s">
        <v>2449</v>
      </c>
      <c r="BQ186" s="52" t="s">
        <v>2450</v>
      </c>
      <c r="BS186" s="52" t="s">
        <v>2451</v>
      </c>
      <c r="BU186" s="52" t="s">
        <v>2452</v>
      </c>
    </row>
    <row r="187" spans="1:73" ht="18.75" x14ac:dyDescent="0.3">
      <c r="A187" s="205"/>
      <c r="B187" s="206"/>
      <c r="C187" s="197">
        <v>176</v>
      </c>
      <c r="D187" s="190"/>
      <c r="E187" s="13"/>
      <c r="F187" s="14"/>
      <c r="G187" s="123"/>
      <c r="H187" s="124"/>
      <c r="I187" s="130"/>
      <c r="J187" s="21"/>
      <c r="K187" s="134"/>
      <c r="L187" s="24"/>
      <c r="M187" s="372"/>
      <c r="N187" s="147" t="str">
        <f t="shared" si="83"/>
        <v/>
      </c>
      <c r="O187" s="23"/>
      <c r="P187" s="23"/>
      <c r="Q187" s="23"/>
      <c r="R187" s="23"/>
      <c r="S187" s="23"/>
      <c r="T187" s="24"/>
      <c r="U187" s="25"/>
      <c r="V187" s="28"/>
      <c r="W187" s="299"/>
      <c r="X187" s="296"/>
      <c r="Y187" s="149">
        <f t="shared" si="77"/>
        <v>0</v>
      </c>
      <c r="Z187" s="148">
        <f t="shared" si="84"/>
        <v>0</v>
      </c>
      <c r="AA187" s="306"/>
      <c r="AB187" s="377">
        <f t="shared" si="101"/>
        <v>0</v>
      </c>
      <c r="AC187" s="348"/>
      <c r="AD187" s="210" t="str">
        <f t="shared" si="78"/>
        <v/>
      </c>
      <c r="AE187" s="345">
        <f t="shared" si="85"/>
        <v>0</v>
      </c>
      <c r="AF187" s="318"/>
      <c r="AG187" s="317"/>
      <c r="AH187" s="315"/>
      <c r="AI187" s="150">
        <f t="shared" si="86"/>
        <v>0</v>
      </c>
      <c r="AJ187" s="151">
        <f t="shared" si="79"/>
        <v>0</v>
      </c>
      <c r="AK187" s="152">
        <f t="shared" si="87"/>
        <v>0</v>
      </c>
      <c r="AL187" s="153">
        <f t="shared" si="88"/>
        <v>0</v>
      </c>
      <c r="AM187" s="153">
        <f t="shared" si="89"/>
        <v>0</v>
      </c>
      <c r="AN187" s="153">
        <f t="shared" si="90"/>
        <v>0</v>
      </c>
      <c r="AO187" s="153">
        <f t="shared" si="91"/>
        <v>0</v>
      </c>
      <c r="AP187" s="181" t="str">
        <f t="shared" si="92"/>
        <v/>
      </c>
      <c r="AQ187" s="154" t="str">
        <f t="shared" si="80"/>
        <v/>
      </c>
      <c r="AR187" s="178" t="str">
        <f t="shared" si="93"/>
        <v/>
      </c>
      <c r="AS187" s="169" t="str">
        <f t="shared" si="94"/>
        <v/>
      </c>
      <c r="AT187" s="159" t="str">
        <f t="shared" si="95"/>
        <v/>
      </c>
      <c r="AU187" s="160" t="str">
        <f t="shared" si="81"/>
        <v/>
      </c>
      <c r="AV187" s="171" t="str">
        <f t="shared" si="96"/>
        <v/>
      </c>
      <c r="AW187" s="160" t="str">
        <f t="shared" si="97"/>
        <v/>
      </c>
      <c r="AX187" s="186" t="str">
        <f t="shared" si="98"/>
        <v/>
      </c>
      <c r="AY187" s="160" t="str">
        <f t="shared" si="82"/>
        <v/>
      </c>
      <c r="AZ187" s="171" t="str">
        <f t="shared" si="99"/>
        <v/>
      </c>
      <c r="BA187" s="161" t="str">
        <f t="shared" si="100"/>
        <v/>
      </c>
      <c r="BB187" s="52" t="s">
        <v>2453</v>
      </c>
      <c r="BI187" s="52" t="s">
        <v>2454</v>
      </c>
      <c r="BN187" s="52" t="s">
        <v>2455</v>
      </c>
      <c r="BO187" s="52"/>
      <c r="BP187" s="52" t="s">
        <v>2456</v>
      </c>
      <c r="BQ187" s="52" t="s">
        <v>2457</v>
      </c>
      <c r="BS187" s="52" t="s">
        <v>2458</v>
      </c>
      <c r="BU187" s="52" t="s">
        <v>2459</v>
      </c>
    </row>
    <row r="188" spans="1:73" ht="18.75" x14ac:dyDescent="0.3">
      <c r="A188" s="205"/>
      <c r="B188" s="206"/>
      <c r="C188" s="198">
        <v>177</v>
      </c>
      <c r="D188" s="190"/>
      <c r="E188" s="13"/>
      <c r="F188" s="14"/>
      <c r="G188" s="123"/>
      <c r="H188" s="124"/>
      <c r="I188" s="130"/>
      <c r="J188" s="21"/>
      <c r="K188" s="134"/>
      <c r="L188" s="24"/>
      <c r="M188" s="372"/>
      <c r="N188" s="147" t="str">
        <f t="shared" si="83"/>
        <v/>
      </c>
      <c r="O188" s="23"/>
      <c r="P188" s="23"/>
      <c r="Q188" s="23"/>
      <c r="R188" s="23"/>
      <c r="S188" s="23"/>
      <c r="T188" s="24"/>
      <c r="U188" s="25"/>
      <c r="V188" s="28"/>
      <c r="W188" s="299"/>
      <c r="X188" s="296"/>
      <c r="Y188" s="149">
        <f t="shared" si="77"/>
        <v>0</v>
      </c>
      <c r="Z188" s="148">
        <f t="shared" si="84"/>
        <v>0</v>
      </c>
      <c r="AA188" s="306"/>
      <c r="AB188" s="377">
        <f t="shared" si="101"/>
        <v>0</v>
      </c>
      <c r="AC188" s="348"/>
      <c r="AD188" s="210" t="str">
        <f t="shared" si="78"/>
        <v/>
      </c>
      <c r="AE188" s="345">
        <f t="shared" si="85"/>
        <v>0</v>
      </c>
      <c r="AF188" s="318"/>
      <c r="AG188" s="317"/>
      <c r="AH188" s="315"/>
      <c r="AI188" s="150">
        <f t="shared" si="86"/>
        <v>0</v>
      </c>
      <c r="AJ188" s="151">
        <f t="shared" si="79"/>
        <v>0</v>
      </c>
      <c r="AK188" s="152">
        <f t="shared" si="87"/>
        <v>0</v>
      </c>
      <c r="AL188" s="153">
        <f t="shared" si="88"/>
        <v>0</v>
      </c>
      <c r="AM188" s="153">
        <f t="shared" si="89"/>
        <v>0</v>
      </c>
      <c r="AN188" s="153">
        <f t="shared" si="90"/>
        <v>0</v>
      </c>
      <c r="AO188" s="153">
        <f t="shared" si="91"/>
        <v>0</v>
      </c>
      <c r="AP188" s="181" t="str">
        <f t="shared" si="92"/>
        <v/>
      </c>
      <c r="AQ188" s="154" t="str">
        <f t="shared" si="80"/>
        <v/>
      </c>
      <c r="AR188" s="178" t="str">
        <f t="shared" si="93"/>
        <v/>
      </c>
      <c r="AS188" s="169" t="str">
        <f t="shared" si="94"/>
        <v/>
      </c>
      <c r="AT188" s="159" t="str">
        <f t="shared" si="95"/>
        <v/>
      </c>
      <c r="AU188" s="160" t="str">
        <f t="shared" si="81"/>
        <v/>
      </c>
      <c r="AV188" s="171" t="str">
        <f t="shared" si="96"/>
        <v/>
      </c>
      <c r="AW188" s="160" t="str">
        <f t="shared" si="97"/>
        <v/>
      </c>
      <c r="AX188" s="186" t="str">
        <f t="shared" si="98"/>
        <v/>
      </c>
      <c r="AY188" s="160" t="str">
        <f t="shared" si="82"/>
        <v/>
      </c>
      <c r="AZ188" s="171" t="str">
        <f t="shared" si="99"/>
        <v/>
      </c>
      <c r="BA188" s="161" t="str">
        <f t="shared" si="100"/>
        <v/>
      </c>
      <c r="BB188" s="52" t="s">
        <v>2460</v>
      </c>
      <c r="BI188" s="52" t="s">
        <v>2461</v>
      </c>
      <c r="BN188" s="52" t="s">
        <v>2462</v>
      </c>
      <c r="BO188" s="52"/>
      <c r="BP188" s="52" t="s">
        <v>2463</v>
      </c>
      <c r="BQ188" s="52" t="s">
        <v>2464</v>
      </c>
      <c r="BS188" s="52" t="s">
        <v>2465</v>
      </c>
      <c r="BU188" s="52" t="s">
        <v>2466</v>
      </c>
    </row>
    <row r="189" spans="1:73" ht="18.75" x14ac:dyDescent="0.3">
      <c r="A189" s="205"/>
      <c r="B189" s="206"/>
      <c r="C189" s="198">
        <v>178</v>
      </c>
      <c r="D189" s="192"/>
      <c r="E189" s="15"/>
      <c r="F189" s="14"/>
      <c r="G189" s="123"/>
      <c r="H189" s="124"/>
      <c r="I189" s="130"/>
      <c r="J189" s="21"/>
      <c r="K189" s="134"/>
      <c r="L189" s="24"/>
      <c r="M189" s="372"/>
      <c r="N189" s="147" t="str">
        <f t="shared" si="83"/>
        <v/>
      </c>
      <c r="O189" s="23"/>
      <c r="P189" s="23"/>
      <c r="Q189" s="23"/>
      <c r="R189" s="23"/>
      <c r="S189" s="23"/>
      <c r="T189" s="24"/>
      <c r="U189" s="25"/>
      <c r="V189" s="28"/>
      <c r="W189" s="299"/>
      <c r="X189" s="296"/>
      <c r="Y189" s="149">
        <f t="shared" si="77"/>
        <v>0</v>
      </c>
      <c r="Z189" s="148">
        <f t="shared" si="84"/>
        <v>0</v>
      </c>
      <c r="AA189" s="306"/>
      <c r="AB189" s="377">
        <f t="shared" si="101"/>
        <v>0</v>
      </c>
      <c r="AC189" s="348"/>
      <c r="AD189" s="210" t="str">
        <f t="shared" si="78"/>
        <v/>
      </c>
      <c r="AE189" s="345">
        <f t="shared" si="85"/>
        <v>0</v>
      </c>
      <c r="AF189" s="318"/>
      <c r="AG189" s="317"/>
      <c r="AH189" s="315"/>
      <c r="AI189" s="150">
        <f t="shared" si="86"/>
        <v>0</v>
      </c>
      <c r="AJ189" s="151">
        <f t="shared" si="79"/>
        <v>0</v>
      </c>
      <c r="AK189" s="152">
        <f t="shared" si="87"/>
        <v>0</v>
      </c>
      <c r="AL189" s="153">
        <f t="shared" si="88"/>
        <v>0</v>
      </c>
      <c r="AM189" s="153">
        <f t="shared" si="89"/>
        <v>0</v>
      </c>
      <c r="AN189" s="153">
        <f t="shared" si="90"/>
        <v>0</v>
      </c>
      <c r="AO189" s="153">
        <f t="shared" si="91"/>
        <v>0</v>
      </c>
      <c r="AP189" s="181" t="str">
        <f t="shared" si="92"/>
        <v/>
      </c>
      <c r="AQ189" s="154" t="str">
        <f t="shared" si="80"/>
        <v/>
      </c>
      <c r="AR189" s="178" t="str">
        <f t="shared" si="93"/>
        <v/>
      </c>
      <c r="AS189" s="169" t="str">
        <f t="shared" si="94"/>
        <v/>
      </c>
      <c r="AT189" s="159" t="str">
        <f t="shared" si="95"/>
        <v/>
      </c>
      <c r="AU189" s="160" t="str">
        <f t="shared" si="81"/>
        <v/>
      </c>
      <c r="AV189" s="171" t="str">
        <f t="shared" si="96"/>
        <v/>
      </c>
      <c r="AW189" s="160" t="str">
        <f t="shared" si="97"/>
        <v/>
      </c>
      <c r="AX189" s="186" t="str">
        <f t="shared" si="98"/>
        <v/>
      </c>
      <c r="AY189" s="160" t="str">
        <f t="shared" si="82"/>
        <v/>
      </c>
      <c r="AZ189" s="171" t="str">
        <f t="shared" si="99"/>
        <v/>
      </c>
      <c r="BA189" s="161" t="str">
        <f t="shared" si="100"/>
        <v/>
      </c>
      <c r="BB189" s="52" t="s">
        <v>2467</v>
      </c>
      <c r="BI189" s="52" t="s">
        <v>1829</v>
      </c>
      <c r="BN189" s="52" t="s">
        <v>2468</v>
      </c>
      <c r="BO189" s="52"/>
      <c r="BP189" s="52" t="s">
        <v>2469</v>
      </c>
      <c r="BQ189" s="52" t="s">
        <v>2470</v>
      </c>
      <c r="BS189" s="52" t="s">
        <v>2471</v>
      </c>
      <c r="BU189" s="52" t="s">
        <v>2472</v>
      </c>
    </row>
    <row r="190" spans="1:73" ht="18.75" x14ac:dyDescent="0.3">
      <c r="A190" s="205"/>
      <c r="B190" s="206"/>
      <c r="C190" s="197">
        <v>179</v>
      </c>
      <c r="D190" s="190"/>
      <c r="E190" s="13"/>
      <c r="F190" s="14"/>
      <c r="G190" s="123"/>
      <c r="H190" s="124"/>
      <c r="I190" s="130"/>
      <c r="J190" s="21"/>
      <c r="K190" s="134"/>
      <c r="L190" s="24"/>
      <c r="M190" s="372"/>
      <c r="N190" s="147" t="str">
        <f t="shared" si="83"/>
        <v/>
      </c>
      <c r="O190" s="23"/>
      <c r="P190" s="23"/>
      <c r="Q190" s="23"/>
      <c r="R190" s="23"/>
      <c r="S190" s="23"/>
      <c r="T190" s="24"/>
      <c r="U190" s="25"/>
      <c r="V190" s="28"/>
      <c r="W190" s="299"/>
      <c r="X190" s="296"/>
      <c r="Y190" s="149">
        <f t="shared" si="77"/>
        <v>0</v>
      </c>
      <c r="Z190" s="148">
        <f t="shared" si="84"/>
        <v>0</v>
      </c>
      <c r="AA190" s="306"/>
      <c r="AB190" s="377">
        <f t="shared" si="101"/>
        <v>0</v>
      </c>
      <c r="AC190" s="348"/>
      <c r="AD190" s="210" t="str">
        <f t="shared" si="78"/>
        <v/>
      </c>
      <c r="AE190" s="345">
        <f t="shared" si="85"/>
        <v>0</v>
      </c>
      <c r="AF190" s="318"/>
      <c r="AG190" s="317"/>
      <c r="AH190" s="315"/>
      <c r="AI190" s="150">
        <f t="shared" si="86"/>
        <v>0</v>
      </c>
      <c r="AJ190" s="151">
        <f t="shared" si="79"/>
        <v>0</v>
      </c>
      <c r="AK190" s="152">
        <f t="shared" si="87"/>
        <v>0</v>
      </c>
      <c r="AL190" s="153">
        <f t="shared" si="88"/>
        <v>0</v>
      </c>
      <c r="AM190" s="153">
        <f t="shared" si="89"/>
        <v>0</v>
      </c>
      <c r="AN190" s="153">
        <f t="shared" si="90"/>
        <v>0</v>
      </c>
      <c r="AO190" s="153">
        <f t="shared" si="91"/>
        <v>0</v>
      </c>
      <c r="AP190" s="181" t="str">
        <f t="shared" si="92"/>
        <v/>
      </c>
      <c r="AQ190" s="154" t="str">
        <f t="shared" si="80"/>
        <v/>
      </c>
      <c r="AR190" s="178" t="str">
        <f t="shared" si="93"/>
        <v/>
      </c>
      <c r="AS190" s="169" t="str">
        <f t="shared" si="94"/>
        <v/>
      </c>
      <c r="AT190" s="159" t="str">
        <f t="shared" si="95"/>
        <v/>
      </c>
      <c r="AU190" s="160" t="str">
        <f t="shared" si="81"/>
        <v/>
      </c>
      <c r="AV190" s="171" t="str">
        <f t="shared" si="96"/>
        <v/>
      </c>
      <c r="AW190" s="160" t="str">
        <f t="shared" si="97"/>
        <v/>
      </c>
      <c r="AX190" s="186" t="str">
        <f t="shared" si="98"/>
        <v/>
      </c>
      <c r="AY190" s="160" t="str">
        <f t="shared" si="82"/>
        <v/>
      </c>
      <c r="AZ190" s="171" t="str">
        <f t="shared" si="99"/>
        <v/>
      </c>
      <c r="BA190" s="161" t="str">
        <f t="shared" si="100"/>
        <v/>
      </c>
      <c r="BI190" s="52" t="s">
        <v>2473</v>
      </c>
      <c r="BN190" s="52" t="s">
        <v>2474</v>
      </c>
      <c r="BO190" s="52"/>
      <c r="BP190" s="52" t="s">
        <v>2475</v>
      </c>
      <c r="BQ190" s="52" t="s">
        <v>2476</v>
      </c>
      <c r="BS190" s="52" t="s">
        <v>2477</v>
      </c>
      <c r="BU190" s="52" t="s">
        <v>2478</v>
      </c>
    </row>
    <row r="191" spans="1:73" ht="18.75" x14ac:dyDescent="0.3">
      <c r="A191" s="205"/>
      <c r="B191" s="206"/>
      <c r="C191" s="198">
        <v>180</v>
      </c>
      <c r="D191" s="190"/>
      <c r="E191" s="13"/>
      <c r="F191" s="14"/>
      <c r="G191" s="123"/>
      <c r="H191" s="124"/>
      <c r="I191" s="130"/>
      <c r="J191" s="21"/>
      <c r="K191" s="134"/>
      <c r="L191" s="24"/>
      <c r="M191" s="372"/>
      <c r="N191" s="147" t="str">
        <f t="shared" si="83"/>
        <v/>
      </c>
      <c r="O191" s="23"/>
      <c r="P191" s="23"/>
      <c r="Q191" s="23"/>
      <c r="R191" s="23"/>
      <c r="S191" s="23"/>
      <c r="T191" s="24"/>
      <c r="U191" s="25"/>
      <c r="V191" s="28"/>
      <c r="W191" s="299"/>
      <c r="X191" s="296"/>
      <c r="Y191" s="149">
        <f t="shared" si="77"/>
        <v>0</v>
      </c>
      <c r="Z191" s="148">
        <f t="shared" si="84"/>
        <v>0</v>
      </c>
      <c r="AA191" s="306"/>
      <c r="AB191" s="377">
        <f t="shared" si="101"/>
        <v>0</v>
      </c>
      <c r="AC191" s="348"/>
      <c r="AD191" s="210" t="str">
        <f t="shared" si="78"/>
        <v/>
      </c>
      <c r="AE191" s="345">
        <f t="shared" si="85"/>
        <v>0</v>
      </c>
      <c r="AF191" s="318"/>
      <c r="AG191" s="317"/>
      <c r="AH191" s="315"/>
      <c r="AI191" s="150">
        <f t="shared" si="86"/>
        <v>0</v>
      </c>
      <c r="AJ191" s="151">
        <f t="shared" si="79"/>
        <v>0</v>
      </c>
      <c r="AK191" s="152">
        <f t="shared" si="87"/>
        <v>0</v>
      </c>
      <c r="AL191" s="153">
        <f t="shared" si="88"/>
        <v>0</v>
      </c>
      <c r="AM191" s="153">
        <f t="shared" si="89"/>
        <v>0</v>
      </c>
      <c r="AN191" s="153">
        <f t="shared" si="90"/>
        <v>0</v>
      </c>
      <c r="AO191" s="153">
        <f t="shared" si="91"/>
        <v>0</v>
      </c>
      <c r="AP191" s="181" t="str">
        <f t="shared" si="92"/>
        <v/>
      </c>
      <c r="AQ191" s="154" t="str">
        <f t="shared" si="80"/>
        <v/>
      </c>
      <c r="AR191" s="178" t="str">
        <f t="shared" si="93"/>
        <v/>
      </c>
      <c r="AS191" s="169" t="str">
        <f t="shared" si="94"/>
        <v/>
      </c>
      <c r="AT191" s="159" t="str">
        <f t="shared" si="95"/>
        <v/>
      </c>
      <c r="AU191" s="160" t="str">
        <f t="shared" si="81"/>
        <v/>
      </c>
      <c r="AV191" s="171" t="str">
        <f t="shared" si="96"/>
        <v/>
      </c>
      <c r="AW191" s="160" t="str">
        <f t="shared" si="97"/>
        <v/>
      </c>
      <c r="AX191" s="186" t="str">
        <f t="shared" si="98"/>
        <v/>
      </c>
      <c r="AY191" s="160" t="str">
        <f t="shared" si="82"/>
        <v/>
      </c>
      <c r="AZ191" s="171" t="str">
        <f t="shared" si="99"/>
        <v/>
      </c>
      <c r="BA191" s="161" t="str">
        <f t="shared" si="100"/>
        <v/>
      </c>
      <c r="BI191" s="52" t="s">
        <v>2479</v>
      </c>
      <c r="BN191" s="52" t="s">
        <v>2480</v>
      </c>
      <c r="BO191" s="52"/>
      <c r="BP191" s="52" t="s">
        <v>2481</v>
      </c>
      <c r="BQ191" s="52" t="s">
        <v>2482</v>
      </c>
      <c r="BS191" s="52" t="s">
        <v>2304</v>
      </c>
      <c r="BU191" s="52" t="s">
        <v>2483</v>
      </c>
    </row>
    <row r="192" spans="1:73" ht="18.75" x14ac:dyDescent="0.3">
      <c r="A192" s="205"/>
      <c r="B192" s="206"/>
      <c r="C192" s="197">
        <v>181</v>
      </c>
      <c r="D192" s="190"/>
      <c r="E192" s="13"/>
      <c r="F192" s="14"/>
      <c r="G192" s="123"/>
      <c r="H192" s="124"/>
      <c r="I192" s="130"/>
      <c r="J192" s="21"/>
      <c r="K192" s="134"/>
      <c r="L192" s="24"/>
      <c r="M192" s="372"/>
      <c r="N192" s="147" t="str">
        <f t="shared" si="83"/>
        <v/>
      </c>
      <c r="O192" s="23"/>
      <c r="P192" s="23"/>
      <c r="Q192" s="23"/>
      <c r="R192" s="23"/>
      <c r="S192" s="23"/>
      <c r="T192" s="24"/>
      <c r="U192" s="25"/>
      <c r="V192" s="28"/>
      <c r="W192" s="299"/>
      <c r="X192" s="296"/>
      <c r="Y192" s="149">
        <f t="shared" si="77"/>
        <v>0</v>
      </c>
      <c r="Z192" s="148">
        <f t="shared" si="84"/>
        <v>0</v>
      </c>
      <c r="AA192" s="306"/>
      <c r="AB192" s="377">
        <f t="shared" si="101"/>
        <v>0</v>
      </c>
      <c r="AC192" s="348"/>
      <c r="AD192" s="210" t="str">
        <f t="shared" si="78"/>
        <v/>
      </c>
      <c r="AE192" s="345">
        <f t="shared" si="85"/>
        <v>0</v>
      </c>
      <c r="AF192" s="318"/>
      <c r="AG192" s="317"/>
      <c r="AH192" s="315"/>
      <c r="AI192" s="150">
        <f t="shared" si="86"/>
        <v>0</v>
      </c>
      <c r="AJ192" s="151">
        <f t="shared" si="79"/>
        <v>0</v>
      </c>
      <c r="AK192" s="152">
        <f t="shared" si="87"/>
        <v>0</v>
      </c>
      <c r="AL192" s="153">
        <f t="shared" si="88"/>
        <v>0</v>
      </c>
      <c r="AM192" s="153">
        <f t="shared" si="89"/>
        <v>0</v>
      </c>
      <c r="AN192" s="153">
        <f t="shared" si="90"/>
        <v>0</v>
      </c>
      <c r="AO192" s="153">
        <f t="shared" si="91"/>
        <v>0</v>
      </c>
      <c r="AP192" s="181" t="str">
        <f t="shared" si="92"/>
        <v/>
      </c>
      <c r="AQ192" s="154" t="str">
        <f t="shared" si="80"/>
        <v/>
      </c>
      <c r="AR192" s="178" t="str">
        <f t="shared" si="93"/>
        <v/>
      </c>
      <c r="AS192" s="169" t="str">
        <f t="shared" si="94"/>
        <v/>
      </c>
      <c r="AT192" s="159" t="str">
        <f t="shared" si="95"/>
        <v/>
      </c>
      <c r="AU192" s="160" t="str">
        <f t="shared" si="81"/>
        <v/>
      </c>
      <c r="AV192" s="171" t="str">
        <f t="shared" si="96"/>
        <v/>
      </c>
      <c r="AW192" s="160" t="str">
        <f t="shared" si="97"/>
        <v/>
      </c>
      <c r="AX192" s="186" t="str">
        <f t="shared" si="98"/>
        <v/>
      </c>
      <c r="AY192" s="160" t="str">
        <f t="shared" si="82"/>
        <v/>
      </c>
      <c r="AZ192" s="171" t="str">
        <f t="shared" si="99"/>
        <v/>
      </c>
      <c r="BA192" s="161" t="str">
        <f t="shared" si="100"/>
        <v/>
      </c>
      <c r="BI192" s="52" t="s">
        <v>2484</v>
      </c>
      <c r="BN192" s="52" t="s">
        <v>2485</v>
      </c>
      <c r="BO192" s="52"/>
      <c r="BP192" s="52" t="s">
        <v>2486</v>
      </c>
      <c r="BQ192" s="52" t="s">
        <v>2487</v>
      </c>
      <c r="BS192" s="52" t="s">
        <v>2488</v>
      </c>
      <c r="BU192" s="52" t="s">
        <v>2489</v>
      </c>
    </row>
    <row r="193" spans="1:73" ht="18.75" x14ac:dyDescent="0.3">
      <c r="A193" s="205"/>
      <c r="B193" s="206"/>
      <c r="C193" s="198">
        <v>182</v>
      </c>
      <c r="D193" s="192"/>
      <c r="E193" s="15"/>
      <c r="F193" s="14"/>
      <c r="G193" s="123"/>
      <c r="H193" s="124"/>
      <c r="I193" s="130"/>
      <c r="J193" s="21"/>
      <c r="K193" s="134"/>
      <c r="L193" s="24"/>
      <c r="M193" s="372"/>
      <c r="N193" s="147" t="str">
        <f t="shared" si="83"/>
        <v/>
      </c>
      <c r="O193" s="23"/>
      <c r="P193" s="23"/>
      <c r="Q193" s="23"/>
      <c r="R193" s="23"/>
      <c r="S193" s="23"/>
      <c r="T193" s="24"/>
      <c r="U193" s="25"/>
      <c r="V193" s="28"/>
      <c r="W193" s="299"/>
      <c r="X193" s="296"/>
      <c r="Y193" s="149">
        <f t="shared" si="77"/>
        <v>0</v>
      </c>
      <c r="Z193" s="148">
        <f t="shared" si="84"/>
        <v>0</v>
      </c>
      <c r="AA193" s="306"/>
      <c r="AB193" s="377">
        <f t="shared" si="101"/>
        <v>0</v>
      </c>
      <c r="AC193" s="348"/>
      <c r="AD193" s="210" t="str">
        <f t="shared" si="78"/>
        <v/>
      </c>
      <c r="AE193" s="345">
        <f t="shared" si="85"/>
        <v>0</v>
      </c>
      <c r="AF193" s="318"/>
      <c r="AG193" s="317"/>
      <c r="AH193" s="315"/>
      <c r="AI193" s="150">
        <f t="shared" si="86"/>
        <v>0</v>
      </c>
      <c r="AJ193" s="151">
        <f t="shared" si="79"/>
        <v>0</v>
      </c>
      <c r="AK193" s="152">
        <f t="shared" si="87"/>
        <v>0</v>
      </c>
      <c r="AL193" s="153">
        <f t="shared" si="88"/>
        <v>0</v>
      </c>
      <c r="AM193" s="153">
        <f t="shared" si="89"/>
        <v>0</v>
      </c>
      <c r="AN193" s="153">
        <f t="shared" si="90"/>
        <v>0</v>
      </c>
      <c r="AO193" s="153">
        <f t="shared" si="91"/>
        <v>0</v>
      </c>
      <c r="AP193" s="181" t="str">
        <f t="shared" si="92"/>
        <v/>
      </c>
      <c r="AQ193" s="154" t="str">
        <f t="shared" si="80"/>
        <v/>
      </c>
      <c r="AR193" s="178" t="str">
        <f t="shared" si="93"/>
        <v/>
      </c>
      <c r="AS193" s="169" t="str">
        <f t="shared" si="94"/>
        <v/>
      </c>
      <c r="AT193" s="159" t="str">
        <f t="shared" si="95"/>
        <v/>
      </c>
      <c r="AU193" s="160" t="str">
        <f t="shared" si="81"/>
        <v/>
      </c>
      <c r="AV193" s="171" t="str">
        <f t="shared" si="96"/>
        <v/>
      </c>
      <c r="AW193" s="160" t="str">
        <f t="shared" si="97"/>
        <v/>
      </c>
      <c r="AX193" s="186" t="str">
        <f t="shared" si="98"/>
        <v/>
      </c>
      <c r="AY193" s="160" t="str">
        <f t="shared" si="82"/>
        <v/>
      </c>
      <c r="AZ193" s="171" t="str">
        <f t="shared" si="99"/>
        <v/>
      </c>
      <c r="BA193" s="161" t="str">
        <f t="shared" si="100"/>
        <v/>
      </c>
      <c r="BI193" s="52" t="s">
        <v>2490</v>
      </c>
      <c r="BN193" s="52" t="s">
        <v>2491</v>
      </c>
      <c r="BO193" s="52"/>
      <c r="BP193" s="52" t="s">
        <v>2492</v>
      </c>
      <c r="BQ193" s="52" t="s">
        <v>2493</v>
      </c>
      <c r="BS193" s="52" t="s">
        <v>2309</v>
      </c>
      <c r="BU193" s="52" t="s">
        <v>2494</v>
      </c>
    </row>
    <row r="194" spans="1:73" ht="18.75" x14ac:dyDescent="0.3">
      <c r="A194" s="205"/>
      <c r="B194" s="206"/>
      <c r="C194" s="198">
        <v>183</v>
      </c>
      <c r="D194" s="190"/>
      <c r="E194" s="13"/>
      <c r="F194" s="14"/>
      <c r="G194" s="123"/>
      <c r="H194" s="124"/>
      <c r="I194" s="130"/>
      <c r="J194" s="21"/>
      <c r="K194" s="134"/>
      <c r="L194" s="24"/>
      <c r="M194" s="372"/>
      <c r="N194" s="147" t="str">
        <f t="shared" si="83"/>
        <v/>
      </c>
      <c r="O194" s="23"/>
      <c r="P194" s="23"/>
      <c r="Q194" s="23"/>
      <c r="R194" s="23"/>
      <c r="S194" s="23"/>
      <c r="T194" s="24"/>
      <c r="U194" s="25"/>
      <c r="V194" s="28"/>
      <c r="W194" s="299"/>
      <c r="X194" s="296"/>
      <c r="Y194" s="149">
        <f t="shared" si="77"/>
        <v>0</v>
      </c>
      <c r="Z194" s="148">
        <f t="shared" si="84"/>
        <v>0</v>
      </c>
      <c r="AA194" s="306"/>
      <c r="AB194" s="377">
        <f t="shared" si="101"/>
        <v>0</v>
      </c>
      <c r="AC194" s="348"/>
      <c r="AD194" s="210" t="str">
        <f t="shared" si="78"/>
        <v/>
      </c>
      <c r="AE194" s="345">
        <f t="shared" si="85"/>
        <v>0</v>
      </c>
      <c r="AF194" s="318"/>
      <c r="AG194" s="317"/>
      <c r="AH194" s="315"/>
      <c r="AI194" s="150">
        <f t="shared" si="86"/>
        <v>0</v>
      </c>
      <c r="AJ194" s="151">
        <f t="shared" si="79"/>
        <v>0</v>
      </c>
      <c r="AK194" s="152">
        <f t="shared" si="87"/>
        <v>0</v>
      </c>
      <c r="AL194" s="153">
        <f t="shared" si="88"/>
        <v>0</v>
      </c>
      <c r="AM194" s="153">
        <f t="shared" si="89"/>
        <v>0</v>
      </c>
      <c r="AN194" s="153">
        <f t="shared" si="90"/>
        <v>0</v>
      </c>
      <c r="AO194" s="153">
        <f t="shared" si="91"/>
        <v>0</v>
      </c>
      <c r="AP194" s="181" t="str">
        <f t="shared" si="92"/>
        <v/>
      </c>
      <c r="AQ194" s="154" t="str">
        <f t="shared" si="80"/>
        <v/>
      </c>
      <c r="AR194" s="178" t="str">
        <f t="shared" si="93"/>
        <v/>
      </c>
      <c r="AS194" s="169" t="str">
        <f t="shared" si="94"/>
        <v/>
      </c>
      <c r="AT194" s="159" t="str">
        <f t="shared" si="95"/>
        <v/>
      </c>
      <c r="AU194" s="160" t="str">
        <f t="shared" si="81"/>
        <v/>
      </c>
      <c r="AV194" s="171" t="str">
        <f t="shared" si="96"/>
        <v/>
      </c>
      <c r="AW194" s="160" t="str">
        <f t="shared" si="97"/>
        <v/>
      </c>
      <c r="AX194" s="186" t="str">
        <f t="shared" si="98"/>
        <v/>
      </c>
      <c r="AY194" s="160" t="str">
        <f t="shared" si="82"/>
        <v/>
      </c>
      <c r="AZ194" s="171" t="str">
        <f t="shared" si="99"/>
        <v/>
      </c>
      <c r="BA194" s="161" t="str">
        <f t="shared" si="100"/>
        <v/>
      </c>
      <c r="BI194" s="52" t="s">
        <v>2484</v>
      </c>
      <c r="BN194" s="52" t="s">
        <v>2495</v>
      </c>
      <c r="BO194" s="52"/>
      <c r="BP194" s="52" t="s">
        <v>2496</v>
      </c>
      <c r="BQ194" s="52" t="s">
        <v>2497</v>
      </c>
      <c r="BS194" s="52" t="s">
        <v>2498</v>
      </c>
      <c r="BU194" s="52" t="s">
        <v>2499</v>
      </c>
    </row>
    <row r="195" spans="1:73" ht="18.75" x14ac:dyDescent="0.3">
      <c r="A195" s="205"/>
      <c r="B195" s="206"/>
      <c r="C195" s="197">
        <v>184</v>
      </c>
      <c r="D195" s="190"/>
      <c r="E195" s="13"/>
      <c r="F195" s="14"/>
      <c r="G195" s="123"/>
      <c r="H195" s="124"/>
      <c r="I195" s="130"/>
      <c r="J195" s="21"/>
      <c r="K195" s="134"/>
      <c r="L195" s="24"/>
      <c r="M195" s="372"/>
      <c r="N195" s="147" t="str">
        <f t="shared" si="83"/>
        <v/>
      </c>
      <c r="O195" s="23"/>
      <c r="P195" s="23"/>
      <c r="Q195" s="23"/>
      <c r="R195" s="23"/>
      <c r="S195" s="23"/>
      <c r="T195" s="24"/>
      <c r="U195" s="25"/>
      <c r="V195" s="28"/>
      <c r="W195" s="299"/>
      <c r="X195" s="296"/>
      <c r="Y195" s="149">
        <f t="shared" si="77"/>
        <v>0</v>
      </c>
      <c r="Z195" s="148">
        <f t="shared" si="84"/>
        <v>0</v>
      </c>
      <c r="AA195" s="306"/>
      <c r="AB195" s="377">
        <f t="shared" si="101"/>
        <v>0</v>
      </c>
      <c r="AC195" s="348"/>
      <c r="AD195" s="210" t="str">
        <f t="shared" si="78"/>
        <v/>
      </c>
      <c r="AE195" s="345">
        <f t="shared" si="85"/>
        <v>0</v>
      </c>
      <c r="AF195" s="318"/>
      <c r="AG195" s="317"/>
      <c r="AH195" s="315"/>
      <c r="AI195" s="150">
        <f t="shared" si="86"/>
        <v>0</v>
      </c>
      <c r="AJ195" s="151">
        <f t="shared" si="79"/>
        <v>0</v>
      </c>
      <c r="AK195" s="152">
        <f t="shared" si="87"/>
        <v>0</v>
      </c>
      <c r="AL195" s="153">
        <f t="shared" si="88"/>
        <v>0</v>
      </c>
      <c r="AM195" s="153">
        <f t="shared" si="89"/>
        <v>0</v>
      </c>
      <c r="AN195" s="153">
        <f t="shared" si="90"/>
        <v>0</v>
      </c>
      <c r="AO195" s="153">
        <f t="shared" si="91"/>
        <v>0</v>
      </c>
      <c r="AP195" s="181" t="str">
        <f t="shared" si="92"/>
        <v/>
      </c>
      <c r="AQ195" s="154" t="str">
        <f t="shared" si="80"/>
        <v/>
      </c>
      <c r="AR195" s="178" t="str">
        <f t="shared" si="93"/>
        <v/>
      </c>
      <c r="AS195" s="169" t="str">
        <f t="shared" si="94"/>
        <v/>
      </c>
      <c r="AT195" s="159" t="str">
        <f t="shared" si="95"/>
        <v/>
      </c>
      <c r="AU195" s="160" t="str">
        <f t="shared" si="81"/>
        <v/>
      </c>
      <c r="AV195" s="171" t="str">
        <f t="shared" si="96"/>
        <v/>
      </c>
      <c r="AW195" s="160" t="str">
        <f t="shared" si="97"/>
        <v/>
      </c>
      <c r="AX195" s="186" t="str">
        <f t="shared" si="98"/>
        <v/>
      </c>
      <c r="AY195" s="160" t="str">
        <f t="shared" si="82"/>
        <v/>
      </c>
      <c r="AZ195" s="171" t="str">
        <f t="shared" si="99"/>
        <v/>
      </c>
      <c r="BA195" s="161" t="str">
        <f t="shared" si="100"/>
        <v/>
      </c>
      <c r="BI195" s="52" t="s">
        <v>2500</v>
      </c>
      <c r="BN195" s="52" t="s">
        <v>2501</v>
      </c>
      <c r="BO195" s="52"/>
      <c r="BP195" s="52" t="s">
        <v>2502</v>
      </c>
      <c r="BQ195" s="52" t="s">
        <v>2503</v>
      </c>
      <c r="BS195" s="52" t="s">
        <v>2504</v>
      </c>
      <c r="BU195" s="52" t="s">
        <v>2505</v>
      </c>
    </row>
    <row r="196" spans="1:73" ht="18.75" x14ac:dyDescent="0.3">
      <c r="A196" s="205"/>
      <c r="B196" s="206"/>
      <c r="C196" s="198">
        <v>185</v>
      </c>
      <c r="D196" s="190"/>
      <c r="E196" s="13"/>
      <c r="F196" s="14"/>
      <c r="G196" s="123"/>
      <c r="H196" s="124"/>
      <c r="I196" s="130"/>
      <c r="J196" s="21"/>
      <c r="K196" s="134"/>
      <c r="L196" s="24"/>
      <c r="M196" s="372"/>
      <c r="N196" s="147" t="str">
        <f t="shared" si="83"/>
        <v/>
      </c>
      <c r="O196" s="23"/>
      <c r="P196" s="23"/>
      <c r="Q196" s="23"/>
      <c r="R196" s="23"/>
      <c r="S196" s="23"/>
      <c r="T196" s="24"/>
      <c r="U196" s="25"/>
      <c r="V196" s="28"/>
      <c r="W196" s="299"/>
      <c r="X196" s="296"/>
      <c r="Y196" s="149">
        <f t="shared" si="77"/>
        <v>0</v>
      </c>
      <c r="Z196" s="148">
        <f t="shared" si="84"/>
        <v>0</v>
      </c>
      <c r="AA196" s="306"/>
      <c r="AB196" s="377">
        <f t="shared" si="101"/>
        <v>0</v>
      </c>
      <c r="AC196" s="348"/>
      <c r="AD196" s="210" t="str">
        <f t="shared" si="78"/>
        <v/>
      </c>
      <c r="AE196" s="345">
        <f t="shared" si="85"/>
        <v>0</v>
      </c>
      <c r="AF196" s="318"/>
      <c r="AG196" s="317"/>
      <c r="AH196" s="315"/>
      <c r="AI196" s="150">
        <f t="shared" si="86"/>
        <v>0</v>
      </c>
      <c r="AJ196" s="151">
        <f t="shared" si="79"/>
        <v>0</v>
      </c>
      <c r="AK196" s="152">
        <f t="shared" si="87"/>
        <v>0</v>
      </c>
      <c r="AL196" s="153">
        <f t="shared" si="88"/>
        <v>0</v>
      </c>
      <c r="AM196" s="153">
        <f t="shared" si="89"/>
        <v>0</v>
      </c>
      <c r="AN196" s="153">
        <f t="shared" si="90"/>
        <v>0</v>
      </c>
      <c r="AO196" s="153">
        <f t="shared" si="91"/>
        <v>0</v>
      </c>
      <c r="AP196" s="181" t="str">
        <f t="shared" si="92"/>
        <v/>
      </c>
      <c r="AQ196" s="154" t="str">
        <f t="shared" si="80"/>
        <v/>
      </c>
      <c r="AR196" s="178" t="str">
        <f t="shared" si="93"/>
        <v/>
      </c>
      <c r="AS196" s="169" t="str">
        <f t="shared" si="94"/>
        <v/>
      </c>
      <c r="AT196" s="159" t="str">
        <f t="shared" si="95"/>
        <v/>
      </c>
      <c r="AU196" s="160" t="str">
        <f t="shared" si="81"/>
        <v/>
      </c>
      <c r="AV196" s="171" t="str">
        <f t="shared" si="96"/>
        <v/>
      </c>
      <c r="AW196" s="160" t="str">
        <f t="shared" si="97"/>
        <v/>
      </c>
      <c r="AX196" s="186" t="str">
        <f t="shared" si="98"/>
        <v/>
      </c>
      <c r="AY196" s="160" t="str">
        <f t="shared" si="82"/>
        <v/>
      </c>
      <c r="AZ196" s="171" t="str">
        <f t="shared" si="99"/>
        <v/>
      </c>
      <c r="BA196" s="161" t="str">
        <f t="shared" si="100"/>
        <v/>
      </c>
      <c r="BI196" s="52" t="s">
        <v>2506</v>
      </c>
      <c r="BN196" s="52" t="s">
        <v>2507</v>
      </c>
      <c r="BO196" s="52"/>
      <c r="BP196" s="52" t="s">
        <v>2508</v>
      </c>
      <c r="BQ196" s="52" t="s">
        <v>2509</v>
      </c>
      <c r="BS196" s="52" t="s">
        <v>2510</v>
      </c>
      <c r="BU196" s="52" t="s">
        <v>2511</v>
      </c>
    </row>
    <row r="197" spans="1:73" ht="18.75" x14ac:dyDescent="0.3">
      <c r="A197" s="205"/>
      <c r="B197" s="206"/>
      <c r="C197" s="197">
        <v>186</v>
      </c>
      <c r="D197" s="192"/>
      <c r="E197" s="15"/>
      <c r="F197" s="14"/>
      <c r="G197" s="123"/>
      <c r="H197" s="124"/>
      <c r="I197" s="130"/>
      <c r="J197" s="21"/>
      <c r="K197" s="134"/>
      <c r="L197" s="24"/>
      <c r="M197" s="372"/>
      <c r="N197" s="147" t="str">
        <f t="shared" si="83"/>
        <v/>
      </c>
      <c r="O197" s="23"/>
      <c r="P197" s="23"/>
      <c r="Q197" s="23"/>
      <c r="R197" s="23"/>
      <c r="S197" s="23"/>
      <c r="T197" s="24"/>
      <c r="U197" s="25"/>
      <c r="V197" s="28"/>
      <c r="W197" s="299"/>
      <c r="X197" s="296"/>
      <c r="Y197" s="149">
        <f t="shared" si="77"/>
        <v>0</v>
      </c>
      <c r="Z197" s="148">
        <f t="shared" si="84"/>
        <v>0</v>
      </c>
      <c r="AA197" s="306"/>
      <c r="AB197" s="377">
        <f t="shared" si="101"/>
        <v>0</v>
      </c>
      <c r="AC197" s="348"/>
      <c r="AD197" s="210" t="str">
        <f t="shared" si="78"/>
        <v/>
      </c>
      <c r="AE197" s="345">
        <f t="shared" si="85"/>
        <v>0</v>
      </c>
      <c r="AF197" s="318"/>
      <c r="AG197" s="317"/>
      <c r="AH197" s="315"/>
      <c r="AI197" s="150">
        <f t="shared" si="86"/>
        <v>0</v>
      </c>
      <c r="AJ197" s="151">
        <f t="shared" si="79"/>
        <v>0</v>
      </c>
      <c r="AK197" s="152">
        <f t="shared" si="87"/>
        <v>0</v>
      </c>
      <c r="AL197" s="153">
        <f t="shared" si="88"/>
        <v>0</v>
      </c>
      <c r="AM197" s="153">
        <f t="shared" si="89"/>
        <v>0</v>
      </c>
      <c r="AN197" s="153">
        <f t="shared" si="90"/>
        <v>0</v>
      </c>
      <c r="AO197" s="153">
        <f t="shared" si="91"/>
        <v>0</v>
      </c>
      <c r="AP197" s="181" t="str">
        <f t="shared" si="92"/>
        <v/>
      </c>
      <c r="AQ197" s="154" t="str">
        <f t="shared" si="80"/>
        <v/>
      </c>
      <c r="AR197" s="178" t="str">
        <f t="shared" si="93"/>
        <v/>
      </c>
      <c r="AS197" s="169" t="str">
        <f t="shared" si="94"/>
        <v/>
      </c>
      <c r="AT197" s="159" t="str">
        <f t="shared" si="95"/>
        <v/>
      </c>
      <c r="AU197" s="160" t="str">
        <f t="shared" si="81"/>
        <v/>
      </c>
      <c r="AV197" s="171" t="str">
        <f t="shared" si="96"/>
        <v/>
      </c>
      <c r="AW197" s="160" t="str">
        <f t="shared" si="97"/>
        <v/>
      </c>
      <c r="AX197" s="186" t="str">
        <f t="shared" si="98"/>
        <v/>
      </c>
      <c r="AY197" s="160" t="str">
        <f t="shared" si="82"/>
        <v/>
      </c>
      <c r="AZ197" s="171" t="str">
        <f t="shared" si="99"/>
        <v/>
      </c>
      <c r="BA197" s="161" t="str">
        <f t="shared" si="100"/>
        <v/>
      </c>
      <c r="BI197" s="52" t="s">
        <v>2512</v>
      </c>
      <c r="BN197" s="52" t="s">
        <v>2513</v>
      </c>
      <c r="BO197" s="52"/>
      <c r="BP197" s="52" t="s">
        <v>831</v>
      </c>
      <c r="BQ197" s="52" t="s">
        <v>2514</v>
      </c>
      <c r="BS197" s="52" t="s">
        <v>2515</v>
      </c>
      <c r="BU197" s="52" t="s">
        <v>2516</v>
      </c>
    </row>
    <row r="198" spans="1:73" ht="18.75" x14ac:dyDescent="0.3">
      <c r="A198" s="205"/>
      <c r="B198" s="206"/>
      <c r="C198" s="198">
        <v>187</v>
      </c>
      <c r="D198" s="190"/>
      <c r="E198" s="13"/>
      <c r="F198" s="14"/>
      <c r="G198" s="123"/>
      <c r="H198" s="126"/>
      <c r="I198" s="132"/>
      <c r="J198" s="69"/>
      <c r="K198" s="136"/>
      <c r="L198" s="26"/>
      <c r="M198" s="372"/>
      <c r="N198" s="147" t="str">
        <f t="shared" si="83"/>
        <v/>
      </c>
      <c r="O198" s="23"/>
      <c r="P198" s="23"/>
      <c r="Q198" s="23"/>
      <c r="R198" s="23"/>
      <c r="S198" s="23"/>
      <c r="T198" s="24"/>
      <c r="U198" s="25"/>
      <c r="V198" s="28"/>
      <c r="W198" s="299"/>
      <c r="X198" s="296"/>
      <c r="Y198" s="149">
        <f t="shared" si="77"/>
        <v>0</v>
      </c>
      <c r="Z198" s="148">
        <f t="shared" si="84"/>
        <v>0</v>
      </c>
      <c r="AA198" s="306"/>
      <c r="AB198" s="377">
        <f t="shared" si="101"/>
        <v>0</v>
      </c>
      <c r="AC198" s="348"/>
      <c r="AD198" s="210" t="str">
        <f t="shared" si="78"/>
        <v/>
      </c>
      <c r="AE198" s="345">
        <f t="shared" si="85"/>
        <v>0</v>
      </c>
      <c r="AF198" s="318"/>
      <c r="AG198" s="317"/>
      <c r="AH198" s="315"/>
      <c r="AI198" s="150">
        <f t="shared" si="86"/>
        <v>0</v>
      </c>
      <c r="AJ198" s="151">
        <f t="shared" si="79"/>
        <v>0</v>
      </c>
      <c r="AK198" s="152">
        <f t="shared" si="87"/>
        <v>0</v>
      </c>
      <c r="AL198" s="153">
        <f t="shared" si="88"/>
        <v>0</v>
      </c>
      <c r="AM198" s="153">
        <f t="shared" si="89"/>
        <v>0</v>
      </c>
      <c r="AN198" s="153">
        <f t="shared" si="90"/>
        <v>0</v>
      </c>
      <c r="AO198" s="153">
        <f t="shared" si="91"/>
        <v>0</v>
      </c>
      <c r="AP198" s="181" t="str">
        <f t="shared" si="92"/>
        <v/>
      </c>
      <c r="AQ198" s="154" t="str">
        <f t="shared" si="80"/>
        <v/>
      </c>
      <c r="AR198" s="178" t="str">
        <f t="shared" si="93"/>
        <v/>
      </c>
      <c r="AS198" s="169" t="str">
        <f t="shared" si="94"/>
        <v/>
      </c>
      <c r="AT198" s="159" t="str">
        <f t="shared" si="95"/>
        <v/>
      </c>
      <c r="AU198" s="160" t="str">
        <f t="shared" si="81"/>
        <v/>
      </c>
      <c r="AV198" s="171" t="str">
        <f t="shared" si="96"/>
        <v/>
      </c>
      <c r="AW198" s="160" t="str">
        <f t="shared" si="97"/>
        <v/>
      </c>
      <c r="AX198" s="186" t="str">
        <f t="shared" si="98"/>
        <v/>
      </c>
      <c r="AY198" s="160" t="str">
        <f t="shared" si="82"/>
        <v/>
      </c>
      <c r="AZ198" s="171" t="str">
        <f t="shared" si="99"/>
        <v/>
      </c>
      <c r="BA198" s="161" t="str">
        <f t="shared" si="100"/>
        <v/>
      </c>
      <c r="BI198" s="52" t="s">
        <v>2517</v>
      </c>
      <c r="BN198" s="52" t="s">
        <v>2518</v>
      </c>
      <c r="BO198" s="52"/>
      <c r="BP198" s="52" t="s">
        <v>2519</v>
      </c>
      <c r="BQ198" s="52" t="s">
        <v>2503</v>
      </c>
      <c r="BS198" s="52" t="s">
        <v>2520</v>
      </c>
      <c r="BU198" s="52" t="s">
        <v>2521</v>
      </c>
    </row>
    <row r="199" spans="1:73" ht="18.75" x14ac:dyDescent="0.3">
      <c r="A199" s="205"/>
      <c r="B199" s="206"/>
      <c r="C199" s="198">
        <v>188</v>
      </c>
      <c r="D199" s="190"/>
      <c r="E199" s="13"/>
      <c r="F199" s="14"/>
      <c r="G199" s="123"/>
      <c r="H199" s="124"/>
      <c r="I199" s="130"/>
      <c r="J199" s="21"/>
      <c r="K199" s="134"/>
      <c r="L199" s="24"/>
      <c r="M199" s="372"/>
      <c r="N199" s="147" t="str">
        <f t="shared" si="83"/>
        <v/>
      </c>
      <c r="O199" s="23"/>
      <c r="P199" s="23"/>
      <c r="Q199" s="23"/>
      <c r="R199" s="23"/>
      <c r="S199" s="23"/>
      <c r="T199" s="24"/>
      <c r="U199" s="25"/>
      <c r="V199" s="28"/>
      <c r="W199" s="299"/>
      <c r="X199" s="296"/>
      <c r="Y199" s="149">
        <f t="shared" si="77"/>
        <v>0</v>
      </c>
      <c r="Z199" s="148">
        <f t="shared" si="84"/>
        <v>0</v>
      </c>
      <c r="AA199" s="306"/>
      <c r="AB199" s="377">
        <f t="shared" si="101"/>
        <v>0</v>
      </c>
      <c r="AC199" s="348"/>
      <c r="AD199" s="210" t="str">
        <f t="shared" si="78"/>
        <v/>
      </c>
      <c r="AE199" s="345">
        <f t="shared" si="85"/>
        <v>0</v>
      </c>
      <c r="AF199" s="318"/>
      <c r="AG199" s="317"/>
      <c r="AH199" s="315"/>
      <c r="AI199" s="150">
        <f t="shared" si="86"/>
        <v>0</v>
      </c>
      <c r="AJ199" s="151">
        <f t="shared" si="79"/>
        <v>0</v>
      </c>
      <c r="AK199" s="152">
        <f t="shared" si="87"/>
        <v>0</v>
      </c>
      <c r="AL199" s="153">
        <f t="shared" si="88"/>
        <v>0</v>
      </c>
      <c r="AM199" s="153">
        <f t="shared" si="89"/>
        <v>0</v>
      </c>
      <c r="AN199" s="153">
        <f t="shared" si="90"/>
        <v>0</v>
      </c>
      <c r="AO199" s="153">
        <f t="shared" si="91"/>
        <v>0</v>
      </c>
      <c r="AP199" s="181" t="str">
        <f t="shared" si="92"/>
        <v/>
      </c>
      <c r="AQ199" s="154" t="str">
        <f t="shared" si="80"/>
        <v/>
      </c>
      <c r="AR199" s="178" t="str">
        <f t="shared" si="93"/>
        <v/>
      </c>
      <c r="AS199" s="169" t="str">
        <f t="shared" si="94"/>
        <v/>
      </c>
      <c r="AT199" s="159" t="str">
        <f t="shared" si="95"/>
        <v/>
      </c>
      <c r="AU199" s="160" t="str">
        <f t="shared" si="81"/>
        <v/>
      </c>
      <c r="AV199" s="171" t="str">
        <f t="shared" si="96"/>
        <v/>
      </c>
      <c r="AW199" s="160" t="str">
        <f t="shared" si="97"/>
        <v/>
      </c>
      <c r="AX199" s="186" t="str">
        <f t="shared" si="98"/>
        <v/>
      </c>
      <c r="AY199" s="160" t="str">
        <f t="shared" si="82"/>
        <v/>
      </c>
      <c r="AZ199" s="171" t="str">
        <f t="shared" si="99"/>
        <v/>
      </c>
      <c r="BA199" s="161" t="str">
        <f t="shared" si="100"/>
        <v/>
      </c>
      <c r="BI199" s="52" t="s">
        <v>2522</v>
      </c>
      <c r="BN199" s="52" t="s">
        <v>2523</v>
      </c>
      <c r="BO199" s="52"/>
      <c r="BP199" s="52" t="s">
        <v>2524</v>
      </c>
      <c r="BQ199" s="52" t="s">
        <v>2509</v>
      </c>
      <c r="BS199" s="52" t="s">
        <v>2525</v>
      </c>
      <c r="BU199" s="52" t="s">
        <v>2526</v>
      </c>
    </row>
    <row r="200" spans="1:73" ht="18.75" x14ac:dyDescent="0.3">
      <c r="A200" s="205"/>
      <c r="B200" s="206"/>
      <c r="C200" s="197">
        <v>189</v>
      </c>
      <c r="D200" s="190"/>
      <c r="E200" s="13"/>
      <c r="F200" s="14"/>
      <c r="G200" s="123"/>
      <c r="H200" s="124"/>
      <c r="I200" s="130"/>
      <c r="J200" s="21"/>
      <c r="K200" s="134"/>
      <c r="L200" s="24"/>
      <c r="M200" s="372"/>
      <c r="N200" s="147" t="str">
        <f t="shared" si="83"/>
        <v/>
      </c>
      <c r="O200" s="23"/>
      <c r="P200" s="23"/>
      <c r="Q200" s="23"/>
      <c r="R200" s="23"/>
      <c r="S200" s="23"/>
      <c r="T200" s="24"/>
      <c r="U200" s="25"/>
      <c r="V200" s="28"/>
      <c r="W200" s="299"/>
      <c r="X200" s="296"/>
      <c r="Y200" s="149">
        <f t="shared" si="77"/>
        <v>0</v>
      </c>
      <c r="Z200" s="148">
        <f t="shared" si="84"/>
        <v>0</v>
      </c>
      <c r="AA200" s="306"/>
      <c r="AB200" s="377">
        <f t="shared" si="101"/>
        <v>0</v>
      </c>
      <c r="AC200" s="348"/>
      <c r="AD200" s="210" t="str">
        <f t="shared" si="78"/>
        <v/>
      </c>
      <c r="AE200" s="345">
        <f t="shared" si="85"/>
        <v>0</v>
      </c>
      <c r="AF200" s="318"/>
      <c r="AG200" s="317"/>
      <c r="AH200" s="315"/>
      <c r="AI200" s="150">
        <f t="shared" si="86"/>
        <v>0</v>
      </c>
      <c r="AJ200" s="151">
        <f t="shared" si="79"/>
        <v>0</v>
      </c>
      <c r="AK200" s="152">
        <f t="shared" si="87"/>
        <v>0</v>
      </c>
      <c r="AL200" s="153">
        <f t="shared" si="88"/>
        <v>0</v>
      </c>
      <c r="AM200" s="153">
        <f t="shared" si="89"/>
        <v>0</v>
      </c>
      <c r="AN200" s="153">
        <f t="shared" si="90"/>
        <v>0</v>
      </c>
      <c r="AO200" s="153">
        <f t="shared" si="91"/>
        <v>0</v>
      </c>
      <c r="AP200" s="181" t="str">
        <f t="shared" si="92"/>
        <v/>
      </c>
      <c r="AQ200" s="154" t="str">
        <f t="shared" si="80"/>
        <v/>
      </c>
      <c r="AR200" s="178" t="str">
        <f t="shared" si="93"/>
        <v/>
      </c>
      <c r="AS200" s="169" t="str">
        <f t="shared" si="94"/>
        <v/>
      </c>
      <c r="AT200" s="159" t="str">
        <f t="shared" si="95"/>
        <v/>
      </c>
      <c r="AU200" s="160" t="str">
        <f t="shared" si="81"/>
        <v/>
      </c>
      <c r="AV200" s="171" t="str">
        <f t="shared" si="96"/>
        <v/>
      </c>
      <c r="AW200" s="160" t="str">
        <f t="shared" si="97"/>
        <v/>
      </c>
      <c r="AX200" s="186" t="str">
        <f t="shared" si="98"/>
        <v/>
      </c>
      <c r="AY200" s="160" t="str">
        <f t="shared" si="82"/>
        <v/>
      </c>
      <c r="AZ200" s="171" t="str">
        <f t="shared" si="99"/>
        <v/>
      </c>
      <c r="BA200" s="161" t="str">
        <f t="shared" si="100"/>
        <v/>
      </c>
      <c r="BI200" s="52" t="s">
        <v>2527</v>
      </c>
      <c r="BN200" s="52" t="s">
        <v>2528</v>
      </c>
      <c r="BO200" s="52"/>
      <c r="BP200" s="52" t="s">
        <v>2529</v>
      </c>
      <c r="BQ200" s="52" t="s">
        <v>2530</v>
      </c>
      <c r="BS200" s="52" t="s">
        <v>2531</v>
      </c>
      <c r="BU200" s="52" t="s">
        <v>2532</v>
      </c>
    </row>
    <row r="201" spans="1:73" ht="18.75" x14ac:dyDescent="0.3">
      <c r="A201" s="205"/>
      <c r="B201" s="206"/>
      <c r="C201" s="198">
        <v>190</v>
      </c>
      <c r="D201" s="192"/>
      <c r="E201" s="15"/>
      <c r="F201" s="14"/>
      <c r="G201" s="123"/>
      <c r="H201" s="124"/>
      <c r="I201" s="130"/>
      <c r="J201" s="21"/>
      <c r="K201" s="134"/>
      <c r="L201" s="24"/>
      <c r="M201" s="372"/>
      <c r="N201" s="147" t="str">
        <f t="shared" si="83"/>
        <v/>
      </c>
      <c r="O201" s="23"/>
      <c r="P201" s="23"/>
      <c r="Q201" s="23"/>
      <c r="R201" s="23"/>
      <c r="S201" s="23"/>
      <c r="T201" s="24"/>
      <c r="U201" s="25"/>
      <c r="V201" s="28"/>
      <c r="W201" s="299"/>
      <c r="X201" s="296"/>
      <c r="Y201" s="149">
        <f t="shared" si="77"/>
        <v>0</v>
      </c>
      <c r="Z201" s="148">
        <f t="shared" si="84"/>
        <v>0</v>
      </c>
      <c r="AA201" s="306"/>
      <c r="AB201" s="377">
        <f t="shared" si="101"/>
        <v>0</v>
      </c>
      <c r="AC201" s="348"/>
      <c r="AD201" s="210" t="str">
        <f t="shared" si="78"/>
        <v/>
      </c>
      <c r="AE201" s="345">
        <f t="shared" si="85"/>
        <v>0</v>
      </c>
      <c r="AF201" s="318"/>
      <c r="AG201" s="317"/>
      <c r="AH201" s="315"/>
      <c r="AI201" s="150">
        <f t="shared" si="86"/>
        <v>0</v>
      </c>
      <c r="AJ201" s="151">
        <f t="shared" si="79"/>
        <v>0</v>
      </c>
      <c r="AK201" s="152">
        <f t="shared" si="87"/>
        <v>0</v>
      </c>
      <c r="AL201" s="153">
        <f t="shared" si="88"/>
        <v>0</v>
      </c>
      <c r="AM201" s="153">
        <f t="shared" si="89"/>
        <v>0</v>
      </c>
      <c r="AN201" s="153">
        <f t="shared" si="90"/>
        <v>0</v>
      </c>
      <c r="AO201" s="153">
        <f t="shared" si="91"/>
        <v>0</v>
      </c>
      <c r="AP201" s="181" t="str">
        <f t="shared" si="92"/>
        <v/>
      </c>
      <c r="AQ201" s="154" t="str">
        <f t="shared" si="80"/>
        <v/>
      </c>
      <c r="AR201" s="178" t="str">
        <f t="shared" si="93"/>
        <v/>
      </c>
      <c r="AS201" s="169" t="str">
        <f t="shared" si="94"/>
        <v/>
      </c>
      <c r="AT201" s="159" t="str">
        <f t="shared" si="95"/>
        <v/>
      </c>
      <c r="AU201" s="160" t="str">
        <f t="shared" si="81"/>
        <v/>
      </c>
      <c r="AV201" s="171" t="str">
        <f t="shared" si="96"/>
        <v/>
      </c>
      <c r="AW201" s="160" t="str">
        <f t="shared" si="97"/>
        <v/>
      </c>
      <c r="AX201" s="186" t="str">
        <f t="shared" si="98"/>
        <v/>
      </c>
      <c r="AY201" s="160" t="str">
        <f t="shared" si="82"/>
        <v/>
      </c>
      <c r="AZ201" s="171" t="str">
        <f t="shared" si="99"/>
        <v/>
      </c>
      <c r="BA201" s="161" t="str">
        <f t="shared" si="100"/>
        <v/>
      </c>
      <c r="BI201" s="52" t="s">
        <v>2533</v>
      </c>
      <c r="BN201" s="52" t="s">
        <v>2534</v>
      </c>
      <c r="BO201" s="52"/>
      <c r="BP201" s="52" t="s">
        <v>2535</v>
      </c>
      <c r="BQ201" s="52" t="s">
        <v>2536</v>
      </c>
      <c r="BS201" s="52" t="s">
        <v>2537</v>
      </c>
      <c r="BU201" s="52" t="s">
        <v>2538</v>
      </c>
    </row>
    <row r="202" spans="1:73" ht="18.75" x14ac:dyDescent="0.3">
      <c r="A202" s="205"/>
      <c r="B202" s="206"/>
      <c r="C202" s="197">
        <v>191</v>
      </c>
      <c r="D202" s="190"/>
      <c r="E202" s="13"/>
      <c r="F202" s="14"/>
      <c r="G202" s="123"/>
      <c r="H202" s="124"/>
      <c r="I202" s="130"/>
      <c r="J202" s="21"/>
      <c r="K202" s="134"/>
      <c r="L202" s="24"/>
      <c r="M202" s="372"/>
      <c r="N202" s="147" t="str">
        <f t="shared" si="83"/>
        <v/>
      </c>
      <c r="O202" s="23"/>
      <c r="P202" s="23"/>
      <c r="Q202" s="23"/>
      <c r="R202" s="23"/>
      <c r="S202" s="23"/>
      <c r="T202" s="24"/>
      <c r="U202" s="25"/>
      <c r="V202" s="28"/>
      <c r="W202" s="299"/>
      <c r="X202" s="296"/>
      <c r="Y202" s="149">
        <f t="shared" si="77"/>
        <v>0</v>
      </c>
      <c r="Z202" s="148">
        <f t="shared" si="84"/>
        <v>0</v>
      </c>
      <c r="AA202" s="306"/>
      <c r="AB202" s="377">
        <f t="shared" si="101"/>
        <v>0</v>
      </c>
      <c r="AC202" s="348"/>
      <c r="AD202" s="210" t="str">
        <f t="shared" si="78"/>
        <v/>
      </c>
      <c r="AE202" s="345">
        <f t="shared" si="85"/>
        <v>0</v>
      </c>
      <c r="AF202" s="318"/>
      <c r="AG202" s="317"/>
      <c r="AH202" s="315"/>
      <c r="AI202" s="150">
        <f t="shared" si="86"/>
        <v>0</v>
      </c>
      <c r="AJ202" s="151">
        <f t="shared" si="79"/>
        <v>0</v>
      </c>
      <c r="AK202" s="152">
        <f t="shared" si="87"/>
        <v>0</v>
      </c>
      <c r="AL202" s="153">
        <f t="shared" si="88"/>
        <v>0</v>
      </c>
      <c r="AM202" s="153">
        <f t="shared" si="89"/>
        <v>0</v>
      </c>
      <c r="AN202" s="153">
        <f t="shared" si="90"/>
        <v>0</v>
      </c>
      <c r="AO202" s="153">
        <f t="shared" si="91"/>
        <v>0</v>
      </c>
      <c r="AP202" s="181" t="str">
        <f t="shared" si="92"/>
        <v/>
      </c>
      <c r="AQ202" s="154" t="str">
        <f t="shared" si="80"/>
        <v/>
      </c>
      <c r="AR202" s="178" t="str">
        <f t="shared" si="93"/>
        <v/>
      </c>
      <c r="AS202" s="169" t="str">
        <f t="shared" si="94"/>
        <v/>
      </c>
      <c r="AT202" s="159" t="str">
        <f t="shared" si="95"/>
        <v/>
      </c>
      <c r="AU202" s="160" t="str">
        <f t="shared" si="81"/>
        <v/>
      </c>
      <c r="AV202" s="171" t="str">
        <f t="shared" si="96"/>
        <v/>
      </c>
      <c r="AW202" s="160" t="str">
        <f t="shared" si="97"/>
        <v/>
      </c>
      <c r="AX202" s="186" t="str">
        <f t="shared" si="98"/>
        <v/>
      </c>
      <c r="AY202" s="160" t="str">
        <f t="shared" si="82"/>
        <v/>
      </c>
      <c r="AZ202" s="171" t="str">
        <f t="shared" si="99"/>
        <v/>
      </c>
      <c r="BA202" s="161" t="str">
        <f t="shared" si="100"/>
        <v/>
      </c>
      <c r="BI202" s="52" t="s">
        <v>2539</v>
      </c>
      <c r="BN202" s="52" t="s">
        <v>2540</v>
      </c>
      <c r="BO202" s="52"/>
      <c r="BP202" s="52" t="s">
        <v>2541</v>
      </c>
      <c r="BQ202" s="52" t="s">
        <v>2542</v>
      </c>
      <c r="BS202" s="52" t="s">
        <v>2543</v>
      </c>
      <c r="BU202" s="52" t="s">
        <v>2544</v>
      </c>
    </row>
    <row r="203" spans="1:73" ht="18.75" x14ac:dyDescent="0.3">
      <c r="A203" s="205"/>
      <c r="B203" s="206"/>
      <c r="C203" s="198">
        <v>192</v>
      </c>
      <c r="D203" s="190"/>
      <c r="E203" s="13"/>
      <c r="F203" s="14"/>
      <c r="G203" s="123"/>
      <c r="H203" s="124"/>
      <c r="I203" s="130"/>
      <c r="J203" s="21"/>
      <c r="K203" s="134"/>
      <c r="L203" s="24"/>
      <c r="M203" s="372"/>
      <c r="N203" s="147" t="str">
        <f t="shared" si="83"/>
        <v/>
      </c>
      <c r="O203" s="23"/>
      <c r="P203" s="23"/>
      <c r="Q203" s="23"/>
      <c r="R203" s="23"/>
      <c r="S203" s="23"/>
      <c r="T203" s="24"/>
      <c r="U203" s="25"/>
      <c r="V203" s="28"/>
      <c r="W203" s="299"/>
      <c r="X203" s="296"/>
      <c r="Y203" s="149">
        <f t="shared" si="77"/>
        <v>0</v>
      </c>
      <c r="Z203" s="148">
        <f t="shared" si="84"/>
        <v>0</v>
      </c>
      <c r="AA203" s="306"/>
      <c r="AB203" s="377">
        <f t="shared" si="101"/>
        <v>0</v>
      </c>
      <c r="AC203" s="348"/>
      <c r="AD203" s="210" t="str">
        <f t="shared" si="78"/>
        <v/>
      </c>
      <c r="AE203" s="345">
        <f t="shared" si="85"/>
        <v>0</v>
      </c>
      <c r="AF203" s="318"/>
      <c r="AG203" s="317"/>
      <c r="AH203" s="315"/>
      <c r="AI203" s="150">
        <f t="shared" si="86"/>
        <v>0</v>
      </c>
      <c r="AJ203" s="151">
        <f t="shared" si="79"/>
        <v>0</v>
      </c>
      <c r="AK203" s="152">
        <f t="shared" si="87"/>
        <v>0</v>
      </c>
      <c r="AL203" s="153">
        <f t="shared" si="88"/>
        <v>0</v>
      </c>
      <c r="AM203" s="153">
        <f t="shared" si="89"/>
        <v>0</v>
      </c>
      <c r="AN203" s="153">
        <f t="shared" si="90"/>
        <v>0</v>
      </c>
      <c r="AO203" s="153">
        <f t="shared" si="91"/>
        <v>0</v>
      </c>
      <c r="AP203" s="181" t="str">
        <f t="shared" si="92"/>
        <v/>
      </c>
      <c r="AQ203" s="154" t="str">
        <f t="shared" si="80"/>
        <v/>
      </c>
      <c r="AR203" s="178" t="str">
        <f t="shared" si="93"/>
        <v/>
      </c>
      <c r="AS203" s="169" t="str">
        <f t="shared" si="94"/>
        <v/>
      </c>
      <c r="AT203" s="159" t="str">
        <f t="shared" si="95"/>
        <v/>
      </c>
      <c r="AU203" s="160" t="str">
        <f t="shared" si="81"/>
        <v/>
      </c>
      <c r="AV203" s="171" t="str">
        <f t="shared" si="96"/>
        <v/>
      </c>
      <c r="AW203" s="160" t="str">
        <f t="shared" si="97"/>
        <v/>
      </c>
      <c r="AX203" s="186" t="str">
        <f t="shared" si="98"/>
        <v/>
      </c>
      <c r="AY203" s="160" t="str">
        <f t="shared" si="82"/>
        <v/>
      </c>
      <c r="AZ203" s="171" t="str">
        <f t="shared" si="99"/>
        <v/>
      </c>
      <c r="BA203" s="161" t="str">
        <f t="shared" si="100"/>
        <v/>
      </c>
      <c r="BI203" s="52" t="s">
        <v>2203</v>
      </c>
      <c r="BN203" s="52" t="s">
        <v>2545</v>
      </c>
      <c r="BO203" s="52"/>
      <c r="BP203" s="52" t="s">
        <v>2546</v>
      </c>
      <c r="BQ203" s="52" t="s">
        <v>2547</v>
      </c>
      <c r="BS203" s="52" t="s">
        <v>2548</v>
      </c>
      <c r="BU203" s="52" t="s">
        <v>2549</v>
      </c>
    </row>
    <row r="204" spans="1:73" ht="18.75" x14ac:dyDescent="0.3">
      <c r="A204" s="205"/>
      <c r="B204" s="206"/>
      <c r="C204" s="198">
        <v>193</v>
      </c>
      <c r="D204" s="190"/>
      <c r="E204" s="13"/>
      <c r="F204" s="14"/>
      <c r="G204" s="123"/>
      <c r="H204" s="124"/>
      <c r="I204" s="130"/>
      <c r="J204" s="21"/>
      <c r="K204" s="134"/>
      <c r="L204" s="24"/>
      <c r="M204" s="372"/>
      <c r="N204" s="147" t="str">
        <f t="shared" si="83"/>
        <v/>
      </c>
      <c r="O204" s="23"/>
      <c r="P204" s="23"/>
      <c r="Q204" s="23"/>
      <c r="R204" s="23"/>
      <c r="S204" s="23"/>
      <c r="T204" s="24"/>
      <c r="U204" s="25"/>
      <c r="V204" s="28"/>
      <c r="W204" s="299"/>
      <c r="X204" s="296"/>
      <c r="Y204" s="149">
        <f t="shared" ref="Y204:Y267" si="102">V204+W204+X204</f>
        <v>0</v>
      </c>
      <c r="Z204" s="148">
        <f t="shared" si="84"/>
        <v>0</v>
      </c>
      <c r="AA204" s="306"/>
      <c r="AB204" s="377">
        <f t="shared" si="101"/>
        <v>0</v>
      </c>
      <c r="AC204" s="348"/>
      <c r="AD204" s="210" t="str">
        <f t="shared" ref="AD204:AD267" si="103">IF(F204="x",(0-((V204*10)+(W204*20))),"")</f>
        <v/>
      </c>
      <c r="AE204" s="345">
        <f t="shared" si="85"/>
        <v>0</v>
      </c>
      <c r="AF204" s="318"/>
      <c r="AG204" s="317"/>
      <c r="AH204" s="315"/>
      <c r="AI204" s="150">
        <f t="shared" si="86"/>
        <v>0</v>
      </c>
      <c r="AJ204" s="151">
        <f t="shared" ref="AJ204:AJ267" si="104">(X204*20)+Z204+AA204+AF204</f>
        <v>0</v>
      </c>
      <c r="AK204" s="152">
        <f t="shared" si="87"/>
        <v>0</v>
      </c>
      <c r="AL204" s="153">
        <f t="shared" si="88"/>
        <v>0</v>
      </c>
      <c r="AM204" s="153">
        <f t="shared" si="89"/>
        <v>0</v>
      </c>
      <c r="AN204" s="153">
        <f t="shared" si="90"/>
        <v>0</v>
      </c>
      <c r="AO204" s="153">
        <f t="shared" si="91"/>
        <v>0</v>
      </c>
      <c r="AP204" s="181" t="str">
        <f t="shared" si="92"/>
        <v/>
      </c>
      <c r="AQ204" s="154" t="str">
        <f t="shared" ref="AQ204:AQ267" si="105">IF(AND(K204="x",AP204&gt;0),AP204,"")</f>
        <v/>
      </c>
      <c r="AR204" s="178" t="str">
        <f t="shared" si="93"/>
        <v/>
      </c>
      <c r="AS204" s="169" t="str">
        <f t="shared" si="94"/>
        <v/>
      </c>
      <c r="AT204" s="159" t="str">
        <f t="shared" si="95"/>
        <v/>
      </c>
      <c r="AU204" s="160" t="str">
        <f t="shared" ref="AU204:AU267" si="106">IF(AND(K204="x",AT204&gt;0),AT204,"")</f>
        <v/>
      </c>
      <c r="AV204" s="171" t="str">
        <f t="shared" si="96"/>
        <v/>
      </c>
      <c r="AW204" s="160" t="str">
        <f t="shared" si="97"/>
        <v/>
      </c>
      <c r="AX204" s="186" t="str">
        <f t="shared" si="98"/>
        <v/>
      </c>
      <c r="AY204" s="160" t="str">
        <f t="shared" ref="AY204:AY267" si="107">IF(AND(K204="x",AX204&gt;0),AX204,"")</f>
        <v/>
      </c>
      <c r="AZ204" s="171" t="str">
        <f t="shared" si="99"/>
        <v/>
      </c>
      <c r="BA204" s="161" t="str">
        <f t="shared" si="100"/>
        <v/>
      </c>
      <c r="BI204" s="52" t="s">
        <v>2454</v>
      </c>
      <c r="BN204" s="52" t="s">
        <v>2550</v>
      </c>
      <c r="BO204" s="52"/>
      <c r="BP204" s="52" t="s">
        <v>2551</v>
      </c>
      <c r="BQ204" s="52" t="s">
        <v>2552</v>
      </c>
      <c r="BS204" s="52" t="s">
        <v>2553</v>
      </c>
      <c r="BU204" s="52" t="s">
        <v>2554</v>
      </c>
    </row>
    <row r="205" spans="1:73" ht="18.75" x14ac:dyDescent="0.3">
      <c r="A205" s="205"/>
      <c r="B205" s="206"/>
      <c r="C205" s="197">
        <v>194</v>
      </c>
      <c r="D205" s="192"/>
      <c r="E205" s="15"/>
      <c r="F205" s="14"/>
      <c r="G205" s="123"/>
      <c r="H205" s="124"/>
      <c r="I205" s="130"/>
      <c r="J205" s="21"/>
      <c r="K205" s="134"/>
      <c r="L205" s="24"/>
      <c r="M205" s="372"/>
      <c r="N205" s="147" t="str">
        <f t="shared" ref="N205:N268" si="108">IF((NETWORKDAYS(G205,M205)&gt;0),(NETWORKDAYS(G205,M205)),"")</f>
        <v/>
      </c>
      <c r="O205" s="23"/>
      <c r="P205" s="23"/>
      <c r="Q205" s="23"/>
      <c r="R205" s="23"/>
      <c r="S205" s="23"/>
      <c r="T205" s="24"/>
      <c r="U205" s="25"/>
      <c r="V205" s="28"/>
      <c r="W205" s="299"/>
      <c r="X205" s="296"/>
      <c r="Y205" s="149">
        <f t="shared" si="102"/>
        <v>0</v>
      </c>
      <c r="Z205" s="148">
        <f t="shared" ref="Z205:Z268" si="109">IF((F205="x"),0,((V205*10)+(W205*20)))</f>
        <v>0</v>
      </c>
      <c r="AA205" s="306"/>
      <c r="AB205" s="377">
        <f t="shared" si="101"/>
        <v>0</v>
      </c>
      <c r="AC205" s="348"/>
      <c r="AD205" s="210" t="str">
        <f t="shared" si="103"/>
        <v/>
      </c>
      <c r="AE205" s="345">
        <f t="shared" ref="AE205:AE268" si="110">IF(AND(Z205&gt;0,F205="x"),0,IF(AND(Z205&gt;0,AC205="x"),Z205-60,IF(AND(Z205&gt;0,AB205=-30),Z205+AB205,0)))</f>
        <v>0</v>
      </c>
      <c r="AF205" s="318"/>
      <c r="AG205" s="317"/>
      <c r="AH205" s="315"/>
      <c r="AI205" s="150">
        <f t="shared" ref="AI205:AI268" si="111">IF(AE205&lt;=0,AG205,AE205+AG205)</f>
        <v>0</v>
      </c>
      <c r="AJ205" s="151">
        <f t="shared" si="104"/>
        <v>0</v>
      </c>
      <c r="AK205" s="152">
        <f t="shared" ref="AK205:AK268" si="112">AJ205-AH205</f>
        <v>0</v>
      </c>
      <c r="AL205" s="153">
        <f t="shared" ref="AL205:AL268" si="113">IF(K205="x",AH205,0)</f>
        <v>0</v>
      </c>
      <c r="AM205" s="153">
        <f t="shared" ref="AM205:AM268" si="114">IF(K205="x",AI205,0)</f>
        <v>0</v>
      </c>
      <c r="AN205" s="153">
        <f t="shared" ref="AN205:AN268" si="115">IF(K205="x",AJ205,0)</f>
        <v>0</v>
      </c>
      <c r="AO205" s="153">
        <f t="shared" ref="AO205:AO268" si="116">IF(K205="x",AK205,0)</f>
        <v>0</v>
      </c>
      <c r="AP205" s="181" t="str">
        <f t="shared" ref="AP205:AP268" si="117">IF(N205&gt;0,N205,"")</f>
        <v/>
      </c>
      <c r="AQ205" s="154" t="str">
        <f t="shared" si="105"/>
        <v/>
      </c>
      <c r="AR205" s="178" t="str">
        <f t="shared" ref="AR205:AR268" si="118">IF(OR(K205="x",F205="x",AP205&lt;=0),"",AP205)</f>
        <v/>
      </c>
      <c r="AS205" s="169" t="str">
        <f t="shared" ref="AS205:AS268" si="119">IF(AND(F205="x",AP205&gt;0),AP205,"")</f>
        <v/>
      </c>
      <c r="AT205" s="159" t="str">
        <f t="shared" ref="AT205:AT268" si="120">IF(V205&gt;0,V205,"")</f>
        <v/>
      </c>
      <c r="AU205" s="160" t="str">
        <f t="shared" si="106"/>
        <v/>
      </c>
      <c r="AV205" s="171" t="str">
        <f t="shared" ref="AV205:AV268" si="121">IF(OR(K205="x",F205="X",AT205&lt;=0),"",AT205)</f>
        <v/>
      </c>
      <c r="AW205" s="160" t="str">
        <f t="shared" ref="AW205:AW268" si="122">IF(AND(F205="x",AT205&gt;0),AT205,"")</f>
        <v/>
      </c>
      <c r="AX205" s="186" t="str">
        <f t="shared" ref="AX205:AX268" si="123">IF(W205&gt;0,W205,"")</f>
        <v/>
      </c>
      <c r="AY205" s="160" t="str">
        <f t="shared" si="107"/>
        <v/>
      </c>
      <c r="AZ205" s="171" t="str">
        <f t="shared" ref="AZ205:AZ268" si="124">IF(OR(K205="x",F205="x",AX205&lt;=0),"",AX205)</f>
        <v/>
      </c>
      <c r="BA205" s="161" t="str">
        <f t="shared" ref="BA205:BA268" si="125">IF(AND(F205="x",AX205&gt;0),AX205,"")</f>
        <v/>
      </c>
      <c r="BI205" s="52" t="s">
        <v>2137</v>
      </c>
      <c r="BN205" s="52" t="s">
        <v>2555</v>
      </c>
      <c r="BO205" s="52"/>
      <c r="BP205" s="52" t="s">
        <v>2556</v>
      </c>
      <c r="BQ205" s="52" t="s">
        <v>2557</v>
      </c>
      <c r="BS205" s="52" t="s">
        <v>2558</v>
      </c>
      <c r="BU205" s="52" t="s">
        <v>2559</v>
      </c>
    </row>
    <row r="206" spans="1:73" ht="18.75" x14ac:dyDescent="0.3">
      <c r="A206" s="205"/>
      <c r="B206" s="206"/>
      <c r="C206" s="198">
        <v>195</v>
      </c>
      <c r="D206" s="190"/>
      <c r="E206" s="13"/>
      <c r="F206" s="14"/>
      <c r="G206" s="123"/>
      <c r="H206" s="124"/>
      <c r="I206" s="130"/>
      <c r="J206" s="21"/>
      <c r="K206" s="134"/>
      <c r="L206" s="24"/>
      <c r="M206" s="372"/>
      <c r="N206" s="147" t="str">
        <f t="shared" si="108"/>
        <v/>
      </c>
      <c r="O206" s="23"/>
      <c r="P206" s="23"/>
      <c r="Q206" s="23"/>
      <c r="R206" s="23"/>
      <c r="S206" s="23"/>
      <c r="T206" s="24"/>
      <c r="U206" s="25"/>
      <c r="V206" s="28"/>
      <c r="W206" s="299"/>
      <c r="X206" s="296"/>
      <c r="Y206" s="149">
        <f t="shared" si="102"/>
        <v>0</v>
      </c>
      <c r="Z206" s="148">
        <f t="shared" si="109"/>
        <v>0</v>
      </c>
      <c r="AA206" s="306"/>
      <c r="AB206" s="377">
        <f t="shared" ref="AB206:AB269" si="126">IF(AND(Z206&gt;=0,F206="x"),0,IF(AND(Z206&gt;0,AC206="x"),0,IF(Z206&gt;0,0-30,0)))</f>
        <v>0</v>
      </c>
      <c r="AC206" s="348"/>
      <c r="AD206" s="210" t="str">
        <f t="shared" si="103"/>
        <v/>
      </c>
      <c r="AE206" s="345">
        <f t="shared" si="110"/>
        <v>0</v>
      </c>
      <c r="AF206" s="318"/>
      <c r="AG206" s="317"/>
      <c r="AH206" s="315"/>
      <c r="AI206" s="150">
        <f t="shared" si="111"/>
        <v>0</v>
      </c>
      <c r="AJ206" s="151">
        <f t="shared" si="104"/>
        <v>0</v>
      </c>
      <c r="AK206" s="152">
        <f t="shared" si="112"/>
        <v>0</v>
      </c>
      <c r="AL206" s="153">
        <f t="shared" si="113"/>
        <v>0</v>
      </c>
      <c r="AM206" s="153">
        <f t="shared" si="114"/>
        <v>0</v>
      </c>
      <c r="AN206" s="153">
        <f t="shared" si="115"/>
        <v>0</v>
      </c>
      <c r="AO206" s="153">
        <f t="shared" si="116"/>
        <v>0</v>
      </c>
      <c r="AP206" s="181" t="str">
        <f t="shared" si="117"/>
        <v/>
      </c>
      <c r="AQ206" s="154" t="str">
        <f t="shared" si="105"/>
        <v/>
      </c>
      <c r="AR206" s="178" t="str">
        <f t="shared" si="118"/>
        <v/>
      </c>
      <c r="AS206" s="169" t="str">
        <f t="shared" si="119"/>
        <v/>
      </c>
      <c r="AT206" s="159" t="str">
        <f t="shared" si="120"/>
        <v/>
      </c>
      <c r="AU206" s="160" t="str">
        <f t="shared" si="106"/>
        <v/>
      </c>
      <c r="AV206" s="171" t="str">
        <f t="shared" si="121"/>
        <v/>
      </c>
      <c r="AW206" s="160" t="str">
        <f t="shared" si="122"/>
        <v/>
      </c>
      <c r="AX206" s="186" t="str">
        <f t="shared" si="123"/>
        <v/>
      </c>
      <c r="AY206" s="160" t="str">
        <f t="shared" si="107"/>
        <v/>
      </c>
      <c r="AZ206" s="171" t="str">
        <f t="shared" si="124"/>
        <v/>
      </c>
      <c r="BA206" s="161" t="str">
        <f t="shared" si="125"/>
        <v/>
      </c>
      <c r="BI206" s="52" t="s">
        <v>1191</v>
      </c>
      <c r="BN206" s="52" t="s">
        <v>2560</v>
      </c>
      <c r="BO206" s="52"/>
      <c r="BP206" s="52" t="s">
        <v>2561</v>
      </c>
      <c r="BQ206" s="52" t="s">
        <v>2562</v>
      </c>
      <c r="BS206" s="52" t="s">
        <v>2563</v>
      </c>
      <c r="BU206" s="52" t="s">
        <v>2564</v>
      </c>
    </row>
    <row r="207" spans="1:73" ht="18.75" x14ac:dyDescent="0.3">
      <c r="A207" s="205"/>
      <c r="B207" s="206"/>
      <c r="C207" s="197">
        <v>196</v>
      </c>
      <c r="D207" s="190"/>
      <c r="E207" s="18"/>
      <c r="F207" s="14"/>
      <c r="G207" s="123"/>
      <c r="H207" s="124"/>
      <c r="I207" s="130"/>
      <c r="J207" s="21"/>
      <c r="K207" s="134"/>
      <c r="L207" s="24"/>
      <c r="M207" s="372"/>
      <c r="N207" s="147" t="str">
        <f t="shared" si="108"/>
        <v/>
      </c>
      <c r="O207" s="23"/>
      <c r="P207" s="23"/>
      <c r="Q207" s="23"/>
      <c r="R207" s="23"/>
      <c r="S207" s="23"/>
      <c r="T207" s="24"/>
      <c r="U207" s="25"/>
      <c r="V207" s="28"/>
      <c r="W207" s="299"/>
      <c r="X207" s="296"/>
      <c r="Y207" s="149">
        <f t="shared" si="102"/>
        <v>0</v>
      </c>
      <c r="Z207" s="148">
        <f t="shared" si="109"/>
        <v>0</v>
      </c>
      <c r="AA207" s="306"/>
      <c r="AB207" s="377">
        <f t="shared" si="126"/>
        <v>0</v>
      </c>
      <c r="AC207" s="348"/>
      <c r="AD207" s="210" t="str">
        <f t="shared" si="103"/>
        <v/>
      </c>
      <c r="AE207" s="345">
        <f t="shared" si="110"/>
        <v>0</v>
      </c>
      <c r="AF207" s="318"/>
      <c r="AG207" s="317"/>
      <c r="AH207" s="315"/>
      <c r="AI207" s="150">
        <f t="shared" si="111"/>
        <v>0</v>
      </c>
      <c r="AJ207" s="151">
        <f t="shared" si="104"/>
        <v>0</v>
      </c>
      <c r="AK207" s="152">
        <f t="shared" si="112"/>
        <v>0</v>
      </c>
      <c r="AL207" s="153">
        <f t="shared" si="113"/>
        <v>0</v>
      </c>
      <c r="AM207" s="153">
        <f t="shared" si="114"/>
        <v>0</v>
      </c>
      <c r="AN207" s="153">
        <f t="shared" si="115"/>
        <v>0</v>
      </c>
      <c r="AO207" s="153">
        <f t="shared" si="116"/>
        <v>0</v>
      </c>
      <c r="AP207" s="181" t="str">
        <f t="shared" si="117"/>
        <v/>
      </c>
      <c r="AQ207" s="154" t="str">
        <f t="shared" si="105"/>
        <v/>
      </c>
      <c r="AR207" s="178" t="str">
        <f t="shared" si="118"/>
        <v/>
      </c>
      <c r="AS207" s="169" t="str">
        <f t="shared" si="119"/>
        <v/>
      </c>
      <c r="AT207" s="159" t="str">
        <f t="shared" si="120"/>
        <v/>
      </c>
      <c r="AU207" s="160" t="str">
        <f t="shared" si="106"/>
        <v/>
      </c>
      <c r="AV207" s="171" t="str">
        <f t="shared" si="121"/>
        <v/>
      </c>
      <c r="AW207" s="160" t="str">
        <f t="shared" si="122"/>
        <v/>
      </c>
      <c r="AX207" s="186" t="str">
        <f t="shared" si="123"/>
        <v/>
      </c>
      <c r="AY207" s="160" t="str">
        <f t="shared" si="107"/>
        <v/>
      </c>
      <c r="AZ207" s="171" t="str">
        <f t="shared" si="124"/>
        <v/>
      </c>
      <c r="BA207" s="161" t="str">
        <f t="shared" si="125"/>
        <v/>
      </c>
      <c r="BI207" s="52" t="s">
        <v>2565</v>
      </c>
      <c r="BN207" s="52" t="s">
        <v>2566</v>
      </c>
      <c r="BO207" s="52"/>
      <c r="BP207" s="52" t="s">
        <v>831</v>
      </c>
      <c r="BQ207" s="52" t="s">
        <v>2567</v>
      </c>
      <c r="BS207" s="52" t="s">
        <v>2568</v>
      </c>
      <c r="BU207" s="52" t="s">
        <v>2569</v>
      </c>
    </row>
    <row r="208" spans="1:73" ht="18.75" x14ac:dyDescent="0.3">
      <c r="A208" s="205"/>
      <c r="B208" s="206"/>
      <c r="C208" s="198">
        <v>197</v>
      </c>
      <c r="D208" s="190"/>
      <c r="E208" s="13"/>
      <c r="F208" s="14"/>
      <c r="G208" s="123"/>
      <c r="H208" s="124"/>
      <c r="I208" s="130"/>
      <c r="J208" s="21"/>
      <c r="K208" s="134"/>
      <c r="L208" s="24"/>
      <c r="M208" s="372"/>
      <c r="N208" s="147" t="str">
        <f t="shared" si="108"/>
        <v/>
      </c>
      <c r="O208" s="23"/>
      <c r="P208" s="23"/>
      <c r="Q208" s="23"/>
      <c r="R208" s="23"/>
      <c r="S208" s="23"/>
      <c r="T208" s="24"/>
      <c r="U208" s="25"/>
      <c r="V208" s="28"/>
      <c r="W208" s="299"/>
      <c r="X208" s="296"/>
      <c r="Y208" s="149">
        <f t="shared" si="102"/>
        <v>0</v>
      </c>
      <c r="Z208" s="148">
        <f t="shared" si="109"/>
        <v>0</v>
      </c>
      <c r="AA208" s="306"/>
      <c r="AB208" s="377">
        <f t="shared" si="126"/>
        <v>0</v>
      </c>
      <c r="AC208" s="348"/>
      <c r="AD208" s="210" t="str">
        <f t="shared" si="103"/>
        <v/>
      </c>
      <c r="AE208" s="345">
        <f t="shared" si="110"/>
        <v>0</v>
      </c>
      <c r="AF208" s="318"/>
      <c r="AG208" s="317"/>
      <c r="AH208" s="315"/>
      <c r="AI208" s="150">
        <f t="shared" si="111"/>
        <v>0</v>
      </c>
      <c r="AJ208" s="151">
        <f t="shared" si="104"/>
        <v>0</v>
      </c>
      <c r="AK208" s="152">
        <f t="shared" si="112"/>
        <v>0</v>
      </c>
      <c r="AL208" s="153">
        <f t="shared" si="113"/>
        <v>0</v>
      </c>
      <c r="AM208" s="153">
        <f t="shared" si="114"/>
        <v>0</v>
      </c>
      <c r="AN208" s="153">
        <f t="shared" si="115"/>
        <v>0</v>
      </c>
      <c r="AO208" s="153">
        <f t="shared" si="116"/>
        <v>0</v>
      </c>
      <c r="AP208" s="181" t="str">
        <f t="shared" si="117"/>
        <v/>
      </c>
      <c r="AQ208" s="154" t="str">
        <f t="shared" si="105"/>
        <v/>
      </c>
      <c r="AR208" s="178" t="str">
        <f t="shared" si="118"/>
        <v/>
      </c>
      <c r="AS208" s="169" t="str">
        <f t="shared" si="119"/>
        <v/>
      </c>
      <c r="AT208" s="159" t="str">
        <f t="shared" si="120"/>
        <v/>
      </c>
      <c r="AU208" s="160" t="str">
        <f t="shared" si="106"/>
        <v/>
      </c>
      <c r="AV208" s="171" t="str">
        <f t="shared" si="121"/>
        <v/>
      </c>
      <c r="AW208" s="160" t="str">
        <f t="shared" si="122"/>
        <v/>
      </c>
      <c r="AX208" s="186" t="str">
        <f t="shared" si="123"/>
        <v/>
      </c>
      <c r="AY208" s="160" t="str">
        <f t="shared" si="107"/>
        <v/>
      </c>
      <c r="AZ208" s="171" t="str">
        <f t="shared" si="124"/>
        <v/>
      </c>
      <c r="BA208" s="161" t="str">
        <f t="shared" si="125"/>
        <v/>
      </c>
      <c r="BI208" s="52" t="s">
        <v>2203</v>
      </c>
      <c r="BN208" s="52" t="s">
        <v>2570</v>
      </c>
      <c r="BO208" s="52"/>
      <c r="BP208" s="52" t="s">
        <v>2571</v>
      </c>
      <c r="BQ208" s="52" t="s">
        <v>2572</v>
      </c>
      <c r="BS208" s="52" t="s">
        <v>2573</v>
      </c>
      <c r="BU208" s="52" t="s">
        <v>2574</v>
      </c>
    </row>
    <row r="209" spans="1:220" ht="18.75" x14ac:dyDescent="0.3">
      <c r="A209" s="205"/>
      <c r="B209" s="206"/>
      <c r="C209" s="198">
        <v>198</v>
      </c>
      <c r="D209" s="190"/>
      <c r="E209" s="13"/>
      <c r="F209" s="14"/>
      <c r="G209" s="123"/>
      <c r="H209" s="124"/>
      <c r="I209" s="130"/>
      <c r="J209" s="21"/>
      <c r="K209" s="134"/>
      <c r="L209" s="24"/>
      <c r="M209" s="372"/>
      <c r="N209" s="147" t="str">
        <f t="shared" si="108"/>
        <v/>
      </c>
      <c r="O209" s="23"/>
      <c r="P209" s="23"/>
      <c r="Q209" s="23"/>
      <c r="R209" s="23"/>
      <c r="S209" s="23"/>
      <c r="T209" s="24"/>
      <c r="U209" s="25"/>
      <c r="V209" s="28"/>
      <c r="W209" s="299"/>
      <c r="X209" s="296"/>
      <c r="Y209" s="149">
        <f t="shared" si="102"/>
        <v>0</v>
      </c>
      <c r="Z209" s="148">
        <f t="shared" si="109"/>
        <v>0</v>
      </c>
      <c r="AA209" s="306"/>
      <c r="AB209" s="377">
        <f t="shared" si="126"/>
        <v>0</v>
      </c>
      <c r="AC209" s="348"/>
      <c r="AD209" s="210" t="str">
        <f t="shared" si="103"/>
        <v/>
      </c>
      <c r="AE209" s="345">
        <f t="shared" si="110"/>
        <v>0</v>
      </c>
      <c r="AF209" s="318"/>
      <c r="AG209" s="317"/>
      <c r="AH209" s="315"/>
      <c r="AI209" s="150">
        <f t="shared" si="111"/>
        <v>0</v>
      </c>
      <c r="AJ209" s="151">
        <f t="shared" si="104"/>
        <v>0</v>
      </c>
      <c r="AK209" s="152">
        <f t="shared" si="112"/>
        <v>0</v>
      </c>
      <c r="AL209" s="153">
        <f t="shared" si="113"/>
        <v>0</v>
      </c>
      <c r="AM209" s="153">
        <f t="shared" si="114"/>
        <v>0</v>
      </c>
      <c r="AN209" s="153">
        <f t="shared" si="115"/>
        <v>0</v>
      </c>
      <c r="AO209" s="153">
        <f t="shared" si="116"/>
        <v>0</v>
      </c>
      <c r="AP209" s="181" t="str">
        <f t="shared" si="117"/>
        <v/>
      </c>
      <c r="AQ209" s="154" t="str">
        <f t="shared" si="105"/>
        <v/>
      </c>
      <c r="AR209" s="178" t="str">
        <f t="shared" si="118"/>
        <v/>
      </c>
      <c r="AS209" s="169" t="str">
        <f t="shared" si="119"/>
        <v/>
      </c>
      <c r="AT209" s="159" t="str">
        <f t="shared" si="120"/>
        <v/>
      </c>
      <c r="AU209" s="160" t="str">
        <f t="shared" si="106"/>
        <v/>
      </c>
      <c r="AV209" s="171" t="str">
        <f t="shared" si="121"/>
        <v/>
      </c>
      <c r="AW209" s="160" t="str">
        <f t="shared" si="122"/>
        <v/>
      </c>
      <c r="AX209" s="186" t="str">
        <f t="shared" si="123"/>
        <v/>
      </c>
      <c r="AY209" s="160" t="str">
        <f t="shared" si="107"/>
        <v/>
      </c>
      <c r="AZ209" s="171" t="str">
        <f t="shared" si="124"/>
        <v/>
      </c>
      <c r="BA209" s="161" t="str">
        <f t="shared" si="125"/>
        <v/>
      </c>
      <c r="BI209" s="52" t="s">
        <v>2454</v>
      </c>
      <c r="BN209" s="52" t="s">
        <v>2575</v>
      </c>
      <c r="BO209" s="52"/>
      <c r="BP209" s="52" t="s">
        <v>2576</v>
      </c>
      <c r="BQ209" s="52" t="s">
        <v>2577</v>
      </c>
      <c r="BS209" s="52" t="s">
        <v>2578</v>
      </c>
      <c r="BU209" s="52" t="s">
        <v>2579</v>
      </c>
    </row>
    <row r="210" spans="1:220" ht="18.75" x14ac:dyDescent="0.3">
      <c r="A210" s="205"/>
      <c r="B210" s="206"/>
      <c r="C210" s="197">
        <v>199</v>
      </c>
      <c r="D210" s="194"/>
      <c r="E210" s="16"/>
      <c r="F210" s="14"/>
      <c r="G210" s="127"/>
      <c r="H210" s="126"/>
      <c r="I210" s="132"/>
      <c r="J210" s="69"/>
      <c r="K210" s="136"/>
      <c r="L210" s="26"/>
      <c r="M210" s="373"/>
      <c r="N210" s="147" t="str">
        <f t="shared" si="108"/>
        <v/>
      </c>
      <c r="O210" s="23"/>
      <c r="P210" s="23"/>
      <c r="Q210" s="23"/>
      <c r="R210" s="23"/>
      <c r="S210" s="23"/>
      <c r="T210" s="26"/>
      <c r="U210" s="27"/>
      <c r="V210" s="28"/>
      <c r="W210" s="300"/>
      <c r="X210" s="299"/>
      <c r="Y210" s="149">
        <f t="shared" si="102"/>
        <v>0</v>
      </c>
      <c r="Z210" s="148">
        <f t="shared" si="109"/>
        <v>0</v>
      </c>
      <c r="AA210" s="307"/>
      <c r="AB210" s="377">
        <f t="shared" si="126"/>
        <v>0</v>
      </c>
      <c r="AC210" s="348"/>
      <c r="AD210" s="210" t="str">
        <f t="shared" si="103"/>
        <v/>
      </c>
      <c r="AE210" s="345">
        <f t="shared" si="110"/>
        <v>0</v>
      </c>
      <c r="AF210" s="319"/>
      <c r="AG210" s="320"/>
      <c r="AH210" s="318"/>
      <c r="AI210" s="150">
        <f t="shared" si="111"/>
        <v>0</v>
      </c>
      <c r="AJ210" s="151">
        <f t="shared" si="104"/>
        <v>0</v>
      </c>
      <c r="AK210" s="152">
        <f t="shared" si="112"/>
        <v>0</v>
      </c>
      <c r="AL210" s="153">
        <f t="shared" si="113"/>
        <v>0</v>
      </c>
      <c r="AM210" s="153">
        <f t="shared" si="114"/>
        <v>0</v>
      </c>
      <c r="AN210" s="153">
        <f t="shared" si="115"/>
        <v>0</v>
      </c>
      <c r="AO210" s="153">
        <f t="shared" si="116"/>
        <v>0</v>
      </c>
      <c r="AP210" s="181" t="str">
        <f t="shared" si="117"/>
        <v/>
      </c>
      <c r="AQ210" s="154" t="str">
        <f t="shared" si="105"/>
        <v/>
      </c>
      <c r="AR210" s="178" t="str">
        <f t="shared" si="118"/>
        <v/>
      </c>
      <c r="AS210" s="169" t="str">
        <f t="shared" si="119"/>
        <v/>
      </c>
      <c r="AT210" s="159" t="str">
        <f t="shared" si="120"/>
        <v/>
      </c>
      <c r="AU210" s="160" t="str">
        <f t="shared" si="106"/>
        <v/>
      </c>
      <c r="AV210" s="171" t="str">
        <f t="shared" si="121"/>
        <v/>
      </c>
      <c r="AW210" s="160" t="str">
        <f t="shared" si="122"/>
        <v/>
      </c>
      <c r="AX210" s="186" t="str">
        <f t="shared" si="123"/>
        <v/>
      </c>
      <c r="AY210" s="160" t="str">
        <f t="shared" si="107"/>
        <v/>
      </c>
      <c r="AZ210" s="171" t="str">
        <f t="shared" si="124"/>
        <v/>
      </c>
      <c r="BA210" s="161" t="str">
        <f t="shared" si="125"/>
        <v/>
      </c>
      <c r="BI210" s="52" t="s">
        <v>2237</v>
      </c>
      <c r="BN210" s="52" t="s">
        <v>2580</v>
      </c>
      <c r="BO210" s="52"/>
      <c r="BP210" s="52" t="s">
        <v>1438</v>
      </c>
      <c r="BQ210" s="52" t="s">
        <v>2547</v>
      </c>
      <c r="BS210" s="52" t="s">
        <v>2581</v>
      </c>
      <c r="BU210" s="52" t="s">
        <v>2582</v>
      </c>
    </row>
    <row r="211" spans="1:220" ht="18.75" x14ac:dyDescent="0.3">
      <c r="A211" s="205"/>
      <c r="B211" s="206"/>
      <c r="C211" s="197">
        <v>200</v>
      </c>
      <c r="D211" s="190"/>
      <c r="E211" s="20"/>
      <c r="F211" s="14"/>
      <c r="G211" s="123"/>
      <c r="H211" s="128"/>
      <c r="I211" s="130"/>
      <c r="J211" s="21"/>
      <c r="K211" s="134"/>
      <c r="L211" s="24"/>
      <c r="M211" s="372"/>
      <c r="N211" s="147" t="str">
        <f t="shared" si="108"/>
        <v/>
      </c>
      <c r="O211" s="23"/>
      <c r="P211" s="23"/>
      <c r="Q211" s="23"/>
      <c r="R211" s="23"/>
      <c r="S211" s="23"/>
      <c r="T211" s="23"/>
      <c r="U211" s="24"/>
      <c r="V211" s="28"/>
      <c r="W211" s="299"/>
      <c r="X211" s="299"/>
      <c r="Y211" s="149">
        <f t="shared" si="102"/>
        <v>0</v>
      </c>
      <c r="Z211" s="148">
        <f t="shared" si="109"/>
        <v>0</v>
      </c>
      <c r="AA211" s="306"/>
      <c r="AB211" s="377">
        <f t="shared" si="126"/>
        <v>0</v>
      </c>
      <c r="AC211" s="348"/>
      <c r="AD211" s="210" t="str">
        <f t="shared" si="103"/>
        <v/>
      </c>
      <c r="AE211" s="345">
        <f t="shared" si="110"/>
        <v>0</v>
      </c>
      <c r="AF211" s="318"/>
      <c r="AG211" s="321"/>
      <c r="AH211" s="318"/>
      <c r="AI211" s="150">
        <f t="shared" si="111"/>
        <v>0</v>
      </c>
      <c r="AJ211" s="151">
        <f t="shared" si="104"/>
        <v>0</v>
      </c>
      <c r="AK211" s="152">
        <f t="shared" si="112"/>
        <v>0</v>
      </c>
      <c r="AL211" s="153">
        <f t="shared" si="113"/>
        <v>0</v>
      </c>
      <c r="AM211" s="153">
        <f t="shared" si="114"/>
        <v>0</v>
      </c>
      <c r="AN211" s="153">
        <f t="shared" si="115"/>
        <v>0</v>
      </c>
      <c r="AO211" s="153">
        <f t="shared" si="116"/>
        <v>0</v>
      </c>
      <c r="AP211" s="181" t="str">
        <f t="shared" si="117"/>
        <v/>
      </c>
      <c r="AQ211" s="154" t="str">
        <f t="shared" si="105"/>
        <v/>
      </c>
      <c r="AR211" s="178" t="str">
        <f t="shared" si="118"/>
        <v/>
      </c>
      <c r="AS211" s="169" t="str">
        <f t="shared" si="119"/>
        <v/>
      </c>
      <c r="AT211" s="159" t="str">
        <f t="shared" si="120"/>
        <v/>
      </c>
      <c r="AU211" s="160" t="str">
        <f t="shared" si="106"/>
        <v/>
      </c>
      <c r="AV211" s="171" t="str">
        <f t="shared" si="121"/>
        <v/>
      </c>
      <c r="AW211" s="160" t="str">
        <f t="shared" si="122"/>
        <v/>
      </c>
      <c r="AX211" s="186" t="str">
        <f t="shared" si="123"/>
        <v/>
      </c>
      <c r="AY211" s="160" t="str">
        <f t="shared" si="107"/>
        <v/>
      </c>
      <c r="AZ211" s="171" t="str">
        <f t="shared" si="124"/>
        <v/>
      </c>
      <c r="BA211" s="161" t="str">
        <f t="shared" si="125"/>
        <v/>
      </c>
      <c r="BI211" s="52" t="s">
        <v>2137</v>
      </c>
      <c r="BN211" s="52" t="s">
        <v>2583</v>
      </c>
      <c r="BO211" s="52"/>
      <c r="BP211" s="52" t="s">
        <v>1480</v>
      </c>
      <c r="BQ211" s="52" t="s">
        <v>2584</v>
      </c>
      <c r="BS211" s="52" t="s">
        <v>2585</v>
      </c>
      <c r="BU211" s="52" t="s">
        <v>2586</v>
      </c>
      <c r="BX211" s="58"/>
      <c r="BY211" s="58"/>
      <c r="BZ211" s="58"/>
      <c r="CA211" s="58"/>
      <c r="CB211" s="58"/>
      <c r="CC211" s="58"/>
      <c r="CD211" s="58"/>
      <c r="CE211" s="58"/>
      <c r="CF211" s="58"/>
      <c r="CG211" s="58"/>
      <c r="CH211" s="58"/>
      <c r="CI211" s="58"/>
      <c r="CJ211" s="58"/>
      <c r="CK211" s="58"/>
      <c r="CL211" s="58"/>
      <c r="CM211" s="58"/>
      <c r="CN211" s="58"/>
      <c r="CO211" s="58"/>
      <c r="CP211" s="58"/>
      <c r="CQ211" s="58"/>
      <c r="CR211" s="58"/>
      <c r="CS211" s="58"/>
      <c r="CT211" s="58"/>
      <c r="CU211" s="58"/>
      <c r="CV211" s="58"/>
      <c r="CW211" s="58"/>
      <c r="CX211" s="58"/>
      <c r="CY211" s="58"/>
      <c r="CZ211" s="58"/>
      <c r="DA211" s="58"/>
      <c r="DB211" s="58"/>
      <c r="DC211" s="58"/>
      <c r="DD211" s="58"/>
      <c r="DE211" s="58"/>
      <c r="DF211" s="58"/>
      <c r="DG211" s="58"/>
      <c r="DH211" s="58"/>
      <c r="DI211" s="58"/>
      <c r="DJ211" s="58"/>
      <c r="DK211" s="58"/>
      <c r="DL211" s="58"/>
      <c r="DM211" s="58"/>
      <c r="DN211" s="58"/>
      <c r="DO211" s="58"/>
      <c r="DP211" s="58"/>
      <c r="DQ211" s="58"/>
      <c r="DR211" s="58"/>
      <c r="DS211" s="58"/>
      <c r="DT211" s="58"/>
      <c r="DU211" s="58"/>
      <c r="DV211" s="58"/>
      <c r="DW211" s="58"/>
      <c r="DX211" s="58"/>
      <c r="DY211" s="58"/>
      <c r="DZ211" s="58"/>
      <c r="EA211" s="58"/>
      <c r="EB211" s="22"/>
      <c r="EC211" s="22"/>
      <c r="ED211" s="22"/>
      <c r="EE211" s="22"/>
      <c r="EF211" s="22"/>
      <c r="EG211" s="22"/>
      <c r="EH211" s="22"/>
      <c r="EI211" s="22"/>
      <c r="EJ211" s="22"/>
      <c r="EK211" s="22"/>
      <c r="EL211" s="22"/>
      <c r="EM211" s="22"/>
      <c r="EN211" s="22"/>
      <c r="EO211" s="22"/>
      <c r="EP211" s="22"/>
      <c r="EQ211" s="22"/>
      <c r="ER211" s="22"/>
      <c r="ES211" s="22"/>
      <c r="ET211" s="22"/>
      <c r="EU211" s="22"/>
      <c r="EV211" s="22"/>
      <c r="EW211" s="22"/>
      <c r="EX211" s="22"/>
      <c r="EY211" s="22"/>
      <c r="EZ211" s="22"/>
      <c r="FA211" s="22"/>
      <c r="FB211" s="22"/>
      <c r="FC211" s="22"/>
      <c r="FD211" s="22"/>
      <c r="FE211" s="22"/>
      <c r="FF211" s="22"/>
      <c r="FG211" s="22"/>
      <c r="FH211" s="22"/>
      <c r="FI211" s="22"/>
      <c r="FJ211" s="22"/>
      <c r="FK211" s="22"/>
      <c r="FL211" s="22"/>
      <c r="FM211" s="22"/>
      <c r="FN211" s="22"/>
      <c r="FO211" s="22"/>
      <c r="FP211" s="22"/>
      <c r="FQ211" s="22"/>
      <c r="FR211" s="22"/>
      <c r="FS211" s="22"/>
      <c r="FT211" s="22"/>
      <c r="FU211" s="22"/>
      <c r="FV211" s="22"/>
      <c r="FW211" s="22"/>
      <c r="FX211" s="22"/>
      <c r="FY211" s="22"/>
      <c r="FZ211" s="22"/>
      <c r="GA211" s="22"/>
      <c r="GB211" s="22"/>
      <c r="GC211" s="22"/>
      <c r="GD211" s="22"/>
      <c r="GE211" s="22"/>
      <c r="GF211" s="22"/>
      <c r="GG211" s="22"/>
      <c r="GH211" s="22"/>
      <c r="GI211" s="22"/>
      <c r="GJ211" s="22"/>
      <c r="GK211" s="22"/>
      <c r="GL211" s="22"/>
      <c r="GM211" s="22"/>
      <c r="GN211" s="22"/>
      <c r="GO211" s="22"/>
      <c r="GP211" s="22"/>
      <c r="GQ211" s="22"/>
      <c r="GR211" s="22"/>
      <c r="GS211" s="22"/>
      <c r="GT211" s="22"/>
      <c r="GU211" s="22"/>
      <c r="GV211" s="22"/>
      <c r="GW211" s="22"/>
      <c r="GX211" s="22"/>
      <c r="GY211" s="22"/>
      <c r="GZ211" s="22"/>
      <c r="HA211" s="22"/>
      <c r="HB211" s="22"/>
      <c r="HC211" s="22"/>
      <c r="HD211" s="22"/>
      <c r="HE211" s="22"/>
      <c r="HF211" s="22"/>
      <c r="HG211" s="22"/>
      <c r="HH211" s="22"/>
      <c r="HI211" s="22"/>
      <c r="HJ211" s="22"/>
      <c r="HK211" s="22"/>
      <c r="HL211" s="22"/>
    </row>
    <row r="212" spans="1:220" ht="18.75" x14ac:dyDescent="0.3">
      <c r="A212" s="203"/>
      <c r="B212" s="204"/>
      <c r="C212" s="197">
        <v>201</v>
      </c>
      <c r="D212" s="189"/>
      <c r="E212" s="31"/>
      <c r="F212" s="30"/>
      <c r="G212" s="120"/>
      <c r="H212" s="125"/>
      <c r="I212" s="129"/>
      <c r="J212" s="67"/>
      <c r="K212" s="133"/>
      <c r="L212" s="108"/>
      <c r="M212" s="371"/>
      <c r="N212" s="147" t="str">
        <f t="shared" si="108"/>
        <v/>
      </c>
      <c r="O212" s="23"/>
      <c r="P212" s="125"/>
      <c r="Q212" s="125"/>
      <c r="R212" s="125"/>
      <c r="S212" s="125"/>
      <c r="T212" s="125"/>
      <c r="U212" s="122"/>
      <c r="V212" s="28"/>
      <c r="W212" s="296"/>
      <c r="X212" s="296"/>
      <c r="Y212" s="149">
        <f t="shared" si="102"/>
        <v>0</v>
      </c>
      <c r="Z212" s="148">
        <f t="shared" si="109"/>
        <v>0</v>
      </c>
      <c r="AA212" s="305"/>
      <c r="AB212" s="377">
        <f t="shared" si="126"/>
        <v>0</v>
      </c>
      <c r="AC212" s="347"/>
      <c r="AD212" s="210" t="str">
        <f t="shared" si="103"/>
        <v/>
      </c>
      <c r="AE212" s="345">
        <f t="shared" si="110"/>
        <v>0</v>
      </c>
      <c r="AF212" s="310"/>
      <c r="AG212" s="311"/>
      <c r="AH212" s="310"/>
      <c r="AI212" s="150">
        <f t="shared" si="111"/>
        <v>0</v>
      </c>
      <c r="AJ212" s="151">
        <f t="shared" si="104"/>
        <v>0</v>
      </c>
      <c r="AK212" s="152">
        <f t="shared" si="112"/>
        <v>0</v>
      </c>
      <c r="AL212" s="153">
        <f t="shared" si="113"/>
        <v>0</v>
      </c>
      <c r="AM212" s="153">
        <f t="shared" si="114"/>
        <v>0</v>
      </c>
      <c r="AN212" s="153">
        <f t="shared" si="115"/>
        <v>0</v>
      </c>
      <c r="AO212" s="153">
        <f t="shared" si="116"/>
        <v>0</v>
      </c>
      <c r="AP212" s="181" t="str">
        <f t="shared" si="117"/>
        <v/>
      </c>
      <c r="AQ212" s="154" t="str">
        <f t="shared" si="105"/>
        <v/>
      </c>
      <c r="AR212" s="178" t="str">
        <f t="shared" si="118"/>
        <v/>
      </c>
      <c r="AS212" s="169" t="str">
        <f t="shared" si="119"/>
        <v/>
      </c>
      <c r="AT212" s="159" t="str">
        <f t="shared" si="120"/>
        <v/>
      </c>
      <c r="AU212" s="160" t="str">
        <f t="shared" si="106"/>
        <v/>
      </c>
      <c r="AV212" s="171" t="str">
        <f t="shared" si="121"/>
        <v/>
      </c>
      <c r="AW212" s="160" t="str">
        <f t="shared" si="122"/>
        <v/>
      </c>
      <c r="AX212" s="186" t="str">
        <f t="shared" si="123"/>
        <v/>
      </c>
      <c r="AY212" s="160" t="str">
        <f t="shared" si="107"/>
        <v/>
      </c>
      <c r="AZ212" s="171" t="str">
        <f t="shared" si="124"/>
        <v/>
      </c>
      <c r="BA212" s="161" t="str">
        <f t="shared" si="125"/>
        <v/>
      </c>
      <c r="BI212" s="52" t="s">
        <v>2587</v>
      </c>
      <c r="BN212" s="52" t="s">
        <v>2588</v>
      </c>
      <c r="BO212" s="52"/>
      <c r="BP212" s="52" t="s">
        <v>2589</v>
      </c>
      <c r="BQ212" s="52" t="s">
        <v>2557</v>
      </c>
      <c r="BS212" s="52" t="s">
        <v>2590</v>
      </c>
      <c r="BU212" s="52" t="s">
        <v>2591</v>
      </c>
    </row>
    <row r="213" spans="1:220" ht="18.75" x14ac:dyDescent="0.3">
      <c r="A213" s="203"/>
      <c r="B213" s="204"/>
      <c r="C213" s="197">
        <v>202</v>
      </c>
      <c r="D213" s="189"/>
      <c r="E213" s="29"/>
      <c r="F213" s="30"/>
      <c r="G213" s="120"/>
      <c r="H213" s="122"/>
      <c r="I213" s="129"/>
      <c r="J213" s="67"/>
      <c r="K213" s="133"/>
      <c r="L213" s="108"/>
      <c r="M213" s="371"/>
      <c r="N213" s="147" t="str">
        <f t="shared" si="108"/>
        <v/>
      </c>
      <c r="O213" s="125"/>
      <c r="P213" s="125"/>
      <c r="Q213" s="125"/>
      <c r="R213" s="125"/>
      <c r="S213" s="125"/>
      <c r="T213" s="122"/>
      <c r="U213" s="298"/>
      <c r="V213" s="28"/>
      <c r="W213" s="296"/>
      <c r="X213" s="296"/>
      <c r="Y213" s="149">
        <f t="shared" si="102"/>
        <v>0</v>
      </c>
      <c r="Z213" s="148">
        <f t="shared" si="109"/>
        <v>0</v>
      </c>
      <c r="AA213" s="305"/>
      <c r="AB213" s="377">
        <f t="shared" si="126"/>
        <v>0</v>
      </c>
      <c r="AC213" s="347"/>
      <c r="AD213" s="210" t="str">
        <f t="shared" si="103"/>
        <v/>
      </c>
      <c r="AE213" s="345">
        <f t="shared" si="110"/>
        <v>0</v>
      </c>
      <c r="AF213" s="310"/>
      <c r="AG213" s="312"/>
      <c r="AH213" s="313"/>
      <c r="AI213" s="150">
        <f t="shared" si="111"/>
        <v>0</v>
      </c>
      <c r="AJ213" s="151">
        <f t="shared" si="104"/>
        <v>0</v>
      </c>
      <c r="AK213" s="152">
        <f t="shared" si="112"/>
        <v>0</v>
      </c>
      <c r="AL213" s="153">
        <f t="shared" si="113"/>
        <v>0</v>
      </c>
      <c r="AM213" s="153">
        <f t="shared" si="114"/>
        <v>0</v>
      </c>
      <c r="AN213" s="153">
        <f t="shared" si="115"/>
        <v>0</v>
      </c>
      <c r="AO213" s="153">
        <f t="shared" si="116"/>
        <v>0</v>
      </c>
      <c r="AP213" s="181" t="str">
        <f t="shared" si="117"/>
        <v/>
      </c>
      <c r="AQ213" s="154" t="str">
        <f t="shared" si="105"/>
        <v/>
      </c>
      <c r="AR213" s="178" t="str">
        <f t="shared" si="118"/>
        <v/>
      </c>
      <c r="AS213" s="169" t="str">
        <f t="shared" si="119"/>
        <v/>
      </c>
      <c r="AT213" s="159" t="str">
        <f t="shared" si="120"/>
        <v/>
      </c>
      <c r="AU213" s="160" t="str">
        <f t="shared" si="106"/>
        <v/>
      </c>
      <c r="AV213" s="171" t="str">
        <f t="shared" si="121"/>
        <v/>
      </c>
      <c r="AW213" s="160" t="str">
        <f t="shared" si="122"/>
        <v/>
      </c>
      <c r="AX213" s="186" t="str">
        <f t="shared" si="123"/>
        <v/>
      </c>
      <c r="AY213" s="160" t="str">
        <f t="shared" si="107"/>
        <v/>
      </c>
      <c r="AZ213" s="171" t="str">
        <f t="shared" si="124"/>
        <v/>
      </c>
      <c r="BA213" s="161" t="str">
        <f t="shared" si="125"/>
        <v/>
      </c>
      <c r="BI213" s="52" t="s">
        <v>2592</v>
      </c>
      <c r="BN213" s="52" t="s">
        <v>2593</v>
      </c>
      <c r="BO213" s="52"/>
      <c r="BQ213" s="52" t="s">
        <v>2594</v>
      </c>
      <c r="BS213" s="52" t="s">
        <v>2595</v>
      </c>
      <c r="BU213" s="52" t="s">
        <v>2596</v>
      </c>
    </row>
    <row r="214" spans="1:220" ht="18.75" x14ac:dyDescent="0.3">
      <c r="A214" s="203"/>
      <c r="B214" s="204"/>
      <c r="C214" s="197">
        <v>203</v>
      </c>
      <c r="D214" s="189"/>
      <c r="E214" s="29"/>
      <c r="F214" s="30"/>
      <c r="G214" s="123"/>
      <c r="H214" s="124"/>
      <c r="I214" s="130"/>
      <c r="J214" s="21"/>
      <c r="K214" s="134"/>
      <c r="L214" s="24"/>
      <c r="M214" s="372"/>
      <c r="N214" s="147" t="str">
        <f t="shared" si="108"/>
        <v/>
      </c>
      <c r="O214" s="125"/>
      <c r="P214" s="125"/>
      <c r="Q214" s="125"/>
      <c r="R214" s="125"/>
      <c r="S214" s="125"/>
      <c r="T214" s="122"/>
      <c r="U214" s="298"/>
      <c r="V214" s="28"/>
      <c r="W214" s="296"/>
      <c r="X214" s="296"/>
      <c r="Y214" s="149">
        <f t="shared" si="102"/>
        <v>0</v>
      </c>
      <c r="Z214" s="148">
        <f t="shared" si="109"/>
        <v>0</v>
      </c>
      <c r="AA214" s="305"/>
      <c r="AB214" s="377">
        <f t="shared" si="126"/>
        <v>0</v>
      </c>
      <c r="AC214" s="347"/>
      <c r="AD214" s="210" t="str">
        <f t="shared" si="103"/>
        <v/>
      </c>
      <c r="AE214" s="345">
        <f t="shared" si="110"/>
        <v>0</v>
      </c>
      <c r="AF214" s="310"/>
      <c r="AG214" s="312"/>
      <c r="AH214" s="313"/>
      <c r="AI214" s="150">
        <f t="shared" si="111"/>
        <v>0</v>
      </c>
      <c r="AJ214" s="151">
        <f t="shared" si="104"/>
        <v>0</v>
      </c>
      <c r="AK214" s="152">
        <f t="shared" si="112"/>
        <v>0</v>
      </c>
      <c r="AL214" s="153">
        <f t="shared" si="113"/>
        <v>0</v>
      </c>
      <c r="AM214" s="153">
        <f t="shared" si="114"/>
        <v>0</v>
      </c>
      <c r="AN214" s="153">
        <f t="shared" si="115"/>
        <v>0</v>
      </c>
      <c r="AO214" s="153">
        <f t="shared" si="116"/>
        <v>0</v>
      </c>
      <c r="AP214" s="181" t="str">
        <f t="shared" si="117"/>
        <v/>
      </c>
      <c r="AQ214" s="154" t="str">
        <f t="shared" si="105"/>
        <v/>
      </c>
      <c r="AR214" s="178" t="str">
        <f t="shared" si="118"/>
        <v/>
      </c>
      <c r="AS214" s="169" t="str">
        <f t="shared" si="119"/>
        <v/>
      </c>
      <c r="AT214" s="159" t="str">
        <f t="shared" si="120"/>
        <v/>
      </c>
      <c r="AU214" s="160" t="str">
        <f t="shared" si="106"/>
        <v/>
      </c>
      <c r="AV214" s="171" t="str">
        <f t="shared" si="121"/>
        <v/>
      </c>
      <c r="AW214" s="160" t="str">
        <f t="shared" si="122"/>
        <v/>
      </c>
      <c r="AX214" s="186" t="str">
        <f t="shared" si="123"/>
        <v/>
      </c>
      <c r="AY214" s="160" t="str">
        <f t="shared" si="107"/>
        <v/>
      </c>
      <c r="AZ214" s="171" t="str">
        <f t="shared" si="124"/>
        <v/>
      </c>
      <c r="BA214" s="161" t="str">
        <f t="shared" si="125"/>
        <v/>
      </c>
      <c r="BI214" s="52" t="s">
        <v>2597</v>
      </c>
      <c r="BN214" s="52" t="s">
        <v>2598</v>
      </c>
      <c r="BO214" s="52"/>
      <c r="BQ214" s="52" t="s">
        <v>2599</v>
      </c>
      <c r="BS214" s="52" t="s">
        <v>2600</v>
      </c>
      <c r="BU214" s="52" t="s">
        <v>2601</v>
      </c>
    </row>
    <row r="215" spans="1:220" ht="18.75" x14ac:dyDescent="0.3">
      <c r="A215" s="203"/>
      <c r="B215" s="204"/>
      <c r="C215" s="197">
        <v>204</v>
      </c>
      <c r="D215" s="189"/>
      <c r="E215" s="29"/>
      <c r="F215" s="30"/>
      <c r="G215" s="123"/>
      <c r="H215" s="124"/>
      <c r="I215" s="130"/>
      <c r="J215" s="21"/>
      <c r="K215" s="134"/>
      <c r="L215" s="24"/>
      <c r="M215" s="372"/>
      <c r="N215" s="147" t="str">
        <f t="shared" si="108"/>
        <v/>
      </c>
      <c r="O215" s="125"/>
      <c r="P215" s="125"/>
      <c r="Q215" s="125"/>
      <c r="R215" s="125"/>
      <c r="S215" s="125"/>
      <c r="T215" s="122"/>
      <c r="U215" s="298"/>
      <c r="V215" s="28"/>
      <c r="W215" s="296"/>
      <c r="X215" s="296"/>
      <c r="Y215" s="149">
        <f t="shared" si="102"/>
        <v>0</v>
      </c>
      <c r="Z215" s="148">
        <f t="shared" si="109"/>
        <v>0</v>
      </c>
      <c r="AA215" s="305"/>
      <c r="AB215" s="377">
        <f t="shared" si="126"/>
        <v>0</v>
      </c>
      <c r="AC215" s="347"/>
      <c r="AD215" s="210" t="str">
        <f t="shared" si="103"/>
        <v/>
      </c>
      <c r="AE215" s="345">
        <f t="shared" si="110"/>
        <v>0</v>
      </c>
      <c r="AF215" s="310"/>
      <c r="AG215" s="312"/>
      <c r="AH215" s="313"/>
      <c r="AI215" s="150">
        <f t="shared" si="111"/>
        <v>0</v>
      </c>
      <c r="AJ215" s="151">
        <f t="shared" si="104"/>
        <v>0</v>
      </c>
      <c r="AK215" s="152">
        <f t="shared" si="112"/>
        <v>0</v>
      </c>
      <c r="AL215" s="153">
        <f t="shared" si="113"/>
        <v>0</v>
      </c>
      <c r="AM215" s="153">
        <f t="shared" si="114"/>
        <v>0</v>
      </c>
      <c r="AN215" s="153">
        <f t="shared" si="115"/>
        <v>0</v>
      </c>
      <c r="AO215" s="153">
        <f t="shared" si="116"/>
        <v>0</v>
      </c>
      <c r="AP215" s="181" t="str">
        <f t="shared" si="117"/>
        <v/>
      </c>
      <c r="AQ215" s="154" t="str">
        <f t="shared" si="105"/>
        <v/>
      </c>
      <c r="AR215" s="178" t="str">
        <f t="shared" si="118"/>
        <v/>
      </c>
      <c r="AS215" s="169" t="str">
        <f t="shared" si="119"/>
        <v/>
      </c>
      <c r="AT215" s="159" t="str">
        <f t="shared" si="120"/>
        <v/>
      </c>
      <c r="AU215" s="160" t="str">
        <f t="shared" si="106"/>
        <v/>
      </c>
      <c r="AV215" s="171" t="str">
        <f t="shared" si="121"/>
        <v/>
      </c>
      <c r="AW215" s="160" t="str">
        <f t="shared" si="122"/>
        <v/>
      </c>
      <c r="AX215" s="186" t="str">
        <f t="shared" si="123"/>
        <v/>
      </c>
      <c r="AY215" s="160" t="str">
        <f t="shared" si="107"/>
        <v/>
      </c>
      <c r="AZ215" s="171" t="str">
        <f t="shared" si="124"/>
        <v/>
      </c>
      <c r="BA215" s="161" t="str">
        <f t="shared" si="125"/>
        <v/>
      </c>
      <c r="BI215" s="52" t="s">
        <v>1829</v>
      </c>
      <c r="BN215" s="52" t="s">
        <v>2602</v>
      </c>
      <c r="BO215" s="52"/>
      <c r="BQ215" s="52" t="s">
        <v>2603</v>
      </c>
      <c r="BS215" s="52" t="s">
        <v>2604</v>
      </c>
      <c r="BU215" s="52" t="s">
        <v>2605</v>
      </c>
    </row>
    <row r="216" spans="1:220" ht="18.75" x14ac:dyDescent="0.3">
      <c r="A216" s="205"/>
      <c r="B216" s="206"/>
      <c r="C216" s="198">
        <v>205</v>
      </c>
      <c r="D216" s="190"/>
      <c r="E216" s="13"/>
      <c r="F216" s="14"/>
      <c r="G216" s="123"/>
      <c r="H216" s="124"/>
      <c r="I216" s="130"/>
      <c r="J216" s="21"/>
      <c r="K216" s="134"/>
      <c r="L216" s="24"/>
      <c r="M216" s="372"/>
      <c r="N216" s="147" t="str">
        <f t="shared" si="108"/>
        <v/>
      </c>
      <c r="O216" s="23"/>
      <c r="P216" s="23"/>
      <c r="Q216" s="23"/>
      <c r="R216" s="23"/>
      <c r="S216" s="23"/>
      <c r="T216" s="24"/>
      <c r="U216" s="25"/>
      <c r="V216" s="28"/>
      <c r="W216" s="296"/>
      <c r="X216" s="296"/>
      <c r="Y216" s="149">
        <f t="shared" si="102"/>
        <v>0</v>
      </c>
      <c r="Z216" s="148">
        <f t="shared" si="109"/>
        <v>0</v>
      </c>
      <c r="AA216" s="306"/>
      <c r="AB216" s="377">
        <f t="shared" si="126"/>
        <v>0</v>
      </c>
      <c r="AC216" s="348"/>
      <c r="AD216" s="210" t="str">
        <f t="shared" si="103"/>
        <v/>
      </c>
      <c r="AE216" s="345">
        <f t="shared" si="110"/>
        <v>0</v>
      </c>
      <c r="AF216" s="318"/>
      <c r="AG216" s="317"/>
      <c r="AH216" s="315"/>
      <c r="AI216" s="150">
        <f t="shared" si="111"/>
        <v>0</v>
      </c>
      <c r="AJ216" s="151">
        <f t="shared" si="104"/>
        <v>0</v>
      </c>
      <c r="AK216" s="152">
        <f t="shared" si="112"/>
        <v>0</v>
      </c>
      <c r="AL216" s="153">
        <f t="shared" si="113"/>
        <v>0</v>
      </c>
      <c r="AM216" s="153">
        <f t="shared" si="114"/>
        <v>0</v>
      </c>
      <c r="AN216" s="153">
        <f t="shared" si="115"/>
        <v>0</v>
      </c>
      <c r="AO216" s="153">
        <f t="shared" si="116"/>
        <v>0</v>
      </c>
      <c r="AP216" s="181" t="str">
        <f t="shared" si="117"/>
        <v/>
      </c>
      <c r="AQ216" s="154" t="str">
        <f t="shared" si="105"/>
        <v/>
      </c>
      <c r="AR216" s="178" t="str">
        <f t="shared" si="118"/>
        <v/>
      </c>
      <c r="AS216" s="169" t="str">
        <f t="shared" si="119"/>
        <v/>
      </c>
      <c r="AT216" s="159" t="str">
        <f t="shared" si="120"/>
        <v/>
      </c>
      <c r="AU216" s="160" t="str">
        <f t="shared" si="106"/>
        <v/>
      </c>
      <c r="AV216" s="171" t="str">
        <f t="shared" si="121"/>
        <v/>
      </c>
      <c r="AW216" s="160" t="str">
        <f t="shared" si="122"/>
        <v/>
      </c>
      <c r="AX216" s="186" t="str">
        <f t="shared" si="123"/>
        <v/>
      </c>
      <c r="AY216" s="160" t="str">
        <f t="shared" si="107"/>
        <v/>
      </c>
      <c r="AZ216" s="171" t="str">
        <f t="shared" si="124"/>
        <v/>
      </c>
      <c r="BA216" s="161" t="str">
        <f t="shared" si="125"/>
        <v/>
      </c>
      <c r="BI216" s="52" t="s">
        <v>2606</v>
      </c>
      <c r="BN216" s="52" t="s">
        <v>2607</v>
      </c>
      <c r="BO216" s="52"/>
      <c r="BQ216" s="52" t="s">
        <v>2547</v>
      </c>
      <c r="BS216" s="52" t="s">
        <v>2608</v>
      </c>
      <c r="BU216" s="52" t="s">
        <v>2609</v>
      </c>
    </row>
    <row r="217" spans="1:220" ht="18.75" x14ac:dyDescent="0.3">
      <c r="A217" s="205"/>
      <c r="B217" s="206"/>
      <c r="C217" s="197">
        <v>206</v>
      </c>
      <c r="D217" s="190"/>
      <c r="E217" s="13"/>
      <c r="F217" s="14"/>
      <c r="G217" s="123"/>
      <c r="H217" s="124"/>
      <c r="I217" s="130"/>
      <c r="J217" s="21"/>
      <c r="K217" s="134"/>
      <c r="L217" s="24"/>
      <c r="M217" s="372"/>
      <c r="N217" s="147" t="str">
        <f t="shared" si="108"/>
        <v/>
      </c>
      <c r="O217" s="23"/>
      <c r="P217" s="23"/>
      <c r="Q217" s="23"/>
      <c r="R217" s="23"/>
      <c r="S217" s="23"/>
      <c r="T217" s="24"/>
      <c r="U217" s="25"/>
      <c r="V217" s="28"/>
      <c r="W217" s="299"/>
      <c r="X217" s="296"/>
      <c r="Y217" s="149">
        <f t="shared" si="102"/>
        <v>0</v>
      </c>
      <c r="Z217" s="148">
        <f t="shared" si="109"/>
        <v>0</v>
      </c>
      <c r="AA217" s="306"/>
      <c r="AB217" s="377">
        <f t="shared" si="126"/>
        <v>0</v>
      </c>
      <c r="AC217" s="348"/>
      <c r="AD217" s="210" t="str">
        <f t="shared" si="103"/>
        <v/>
      </c>
      <c r="AE217" s="345">
        <f t="shared" si="110"/>
        <v>0</v>
      </c>
      <c r="AF217" s="318"/>
      <c r="AG217" s="317"/>
      <c r="AH217" s="315"/>
      <c r="AI217" s="150">
        <f t="shared" si="111"/>
        <v>0</v>
      </c>
      <c r="AJ217" s="151">
        <f t="shared" si="104"/>
        <v>0</v>
      </c>
      <c r="AK217" s="152">
        <f t="shared" si="112"/>
        <v>0</v>
      </c>
      <c r="AL217" s="153">
        <f t="shared" si="113"/>
        <v>0</v>
      </c>
      <c r="AM217" s="153">
        <f t="shared" si="114"/>
        <v>0</v>
      </c>
      <c r="AN217" s="153">
        <f t="shared" si="115"/>
        <v>0</v>
      </c>
      <c r="AO217" s="153">
        <f t="shared" si="116"/>
        <v>0</v>
      </c>
      <c r="AP217" s="181" t="str">
        <f t="shared" si="117"/>
        <v/>
      </c>
      <c r="AQ217" s="154" t="str">
        <f t="shared" si="105"/>
        <v/>
      </c>
      <c r="AR217" s="178" t="str">
        <f t="shared" si="118"/>
        <v/>
      </c>
      <c r="AS217" s="169" t="str">
        <f t="shared" si="119"/>
        <v/>
      </c>
      <c r="AT217" s="159" t="str">
        <f t="shared" si="120"/>
        <v/>
      </c>
      <c r="AU217" s="160" t="str">
        <f t="shared" si="106"/>
        <v/>
      </c>
      <c r="AV217" s="171" t="str">
        <f t="shared" si="121"/>
        <v/>
      </c>
      <c r="AW217" s="160" t="str">
        <f t="shared" si="122"/>
        <v/>
      </c>
      <c r="AX217" s="186" t="str">
        <f t="shared" si="123"/>
        <v/>
      </c>
      <c r="AY217" s="160" t="str">
        <f t="shared" si="107"/>
        <v/>
      </c>
      <c r="AZ217" s="171" t="str">
        <f t="shared" si="124"/>
        <v/>
      </c>
      <c r="BA217" s="161" t="str">
        <f t="shared" si="125"/>
        <v/>
      </c>
      <c r="BI217" s="52" t="s">
        <v>2610</v>
      </c>
      <c r="BN217" s="52" t="s">
        <v>2611</v>
      </c>
      <c r="BO217" s="52"/>
      <c r="BQ217" s="52" t="s">
        <v>2612</v>
      </c>
      <c r="BS217" s="52" t="s">
        <v>2613</v>
      </c>
      <c r="BU217" s="52" t="s">
        <v>2614</v>
      </c>
    </row>
    <row r="218" spans="1:220" ht="18.75" x14ac:dyDescent="0.3">
      <c r="A218" s="205"/>
      <c r="B218" s="206"/>
      <c r="C218" s="198">
        <v>207</v>
      </c>
      <c r="D218" s="190"/>
      <c r="E218" s="13"/>
      <c r="F218" s="14"/>
      <c r="G218" s="123"/>
      <c r="H218" s="124"/>
      <c r="I218" s="130"/>
      <c r="J218" s="21"/>
      <c r="K218" s="134"/>
      <c r="L218" s="24"/>
      <c r="M218" s="372"/>
      <c r="N218" s="147" t="str">
        <f t="shared" si="108"/>
        <v/>
      </c>
      <c r="O218" s="23"/>
      <c r="P218" s="23"/>
      <c r="Q218" s="23"/>
      <c r="R218" s="23"/>
      <c r="S218" s="23"/>
      <c r="T218" s="24"/>
      <c r="U218" s="25"/>
      <c r="V218" s="28"/>
      <c r="W218" s="299"/>
      <c r="X218" s="296"/>
      <c r="Y218" s="149">
        <f t="shared" si="102"/>
        <v>0</v>
      </c>
      <c r="Z218" s="148">
        <f t="shared" si="109"/>
        <v>0</v>
      </c>
      <c r="AA218" s="306"/>
      <c r="AB218" s="377">
        <f t="shared" si="126"/>
        <v>0</v>
      </c>
      <c r="AC218" s="348"/>
      <c r="AD218" s="210" t="str">
        <f t="shared" si="103"/>
        <v/>
      </c>
      <c r="AE218" s="345">
        <f t="shared" si="110"/>
        <v>0</v>
      </c>
      <c r="AF218" s="318"/>
      <c r="AG218" s="317"/>
      <c r="AH218" s="315"/>
      <c r="AI218" s="150">
        <f t="shared" si="111"/>
        <v>0</v>
      </c>
      <c r="AJ218" s="151">
        <f t="shared" si="104"/>
        <v>0</v>
      </c>
      <c r="AK218" s="152">
        <f t="shared" si="112"/>
        <v>0</v>
      </c>
      <c r="AL218" s="153">
        <f t="shared" si="113"/>
        <v>0</v>
      </c>
      <c r="AM218" s="153">
        <f t="shared" si="114"/>
        <v>0</v>
      </c>
      <c r="AN218" s="153">
        <f t="shared" si="115"/>
        <v>0</v>
      </c>
      <c r="AO218" s="153">
        <f t="shared" si="116"/>
        <v>0</v>
      </c>
      <c r="AP218" s="181" t="str">
        <f t="shared" si="117"/>
        <v/>
      </c>
      <c r="AQ218" s="154" t="str">
        <f t="shared" si="105"/>
        <v/>
      </c>
      <c r="AR218" s="178" t="str">
        <f t="shared" si="118"/>
        <v/>
      </c>
      <c r="AS218" s="169" t="str">
        <f t="shared" si="119"/>
        <v/>
      </c>
      <c r="AT218" s="159" t="str">
        <f t="shared" si="120"/>
        <v/>
      </c>
      <c r="AU218" s="160" t="str">
        <f t="shared" si="106"/>
        <v/>
      </c>
      <c r="AV218" s="171" t="str">
        <f t="shared" si="121"/>
        <v/>
      </c>
      <c r="AW218" s="160" t="str">
        <f t="shared" si="122"/>
        <v/>
      </c>
      <c r="AX218" s="186" t="str">
        <f t="shared" si="123"/>
        <v/>
      </c>
      <c r="AY218" s="160" t="str">
        <f t="shared" si="107"/>
        <v/>
      </c>
      <c r="AZ218" s="171" t="str">
        <f t="shared" si="124"/>
        <v/>
      </c>
      <c r="BA218" s="161" t="str">
        <f t="shared" si="125"/>
        <v/>
      </c>
      <c r="BI218" s="52" t="s">
        <v>2137</v>
      </c>
      <c r="BN218" s="52" t="s">
        <v>2615</v>
      </c>
      <c r="BO218" s="52"/>
      <c r="BQ218" s="52" t="s">
        <v>2557</v>
      </c>
      <c r="BS218" s="52" t="s">
        <v>2616</v>
      </c>
      <c r="BU218" s="52" t="s">
        <v>2617</v>
      </c>
    </row>
    <row r="219" spans="1:220" ht="18.75" x14ac:dyDescent="0.3">
      <c r="A219" s="205"/>
      <c r="B219" s="206"/>
      <c r="C219" s="198">
        <v>208</v>
      </c>
      <c r="D219" s="192"/>
      <c r="E219" s="15"/>
      <c r="F219" s="14"/>
      <c r="G219" s="123"/>
      <c r="H219" s="124"/>
      <c r="I219" s="130"/>
      <c r="J219" s="21"/>
      <c r="K219" s="134"/>
      <c r="L219" s="24"/>
      <c r="M219" s="372"/>
      <c r="N219" s="147" t="str">
        <f t="shared" si="108"/>
        <v/>
      </c>
      <c r="O219" s="23"/>
      <c r="P219" s="23"/>
      <c r="Q219" s="23"/>
      <c r="R219" s="23"/>
      <c r="S219" s="23"/>
      <c r="T219" s="24"/>
      <c r="U219" s="25"/>
      <c r="V219" s="28"/>
      <c r="W219" s="299"/>
      <c r="X219" s="296"/>
      <c r="Y219" s="149">
        <f t="shared" si="102"/>
        <v>0</v>
      </c>
      <c r="Z219" s="148">
        <f t="shared" si="109"/>
        <v>0</v>
      </c>
      <c r="AA219" s="306"/>
      <c r="AB219" s="377">
        <f t="shared" si="126"/>
        <v>0</v>
      </c>
      <c r="AC219" s="348"/>
      <c r="AD219" s="210" t="str">
        <f t="shared" si="103"/>
        <v/>
      </c>
      <c r="AE219" s="345">
        <f t="shared" si="110"/>
        <v>0</v>
      </c>
      <c r="AF219" s="318"/>
      <c r="AG219" s="317"/>
      <c r="AH219" s="315"/>
      <c r="AI219" s="150">
        <f t="shared" si="111"/>
        <v>0</v>
      </c>
      <c r="AJ219" s="151">
        <f t="shared" si="104"/>
        <v>0</v>
      </c>
      <c r="AK219" s="152">
        <f t="shared" si="112"/>
        <v>0</v>
      </c>
      <c r="AL219" s="153">
        <f t="shared" si="113"/>
        <v>0</v>
      </c>
      <c r="AM219" s="153">
        <f t="shared" si="114"/>
        <v>0</v>
      </c>
      <c r="AN219" s="153">
        <f t="shared" si="115"/>
        <v>0</v>
      </c>
      <c r="AO219" s="153">
        <f t="shared" si="116"/>
        <v>0</v>
      </c>
      <c r="AP219" s="181" t="str">
        <f t="shared" si="117"/>
        <v/>
      </c>
      <c r="AQ219" s="154" t="str">
        <f t="shared" si="105"/>
        <v/>
      </c>
      <c r="AR219" s="178" t="str">
        <f t="shared" si="118"/>
        <v/>
      </c>
      <c r="AS219" s="169" t="str">
        <f t="shared" si="119"/>
        <v/>
      </c>
      <c r="AT219" s="159" t="str">
        <f t="shared" si="120"/>
        <v/>
      </c>
      <c r="AU219" s="160" t="str">
        <f t="shared" si="106"/>
        <v/>
      </c>
      <c r="AV219" s="171" t="str">
        <f t="shared" si="121"/>
        <v/>
      </c>
      <c r="AW219" s="160" t="str">
        <f t="shared" si="122"/>
        <v/>
      </c>
      <c r="AX219" s="186" t="str">
        <f t="shared" si="123"/>
        <v/>
      </c>
      <c r="AY219" s="160" t="str">
        <f t="shared" si="107"/>
        <v/>
      </c>
      <c r="AZ219" s="171" t="str">
        <f t="shared" si="124"/>
        <v/>
      </c>
      <c r="BA219" s="161" t="str">
        <f t="shared" si="125"/>
        <v/>
      </c>
      <c r="BI219" s="52" t="s">
        <v>2618</v>
      </c>
      <c r="BN219" s="52" t="s">
        <v>2619</v>
      </c>
      <c r="BO219" s="52"/>
      <c r="BQ219" s="52" t="s">
        <v>2620</v>
      </c>
      <c r="BS219" s="52" t="s">
        <v>2621</v>
      </c>
      <c r="BU219" s="52" t="s">
        <v>2622</v>
      </c>
    </row>
    <row r="220" spans="1:220" ht="18.75" x14ac:dyDescent="0.3">
      <c r="A220" s="205"/>
      <c r="B220" s="206"/>
      <c r="C220" s="197">
        <v>209</v>
      </c>
      <c r="D220" s="193"/>
      <c r="E220" s="13"/>
      <c r="F220" s="14"/>
      <c r="G220" s="123"/>
      <c r="H220" s="124"/>
      <c r="I220" s="130"/>
      <c r="J220" s="21"/>
      <c r="K220" s="134"/>
      <c r="L220" s="24"/>
      <c r="M220" s="372"/>
      <c r="N220" s="147" t="str">
        <f t="shared" si="108"/>
        <v/>
      </c>
      <c r="O220" s="23"/>
      <c r="P220" s="23"/>
      <c r="Q220" s="23"/>
      <c r="R220" s="23"/>
      <c r="S220" s="23"/>
      <c r="T220" s="24"/>
      <c r="U220" s="25"/>
      <c r="V220" s="28"/>
      <c r="W220" s="299"/>
      <c r="X220" s="296"/>
      <c r="Y220" s="149">
        <f t="shared" si="102"/>
        <v>0</v>
      </c>
      <c r="Z220" s="148">
        <f t="shared" si="109"/>
        <v>0</v>
      </c>
      <c r="AA220" s="306"/>
      <c r="AB220" s="377">
        <f t="shared" si="126"/>
        <v>0</v>
      </c>
      <c r="AC220" s="348"/>
      <c r="AD220" s="210" t="str">
        <f t="shared" si="103"/>
        <v/>
      </c>
      <c r="AE220" s="345">
        <f t="shared" si="110"/>
        <v>0</v>
      </c>
      <c r="AF220" s="318"/>
      <c r="AG220" s="317"/>
      <c r="AH220" s="315"/>
      <c r="AI220" s="150">
        <f t="shared" si="111"/>
        <v>0</v>
      </c>
      <c r="AJ220" s="151">
        <f t="shared" si="104"/>
        <v>0</v>
      </c>
      <c r="AK220" s="152">
        <f t="shared" si="112"/>
        <v>0</v>
      </c>
      <c r="AL220" s="153">
        <f t="shared" si="113"/>
        <v>0</v>
      </c>
      <c r="AM220" s="153">
        <f t="shared" si="114"/>
        <v>0</v>
      </c>
      <c r="AN220" s="153">
        <f t="shared" si="115"/>
        <v>0</v>
      </c>
      <c r="AO220" s="153">
        <f t="shared" si="116"/>
        <v>0</v>
      </c>
      <c r="AP220" s="181" t="str">
        <f t="shared" si="117"/>
        <v/>
      </c>
      <c r="AQ220" s="154" t="str">
        <f t="shared" si="105"/>
        <v/>
      </c>
      <c r="AR220" s="178" t="str">
        <f t="shared" si="118"/>
        <v/>
      </c>
      <c r="AS220" s="169" t="str">
        <f t="shared" si="119"/>
        <v/>
      </c>
      <c r="AT220" s="159" t="str">
        <f t="shared" si="120"/>
        <v/>
      </c>
      <c r="AU220" s="160" t="str">
        <f t="shared" si="106"/>
        <v/>
      </c>
      <c r="AV220" s="171" t="str">
        <f t="shared" si="121"/>
        <v/>
      </c>
      <c r="AW220" s="160" t="str">
        <f t="shared" si="122"/>
        <v/>
      </c>
      <c r="AX220" s="186" t="str">
        <f t="shared" si="123"/>
        <v/>
      </c>
      <c r="AY220" s="160" t="str">
        <f t="shared" si="107"/>
        <v/>
      </c>
      <c r="AZ220" s="171" t="str">
        <f t="shared" si="124"/>
        <v/>
      </c>
      <c r="BA220" s="161" t="str">
        <f t="shared" si="125"/>
        <v/>
      </c>
      <c r="BI220" s="52" t="s">
        <v>2623</v>
      </c>
      <c r="BN220" s="52" t="s">
        <v>2624</v>
      </c>
      <c r="BO220" s="52"/>
      <c r="BQ220" s="52" t="s">
        <v>2625</v>
      </c>
      <c r="BS220" s="52" t="s">
        <v>2626</v>
      </c>
      <c r="BU220" s="52" t="s">
        <v>2627</v>
      </c>
    </row>
    <row r="221" spans="1:220" ht="18.75" x14ac:dyDescent="0.3">
      <c r="A221" s="205"/>
      <c r="B221" s="206"/>
      <c r="C221" s="198">
        <v>210</v>
      </c>
      <c r="D221" s="190"/>
      <c r="E221" s="13"/>
      <c r="F221" s="14"/>
      <c r="G221" s="123"/>
      <c r="H221" s="126"/>
      <c r="I221" s="132"/>
      <c r="J221" s="69"/>
      <c r="K221" s="136"/>
      <c r="L221" s="26"/>
      <c r="M221" s="372"/>
      <c r="N221" s="147" t="str">
        <f t="shared" si="108"/>
        <v/>
      </c>
      <c r="O221" s="23"/>
      <c r="P221" s="23"/>
      <c r="Q221" s="23"/>
      <c r="R221" s="23"/>
      <c r="S221" s="23"/>
      <c r="T221" s="24"/>
      <c r="U221" s="25"/>
      <c r="V221" s="28"/>
      <c r="W221" s="299"/>
      <c r="X221" s="296"/>
      <c r="Y221" s="149">
        <f t="shared" si="102"/>
        <v>0</v>
      </c>
      <c r="Z221" s="148">
        <f t="shared" si="109"/>
        <v>0</v>
      </c>
      <c r="AA221" s="306"/>
      <c r="AB221" s="377">
        <f t="shared" si="126"/>
        <v>0</v>
      </c>
      <c r="AC221" s="348"/>
      <c r="AD221" s="210" t="str">
        <f t="shared" si="103"/>
        <v/>
      </c>
      <c r="AE221" s="345">
        <f t="shared" si="110"/>
        <v>0</v>
      </c>
      <c r="AF221" s="318"/>
      <c r="AG221" s="317"/>
      <c r="AH221" s="315"/>
      <c r="AI221" s="150">
        <f t="shared" si="111"/>
        <v>0</v>
      </c>
      <c r="AJ221" s="151">
        <f t="shared" si="104"/>
        <v>0</v>
      </c>
      <c r="AK221" s="152">
        <f t="shared" si="112"/>
        <v>0</v>
      </c>
      <c r="AL221" s="153">
        <f t="shared" si="113"/>
        <v>0</v>
      </c>
      <c r="AM221" s="153">
        <f t="shared" si="114"/>
        <v>0</v>
      </c>
      <c r="AN221" s="153">
        <f t="shared" si="115"/>
        <v>0</v>
      </c>
      <c r="AO221" s="153">
        <f t="shared" si="116"/>
        <v>0</v>
      </c>
      <c r="AP221" s="181" t="str">
        <f t="shared" si="117"/>
        <v/>
      </c>
      <c r="AQ221" s="154" t="str">
        <f t="shared" si="105"/>
        <v/>
      </c>
      <c r="AR221" s="178" t="str">
        <f t="shared" si="118"/>
        <v/>
      </c>
      <c r="AS221" s="169" t="str">
        <f t="shared" si="119"/>
        <v/>
      </c>
      <c r="AT221" s="159" t="str">
        <f t="shared" si="120"/>
        <v/>
      </c>
      <c r="AU221" s="160" t="str">
        <f t="shared" si="106"/>
        <v/>
      </c>
      <c r="AV221" s="171" t="str">
        <f t="shared" si="121"/>
        <v/>
      </c>
      <c r="AW221" s="160" t="str">
        <f t="shared" si="122"/>
        <v/>
      </c>
      <c r="AX221" s="186" t="str">
        <f t="shared" si="123"/>
        <v/>
      </c>
      <c r="AY221" s="160" t="str">
        <f t="shared" si="107"/>
        <v/>
      </c>
      <c r="AZ221" s="171" t="str">
        <f t="shared" si="124"/>
        <v/>
      </c>
      <c r="BA221" s="161" t="str">
        <f t="shared" si="125"/>
        <v/>
      </c>
      <c r="BI221" s="52" t="s">
        <v>2628</v>
      </c>
      <c r="BN221" s="52" t="s">
        <v>2629</v>
      </c>
      <c r="BO221" s="52"/>
      <c r="BQ221" s="52" t="s">
        <v>2630</v>
      </c>
      <c r="BS221" s="52" t="s">
        <v>2631</v>
      </c>
      <c r="BU221" s="52" t="s">
        <v>2632</v>
      </c>
    </row>
    <row r="222" spans="1:220" ht="18.75" x14ac:dyDescent="0.3">
      <c r="A222" s="205"/>
      <c r="B222" s="206"/>
      <c r="C222" s="197">
        <v>211</v>
      </c>
      <c r="D222" s="190"/>
      <c r="E222" s="13"/>
      <c r="F222" s="14"/>
      <c r="G222" s="123"/>
      <c r="H222" s="124"/>
      <c r="I222" s="130"/>
      <c r="J222" s="21"/>
      <c r="K222" s="134"/>
      <c r="L222" s="24"/>
      <c r="M222" s="372"/>
      <c r="N222" s="147" t="str">
        <f t="shared" si="108"/>
        <v/>
      </c>
      <c r="O222" s="23"/>
      <c r="P222" s="23"/>
      <c r="Q222" s="23"/>
      <c r="R222" s="23"/>
      <c r="S222" s="23"/>
      <c r="T222" s="24"/>
      <c r="U222" s="25"/>
      <c r="V222" s="28"/>
      <c r="W222" s="299"/>
      <c r="X222" s="296"/>
      <c r="Y222" s="149">
        <f t="shared" si="102"/>
        <v>0</v>
      </c>
      <c r="Z222" s="148">
        <f t="shared" si="109"/>
        <v>0</v>
      </c>
      <c r="AA222" s="306"/>
      <c r="AB222" s="377">
        <f t="shared" si="126"/>
        <v>0</v>
      </c>
      <c r="AC222" s="348"/>
      <c r="AD222" s="210" t="str">
        <f t="shared" si="103"/>
        <v/>
      </c>
      <c r="AE222" s="345">
        <f t="shared" si="110"/>
        <v>0</v>
      </c>
      <c r="AF222" s="318"/>
      <c r="AG222" s="317"/>
      <c r="AH222" s="315"/>
      <c r="AI222" s="150">
        <f t="shared" si="111"/>
        <v>0</v>
      </c>
      <c r="AJ222" s="151">
        <f t="shared" si="104"/>
        <v>0</v>
      </c>
      <c r="AK222" s="152">
        <f t="shared" si="112"/>
        <v>0</v>
      </c>
      <c r="AL222" s="153">
        <f t="shared" si="113"/>
        <v>0</v>
      </c>
      <c r="AM222" s="153">
        <f t="shared" si="114"/>
        <v>0</v>
      </c>
      <c r="AN222" s="153">
        <f t="shared" si="115"/>
        <v>0</v>
      </c>
      <c r="AO222" s="153">
        <f t="shared" si="116"/>
        <v>0</v>
      </c>
      <c r="AP222" s="181" t="str">
        <f t="shared" si="117"/>
        <v/>
      </c>
      <c r="AQ222" s="154" t="str">
        <f t="shared" si="105"/>
        <v/>
      </c>
      <c r="AR222" s="178" t="str">
        <f t="shared" si="118"/>
        <v/>
      </c>
      <c r="AS222" s="169" t="str">
        <f t="shared" si="119"/>
        <v/>
      </c>
      <c r="AT222" s="159" t="str">
        <f t="shared" si="120"/>
        <v/>
      </c>
      <c r="AU222" s="160" t="str">
        <f t="shared" si="106"/>
        <v/>
      </c>
      <c r="AV222" s="171" t="str">
        <f t="shared" si="121"/>
        <v/>
      </c>
      <c r="AW222" s="160" t="str">
        <f t="shared" si="122"/>
        <v/>
      </c>
      <c r="AX222" s="186" t="str">
        <f t="shared" si="123"/>
        <v/>
      </c>
      <c r="AY222" s="160" t="str">
        <f t="shared" si="107"/>
        <v/>
      </c>
      <c r="AZ222" s="171" t="str">
        <f t="shared" si="124"/>
        <v/>
      </c>
      <c r="BA222" s="161" t="str">
        <f t="shared" si="125"/>
        <v/>
      </c>
      <c r="BI222" s="52" t="s">
        <v>2633</v>
      </c>
      <c r="BN222" s="52" t="s">
        <v>2634</v>
      </c>
      <c r="BO222" s="52"/>
      <c r="BQ222" s="52" t="s">
        <v>2547</v>
      </c>
      <c r="BS222" s="52" t="s">
        <v>2635</v>
      </c>
      <c r="BU222" s="52" t="s">
        <v>2636</v>
      </c>
    </row>
    <row r="223" spans="1:220" ht="18.75" x14ac:dyDescent="0.3">
      <c r="A223" s="205"/>
      <c r="B223" s="206"/>
      <c r="C223" s="198">
        <v>212</v>
      </c>
      <c r="D223" s="192"/>
      <c r="E223" s="15"/>
      <c r="F223" s="14"/>
      <c r="G223" s="123"/>
      <c r="H223" s="124"/>
      <c r="I223" s="130"/>
      <c r="J223" s="21"/>
      <c r="K223" s="134"/>
      <c r="L223" s="24"/>
      <c r="M223" s="372"/>
      <c r="N223" s="147" t="str">
        <f t="shared" si="108"/>
        <v/>
      </c>
      <c r="O223" s="23"/>
      <c r="P223" s="23"/>
      <c r="Q223" s="23"/>
      <c r="R223" s="23"/>
      <c r="S223" s="23"/>
      <c r="T223" s="24"/>
      <c r="U223" s="25"/>
      <c r="V223" s="28"/>
      <c r="W223" s="299"/>
      <c r="X223" s="296"/>
      <c r="Y223" s="149">
        <f t="shared" si="102"/>
        <v>0</v>
      </c>
      <c r="Z223" s="148">
        <f t="shared" si="109"/>
        <v>0</v>
      </c>
      <c r="AA223" s="306"/>
      <c r="AB223" s="377">
        <f t="shared" si="126"/>
        <v>0</v>
      </c>
      <c r="AC223" s="348"/>
      <c r="AD223" s="210" t="str">
        <f t="shared" si="103"/>
        <v/>
      </c>
      <c r="AE223" s="345">
        <f t="shared" si="110"/>
        <v>0</v>
      </c>
      <c r="AF223" s="318"/>
      <c r="AG223" s="317"/>
      <c r="AH223" s="315"/>
      <c r="AI223" s="150">
        <f t="shared" si="111"/>
        <v>0</v>
      </c>
      <c r="AJ223" s="151">
        <f t="shared" si="104"/>
        <v>0</v>
      </c>
      <c r="AK223" s="152">
        <f t="shared" si="112"/>
        <v>0</v>
      </c>
      <c r="AL223" s="153">
        <f t="shared" si="113"/>
        <v>0</v>
      </c>
      <c r="AM223" s="153">
        <f t="shared" si="114"/>
        <v>0</v>
      </c>
      <c r="AN223" s="153">
        <f t="shared" si="115"/>
        <v>0</v>
      </c>
      <c r="AO223" s="153">
        <f t="shared" si="116"/>
        <v>0</v>
      </c>
      <c r="AP223" s="181" t="str">
        <f t="shared" si="117"/>
        <v/>
      </c>
      <c r="AQ223" s="154" t="str">
        <f t="shared" si="105"/>
        <v/>
      </c>
      <c r="AR223" s="178" t="str">
        <f t="shared" si="118"/>
        <v/>
      </c>
      <c r="AS223" s="169" t="str">
        <f t="shared" si="119"/>
        <v/>
      </c>
      <c r="AT223" s="159" t="str">
        <f t="shared" si="120"/>
        <v/>
      </c>
      <c r="AU223" s="160" t="str">
        <f t="shared" si="106"/>
        <v/>
      </c>
      <c r="AV223" s="171" t="str">
        <f t="shared" si="121"/>
        <v/>
      </c>
      <c r="AW223" s="160" t="str">
        <f t="shared" si="122"/>
        <v/>
      </c>
      <c r="AX223" s="186" t="str">
        <f t="shared" si="123"/>
        <v/>
      </c>
      <c r="AY223" s="160" t="str">
        <f t="shared" si="107"/>
        <v/>
      </c>
      <c r="AZ223" s="171" t="str">
        <f t="shared" si="124"/>
        <v/>
      </c>
      <c r="BA223" s="161" t="str">
        <f t="shared" si="125"/>
        <v/>
      </c>
      <c r="BI223" s="52" t="s">
        <v>2637</v>
      </c>
      <c r="BN223" s="52" t="s">
        <v>2638</v>
      </c>
      <c r="BO223" s="52"/>
      <c r="BQ223" s="52" t="s">
        <v>2639</v>
      </c>
      <c r="BS223" s="52" t="s">
        <v>2640</v>
      </c>
      <c r="BU223" s="52" t="s">
        <v>2641</v>
      </c>
    </row>
    <row r="224" spans="1:220" ht="18.75" x14ac:dyDescent="0.3">
      <c r="A224" s="205"/>
      <c r="B224" s="206"/>
      <c r="C224" s="198">
        <v>213</v>
      </c>
      <c r="D224" s="190"/>
      <c r="E224" s="13"/>
      <c r="F224" s="14"/>
      <c r="G224" s="123"/>
      <c r="H224" s="124"/>
      <c r="I224" s="130"/>
      <c r="J224" s="21"/>
      <c r="K224" s="134"/>
      <c r="L224" s="24"/>
      <c r="M224" s="372"/>
      <c r="N224" s="147" t="str">
        <f t="shared" si="108"/>
        <v/>
      </c>
      <c r="O224" s="23"/>
      <c r="P224" s="23"/>
      <c r="Q224" s="23"/>
      <c r="R224" s="23"/>
      <c r="S224" s="23"/>
      <c r="T224" s="24"/>
      <c r="U224" s="25"/>
      <c r="V224" s="28"/>
      <c r="W224" s="299"/>
      <c r="X224" s="296"/>
      <c r="Y224" s="149">
        <f t="shared" si="102"/>
        <v>0</v>
      </c>
      <c r="Z224" s="148">
        <f t="shared" si="109"/>
        <v>0</v>
      </c>
      <c r="AA224" s="306"/>
      <c r="AB224" s="377">
        <f t="shared" si="126"/>
        <v>0</v>
      </c>
      <c r="AC224" s="348"/>
      <c r="AD224" s="210" t="str">
        <f t="shared" si="103"/>
        <v/>
      </c>
      <c r="AE224" s="345">
        <f t="shared" si="110"/>
        <v>0</v>
      </c>
      <c r="AF224" s="318"/>
      <c r="AG224" s="317"/>
      <c r="AH224" s="315"/>
      <c r="AI224" s="150">
        <f t="shared" si="111"/>
        <v>0</v>
      </c>
      <c r="AJ224" s="151">
        <f t="shared" si="104"/>
        <v>0</v>
      </c>
      <c r="AK224" s="152">
        <f t="shared" si="112"/>
        <v>0</v>
      </c>
      <c r="AL224" s="153">
        <f t="shared" si="113"/>
        <v>0</v>
      </c>
      <c r="AM224" s="153">
        <f t="shared" si="114"/>
        <v>0</v>
      </c>
      <c r="AN224" s="153">
        <f t="shared" si="115"/>
        <v>0</v>
      </c>
      <c r="AO224" s="153">
        <f t="shared" si="116"/>
        <v>0</v>
      </c>
      <c r="AP224" s="181" t="str">
        <f t="shared" si="117"/>
        <v/>
      </c>
      <c r="AQ224" s="154" t="str">
        <f t="shared" si="105"/>
        <v/>
      </c>
      <c r="AR224" s="178" t="str">
        <f t="shared" si="118"/>
        <v/>
      </c>
      <c r="AS224" s="169" t="str">
        <f t="shared" si="119"/>
        <v/>
      </c>
      <c r="AT224" s="159" t="str">
        <f t="shared" si="120"/>
        <v/>
      </c>
      <c r="AU224" s="160" t="str">
        <f t="shared" si="106"/>
        <v/>
      </c>
      <c r="AV224" s="171" t="str">
        <f t="shared" si="121"/>
        <v/>
      </c>
      <c r="AW224" s="160" t="str">
        <f t="shared" si="122"/>
        <v/>
      </c>
      <c r="AX224" s="186" t="str">
        <f t="shared" si="123"/>
        <v/>
      </c>
      <c r="AY224" s="160" t="str">
        <f t="shared" si="107"/>
        <v/>
      </c>
      <c r="AZ224" s="171" t="str">
        <f t="shared" si="124"/>
        <v/>
      </c>
      <c r="BA224" s="161" t="str">
        <f t="shared" si="125"/>
        <v/>
      </c>
      <c r="BI224" s="52" t="s">
        <v>2137</v>
      </c>
      <c r="BN224" s="52" t="s">
        <v>2642</v>
      </c>
      <c r="BO224" s="52"/>
      <c r="BQ224" s="52" t="s">
        <v>2643</v>
      </c>
      <c r="BS224" s="52" t="s">
        <v>2644</v>
      </c>
      <c r="BU224" s="52" t="s">
        <v>2617</v>
      </c>
    </row>
    <row r="225" spans="1:73" ht="18.75" x14ac:dyDescent="0.3">
      <c r="A225" s="205"/>
      <c r="B225" s="206"/>
      <c r="C225" s="197">
        <v>214</v>
      </c>
      <c r="D225" s="190"/>
      <c r="E225" s="13"/>
      <c r="F225" s="14"/>
      <c r="G225" s="123"/>
      <c r="H225" s="124"/>
      <c r="I225" s="130"/>
      <c r="J225" s="21"/>
      <c r="K225" s="134"/>
      <c r="L225" s="24"/>
      <c r="M225" s="372"/>
      <c r="N225" s="147" t="str">
        <f t="shared" si="108"/>
        <v/>
      </c>
      <c r="O225" s="23"/>
      <c r="P225" s="23"/>
      <c r="Q225" s="23"/>
      <c r="R225" s="23"/>
      <c r="S225" s="23"/>
      <c r="T225" s="24"/>
      <c r="U225" s="25"/>
      <c r="V225" s="28"/>
      <c r="W225" s="299"/>
      <c r="X225" s="296"/>
      <c r="Y225" s="149">
        <f t="shared" si="102"/>
        <v>0</v>
      </c>
      <c r="Z225" s="148">
        <f t="shared" si="109"/>
        <v>0</v>
      </c>
      <c r="AA225" s="306"/>
      <c r="AB225" s="377">
        <f t="shared" si="126"/>
        <v>0</v>
      </c>
      <c r="AC225" s="348"/>
      <c r="AD225" s="210" t="str">
        <f t="shared" si="103"/>
        <v/>
      </c>
      <c r="AE225" s="345">
        <f t="shared" si="110"/>
        <v>0</v>
      </c>
      <c r="AF225" s="318"/>
      <c r="AG225" s="317"/>
      <c r="AH225" s="315"/>
      <c r="AI225" s="150">
        <f t="shared" si="111"/>
        <v>0</v>
      </c>
      <c r="AJ225" s="151">
        <f t="shared" si="104"/>
        <v>0</v>
      </c>
      <c r="AK225" s="152">
        <f t="shared" si="112"/>
        <v>0</v>
      </c>
      <c r="AL225" s="153">
        <f t="shared" si="113"/>
        <v>0</v>
      </c>
      <c r="AM225" s="153">
        <f t="shared" si="114"/>
        <v>0</v>
      </c>
      <c r="AN225" s="153">
        <f t="shared" si="115"/>
        <v>0</v>
      </c>
      <c r="AO225" s="153">
        <f t="shared" si="116"/>
        <v>0</v>
      </c>
      <c r="AP225" s="181" t="str">
        <f t="shared" si="117"/>
        <v/>
      </c>
      <c r="AQ225" s="154" t="str">
        <f t="shared" si="105"/>
        <v/>
      </c>
      <c r="AR225" s="178" t="str">
        <f t="shared" si="118"/>
        <v/>
      </c>
      <c r="AS225" s="169" t="str">
        <f t="shared" si="119"/>
        <v/>
      </c>
      <c r="AT225" s="159" t="str">
        <f t="shared" si="120"/>
        <v/>
      </c>
      <c r="AU225" s="160" t="str">
        <f t="shared" si="106"/>
        <v/>
      </c>
      <c r="AV225" s="171" t="str">
        <f t="shared" si="121"/>
        <v/>
      </c>
      <c r="AW225" s="160" t="str">
        <f t="shared" si="122"/>
        <v/>
      </c>
      <c r="AX225" s="186" t="str">
        <f t="shared" si="123"/>
        <v/>
      </c>
      <c r="AY225" s="160" t="str">
        <f t="shared" si="107"/>
        <v/>
      </c>
      <c r="AZ225" s="171" t="str">
        <f t="shared" si="124"/>
        <v/>
      </c>
      <c r="BA225" s="161" t="str">
        <f t="shared" si="125"/>
        <v/>
      </c>
      <c r="BI225" s="52" t="s">
        <v>2237</v>
      </c>
      <c r="BN225" s="52" t="s">
        <v>2645</v>
      </c>
      <c r="BO225" s="52"/>
      <c r="BQ225" s="52" t="s">
        <v>2646</v>
      </c>
      <c r="BS225" s="52" t="s">
        <v>2647</v>
      </c>
      <c r="BU225" s="52" t="s">
        <v>2648</v>
      </c>
    </row>
    <row r="226" spans="1:73" ht="18.75" x14ac:dyDescent="0.3">
      <c r="A226" s="205"/>
      <c r="B226" s="206"/>
      <c r="C226" s="198">
        <v>215</v>
      </c>
      <c r="D226" s="190"/>
      <c r="E226" s="13"/>
      <c r="F226" s="14"/>
      <c r="G226" s="123"/>
      <c r="H226" s="124"/>
      <c r="I226" s="130"/>
      <c r="J226" s="21"/>
      <c r="K226" s="134"/>
      <c r="L226" s="24"/>
      <c r="M226" s="372"/>
      <c r="N226" s="147" t="str">
        <f t="shared" si="108"/>
        <v/>
      </c>
      <c r="O226" s="23"/>
      <c r="P226" s="23"/>
      <c r="Q226" s="23"/>
      <c r="R226" s="23"/>
      <c r="S226" s="23"/>
      <c r="T226" s="24"/>
      <c r="U226" s="25"/>
      <c r="V226" s="28"/>
      <c r="W226" s="299"/>
      <c r="X226" s="296"/>
      <c r="Y226" s="149">
        <f t="shared" si="102"/>
        <v>0</v>
      </c>
      <c r="Z226" s="148">
        <f t="shared" si="109"/>
        <v>0</v>
      </c>
      <c r="AA226" s="306"/>
      <c r="AB226" s="377">
        <f t="shared" si="126"/>
        <v>0</v>
      </c>
      <c r="AC226" s="348"/>
      <c r="AD226" s="210" t="str">
        <f t="shared" si="103"/>
        <v/>
      </c>
      <c r="AE226" s="345">
        <f t="shared" si="110"/>
        <v>0</v>
      </c>
      <c r="AF226" s="318"/>
      <c r="AG226" s="317"/>
      <c r="AH226" s="315"/>
      <c r="AI226" s="150">
        <f t="shared" si="111"/>
        <v>0</v>
      </c>
      <c r="AJ226" s="151">
        <f t="shared" si="104"/>
        <v>0</v>
      </c>
      <c r="AK226" s="152">
        <f t="shared" si="112"/>
        <v>0</v>
      </c>
      <c r="AL226" s="153">
        <f t="shared" si="113"/>
        <v>0</v>
      </c>
      <c r="AM226" s="153">
        <f t="shared" si="114"/>
        <v>0</v>
      </c>
      <c r="AN226" s="153">
        <f t="shared" si="115"/>
        <v>0</v>
      </c>
      <c r="AO226" s="153">
        <f t="shared" si="116"/>
        <v>0</v>
      </c>
      <c r="AP226" s="181" t="str">
        <f t="shared" si="117"/>
        <v/>
      </c>
      <c r="AQ226" s="154" t="str">
        <f t="shared" si="105"/>
        <v/>
      </c>
      <c r="AR226" s="178" t="str">
        <f t="shared" si="118"/>
        <v/>
      </c>
      <c r="AS226" s="169" t="str">
        <f t="shared" si="119"/>
        <v/>
      </c>
      <c r="AT226" s="159" t="str">
        <f t="shared" si="120"/>
        <v/>
      </c>
      <c r="AU226" s="160" t="str">
        <f t="shared" si="106"/>
        <v/>
      </c>
      <c r="AV226" s="171" t="str">
        <f t="shared" si="121"/>
        <v/>
      </c>
      <c r="AW226" s="160" t="str">
        <f t="shared" si="122"/>
        <v/>
      </c>
      <c r="AX226" s="186" t="str">
        <f t="shared" si="123"/>
        <v/>
      </c>
      <c r="AY226" s="160" t="str">
        <f t="shared" si="107"/>
        <v/>
      </c>
      <c r="AZ226" s="171" t="str">
        <f t="shared" si="124"/>
        <v/>
      </c>
      <c r="BA226" s="161" t="str">
        <f t="shared" si="125"/>
        <v/>
      </c>
      <c r="BI226" s="52" t="s">
        <v>2649</v>
      </c>
      <c r="BN226" s="52" t="s">
        <v>2650</v>
      </c>
      <c r="BO226" s="52"/>
      <c r="BQ226" s="52" t="s">
        <v>2651</v>
      </c>
      <c r="BS226" s="52" t="s">
        <v>2652</v>
      </c>
      <c r="BU226" s="52" t="s">
        <v>2653</v>
      </c>
    </row>
    <row r="227" spans="1:73" ht="18.75" x14ac:dyDescent="0.3">
      <c r="A227" s="205"/>
      <c r="B227" s="206"/>
      <c r="C227" s="197">
        <v>216</v>
      </c>
      <c r="D227" s="192"/>
      <c r="E227" s="15"/>
      <c r="F227" s="14"/>
      <c r="G227" s="123"/>
      <c r="H227" s="124"/>
      <c r="I227" s="130"/>
      <c r="J227" s="21"/>
      <c r="K227" s="134"/>
      <c r="L227" s="24"/>
      <c r="M227" s="372"/>
      <c r="N227" s="147" t="str">
        <f t="shared" si="108"/>
        <v/>
      </c>
      <c r="O227" s="23"/>
      <c r="P227" s="23"/>
      <c r="Q227" s="23"/>
      <c r="R227" s="23"/>
      <c r="S227" s="23"/>
      <c r="T227" s="24"/>
      <c r="U227" s="25"/>
      <c r="V227" s="28"/>
      <c r="W227" s="299"/>
      <c r="X227" s="296"/>
      <c r="Y227" s="149">
        <f t="shared" si="102"/>
        <v>0</v>
      </c>
      <c r="Z227" s="148">
        <f t="shared" si="109"/>
        <v>0</v>
      </c>
      <c r="AA227" s="306"/>
      <c r="AB227" s="377">
        <f t="shared" si="126"/>
        <v>0</v>
      </c>
      <c r="AC227" s="348"/>
      <c r="AD227" s="210" t="str">
        <f t="shared" si="103"/>
        <v/>
      </c>
      <c r="AE227" s="345">
        <f t="shared" si="110"/>
        <v>0</v>
      </c>
      <c r="AF227" s="318"/>
      <c r="AG227" s="317"/>
      <c r="AH227" s="315"/>
      <c r="AI227" s="150">
        <f t="shared" si="111"/>
        <v>0</v>
      </c>
      <c r="AJ227" s="151">
        <f t="shared" si="104"/>
        <v>0</v>
      </c>
      <c r="AK227" s="152">
        <f t="shared" si="112"/>
        <v>0</v>
      </c>
      <c r="AL227" s="153">
        <f t="shared" si="113"/>
        <v>0</v>
      </c>
      <c r="AM227" s="153">
        <f t="shared" si="114"/>
        <v>0</v>
      </c>
      <c r="AN227" s="153">
        <f t="shared" si="115"/>
        <v>0</v>
      </c>
      <c r="AO227" s="153">
        <f t="shared" si="116"/>
        <v>0</v>
      </c>
      <c r="AP227" s="181" t="str">
        <f t="shared" si="117"/>
        <v/>
      </c>
      <c r="AQ227" s="154" t="str">
        <f t="shared" si="105"/>
        <v/>
      </c>
      <c r="AR227" s="178" t="str">
        <f t="shared" si="118"/>
        <v/>
      </c>
      <c r="AS227" s="169" t="str">
        <f t="shared" si="119"/>
        <v/>
      </c>
      <c r="AT227" s="159" t="str">
        <f t="shared" si="120"/>
        <v/>
      </c>
      <c r="AU227" s="160" t="str">
        <f t="shared" si="106"/>
        <v/>
      </c>
      <c r="AV227" s="171" t="str">
        <f t="shared" si="121"/>
        <v/>
      </c>
      <c r="AW227" s="160" t="str">
        <f t="shared" si="122"/>
        <v/>
      </c>
      <c r="AX227" s="186" t="str">
        <f t="shared" si="123"/>
        <v/>
      </c>
      <c r="AY227" s="160" t="str">
        <f t="shared" si="107"/>
        <v/>
      </c>
      <c r="AZ227" s="171" t="str">
        <f t="shared" si="124"/>
        <v/>
      </c>
      <c r="BA227" s="161" t="str">
        <f t="shared" si="125"/>
        <v/>
      </c>
      <c r="BI227" s="52" t="s">
        <v>2137</v>
      </c>
      <c r="BN227" s="52" t="s">
        <v>2654</v>
      </c>
      <c r="BO227" s="52"/>
      <c r="BQ227" s="52" t="s">
        <v>2655</v>
      </c>
      <c r="BS227" s="52" t="s">
        <v>2656</v>
      </c>
      <c r="BU227" s="52" t="s">
        <v>2657</v>
      </c>
    </row>
    <row r="228" spans="1:73" ht="18.75" x14ac:dyDescent="0.3">
      <c r="A228" s="205"/>
      <c r="B228" s="206"/>
      <c r="C228" s="198">
        <v>217</v>
      </c>
      <c r="D228" s="190"/>
      <c r="E228" s="13"/>
      <c r="F228" s="14"/>
      <c r="G228" s="123"/>
      <c r="H228" s="124"/>
      <c r="I228" s="130"/>
      <c r="J228" s="21"/>
      <c r="K228" s="134"/>
      <c r="L228" s="24"/>
      <c r="M228" s="372"/>
      <c r="N228" s="147" t="str">
        <f t="shared" si="108"/>
        <v/>
      </c>
      <c r="O228" s="23"/>
      <c r="P228" s="23"/>
      <c r="Q228" s="23"/>
      <c r="R228" s="23"/>
      <c r="S228" s="23"/>
      <c r="T228" s="24"/>
      <c r="U228" s="25"/>
      <c r="V228" s="28"/>
      <c r="W228" s="299"/>
      <c r="X228" s="296"/>
      <c r="Y228" s="149">
        <f t="shared" si="102"/>
        <v>0</v>
      </c>
      <c r="Z228" s="148">
        <f t="shared" si="109"/>
        <v>0</v>
      </c>
      <c r="AA228" s="306"/>
      <c r="AB228" s="377">
        <f t="shared" si="126"/>
        <v>0</v>
      </c>
      <c r="AC228" s="348"/>
      <c r="AD228" s="210" t="str">
        <f t="shared" si="103"/>
        <v/>
      </c>
      <c r="AE228" s="345">
        <f t="shared" si="110"/>
        <v>0</v>
      </c>
      <c r="AF228" s="318"/>
      <c r="AG228" s="317"/>
      <c r="AH228" s="315"/>
      <c r="AI228" s="150">
        <f t="shared" si="111"/>
        <v>0</v>
      </c>
      <c r="AJ228" s="151">
        <f t="shared" si="104"/>
        <v>0</v>
      </c>
      <c r="AK228" s="152">
        <f t="shared" si="112"/>
        <v>0</v>
      </c>
      <c r="AL228" s="153">
        <f t="shared" si="113"/>
        <v>0</v>
      </c>
      <c r="AM228" s="153">
        <f t="shared" si="114"/>
        <v>0</v>
      </c>
      <c r="AN228" s="153">
        <f t="shared" si="115"/>
        <v>0</v>
      </c>
      <c r="AO228" s="153">
        <f t="shared" si="116"/>
        <v>0</v>
      </c>
      <c r="AP228" s="181" t="str">
        <f t="shared" si="117"/>
        <v/>
      </c>
      <c r="AQ228" s="154" t="str">
        <f t="shared" si="105"/>
        <v/>
      </c>
      <c r="AR228" s="178" t="str">
        <f t="shared" si="118"/>
        <v/>
      </c>
      <c r="AS228" s="169" t="str">
        <f t="shared" si="119"/>
        <v/>
      </c>
      <c r="AT228" s="159" t="str">
        <f t="shared" si="120"/>
        <v/>
      </c>
      <c r="AU228" s="160" t="str">
        <f t="shared" si="106"/>
        <v/>
      </c>
      <c r="AV228" s="171" t="str">
        <f t="shared" si="121"/>
        <v/>
      </c>
      <c r="AW228" s="160" t="str">
        <f t="shared" si="122"/>
        <v/>
      </c>
      <c r="AX228" s="186" t="str">
        <f t="shared" si="123"/>
        <v/>
      </c>
      <c r="AY228" s="160" t="str">
        <f t="shared" si="107"/>
        <v/>
      </c>
      <c r="AZ228" s="171" t="str">
        <f t="shared" si="124"/>
        <v/>
      </c>
      <c r="BA228" s="161" t="str">
        <f t="shared" si="125"/>
        <v/>
      </c>
      <c r="BI228" s="52" t="s">
        <v>2658</v>
      </c>
      <c r="BN228" s="52" t="s">
        <v>2659</v>
      </c>
      <c r="BO228" s="52"/>
      <c r="BQ228" s="52" t="s">
        <v>2660</v>
      </c>
      <c r="BS228" s="52" t="s">
        <v>2661</v>
      </c>
      <c r="BU228" s="52" t="s">
        <v>2632</v>
      </c>
    </row>
    <row r="229" spans="1:73" ht="18.75" x14ac:dyDescent="0.3">
      <c r="A229" s="205"/>
      <c r="B229" s="206"/>
      <c r="C229" s="198">
        <v>218</v>
      </c>
      <c r="D229" s="190"/>
      <c r="E229" s="13"/>
      <c r="F229" s="14"/>
      <c r="G229" s="123"/>
      <c r="H229" s="124"/>
      <c r="I229" s="130"/>
      <c r="J229" s="21"/>
      <c r="K229" s="134"/>
      <c r="L229" s="24"/>
      <c r="M229" s="372"/>
      <c r="N229" s="147" t="str">
        <f t="shared" si="108"/>
        <v/>
      </c>
      <c r="O229" s="23"/>
      <c r="P229" s="23"/>
      <c r="Q229" s="23"/>
      <c r="R229" s="23"/>
      <c r="S229" s="23"/>
      <c r="T229" s="24"/>
      <c r="U229" s="25"/>
      <c r="V229" s="28"/>
      <c r="W229" s="299"/>
      <c r="X229" s="296"/>
      <c r="Y229" s="149">
        <f t="shared" si="102"/>
        <v>0</v>
      </c>
      <c r="Z229" s="148">
        <f t="shared" si="109"/>
        <v>0</v>
      </c>
      <c r="AA229" s="306"/>
      <c r="AB229" s="377">
        <f t="shared" si="126"/>
        <v>0</v>
      </c>
      <c r="AC229" s="348"/>
      <c r="AD229" s="210" t="str">
        <f t="shared" si="103"/>
        <v/>
      </c>
      <c r="AE229" s="345">
        <f t="shared" si="110"/>
        <v>0</v>
      </c>
      <c r="AF229" s="318"/>
      <c r="AG229" s="317"/>
      <c r="AH229" s="315"/>
      <c r="AI229" s="150">
        <f t="shared" si="111"/>
        <v>0</v>
      </c>
      <c r="AJ229" s="151">
        <f t="shared" si="104"/>
        <v>0</v>
      </c>
      <c r="AK229" s="152">
        <f t="shared" si="112"/>
        <v>0</v>
      </c>
      <c r="AL229" s="153">
        <f t="shared" si="113"/>
        <v>0</v>
      </c>
      <c r="AM229" s="153">
        <f t="shared" si="114"/>
        <v>0</v>
      </c>
      <c r="AN229" s="153">
        <f t="shared" si="115"/>
        <v>0</v>
      </c>
      <c r="AO229" s="153">
        <f t="shared" si="116"/>
        <v>0</v>
      </c>
      <c r="AP229" s="181" t="str">
        <f t="shared" si="117"/>
        <v/>
      </c>
      <c r="AQ229" s="154" t="str">
        <f t="shared" si="105"/>
        <v/>
      </c>
      <c r="AR229" s="178" t="str">
        <f t="shared" si="118"/>
        <v/>
      </c>
      <c r="AS229" s="169" t="str">
        <f t="shared" si="119"/>
        <v/>
      </c>
      <c r="AT229" s="159" t="str">
        <f t="shared" si="120"/>
        <v/>
      </c>
      <c r="AU229" s="160" t="str">
        <f t="shared" si="106"/>
        <v/>
      </c>
      <c r="AV229" s="171" t="str">
        <f t="shared" si="121"/>
        <v/>
      </c>
      <c r="AW229" s="160" t="str">
        <f t="shared" si="122"/>
        <v/>
      </c>
      <c r="AX229" s="186" t="str">
        <f t="shared" si="123"/>
        <v/>
      </c>
      <c r="AY229" s="160" t="str">
        <f t="shared" si="107"/>
        <v/>
      </c>
      <c r="AZ229" s="171" t="str">
        <f t="shared" si="124"/>
        <v/>
      </c>
      <c r="BA229" s="161" t="str">
        <f t="shared" si="125"/>
        <v/>
      </c>
      <c r="BI229" s="52" t="s">
        <v>1829</v>
      </c>
      <c r="BN229" s="52" t="s">
        <v>2662</v>
      </c>
      <c r="BO229" s="52"/>
      <c r="BQ229" s="52" t="s">
        <v>2663</v>
      </c>
      <c r="BS229" s="52" t="s">
        <v>2664</v>
      </c>
      <c r="BU229" s="52" t="s">
        <v>2636</v>
      </c>
    </row>
    <row r="230" spans="1:73" ht="18.75" x14ac:dyDescent="0.3">
      <c r="A230" s="205"/>
      <c r="B230" s="206"/>
      <c r="C230" s="197">
        <v>219</v>
      </c>
      <c r="D230" s="190"/>
      <c r="E230" s="13"/>
      <c r="F230" s="14"/>
      <c r="G230" s="123"/>
      <c r="H230" s="124"/>
      <c r="I230" s="130"/>
      <c r="J230" s="21"/>
      <c r="K230" s="134"/>
      <c r="L230" s="24"/>
      <c r="M230" s="372"/>
      <c r="N230" s="147" t="str">
        <f t="shared" si="108"/>
        <v/>
      </c>
      <c r="O230" s="23"/>
      <c r="P230" s="23"/>
      <c r="Q230" s="23"/>
      <c r="R230" s="23"/>
      <c r="S230" s="23"/>
      <c r="T230" s="24"/>
      <c r="U230" s="25"/>
      <c r="V230" s="28"/>
      <c r="W230" s="299"/>
      <c r="X230" s="296"/>
      <c r="Y230" s="149">
        <f t="shared" si="102"/>
        <v>0</v>
      </c>
      <c r="Z230" s="148">
        <f t="shared" si="109"/>
        <v>0</v>
      </c>
      <c r="AA230" s="306"/>
      <c r="AB230" s="377">
        <f t="shared" si="126"/>
        <v>0</v>
      </c>
      <c r="AC230" s="348"/>
      <c r="AD230" s="210" t="str">
        <f t="shared" si="103"/>
        <v/>
      </c>
      <c r="AE230" s="345">
        <f t="shared" si="110"/>
        <v>0</v>
      </c>
      <c r="AF230" s="318"/>
      <c r="AG230" s="317"/>
      <c r="AH230" s="315"/>
      <c r="AI230" s="150">
        <f t="shared" si="111"/>
        <v>0</v>
      </c>
      <c r="AJ230" s="151">
        <f t="shared" si="104"/>
        <v>0</v>
      </c>
      <c r="AK230" s="152">
        <f t="shared" si="112"/>
        <v>0</v>
      </c>
      <c r="AL230" s="153">
        <f t="shared" si="113"/>
        <v>0</v>
      </c>
      <c r="AM230" s="153">
        <f t="shared" si="114"/>
        <v>0</v>
      </c>
      <c r="AN230" s="153">
        <f t="shared" si="115"/>
        <v>0</v>
      </c>
      <c r="AO230" s="153">
        <f t="shared" si="116"/>
        <v>0</v>
      </c>
      <c r="AP230" s="181" t="str">
        <f t="shared" si="117"/>
        <v/>
      </c>
      <c r="AQ230" s="154" t="str">
        <f t="shared" si="105"/>
        <v/>
      </c>
      <c r="AR230" s="178" t="str">
        <f t="shared" si="118"/>
        <v/>
      </c>
      <c r="AS230" s="169" t="str">
        <f t="shared" si="119"/>
        <v/>
      </c>
      <c r="AT230" s="159" t="str">
        <f t="shared" si="120"/>
        <v/>
      </c>
      <c r="AU230" s="160" t="str">
        <f t="shared" si="106"/>
        <v/>
      </c>
      <c r="AV230" s="171" t="str">
        <f t="shared" si="121"/>
        <v/>
      </c>
      <c r="AW230" s="160" t="str">
        <f t="shared" si="122"/>
        <v/>
      </c>
      <c r="AX230" s="186" t="str">
        <f t="shared" si="123"/>
        <v/>
      </c>
      <c r="AY230" s="160" t="str">
        <f t="shared" si="107"/>
        <v/>
      </c>
      <c r="AZ230" s="171" t="str">
        <f t="shared" si="124"/>
        <v/>
      </c>
      <c r="BA230" s="161" t="str">
        <f t="shared" si="125"/>
        <v/>
      </c>
      <c r="BI230" s="52" t="s">
        <v>2665</v>
      </c>
      <c r="BN230" s="52" t="s">
        <v>2666</v>
      </c>
      <c r="BO230" s="52"/>
      <c r="BQ230" s="52" t="s">
        <v>2667</v>
      </c>
      <c r="BS230" s="52" t="s">
        <v>2668</v>
      </c>
      <c r="BU230" s="52" t="s">
        <v>2617</v>
      </c>
    </row>
    <row r="231" spans="1:73" ht="18.75" x14ac:dyDescent="0.3">
      <c r="A231" s="205"/>
      <c r="B231" s="206"/>
      <c r="C231" s="198">
        <v>220</v>
      </c>
      <c r="D231" s="192"/>
      <c r="E231" s="15"/>
      <c r="F231" s="14"/>
      <c r="G231" s="123"/>
      <c r="H231" s="124"/>
      <c r="I231" s="130"/>
      <c r="J231" s="21"/>
      <c r="K231" s="134"/>
      <c r="L231" s="24"/>
      <c r="M231" s="372"/>
      <c r="N231" s="147" t="str">
        <f t="shared" si="108"/>
        <v/>
      </c>
      <c r="O231" s="23"/>
      <c r="P231" s="23"/>
      <c r="Q231" s="23"/>
      <c r="R231" s="23"/>
      <c r="S231" s="23"/>
      <c r="T231" s="24"/>
      <c r="U231" s="25"/>
      <c r="V231" s="28"/>
      <c r="W231" s="299"/>
      <c r="X231" s="296"/>
      <c r="Y231" s="149">
        <f t="shared" si="102"/>
        <v>0</v>
      </c>
      <c r="Z231" s="148">
        <f t="shared" si="109"/>
        <v>0</v>
      </c>
      <c r="AA231" s="306"/>
      <c r="AB231" s="377">
        <f t="shared" si="126"/>
        <v>0</v>
      </c>
      <c r="AC231" s="348"/>
      <c r="AD231" s="210" t="str">
        <f t="shared" si="103"/>
        <v/>
      </c>
      <c r="AE231" s="345">
        <f t="shared" si="110"/>
        <v>0</v>
      </c>
      <c r="AF231" s="318"/>
      <c r="AG231" s="317"/>
      <c r="AH231" s="315"/>
      <c r="AI231" s="150">
        <f t="shared" si="111"/>
        <v>0</v>
      </c>
      <c r="AJ231" s="151">
        <f t="shared" si="104"/>
        <v>0</v>
      </c>
      <c r="AK231" s="152">
        <f t="shared" si="112"/>
        <v>0</v>
      </c>
      <c r="AL231" s="153">
        <f t="shared" si="113"/>
        <v>0</v>
      </c>
      <c r="AM231" s="153">
        <f t="shared" si="114"/>
        <v>0</v>
      </c>
      <c r="AN231" s="153">
        <f t="shared" si="115"/>
        <v>0</v>
      </c>
      <c r="AO231" s="153">
        <f t="shared" si="116"/>
        <v>0</v>
      </c>
      <c r="AP231" s="181" t="str">
        <f t="shared" si="117"/>
        <v/>
      </c>
      <c r="AQ231" s="154" t="str">
        <f t="shared" si="105"/>
        <v/>
      </c>
      <c r="AR231" s="178" t="str">
        <f t="shared" si="118"/>
        <v/>
      </c>
      <c r="AS231" s="169" t="str">
        <f t="shared" si="119"/>
        <v/>
      </c>
      <c r="AT231" s="159" t="str">
        <f t="shared" si="120"/>
        <v/>
      </c>
      <c r="AU231" s="160" t="str">
        <f t="shared" si="106"/>
        <v/>
      </c>
      <c r="AV231" s="171" t="str">
        <f t="shared" si="121"/>
        <v/>
      </c>
      <c r="AW231" s="160" t="str">
        <f t="shared" si="122"/>
        <v/>
      </c>
      <c r="AX231" s="186" t="str">
        <f t="shared" si="123"/>
        <v/>
      </c>
      <c r="AY231" s="160" t="str">
        <f t="shared" si="107"/>
        <v/>
      </c>
      <c r="AZ231" s="171" t="str">
        <f t="shared" si="124"/>
        <v/>
      </c>
      <c r="BA231" s="161" t="str">
        <f t="shared" si="125"/>
        <v/>
      </c>
      <c r="BI231" s="52" t="s">
        <v>2484</v>
      </c>
      <c r="BN231" s="52" t="s">
        <v>2669</v>
      </c>
      <c r="BO231" s="52"/>
      <c r="BQ231" s="52" t="s">
        <v>2670</v>
      </c>
      <c r="BS231" s="52" t="s">
        <v>2671</v>
      </c>
      <c r="BU231" s="52" t="s">
        <v>2672</v>
      </c>
    </row>
    <row r="232" spans="1:73" ht="18.75" x14ac:dyDescent="0.3">
      <c r="A232" s="205"/>
      <c r="B232" s="206"/>
      <c r="C232" s="197">
        <v>221</v>
      </c>
      <c r="D232" s="190"/>
      <c r="E232" s="13"/>
      <c r="F232" s="14"/>
      <c r="G232" s="123"/>
      <c r="H232" s="124"/>
      <c r="I232" s="130"/>
      <c r="J232" s="21"/>
      <c r="K232" s="134"/>
      <c r="L232" s="24"/>
      <c r="M232" s="372"/>
      <c r="N232" s="147" t="str">
        <f t="shared" si="108"/>
        <v/>
      </c>
      <c r="O232" s="23"/>
      <c r="P232" s="23"/>
      <c r="Q232" s="23"/>
      <c r="R232" s="23"/>
      <c r="S232" s="23"/>
      <c r="T232" s="24"/>
      <c r="U232" s="25"/>
      <c r="V232" s="28"/>
      <c r="W232" s="299"/>
      <c r="X232" s="296"/>
      <c r="Y232" s="149">
        <f t="shared" si="102"/>
        <v>0</v>
      </c>
      <c r="Z232" s="148">
        <f t="shared" si="109"/>
        <v>0</v>
      </c>
      <c r="AA232" s="306"/>
      <c r="AB232" s="377">
        <f t="shared" si="126"/>
        <v>0</v>
      </c>
      <c r="AC232" s="348"/>
      <c r="AD232" s="210" t="str">
        <f t="shared" si="103"/>
        <v/>
      </c>
      <c r="AE232" s="345">
        <f t="shared" si="110"/>
        <v>0</v>
      </c>
      <c r="AF232" s="318"/>
      <c r="AG232" s="317"/>
      <c r="AH232" s="315"/>
      <c r="AI232" s="150">
        <f t="shared" si="111"/>
        <v>0</v>
      </c>
      <c r="AJ232" s="151">
        <f t="shared" si="104"/>
        <v>0</v>
      </c>
      <c r="AK232" s="152">
        <f t="shared" si="112"/>
        <v>0</v>
      </c>
      <c r="AL232" s="153">
        <f t="shared" si="113"/>
        <v>0</v>
      </c>
      <c r="AM232" s="153">
        <f t="shared" si="114"/>
        <v>0</v>
      </c>
      <c r="AN232" s="153">
        <f t="shared" si="115"/>
        <v>0</v>
      </c>
      <c r="AO232" s="153">
        <f t="shared" si="116"/>
        <v>0</v>
      </c>
      <c r="AP232" s="181" t="str">
        <f t="shared" si="117"/>
        <v/>
      </c>
      <c r="AQ232" s="154" t="str">
        <f t="shared" si="105"/>
        <v/>
      </c>
      <c r="AR232" s="178" t="str">
        <f t="shared" si="118"/>
        <v/>
      </c>
      <c r="AS232" s="169" t="str">
        <f t="shared" si="119"/>
        <v/>
      </c>
      <c r="AT232" s="159" t="str">
        <f t="shared" si="120"/>
        <v/>
      </c>
      <c r="AU232" s="160" t="str">
        <f t="shared" si="106"/>
        <v/>
      </c>
      <c r="AV232" s="171" t="str">
        <f t="shared" si="121"/>
        <v/>
      </c>
      <c r="AW232" s="160" t="str">
        <f t="shared" si="122"/>
        <v/>
      </c>
      <c r="AX232" s="186" t="str">
        <f t="shared" si="123"/>
        <v/>
      </c>
      <c r="AY232" s="160" t="str">
        <f t="shared" si="107"/>
        <v/>
      </c>
      <c r="AZ232" s="171" t="str">
        <f t="shared" si="124"/>
        <v/>
      </c>
      <c r="BA232" s="161" t="str">
        <f t="shared" si="125"/>
        <v/>
      </c>
      <c r="BI232" s="52" t="s">
        <v>2673</v>
      </c>
      <c r="BN232" s="52" t="s">
        <v>2674</v>
      </c>
      <c r="BO232" s="52"/>
      <c r="BQ232" s="52" t="s">
        <v>2675</v>
      </c>
      <c r="BS232" s="52" t="s">
        <v>2676</v>
      </c>
      <c r="BU232" s="52" t="s">
        <v>2677</v>
      </c>
    </row>
    <row r="233" spans="1:73" ht="18.75" x14ac:dyDescent="0.3">
      <c r="A233" s="205"/>
      <c r="B233" s="206"/>
      <c r="C233" s="198">
        <v>222</v>
      </c>
      <c r="D233" s="190"/>
      <c r="E233" s="13"/>
      <c r="F233" s="14"/>
      <c r="G233" s="123"/>
      <c r="H233" s="124"/>
      <c r="I233" s="130"/>
      <c r="J233" s="21"/>
      <c r="K233" s="134"/>
      <c r="L233" s="24"/>
      <c r="M233" s="372"/>
      <c r="N233" s="147" t="str">
        <f t="shared" si="108"/>
        <v/>
      </c>
      <c r="O233" s="23"/>
      <c r="P233" s="23"/>
      <c r="Q233" s="23"/>
      <c r="R233" s="23"/>
      <c r="S233" s="23"/>
      <c r="T233" s="24"/>
      <c r="U233" s="25"/>
      <c r="V233" s="28"/>
      <c r="W233" s="299"/>
      <c r="X233" s="296"/>
      <c r="Y233" s="149">
        <f t="shared" si="102"/>
        <v>0</v>
      </c>
      <c r="Z233" s="148">
        <f t="shared" si="109"/>
        <v>0</v>
      </c>
      <c r="AA233" s="306"/>
      <c r="AB233" s="377">
        <f t="shared" si="126"/>
        <v>0</v>
      </c>
      <c r="AC233" s="348"/>
      <c r="AD233" s="210" t="str">
        <f t="shared" si="103"/>
        <v/>
      </c>
      <c r="AE233" s="345">
        <f t="shared" si="110"/>
        <v>0</v>
      </c>
      <c r="AF233" s="318"/>
      <c r="AG233" s="317"/>
      <c r="AH233" s="315"/>
      <c r="AI233" s="150">
        <f t="shared" si="111"/>
        <v>0</v>
      </c>
      <c r="AJ233" s="151">
        <f t="shared" si="104"/>
        <v>0</v>
      </c>
      <c r="AK233" s="152">
        <f t="shared" si="112"/>
        <v>0</v>
      </c>
      <c r="AL233" s="153">
        <f t="shared" si="113"/>
        <v>0</v>
      </c>
      <c r="AM233" s="153">
        <f t="shared" si="114"/>
        <v>0</v>
      </c>
      <c r="AN233" s="153">
        <f t="shared" si="115"/>
        <v>0</v>
      </c>
      <c r="AO233" s="153">
        <f t="shared" si="116"/>
        <v>0</v>
      </c>
      <c r="AP233" s="181" t="str">
        <f t="shared" si="117"/>
        <v/>
      </c>
      <c r="AQ233" s="154" t="str">
        <f t="shared" si="105"/>
        <v/>
      </c>
      <c r="AR233" s="178" t="str">
        <f t="shared" si="118"/>
        <v/>
      </c>
      <c r="AS233" s="169" t="str">
        <f t="shared" si="119"/>
        <v/>
      </c>
      <c r="AT233" s="159" t="str">
        <f t="shared" si="120"/>
        <v/>
      </c>
      <c r="AU233" s="160" t="str">
        <f t="shared" si="106"/>
        <v/>
      </c>
      <c r="AV233" s="171" t="str">
        <f t="shared" si="121"/>
        <v/>
      </c>
      <c r="AW233" s="160" t="str">
        <f t="shared" si="122"/>
        <v/>
      </c>
      <c r="AX233" s="186" t="str">
        <f t="shared" si="123"/>
        <v/>
      </c>
      <c r="AY233" s="160" t="str">
        <f t="shared" si="107"/>
        <v/>
      </c>
      <c r="AZ233" s="171" t="str">
        <f t="shared" si="124"/>
        <v/>
      </c>
      <c r="BA233" s="161" t="str">
        <f t="shared" si="125"/>
        <v/>
      </c>
      <c r="BI233" s="52" t="s">
        <v>2678</v>
      </c>
      <c r="BN233" s="52" t="s">
        <v>2679</v>
      </c>
      <c r="BO233" s="52"/>
      <c r="BQ233" s="52" t="s">
        <v>2680</v>
      </c>
      <c r="BS233" s="52" t="s">
        <v>2681</v>
      </c>
      <c r="BU233" s="52" t="s">
        <v>2682</v>
      </c>
    </row>
    <row r="234" spans="1:73" ht="18.75" x14ac:dyDescent="0.3">
      <c r="A234" s="205"/>
      <c r="B234" s="206"/>
      <c r="C234" s="198">
        <v>223</v>
      </c>
      <c r="D234" s="190"/>
      <c r="E234" s="13"/>
      <c r="F234" s="14"/>
      <c r="G234" s="123"/>
      <c r="H234" s="124"/>
      <c r="I234" s="130"/>
      <c r="J234" s="21"/>
      <c r="K234" s="134"/>
      <c r="L234" s="24"/>
      <c r="M234" s="372"/>
      <c r="N234" s="147" t="str">
        <f t="shared" si="108"/>
        <v/>
      </c>
      <c r="O234" s="23"/>
      <c r="P234" s="23"/>
      <c r="Q234" s="23"/>
      <c r="R234" s="23"/>
      <c r="S234" s="23"/>
      <c r="T234" s="24"/>
      <c r="U234" s="25"/>
      <c r="V234" s="28"/>
      <c r="W234" s="299"/>
      <c r="X234" s="296"/>
      <c r="Y234" s="149">
        <f t="shared" si="102"/>
        <v>0</v>
      </c>
      <c r="Z234" s="148">
        <f t="shared" si="109"/>
        <v>0</v>
      </c>
      <c r="AA234" s="306"/>
      <c r="AB234" s="377">
        <f t="shared" si="126"/>
        <v>0</v>
      </c>
      <c r="AC234" s="348"/>
      <c r="AD234" s="210" t="str">
        <f t="shared" si="103"/>
        <v/>
      </c>
      <c r="AE234" s="345">
        <f t="shared" si="110"/>
        <v>0</v>
      </c>
      <c r="AF234" s="318"/>
      <c r="AG234" s="317"/>
      <c r="AH234" s="315"/>
      <c r="AI234" s="150">
        <f t="shared" si="111"/>
        <v>0</v>
      </c>
      <c r="AJ234" s="151">
        <f t="shared" si="104"/>
        <v>0</v>
      </c>
      <c r="AK234" s="152">
        <f t="shared" si="112"/>
        <v>0</v>
      </c>
      <c r="AL234" s="153">
        <f t="shared" si="113"/>
        <v>0</v>
      </c>
      <c r="AM234" s="153">
        <f t="shared" si="114"/>
        <v>0</v>
      </c>
      <c r="AN234" s="153">
        <f t="shared" si="115"/>
        <v>0</v>
      </c>
      <c r="AO234" s="153">
        <f t="shared" si="116"/>
        <v>0</v>
      </c>
      <c r="AP234" s="181" t="str">
        <f t="shared" si="117"/>
        <v/>
      </c>
      <c r="AQ234" s="154" t="str">
        <f t="shared" si="105"/>
        <v/>
      </c>
      <c r="AR234" s="178" t="str">
        <f t="shared" si="118"/>
        <v/>
      </c>
      <c r="AS234" s="169" t="str">
        <f t="shared" si="119"/>
        <v/>
      </c>
      <c r="AT234" s="159" t="str">
        <f t="shared" si="120"/>
        <v/>
      </c>
      <c r="AU234" s="160" t="str">
        <f t="shared" si="106"/>
        <v/>
      </c>
      <c r="AV234" s="171" t="str">
        <f t="shared" si="121"/>
        <v/>
      </c>
      <c r="AW234" s="160" t="str">
        <f t="shared" si="122"/>
        <v/>
      </c>
      <c r="AX234" s="186" t="str">
        <f t="shared" si="123"/>
        <v/>
      </c>
      <c r="AY234" s="160" t="str">
        <f t="shared" si="107"/>
        <v/>
      </c>
      <c r="AZ234" s="171" t="str">
        <f t="shared" si="124"/>
        <v/>
      </c>
      <c r="BA234" s="161" t="str">
        <f t="shared" si="125"/>
        <v/>
      </c>
      <c r="BI234" s="52" t="s">
        <v>2683</v>
      </c>
      <c r="BN234" s="52" t="s">
        <v>2684</v>
      </c>
      <c r="BO234" s="52"/>
      <c r="BQ234" s="52" t="s">
        <v>2685</v>
      </c>
      <c r="BS234" s="52" t="s">
        <v>2686</v>
      </c>
      <c r="BU234" s="52" t="s">
        <v>2687</v>
      </c>
    </row>
    <row r="235" spans="1:73" ht="18.75" x14ac:dyDescent="0.3">
      <c r="A235" s="205"/>
      <c r="B235" s="206"/>
      <c r="C235" s="197">
        <v>224</v>
      </c>
      <c r="D235" s="192"/>
      <c r="E235" s="15"/>
      <c r="F235" s="14"/>
      <c r="G235" s="123"/>
      <c r="H235" s="124"/>
      <c r="I235" s="130"/>
      <c r="J235" s="21"/>
      <c r="K235" s="134"/>
      <c r="L235" s="24"/>
      <c r="M235" s="372"/>
      <c r="N235" s="147" t="str">
        <f t="shared" si="108"/>
        <v/>
      </c>
      <c r="O235" s="23"/>
      <c r="P235" s="23"/>
      <c r="Q235" s="23"/>
      <c r="R235" s="23"/>
      <c r="S235" s="23"/>
      <c r="T235" s="24"/>
      <c r="U235" s="25"/>
      <c r="V235" s="28"/>
      <c r="W235" s="299"/>
      <c r="X235" s="296"/>
      <c r="Y235" s="149">
        <f t="shared" si="102"/>
        <v>0</v>
      </c>
      <c r="Z235" s="148">
        <f t="shared" si="109"/>
        <v>0</v>
      </c>
      <c r="AA235" s="306"/>
      <c r="AB235" s="377">
        <f t="shared" si="126"/>
        <v>0</v>
      </c>
      <c r="AC235" s="348"/>
      <c r="AD235" s="210" t="str">
        <f t="shared" si="103"/>
        <v/>
      </c>
      <c r="AE235" s="345">
        <f t="shared" si="110"/>
        <v>0</v>
      </c>
      <c r="AF235" s="318"/>
      <c r="AG235" s="317"/>
      <c r="AH235" s="315"/>
      <c r="AI235" s="150">
        <f t="shared" si="111"/>
        <v>0</v>
      </c>
      <c r="AJ235" s="151">
        <f t="shared" si="104"/>
        <v>0</v>
      </c>
      <c r="AK235" s="152">
        <f t="shared" si="112"/>
        <v>0</v>
      </c>
      <c r="AL235" s="153">
        <f t="shared" si="113"/>
        <v>0</v>
      </c>
      <c r="AM235" s="153">
        <f t="shared" si="114"/>
        <v>0</v>
      </c>
      <c r="AN235" s="153">
        <f t="shared" si="115"/>
        <v>0</v>
      </c>
      <c r="AO235" s="153">
        <f t="shared" si="116"/>
        <v>0</v>
      </c>
      <c r="AP235" s="181" t="str">
        <f t="shared" si="117"/>
        <v/>
      </c>
      <c r="AQ235" s="154" t="str">
        <f t="shared" si="105"/>
        <v/>
      </c>
      <c r="AR235" s="178" t="str">
        <f t="shared" si="118"/>
        <v/>
      </c>
      <c r="AS235" s="169" t="str">
        <f t="shared" si="119"/>
        <v/>
      </c>
      <c r="AT235" s="159" t="str">
        <f t="shared" si="120"/>
        <v/>
      </c>
      <c r="AU235" s="160" t="str">
        <f t="shared" si="106"/>
        <v/>
      </c>
      <c r="AV235" s="171" t="str">
        <f t="shared" si="121"/>
        <v/>
      </c>
      <c r="AW235" s="160" t="str">
        <f t="shared" si="122"/>
        <v/>
      </c>
      <c r="AX235" s="186" t="str">
        <f t="shared" si="123"/>
        <v/>
      </c>
      <c r="AY235" s="160" t="str">
        <f t="shared" si="107"/>
        <v/>
      </c>
      <c r="AZ235" s="171" t="str">
        <f t="shared" si="124"/>
        <v/>
      </c>
      <c r="BA235" s="161" t="str">
        <f t="shared" si="125"/>
        <v/>
      </c>
      <c r="BI235" s="52" t="s">
        <v>2688</v>
      </c>
      <c r="BN235" s="52" t="s">
        <v>2689</v>
      </c>
      <c r="BO235" s="52"/>
      <c r="BQ235" s="52" t="s">
        <v>2690</v>
      </c>
      <c r="BS235" s="52" t="s">
        <v>2691</v>
      </c>
      <c r="BU235" s="52" t="s">
        <v>2692</v>
      </c>
    </row>
    <row r="236" spans="1:73" ht="18.75" x14ac:dyDescent="0.3">
      <c r="A236" s="205"/>
      <c r="B236" s="206"/>
      <c r="C236" s="198">
        <v>225</v>
      </c>
      <c r="D236" s="190"/>
      <c r="E236" s="13"/>
      <c r="F236" s="14"/>
      <c r="G236" s="123"/>
      <c r="H236" s="124"/>
      <c r="I236" s="130"/>
      <c r="J236" s="21"/>
      <c r="K236" s="134"/>
      <c r="L236" s="24"/>
      <c r="M236" s="372"/>
      <c r="N236" s="147" t="str">
        <f t="shared" si="108"/>
        <v/>
      </c>
      <c r="O236" s="23"/>
      <c r="P236" s="23"/>
      <c r="Q236" s="23"/>
      <c r="R236" s="23"/>
      <c r="S236" s="23"/>
      <c r="T236" s="24"/>
      <c r="U236" s="25"/>
      <c r="V236" s="28"/>
      <c r="W236" s="299"/>
      <c r="X236" s="296"/>
      <c r="Y236" s="149">
        <f t="shared" si="102"/>
        <v>0</v>
      </c>
      <c r="Z236" s="148">
        <f t="shared" si="109"/>
        <v>0</v>
      </c>
      <c r="AA236" s="306"/>
      <c r="AB236" s="377">
        <f t="shared" si="126"/>
        <v>0</v>
      </c>
      <c r="AC236" s="348"/>
      <c r="AD236" s="210" t="str">
        <f t="shared" si="103"/>
        <v/>
      </c>
      <c r="AE236" s="345">
        <f t="shared" si="110"/>
        <v>0</v>
      </c>
      <c r="AF236" s="318"/>
      <c r="AG236" s="317"/>
      <c r="AH236" s="315"/>
      <c r="AI236" s="150">
        <f t="shared" si="111"/>
        <v>0</v>
      </c>
      <c r="AJ236" s="151">
        <f t="shared" si="104"/>
        <v>0</v>
      </c>
      <c r="AK236" s="152">
        <f t="shared" si="112"/>
        <v>0</v>
      </c>
      <c r="AL236" s="153">
        <f t="shared" si="113"/>
        <v>0</v>
      </c>
      <c r="AM236" s="153">
        <f t="shared" si="114"/>
        <v>0</v>
      </c>
      <c r="AN236" s="153">
        <f t="shared" si="115"/>
        <v>0</v>
      </c>
      <c r="AO236" s="153">
        <f t="shared" si="116"/>
        <v>0</v>
      </c>
      <c r="AP236" s="181" t="str">
        <f t="shared" si="117"/>
        <v/>
      </c>
      <c r="AQ236" s="154" t="str">
        <f t="shared" si="105"/>
        <v/>
      </c>
      <c r="AR236" s="178" t="str">
        <f t="shared" si="118"/>
        <v/>
      </c>
      <c r="AS236" s="169" t="str">
        <f t="shared" si="119"/>
        <v/>
      </c>
      <c r="AT236" s="159" t="str">
        <f t="shared" si="120"/>
        <v/>
      </c>
      <c r="AU236" s="160" t="str">
        <f t="shared" si="106"/>
        <v/>
      </c>
      <c r="AV236" s="171" t="str">
        <f t="shared" si="121"/>
        <v/>
      </c>
      <c r="AW236" s="160" t="str">
        <f t="shared" si="122"/>
        <v/>
      </c>
      <c r="AX236" s="186" t="str">
        <f t="shared" si="123"/>
        <v/>
      </c>
      <c r="AY236" s="160" t="str">
        <f t="shared" si="107"/>
        <v/>
      </c>
      <c r="AZ236" s="171" t="str">
        <f t="shared" si="124"/>
        <v/>
      </c>
      <c r="BA236" s="161" t="str">
        <f t="shared" si="125"/>
        <v/>
      </c>
      <c r="BI236" s="52" t="s">
        <v>2137</v>
      </c>
      <c r="BN236" s="52" t="s">
        <v>2693</v>
      </c>
      <c r="BO236" s="52"/>
      <c r="BQ236" s="52" t="s">
        <v>2694</v>
      </c>
      <c r="BS236" s="52" t="s">
        <v>2695</v>
      </c>
      <c r="BU236" s="52" t="s">
        <v>2696</v>
      </c>
    </row>
    <row r="237" spans="1:73" ht="18.75" x14ac:dyDescent="0.3">
      <c r="A237" s="205"/>
      <c r="B237" s="206"/>
      <c r="C237" s="197">
        <v>226</v>
      </c>
      <c r="D237" s="190"/>
      <c r="E237" s="13"/>
      <c r="F237" s="14"/>
      <c r="G237" s="123"/>
      <c r="H237" s="124"/>
      <c r="I237" s="130"/>
      <c r="J237" s="21"/>
      <c r="K237" s="134"/>
      <c r="L237" s="24"/>
      <c r="M237" s="372"/>
      <c r="N237" s="147" t="str">
        <f t="shared" si="108"/>
        <v/>
      </c>
      <c r="O237" s="23"/>
      <c r="P237" s="23"/>
      <c r="Q237" s="23"/>
      <c r="R237" s="23"/>
      <c r="S237" s="23"/>
      <c r="T237" s="24"/>
      <c r="U237" s="25"/>
      <c r="V237" s="28"/>
      <c r="W237" s="299"/>
      <c r="X237" s="296"/>
      <c r="Y237" s="149">
        <f t="shared" si="102"/>
        <v>0</v>
      </c>
      <c r="Z237" s="148">
        <f t="shared" si="109"/>
        <v>0</v>
      </c>
      <c r="AA237" s="306"/>
      <c r="AB237" s="377">
        <f t="shared" si="126"/>
        <v>0</v>
      </c>
      <c r="AC237" s="348"/>
      <c r="AD237" s="210" t="str">
        <f t="shared" si="103"/>
        <v/>
      </c>
      <c r="AE237" s="345">
        <f t="shared" si="110"/>
        <v>0</v>
      </c>
      <c r="AF237" s="318"/>
      <c r="AG237" s="317"/>
      <c r="AH237" s="315"/>
      <c r="AI237" s="150">
        <f t="shared" si="111"/>
        <v>0</v>
      </c>
      <c r="AJ237" s="151">
        <f t="shared" si="104"/>
        <v>0</v>
      </c>
      <c r="AK237" s="152">
        <f t="shared" si="112"/>
        <v>0</v>
      </c>
      <c r="AL237" s="153">
        <f t="shared" si="113"/>
        <v>0</v>
      </c>
      <c r="AM237" s="153">
        <f t="shared" si="114"/>
        <v>0</v>
      </c>
      <c r="AN237" s="153">
        <f t="shared" si="115"/>
        <v>0</v>
      </c>
      <c r="AO237" s="153">
        <f t="shared" si="116"/>
        <v>0</v>
      </c>
      <c r="AP237" s="181" t="str">
        <f t="shared" si="117"/>
        <v/>
      </c>
      <c r="AQ237" s="154" t="str">
        <f t="shared" si="105"/>
        <v/>
      </c>
      <c r="AR237" s="178" t="str">
        <f t="shared" si="118"/>
        <v/>
      </c>
      <c r="AS237" s="169" t="str">
        <f t="shared" si="119"/>
        <v/>
      </c>
      <c r="AT237" s="159" t="str">
        <f t="shared" si="120"/>
        <v/>
      </c>
      <c r="AU237" s="160" t="str">
        <f t="shared" si="106"/>
        <v/>
      </c>
      <c r="AV237" s="171" t="str">
        <f t="shared" si="121"/>
        <v/>
      </c>
      <c r="AW237" s="160" t="str">
        <f t="shared" si="122"/>
        <v/>
      </c>
      <c r="AX237" s="186" t="str">
        <f t="shared" si="123"/>
        <v/>
      </c>
      <c r="AY237" s="160" t="str">
        <f t="shared" si="107"/>
        <v/>
      </c>
      <c r="AZ237" s="171" t="str">
        <f t="shared" si="124"/>
        <v/>
      </c>
      <c r="BA237" s="161" t="str">
        <f t="shared" si="125"/>
        <v/>
      </c>
      <c r="BI237" s="52" t="s">
        <v>2237</v>
      </c>
      <c r="BN237" s="52" t="s">
        <v>2697</v>
      </c>
      <c r="BO237" s="52"/>
      <c r="BQ237" s="52" t="s">
        <v>2670</v>
      </c>
      <c r="BS237" s="52" t="s">
        <v>2698</v>
      </c>
      <c r="BU237" s="52" t="s">
        <v>2699</v>
      </c>
    </row>
    <row r="238" spans="1:73" ht="18.75" x14ac:dyDescent="0.3">
      <c r="A238" s="205"/>
      <c r="B238" s="206"/>
      <c r="C238" s="198">
        <v>227</v>
      </c>
      <c r="D238" s="190"/>
      <c r="E238" s="13"/>
      <c r="F238" s="14"/>
      <c r="G238" s="123"/>
      <c r="H238" s="124"/>
      <c r="I238" s="130"/>
      <c r="J238" s="21"/>
      <c r="K238" s="134"/>
      <c r="L238" s="24"/>
      <c r="M238" s="372"/>
      <c r="N238" s="147" t="str">
        <f t="shared" si="108"/>
        <v/>
      </c>
      <c r="O238" s="23"/>
      <c r="P238" s="23"/>
      <c r="Q238" s="23"/>
      <c r="R238" s="23"/>
      <c r="S238" s="23"/>
      <c r="T238" s="24"/>
      <c r="U238" s="25"/>
      <c r="V238" s="28"/>
      <c r="W238" s="299"/>
      <c r="X238" s="296"/>
      <c r="Y238" s="149">
        <f t="shared" si="102"/>
        <v>0</v>
      </c>
      <c r="Z238" s="148">
        <f t="shared" si="109"/>
        <v>0</v>
      </c>
      <c r="AA238" s="306"/>
      <c r="AB238" s="377">
        <f t="shared" si="126"/>
        <v>0</v>
      </c>
      <c r="AC238" s="348"/>
      <c r="AD238" s="210" t="str">
        <f t="shared" si="103"/>
        <v/>
      </c>
      <c r="AE238" s="345">
        <f t="shared" si="110"/>
        <v>0</v>
      </c>
      <c r="AF238" s="318"/>
      <c r="AG238" s="317"/>
      <c r="AH238" s="315"/>
      <c r="AI238" s="150">
        <f t="shared" si="111"/>
        <v>0</v>
      </c>
      <c r="AJ238" s="151">
        <f t="shared" si="104"/>
        <v>0</v>
      </c>
      <c r="AK238" s="152">
        <f t="shared" si="112"/>
        <v>0</v>
      </c>
      <c r="AL238" s="153">
        <f t="shared" si="113"/>
        <v>0</v>
      </c>
      <c r="AM238" s="153">
        <f t="shared" si="114"/>
        <v>0</v>
      </c>
      <c r="AN238" s="153">
        <f t="shared" si="115"/>
        <v>0</v>
      </c>
      <c r="AO238" s="153">
        <f t="shared" si="116"/>
        <v>0</v>
      </c>
      <c r="AP238" s="181" t="str">
        <f t="shared" si="117"/>
        <v/>
      </c>
      <c r="AQ238" s="154" t="str">
        <f t="shared" si="105"/>
        <v/>
      </c>
      <c r="AR238" s="178" t="str">
        <f t="shared" si="118"/>
        <v/>
      </c>
      <c r="AS238" s="169" t="str">
        <f t="shared" si="119"/>
        <v/>
      </c>
      <c r="AT238" s="159" t="str">
        <f t="shared" si="120"/>
        <v/>
      </c>
      <c r="AU238" s="160" t="str">
        <f t="shared" si="106"/>
        <v/>
      </c>
      <c r="AV238" s="171" t="str">
        <f t="shared" si="121"/>
        <v/>
      </c>
      <c r="AW238" s="160" t="str">
        <f t="shared" si="122"/>
        <v/>
      </c>
      <c r="AX238" s="186" t="str">
        <f t="shared" si="123"/>
        <v/>
      </c>
      <c r="AY238" s="160" t="str">
        <f t="shared" si="107"/>
        <v/>
      </c>
      <c r="AZ238" s="171" t="str">
        <f t="shared" si="124"/>
        <v/>
      </c>
      <c r="BA238" s="161" t="str">
        <f t="shared" si="125"/>
        <v/>
      </c>
      <c r="BI238" s="52" t="s">
        <v>2700</v>
      </c>
      <c r="BN238" s="52" t="s">
        <v>2701</v>
      </c>
      <c r="BO238" s="52"/>
      <c r="BQ238" s="52" t="s">
        <v>2702</v>
      </c>
      <c r="BS238" s="52" t="s">
        <v>2703</v>
      </c>
      <c r="BU238" s="52" t="s">
        <v>2704</v>
      </c>
    </row>
    <row r="239" spans="1:73" ht="18.75" x14ac:dyDescent="0.3">
      <c r="A239" s="205"/>
      <c r="B239" s="206"/>
      <c r="C239" s="198">
        <v>228</v>
      </c>
      <c r="D239" s="192"/>
      <c r="E239" s="15"/>
      <c r="F239" s="14"/>
      <c r="G239" s="123"/>
      <c r="H239" s="124"/>
      <c r="I239" s="130"/>
      <c r="J239" s="21"/>
      <c r="K239" s="134"/>
      <c r="L239" s="24"/>
      <c r="M239" s="372"/>
      <c r="N239" s="147" t="str">
        <f t="shared" si="108"/>
        <v/>
      </c>
      <c r="O239" s="23"/>
      <c r="P239" s="23"/>
      <c r="Q239" s="23"/>
      <c r="R239" s="23"/>
      <c r="S239" s="23"/>
      <c r="T239" s="24"/>
      <c r="U239" s="25"/>
      <c r="V239" s="28"/>
      <c r="W239" s="299"/>
      <c r="X239" s="296"/>
      <c r="Y239" s="149">
        <f t="shared" si="102"/>
        <v>0</v>
      </c>
      <c r="Z239" s="148">
        <f t="shared" si="109"/>
        <v>0</v>
      </c>
      <c r="AA239" s="306"/>
      <c r="AB239" s="377">
        <f t="shared" si="126"/>
        <v>0</v>
      </c>
      <c r="AC239" s="348"/>
      <c r="AD239" s="210" t="str">
        <f t="shared" si="103"/>
        <v/>
      </c>
      <c r="AE239" s="345">
        <f t="shared" si="110"/>
        <v>0</v>
      </c>
      <c r="AF239" s="318"/>
      <c r="AG239" s="317"/>
      <c r="AH239" s="315"/>
      <c r="AI239" s="150">
        <f t="shared" si="111"/>
        <v>0</v>
      </c>
      <c r="AJ239" s="151">
        <f t="shared" si="104"/>
        <v>0</v>
      </c>
      <c r="AK239" s="152">
        <f t="shared" si="112"/>
        <v>0</v>
      </c>
      <c r="AL239" s="153">
        <f t="shared" si="113"/>
        <v>0</v>
      </c>
      <c r="AM239" s="153">
        <f t="shared" si="114"/>
        <v>0</v>
      </c>
      <c r="AN239" s="153">
        <f t="shared" si="115"/>
        <v>0</v>
      </c>
      <c r="AO239" s="153">
        <f t="shared" si="116"/>
        <v>0</v>
      </c>
      <c r="AP239" s="181" t="str">
        <f t="shared" si="117"/>
        <v/>
      </c>
      <c r="AQ239" s="154" t="str">
        <f t="shared" si="105"/>
        <v/>
      </c>
      <c r="AR239" s="178" t="str">
        <f t="shared" si="118"/>
        <v/>
      </c>
      <c r="AS239" s="169" t="str">
        <f t="shared" si="119"/>
        <v/>
      </c>
      <c r="AT239" s="159" t="str">
        <f t="shared" si="120"/>
        <v/>
      </c>
      <c r="AU239" s="160" t="str">
        <f t="shared" si="106"/>
        <v/>
      </c>
      <c r="AV239" s="171" t="str">
        <f t="shared" si="121"/>
        <v/>
      </c>
      <c r="AW239" s="160" t="str">
        <f t="shared" si="122"/>
        <v/>
      </c>
      <c r="AX239" s="186" t="str">
        <f t="shared" si="123"/>
        <v/>
      </c>
      <c r="AY239" s="160" t="str">
        <f t="shared" si="107"/>
        <v/>
      </c>
      <c r="AZ239" s="171" t="str">
        <f t="shared" si="124"/>
        <v/>
      </c>
      <c r="BA239" s="161" t="str">
        <f t="shared" si="125"/>
        <v/>
      </c>
      <c r="BI239" s="52" t="s">
        <v>2705</v>
      </c>
      <c r="BN239" s="52" t="s">
        <v>2706</v>
      </c>
      <c r="BO239" s="52"/>
      <c r="BQ239" s="52" t="s">
        <v>2707</v>
      </c>
      <c r="BS239" s="52" t="s">
        <v>2691</v>
      </c>
      <c r="BU239" s="52" t="s">
        <v>2708</v>
      </c>
    </row>
    <row r="240" spans="1:73" ht="18.75" x14ac:dyDescent="0.3">
      <c r="A240" s="205"/>
      <c r="B240" s="206"/>
      <c r="C240" s="197">
        <v>229</v>
      </c>
      <c r="D240" s="190"/>
      <c r="E240" s="13"/>
      <c r="F240" s="14"/>
      <c r="G240" s="123"/>
      <c r="H240" s="124"/>
      <c r="I240" s="130"/>
      <c r="J240" s="21"/>
      <c r="K240" s="134"/>
      <c r="L240" s="24"/>
      <c r="M240" s="372"/>
      <c r="N240" s="147" t="str">
        <f t="shared" si="108"/>
        <v/>
      </c>
      <c r="O240" s="23"/>
      <c r="P240" s="23"/>
      <c r="Q240" s="23"/>
      <c r="R240" s="23"/>
      <c r="S240" s="23"/>
      <c r="T240" s="24"/>
      <c r="U240" s="25"/>
      <c r="V240" s="28"/>
      <c r="W240" s="299"/>
      <c r="X240" s="296"/>
      <c r="Y240" s="149">
        <f t="shared" si="102"/>
        <v>0</v>
      </c>
      <c r="Z240" s="148">
        <f t="shared" si="109"/>
        <v>0</v>
      </c>
      <c r="AA240" s="306"/>
      <c r="AB240" s="377">
        <f t="shared" si="126"/>
        <v>0</v>
      </c>
      <c r="AC240" s="348"/>
      <c r="AD240" s="210" t="str">
        <f t="shared" si="103"/>
        <v/>
      </c>
      <c r="AE240" s="345">
        <f t="shared" si="110"/>
        <v>0</v>
      </c>
      <c r="AF240" s="318"/>
      <c r="AG240" s="317"/>
      <c r="AH240" s="315"/>
      <c r="AI240" s="150">
        <f t="shared" si="111"/>
        <v>0</v>
      </c>
      <c r="AJ240" s="151">
        <f t="shared" si="104"/>
        <v>0</v>
      </c>
      <c r="AK240" s="152">
        <f t="shared" si="112"/>
        <v>0</v>
      </c>
      <c r="AL240" s="153">
        <f t="shared" si="113"/>
        <v>0</v>
      </c>
      <c r="AM240" s="153">
        <f t="shared" si="114"/>
        <v>0</v>
      </c>
      <c r="AN240" s="153">
        <f t="shared" si="115"/>
        <v>0</v>
      </c>
      <c r="AO240" s="153">
        <f t="shared" si="116"/>
        <v>0</v>
      </c>
      <c r="AP240" s="181" t="str">
        <f t="shared" si="117"/>
        <v/>
      </c>
      <c r="AQ240" s="154" t="str">
        <f t="shared" si="105"/>
        <v/>
      </c>
      <c r="AR240" s="178" t="str">
        <f t="shared" si="118"/>
        <v/>
      </c>
      <c r="AS240" s="169" t="str">
        <f t="shared" si="119"/>
        <v/>
      </c>
      <c r="AT240" s="159" t="str">
        <f t="shared" si="120"/>
        <v/>
      </c>
      <c r="AU240" s="160" t="str">
        <f t="shared" si="106"/>
        <v/>
      </c>
      <c r="AV240" s="171" t="str">
        <f t="shared" si="121"/>
        <v/>
      </c>
      <c r="AW240" s="160" t="str">
        <f t="shared" si="122"/>
        <v/>
      </c>
      <c r="AX240" s="186" t="str">
        <f t="shared" si="123"/>
        <v/>
      </c>
      <c r="AY240" s="160" t="str">
        <f t="shared" si="107"/>
        <v/>
      </c>
      <c r="AZ240" s="171" t="str">
        <f t="shared" si="124"/>
        <v/>
      </c>
      <c r="BA240" s="161" t="str">
        <f t="shared" si="125"/>
        <v/>
      </c>
      <c r="BI240" s="52" t="s">
        <v>2709</v>
      </c>
      <c r="BN240" s="52" t="s">
        <v>2710</v>
      </c>
      <c r="BO240" s="52"/>
      <c r="BQ240" s="52" t="s">
        <v>2711</v>
      </c>
      <c r="BS240" s="52" t="s">
        <v>2695</v>
      </c>
      <c r="BU240" s="52" t="s">
        <v>2712</v>
      </c>
    </row>
    <row r="241" spans="1:73" ht="18.75" x14ac:dyDescent="0.3">
      <c r="A241" s="205"/>
      <c r="B241" s="206"/>
      <c r="C241" s="198">
        <v>230</v>
      </c>
      <c r="D241" s="190"/>
      <c r="E241" s="13"/>
      <c r="F241" s="14"/>
      <c r="G241" s="123"/>
      <c r="H241" s="124"/>
      <c r="I241" s="130"/>
      <c r="J241" s="21"/>
      <c r="K241" s="134"/>
      <c r="L241" s="24"/>
      <c r="M241" s="372"/>
      <c r="N241" s="147" t="str">
        <f t="shared" si="108"/>
        <v/>
      </c>
      <c r="O241" s="23"/>
      <c r="P241" s="23"/>
      <c r="Q241" s="23"/>
      <c r="R241" s="23"/>
      <c r="S241" s="23"/>
      <c r="T241" s="24"/>
      <c r="U241" s="25"/>
      <c r="V241" s="28"/>
      <c r="W241" s="299"/>
      <c r="X241" s="296"/>
      <c r="Y241" s="149">
        <f t="shared" si="102"/>
        <v>0</v>
      </c>
      <c r="Z241" s="148">
        <f t="shared" si="109"/>
        <v>0</v>
      </c>
      <c r="AA241" s="306"/>
      <c r="AB241" s="377">
        <f t="shared" si="126"/>
        <v>0</v>
      </c>
      <c r="AC241" s="348"/>
      <c r="AD241" s="210" t="str">
        <f t="shared" si="103"/>
        <v/>
      </c>
      <c r="AE241" s="345">
        <f t="shared" si="110"/>
        <v>0</v>
      </c>
      <c r="AF241" s="318"/>
      <c r="AG241" s="317"/>
      <c r="AH241" s="315"/>
      <c r="AI241" s="150">
        <f t="shared" si="111"/>
        <v>0</v>
      </c>
      <c r="AJ241" s="151">
        <f t="shared" si="104"/>
        <v>0</v>
      </c>
      <c r="AK241" s="152">
        <f t="shared" si="112"/>
        <v>0</v>
      </c>
      <c r="AL241" s="153">
        <f t="shared" si="113"/>
        <v>0</v>
      </c>
      <c r="AM241" s="153">
        <f t="shared" si="114"/>
        <v>0</v>
      </c>
      <c r="AN241" s="153">
        <f t="shared" si="115"/>
        <v>0</v>
      </c>
      <c r="AO241" s="153">
        <f t="shared" si="116"/>
        <v>0</v>
      </c>
      <c r="AP241" s="181" t="str">
        <f t="shared" si="117"/>
        <v/>
      </c>
      <c r="AQ241" s="154" t="str">
        <f t="shared" si="105"/>
        <v/>
      </c>
      <c r="AR241" s="178" t="str">
        <f t="shared" si="118"/>
        <v/>
      </c>
      <c r="AS241" s="169" t="str">
        <f t="shared" si="119"/>
        <v/>
      </c>
      <c r="AT241" s="159" t="str">
        <f t="shared" si="120"/>
        <v/>
      </c>
      <c r="AU241" s="160" t="str">
        <f t="shared" si="106"/>
        <v/>
      </c>
      <c r="AV241" s="171" t="str">
        <f t="shared" si="121"/>
        <v/>
      </c>
      <c r="AW241" s="160" t="str">
        <f t="shared" si="122"/>
        <v/>
      </c>
      <c r="AX241" s="186" t="str">
        <f t="shared" si="123"/>
        <v/>
      </c>
      <c r="AY241" s="160" t="str">
        <f t="shared" si="107"/>
        <v/>
      </c>
      <c r="AZ241" s="171" t="str">
        <f t="shared" si="124"/>
        <v/>
      </c>
      <c r="BA241" s="161" t="str">
        <f t="shared" si="125"/>
        <v/>
      </c>
      <c r="BI241" s="52" t="s">
        <v>2713</v>
      </c>
      <c r="BN241" s="52" t="s">
        <v>2714</v>
      </c>
      <c r="BO241" s="52"/>
      <c r="BQ241" s="52" t="s">
        <v>2715</v>
      </c>
      <c r="BS241" s="52" t="s">
        <v>2716</v>
      </c>
      <c r="BU241" s="52" t="s">
        <v>2717</v>
      </c>
    </row>
    <row r="242" spans="1:73" ht="18.75" x14ac:dyDescent="0.3">
      <c r="A242" s="205"/>
      <c r="B242" s="206"/>
      <c r="C242" s="197">
        <v>231</v>
      </c>
      <c r="D242" s="190"/>
      <c r="E242" s="13"/>
      <c r="F242" s="14"/>
      <c r="G242" s="123"/>
      <c r="H242" s="124"/>
      <c r="I242" s="130"/>
      <c r="J242" s="21"/>
      <c r="K242" s="134"/>
      <c r="L242" s="24"/>
      <c r="M242" s="372"/>
      <c r="N242" s="147" t="str">
        <f t="shared" si="108"/>
        <v/>
      </c>
      <c r="O242" s="23"/>
      <c r="P242" s="23"/>
      <c r="Q242" s="23"/>
      <c r="R242" s="23"/>
      <c r="S242" s="23"/>
      <c r="T242" s="24"/>
      <c r="U242" s="25"/>
      <c r="V242" s="28"/>
      <c r="W242" s="299"/>
      <c r="X242" s="296"/>
      <c r="Y242" s="149">
        <f t="shared" si="102"/>
        <v>0</v>
      </c>
      <c r="Z242" s="148">
        <f t="shared" si="109"/>
        <v>0</v>
      </c>
      <c r="AA242" s="306"/>
      <c r="AB242" s="377">
        <f t="shared" si="126"/>
        <v>0</v>
      </c>
      <c r="AC242" s="348"/>
      <c r="AD242" s="210" t="str">
        <f t="shared" si="103"/>
        <v/>
      </c>
      <c r="AE242" s="345">
        <f t="shared" si="110"/>
        <v>0</v>
      </c>
      <c r="AF242" s="318"/>
      <c r="AG242" s="317"/>
      <c r="AH242" s="315"/>
      <c r="AI242" s="150">
        <f t="shared" si="111"/>
        <v>0</v>
      </c>
      <c r="AJ242" s="151">
        <f t="shared" si="104"/>
        <v>0</v>
      </c>
      <c r="AK242" s="152">
        <f t="shared" si="112"/>
        <v>0</v>
      </c>
      <c r="AL242" s="153">
        <f t="shared" si="113"/>
        <v>0</v>
      </c>
      <c r="AM242" s="153">
        <f t="shared" si="114"/>
        <v>0</v>
      </c>
      <c r="AN242" s="153">
        <f t="shared" si="115"/>
        <v>0</v>
      </c>
      <c r="AO242" s="153">
        <f t="shared" si="116"/>
        <v>0</v>
      </c>
      <c r="AP242" s="181" t="str">
        <f t="shared" si="117"/>
        <v/>
      </c>
      <c r="AQ242" s="154" t="str">
        <f t="shared" si="105"/>
        <v/>
      </c>
      <c r="AR242" s="178" t="str">
        <f t="shared" si="118"/>
        <v/>
      </c>
      <c r="AS242" s="169" t="str">
        <f t="shared" si="119"/>
        <v/>
      </c>
      <c r="AT242" s="159" t="str">
        <f t="shared" si="120"/>
        <v/>
      </c>
      <c r="AU242" s="160" t="str">
        <f t="shared" si="106"/>
        <v/>
      </c>
      <c r="AV242" s="171" t="str">
        <f t="shared" si="121"/>
        <v/>
      </c>
      <c r="AW242" s="160" t="str">
        <f t="shared" si="122"/>
        <v/>
      </c>
      <c r="AX242" s="186" t="str">
        <f t="shared" si="123"/>
        <v/>
      </c>
      <c r="AY242" s="160" t="str">
        <f t="shared" si="107"/>
        <v/>
      </c>
      <c r="AZ242" s="171" t="str">
        <f t="shared" si="124"/>
        <v/>
      </c>
      <c r="BA242" s="161" t="str">
        <f t="shared" si="125"/>
        <v/>
      </c>
      <c r="BI242" s="52" t="s">
        <v>2718</v>
      </c>
      <c r="BN242" s="52" t="s">
        <v>2719</v>
      </c>
      <c r="BO242" s="52"/>
      <c r="BQ242" s="52" t="s">
        <v>2720</v>
      </c>
      <c r="BS242" s="52" t="s">
        <v>2721</v>
      </c>
      <c r="BU242" s="52" t="s">
        <v>2722</v>
      </c>
    </row>
    <row r="243" spans="1:73" ht="18.75" x14ac:dyDescent="0.3">
      <c r="A243" s="205"/>
      <c r="B243" s="206"/>
      <c r="C243" s="198">
        <v>232</v>
      </c>
      <c r="D243" s="192"/>
      <c r="E243" s="15"/>
      <c r="F243" s="14"/>
      <c r="G243" s="123"/>
      <c r="H243" s="124"/>
      <c r="I243" s="130"/>
      <c r="J243" s="21"/>
      <c r="K243" s="134"/>
      <c r="L243" s="24"/>
      <c r="M243" s="372"/>
      <c r="N243" s="147" t="str">
        <f t="shared" si="108"/>
        <v/>
      </c>
      <c r="O243" s="23"/>
      <c r="P243" s="23"/>
      <c r="Q243" s="23"/>
      <c r="R243" s="23"/>
      <c r="S243" s="23"/>
      <c r="T243" s="24"/>
      <c r="U243" s="25"/>
      <c r="V243" s="28"/>
      <c r="W243" s="299"/>
      <c r="X243" s="296"/>
      <c r="Y243" s="149">
        <f t="shared" si="102"/>
        <v>0</v>
      </c>
      <c r="Z243" s="148">
        <f t="shared" si="109"/>
        <v>0</v>
      </c>
      <c r="AA243" s="306"/>
      <c r="AB243" s="377">
        <f t="shared" si="126"/>
        <v>0</v>
      </c>
      <c r="AC243" s="348"/>
      <c r="AD243" s="210" t="str">
        <f t="shared" si="103"/>
        <v/>
      </c>
      <c r="AE243" s="345">
        <f t="shared" si="110"/>
        <v>0</v>
      </c>
      <c r="AF243" s="318"/>
      <c r="AG243" s="317"/>
      <c r="AH243" s="315"/>
      <c r="AI243" s="150">
        <f t="shared" si="111"/>
        <v>0</v>
      </c>
      <c r="AJ243" s="151">
        <f t="shared" si="104"/>
        <v>0</v>
      </c>
      <c r="AK243" s="152">
        <f t="shared" si="112"/>
        <v>0</v>
      </c>
      <c r="AL243" s="153">
        <f t="shared" si="113"/>
        <v>0</v>
      </c>
      <c r="AM243" s="153">
        <f t="shared" si="114"/>
        <v>0</v>
      </c>
      <c r="AN243" s="153">
        <f t="shared" si="115"/>
        <v>0</v>
      </c>
      <c r="AO243" s="153">
        <f t="shared" si="116"/>
        <v>0</v>
      </c>
      <c r="AP243" s="181" t="str">
        <f t="shared" si="117"/>
        <v/>
      </c>
      <c r="AQ243" s="154" t="str">
        <f t="shared" si="105"/>
        <v/>
      </c>
      <c r="AR243" s="178" t="str">
        <f t="shared" si="118"/>
        <v/>
      </c>
      <c r="AS243" s="169" t="str">
        <f t="shared" si="119"/>
        <v/>
      </c>
      <c r="AT243" s="159" t="str">
        <f t="shared" si="120"/>
        <v/>
      </c>
      <c r="AU243" s="160" t="str">
        <f t="shared" si="106"/>
        <v/>
      </c>
      <c r="AV243" s="171" t="str">
        <f t="shared" si="121"/>
        <v/>
      </c>
      <c r="AW243" s="160" t="str">
        <f t="shared" si="122"/>
        <v/>
      </c>
      <c r="AX243" s="186" t="str">
        <f t="shared" si="123"/>
        <v/>
      </c>
      <c r="AY243" s="160" t="str">
        <f t="shared" si="107"/>
        <v/>
      </c>
      <c r="AZ243" s="171" t="str">
        <f t="shared" si="124"/>
        <v/>
      </c>
      <c r="BA243" s="161" t="str">
        <f t="shared" si="125"/>
        <v/>
      </c>
      <c r="BI243" s="52" t="s">
        <v>2145</v>
      </c>
      <c r="BN243" s="52" t="s">
        <v>2723</v>
      </c>
      <c r="BO243" s="52"/>
      <c r="BQ243" s="52" t="s">
        <v>2724</v>
      </c>
      <c r="BS243" s="52" t="s">
        <v>2725</v>
      </c>
      <c r="BU243" s="52" t="s">
        <v>2726</v>
      </c>
    </row>
    <row r="244" spans="1:73" ht="18.75" x14ac:dyDescent="0.3">
      <c r="A244" s="205"/>
      <c r="B244" s="206"/>
      <c r="C244" s="198">
        <v>233</v>
      </c>
      <c r="D244" s="190"/>
      <c r="E244" s="13"/>
      <c r="F244" s="14"/>
      <c r="G244" s="123"/>
      <c r="H244" s="124"/>
      <c r="I244" s="130"/>
      <c r="J244" s="21"/>
      <c r="K244" s="134"/>
      <c r="L244" s="24"/>
      <c r="M244" s="372"/>
      <c r="N244" s="147" t="str">
        <f t="shared" si="108"/>
        <v/>
      </c>
      <c r="O244" s="23"/>
      <c r="P244" s="23"/>
      <c r="Q244" s="23"/>
      <c r="R244" s="23"/>
      <c r="S244" s="23"/>
      <c r="T244" s="24"/>
      <c r="U244" s="25"/>
      <c r="V244" s="28"/>
      <c r="W244" s="299"/>
      <c r="X244" s="296"/>
      <c r="Y244" s="149">
        <f t="shared" si="102"/>
        <v>0</v>
      </c>
      <c r="Z244" s="148">
        <f t="shared" si="109"/>
        <v>0</v>
      </c>
      <c r="AA244" s="306"/>
      <c r="AB244" s="377">
        <f t="shared" si="126"/>
        <v>0</v>
      </c>
      <c r="AC244" s="348"/>
      <c r="AD244" s="210" t="str">
        <f t="shared" si="103"/>
        <v/>
      </c>
      <c r="AE244" s="345">
        <f t="shared" si="110"/>
        <v>0</v>
      </c>
      <c r="AF244" s="318"/>
      <c r="AG244" s="317"/>
      <c r="AH244" s="315"/>
      <c r="AI244" s="150">
        <f t="shared" si="111"/>
        <v>0</v>
      </c>
      <c r="AJ244" s="151">
        <f t="shared" si="104"/>
        <v>0</v>
      </c>
      <c r="AK244" s="152">
        <f t="shared" si="112"/>
        <v>0</v>
      </c>
      <c r="AL244" s="153">
        <f t="shared" si="113"/>
        <v>0</v>
      </c>
      <c r="AM244" s="153">
        <f t="shared" si="114"/>
        <v>0</v>
      </c>
      <c r="AN244" s="153">
        <f t="shared" si="115"/>
        <v>0</v>
      </c>
      <c r="AO244" s="153">
        <f t="shared" si="116"/>
        <v>0</v>
      </c>
      <c r="AP244" s="181" t="str">
        <f t="shared" si="117"/>
        <v/>
      </c>
      <c r="AQ244" s="154" t="str">
        <f t="shared" si="105"/>
        <v/>
      </c>
      <c r="AR244" s="178" t="str">
        <f t="shared" si="118"/>
        <v/>
      </c>
      <c r="AS244" s="169" t="str">
        <f t="shared" si="119"/>
        <v/>
      </c>
      <c r="AT244" s="159" t="str">
        <f t="shared" si="120"/>
        <v/>
      </c>
      <c r="AU244" s="160" t="str">
        <f t="shared" si="106"/>
        <v/>
      </c>
      <c r="AV244" s="171" t="str">
        <f t="shared" si="121"/>
        <v/>
      </c>
      <c r="AW244" s="160" t="str">
        <f t="shared" si="122"/>
        <v/>
      </c>
      <c r="AX244" s="186" t="str">
        <f t="shared" si="123"/>
        <v/>
      </c>
      <c r="AY244" s="160" t="str">
        <f t="shared" si="107"/>
        <v/>
      </c>
      <c r="AZ244" s="171" t="str">
        <f t="shared" si="124"/>
        <v/>
      </c>
      <c r="BA244" s="161" t="str">
        <f t="shared" si="125"/>
        <v/>
      </c>
      <c r="BI244" s="52" t="s">
        <v>2727</v>
      </c>
      <c r="BN244" s="52" t="s">
        <v>2728</v>
      </c>
      <c r="BO244" s="52"/>
      <c r="BQ244" s="52" t="s">
        <v>2729</v>
      </c>
      <c r="BS244" s="52" t="s">
        <v>2730</v>
      </c>
      <c r="BU244" s="52" t="s">
        <v>2731</v>
      </c>
    </row>
    <row r="245" spans="1:73" ht="18.75" x14ac:dyDescent="0.3">
      <c r="A245" s="205"/>
      <c r="B245" s="206"/>
      <c r="C245" s="197">
        <v>234</v>
      </c>
      <c r="D245" s="190"/>
      <c r="E245" s="13"/>
      <c r="F245" s="14"/>
      <c r="G245" s="123"/>
      <c r="H245" s="124"/>
      <c r="I245" s="130"/>
      <c r="J245" s="21"/>
      <c r="K245" s="134"/>
      <c r="L245" s="24"/>
      <c r="M245" s="372"/>
      <c r="N245" s="147" t="str">
        <f t="shared" si="108"/>
        <v/>
      </c>
      <c r="O245" s="23"/>
      <c r="P245" s="23"/>
      <c r="Q245" s="23"/>
      <c r="R245" s="23"/>
      <c r="S245" s="23"/>
      <c r="T245" s="24"/>
      <c r="U245" s="25"/>
      <c r="V245" s="28"/>
      <c r="W245" s="299"/>
      <c r="X245" s="296"/>
      <c r="Y245" s="149">
        <f t="shared" si="102"/>
        <v>0</v>
      </c>
      <c r="Z245" s="148">
        <f t="shared" si="109"/>
        <v>0</v>
      </c>
      <c r="AA245" s="306"/>
      <c r="AB245" s="377">
        <f t="shared" si="126"/>
        <v>0</v>
      </c>
      <c r="AC245" s="348"/>
      <c r="AD245" s="210" t="str">
        <f t="shared" si="103"/>
        <v/>
      </c>
      <c r="AE245" s="345">
        <f t="shared" si="110"/>
        <v>0</v>
      </c>
      <c r="AF245" s="318"/>
      <c r="AG245" s="317"/>
      <c r="AH245" s="315"/>
      <c r="AI245" s="150">
        <f t="shared" si="111"/>
        <v>0</v>
      </c>
      <c r="AJ245" s="151">
        <f t="shared" si="104"/>
        <v>0</v>
      </c>
      <c r="AK245" s="152">
        <f t="shared" si="112"/>
        <v>0</v>
      </c>
      <c r="AL245" s="153">
        <f t="shared" si="113"/>
        <v>0</v>
      </c>
      <c r="AM245" s="153">
        <f t="shared" si="114"/>
        <v>0</v>
      </c>
      <c r="AN245" s="153">
        <f t="shared" si="115"/>
        <v>0</v>
      </c>
      <c r="AO245" s="153">
        <f t="shared" si="116"/>
        <v>0</v>
      </c>
      <c r="AP245" s="181" t="str">
        <f t="shared" si="117"/>
        <v/>
      </c>
      <c r="AQ245" s="154" t="str">
        <f t="shared" si="105"/>
        <v/>
      </c>
      <c r="AR245" s="178" t="str">
        <f t="shared" si="118"/>
        <v/>
      </c>
      <c r="AS245" s="169" t="str">
        <f t="shared" si="119"/>
        <v/>
      </c>
      <c r="AT245" s="159" t="str">
        <f t="shared" si="120"/>
        <v/>
      </c>
      <c r="AU245" s="160" t="str">
        <f t="shared" si="106"/>
        <v/>
      </c>
      <c r="AV245" s="171" t="str">
        <f t="shared" si="121"/>
        <v/>
      </c>
      <c r="AW245" s="160" t="str">
        <f t="shared" si="122"/>
        <v/>
      </c>
      <c r="AX245" s="186" t="str">
        <f t="shared" si="123"/>
        <v/>
      </c>
      <c r="AY245" s="160" t="str">
        <f t="shared" si="107"/>
        <v/>
      </c>
      <c r="AZ245" s="171" t="str">
        <f t="shared" si="124"/>
        <v/>
      </c>
      <c r="BA245" s="161" t="str">
        <f t="shared" si="125"/>
        <v/>
      </c>
      <c r="BI245" s="52" t="s">
        <v>2732</v>
      </c>
      <c r="BN245" s="52" t="s">
        <v>2733</v>
      </c>
      <c r="BO245" s="52"/>
      <c r="BQ245" s="52" t="s">
        <v>2734</v>
      </c>
      <c r="BS245" s="52" t="s">
        <v>2668</v>
      </c>
      <c r="BU245" s="52" t="s">
        <v>2735</v>
      </c>
    </row>
    <row r="246" spans="1:73" ht="18.75" x14ac:dyDescent="0.3">
      <c r="A246" s="205"/>
      <c r="B246" s="206"/>
      <c r="C246" s="198">
        <v>235</v>
      </c>
      <c r="D246" s="190"/>
      <c r="E246" s="13"/>
      <c r="F246" s="14"/>
      <c r="G246" s="123"/>
      <c r="H246" s="124"/>
      <c r="I246" s="130"/>
      <c r="J246" s="21"/>
      <c r="K246" s="134"/>
      <c r="L246" s="24"/>
      <c r="M246" s="372"/>
      <c r="N246" s="147" t="str">
        <f t="shared" si="108"/>
        <v/>
      </c>
      <c r="O246" s="23"/>
      <c r="P246" s="23"/>
      <c r="Q246" s="23"/>
      <c r="R246" s="23"/>
      <c r="S246" s="23"/>
      <c r="T246" s="24"/>
      <c r="U246" s="25"/>
      <c r="V246" s="28"/>
      <c r="W246" s="299"/>
      <c r="X246" s="296"/>
      <c r="Y246" s="149">
        <f t="shared" si="102"/>
        <v>0</v>
      </c>
      <c r="Z246" s="148">
        <f t="shared" si="109"/>
        <v>0</v>
      </c>
      <c r="AA246" s="306"/>
      <c r="AB246" s="377">
        <f t="shared" si="126"/>
        <v>0</v>
      </c>
      <c r="AC246" s="348"/>
      <c r="AD246" s="210" t="str">
        <f t="shared" si="103"/>
        <v/>
      </c>
      <c r="AE246" s="345">
        <f t="shared" si="110"/>
        <v>0</v>
      </c>
      <c r="AF246" s="318"/>
      <c r="AG246" s="317"/>
      <c r="AH246" s="315"/>
      <c r="AI246" s="150">
        <f t="shared" si="111"/>
        <v>0</v>
      </c>
      <c r="AJ246" s="151">
        <f t="shared" si="104"/>
        <v>0</v>
      </c>
      <c r="AK246" s="152">
        <f t="shared" si="112"/>
        <v>0</v>
      </c>
      <c r="AL246" s="153">
        <f t="shared" si="113"/>
        <v>0</v>
      </c>
      <c r="AM246" s="153">
        <f t="shared" si="114"/>
        <v>0</v>
      </c>
      <c r="AN246" s="153">
        <f t="shared" si="115"/>
        <v>0</v>
      </c>
      <c r="AO246" s="153">
        <f t="shared" si="116"/>
        <v>0</v>
      </c>
      <c r="AP246" s="181" t="str">
        <f t="shared" si="117"/>
        <v/>
      </c>
      <c r="AQ246" s="154" t="str">
        <f t="shared" si="105"/>
        <v/>
      </c>
      <c r="AR246" s="178" t="str">
        <f t="shared" si="118"/>
        <v/>
      </c>
      <c r="AS246" s="169" t="str">
        <f t="shared" si="119"/>
        <v/>
      </c>
      <c r="AT246" s="159" t="str">
        <f t="shared" si="120"/>
        <v/>
      </c>
      <c r="AU246" s="160" t="str">
        <f t="shared" si="106"/>
        <v/>
      </c>
      <c r="AV246" s="171" t="str">
        <f t="shared" si="121"/>
        <v/>
      </c>
      <c r="AW246" s="160" t="str">
        <f t="shared" si="122"/>
        <v/>
      </c>
      <c r="AX246" s="186" t="str">
        <f t="shared" si="123"/>
        <v/>
      </c>
      <c r="AY246" s="160" t="str">
        <f t="shared" si="107"/>
        <v/>
      </c>
      <c r="AZ246" s="171" t="str">
        <f t="shared" si="124"/>
        <v/>
      </c>
      <c r="BA246" s="161" t="str">
        <f t="shared" si="125"/>
        <v/>
      </c>
      <c r="BI246" s="52" t="s">
        <v>2736</v>
      </c>
      <c r="BN246" s="52" t="s">
        <v>2737</v>
      </c>
      <c r="BO246" s="52"/>
      <c r="BQ246" s="52" t="s">
        <v>2738</v>
      </c>
      <c r="BS246" s="52" t="s">
        <v>2739</v>
      </c>
      <c r="BU246" s="52" t="s">
        <v>2740</v>
      </c>
    </row>
    <row r="247" spans="1:73" ht="18.75" x14ac:dyDescent="0.3">
      <c r="A247" s="205"/>
      <c r="B247" s="206"/>
      <c r="C247" s="197">
        <v>236</v>
      </c>
      <c r="D247" s="192"/>
      <c r="E247" s="15"/>
      <c r="F247" s="14"/>
      <c r="G247" s="123"/>
      <c r="H247" s="124"/>
      <c r="I247" s="130"/>
      <c r="J247" s="21"/>
      <c r="K247" s="134"/>
      <c r="L247" s="24"/>
      <c r="M247" s="372"/>
      <c r="N247" s="147" t="str">
        <f t="shared" si="108"/>
        <v/>
      </c>
      <c r="O247" s="23"/>
      <c r="P247" s="23"/>
      <c r="Q247" s="23"/>
      <c r="R247" s="23"/>
      <c r="S247" s="23"/>
      <c r="T247" s="24"/>
      <c r="U247" s="25"/>
      <c r="V247" s="28"/>
      <c r="W247" s="299"/>
      <c r="X247" s="296"/>
      <c r="Y247" s="149">
        <f t="shared" si="102"/>
        <v>0</v>
      </c>
      <c r="Z247" s="148">
        <f t="shared" si="109"/>
        <v>0</v>
      </c>
      <c r="AA247" s="306"/>
      <c r="AB247" s="377">
        <f t="shared" si="126"/>
        <v>0</v>
      </c>
      <c r="AC247" s="348"/>
      <c r="AD247" s="210" t="str">
        <f t="shared" si="103"/>
        <v/>
      </c>
      <c r="AE247" s="345">
        <f t="shared" si="110"/>
        <v>0</v>
      </c>
      <c r="AF247" s="318"/>
      <c r="AG247" s="317"/>
      <c r="AH247" s="315"/>
      <c r="AI247" s="150">
        <f t="shared" si="111"/>
        <v>0</v>
      </c>
      <c r="AJ247" s="151">
        <f t="shared" si="104"/>
        <v>0</v>
      </c>
      <c r="AK247" s="152">
        <f t="shared" si="112"/>
        <v>0</v>
      </c>
      <c r="AL247" s="153">
        <f t="shared" si="113"/>
        <v>0</v>
      </c>
      <c r="AM247" s="153">
        <f t="shared" si="114"/>
        <v>0</v>
      </c>
      <c r="AN247" s="153">
        <f t="shared" si="115"/>
        <v>0</v>
      </c>
      <c r="AO247" s="153">
        <f t="shared" si="116"/>
        <v>0</v>
      </c>
      <c r="AP247" s="181" t="str">
        <f t="shared" si="117"/>
        <v/>
      </c>
      <c r="AQ247" s="154" t="str">
        <f t="shared" si="105"/>
        <v/>
      </c>
      <c r="AR247" s="178" t="str">
        <f t="shared" si="118"/>
        <v/>
      </c>
      <c r="AS247" s="169" t="str">
        <f t="shared" si="119"/>
        <v/>
      </c>
      <c r="AT247" s="159" t="str">
        <f t="shared" si="120"/>
        <v/>
      </c>
      <c r="AU247" s="160" t="str">
        <f t="shared" si="106"/>
        <v/>
      </c>
      <c r="AV247" s="171" t="str">
        <f t="shared" si="121"/>
        <v/>
      </c>
      <c r="AW247" s="160" t="str">
        <f t="shared" si="122"/>
        <v/>
      </c>
      <c r="AX247" s="186" t="str">
        <f t="shared" si="123"/>
        <v/>
      </c>
      <c r="AY247" s="160" t="str">
        <f t="shared" si="107"/>
        <v/>
      </c>
      <c r="AZ247" s="171" t="str">
        <f t="shared" si="124"/>
        <v/>
      </c>
      <c r="BA247" s="161" t="str">
        <f t="shared" si="125"/>
        <v/>
      </c>
      <c r="BI247" s="52" t="s">
        <v>2741</v>
      </c>
      <c r="BN247" s="52" t="s">
        <v>2742</v>
      </c>
      <c r="BO247" s="52"/>
      <c r="BQ247" s="52" t="s">
        <v>2743</v>
      </c>
      <c r="BS247" s="52" t="s">
        <v>2744</v>
      </c>
      <c r="BU247" s="52" t="s">
        <v>2745</v>
      </c>
    </row>
    <row r="248" spans="1:73" ht="18.75" x14ac:dyDescent="0.3">
      <c r="A248" s="205"/>
      <c r="B248" s="206"/>
      <c r="C248" s="198">
        <v>237</v>
      </c>
      <c r="D248" s="190"/>
      <c r="E248" s="13"/>
      <c r="F248" s="14"/>
      <c r="G248" s="123"/>
      <c r="H248" s="126"/>
      <c r="I248" s="132"/>
      <c r="J248" s="69"/>
      <c r="K248" s="136"/>
      <c r="L248" s="26"/>
      <c r="M248" s="372"/>
      <c r="N248" s="147" t="str">
        <f t="shared" si="108"/>
        <v/>
      </c>
      <c r="O248" s="23"/>
      <c r="P248" s="23"/>
      <c r="Q248" s="23"/>
      <c r="R248" s="23"/>
      <c r="S248" s="23"/>
      <c r="T248" s="24"/>
      <c r="U248" s="25"/>
      <c r="V248" s="28"/>
      <c r="W248" s="299"/>
      <c r="X248" s="296"/>
      <c r="Y248" s="149">
        <f t="shared" si="102"/>
        <v>0</v>
      </c>
      <c r="Z248" s="148">
        <f t="shared" si="109"/>
        <v>0</v>
      </c>
      <c r="AA248" s="306"/>
      <c r="AB248" s="377">
        <f t="shared" si="126"/>
        <v>0</v>
      </c>
      <c r="AC248" s="348"/>
      <c r="AD248" s="210" t="str">
        <f t="shared" si="103"/>
        <v/>
      </c>
      <c r="AE248" s="345">
        <f t="shared" si="110"/>
        <v>0</v>
      </c>
      <c r="AF248" s="318"/>
      <c r="AG248" s="317"/>
      <c r="AH248" s="315"/>
      <c r="AI248" s="150">
        <f t="shared" si="111"/>
        <v>0</v>
      </c>
      <c r="AJ248" s="151">
        <f t="shared" si="104"/>
        <v>0</v>
      </c>
      <c r="AK248" s="152">
        <f t="shared" si="112"/>
        <v>0</v>
      </c>
      <c r="AL248" s="153">
        <f t="shared" si="113"/>
        <v>0</v>
      </c>
      <c r="AM248" s="153">
        <f t="shared" si="114"/>
        <v>0</v>
      </c>
      <c r="AN248" s="153">
        <f t="shared" si="115"/>
        <v>0</v>
      </c>
      <c r="AO248" s="153">
        <f t="shared" si="116"/>
        <v>0</v>
      </c>
      <c r="AP248" s="181" t="str">
        <f t="shared" si="117"/>
        <v/>
      </c>
      <c r="AQ248" s="154" t="str">
        <f t="shared" si="105"/>
        <v/>
      </c>
      <c r="AR248" s="178" t="str">
        <f t="shared" si="118"/>
        <v/>
      </c>
      <c r="AS248" s="169" t="str">
        <f t="shared" si="119"/>
        <v/>
      </c>
      <c r="AT248" s="159" t="str">
        <f t="shared" si="120"/>
        <v/>
      </c>
      <c r="AU248" s="160" t="str">
        <f t="shared" si="106"/>
        <v/>
      </c>
      <c r="AV248" s="171" t="str">
        <f t="shared" si="121"/>
        <v/>
      </c>
      <c r="AW248" s="160" t="str">
        <f t="shared" si="122"/>
        <v/>
      </c>
      <c r="AX248" s="186" t="str">
        <f t="shared" si="123"/>
        <v/>
      </c>
      <c r="AY248" s="160" t="str">
        <f t="shared" si="107"/>
        <v/>
      </c>
      <c r="AZ248" s="171" t="str">
        <f t="shared" si="124"/>
        <v/>
      </c>
      <c r="BA248" s="161" t="str">
        <f t="shared" si="125"/>
        <v/>
      </c>
      <c r="BI248" s="52" t="s">
        <v>2746</v>
      </c>
      <c r="BN248" s="52" t="s">
        <v>2747</v>
      </c>
      <c r="BO248" s="52"/>
      <c r="BQ248" t="s">
        <v>2748</v>
      </c>
      <c r="BS248" s="52" t="s">
        <v>2749</v>
      </c>
      <c r="BU248" s="52" t="s">
        <v>2750</v>
      </c>
    </row>
    <row r="249" spans="1:73" ht="18.75" x14ac:dyDescent="0.3">
      <c r="A249" s="205"/>
      <c r="B249" s="206"/>
      <c r="C249" s="198">
        <v>238</v>
      </c>
      <c r="D249" s="190"/>
      <c r="E249" s="13"/>
      <c r="F249" s="14"/>
      <c r="G249" s="123"/>
      <c r="H249" s="124"/>
      <c r="I249" s="130"/>
      <c r="J249" s="21"/>
      <c r="K249" s="134"/>
      <c r="L249" s="24"/>
      <c r="M249" s="372"/>
      <c r="N249" s="147" t="str">
        <f t="shared" si="108"/>
        <v/>
      </c>
      <c r="O249" s="23"/>
      <c r="P249" s="23"/>
      <c r="Q249" s="23"/>
      <c r="R249" s="23"/>
      <c r="S249" s="23"/>
      <c r="T249" s="24"/>
      <c r="U249" s="25"/>
      <c r="V249" s="28"/>
      <c r="W249" s="299"/>
      <c r="X249" s="296"/>
      <c r="Y249" s="149">
        <f t="shared" si="102"/>
        <v>0</v>
      </c>
      <c r="Z249" s="148">
        <f t="shared" si="109"/>
        <v>0</v>
      </c>
      <c r="AA249" s="306"/>
      <c r="AB249" s="377">
        <f t="shared" si="126"/>
        <v>0</v>
      </c>
      <c r="AC249" s="348"/>
      <c r="AD249" s="210" t="str">
        <f t="shared" si="103"/>
        <v/>
      </c>
      <c r="AE249" s="345">
        <f t="shared" si="110"/>
        <v>0</v>
      </c>
      <c r="AF249" s="318"/>
      <c r="AG249" s="317"/>
      <c r="AH249" s="315"/>
      <c r="AI249" s="150">
        <f t="shared" si="111"/>
        <v>0</v>
      </c>
      <c r="AJ249" s="151">
        <f t="shared" si="104"/>
        <v>0</v>
      </c>
      <c r="AK249" s="152">
        <f t="shared" si="112"/>
        <v>0</v>
      </c>
      <c r="AL249" s="153">
        <f t="shared" si="113"/>
        <v>0</v>
      </c>
      <c r="AM249" s="153">
        <f t="shared" si="114"/>
        <v>0</v>
      </c>
      <c r="AN249" s="153">
        <f t="shared" si="115"/>
        <v>0</v>
      </c>
      <c r="AO249" s="153">
        <f t="shared" si="116"/>
        <v>0</v>
      </c>
      <c r="AP249" s="181" t="str">
        <f t="shared" si="117"/>
        <v/>
      </c>
      <c r="AQ249" s="154" t="str">
        <f t="shared" si="105"/>
        <v/>
      </c>
      <c r="AR249" s="178" t="str">
        <f t="shared" si="118"/>
        <v/>
      </c>
      <c r="AS249" s="169" t="str">
        <f t="shared" si="119"/>
        <v/>
      </c>
      <c r="AT249" s="159" t="str">
        <f t="shared" si="120"/>
        <v/>
      </c>
      <c r="AU249" s="160" t="str">
        <f t="shared" si="106"/>
        <v/>
      </c>
      <c r="AV249" s="171" t="str">
        <f t="shared" si="121"/>
        <v/>
      </c>
      <c r="AW249" s="160" t="str">
        <f t="shared" si="122"/>
        <v/>
      </c>
      <c r="AX249" s="186" t="str">
        <f t="shared" si="123"/>
        <v/>
      </c>
      <c r="AY249" s="160" t="str">
        <f t="shared" si="107"/>
        <v/>
      </c>
      <c r="AZ249" s="171" t="str">
        <f t="shared" si="124"/>
        <v/>
      </c>
      <c r="BA249" s="161" t="str">
        <f t="shared" si="125"/>
        <v/>
      </c>
      <c r="BI249" s="52" t="s">
        <v>2751</v>
      </c>
      <c r="BN249" s="52" t="s">
        <v>2752</v>
      </c>
      <c r="BO249" s="52"/>
      <c r="BQ249" t="s">
        <v>2753</v>
      </c>
      <c r="BS249" s="52" t="s">
        <v>2754</v>
      </c>
      <c r="BU249" s="52" t="s">
        <v>2755</v>
      </c>
    </row>
    <row r="250" spans="1:73" ht="18.75" x14ac:dyDescent="0.3">
      <c r="A250" s="205"/>
      <c r="B250" s="206"/>
      <c r="C250" s="197">
        <v>239</v>
      </c>
      <c r="D250" s="190"/>
      <c r="E250" s="13"/>
      <c r="F250" s="14"/>
      <c r="G250" s="123"/>
      <c r="H250" s="124"/>
      <c r="I250" s="130"/>
      <c r="J250" s="21"/>
      <c r="K250" s="134"/>
      <c r="L250" s="24"/>
      <c r="M250" s="372"/>
      <c r="N250" s="147" t="str">
        <f t="shared" si="108"/>
        <v/>
      </c>
      <c r="O250" s="23"/>
      <c r="P250" s="23"/>
      <c r="Q250" s="23"/>
      <c r="R250" s="23"/>
      <c r="S250" s="23"/>
      <c r="T250" s="24"/>
      <c r="U250" s="25"/>
      <c r="V250" s="28"/>
      <c r="W250" s="299"/>
      <c r="X250" s="296"/>
      <c r="Y250" s="149">
        <f t="shared" si="102"/>
        <v>0</v>
      </c>
      <c r="Z250" s="148">
        <f t="shared" si="109"/>
        <v>0</v>
      </c>
      <c r="AA250" s="306"/>
      <c r="AB250" s="377">
        <f t="shared" si="126"/>
        <v>0</v>
      </c>
      <c r="AC250" s="348"/>
      <c r="AD250" s="210" t="str">
        <f t="shared" si="103"/>
        <v/>
      </c>
      <c r="AE250" s="345">
        <f t="shared" si="110"/>
        <v>0</v>
      </c>
      <c r="AF250" s="318"/>
      <c r="AG250" s="317"/>
      <c r="AH250" s="315"/>
      <c r="AI250" s="150">
        <f t="shared" si="111"/>
        <v>0</v>
      </c>
      <c r="AJ250" s="151">
        <f t="shared" si="104"/>
        <v>0</v>
      </c>
      <c r="AK250" s="152">
        <f t="shared" si="112"/>
        <v>0</v>
      </c>
      <c r="AL250" s="153">
        <f t="shared" si="113"/>
        <v>0</v>
      </c>
      <c r="AM250" s="153">
        <f t="shared" si="114"/>
        <v>0</v>
      </c>
      <c r="AN250" s="153">
        <f t="shared" si="115"/>
        <v>0</v>
      </c>
      <c r="AO250" s="153">
        <f t="shared" si="116"/>
        <v>0</v>
      </c>
      <c r="AP250" s="181" t="str">
        <f t="shared" si="117"/>
        <v/>
      </c>
      <c r="AQ250" s="154" t="str">
        <f t="shared" si="105"/>
        <v/>
      </c>
      <c r="AR250" s="178" t="str">
        <f t="shared" si="118"/>
        <v/>
      </c>
      <c r="AS250" s="169" t="str">
        <f t="shared" si="119"/>
        <v/>
      </c>
      <c r="AT250" s="159" t="str">
        <f t="shared" si="120"/>
        <v/>
      </c>
      <c r="AU250" s="160" t="str">
        <f t="shared" si="106"/>
        <v/>
      </c>
      <c r="AV250" s="171" t="str">
        <f t="shared" si="121"/>
        <v/>
      </c>
      <c r="AW250" s="160" t="str">
        <f t="shared" si="122"/>
        <v/>
      </c>
      <c r="AX250" s="186" t="str">
        <f t="shared" si="123"/>
        <v/>
      </c>
      <c r="AY250" s="160" t="str">
        <f t="shared" si="107"/>
        <v/>
      </c>
      <c r="AZ250" s="171" t="str">
        <f t="shared" si="124"/>
        <v/>
      </c>
      <c r="BA250" s="161" t="str">
        <f t="shared" si="125"/>
        <v/>
      </c>
      <c r="BI250" s="52" t="s">
        <v>2756</v>
      </c>
      <c r="BN250" s="52" t="s">
        <v>2757</v>
      </c>
      <c r="BO250" s="52"/>
      <c r="BQ250" t="s">
        <v>2758</v>
      </c>
      <c r="BS250" s="52" t="s">
        <v>2759</v>
      </c>
      <c r="BU250" s="52" t="s">
        <v>2760</v>
      </c>
    </row>
    <row r="251" spans="1:73" ht="18.75" x14ac:dyDescent="0.3">
      <c r="A251" s="205"/>
      <c r="B251" s="206"/>
      <c r="C251" s="198">
        <v>240</v>
      </c>
      <c r="D251" s="192"/>
      <c r="E251" s="15"/>
      <c r="F251" s="14"/>
      <c r="G251" s="123"/>
      <c r="H251" s="124"/>
      <c r="I251" s="130"/>
      <c r="J251" s="21"/>
      <c r="K251" s="134"/>
      <c r="L251" s="24"/>
      <c r="M251" s="372"/>
      <c r="N251" s="147" t="str">
        <f t="shared" si="108"/>
        <v/>
      </c>
      <c r="O251" s="23"/>
      <c r="P251" s="23"/>
      <c r="Q251" s="23"/>
      <c r="R251" s="23"/>
      <c r="S251" s="23"/>
      <c r="T251" s="24"/>
      <c r="U251" s="25"/>
      <c r="V251" s="28"/>
      <c r="W251" s="299"/>
      <c r="X251" s="296"/>
      <c r="Y251" s="149">
        <f t="shared" si="102"/>
        <v>0</v>
      </c>
      <c r="Z251" s="148">
        <f t="shared" si="109"/>
        <v>0</v>
      </c>
      <c r="AA251" s="306"/>
      <c r="AB251" s="377">
        <f t="shared" si="126"/>
        <v>0</v>
      </c>
      <c r="AC251" s="348"/>
      <c r="AD251" s="210" t="str">
        <f t="shared" si="103"/>
        <v/>
      </c>
      <c r="AE251" s="345">
        <f t="shared" si="110"/>
        <v>0</v>
      </c>
      <c r="AF251" s="318"/>
      <c r="AG251" s="317"/>
      <c r="AH251" s="315"/>
      <c r="AI251" s="150">
        <f t="shared" si="111"/>
        <v>0</v>
      </c>
      <c r="AJ251" s="151">
        <f t="shared" si="104"/>
        <v>0</v>
      </c>
      <c r="AK251" s="152">
        <f t="shared" si="112"/>
        <v>0</v>
      </c>
      <c r="AL251" s="153">
        <f t="shared" si="113"/>
        <v>0</v>
      </c>
      <c r="AM251" s="153">
        <f t="shared" si="114"/>
        <v>0</v>
      </c>
      <c r="AN251" s="153">
        <f t="shared" si="115"/>
        <v>0</v>
      </c>
      <c r="AO251" s="153">
        <f t="shared" si="116"/>
        <v>0</v>
      </c>
      <c r="AP251" s="181" t="str">
        <f t="shared" si="117"/>
        <v/>
      </c>
      <c r="AQ251" s="154" t="str">
        <f t="shared" si="105"/>
        <v/>
      </c>
      <c r="AR251" s="178" t="str">
        <f t="shared" si="118"/>
        <v/>
      </c>
      <c r="AS251" s="169" t="str">
        <f t="shared" si="119"/>
        <v/>
      </c>
      <c r="AT251" s="159" t="str">
        <f t="shared" si="120"/>
        <v/>
      </c>
      <c r="AU251" s="160" t="str">
        <f t="shared" si="106"/>
        <v/>
      </c>
      <c r="AV251" s="171" t="str">
        <f t="shared" si="121"/>
        <v/>
      </c>
      <c r="AW251" s="160" t="str">
        <f t="shared" si="122"/>
        <v/>
      </c>
      <c r="AX251" s="186" t="str">
        <f t="shared" si="123"/>
        <v/>
      </c>
      <c r="AY251" s="160" t="str">
        <f t="shared" si="107"/>
        <v/>
      </c>
      <c r="AZ251" s="171" t="str">
        <f t="shared" si="124"/>
        <v/>
      </c>
      <c r="BA251" s="161" t="str">
        <f t="shared" si="125"/>
        <v/>
      </c>
      <c r="BI251" s="52" t="s">
        <v>2761</v>
      </c>
      <c r="BN251" s="52" t="s">
        <v>2762</v>
      </c>
      <c r="BO251" s="52"/>
      <c r="BQ251" t="s">
        <v>2763</v>
      </c>
      <c r="BS251" s="52" t="s">
        <v>2764</v>
      </c>
      <c r="BU251" s="52" t="s">
        <v>2765</v>
      </c>
    </row>
    <row r="252" spans="1:73" ht="18.75" x14ac:dyDescent="0.3">
      <c r="A252" s="205"/>
      <c r="B252" s="206"/>
      <c r="C252" s="197">
        <v>241</v>
      </c>
      <c r="D252" s="190"/>
      <c r="E252" s="13"/>
      <c r="F252" s="14"/>
      <c r="G252" s="123"/>
      <c r="H252" s="124"/>
      <c r="I252" s="130"/>
      <c r="J252" s="21"/>
      <c r="K252" s="134"/>
      <c r="L252" s="24"/>
      <c r="M252" s="372"/>
      <c r="N252" s="147" t="str">
        <f t="shared" si="108"/>
        <v/>
      </c>
      <c r="O252" s="23"/>
      <c r="P252" s="23"/>
      <c r="Q252" s="23"/>
      <c r="R252" s="23"/>
      <c r="S252" s="23"/>
      <c r="T252" s="24"/>
      <c r="U252" s="25"/>
      <c r="V252" s="28"/>
      <c r="W252" s="299"/>
      <c r="X252" s="296"/>
      <c r="Y252" s="149">
        <f t="shared" si="102"/>
        <v>0</v>
      </c>
      <c r="Z252" s="148">
        <f t="shared" si="109"/>
        <v>0</v>
      </c>
      <c r="AA252" s="306"/>
      <c r="AB252" s="377">
        <f t="shared" si="126"/>
        <v>0</v>
      </c>
      <c r="AC252" s="348"/>
      <c r="AD252" s="210" t="str">
        <f t="shared" si="103"/>
        <v/>
      </c>
      <c r="AE252" s="345">
        <f t="shared" si="110"/>
        <v>0</v>
      </c>
      <c r="AF252" s="318"/>
      <c r="AG252" s="317"/>
      <c r="AH252" s="315"/>
      <c r="AI252" s="150">
        <f t="shared" si="111"/>
        <v>0</v>
      </c>
      <c r="AJ252" s="151">
        <f t="shared" si="104"/>
        <v>0</v>
      </c>
      <c r="AK252" s="152">
        <f t="shared" si="112"/>
        <v>0</v>
      </c>
      <c r="AL252" s="153">
        <f t="shared" si="113"/>
        <v>0</v>
      </c>
      <c r="AM252" s="153">
        <f t="shared" si="114"/>
        <v>0</v>
      </c>
      <c r="AN252" s="153">
        <f t="shared" si="115"/>
        <v>0</v>
      </c>
      <c r="AO252" s="153">
        <f t="shared" si="116"/>
        <v>0</v>
      </c>
      <c r="AP252" s="181" t="str">
        <f t="shared" si="117"/>
        <v/>
      </c>
      <c r="AQ252" s="154" t="str">
        <f t="shared" si="105"/>
        <v/>
      </c>
      <c r="AR252" s="178" t="str">
        <f t="shared" si="118"/>
        <v/>
      </c>
      <c r="AS252" s="169" t="str">
        <f t="shared" si="119"/>
        <v/>
      </c>
      <c r="AT252" s="159" t="str">
        <f t="shared" si="120"/>
        <v/>
      </c>
      <c r="AU252" s="160" t="str">
        <f t="shared" si="106"/>
        <v/>
      </c>
      <c r="AV252" s="171" t="str">
        <f t="shared" si="121"/>
        <v/>
      </c>
      <c r="AW252" s="160" t="str">
        <f t="shared" si="122"/>
        <v/>
      </c>
      <c r="AX252" s="186" t="str">
        <f t="shared" si="123"/>
        <v/>
      </c>
      <c r="AY252" s="160" t="str">
        <f t="shared" si="107"/>
        <v/>
      </c>
      <c r="AZ252" s="171" t="str">
        <f t="shared" si="124"/>
        <v/>
      </c>
      <c r="BA252" s="161" t="str">
        <f t="shared" si="125"/>
        <v/>
      </c>
      <c r="BI252" s="52" t="s">
        <v>2766</v>
      </c>
      <c r="BN252" s="52" t="s">
        <v>2767</v>
      </c>
      <c r="BO252" s="52"/>
      <c r="BQ252" t="s">
        <v>2768</v>
      </c>
      <c r="BS252" s="52" t="s">
        <v>2769</v>
      </c>
      <c r="BU252" s="52" t="s">
        <v>2770</v>
      </c>
    </row>
    <row r="253" spans="1:73" ht="18.75" x14ac:dyDescent="0.3">
      <c r="A253" s="205"/>
      <c r="B253" s="206"/>
      <c r="C253" s="198">
        <v>242</v>
      </c>
      <c r="D253" s="190"/>
      <c r="E253" s="13"/>
      <c r="F253" s="14"/>
      <c r="G253" s="123"/>
      <c r="H253" s="124"/>
      <c r="I253" s="130"/>
      <c r="J253" s="21"/>
      <c r="K253" s="134"/>
      <c r="L253" s="24"/>
      <c r="M253" s="372"/>
      <c r="N253" s="147" t="str">
        <f t="shared" si="108"/>
        <v/>
      </c>
      <c r="O253" s="23"/>
      <c r="P253" s="23"/>
      <c r="Q253" s="23"/>
      <c r="R253" s="23"/>
      <c r="S253" s="23"/>
      <c r="T253" s="24"/>
      <c r="U253" s="25"/>
      <c r="V253" s="28"/>
      <c r="W253" s="299"/>
      <c r="X253" s="296"/>
      <c r="Y253" s="149">
        <f t="shared" si="102"/>
        <v>0</v>
      </c>
      <c r="Z253" s="148">
        <f t="shared" si="109"/>
        <v>0</v>
      </c>
      <c r="AA253" s="306"/>
      <c r="AB253" s="377">
        <f t="shared" si="126"/>
        <v>0</v>
      </c>
      <c r="AC253" s="348"/>
      <c r="AD253" s="210" t="str">
        <f t="shared" si="103"/>
        <v/>
      </c>
      <c r="AE253" s="345">
        <f t="shared" si="110"/>
        <v>0</v>
      </c>
      <c r="AF253" s="318"/>
      <c r="AG253" s="317"/>
      <c r="AH253" s="315"/>
      <c r="AI253" s="150">
        <f t="shared" si="111"/>
        <v>0</v>
      </c>
      <c r="AJ253" s="151">
        <f t="shared" si="104"/>
        <v>0</v>
      </c>
      <c r="AK253" s="152">
        <f t="shared" si="112"/>
        <v>0</v>
      </c>
      <c r="AL253" s="153">
        <f t="shared" si="113"/>
        <v>0</v>
      </c>
      <c r="AM253" s="153">
        <f t="shared" si="114"/>
        <v>0</v>
      </c>
      <c r="AN253" s="153">
        <f t="shared" si="115"/>
        <v>0</v>
      </c>
      <c r="AO253" s="153">
        <f t="shared" si="116"/>
        <v>0</v>
      </c>
      <c r="AP253" s="181" t="str">
        <f t="shared" si="117"/>
        <v/>
      </c>
      <c r="AQ253" s="154" t="str">
        <f t="shared" si="105"/>
        <v/>
      </c>
      <c r="AR253" s="178" t="str">
        <f t="shared" si="118"/>
        <v/>
      </c>
      <c r="AS253" s="169" t="str">
        <f t="shared" si="119"/>
        <v/>
      </c>
      <c r="AT253" s="159" t="str">
        <f t="shared" si="120"/>
        <v/>
      </c>
      <c r="AU253" s="160" t="str">
        <f t="shared" si="106"/>
        <v/>
      </c>
      <c r="AV253" s="171" t="str">
        <f t="shared" si="121"/>
        <v/>
      </c>
      <c r="AW253" s="160" t="str">
        <f t="shared" si="122"/>
        <v/>
      </c>
      <c r="AX253" s="186" t="str">
        <f t="shared" si="123"/>
        <v/>
      </c>
      <c r="AY253" s="160" t="str">
        <f t="shared" si="107"/>
        <v/>
      </c>
      <c r="AZ253" s="171" t="str">
        <f t="shared" si="124"/>
        <v/>
      </c>
      <c r="BA253" s="161" t="str">
        <f t="shared" si="125"/>
        <v/>
      </c>
      <c r="BI253" s="52" t="s">
        <v>2771</v>
      </c>
      <c r="BN253" s="52" t="s">
        <v>2772</v>
      </c>
      <c r="BO253" s="52"/>
      <c r="BS253" s="52" t="s">
        <v>2773</v>
      </c>
      <c r="BU253" s="52" t="s">
        <v>2774</v>
      </c>
    </row>
    <row r="254" spans="1:73" ht="18.75" x14ac:dyDescent="0.3">
      <c r="A254" s="205"/>
      <c r="B254" s="206"/>
      <c r="C254" s="198">
        <v>243</v>
      </c>
      <c r="D254" s="190"/>
      <c r="E254" s="13"/>
      <c r="F254" s="14"/>
      <c r="G254" s="123"/>
      <c r="H254" s="124"/>
      <c r="I254" s="130"/>
      <c r="J254" s="21"/>
      <c r="K254" s="134"/>
      <c r="L254" s="24"/>
      <c r="M254" s="372"/>
      <c r="N254" s="147" t="str">
        <f t="shared" si="108"/>
        <v/>
      </c>
      <c r="O254" s="23"/>
      <c r="P254" s="23"/>
      <c r="Q254" s="23"/>
      <c r="R254" s="23"/>
      <c r="S254" s="23"/>
      <c r="T254" s="24"/>
      <c r="U254" s="25"/>
      <c r="V254" s="28"/>
      <c r="W254" s="299"/>
      <c r="X254" s="296"/>
      <c r="Y254" s="149">
        <f t="shared" si="102"/>
        <v>0</v>
      </c>
      <c r="Z254" s="148">
        <f t="shared" si="109"/>
        <v>0</v>
      </c>
      <c r="AA254" s="306"/>
      <c r="AB254" s="377">
        <f t="shared" si="126"/>
        <v>0</v>
      </c>
      <c r="AC254" s="348"/>
      <c r="AD254" s="210" t="str">
        <f t="shared" si="103"/>
        <v/>
      </c>
      <c r="AE254" s="345">
        <f t="shared" si="110"/>
        <v>0</v>
      </c>
      <c r="AF254" s="318"/>
      <c r="AG254" s="317"/>
      <c r="AH254" s="315"/>
      <c r="AI254" s="150">
        <f t="shared" si="111"/>
        <v>0</v>
      </c>
      <c r="AJ254" s="151">
        <f t="shared" si="104"/>
        <v>0</v>
      </c>
      <c r="AK254" s="152">
        <f t="shared" si="112"/>
        <v>0</v>
      </c>
      <c r="AL254" s="153">
        <f t="shared" si="113"/>
        <v>0</v>
      </c>
      <c r="AM254" s="153">
        <f t="shared" si="114"/>
        <v>0</v>
      </c>
      <c r="AN254" s="153">
        <f t="shared" si="115"/>
        <v>0</v>
      </c>
      <c r="AO254" s="153">
        <f t="shared" si="116"/>
        <v>0</v>
      </c>
      <c r="AP254" s="181" t="str">
        <f t="shared" si="117"/>
        <v/>
      </c>
      <c r="AQ254" s="154" t="str">
        <f t="shared" si="105"/>
        <v/>
      </c>
      <c r="AR254" s="178" t="str">
        <f t="shared" si="118"/>
        <v/>
      </c>
      <c r="AS254" s="169" t="str">
        <f t="shared" si="119"/>
        <v/>
      </c>
      <c r="AT254" s="159" t="str">
        <f t="shared" si="120"/>
        <v/>
      </c>
      <c r="AU254" s="160" t="str">
        <f t="shared" si="106"/>
        <v/>
      </c>
      <c r="AV254" s="171" t="str">
        <f t="shared" si="121"/>
        <v/>
      </c>
      <c r="AW254" s="160" t="str">
        <f t="shared" si="122"/>
        <v/>
      </c>
      <c r="AX254" s="186" t="str">
        <f t="shared" si="123"/>
        <v/>
      </c>
      <c r="AY254" s="160" t="str">
        <f t="shared" si="107"/>
        <v/>
      </c>
      <c r="AZ254" s="171" t="str">
        <f t="shared" si="124"/>
        <v/>
      </c>
      <c r="BA254" s="161" t="str">
        <f t="shared" si="125"/>
        <v/>
      </c>
      <c r="BI254" s="52" t="s">
        <v>2775</v>
      </c>
      <c r="BN254" s="52" t="s">
        <v>2776</v>
      </c>
      <c r="BO254" s="52"/>
      <c r="BS254" s="52" t="s">
        <v>2777</v>
      </c>
      <c r="BU254" s="52" t="s">
        <v>2778</v>
      </c>
    </row>
    <row r="255" spans="1:73" ht="18.75" x14ac:dyDescent="0.3">
      <c r="A255" s="205"/>
      <c r="B255" s="206"/>
      <c r="C255" s="197">
        <v>244</v>
      </c>
      <c r="D255" s="192"/>
      <c r="E255" s="15"/>
      <c r="F255" s="14"/>
      <c r="G255" s="123"/>
      <c r="H255" s="124"/>
      <c r="I255" s="130"/>
      <c r="J255" s="21"/>
      <c r="K255" s="134"/>
      <c r="L255" s="24"/>
      <c r="M255" s="372"/>
      <c r="N255" s="147" t="str">
        <f t="shared" si="108"/>
        <v/>
      </c>
      <c r="O255" s="23"/>
      <c r="P255" s="23"/>
      <c r="Q255" s="23"/>
      <c r="R255" s="23"/>
      <c r="S255" s="23"/>
      <c r="T255" s="24"/>
      <c r="U255" s="25"/>
      <c r="V255" s="28"/>
      <c r="W255" s="299"/>
      <c r="X255" s="296"/>
      <c r="Y255" s="149">
        <f t="shared" si="102"/>
        <v>0</v>
      </c>
      <c r="Z255" s="148">
        <f t="shared" si="109"/>
        <v>0</v>
      </c>
      <c r="AA255" s="306"/>
      <c r="AB255" s="377">
        <f t="shared" si="126"/>
        <v>0</v>
      </c>
      <c r="AC255" s="348"/>
      <c r="AD255" s="210" t="str">
        <f t="shared" si="103"/>
        <v/>
      </c>
      <c r="AE255" s="345">
        <f t="shared" si="110"/>
        <v>0</v>
      </c>
      <c r="AF255" s="318"/>
      <c r="AG255" s="317"/>
      <c r="AH255" s="315"/>
      <c r="AI255" s="150">
        <f t="shared" si="111"/>
        <v>0</v>
      </c>
      <c r="AJ255" s="151">
        <f t="shared" si="104"/>
        <v>0</v>
      </c>
      <c r="AK255" s="152">
        <f t="shared" si="112"/>
        <v>0</v>
      </c>
      <c r="AL255" s="153">
        <f t="shared" si="113"/>
        <v>0</v>
      </c>
      <c r="AM255" s="153">
        <f t="shared" si="114"/>
        <v>0</v>
      </c>
      <c r="AN255" s="153">
        <f t="shared" si="115"/>
        <v>0</v>
      </c>
      <c r="AO255" s="153">
        <f t="shared" si="116"/>
        <v>0</v>
      </c>
      <c r="AP255" s="181" t="str">
        <f t="shared" si="117"/>
        <v/>
      </c>
      <c r="AQ255" s="154" t="str">
        <f t="shared" si="105"/>
        <v/>
      </c>
      <c r="AR255" s="178" t="str">
        <f t="shared" si="118"/>
        <v/>
      </c>
      <c r="AS255" s="169" t="str">
        <f t="shared" si="119"/>
        <v/>
      </c>
      <c r="AT255" s="159" t="str">
        <f t="shared" si="120"/>
        <v/>
      </c>
      <c r="AU255" s="160" t="str">
        <f t="shared" si="106"/>
        <v/>
      </c>
      <c r="AV255" s="171" t="str">
        <f t="shared" si="121"/>
        <v/>
      </c>
      <c r="AW255" s="160" t="str">
        <f t="shared" si="122"/>
        <v/>
      </c>
      <c r="AX255" s="186" t="str">
        <f t="shared" si="123"/>
        <v/>
      </c>
      <c r="AY255" s="160" t="str">
        <f t="shared" si="107"/>
        <v/>
      </c>
      <c r="AZ255" s="171" t="str">
        <f t="shared" si="124"/>
        <v/>
      </c>
      <c r="BA255" s="161" t="str">
        <f t="shared" si="125"/>
        <v/>
      </c>
      <c r="BI255" s="52" t="s">
        <v>2779</v>
      </c>
      <c r="BN255" s="52" t="s">
        <v>2780</v>
      </c>
      <c r="BO255" s="52"/>
      <c r="BS255" s="52" t="s">
        <v>2781</v>
      </c>
      <c r="BU255" s="52" t="s">
        <v>2782</v>
      </c>
    </row>
    <row r="256" spans="1:73" ht="18.75" x14ac:dyDescent="0.3">
      <c r="A256" s="205"/>
      <c r="B256" s="206"/>
      <c r="C256" s="198">
        <v>245</v>
      </c>
      <c r="D256" s="190"/>
      <c r="E256" s="13"/>
      <c r="F256" s="14"/>
      <c r="G256" s="123"/>
      <c r="H256" s="124"/>
      <c r="I256" s="130"/>
      <c r="J256" s="21"/>
      <c r="K256" s="134"/>
      <c r="L256" s="24"/>
      <c r="M256" s="372"/>
      <c r="N256" s="147" t="str">
        <f t="shared" si="108"/>
        <v/>
      </c>
      <c r="O256" s="23"/>
      <c r="P256" s="23"/>
      <c r="Q256" s="23"/>
      <c r="R256" s="23"/>
      <c r="S256" s="23"/>
      <c r="T256" s="24"/>
      <c r="U256" s="25"/>
      <c r="V256" s="28"/>
      <c r="W256" s="299"/>
      <c r="X256" s="296"/>
      <c r="Y256" s="149">
        <f t="shared" si="102"/>
        <v>0</v>
      </c>
      <c r="Z256" s="148">
        <f t="shared" si="109"/>
        <v>0</v>
      </c>
      <c r="AA256" s="306"/>
      <c r="AB256" s="377">
        <f t="shared" si="126"/>
        <v>0</v>
      </c>
      <c r="AC256" s="348"/>
      <c r="AD256" s="210" t="str">
        <f t="shared" si="103"/>
        <v/>
      </c>
      <c r="AE256" s="345">
        <f t="shared" si="110"/>
        <v>0</v>
      </c>
      <c r="AF256" s="318"/>
      <c r="AG256" s="317"/>
      <c r="AH256" s="315"/>
      <c r="AI256" s="150">
        <f t="shared" si="111"/>
        <v>0</v>
      </c>
      <c r="AJ256" s="151">
        <f t="shared" si="104"/>
        <v>0</v>
      </c>
      <c r="AK256" s="152">
        <f t="shared" si="112"/>
        <v>0</v>
      </c>
      <c r="AL256" s="153">
        <f t="shared" si="113"/>
        <v>0</v>
      </c>
      <c r="AM256" s="153">
        <f t="shared" si="114"/>
        <v>0</v>
      </c>
      <c r="AN256" s="153">
        <f t="shared" si="115"/>
        <v>0</v>
      </c>
      <c r="AO256" s="153">
        <f t="shared" si="116"/>
        <v>0</v>
      </c>
      <c r="AP256" s="181" t="str">
        <f t="shared" si="117"/>
        <v/>
      </c>
      <c r="AQ256" s="154" t="str">
        <f t="shared" si="105"/>
        <v/>
      </c>
      <c r="AR256" s="178" t="str">
        <f t="shared" si="118"/>
        <v/>
      </c>
      <c r="AS256" s="169" t="str">
        <f t="shared" si="119"/>
        <v/>
      </c>
      <c r="AT256" s="159" t="str">
        <f t="shared" si="120"/>
        <v/>
      </c>
      <c r="AU256" s="160" t="str">
        <f t="shared" si="106"/>
        <v/>
      </c>
      <c r="AV256" s="171" t="str">
        <f t="shared" si="121"/>
        <v/>
      </c>
      <c r="AW256" s="160" t="str">
        <f t="shared" si="122"/>
        <v/>
      </c>
      <c r="AX256" s="186" t="str">
        <f t="shared" si="123"/>
        <v/>
      </c>
      <c r="AY256" s="160" t="str">
        <f t="shared" si="107"/>
        <v/>
      </c>
      <c r="AZ256" s="171" t="str">
        <f t="shared" si="124"/>
        <v/>
      </c>
      <c r="BA256" s="161" t="str">
        <f t="shared" si="125"/>
        <v/>
      </c>
      <c r="BI256" s="52" t="s">
        <v>2783</v>
      </c>
      <c r="BN256" s="52" t="s">
        <v>2784</v>
      </c>
      <c r="BO256" s="52"/>
      <c r="BS256" s="52" t="s">
        <v>2785</v>
      </c>
      <c r="BU256" s="52" t="s">
        <v>2786</v>
      </c>
    </row>
    <row r="257" spans="1:73" ht="18.75" x14ac:dyDescent="0.3">
      <c r="A257" s="205"/>
      <c r="B257" s="206"/>
      <c r="C257" s="197">
        <v>246</v>
      </c>
      <c r="D257" s="190"/>
      <c r="E257" s="18"/>
      <c r="F257" s="14"/>
      <c r="G257" s="123"/>
      <c r="H257" s="124"/>
      <c r="I257" s="130"/>
      <c r="J257" s="21"/>
      <c r="K257" s="134"/>
      <c r="L257" s="24"/>
      <c r="M257" s="372"/>
      <c r="N257" s="147" t="str">
        <f t="shared" si="108"/>
        <v/>
      </c>
      <c r="O257" s="23"/>
      <c r="P257" s="23"/>
      <c r="Q257" s="23"/>
      <c r="R257" s="23"/>
      <c r="S257" s="23"/>
      <c r="T257" s="24"/>
      <c r="U257" s="25"/>
      <c r="V257" s="28"/>
      <c r="W257" s="299"/>
      <c r="X257" s="296"/>
      <c r="Y257" s="149">
        <f t="shared" si="102"/>
        <v>0</v>
      </c>
      <c r="Z257" s="148">
        <f t="shared" si="109"/>
        <v>0</v>
      </c>
      <c r="AA257" s="306"/>
      <c r="AB257" s="377">
        <f t="shared" si="126"/>
        <v>0</v>
      </c>
      <c r="AC257" s="348"/>
      <c r="AD257" s="210" t="str">
        <f t="shared" si="103"/>
        <v/>
      </c>
      <c r="AE257" s="345">
        <f t="shared" si="110"/>
        <v>0</v>
      </c>
      <c r="AF257" s="318"/>
      <c r="AG257" s="317"/>
      <c r="AH257" s="315"/>
      <c r="AI257" s="150">
        <f t="shared" si="111"/>
        <v>0</v>
      </c>
      <c r="AJ257" s="151">
        <f t="shared" si="104"/>
        <v>0</v>
      </c>
      <c r="AK257" s="152">
        <f t="shared" si="112"/>
        <v>0</v>
      </c>
      <c r="AL257" s="153">
        <f t="shared" si="113"/>
        <v>0</v>
      </c>
      <c r="AM257" s="153">
        <f t="shared" si="114"/>
        <v>0</v>
      </c>
      <c r="AN257" s="153">
        <f t="shared" si="115"/>
        <v>0</v>
      </c>
      <c r="AO257" s="153">
        <f t="shared" si="116"/>
        <v>0</v>
      </c>
      <c r="AP257" s="181" t="str">
        <f t="shared" si="117"/>
        <v/>
      </c>
      <c r="AQ257" s="154" t="str">
        <f t="shared" si="105"/>
        <v/>
      </c>
      <c r="AR257" s="178" t="str">
        <f t="shared" si="118"/>
        <v/>
      </c>
      <c r="AS257" s="169" t="str">
        <f t="shared" si="119"/>
        <v/>
      </c>
      <c r="AT257" s="159" t="str">
        <f t="shared" si="120"/>
        <v/>
      </c>
      <c r="AU257" s="160" t="str">
        <f t="shared" si="106"/>
        <v/>
      </c>
      <c r="AV257" s="171" t="str">
        <f t="shared" si="121"/>
        <v/>
      </c>
      <c r="AW257" s="160" t="str">
        <f t="shared" si="122"/>
        <v/>
      </c>
      <c r="AX257" s="186" t="str">
        <f t="shared" si="123"/>
        <v/>
      </c>
      <c r="AY257" s="160" t="str">
        <f t="shared" si="107"/>
        <v/>
      </c>
      <c r="AZ257" s="171" t="str">
        <f t="shared" si="124"/>
        <v/>
      </c>
      <c r="BA257" s="161" t="str">
        <f t="shared" si="125"/>
        <v/>
      </c>
      <c r="BI257" s="52" t="s">
        <v>2787</v>
      </c>
      <c r="BN257" s="52" t="s">
        <v>2788</v>
      </c>
      <c r="BO257" s="52"/>
      <c r="BS257" s="52" t="s">
        <v>2789</v>
      </c>
      <c r="BU257" s="52" t="s">
        <v>2790</v>
      </c>
    </row>
    <row r="258" spans="1:73" ht="18.75" x14ac:dyDescent="0.3">
      <c r="A258" s="205"/>
      <c r="B258" s="206"/>
      <c r="C258" s="198">
        <v>247</v>
      </c>
      <c r="D258" s="190"/>
      <c r="E258" s="13"/>
      <c r="F258" s="14"/>
      <c r="G258" s="123"/>
      <c r="H258" s="124"/>
      <c r="I258" s="130"/>
      <c r="J258" s="21"/>
      <c r="K258" s="134"/>
      <c r="L258" s="24"/>
      <c r="M258" s="372"/>
      <c r="N258" s="147" t="str">
        <f t="shared" si="108"/>
        <v/>
      </c>
      <c r="O258" s="23"/>
      <c r="P258" s="23"/>
      <c r="Q258" s="23"/>
      <c r="R258" s="23"/>
      <c r="S258" s="23"/>
      <c r="T258" s="24"/>
      <c r="U258" s="25"/>
      <c r="V258" s="28"/>
      <c r="W258" s="299"/>
      <c r="X258" s="296"/>
      <c r="Y258" s="149">
        <f t="shared" si="102"/>
        <v>0</v>
      </c>
      <c r="Z258" s="148">
        <f t="shared" si="109"/>
        <v>0</v>
      </c>
      <c r="AA258" s="306"/>
      <c r="AB258" s="377">
        <f t="shared" si="126"/>
        <v>0</v>
      </c>
      <c r="AC258" s="348"/>
      <c r="AD258" s="210" t="str">
        <f t="shared" si="103"/>
        <v/>
      </c>
      <c r="AE258" s="345">
        <f t="shared" si="110"/>
        <v>0</v>
      </c>
      <c r="AF258" s="318"/>
      <c r="AG258" s="317"/>
      <c r="AH258" s="315"/>
      <c r="AI258" s="150">
        <f t="shared" si="111"/>
        <v>0</v>
      </c>
      <c r="AJ258" s="151">
        <f t="shared" si="104"/>
        <v>0</v>
      </c>
      <c r="AK258" s="152">
        <f t="shared" si="112"/>
        <v>0</v>
      </c>
      <c r="AL258" s="153">
        <f t="shared" si="113"/>
        <v>0</v>
      </c>
      <c r="AM258" s="153">
        <f t="shared" si="114"/>
        <v>0</v>
      </c>
      <c r="AN258" s="153">
        <f t="shared" si="115"/>
        <v>0</v>
      </c>
      <c r="AO258" s="153">
        <f t="shared" si="116"/>
        <v>0</v>
      </c>
      <c r="AP258" s="181" t="str">
        <f t="shared" si="117"/>
        <v/>
      </c>
      <c r="AQ258" s="154" t="str">
        <f t="shared" si="105"/>
        <v/>
      </c>
      <c r="AR258" s="178" t="str">
        <f t="shared" si="118"/>
        <v/>
      </c>
      <c r="AS258" s="169" t="str">
        <f t="shared" si="119"/>
        <v/>
      </c>
      <c r="AT258" s="159" t="str">
        <f t="shared" si="120"/>
        <v/>
      </c>
      <c r="AU258" s="160" t="str">
        <f t="shared" si="106"/>
        <v/>
      </c>
      <c r="AV258" s="171" t="str">
        <f t="shared" si="121"/>
        <v/>
      </c>
      <c r="AW258" s="160" t="str">
        <f t="shared" si="122"/>
        <v/>
      </c>
      <c r="AX258" s="186" t="str">
        <f t="shared" si="123"/>
        <v/>
      </c>
      <c r="AY258" s="160" t="str">
        <f t="shared" si="107"/>
        <v/>
      </c>
      <c r="AZ258" s="171" t="str">
        <f t="shared" si="124"/>
        <v/>
      </c>
      <c r="BA258" s="161" t="str">
        <f t="shared" si="125"/>
        <v/>
      </c>
      <c r="BI258" s="52" t="s">
        <v>2791</v>
      </c>
      <c r="BN258" s="52" t="s">
        <v>2792</v>
      </c>
      <c r="BO258" s="52"/>
      <c r="BU258" s="52" t="s">
        <v>2793</v>
      </c>
    </row>
    <row r="259" spans="1:73" ht="18.75" x14ac:dyDescent="0.3">
      <c r="A259" s="205"/>
      <c r="B259" s="206"/>
      <c r="C259" s="198">
        <v>248</v>
      </c>
      <c r="D259" s="190"/>
      <c r="E259" s="13"/>
      <c r="F259" s="14"/>
      <c r="G259" s="123"/>
      <c r="H259" s="124"/>
      <c r="I259" s="130"/>
      <c r="J259" s="21"/>
      <c r="K259" s="134"/>
      <c r="L259" s="24"/>
      <c r="M259" s="372"/>
      <c r="N259" s="147" t="str">
        <f t="shared" si="108"/>
        <v/>
      </c>
      <c r="O259" s="23"/>
      <c r="P259" s="23"/>
      <c r="Q259" s="23"/>
      <c r="R259" s="23"/>
      <c r="S259" s="23"/>
      <c r="T259" s="24"/>
      <c r="U259" s="25"/>
      <c r="V259" s="28"/>
      <c r="W259" s="299"/>
      <c r="X259" s="296"/>
      <c r="Y259" s="149">
        <f t="shared" si="102"/>
        <v>0</v>
      </c>
      <c r="Z259" s="148">
        <f t="shared" si="109"/>
        <v>0</v>
      </c>
      <c r="AA259" s="306"/>
      <c r="AB259" s="377">
        <f t="shared" si="126"/>
        <v>0</v>
      </c>
      <c r="AC259" s="348"/>
      <c r="AD259" s="210" t="str">
        <f t="shared" si="103"/>
        <v/>
      </c>
      <c r="AE259" s="345">
        <f t="shared" si="110"/>
        <v>0</v>
      </c>
      <c r="AF259" s="318"/>
      <c r="AG259" s="317"/>
      <c r="AH259" s="315"/>
      <c r="AI259" s="150">
        <f t="shared" si="111"/>
        <v>0</v>
      </c>
      <c r="AJ259" s="151">
        <f t="shared" si="104"/>
        <v>0</v>
      </c>
      <c r="AK259" s="152">
        <f t="shared" si="112"/>
        <v>0</v>
      </c>
      <c r="AL259" s="153">
        <f t="shared" si="113"/>
        <v>0</v>
      </c>
      <c r="AM259" s="153">
        <f t="shared" si="114"/>
        <v>0</v>
      </c>
      <c r="AN259" s="153">
        <f t="shared" si="115"/>
        <v>0</v>
      </c>
      <c r="AO259" s="153">
        <f t="shared" si="116"/>
        <v>0</v>
      </c>
      <c r="AP259" s="181" t="str">
        <f t="shared" si="117"/>
        <v/>
      </c>
      <c r="AQ259" s="154" t="str">
        <f t="shared" si="105"/>
        <v/>
      </c>
      <c r="AR259" s="178" t="str">
        <f t="shared" si="118"/>
        <v/>
      </c>
      <c r="AS259" s="169" t="str">
        <f t="shared" si="119"/>
        <v/>
      </c>
      <c r="AT259" s="159" t="str">
        <f t="shared" si="120"/>
        <v/>
      </c>
      <c r="AU259" s="160" t="str">
        <f t="shared" si="106"/>
        <v/>
      </c>
      <c r="AV259" s="171" t="str">
        <f t="shared" si="121"/>
        <v/>
      </c>
      <c r="AW259" s="160" t="str">
        <f t="shared" si="122"/>
        <v/>
      </c>
      <c r="AX259" s="186" t="str">
        <f t="shared" si="123"/>
        <v/>
      </c>
      <c r="AY259" s="160" t="str">
        <f t="shared" si="107"/>
        <v/>
      </c>
      <c r="AZ259" s="171" t="str">
        <f t="shared" si="124"/>
        <v/>
      </c>
      <c r="BA259" s="161" t="str">
        <f t="shared" si="125"/>
        <v/>
      </c>
      <c r="BI259" s="52" t="s">
        <v>2794</v>
      </c>
      <c r="BN259" s="52" t="s">
        <v>2795</v>
      </c>
      <c r="BO259" s="52"/>
      <c r="BU259" s="52" t="s">
        <v>2796</v>
      </c>
    </row>
    <row r="260" spans="1:73" ht="18.75" x14ac:dyDescent="0.3">
      <c r="A260" s="205"/>
      <c r="B260" s="206"/>
      <c r="C260" s="197">
        <v>249</v>
      </c>
      <c r="D260" s="194"/>
      <c r="E260" s="16"/>
      <c r="F260" s="14"/>
      <c r="G260" s="127"/>
      <c r="H260" s="126"/>
      <c r="I260" s="132"/>
      <c r="J260" s="69"/>
      <c r="K260" s="136"/>
      <c r="L260" s="26"/>
      <c r="M260" s="373"/>
      <c r="N260" s="147" t="str">
        <f t="shared" si="108"/>
        <v/>
      </c>
      <c r="O260" s="23"/>
      <c r="P260" s="23"/>
      <c r="Q260" s="23"/>
      <c r="R260" s="23"/>
      <c r="S260" s="23"/>
      <c r="T260" s="26"/>
      <c r="U260" s="27"/>
      <c r="V260" s="28"/>
      <c r="W260" s="300"/>
      <c r="X260" s="299"/>
      <c r="Y260" s="149">
        <f t="shared" si="102"/>
        <v>0</v>
      </c>
      <c r="Z260" s="148">
        <f t="shared" si="109"/>
        <v>0</v>
      </c>
      <c r="AA260" s="307"/>
      <c r="AB260" s="377">
        <f t="shared" si="126"/>
        <v>0</v>
      </c>
      <c r="AC260" s="348"/>
      <c r="AD260" s="210" t="str">
        <f t="shared" si="103"/>
        <v/>
      </c>
      <c r="AE260" s="345">
        <f t="shared" si="110"/>
        <v>0</v>
      </c>
      <c r="AF260" s="319"/>
      <c r="AG260" s="320"/>
      <c r="AH260" s="318"/>
      <c r="AI260" s="150">
        <f t="shared" si="111"/>
        <v>0</v>
      </c>
      <c r="AJ260" s="151">
        <f t="shared" si="104"/>
        <v>0</v>
      </c>
      <c r="AK260" s="152">
        <f t="shared" si="112"/>
        <v>0</v>
      </c>
      <c r="AL260" s="153">
        <f t="shared" si="113"/>
        <v>0</v>
      </c>
      <c r="AM260" s="153">
        <f t="shared" si="114"/>
        <v>0</v>
      </c>
      <c r="AN260" s="153">
        <f t="shared" si="115"/>
        <v>0</v>
      </c>
      <c r="AO260" s="153">
        <f t="shared" si="116"/>
        <v>0</v>
      </c>
      <c r="AP260" s="181" t="str">
        <f t="shared" si="117"/>
        <v/>
      </c>
      <c r="AQ260" s="154" t="str">
        <f t="shared" si="105"/>
        <v/>
      </c>
      <c r="AR260" s="178" t="str">
        <f t="shared" si="118"/>
        <v/>
      </c>
      <c r="AS260" s="169" t="str">
        <f t="shared" si="119"/>
        <v/>
      </c>
      <c r="AT260" s="159" t="str">
        <f t="shared" si="120"/>
        <v/>
      </c>
      <c r="AU260" s="160" t="str">
        <f t="shared" si="106"/>
        <v/>
      </c>
      <c r="AV260" s="171" t="str">
        <f t="shared" si="121"/>
        <v/>
      </c>
      <c r="AW260" s="160" t="str">
        <f t="shared" si="122"/>
        <v/>
      </c>
      <c r="AX260" s="186" t="str">
        <f t="shared" si="123"/>
        <v/>
      </c>
      <c r="AY260" s="160" t="str">
        <f t="shared" si="107"/>
        <v/>
      </c>
      <c r="AZ260" s="171" t="str">
        <f t="shared" si="124"/>
        <v/>
      </c>
      <c r="BA260" s="161" t="str">
        <f t="shared" si="125"/>
        <v/>
      </c>
      <c r="BI260" s="52" t="s">
        <v>2797</v>
      </c>
      <c r="BN260" s="52" t="s">
        <v>2798</v>
      </c>
      <c r="BO260" s="52"/>
      <c r="BU260" s="52" t="s">
        <v>2799</v>
      </c>
    </row>
    <row r="261" spans="1:73" ht="18.75" x14ac:dyDescent="0.3">
      <c r="A261" s="205"/>
      <c r="B261" s="206"/>
      <c r="C261" s="198">
        <v>250</v>
      </c>
      <c r="D261" s="190"/>
      <c r="E261" s="20"/>
      <c r="F261" s="14"/>
      <c r="G261" s="123"/>
      <c r="H261" s="128"/>
      <c r="I261" s="130"/>
      <c r="J261" s="21"/>
      <c r="K261" s="134"/>
      <c r="L261" s="24"/>
      <c r="M261" s="372"/>
      <c r="N261" s="147" t="str">
        <f t="shared" si="108"/>
        <v/>
      </c>
      <c r="O261" s="23"/>
      <c r="P261" s="23"/>
      <c r="Q261" s="23"/>
      <c r="R261" s="23"/>
      <c r="S261" s="23"/>
      <c r="T261" s="23"/>
      <c r="U261" s="24"/>
      <c r="V261" s="28"/>
      <c r="W261" s="299"/>
      <c r="X261" s="299"/>
      <c r="Y261" s="149">
        <f t="shared" si="102"/>
        <v>0</v>
      </c>
      <c r="Z261" s="148">
        <f t="shared" si="109"/>
        <v>0</v>
      </c>
      <c r="AA261" s="306"/>
      <c r="AB261" s="377">
        <f t="shared" si="126"/>
        <v>0</v>
      </c>
      <c r="AC261" s="348"/>
      <c r="AD261" s="210" t="str">
        <f t="shared" si="103"/>
        <v/>
      </c>
      <c r="AE261" s="345">
        <f t="shared" si="110"/>
        <v>0</v>
      </c>
      <c r="AF261" s="318"/>
      <c r="AG261" s="321"/>
      <c r="AH261" s="318"/>
      <c r="AI261" s="150">
        <f t="shared" si="111"/>
        <v>0</v>
      </c>
      <c r="AJ261" s="151">
        <f t="shared" si="104"/>
        <v>0</v>
      </c>
      <c r="AK261" s="152">
        <f t="shared" si="112"/>
        <v>0</v>
      </c>
      <c r="AL261" s="153">
        <f t="shared" si="113"/>
        <v>0</v>
      </c>
      <c r="AM261" s="153">
        <f t="shared" si="114"/>
        <v>0</v>
      </c>
      <c r="AN261" s="153">
        <f t="shared" si="115"/>
        <v>0</v>
      </c>
      <c r="AO261" s="153">
        <f t="shared" si="116"/>
        <v>0</v>
      </c>
      <c r="AP261" s="181" t="str">
        <f t="shared" si="117"/>
        <v/>
      </c>
      <c r="AQ261" s="154" t="str">
        <f t="shared" si="105"/>
        <v/>
      </c>
      <c r="AR261" s="178" t="str">
        <f t="shared" si="118"/>
        <v/>
      </c>
      <c r="AS261" s="169" t="str">
        <f t="shared" si="119"/>
        <v/>
      </c>
      <c r="AT261" s="159" t="str">
        <f t="shared" si="120"/>
        <v/>
      </c>
      <c r="AU261" s="160" t="str">
        <f t="shared" si="106"/>
        <v/>
      </c>
      <c r="AV261" s="171" t="str">
        <f t="shared" si="121"/>
        <v/>
      </c>
      <c r="AW261" s="160" t="str">
        <f t="shared" si="122"/>
        <v/>
      </c>
      <c r="AX261" s="186" t="str">
        <f t="shared" si="123"/>
        <v/>
      </c>
      <c r="AY261" s="160" t="str">
        <f t="shared" si="107"/>
        <v/>
      </c>
      <c r="AZ261" s="171" t="str">
        <f t="shared" si="124"/>
        <v/>
      </c>
      <c r="BA261" s="161" t="str">
        <f t="shared" si="125"/>
        <v/>
      </c>
      <c r="BI261" s="52" t="s">
        <v>2800</v>
      </c>
      <c r="BN261" s="52" t="s">
        <v>2801</v>
      </c>
      <c r="BO261" s="52"/>
      <c r="BU261" s="52" t="s">
        <v>2802</v>
      </c>
    </row>
    <row r="262" spans="1:73" ht="18.75" x14ac:dyDescent="0.3">
      <c r="A262" s="203"/>
      <c r="B262" s="204"/>
      <c r="C262" s="197">
        <v>251</v>
      </c>
      <c r="D262" s="189"/>
      <c r="E262" s="31"/>
      <c r="F262" s="30"/>
      <c r="G262" s="120"/>
      <c r="H262" s="125"/>
      <c r="I262" s="129"/>
      <c r="J262" s="67"/>
      <c r="K262" s="133"/>
      <c r="L262" s="108"/>
      <c r="M262" s="372"/>
      <c r="N262" s="147" t="str">
        <f t="shared" si="108"/>
        <v/>
      </c>
      <c r="O262" s="295"/>
      <c r="P262" s="125"/>
      <c r="Q262" s="125"/>
      <c r="R262" s="125"/>
      <c r="S262" s="125"/>
      <c r="T262" s="125"/>
      <c r="U262" s="122"/>
      <c r="V262" s="28"/>
      <c r="W262" s="296"/>
      <c r="X262" s="296"/>
      <c r="Y262" s="149">
        <f t="shared" si="102"/>
        <v>0</v>
      </c>
      <c r="Z262" s="148">
        <f t="shared" si="109"/>
        <v>0</v>
      </c>
      <c r="AA262" s="308"/>
      <c r="AB262" s="377">
        <f t="shared" si="126"/>
        <v>0</v>
      </c>
      <c r="AC262" s="348"/>
      <c r="AD262" s="210" t="str">
        <f t="shared" si="103"/>
        <v/>
      </c>
      <c r="AE262" s="345">
        <f t="shared" si="110"/>
        <v>0</v>
      </c>
      <c r="AF262" s="322"/>
      <c r="AG262" s="317"/>
      <c r="AH262" s="315"/>
      <c r="AI262" s="150">
        <f t="shared" si="111"/>
        <v>0</v>
      </c>
      <c r="AJ262" s="151">
        <f t="shared" si="104"/>
        <v>0</v>
      </c>
      <c r="AK262" s="152">
        <f t="shared" si="112"/>
        <v>0</v>
      </c>
      <c r="AL262" s="153">
        <f t="shared" si="113"/>
        <v>0</v>
      </c>
      <c r="AM262" s="153">
        <f t="shared" si="114"/>
        <v>0</v>
      </c>
      <c r="AN262" s="153">
        <f t="shared" si="115"/>
        <v>0</v>
      </c>
      <c r="AO262" s="153">
        <f t="shared" si="116"/>
        <v>0</v>
      </c>
      <c r="AP262" s="181" t="str">
        <f t="shared" si="117"/>
        <v/>
      </c>
      <c r="AQ262" s="154" t="str">
        <f t="shared" si="105"/>
        <v/>
      </c>
      <c r="AR262" s="178" t="str">
        <f t="shared" si="118"/>
        <v/>
      </c>
      <c r="AS262" s="169" t="str">
        <f t="shared" si="119"/>
        <v/>
      </c>
      <c r="AT262" s="159" t="str">
        <f t="shared" si="120"/>
        <v/>
      </c>
      <c r="AU262" s="160" t="str">
        <f t="shared" si="106"/>
        <v/>
      </c>
      <c r="AV262" s="171" t="str">
        <f t="shared" si="121"/>
        <v/>
      </c>
      <c r="AW262" s="160" t="str">
        <f t="shared" si="122"/>
        <v/>
      </c>
      <c r="AX262" s="186" t="str">
        <f t="shared" si="123"/>
        <v/>
      </c>
      <c r="AY262" s="160" t="str">
        <f t="shared" si="107"/>
        <v/>
      </c>
      <c r="AZ262" s="171" t="str">
        <f t="shared" si="124"/>
        <v/>
      </c>
      <c r="BA262" s="161" t="str">
        <f t="shared" si="125"/>
        <v/>
      </c>
      <c r="BI262" s="52" t="s">
        <v>2803</v>
      </c>
      <c r="BN262" s="52" t="s">
        <v>2804</v>
      </c>
      <c r="BO262" s="52"/>
      <c r="BU262" s="52" t="s">
        <v>2805</v>
      </c>
    </row>
    <row r="263" spans="1:73" ht="18.75" x14ac:dyDescent="0.3">
      <c r="A263" s="203"/>
      <c r="B263" s="204"/>
      <c r="C263" s="197">
        <v>252</v>
      </c>
      <c r="D263" s="189"/>
      <c r="E263" s="29"/>
      <c r="F263" s="30"/>
      <c r="G263" s="120"/>
      <c r="H263" s="122"/>
      <c r="I263" s="129"/>
      <c r="J263" s="67"/>
      <c r="K263" s="133"/>
      <c r="L263" s="108"/>
      <c r="M263" s="371"/>
      <c r="N263" s="147" t="str">
        <f t="shared" si="108"/>
        <v/>
      </c>
      <c r="O263" s="125"/>
      <c r="P263" s="125"/>
      <c r="Q263" s="125"/>
      <c r="R263" s="125"/>
      <c r="S263" s="125"/>
      <c r="T263" s="122"/>
      <c r="U263" s="298"/>
      <c r="V263" s="28"/>
      <c r="W263" s="296"/>
      <c r="X263" s="296"/>
      <c r="Y263" s="149">
        <f t="shared" si="102"/>
        <v>0</v>
      </c>
      <c r="Z263" s="148">
        <f t="shared" si="109"/>
        <v>0</v>
      </c>
      <c r="AA263" s="305"/>
      <c r="AB263" s="377">
        <f t="shared" si="126"/>
        <v>0</v>
      </c>
      <c r="AC263" s="347"/>
      <c r="AD263" s="210" t="str">
        <f t="shared" si="103"/>
        <v/>
      </c>
      <c r="AE263" s="345">
        <f t="shared" si="110"/>
        <v>0</v>
      </c>
      <c r="AF263" s="310"/>
      <c r="AG263" s="312"/>
      <c r="AH263" s="313"/>
      <c r="AI263" s="150">
        <f t="shared" si="111"/>
        <v>0</v>
      </c>
      <c r="AJ263" s="151">
        <f t="shared" si="104"/>
        <v>0</v>
      </c>
      <c r="AK263" s="152">
        <f t="shared" si="112"/>
        <v>0</v>
      </c>
      <c r="AL263" s="153">
        <f t="shared" si="113"/>
        <v>0</v>
      </c>
      <c r="AM263" s="153">
        <f t="shared" si="114"/>
        <v>0</v>
      </c>
      <c r="AN263" s="153">
        <f t="shared" si="115"/>
        <v>0</v>
      </c>
      <c r="AO263" s="153">
        <f t="shared" si="116"/>
        <v>0</v>
      </c>
      <c r="AP263" s="181" t="str">
        <f t="shared" si="117"/>
        <v/>
      </c>
      <c r="AQ263" s="154" t="str">
        <f t="shared" si="105"/>
        <v/>
      </c>
      <c r="AR263" s="178" t="str">
        <f t="shared" si="118"/>
        <v/>
      </c>
      <c r="AS263" s="169" t="str">
        <f t="shared" si="119"/>
        <v/>
      </c>
      <c r="AT263" s="159" t="str">
        <f t="shared" si="120"/>
        <v/>
      </c>
      <c r="AU263" s="160" t="str">
        <f t="shared" si="106"/>
        <v/>
      </c>
      <c r="AV263" s="171" t="str">
        <f t="shared" si="121"/>
        <v/>
      </c>
      <c r="AW263" s="160" t="str">
        <f t="shared" si="122"/>
        <v/>
      </c>
      <c r="AX263" s="186" t="str">
        <f t="shared" si="123"/>
        <v/>
      </c>
      <c r="AY263" s="160" t="str">
        <f t="shared" si="107"/>
        <v/>
      </c>
      <c r="AZ263" s="171" t="str">
        <f t="shared" si="124"/>
        <v/>
      </c>
      <c r="BA263" s="161" t="str">
        <f t="shared" si="125"/>
        <v/>
      </c>
      <c r="BI263" s="52" t="s">
        <v>2806</v>
      </c>
      <c r="BN263" s="52" t="s">
        <v>2807</v>
      </c>
      <c r="BO263" s="52"/>
      <c r="BU263" s="52" t="s">
        <v>2808</v>
      </c>
    </row>
    <row r="264" spans="1:73" ht="18.75" x14ac:dyDescent="0.3">
      <c r="A264" s="203"/>
      <c r="B264" s="204"/>
      <c r="C264" s="197">
        <v>253</v>
      </c>
      <c r="D264" s="189"/>
      <c r="E264" s="29"/>
      <c r="F264" s="30"/>
      <c r="G264" s="123"/>
      <c r="H264" s="124"/>
      <c r="I264" s="130"/>
      <c r="J264" s="21"/>
      <c r="K264" s="134"/>
      <c r="L264" s="24"/>
      <c r="M264" s="372"/>
      <c r="N264" s="147" t="str">
        <f t="shared" si="108"/>
        <v/>
      </c>
      <c r="O264" s="125"/>
      <c r="P264" s="125"/>
      <c r="Q264" s="125"/>
      <c r="R264" s="125"/>
      <c r="S264" s="125"/>
      <c r="T264" s="122"/>
      <c r="U264" s="298"/>
      <c r="V264" s="28"/>
      <c r="W264" s="296"/>
      <c r="X264" s="296"/>
      <c r="Y264" s="149">
        <f t="shared" si="102"/>
        <v>0</v>
      </c>
      <c r="Z264" s="148">
        <f t="shared" si="109"/>
        <v>0</v>
      </c>
      <c r="AA264" s="305"/>
      <c r="AB264" s="377">
        <f t="shared" si="126"/>
        <v>0</v>
      </c>
      <c r="AC264" s="347"/>
      <c r="AD264" s="210" t="str">
        <f t="shared" si="103"/>
        <v/>
      </c>
      <c r="AE264" s="345">
        <f t="shared" si="110"/>
        <v>0</v>
      </c>
      <c r="AF264" s="310"/>
      <c r="AG264" s="312"/>
      <c r="AH264" s="313"/>
      <c r="AI264" s="150">
        <f t="shared" si="111"/>
        <v>0</v>
      </c>
      <c r="AJ264" s="151">
        <f t="shared" si="104"/>
        <v>0</v>
      </c>
      <c r="AK264" s="152">
        <f t="shared" si="112"/>
        <v>0</v>
      </c>
      <c r="AL264" s="153">
        <f t="shared" si="113"/>
        <v>0</v>
      </c>
      <c r="AM264" s="153">
        <f t="shared" si="114"/>
        <v>0</v>
      </c>
      <c r="AN264" s="153">
        <f t="shared" si="115"/>
        <v>0</v>
      </c>
      <c r="AO264" s="153">
        <f t="shared" si="116"/>
        <v>0</v>
      </c>
      <c r="AP264" s="181" t="str">
        <f t="shared" si="117"/>
        <v/>
      </c>
      <c r="AQ264" s="154" t="str">
        <f t="shared" si="105"/>
        <v/>
      </c>
      <c r="AR264" s="178" t="str">
        <f t="shared" si="118"/>
        <v/>
      </c>
      <c r="AS264" s="169" t="str">
        <f t="shared" si="119"/>
        <v/>
      </c>
      <c r="AT264" s="159" t="str">
        <f t="shared" si="120"/>
        <v/>
      </c>
      <c r="AU264" s="160" t="str">
        <f t="shared" si="106"/>
        <v/>
      </c>
      <c r="AV264" s="171" t="str">
        <f t="shared" si="121"/>
        <v/>
      </c>
      <c r="AW264" s="160" t="str">
        <f t="shared" si="122"/>
        <v/>
      </c>
      <c r="AX264" s="186" t="str">
        <f t="shared" si="123"/>
        <v/>
      </c>
      <c r="AY264" s="160" t="str">
        <f t="shared" si="107"/>
        <v/>
      </c>
      <c r="AZ264" s="171" t="str">
        <f t="shared" si="124"/>
        <v/>
      </c>
      <c r="BA264" s="161" t="str">
        <f t="shared" si="125"/>
        <v/>
      </c>
      <c r="BI264" s="52" t="s">
        <v>2809</v>
      </c>
      <c r="BN264" s="52" t="s">
        <v>2810</v>
      </c>
      <c r="BO264" s="52"/>
      <c r="BU264" s="52" t="s">
        <v>2811</v>
      </c>
    </row>
    <row r="265" spans="1:73" ht="18.75" x14ac:dyDescent="0.3">
      <c r="A265" s="203"/>
      <c r="B265" s="204"/>
      <c r="C265" s="197">
        <v>254</v>
      </c>
      <c r="D265" s="189"/>
      <c r="E265" s="29"/>
      <c r="F265" s="30"/>
      <c r="G265" s="123"/>
      <c r="H265" s="124"/>
      <c r="I265" s="130"/>
      <c r="J265" s="21"/>
      <c r="K265" s="134"/>
      <c r="L265" s="24"/>
      <c r="M265" s="372"/>
      <c r="N265" s="147" t="str">
        <f t="shared" si="108"/>
        <v/>
      </c>
      <c r="O265" s="125"/>
      <c r="P265" s="125"/>
      <c r="Q265" s="125"/>
      <c r="R265" s="125"/>
      <c r="S265" s="125"/>
      <c r="T265" s="122"/>
      <c r="U265" s="298"/>
      <c r="V265" s="28"/>
      <c r="W265" s="296"/>
      <c r="X265" s="296"/>
      <c r="Y265" s="149">
        <f t="shared" si="102"/>
        <v>0</v>
      </c>
      <c r="Z265" s="148">
        <f t="shared" si="109"/>
        <v>0</v>
      </c>
      <c r="AA265" s="305"/>
      <c r="AB265" s="377">
        <f t="shared" si="126"/>
        <v>0</v>
      </c>
      <c r="AC265" s="347"/>
      <c r="AD265" s="210" t="str">
        <f t="shared" si="103"/>
        <v/>
      </c>
      <c r="AE265" s="345">
        <f t="shared" si="110"/>
        <v>0</v>
      </c>
      <c r="AF265" s="310"/>
      <c r="AG265" s="312"/>
      <c r="AH265" s="313"/>
      <c r="AI265" s="150">
        <f t="shared" si="111"/>
        <v>0</v>
      </c>
      <c r="AJ265" s="151">
        <f t="shared" si="104"/>
        <v>0</v>
      </c>
      <c r="AK265" s="152">
        <f t="shared" si="112"/>
        <v>0</v>
      </c>
      <c r="AL265" s="153">
        <f t="shared" si="113"/>
        <v>0</v>
      </c>
      <c r="AM265" s="153">
        <f t="shared" si="114"/>
        <v>0</v>
      </c>
      <c r="AN265" s="153">
        <f t="shared" si="115"/>
        <v>0</v>
      </c>
      <c r="AO265" s="153">
        <f t="shared" si="116"/>
        <v>0</v>
      </c>
      <c r="AP265" s="181" t="str">
        <f t="shared" si="117"/>
        <v/>
      </c>
      <c r="AQ265" s="154" t="str">
        <f t="shared" si="105"/>
        <v/>
      </c>
      <c r="AR265" s="178" t="str">
        <f t="shared" si="118"/>
        <v/>
      </c>
      <c r="AS265" s="169" t="str">
        <f t="shared" si="119"/>
        <v/>
      </c>
      <c r="AT265" s="159" t="str">
        <f t="shared" si="120"/>
        <v/>
      </c>
      <c r="AU265" s="160" t="str">
        <f t="shared" si="106"/>
        <v/>
      </c>
      <c r="AV265" s="171" t="str">
        <f t="shared" si="121"/>
        <v/>
      </c>
      <c r="AW265" s="160" t="str">
        <f t="shared" si="122"/>
        <v/>
      </c>
      <c r="AX265" s="186" t="str">
        <f t="shared" si="123"/>
        <v/>
      </c>
      <c r="AY265" s="160" t="str">
        <f t="shared" si="107"/>
        <v/>
      </c>
      <c r="AZ265" s="171" t="str">
        <f t="shared" si="124"/>
        <v/>
      </c>
      <c r="BA265" s="161" t="str">
        <f t="shared" si="125"/>
        <v/>
      </c>
      <c r="BI265" s="52" t="s">
        <v>2812</v>
      </c>
      <c r="BN265" s="52" t="s">
        <v>2813</v>
      </c>
      <c r="BO265" s="52"/>
      <c r="BU265" s="52" t="s">
        <v>2814</v>
      </c>
    </row>
    <row r="266" spans="1:73" ht="18.75" x14ac:dyDescent="0.3">
      <c r="A266" s="205"/>
      <c r="B266" s="206"/>
      <c r="C266" s="198">
        <v>255</v>
      </c>
      <c r="D266" s="190"/>
      <c r="E266" s="13"/>
      <c r="F266" s="14"/>
      <c r="G266" s="123"/>
      <c r="H266" s="124"/>
      <c r="I266" s="130"/>
      <c r="J266" s="21"/>
      <c r="K266" s="134"/>
      <c r="L266" s="24"/>
      <c r="M266" s="372"/>
      <c r="N266" s="147" t="str">
        <f t="shared" si="108"/>
        <v/>
      </c>
      <c r="O266" s="23"/>
      <c r="P266" s="23"/>
      <c r="Q266" s="23"/>
      <c r="R266" s="23"/>
      <c r="S266" s="23"/>
      <c r="T266" s="24"/>
      <c r="U266" s="25"/>
      <c r="V266" s="28"/>
      <c r="W266" s="296"/>
      <c r="X266" s="296"/>
      <c r="Y266" s="149">
        <f t="shared" si="102"/>
        <v>0</v>
      </c>
      <c r="Z266" s="148">
        <f t="shared" si="109"/>
        <v>0</v>
      </c>
      <c r="AA266" s="306"/>
      <c r="AB266" s="377">
        <f t="shared" si="126"/>
        <v>0</v>
      </c>
      <c r="AC266" s="348"/>
      <c r="AD266" s="210" t="str">
        <f t="shared" si="103"/>
        <v/>
      </c>
      <c r="AE266" s="345">
        <f t="shared" si="110"/>
        <v>0</v>
      </c>
      <c r="AF266" s="318"/>
      <c r="AG266" s="317"/>
      <c r="AH266" s="315"/>
      <c r="AI266" s="150">
        <f t="shared" si="111"/>
        <v>0</v>
      </c>
      <c r="AJ266" s="151">
        <f t="shared" si="104"/>
        <v>0</v>
      </c>
      <c r="AK266" s="152">
        <f t="shared" si="112"/>
        <v>0</v>
      </c>
      <c r="AL266" s="153">
        <f t="shared" si="113"/>
        <v>0</v>
      </c>
      <c r="AM266" s="153">
        <f t="shared" si="114"/>
        <v>0</v>
      </c>
      <c r="AN266" s="153">
        <f t="shared" si="115"/>
        <v>0</v>
      </c>
      <c r="AO266" s="153">
        <f t="shared" si="116"/>
        <v>0</v>
      </c>
      <c r="AP266" s="181" t="str">
        <f t="shared" si="117"/>
        <v/>
      </c>
      <c r="AQ266" s="154" t="str">
        <f t="shared" si="105"/>
        <v/>
      </c>
      <c r="AR266" s="178" t="str">
        <f t="shared" si="118"/>
        <v/>
      </c>
      <c r="AS266" s="169" t="str">
        <f t="shared" si="119"/>
        <v/>
      </c>
      <c r="AT266" s="159" t="str">
        <f t="shared" si="120"/>
        <v/>
      </c>
      <c r="AU266" s="160" t="str">
        <f t="shared" si="106"/>
        <v/>
      </c>
      <c r="AV266" s="171" t="str">
        <f t="shared" si="121"/>
        <v/>
      </c>
      <c r="AW266" s="160" t="str">
        <f t="shared" si="122"/>
        <v/>
      </c>
      <c r="AX266" s="186" t="str">
        <f t="shared" si="123"/>
        <v/>
      </c>
      <c r="AY266" s="160" t="str">
        <f t="shared" si="107"/>
        <v/>
      </c>
      <c r="AZ266" s="171" t="str">
        <f t="shared" si="124"/>
        <v/>
      </c>
      <c r="BA266" s="161" t="str">
        <f t="shared" si="125"/>
        <v/>
      </c>
      <c r="BI266" s="52" t="s">
        <v>2815</v>
      </c>
      <c r="BN266" s="52" t="s">
        <v>2816</v>
      </c>
      <c r="BO266" s="52"/>
      <c r="BU266" s="52" t="s">
        <v>2793</v>
      </c>
    </row>
    <row r="267" spans="1:73" ht="18.75" x14ac:dyDescent="0.3">
      <c r="A267" s="205"/>
      <c r="B267" s="206"/>
      <c r="C267" s="197">
        <v>256</v>
      </c>
      <c r="D267" s="190"/>
      <c r="E267" s="13"/>
      <c r="F267" s="14"/>
      <c r="G267" s="123"/>
      <c r="H267" s="124"/>
      <c r="I267" s="130"/>
      <c r="J267" s="21"/>
      <c r="K267" s="134"/>
      <c r="L267" s="24"/>
      <c r="M267" s="372"/>
      <c r="N267" s="147" t="str">
        <f t="shared" si="108"/>
        <v/>
      </c>
      <c r="O267" s="23"/>
      <c r="P267" s="23"/>
      <c r="Q267" s="23"/>
      <c r="R267" s="23"/>
      <c r="S267" s="23"/>
      <c r="T267" s="24"/>
      <c r="U267" s="25"/>
      <c r="V267" s="28"/>
      <c r="W267" s="299"/>
      <c r="X267" s="296"/>
      <c r="Y267" s="149">
        <f t="shared" si="102"/>
        <v>0</v>
      </c>
      <c r="Z267" s="148">
        <f t="shared" si="109"/>
        <v>0</v>
      </c>
      <c r="AA267" s="306"/>
      <c r="AB267" s="377">
        <f t="shared" si="126"/>
        <v>0</v>
      </c>
      <c r="AC267" s="348"/>
      <c r="AD267" s="210" t="str">
        <f t="shared" si="103"/>
        <v/>
      </c>
      <c r="AE267" s="345">
        <f t="shared" si="110"/>
        <v>0</v>
      </c>
      <c r="AF267" s="318"/>
      <c r="AG267" s="317"/>
      <c r="AH267" s="315"/>
      <c r="AI267" s="150">
        <f t="shared" si="111"/>
        <v>0</v>
      </c>
      <c r="AJ267" s="151">
        <f t="shared" si="104"/>
        <v>0</v>
      </c>
      <c r="AK267" s="152">
        <f t="shared" si="112"/>
        <v>0</v>
      </c>
      <c r="AL267" s="153">
        <f t="shared" si="113"/>
        <v>0</v>
      </c>
      <c r="AM267" s="153">
        <f t="shared" si="114"/>
        <v>0</v>
      </c>
      <c r="AN267" s="153">
        <f t="shared" si="115"/>
        <v>0</v>
      </c>
      <c r="AO267" s="153">
        <f t="shared" si="116"/>
        <v>0</v>
      </c>
      <c r="AP267" s="181" t="str">
        <f t="shared" si="117"/>
        <v/>
      </c>
      <c r="AQ267" s="154" t="str">
        <f t="shared" si="105"/>
        <v/>
      </c>
      <c r="AR267" s="178" t="str">
        <f t="shared" si="118"/>
        <v/>
      </c>
      <c r="AS267" s="169" t="str">
        <f t="shared" si="119"/>
        <v/>
      </c>
      <c r="AT267" s="159" t="str">
        <f t="shared" si="120"/>
        <v/>
      </c>
      <c r="AU267" s="160" t="str">
        <f t="shared" si="106"/>
        <v/>
      </c>
      <c r="AV267" s="171" t="str">
        <f t="shared" si="121"/>
        <v/>
      </c>
      <c r="AW267" s="160" t="str">
        <f t="shared" si="122"/>
        <v/>
      </c>
      <c r="AX267" s="186" t="str">
        <f t="shared" si="123"/>
        <v/>
      </c>
      <c r="AY267" s="160" t="str">
        <f t="shared" si="107"/>
        <v/>
      </c>
      <c r="AZ267" s="171" t="str">
        <f t="shared" si="124"/>
        <v/>
      </c>
      <c r="BA267" s="161" t="str">
        <f t="shared" si="125"/>
        <v/>
      </c>
      <c r="BI267" s="52" t="s">
        <v>2817</v>
      </c>
      <c r="BN267" s="52" t="s">
        <v>2818</v>
      </c>
      <c r="BO267" s="52"/>
      <c r="BU267" s="52" t="s">
        <v>2796</v>
      </c>
    </row>
    <row r="268" spans="1:73" ht="18.75" x14ac:dyDescent="0.3">
      <c r="A268" s="205"/>
      <c r="B268" s="206"/>
      <c r="C268" s="198">
        <v>257</v>
      </c>
      <c r="D268" s="190"/>
      <c r="E268" s="13"/>
      <c r="F268" s="14"/>
      <c r="G268" s="123"/>
      <c r="H268" s="124"/>
      <c r="I268" s="130"/>
      <c r="J268" s="21"/>
      <c r="K268" s="134"/>
      <c r="L268" s="24"/>
      <c r="M268" s="372"/>
      <c r="N268" s="147" t="str">
        <f t="shared" si="108"/>
        <v/>
      </c>
      <c r="O268" s="23"/>
      <c r="P268" s="23"/>
      <c r="Q268" s="23"/>
      <c r="R268" s="23"/>
      <c r="S268" s="23"/>
      <c r="T268" s="24"/>
      <c r="U268" s="25"/>
      <c r="V268" s="28"/>
      <c r="W268" s="299"/>
      <c r="X268" s="296"/>
      <c r="Y268" s="149">
        <f t="shared" ref="Y268:Y331" si="127">V268+W268+X268</f>
        <v>0</v>
      </c>
      <c r="Z268" s="148">
        <f t="shared" si="109"/>
        <v>0</v>
      </c>
      <c r="AA268" s="306"/>
      <c r="AB268" s="377">
        <f t="shared" si="126"/>
        <v>0</v>
      </c>
      <c r="AC268" s="348"/>
      <c r="AD268" s="210" t="str">
        <f t="shared" ref="AD268:AD331" si="128">IF(F268="x",(0-((V268*10)+(W268*20))),"")</f>
        <v/>
      </c>
      <c r="AE268" s="345">
        <f t="shared" si="110"/>
        <v>0</v>
      </c>
      <c r="AF268" s="318"/>
      <c r="AG268" s="317"/>
      <c r="AH268" s="315"/>
      <c r="AI268" s="150">
        <f t="shared" si="111"/>
        <v>0</v>
      </c>
      <c r="AJ268" s="151">
        <f t="shared" ref="AJ268:AJ331" si="129">(X268*20)+Z268+AA268+AF268</f>
        <v>0</v>
      </c>
      <c r="AK268" s="152">
        <f t="shared" si="112"/>
        <v>0</v>
      </c>
      <c r="AL268" s="153">
        <f t="shared" si="113"/>
        <v>0</v>
      </c>
      <c r="AM268" s="153">
        <f t="shared" si="114"/>
        <v>0</v>
      </c>
      <c r="AN268" s="153">
        <f t="shared" si="115"/>
        <v>0</v>
      </c>
      <c r="AO268" s="153">
        <f t="shared" si="116"/>
        <v>0</v>
      </c>
      <c r="AP268" s="181" t="str">
        <f t="shared" si="117"/>
        <v/>
      </c>
      <c r="AQ268" s="154" t="str">
        <f t="shared" ref="AQ268:AQ331" si="130">IF(AND(K268="x",AP268&gt;0),AP268,"")</f>
        <v/>
      </c>
      <c r="AR268" s="178" t="str">
        <f t="shared" si="118"/>
        <v/>
      </c>
      <c r="AS268" s="169" t="str">
        <f t="shared" si="119"/>
        <v/>
      </c>
      <c r="AT268" s="159" t="str">
        <f t="shared" si="120"/>
        <v/>
      </c>
      <c r="AU268" s="160" t="str">
        <f t="shared" ref="AU268:AU331" si="131">IF(AND(K268="x",AT268&gt;0),AT268,"")</f>
        <v/>
      </c>
      <c r="AV268" s="171" t="str">
        <f t="shared" si="121"/>
        <v/>
      </c>
      <c r="AW268" s="160" t="str">
        <f t="shared" si="122"/>
        <v/>
      </c>
      <c r="AX268" s="186" t="str">
        <f t="shared" si="123"/>
        <v/>
      </c>
      <c r="AY268" s="160" t="str">
        <f t="shared" ref="AY268:AY331" si="132">IF(AND(K268="x",AX268&gt;0),AX268,"")</f>
        <v/>
      </c>
      <c r="AZ268" s="171" t="str">
        <f t="shared" si="124"/>
        <v/>
      </c>
      <c r="BA268" s="161" t="str">
        <f t="shared" si="125"/>
        <v/>
      </c>
      <c r="BI268" s="52" t="s">
        <v>2819</v>
      </c>
      <c r="BN268" s="52" t="s">
        <v>2820</v>
      </c>
      <c r="BO268" s="52"/>
      <c r="BU268" s="52" t="s">
        <v>2821</v>
      </c>
    </row>
    <row r="269" spans="1:73" ht="18.75" x14ac:dyDescent="0.3">
      <c r="A269" s="205"/>
      <c r="B269" s="206"/>
      <c r="C269" s="198">
        <v>258</v>
      </c>
      <c r="D269" s="192"/>
      <c r="E269" s="15"/>
      <c r="F269" s="14"/>
      <c r="G269" s="123"/>
      <c r="H269" s="124"/>
      <c r="I269" s="130"/>
      <c r="J269" s="21"/>
      <c r="K269" s="134"/>
      <c r="L269" s="24"/>
      <c r="M269" s="372"/>
      <c r="N269" s="147" t="str">
        <f t="shared" ref="N269:N332" si="133">IF((NETWORKDAYS(G269,M269)&gt;0),(NETWORKDAYS(G269,M269)),"")</f>
        <v/>
      </c>
      <c r="O269" s="23"/>
      <c r="P269" s="23"/>
      <c r="Q269" s="23"/>
      <c r="R269" s="23"/>
      <c r="S269" s="23"/>
      <c r="T269" s="24"/>
      <c r="U269" s="25"/>
      <c r="V269" s="28"/>
      <c r="W269" s="299"/>
      <c r="X269" s="296"/>
      <c r="Y269" s="149">
        <f t="shared" si="127"/>
        <v>0</v>
      </c>
      <c r="Z269" s="148">
        <f t="shared" ref="Z269:Z332" si="134">IF((F269="x"),0,((V269*10)+(W269*20)))</f>
        <v>0</v>
      </c>
      <c r="AA269" s="306"/>
      <c r="AB269" s="377">
        <f t="shared" si="126"/>
        <v>0</v>
      </c>
      <c r="AC269" s="348"/>
      <c r="AD269" s="210" t="str">
        <f t="shared" si="128"/>
        <v/>
      </c>
      <c r="AE269" s="345">
        <f t="shared" ref="AE269:AE332" si="135">IF(AND(Z269&gt;0,F269="x"),0,IF(AND(Z269&gt;0,AC269="x"),Z269-60,IF(AND(Z269&gt;0,AB269=-30),Z269+AB269,0)))</f>
        <v>0</v>
      </c>
      <c r="AF269" s="318"/>
      <c r="AG269" s="317"/>
      <c r="AH269" s="315"/>
      <c r="AI269" s="150">
        <f t="shared" ref="AI269:AI332" si="136">IF(AE269&lt;=0,AG269,AE269+AG269)</f>
        <v>0</v>
      </c>
      <c r="AJ269" s="151">
        <f t="shared" si="129"/>
        <v>0</v>
      </c>
      <c r="AK269" s="152">
        <f t="shared" ref="AK269:AK332" si="137">AJ269-AH269</f>
        <v>0</v>
      </c>
      <c r="AL269" s="153">
        <f t="shared" ref="AL269:AL332" si="138">IF(K269="x",AH269,0)</f>
        <v>0</v>
      </c>
      <c r="AM269" s="153">
        <f t="shared" ref="AM269:AM332" si="139">IF(K269="x",AI269,0)</f>
        <v>0</v>
      </c>
      <c r="AN269" s="153">
        <f t="shared" ref="AN269:AN332" si="140">IF(K269="x",AJ269,0)</f>
        <v>0</v>
      </c>
      <c r="AO269" s="153">
        <f t="shared" ref="AO269:AO332" si="141">IF(K269="x",AK269,0)</f>
        <v>0</v>
      </c>
      <c r="AP269" s="181" t="str">
        <f t="shared" ref="AP269:AP332" si="142">IF(N269&gt;0,N269,"")</f>
        <v/>
      </c>
      <c r="AQ269" s="154" t="str">
        <f t="shared" si="130"/>
        <v/>
      </c>
      <c r="AR269" s="178" t="str">
        <f t="shared" ref="AR269:AR332" si="143">IF(OR(K269="x",F269="x",AP269&lt;=0),"",AP269)</f>
        <v/>
      </c>
      <c r="AS269" s="169" t="str">
        <f t="shared" ref="AS269:AS332" si="144">IF(AND(F269="x",AP269&gt;0),AP269,"")</f>
        <v/>
      </c>
      <c r="AT269" s="159" t="str">
        <f t="shared" ref="AT269:AT332" si="145">IF(V269&gt;0,V269,"")</f>
        <v/>
      </c>
      <c r="AU269" s="160" t="str">
        <f t="shared" si="131"/>
        <v/>
      </c>
      <c r="AV269" s="171" t="str">
        <f t="shared" ref="AV269:AV332" si="146">IF(OR(K269="x",F269="X",AT269&lt;=0),"",AT269)</f>
        <v/>
      </c>
      <c r="AW269" s="160" t="str">
        <f t="shared" ref="AW269:AW332" si="147">IF(AND(F269="x",AT269&gt;0),AT269,"")</f>
        <v/>
      </c>
      <c r="AX269" s="186" t="str">
        <f t="shared" ref="AX269:AX332" si="148">IF(W269&gt;0,W269,"")</f>
        <v/>
      </c>
      <c r="AY269" s="160" t="str">
        <f t="shared" si="132"/>
        <v/>
      </c>
      <c r="AZ269" s="171" t="str">
        <f t="shared" ref="AZ269:AZ332" si="149">IF(OR(K269="x",F269="x",AX269&lt;=0),"",AX269)</f>
        <v/>
      </c>
      <c r="BA269" s="161" t="str">
        <f t="shared" ref="BA269:BA332" si="150">IF(AND(F269="x",AX269&gt;0),AX269,"")</f>
        <v/>
      </c>
      <c r="BI269" s="52" t="s">
        <v>2822</v>
      </c>
      <c r="BN269" s="52" t="s">
        <v>2823</v>
      </c>
      <c r="BO269" s="52"/>
      <c r="BU269" s="52" t="s">
        <v>2824</v>
      </c>
    </row>
    <row r="270" spans="1:73" ht="18.75" x14ac:dyDescent="0.3">
      <c r="A270" s="205"/>
      <c r="B270" s="206"/>
      <c r="C270" s="197">
        <v>259</v>
      </c>
      <c r="D270" s="193"/>
      <c r="E270" s="13"/>
      <c r="F270" s="14"/>
      <c r="G270" s="123"/>
      <c r="H270" s="124"/>
      <c r="I270" s="130"/>
      <c r="J270" s="21"/>
      <c r="K270" s="134"/>
      <c r="L270" s="24"/>
      <c r="M270" s="372"/>
      <c r="N270" s="147" t="str">
        <f t="shared" si="133"/>
        <v/>
      </c>
      <c r="O270" s="23"/>
      <c r="P270" s="23"/>
      <c r="Q270" s="23"/>
      <c r="R270" s="23"/>
      <c r="S270" s="23"/>
      <c r="T270" s="24"/>
      <c r="U270" s="25"/>
      <c r="V270" s="28"/>
      <c r="W270" s="299"/>
      <c r="X270" s="296"/>
      <c r="Y270" s="149">
        <f t="shared" si="127"/>
        <v>0</v>
      </c>
      <c r="Z270" s="148">
        <f t="shared" si="134"/>
        <v>0</v>
      </c>
      <c r="AA270" s="306"/>
      <c r="AB270" s="377">
        <f t="shared" ref="AB270:AB333" si="151">IF(AND(Z270&gt;=0,F270="x"),0,IF(AND(Z270&gt;0,AC270="x"),0,IF(Z270&gt;0,0-30,0)))</f>
        <v>0</v>
      </c>
      <c r="AC270" s="348"/>
      <c r="AD270" s="210" t="str">
        <f t="shared" si="128"/>
        <v/>
      </c>
      <c r="AE270" s="345">
        <f t="shared" si="135"/>
        <v>0</v>
      </c>
      <c r="AF270" s="318"/>
      <c r="AG270" s="317"/>
      <c r="AH270" s="315"/>
      <c r="AI270" s="150">
        <f t="shared" si="136"/>
        <v>0</v>
      </c>
      <c r="AJ270" s="151">
        <f t="shared" si="129"/>
        <v>0</v>
      </c>
      <c r="AK270" s="152">
        <f t="shared" si="137"/>
        <v>0</v>
      </c>
      <c r="AL270" s="153">
        <f t="shared" si="138"/>
        <v>0</v>
      </c>
      <c r="AM270" s="153">
        <f t="shared" si="139"/>
        <v>0</v>
      </c>
      <c r="AN270" s="153">
        <f t="shared" si="140"/>
        <v>0</v>
      </c>
      <c r="AO270" s="153">
        <f t="shared" si="141"/>
        <v>0</v>
      </c>
      <c r="AP270" s="181" t="str">
        <f t="shared" si="142"/>
        <v/>
      </c>
      <c r="AQ270" s="154" t="str">
        <f t="shared" si="130"/>
        <v/>
      </c>
      <c r="AR270" s="178" t="str">
        <f t="shared" si="143"/>
        <v/>
      </c>
      <c r="AS270" s="169" t="str">
        <f t="shared" si="144"/>
        <v/>
      </c>
      <c r="AT270" s="159" t="str">
        <f t="shared" si="145"/>
        <v/>
      </c>
      <c r="AU270" s="160" t="str">
        <f t="shared" si="131"/>
        <v/>
      </c>
      <c r="AV270" s="171" t="str">
        <f t="shared" si="146"/>
        <v/>
      </c>
      <c r="AW270" s="160" t="str">
        <f t="shared" si="147"/>
        <v/>
      </c>
      <c r="AX270" s="186" t="str">
        <f t="shared" si="148"/>
        <v/>
      </c>
      <c r="AY270" s="160" t="str">
        <f t="shared" si="132"/>
        <v/>
      </c>
      <c r="AZ270" s="171" t="str">
        <f t="shared" si="149"/>
        <v/>
      </c>
      <c r="BA270" s="161" t="str">
        <f t="shared" si="150"/>
        <v/>
      </c>
      <c r="BI270" s="52" t="s">
        <v>2825</v>
      </c>
      <c r="BN270" s="52" t="s">
        <v>2826</v>
      </c>
      <c r="BO270" s="52"/>
      <c r="BU270" s="52" t="s">
        <v>2827</v>
      </c>
    </row>
    <row r="271" spans="1:73" ht="18.75" x14ac:dyDescent="0.3">
      <c r="A271" s="205"/>
      <c r="B271" s="206"/>
      <c r="C271" s="198">
        <v>260</v>
      </c>
      <c r="D271" s="190"/>
      <c r="E271" s="13"/>
      <c r="F271" s="14"/>
      <c r="G271" s="123"/>
      <c r="H271" s="126"/>
      <c r="I271" s="132"/>
      <c r="J271" s="69"/>
      <c r="K271" s="136"/>
      <c r="L271" s="26"/>
      <c r="M271" s="372"/>
      <c r="N271" s="147" t="str">
        <f t="shared" si="133"/>
        <v/>
      </c>
      <c r="O271" s="23"/>
      <c r="P271" s="23"/>
      <c r="Q271" s="23"/>
      <c r="R271" s="23"/>
      <c r="S271" s="23"/>
      <c r="T271" s="24"/>
      <c r="U271" s="25"/>
      <c r="V271" s="28"/>
      <c r="W271" s="299"/>
      <c r="X271" s="296"/>
      <c r="Y271" s="149">
        <f t="shared" si="127"/>
        <v>0</v>
      </c>
      <c r="Z271" s="148">
        <f t="shared" si="134"/>
        <v>0</v>
      </c>
      <c r="AA271" s="306"/>
      <c r="AB271" s="377">
        <f t="shared" si="151"/>
        <v>0</v>
      </c>
      <c r="AC271" s="348"/>
      <c r="AD271" s="210" t="str">
        <f t="shared" si="128"/>
        <v/>
      </c>
      <c r="AE271" s="345">
        <f t="shared" si="135"/>
        <v>0</v>
      </c>
      <c r="AF271" s="318"/>
      <c r="AG271" s="317"/>
      <c r="AH271" s="315"/>
      <c r="AI271" s="150">
        <f t="shared" si="136"/>
        <v>0</v>
      </c>
      <c r="AJ271" s="151">
        <f t="shared" si="129"/>
        <v>0</v>
      </c>
      <c r="AK271" s="152">
        <f t="shared" si="137"/>
        <v>0</v>
      </c>
      <c r="AL271" s="153">
        <f t="shared" si="138"/>
        <v>0</v>
      </c>
      <c r="AM271" s="153">
        <f t="shared" si="139"/>
        <v>0</v>
      </c>
      <c r="AN271" s="153">
        <f t="shared" si="140"/>
        <v>0</v>
      </c>
      <c r="AO271" s="153">
        <f t="shared" si="141"/>
        <v>0</v>
      </c>
      <c r="AP271" s="181" t="str">
        <f t="shared" si="142"/>
        <v/>
      </c>
      <c r="AQ271" s="154" t="str">
        <f t="shared" si="130"/>
        <v/>
      </c>
      <c r="AR271" s="178" t="str">
        <f t="shared" si="143"/>
        <v/>
      </c>
      <c r="AS271" s="169" t="str">
        <f t="shared" si="144"/>
        <v/>
      </c>
      <c r="AT271" s="159" t="str">
        <f t="shared" si="145"/>
        <v/>
      </c>
      <c r="AU271" s="160" t="str">
        <f t="shared" si="131"/>
        <v/>
      </c>
      <c r="AV271" s="171" t="str">
        <f t="shared" si="146"/>
        <v/>
      </c>
      <c r="AW271" s="160" t="str">
        <f t="shared" si="147"/>
        <v/>
      </c>
      <c r="AX271" s="186" t="str">
        <f t="shared" si="148"/>
        <v/>
      </c>
      <c r="AY271" s="160" t="str">
        <f t="shared" si="132"/>
        <v/>
      </c>
      <c r="AZ271" s="171" t="str">
        <f t="shared" si="149"/>
        <v/>
      </c>
      <c r="BA271" s="161" t="str">
        <f t="shared" si="150"/>
        <v/>
      </c>
      <c r="BI271" s="52" t="s">
        <v>2828</v>
      </c>
      <c r="BN271" s="52" t="s">
        <v>2829</v>
      </c>
      <c r="BO271" s="52"/>
      <c r="BU271" s="52" t="s">
        <v>2830</v>
      </c>
    </row>
    <row r="272" spans="1:73" ht="18.75" x14ac:dyDescent="0.3">
      <c r="A272" s="205"/>
      <c r="B272" s="206"/>
      <c r="C272" s="197">
        <v>261</v>
      </c>
      <c r="D272" s="190"/>
      <c r="E272" s="13"/>
      <c r="F272" s="14"/>
      <c r="G272" s="123"/>
      <c r="H272" s="124"/>
      <c r="I272" s="130"/>
      <c r="J272" s="21"/>
      <c r="K272" s="134"/>
      <c r="L272" s="24"/>
      <c r="M272" s="372"/>
      <c r="N272" s="147" t="str">
        <f t="shared" si="133"/>
        <v/>
      </c>
      <c r="O272" s="23"/>
      <c r="P272" s="23"/>
      <c r="Q272" s="23"/>
      <c r="R272" s="23"/>
      <c r="S272" s="23"/>
      <c r="T272" s="24"/>
      <c r="U272" s="25"/>
      <c r="V272" s="28"/>
      <c r="W272" s="299"/>
      <c r="X272" s="296"/>
      <c r="Y272" s="149">
        <f t="shared" si="127"/>
        <v>0</v>
      </c>
      <c r="Z272" s="148">
        <f t="shared" si="134"/>
        <v>0</v>
      </c>
      <c r="AA272" s="306"/>
      <c r="AB272" s="377">
        <f t="shared" si="151"/>
        <v>0</v>
      </c>
      <c r="AC272" s="348"/>
      <c r="AD272" s="210" t="str">
        <f t="shared" si="128"/>
        <v/>
      </c>
      <c r="AE272" s="345">
        <f t="shared" si="135"/>
        <v>0</v>
      </c>
      <c r="AF272" s="318"/>
      <c r="AG272" s="317"/>
      <c r="AH272" s="315"/>
      <c r="AI272" s="150">
        <f t="shared" si="136"/>
        <v>0</v>
      </c>
      <c r="AJ272" s="151">
        <f t="shared" si="129"/>
        <v>0</v>
      </c>
      <c r="AK272" s="152">
        <f t="shared" si="137"/>
        <v>0</v>
      </c>
      <c r="AL272" s="153">
        <f t="shared" si="138"/>
        <v>0</v>
      </c>
      <c r="AM272" s="153">
        <f t="shared" si="139"/>
        <v>0</v>
      </c>
      <c r="AN272" s="153">
        <f t="shared" si="140"/>
        <v>0</v>
      </c>
      <c r="AO272" s="153">
        <f t="shared" si="141"/>
        <v>0</v>
      </c>
      <c r="AP272" s="181" t="str">
        <f t="shared" si="142"/>
        <v/>
      </c>
      <c r="AQ272" s="154" t="str">
        <f t="shared" si="130"/>
        <v/>
      </c>
      <c r="AR272" s="178" t="str">
        <f t="shared" si="143"/>
        <v/>
      </c>
      <c r="AS272" s="169" t="str">
        <f t="shared" si="144"/>
        <v/>
      </c>
      <c r="AT272" s="159" t="str">
        <f t="shared" si="145"/>
        <v/>
      </c>
      <c r="AU272" s="160" t="str">
        <f t="shared" si="131"/>
        <v/>
      </c>
      <c r="AV272" s="171" t="str">
        <f t="shared" si="146"/>
        <v/>
      </c>
      <c r="AW272" s="160" t="str">
        <f t="shared" si="147"/>
        <v/>
      </c>
      <c r="AX272" s="186" t="str">
        <f t="shared" si="148"/>
        <v/>
      </c>
      <c r="AY272" s="160" t="str">
        <f t="shared" si="132"/>
        <v/>
      </c>
      <c r="AZ272" s="171" t="str">
        <f t="shared" si="149"/>
        <v/>
      </c>
      <c r="BA272" s="161" t="str">
        <f t="shared" si="150"/>
        <v/>
      </c>
      <c r="BI272" s="52" t="s">
        <v>2831</v>
      </c>
      <c r="BN272" s="52" t="s">
        <v>2832</v>
      </c>
      <c r="BO272" s="52"/>
      <c r="BU272" s="52" t="s">
        <v>2833</v>
      </c>
    </row>
    <row r="273" spans="1:73" ht="18.75" x14ac:dyDescent="0.3">
      <c r="A273" s="205"/>
      <c r="B273" s="206"/>
      <c r="C273" s="198">
        <v>262</v>
      </c>
      <c r="D273" s="192"/>
      <c r="E273" s="15"/>
      <c r="F273" s="14"/>
      <c r="G273" s="123"/>
      <c r="H273" s="124"/>
      <c r="I273" s="130"/>
      <c r="J273" s="21"/>
      <c r="K273" s="134"/>
      <c r="L273" s="24"/>
      <c r="M273" s="372"/>
      <c r="N273" s="147" t="str">
        <f t="shared" si="133"/>
        <v/>
      </c>
      <c r="O273" s="23"/>
      <c r="P273" s="23"/>
      <c r="Q273" s="23"/>
      <c r="R273" s="23"/>
      <c r="S273" s="23"/>
      <c r="T273" s="24"/>
      <c r="U273" s="25"/>
      <c r="V273" s="28"/>
      <c r="W273" s="299"/>
      <c r="X273" s="296"/>
      <c r="Y273" s="149">
        <f t="shared" si="127"/>
        <v>0</v>
      </c>
      <c r="Z273" s="148">
        <f t="shared" si="134"/>
        <v>0</v>
      </c>
      <c r="AA273" s="306"/>
      <c r="AB273" s="377">
        <f t="shared" si="151"/>
        <v>0</v>
      </c>
      <c r="AC273" s="348"/>
      <c r="AD273" s="210" t="str">
        <f t="shared" si="128"/>
        <v/>
      </c>
      <c r="AE273" s="345">
        <f t="shared" si="135"/>
        <v>0</v>
      </c>
      <c r="AF273" s="318"/>
      <c r="AG273" s="317"/>
      <c r="AH273" s="315"/>
      <c r="AI273" s="150">
        <f t="shared" si="136"/>
        <v>0</v>
      </c>
      <c r="AJ273" s="151">
        <f t="shared" si="129"/>
        <v>0</v>
      </c>
      <c r="AK273" s="152">
        <f t="shared" si="137"/>
        <v>0</v>
      </c>
      <c r="AL273" s="153">
        <f t="shared" si="138"/>
        <v>0</v>
      </c>
      <c r="AM273" s="153">
        <f t="shared" si="139"/>
        <v>0</v>
      </c>
      <c r="AN273" s="153">
        <f t="shared" si="140"/>
        <v>0</v>
      </c>
      <c r="AO273" s="153">
        <f t="shared" si="141"/>
        <v>0</v>
      </c>
      <c r="AP273" s="181" t="str">
        <f t="shared" si="142"/>
        <v/>
      </c>
      <c r="AQ273" s="154" t="str">
        <f t="shared" si="130"/>
        <v/>
      </c>
      <c r="AR273" s="178" t="str">
        <f t="shared" si="143"/>
        <v/>
      </c>
      <c r="AS273" s="169" t="str">
        <f t="shared" si="144"/>
        <v/>
      </c>
      <c r="AT273" s="159" t="str">
        <f t="shared" si="145"/>
        <v/>
      </c>
      <c r="AU273" s="160" t="str">
        <f t="shared" si="131"/>
        <v/>
      </c>
      <c r="AV273" s="171" t="str">
        <f t="shared" si="146"/>
        <v/>
      </c>
      <c r="AW273" s="160" t="str">
        <f t="shared" si="147"/>
        <v/>
      </c>
      <c r="AX273" s="186" t="str">
        <f t="shared" si="148"/>
        <v/>
      </c>
      <c r="AY273" s="160" t="str">
        <f t="shared" si="132"/>
        <v/>
      </c>
      <c r="AZ273" s="171" t="str">
        <f t="shared" si="149"/>
        <v/>
      </c>
      <c r="BA273" s="161" t="str">
        <f t="shared" si="150"/>
        <v/>
      </c>
      <c r="BI273" s="52" t="s">
        <v>2834</v>
      </c>
      <c r="BN273" s="52" t="s">
        <v>2835</v>
      </c>
      <c r="BO273" s="52"/>
      <c r="BU273" s="52" t="s">
        <v>2821</v>
      </c>
    </row>
    <row r="274" spans="1:73" ht="18.75" x14ac:dyDescent="0.3">
      <c r="A274" s="205"/>
      <c r="B274" s="206"/>
      <c r="C274" s="198">
        <v>263</v>
      </c>
      <c r="D274" s="190"/>
      <c r="E274" s="13"/>
      <c r="F274" s="14"/>
      <c r="G274" s="123"/>
      <c r="H274" s="124"/>
      <c r="I274" s="130"/>
      <c r="J274" s="21"/>
      <c r="K274" s="134"/>
      <c r="L274" s="24"/>
      <c r="M274" s="372"/>
      <c r="N274" s="147" t="str">
        <f t="shared" si="133"/>
        <v/>
      </c>
      <c r="O274" s="23"/>
      <c r="P274" s="23"/>
      <c r="Q274" s="23"/>
      <c r="R274" s="23"/>
      <c r="S274" s="23"/>
      <c r="T274" s="24"/>
      <c r="U274" s="25"/>
      <c r="V274" s="28"/>
      <c r="W274" s="299"/>
      <c r="X274" s="296"/>
      <c r="Y274" s="149">
        <f t="shared" si="127"/>
        <v>0</v>
      </c>
      <c r="Z274" s="148">
        <f t="shared" si="134"/>
        <v>0</v>
      </c>
      <c r="AA274" s="306"/>
      <c r="AB274" s="377">
        <f t="shared" si="151"/>
        <v>0</v>
      </c>
      <c r="AC274" s="348"/>
      <c r="AD274" s="210" t="str">
        <f t="shared" si="128"/>
        <v/>
      </c>
      <c r="AE274" s="345">
        <f t="shared" si="135"/>
        <v>0</v>
      </c>
      <c r="AF274" s="318"/>
      <c r="AG274" s="317"/>
      <c r="AH274" s="315"/>
      <c r="AI274" s="150">
        <f t="shared" si="136"/>
        <v>0</v>
      </c>
      <c r="AJ274" s="151">
        <f t="shared" si="129"/>
        <v>0</v>
      </c>
      <c r="AK274" s="152">
        <f t="shared" si="137"/>
        <v>0</v>
      </c>
      <c r="AL274" s="153">
        <f t="shared" si="138"/>
        <v>0</v>
      </c>
      <c r="AM274" s="153">
        <f t="shared" si="139"/>
        <v>0</v>
      </c>
      <c r="AN274" s="153">
        <f t="shared" si="140"/>
        <v>0</v>
      </c>
      <c r="AO274" s="153">
        <f t="shared" si="141"/>
        <v>0</v>
      </c>
      <c r="AP274" s="181" t="str">
        <f t="shared" si="142"/>
        <v/>
      </c>
      <c r="AQ274" s="154" t="str">
        <f t="shared" si="130"/>
        <v/>
      </c>
      <c r="AR274" s="178" t="str">
        <f t="shared" si="143"/>
        <v/>
      </c>
      <c r="AS274" s="169" t="str">
        <f t="shared" si="144"/>
        <v/>
      </c>
      <c r="AT274" s="159" t="str">
        <f t="shared" si="145"/>
        <v/>
      </c>
      <c r="AU274" s="160" t="str">
        <f t="shared" si="131"/>
        <v/>
      </c>
      <c r="AV274" s="171" t="str">
        <f t="shared" si="146"/>
        <v/>
      </c>
      <c r="AW274" s="160" t="str">
        <f t="shared" si="147"/>
        <v/>
      </c>
      <c r="AX274" s="186" t="str">
        <f t="shared" si="148"/>
        <v/>
      </c>
      <c r="AY274" s="160" t="str">
        <f t="shared" si="132"/>
        <v/>
      </c>
      <c r="AZ274" s="171" t="str">
        <f t="shared" si="149"/>
        <v/>
      </c>
      <c r="BA274" s="161" t="str">
        <f t="shared" si="150"/>
        <v/>
      </c>
      <c r="BI274" s="52" t="s">
        <v>2836</v>
      </c>
      <c r="BN274" s="52" t="s">
        <v>2837</v>
      </c>
      <c r="BO274" s="52"/>
      <c r="BU274" s="52" t="s">
        <v>2838</v>
      </c>
    </row>
    <row r="275" spans="1:73" ht="18.75" x14ac:dyDescent="0.3">
      <c r="A275" s="205"/>
      <c r="B275" s="206"/>
      <c r="C275" s="197">
        <v>264</v>
      </c>
      <c r="D275" s="190"/>
      <c r="E275" s="13"/>
      <c r="F275" s="14"/>
      <c r="G275" s="123"/>
      <c r="H275" s="124"/>
      <c r="I275" s="130"/>
      <c r="J275" s="21"/>
      <c r="K275" s="134"/>
      <c r="L275" s="24"/>
      <c r="M275" s="372"/>
      <c r="N275" s="147" t="str">
        <f t="shared" si="133"/>
        <v/>
      </c>
      <c r="O275" s="23"/>
      <c r="P275" s="23"/>
      <c r="Q275" s="23"/>
      <c r="R275" s="23"/>
      <c r="S275" s="23"/>
      <c r="T275" s="24"/>
      <c r="U275" s="25"/>
      <c r="V275" s="28"/>
      <c r="W275" s="299"/>
      <c r="X275" s="296"/>
      <c r="Y275" s="149">
        <f t="shared" si="127"/>
        <v>0</v>
      </c>
      <c r="Z275" s="148">
        <f t="shared" si="134"/>
        <v>0</v>
      </c>
      <c r="AA275" s="306"/>
      <c r="AB275" s="377">
        <f t="shared" si="151"/>
        <v>0</v>
      </c>
      <c r="AC275" s="348"/>
      <c r="AD275" s="210" t="str">
        <f t="shared" si="128"/>
        <v/>
      </c>
      <c r="AE275" s="345">
        <f t="shared" si="135"/>
        <v>0</v>
      </c>
      <c r="AF275" s="318"/>
      <c r="AG275" s="317"/>
      <c r="AH275" s="315"/>
      <c r="AI275" s="150">
        <f t="shared" si="136"/>
        <v>0</v>
      </c>
      <c r="AJ275" s="151">
        <f t="shared" si="129"/>
        <v>0</v>
      </c>
      <c r="AK275" s="152">
        <f t="shared" si="137"/>
        <v>0</v>
      </c>
      <c r="AL275" s="153">
        <f t="shared" si="138"/>
        <v>0</v>
      </c>
      <c r="AM275" s="153">
        <f t="shared" si="139"/>
        <v>0</v>
      </c>
      <c r="AN275" s="153">
        <f t="shared" si="140"/>
        <v>0</v>
      </c>
      <c r="AO275" s="153">
        <f t="shared" si="141"/>
        <v>0</v>
      </c>
      <c r="AP275" s="181" t="str">
        <f t="shared" si="142"/>
        <v/>
      </c>
      <c r="AQ275" s="154" t="str">
        <f t="shared" si="130"/>
        <v/>
      </c>
      <c r="AR275" s="178" t="str">
        <f t="shared" si="143"/>
        <v/>
      </c>
      <c r="AS275" s="169" t="str">
        <f t="shared" si="144"/>
        <v/>
      </c>
      <c r="AT275" s="159" t="str">
        <f t="shared" si="145"/>
        <v/>
      </c>
      <c r="AU275" s="160" t="str">
        <f t="shared" si="131"/>
        <v/>
      </c>
      <c r="AV275" s="171" t="str">
        <f t="shared" si="146"/>
        <v/>
      </c>
      <c r="AW275" s="160" t="str">
        <f t="shared" si="147"/>
        <v/>
      </c>
      <c r="AX275" s="186" t="str">
        <f t="shared" si="148"/>
        <v/>
      </c>
      <c r="AY275" s="160" t="str">
        <f t="shared" si="132"/>
        <v/>
      </c>
      <c r="AZ275" s="171" t="str">
        <f t="shared" si="149"/>
        <v/>
      </c>
      <c r="BA275" s="161" t="str">
        <f t="shared" si="150"/>
        <v/>
      </c>
      <c r="BI275" s="52" t="s">
        <v>2839</v>
      </c>
      <c r="BN275" s="52" t="s">
        <v>2840</v>
      </c>
      <c r="BO275" s="52"/>
      <c r="BU275" s="52" t="s">
        <v>2841</v>
      </c>
    </row>
    <row r="276" spans="1:73" ht="18.75" x14ac:dyDescent="0.3">
      <c r="A276" s="205"/>
      <c r="B276" s="206"/>
      <c r="C276" s="198">
        <v>265</v>
      </c>
      <c r="D276" s="190"/>
      <c r="E276" s="13"/>
      <c r="F276" s="14"/>
      <c r="G276" s="123"/>
      <c r="H276" s="124"/>
      <c r="I276" s="130"/>
      <c r="J276" s="21"/>
      <c r="K276" s="134"/>
      <c r="L276" s="24"/>
      <c r="M276" s="372"/>
      <c r="N276" s="147" t="str">
        <f t="shared" si="133"/>
        <v/>
      </c>
      <c r="O276" s="23"/>
      <c r="P276" s="23"/>
      <c r="Q276" s="23"/>
      <c r="R276" s="23"/>
      <c r="S276" s="23"/>
      <c r="T276" s="24"/>
      <c r="U276" s="25"/>
      <c r="V276" s="28"/>
      <c r="W276" s="299"/>
      <c r="X276" s="296"/>
      <c r="Y276" s="149">
        <f t="shared" si="127"/>
        <v>0</v>
      </c>
      <c r="Z276" s="148">
        <f t="shared" si="134"/>
        <v>0</v>
      </c>
      <c r="AA276" s="306"/>
      <c r="AB276" s="377">
        <f t="shared" si="151"/>
        <v>0</v>
      </c>
      <c r="AC276" s="348"/>
      <c r="AD276" s="210" t="str">
        <f t="shared" si="128"/>
        <v/>
      </c>
      <c r="AE276" s="345">
        <f t="shared" si="135"/>
        <v>0</v>
      </c>
      <c r="AF276" s="318"/>
      <c r="AG276" s="317"/>
      <c r="AH276" s="315"/>
      <c r="AI276" s="150">
        <f t="shared" si="136"/>
        <v>0</v>
      </c>
      <c r="AJ276" s="151">
        <f t="shared" si="129"/>
        <v>0</v>
      </c>
      <c r="AK276" s="152">
        <f t="shared" si="137"/>
        <v>0</v>
      </c>
      <c r="AL276" s="153">
        <f t="shared" si="138"/>
        <v>0</v>
      </c>
      <c r="AM276" s="153">
        <f t="shared" si="139"/>
        <v>0</v>
      </c>
      <c r="AN276" s="153">
        <f t="shared" si="140"/>
        <v>0</v>
      </c>
      <c r="AO276" s="153">
        <f t="shared" si="141"/>
        <v>0</v>
      </c>
      <c r="AP276" s="181" t="str">
        <f t="shared" si="142"/>
        <v/>
      </c>
      <c r="AQ276" s="154" t="str">
        <f t="shared" si="130"/>
        <v/>
      </c>
      <c r="AR276" s="178" t="str">
        <f t="shared" si="143"/>
        <v/>
      </c>
      <c r="AS276" s="169" t="str">
        <f t="shared" si="144"/>
        <v/>
      </c>
      <c r="AT276" s="159" t="str">
        <f t="shared" si="145"/>
        <v/>
      </c>
      <c r="AU276" s="160" t="str">
        <f t="shared" si="131"/>
        <v/>
      </c>
      <c r="AV276" s="171" t="str">
        <f t="shared" si="146"/>
        <v/>
      </c>
      <c r="AW276" s="160" t="str">
        <f t="shared" si="147"/>
        <v/>
      </c>
      <c r="AX276" s="186" t="str">
        <f t="shared" si="148"/>
        <v/>
      </c>
      <c r="AY276" s="160" t="str">
        <f t="shared" si="132"/>
        <v/>
      </c>
      <c r="AZ276" s="171" t="str">
        <f t="shared" si="149"/>
        <v/>
      </c>
      <c r="BA276" s="161" t="str">
        <f t="shared" si="150"/>
        <v/>
      </c>
      <c r="BI276" s="52" t="s">
        <v>2842</v>
      </c>
      <c r="BN276" s="52" t="s">
        <v>2843</v>
      </c>
      <c r="BO276" s="52"/>
      <c r="BU276" s="52" t="s">
        <v>2844</v>
      </c>
    </row>
    <row r="277" spans="1:73" ht="18.75" x14ac:dyDescent="0.3">
      <c r="A277" s="205"/>
      <c r="B277" s="206"/>
      <c r="C277" s="197">
        <v>266</v>
      </c>
      <c r="D277" s="192"/>
      <c r="E277" s="15"/>
      <c r="F277" s="14"/>
      <c r="G277" s="123"/>
      <c r="H277" s="124"/>
      <c r="I277" s="130"/>
      <c r="J277" s="21"/>
      <c r="K277" s="134"/>
      <c r="L277" s="24"/>
      <c r="M277" s="372"/>
      <c r="N277" s="147" t="str">
        <f t="shared" si="133"/>
        <v/>
      </c>
      <c r="O277" s="23"/>
      <c r="P277" s="23"/>
      <c r="Q277" s="23"/>
      <c r="R277" s="23"/>
      <c r="S277" s="23"/>
      <c r="T277" s="24"/>
      <c r="U277" s="25"/>
      <c r="V277" s="28"/>
      <c r="W277" s="299"/>
      <c r="X277" s="296"/>
      <c r="Y277" s="149">
        <f t="shared" si="127"/>
        <v>0</v>
      </c>
      <c r="Z277" s="148">
        <f t="shared" si="134"/>
        <v>0</v>
      </c>
      <c r="AA277" s="306"/>
      <c r="AB277" s="377">
        <f t="shared" si="151"/>
        <v>0</v>
      </c>
      <c r="AC277" s="348"/>
      <c r="AD277" s="210" t="str">
        <f t="shared" si="128"/>
        <v/>
      </c>
      <c r="AE277" s="345">
        <f t="shared" si="135"/>
        <v>0</v>
      </c>
      <c r="AF277" s="318"/>
      <c r="AG277" s="317"/>
      <c r="AH277" s="315"/>
      <c r="AI277" s="150">
        <f t="shared" si="136"/>
        <v>0</v>
      </c>
      <c r="AJ277" s="151">
        <f t="shared" si="129"/>
        <v>0</v>
      </c>
      <c r="AK277" s="152">
        <f t="shared" si="137"/>
        <v>0</v>
      </c>
      <c r="AL277" s="153">
        <f t="shared" si="138"/>
        <v>0</v>
      </c>
      <c r="AM277" s="153">
        <f t="shared" si="139"/>
        <v>0</v>
      </c>
      <c r="AN277" s="153">
        <f t="shared" si="140"/>
        <v>0</v>
      </c>
      <c r="AO277" s="153">
        <f t="shared" si="141"/>
        <v>0</v>
      </c>
      <c r="AP277" s="181" t="str">
        <f t="shared" si="142"/>
        <v/>
      </c>
      <c r="AQ277" s="154" t="str">
        <f t="shared" si="130"/>
        <v/>
      </c>
      <c r="AR277" s="178" t="str">
        <f t="shared" si="143"/>
        <v/>
      </c>
      <c r="AS277" s="169" t="str">
        <f t="shared" si="144"/>
        <v/>
      </c>
      <c r="AT277" s="159" t="str">
        <f t="shared" si="145"/>
        <v/>
      </c>
      <c r="AU277" s="160" t="str">
        <f t="shared" si="131"/>
        <v/>
      </c>
      <c r="AV277" s="171" t="str">
        <f t="shared" si="146"/>
        <v/>
      </c>
      <c r="AW277" s="160" t="str">
        <f t="shared" si="147"/>
        <v/>
      </c>
      <c r="AX277" s="186" t="str">
        <f t="shared" si="148"/>
        <v/>
      </c>
      <c r="AY277" s="160" t="str">
        <f t="shared" si="132"/>
        <v/>
      </c>
      <c r="AZ277" s="171" t="str">
        <f t="shared" si="149"/>
        <v/>
      </c>
      <c r="BA277" s="161" t="str">
        <f t="shared" si="150"/>
        <v/>
      </c>
      <c r="BI277" s="52" t="s">
        <v>2845</v>
      </c>
      <c r="BN277" s="52" t="s">
        <v>2846</v>
      </c>
      <c r="BO277" s="52"/>
      <c r="BU277" s="52" t="s">
        <v>2847</v>
      </c>
    </row>
    <row r="278" spans="1:73" ht="18.75" x14ac:dyDescent="0.3">
      <c r="A278" s="205"/>
      <c r="B278" s="206"/>
      <c r="C278" s="198">
        <v>267</v>
      </c>
      <c r="D278" s="190"/>
      <c r="E278" s="13"/>
      <c r="F278" s="14"/>
      <c r="G278" s="123"/>
      <c r="H278" s="124"/>
      <c r="I278" s="130"/>
      <c r="J278" s="21"/>
      <c r="K278" s="134"/>
      <c r="L278" s="24"/>
      <c r="M278" s="372"/>
      <c r="N278" s="147" t="str">
        <f t="shared" si="133"/>
        <v/>
      </c>
      <c r="O278" s="23"/>
      <c r="P278" s="23"/>
      <c r="Q278" s="23"/>
      <c r="R278" s="23"/>
      <c r="S278" s="23"/>
      <c r="T278" s="24"/>
      <c r="U278" s="25"/>
      <c r="V278" s="28"/>
      <c r="W278" s="299"/>
      <c r="X278" s="296"/>
      <c r="Y278" s="149">
        <f t="shared" si="127"/>
        <v>0</v>
      </c>
      <c r="Z278" s="148">
        <f t="shared" si="134"/>
        <v>0</v>
      </c>
      <c r="AA278" s="306"/>
      <c r="AB278" s="377">
        <f t="shared" si="151"/>
        <v>0</v>
      </c>
      <c r="AC278" s="348"/>
      <c r="AD278" s="210" t="str">
        <f t="shared" si="128"/>
        <v/>
      </c>
      <c r="AE278" s="345">
        <f t="shared" si="135"/>
        <v>0</v>
      </c>
      <c r="AF278" s="318"/>
      <c r="AG278" s="317"/>
      <c r="AH278" s="315"/>
      <c r="AI278" s="150">
        <f t="shared" si="136"/>
        <v>0</v>
      </c>
      <c r="AJ278" s="151">
        <f t="shared" si="129"/>
        <v>0</v>
      </c>
      <c r="AK278" s="152">
        <f t="shared" si="137"/>
        <v>0</v>
      </c>
      <c r="AL278" s="153">
        <f t="shared" si="138"/>
        <v>0</v>
      </c>
      <c r="AM278" s="153">
        <f t="shared" si="139"/>
        <v>0</v>
      </c>
      <c r="AN278" s="153">
        <f t="shared" si="140"/>
        <v>0</v>
      </c>
      <c r="AO278" s="153">
        <f t="shared" si="141"/>
        <v>0</v>
      </c>
      <c r="AP278" s="181" t="str">
        <f t="shared" si="142"/>
        <v/>
      </c>
      <c r="AQ278" s="154" t="str">
        <f t="shared" si="130"/>
        <v/>
      </c>
      <c r="AR278" s="178" t="str">
        <f t="shared" si="143"/>
        <v/>
      </c>
      <c r="AS278" s="169" t="str">
        <f t="shared" si="144"/>
        <v/>
      </c>
      <c r="AT278" s="159" t="str">
        <f t="shared" si="145"/>
        <v/>
      </c>
      <c r="AU278" s="160" t="str">
        <f t="shared" si="131"/>
        <v/>
      </c>
      <c r="AV278" s="171" t="str">
        <f t="shared" si="146"/>
        <v/>
      </c>
      <c r="AW278" s="160" t="str">
        <f t="shared" si="147"/>
        <v/>
      </c>
      <c r="AX278" s="186" t="str">
        <f t="shared" si="148"/>
        <v/>
      </c>
      <c r="AY278" s="160" t="str">
        <f t="shared" si="132"/>
        <v/>
      </c>
      <c r="AZ278" s="171" t="str">
        <f t="shared" si="149"/>
        <v/>
      </c>
      <c r="BA278" s="161" t="str">
        <f t="shared" si="150"/>
        <v/>
      </c>
      <c r="BI278" s="52" t="s">
        <v>2848</v>
      </c>
      <c r="BN278" s="52" t="s">
        <v>2849</v>
      </c>
      <c r="BO278" s="52"/>
      <c r="BU278" s="52" t="s">
        <v>2850</v>
      </c>
    </row>
    <row r="279" spans="1:73" ht="18.75" x14ac:dyDescent="0.3">
      <c r="A279" s="205"/>
      <c r="B279" s="206"/>
      <c r="C279" s="198">
        <v>268</v>
      </c>
      <c r="D279" s="190"/>
      <c r="E279" s="13"/>
      <c r="F279" s="14"/>
      <c r="G279" s="123"/>
      <c r="H279" s="124"/>
      <c r="I279" s="130"/>
      <c r="J279" s="21"/>
      <c r="K279" s="134"/>
      <c r="L279" s="24"/>
      <c r="M279" s="372"/>
      <c r="N279" s="147" t="str">
        <f t="shared" si="133"/>
        <v/>
      </c>
      <c r="O279" s="23"/>
      <c r="P279" s="23"/>
      <c r="Q279" s="23"/>
      <c r="R279" s="23"/>
      <c r="S279" s="23"/>
      <c r="T279" s="24"/>
      <c r="U279" s="25"/>
      <c r="V279" s="28"/>
      <c r="W279" s="299"/>
      <c r="X279" s="296"/>
      <c r="Y279" s="149">
        <f t="shared" si="127"/>
        <v>0</v>
      </c>
      <c r="Z279" s="148">
        <f t="shared" si="134"/>
        <v>0</v>
      </c>
      <c r="AA279" s="306"/>
      <c r="AB279" s="377">
        <f t="shared" si="151"/>
        <v>0</v>
      </c>
      <c r="AC279" s="348"/>
      <c r="AD279" s="210" t="str">
        <f t="shared" si="128"/>
        <v/>
      </c>
      <c r="AE279" s="345">
        <f t="shared" si="135"/>
        <v>0</v>
      </c>
      <c r="AF279" s="318"/>
      <c r="AG279" s="317"/>
      <c r="AH279" s="315"/>
      <c r="AI279" s="150">
        <f t="shared" si="136"/>
        <v>0</v>
      </c>
      <c r="AJ279" s="151">
        <f t="shared" si="129"/>
        <v>0</v>
      </c>
      <c r="AK279" s="152">
        <f t="shared" si="137"/>
        <v>0</v>
      </c>
      <c r="AL279" s="153">
        <f t="shared" si="138"/>
        <v>0</v>
      </c>
      <c r="AM279" s="153">
        <f t="shared" si="139"/>
        <v>0</v>
      </c>
      <c r="AN279" s="153">
        <f t="shared" si="140"/>
        <v>0</v>
      </c>
      <c r="AO279" s="153">
        <f t="shared" si="141"/>
        <v>0</v>
      </c>
      <c r="AP279" s="181" t="str">
        <f t="shared" si="142"/>
        <v/>
      </c>
      <c r="AQ279" s="154" t="str">
        <f t="shared" si="130"/>
        <v/>
      </c>
      <c r="AR279" s="178" t="str">
        <f t="shared" si="143"/>
        <v/>
      </c>
      <c r="AS279" s="169" t="str">
        <f t="shared" si="144"/>
        <v/>
      </c>
      <c r="AT279" s="159" t="str">
        <f t="shared" si="145"/>
        <v/>
      </c>
      <c r="AU279" s="160" t="str">
        <f t="shared" si="131"/>
        <v/>
      </c>
      <c r="AV279" s="171" t="str">
        <f t="shared" si="146"/>
        <v/>
      </c>
      <c r="AW279" s="160" t="str">
        <f t="shared" si="147"/>
        <v/>
      </c>
      <c r="AX279" s="186" t="str">
        <f t="shared" si="148"/>
        <v/>
      </c>
      <c r="AY279" s="160" t="str">
        <f t="shared" si="132"/>
        <v/>
      </c>
      <c r="AZ279" s="171" t="str">
        <f t="shared" si="149"/>
        <v/>
      </c>
      <c r="BA279" s="161" t="str">
        <f t="shared" si="150"/>
        <v/>
      </c>
      <c r="BI279" s="52" t="s">
        <v>2851</v>
      </c>
      <c r="BN279" s="52" t="s">
        <v>2852</v>
      </c>
      <c r="BO279" s="52"/>
      <c r="BU279" s="52" t="s">
        <v>2853</v>
      </c>
    </row>
    <row r="280" spans="1:73" ht="18.75" x14ac:dyDescent="0.3">
      <c r="A280" s="205"/>
      <c r="B280" s="206"/>
      <c r="C280" s="197">
        <v>269</v>
      </c>
      <c r="D280" s="190"/>
      <c r="E280" s="13"/>
      <c r="F280" s="14"/>
      <c r="G280" s="123"/>
      <c r="H280" s="124"/>
      <c r="I280" s="130"/>
      <c r="J280" s="21"/>
      <c r="K280" s="134"/>
      <c r="L280" s="24"/>
      <c r="M280" s="372"/>
      <c r="N280" s="147" t="str">
        <f t="shared" si="133"/>
        <v/>
      </c>
      <c r="O280" s="23"/>
      <c r="P280" s="23"/>
      <c r="Q280" s="23"/>
      <c r="R280" s="23"/>
      <c r="S280" s="23"/>
      <c r="T280" s="24"/>
      <c r="U280" s="25"/>
      <c r="V280" s="28"/>
      <c r="W280" s="299"/>
      <c r="X280" s="296"/>
      <c r="Y280" s="149">
        <f t="shared" si="127"/>
        <v>0</v>
      </c>
      <c r="Z280" s="148">
        <f t="shared" si="134"/>
        <v>0</v>
      </c>
      <c r="AA280" s="306"/>
      <c r="AB280" s="377">
        <f t="shared" si="151"/>
        <v>0</v>
      </c>
      <c r="AC280" s="348"/>
      <c r="AD280" s="210" t="str">
        <f t="shared" si="128"/>
        <v/>
      </c>
      <c r="AE280" s="345">
        <f t="shared" si="135"/>
        <v>0</v>
      </c>
      <c r="AF280" s="318"/>
      <c r="AG280" s="317"/>
      <c r="AH280" s="315"/>
      <c r="AI280" s="150">
        <f t="shared" si="136"/>
        <v>0</v>
      </c>
      <c r="AJ280" s="151">
        <f t="shared" si="129"/>
        <v>0</v>
      </c>
      <c r="AK280" s="152">
        <f t="shared" si="137"/>
        <v>0</v>
      </c>
      <c r="AL280" s="153">
        <f t="shared" si="138"/>
        <v>0</v>
      </c>
      <c r="AM280" s="153">
        <f t="shared" si="139"/>
        <v>0</v>
      </c>
      <c r="AN280" s="153">
        <f t="shared" si="140"/>
        <v>0</v>
      </c>
      <c r="AO280" s="153">
        <f t="shared" si="141"/>
        <v>0</v>
      </c>
      <c r="AP280" s="181" t="str">
        <f t="shared" si="142"/>
        <v/>
      </c>
      <c r="AQ280" s="154" t="str">
        <f t="shared" si="130"/>
        <v/>
      </c>
      <c r="AR280" s="178" t="str">
        <f t="shared" si="143"/>
        <v/>
      </c>
      <c r="AS280" s="169" t="str">
        <f t="shared" si="144"/>
        <v/>
      </c>
      <c r="AT280" s="159" t="str">
        <f t="shared" si="145"/>
        <v/>
      </c>
      <c r="AU280" s="160" t="str">
        <f t="shared" si="131"/>
        <v/>
      </c>
      <c r="AV280" s="171" t="str">
        <f t="shared" si="146"/>
        <v/>
      </c>
      <c r="AW280" s="160" t="str">
        <f t="shared" si="147"/>
        <v/>
      </c>
      <c r="AX280" s="186" t="str">
        <f t="shared" si="148"/>
        <v/>
      </c>
      <c r="AY280" s="160" t="str">
        <f t="shared" si="132"/>
        <v/>
      </c>
      <c r="AZ280" s="171" t="str">
        <f t="shared" si="149"/>
        <v/>
      </c>
      <c r="BA280" s="161" t="str">
        <f t="shared" si="150"/>
        <v/>
      </c>
      <c r="BI280" s="52" t="s">
        <v>2854</v>
      </c>
      <c r="BN280" s="52" t="s">
        <v>2855</v>
      </c>
      <c r="BO280" s="52"/>
      <c r="BU280" s="52" t="s">
        <v>2856</v>
      </c>
    </row>
    <row r="281" spans="1:73" ht="18.75" x14ac:dyDescent="0.3">
      <c r="A281" s="205"/>
      <c r="B281" s="206"/>
      <c r="C281" s="198">
        <v>270</v>
      </c>
      <c r="D281" s="192"/>
      <c r="E281" s="15"/>
      <c r="F281" s="14"/>
      <c r="G281" s="123"/>
      <c r="H281" s="124"/>
      <c r="I281" s="130"/>
      <c r="J281" s="21"/>
      <c r="K281" s="134"/>
      <c r="L281" s="24"/>
      <c r="M281" s="372"/>
      <c r="N281" s="147" t="str">
        <f t="shared" si="133"/>
        <v/>
      </c>
      <c r="O281" s="23"/>
      <c r="P281" s="23"/>
      <c r="Q281" s="23"/>
      <c r="R281" s="23"/>
      <c r="S281" s="23"/>
      <c r="T281" s="24"/>
      <c r="U281" s="25"/>
      <c r="V281" s="28"/>
      <c r="W281" s="299"/>
      <c r="X281" s="296"/>
      <c r="Y281" s="149">
        <f t="shared" si="127"/>
        <v>0</v>
      </c>
      <c r="Z281" s="148">
        <f t="shared" si="134"/>
        <v>0</v>
      </c>
      <c r="AA281" s="306"/>
      <c r="AB281" s="377">
        <f t="shared" si="151"/>
        <v>0</v>
      </c>
      <c r="AC281" s="348"/>
      <c r="AD281" s="210" t="str">
        <f t="shared" si="128"/>
        <v/>
      </c>
      <c r="AE281" s="345">
        <f t="shared" si="135"/>
        <v>0</v>
      </c>
      <c r="AF281" s="318"/>
      <c r="AG281" s="317"/>
      <c r="AH281" s="315"/>
      <c r="AI281" s="150">
        <f t="shared" si="136"/>
        <v>0</v>
      </c>
      <c r="AJ281" s="151">
        <f t="shared" si="129"/>
        <v>0</v>
      </c>
      <c r="AK281" s="152">
        <f t="shared" si="137"/>
        <v>0</v>
      </c>
      <c r="AL281" s="153">
        <f t="shared" si="138"/>
        <v>0</v>
      </c>
      <c r="AM281" s="153">
        <f t="shared" si="139"/>
        <v>0</v>
      </c>
      <c r="AN281" s="153">
        <f t="shared" si="140"/>
        <v>0</v>
      </c>
      <c r="AO281" s="153">
        <f t="shared" si="141"/>
        <v>0</v>
      </c>
      <c r="AP281" s="181" t="str">
        <f t="shared" si="142"/>
        <v/>
      </c>
      <c r="AQ281" s="154" t="str">
        <f t="shared" si="130"/>
        <v/>
      </c>
      <c r="AR281" s="178" t="str">
        <f t="shared" si="143"/>
        <v/>
      </c>
      <c r="AS281" s="169" t="str">
        <f t="shared" si="144"/>
        <v/>
      </c>
      <c r="AT281" s="159" t="str">
        <f t="shared" si="145"/>
        <v/>
      </c>
      <c r="AU281" s="160" t="str">
        <f t="shared" si="131"/>
        <v/>
      </c>
      <c r="AV281" s="171" t="str">
        <f t="shared" si="146"/>
        <v/>
      </c>
      <c r="AW281" s="160" t="str">
        <f t="shared" si="147"/>
        <v/>
      </c>
      <c r="AX281" s="186" t="str">
        <f t="shared" si="148"/>
        <v/>
      </c>
      <c r="AY281" s="160" t="str">
        <f t="shared" si="132"/>
        <v/>
      </c>
      <c r="AZ281" s="171" t="str">
        <f t="shared" si="149"/>
        <v/>
      </c>
      <c r="BA281" s="161" t="str">
        <f t="shared" si="150"/>
        <v/>
      </c>
      <c r="BI281" s="52" t="s">
        <v>2857</v>
      </c>
      <c r="BN281" s="52" t="s">
        <v>2858</v>
      </c>
      <c r="BO281" s="52"/>
      <c r="BU281" s="52" t="s">
        <v>2859</v>
      </c>
    </row>
    <row r="282" spans="1:73" ht="18.75" x14ac:dyDescent="0.3">
      <c r="A282" s="205"/>
      <c r="B282" s="206"/>
      <c r="C282" s="197">
        <v>271</v>
      </c>
      <c r="D282" s="190"/>
      <c r="E282" s="13"/>
      <c r="F282" s="14"/>
      <c r="G282" s="123"/>
      <c r="H282" s="124"/>
      <c r="I282" s="130"/>
      <c r="J282" s="21"/>
      <c r="K282" s="134"/>
      <c r="L282" s="24"/>
      <c r="M282" s="372"/>
      <c r="N282" s="147" t="str">
        <f t="shared" si="133"/>
        <v/>
      </c>
      <c r="O282" s="23"/>
      <c r="P282" s="23"/>
      <c r="Q282" s="23"/>
      <c r="R282" s="23"/>
      <c r="S282" s="23"/>
      <c r="T282" s="24"/>
      <c r="U282" s="25"/>
      <c r="V282" s="28"/>
      <c r="W282" s="299"/>
      <c r="X282" s="296"/>
      <c r="Y282" s="149">
        <f t="shared" si="127"/>
        <v>0</v>
      </c>
      <c r="Z282" s="148">
        <f t="shared" si="134"/>
        <v>0</v>
      </c>
      <c r="AA282" s="306"/>
      <c r="AB282" s="377">
        <f t="shared" si="151"/>
        <v>0</v>
      </c>
      <c r="AC282" s="348"/>
      <c r="AD282" s="210" t="str">
        <f t="shared" si="128"/>
        <v/>
      </c>
      <c r="AE282" s="345">
        <f t="shared" si="135"/>
        <v>0</v>
      </c>
      <c r="AF282" s="318"/>
      <c r="AG282" s="317"/>
      <c r="AH282" s="315"/>
      <c r="AI282" s="150">
        <f t="shared" si="136"/>
        <v>0</v>
      </c>
      <c r="AJ282" s="151">
        <f t="shared" si="129"/>
        <v>0</v>
      </c>
      <c r="AK282" s="152">
        <f t="shared" si="137"/>
        <v>0</v>
      </c>
      <c r="AL282" s="153">
        <f t="shared" si="138"/>
        <v>0</v>
      </c>
      <c r="AM282" s="153">
        <f t="shared" si="139"/>
        <v>0</v>
      </c>
      <c r="AN282" s="153">
        <f t="shared" si="140"/>
        <v>0</v>
      </c>
      <c r="AO282" s="153">
        <f t="shared" si="141"/>
        <v>0</v>
      </c>
      <c r="AP282" s="181" t="str">
        <f t="shared" si="142"/>
        <v/>
      </c>
      <c r="AQ282" s="154" t="str">
        <f t="shared" si="130"/>
        <v/>
      </c>
      <c r="AR282" s="178" t="str">
        <f t="shared" si="143"/>
        <v/>
      </c>
      <c r="AS282" s="169" t="str">
        <f t="shared" si="144"/>
        <v/>
      </c>
      <c r="AT282" s="159" t="str">
        <f t="shared" si="145"/>
        <v/>
      </c>
      <c r="AU282" s="160" t="str">
        <f t="shared" si="131"/>
        <v/>
      </c>
      <c r="AV282" s="171" t="str">
        <f t="shared" si="146"/>
        <v/>
      </c>
      <c r="AW282" s="160" t="str">
        <f t="shared" si="147"/>
        <v/>
      </c>
      <c r="AX282" s="186" t="str">
        <f t="shared" si="148"/>
        <v/>
      </c>
      <c r="AY282" s="160" t="str">
        <f t="shared" si="132"/>
        <v/>
      </c>
      <c r="AZ282" s="171" t="str">
        <f t="shared" si="149"/>
        <v/>
      </c>
      <c r="BA282" s="161" t="str">
        <f t="shared" si="150"/>
        <v/>
      </c>
      <c r="BI282" s="52" t="s">
        <v>2860</v>
      </c>
      <c r="BN282" s="52" t="s">
        <v>2861</v>
      </c>
      <c r="BO282" s="52"/>
      <c r="BU282" s="52" t="s">
        <v>2862</v>
      </c>
    </row>
    <row r="283" spans="1:73" ht="18.75" x14ac:dyDescent="0.3">
      <c r="A283" s="205"/>
      <c r="B283" s="206"/>
      <c r="C283" s="198">
        <v>272</v>
      </c>
      <c r="D283" s="190"/>
      <c r="E283" s="13"/>
      <c r="F283" s="14"/>
      <c r="G283" s="123"/>
      <c r="H283" s="124"/>
      <c r="I283" s="130"/>
      <c r="J283" s="21"/>
      <c r="K283" s="134"/>
      <c r="L283" s="24"/>
      <c r="M283" s="372"/>
      <c r="N283" s="147" t="str">
        <f t="shared" si="133"/>
        <v/>
      </c>
      <c r="O283" s="23"/>
      <c r="P283" s="23"/>
      <c r="Q283" s="23"/>
      <c r="R283" s="23"/>
      <c r="S283" s="23"/>
      <c r="T283" s="24"/>
      <c r="U283" s="25"/>
      <c r="V283" s="28"/>
      <c r="W283" s="299"/>
      <c r="X283" s="296"/>
      <c r="Y283" s="149">
        <f t="shared" si="127"/>
        <v>0</v>
      </c>
      <c r="Z283" s="148">
        <f t="shared" si="134"/>
        <v>0</v>
      </c>
      <c r="AA283" s="306"/>
      <c r="AB283" s="377">
        <f t="shared" si="151"/>
        <v>0</v>
      </c>
      <c r="AC283" s="348"/>
      <c r="AD283" s="210" t="str">
        <f t="shared" si="128"/>
        <v/>
      </c>
      <c r="AE283" s="345">
        <f t="shared" si="135"/>
        <v>0</v>
      </c>
      <c r="AF283" s="318"/>
      <c r="AG283" s="317"/>
      <c r="AH283" s="315"/>
      <c r="AI283" s="150">
        <f t="shared" si="136"/>
        <v>0</v>
      </c>
      <c r="AJ283" s="151">
        <f t="shared" si="129"/>
        <v>0</v>
      </c>
      <c r="AK283" s="152">
        <f t="shared" si="137"/>
        <v>0</v>
      </c>
      <c r="AL283" s="153">
        <f t="shared" si="138"/>
        <v>0</v>
      </c>
      <c r="AM283" s="153">
        <f t="shared" si="139"/>
        <v>0</v>
      </c>
      <c r="AN283" s="153">
        <f t="shared" si="140"/>
        <v>0</v>
      </c>
      <c r="AO283" s="153">
        <f t="shared" si="141"/>
        <v>0</v>
      </c>
      <c r="AP283" s="181" t="str">
        <f t="shared" si="142"/>
        <v/>
      </c>
      <c r="AQ283" s="154" t="str">
        <f t="shared" si="130"/>
        <v/>
      </c>
      <c r="AR283" s="178" t="str">
        <f t="shared" si="143"/>
        <v/>
      </c>
      <c r="AS283" s="169" t="str">
        <f t="shared" si="144"/>
        <v/>
      </c>
      <c r="AT283" s="159" t="str">
        <f t="shared" si="145"/>
        <v/>
      </c>
      <c r="AU283" s="160" t="str">
        <f t="shared" si="131"/>
        <v/>
      </c>
      <c r="AV283" s="171" t="str">
        <f t="shared" si="146"/>
        <v/>
      </c>
      <c r="AW283" s="160" t="str">
        <f t="shared" si="147"/>
        <v/>
      </c>
      <c r="AX283" s="186" t="str">
        <f t="shared" si="148"/>
        <v/>
      </c>
      <c r="AY283" s="160" t="str">
        <f t="shared" si="132"/>
        <v/>
      </c>
      <c r="AZ283" s="171" t="str">
        <f t="shared" si="149"/>
        <v/>
      </c>
      <c r="BA283" s="161" t="str">
        <f t="shared" si="150"/>
        <v/>
      </c>
      <c r="BI283" s="52" t="s">
        <v>2863</v>
      </c>
      <c r="BN283" s="52" t="s">
        <v>2864</v>
      </c>
      <c r="BO283" s="52"/>
      <c r="BU283" s="52" t="s">
        <v>2865</v>
      </c>
    </row>
    <row r="284" spans="1:73" ht="18.75" x14ac:dyDescent="0.3">
      <c r="A284" s="205"/>
      <c r="B284" s="206"/>
      <c r="C284" s="198">
        <v>273</v>
      </c>
      <c r="D284" s="190"/>
      <c r="E284" s="13"/>
      <c r="F284" s="14"/>
      <c r="G284" s="123"/>
      <c r="H284" s="124"/>
      <c r="I284" s="130"/>
      <c r="J284" s="21"/>
      <c r="K284" s="134"/>
      <c r="L284" s="24"/>
      <c r="M284" s="372"/>
      <c r="N284" s="147" t="str">
        <f t="shared" si="133"/>
        <v/>
      </c>
      <c r="O284" s="23"/>
      <c r="P284" s="23"/>
      <c r="Q284" s="23"/>
      <c r="R284" s="23"/>
      <c r="S284" s="23"/>
      <c r="T284" s="24"/>
      <c r="U284" s="25"/>
      <c r="V284" s="28"/>
      <c r="W284" s="299"/>
      <c r="X284" s="296"/>
      <c r="Y284" s="149">
        <f t="shared" si="127"/>
        <v>0</v>
      </c>
      <c r="Z284" s="148">
        <f t="shared" si="134"/>
        <v>0</v>
      </c>
      <c r="AA284" s="306"/>
      <c r="AB284" s="377">
        <f t="shared" si="151"/>
        <v>0</v>
      </c>
      <c r="AC284" s="348"/>
      <c r="AD284" s="210" t="str">
        <f t="shared" si="128"/>
        <v/>
      </c>
      <c r="AE284" s="345">
        <f t="shared" si="135"/>
        <v>0</v>
      </c>
      <c r="AF284" s="318"/>
      <c r="AG284" s="317"/>
      <c r="AH284" s="315"/>
      <c r="AI284" s="150">
        <f t="shared" si="136"/>
        <v>0</v>
      </c>
      <c r="AJ284" s="151">
        <f t="shared" si="129"/>
        <v>0</v>
      </c>
      <c r="AK284" s="152">
        <f t="shared" si="137"/>
        <v>0</v>
      </c>
      <c r="AL284" s="153">
        <f t="shared" si="138"/>
        <v>0</v>
      </c>
      <c r="AM284" s="153">
        <f t="shared" si="139"/>
        <v>0</v>
      </c>
      <c r="AN284" s="153">
        <f t="shared" si="140"/>
        <v>0</v>
      </c>
      <c r="AO284" s="153">
        <f t="shared" si="141"/>
        <v>0</v>
      </c>
      <c r="AP284" s="181" t="str">
        <f t="shared" si="142"/>
        <v/>
      </c>
      <c r="AQ284" s="154" t="str">
        <f t="shared" si="130"/>
        <v/>
      </c>
      <c r="AR284" s="178" t="str">
        <f t="shared" si="143"/>
        <v/>
      </c>
      <c r="AS284" s="169" t="str">
        <f t="shared" si="144"/>
        <v/>
      </c>
      <c r="AT284" s="159" t="str">
        <f t="shared" si="145"/>
        <v/>
      </c>
      <c r="AU284" s="160" t="str">
        <f t="shared" si="131"/>
        <v/>
      </c>
      <c r="AV284" s="171" t="str">
        <f t="shared" si="146"/>
        <v/>
      </c>
      <c r="AW284" s="160" t="str">
        <f t="shared" si="147"/>
        <v/>
      </c>
      <c r="AX284" s="186" t="str">
        <f t="shared" si="148"/>
        <v/>
      </c>
      <c r="AY284" s="160" t="str">
        <f t="shared" si="132"/>
        <v/>
      </c>
      <c r="AZ284" s="171" t="str">
        <f t="shared" si="149"/>
        <v/>
      </c>
      <c r="BA284" s="161" t="str">
        <f t="shared" si="150"/>
        <v/>
      </c>
      <c r="BI284" s="52" t="s">
        <v>2866</v>
      </c>
      <c r="BN284" s="52" t="s">
        <v>2867</v>
      </c>
      <c r="BO284" s="52"/>
      <c r="BU284" s="52" t="s">
        <v>2868</v>
      </c>
    </row>
    <row r="285" spans="1:73" ht="18.75" x14ac:dyDescent="0.3">
      <c r="A285" s="205"/>
      <c r="B285" s="206"/>
      <c r="C285" s="197">
        <v>274</v>
      </c>
      <c r="D285" s="192"/>
      <c r="E285" s="15"/>
      <c r="F285" s="14"/>
      <c r="G285" s="123"/>
      <c r="H285" s="124"/>
      <c r="I285" s="130"/>
      <c r="J285" s="21"/>
      <c r="K285" s="134"/>
      <c r="L285" s="24"/>
      <c r="M285" s="372"/>
      <c r="N285" s="147" t="str">
        <f t="shared" si="133"/>
        <v/>
      </c>
      <c r="O285" s="23"/>
      <c r="P285" s="23"/>
      <c r="Q285" s="23"/>
      <c r="R285" s="23"/>
      <c r="S285" s="23"/>
      <c r="T285" s="24"/>
      <c r="U285" s="25"/>
      <c r="V285" s="28"/>
      <c r="W285" s="299"/>
      <c r="X285" s="296"/>
      <c r="Y285" s="149">
        <f t="shared" si="127"/>
        <v>0</v>
      </c>
      <c r="Z285" s="148">
        <f t="shared" si="134"/>
        <v>0</v>
      </c>
      <c r="AA285" s="306"/>
      <c r="AB285" s="377">
        <f t="shared" si="151"/>
        <v>0</v>
      </c>
      <c r="AC285" s="348"/>
      <c r="AD285" s="210" t="str">
        <f t="shared" si="128"/>
        <v/>
      </c>
      <c r="AE285" s="345">
        <f t="shared" si="135"/>
        <v>0</v>
      </c>
      <c r="AF285" s="318"/>
      <c r="AG285" s="317"/>
      <c r="AH285" s="315"/>
      <c r="AI285" s="150">
        <f t="shared" si="136"/>
        <v>0</v>
      </c>
      <c r="AJ285" s="151">
        <f t="shared" si="129"/>
        <v>0</v>
      </c>
      <c r="AK285" s="152">
        <f t="shared" si="137"/>
        <v>0</v>
      </c>
      <c r="AL285" s="153">
        <f t="shared" si="138"/>
        <v>0</v>
      </c>
      <c r="AM285" s="153">
        <f t="shared" si="139"/>
        <v>0</v>
      </c>
      <c r="AN285" s="153">
        <f t="shared" si="140"/>
        <v>0</v>
      </c>
      <c r="AO285" s="153">
        <f t="shared" si="141"/>
        <v>0</v>
      </c>
      <c r="AP285" s="181" t="str">
        <f t="shared" si="142"/>
        <v/>
      </c>
      <c r="AQ285" s="154" t="str">
        <f t="shared" si="130"/>
        <v/>
      </c>
      <c r="AR285" s="178" t="str">
        <f t="shared" si="143"/>
        <v/>
      </c>
      <c r="AS285" s="169" t="str">
        <f t="shared" si="144"/>
        <v/>
      </c>
      <c r="AT285" s="159" t="str">
        <f t="shared" si="145"/>
        <v/>
      </c>
      <c r="AU285" s="160" t="str">
        <f t="shared" si="131"/>
        <v/>
      </c>
      <c r="AV285" s="171" t="str">
        <f t="shared" si="146"/>
        <v/>
      </c>
      <c r="AW285" s="160" t="str">
        <f t="shared" si="147"/>
        <v/>
      </c>
      <c r="AX285" s="186" t="str">
        <f t="shared" si="148"/>
        <v/>
      </c>
      <c r="AY285" s="160" t="str">
        <f t="shared" si="132"/>
        <v/>
      </c>
      <c r="AZ285" s="171" t="str">
        <f t="shared" si="149"/>
        <v/>
      </c>
      <c r="BA285" s="161" t="str">
        <f t="shared" si="150"/>
        <v/>
      </c>
      <c r="BI285" s="52" t="s">
        <v>2277</v>
      </c>
      <c r="BN285" s="52" t="s">
        <v>2869</v>
      </c>
      <c r="BO285" s="52"/>
      <c r="BU285" s="52" t="s">
        <v>2870</v>
      </c>
    </row>
    <row r="286" spans="1:73" ht="18.75" x14ac:dyDescent="0.3">
      <c r="A286" s="205"/>
      <c r="B286" s="206"/>
      <c r="C286" s="198">
        <v>275</v>
      </c>
      <c r="D286" s="190"/>
      <c r="E286" s="13"/>
      <c r="F286" s="14"/>
      <c r="G286" s="123"/>
      <c r="H286" s="124"/>
      <c r="I286" s="130"/>
      <c r="J286" s="21"/>
      <c r="K286" s="134"/>
      <c r="L286" s="24"/>
      <c r="M286" s="372"/>
      <c r="N286" s="147" t="str">
        <f t="shared" si="133"/>
        <v/>
      </c>
      <c r="O286" s="23"/>
      <c r="P286" s="23"/>
      <c r="Q286" s="23"/>
      <c r="R286" s="23"/>
      <c r="S286" s="23"/>
      <c r="T286" s="24"/>
      <c r="U286" s="25"/>
      <c r="V286" s="28"/>
      <c r="W286" s="299"/>
      <c r="X286" s="296"/>
      <c r="Y286" s="149">
        <f t="shared" si="127"/>
        <v>0</v>
      </c>
      <c r="Z286" s="148">
        <f t="shared" si="134"/>
        <v>0</v>
      </c>
      <c r="AA286" s="306"/>
      <c r="AB286" s="377">
        <f t="shared" si="151"/>
        <v>0</v>
      </c>
      <c r="AC286" s="348"/>
      <c r="AD286" s="210" t="str">
        <f t="shared" si="128"/>
        <v/>
      </c>
      <c r="AE286" s="345">
        <f t="shared" si="135"/>
        <v>0</v>
      </c>
      <c r="AF286" s="318"/>
      <c r="AG286" s="317"/>
      <c r="AH286" s="315"/>
      <c r="AI286" s="150">
        <f t="shared" si="136"/>
        <v>0</v>
      </c>
      <c r="AJ286" s="151">
        <f t="shared" si="129"/>
        <v>0</v>
      </c>
      <c r="AK286" s="152">
        <f t="shared" si="137"/>
        <v>0</v>
      </c>
      <c r="AL286" s="153">
        <f t="shared" si="138"/>
        <v>0</v>
      </c>
      <c r="AM286" s="153">
        <f t="shared" si="139"/>
        <v>0</v>
      </c>
      <c r="AN286" s="153">
        <f t="shared" si="140"/>
        <v>0</v>
      </c>
      <c r="AO286" s="153">
        <f t="shared" si="141"/>
        <v>0</v>
      </c>
      <c r="AP286" s="181" t="str">
        <f t="shared" si="142"/>
        <v/>
      </c>
      <c r="AQ286" s="154" t="str">
        <f t="shared" si="130"/>
        <v/>
      </c>
      <c r="AR286" s="178" t="str">
        <f t="shared" si="143"/>
        <v/>
      </c>
      <c r="AS286" s="169" t="str">
        <f t="shared" si="144"/>
        <v/>
      </c>
      <c r="AT286" s="159" t="str">
        <f t="shared" si="145"/>
        <v/>
      </c>
      <c r="AU286" s="160" t="str">
        <f t="shared" si="131"/>
        <v/>
      </c>
      <c r="AV286" s="171" t="str">
        <f t="shared" si="146"/>
        <v/>
      </c>
      <c r="AW286" s="160" t="str">
        <f t="shared" si="147"/>
        <v/>
      </c>
      <c r="AX286" s="186" t="str">
        <f t="shared" si="148"/>
        <v/>
      </c>
      <c r="AY286" s="160" t="str">
        <f t="shared" si="132"/>
        <v/>
      </c>
      <c r="AZ286" s="171" t="str">
        <f t="shared" si="149"/>
        <v/>
      </c>
      <c r="BA286" s="161" t="str">
        <f t="shared" si="150"/>
        <v/>
      </c>
      <c r="BI286" s="52" t="s">
        <v>2871</v>
      </c>
      <c r="BN286" s="52" t="s">
        <v>2872</v>
      </c>
      <c r="BO286" s="52"/>
      <c r="BU286" s="52" t="s">
        <v>2873</v>
      </c>
    </row>
    <row r="287" spans="1:73" ht="18.75" x14ac:dyDescent="0.3">
      <c r="A287" s="205"/>
      <c r="B287" s="206"/>
      <c r="C287" s="197">
        <v>276</v>
      </c>
      <c r="D287" s="190"/>
      <c r="E287" s="13"/>
      <c r="F287" s="14"/>
      <c r="G287" s="123"/>
      <c r="H287" s="124"/>
      <c r="I287" s="130"/>
      <c r="J287" s="21"/>
      <c r="K287" s="134"/>
      <c r="L287" s="24"/>
      <c r="M287" s="372"/>
      <c r="N287" s="147" t="str">
        <f t="shared" si="133"/>
        <v/>
      </c>
      <c r="O287" s="23"/>
      <c r="P287" s="23"/>
      <c r="Q287" s="23"/>
      <c r="R287" s="23"/>
      <c r="S287" s="23"/>
      <c r="T287" s="24"/>
      <c r="U287" s="25"/>
      <c r="V287" s="28"/>
      <c r="W287" s="299"/>
      <c r="X287" s="296"/>
      <c r="Y287" s="149">
        <f t="shared" si="127"/>
        <v>0</v>
      </c>
      <c r="Z287" s="148">
        <f t="shared" si="134"/>
        <v>0</v>
      </c>
      <c r="AA287" s="306"/>
      <c r="AB287" s="377">
        <f t="shared" si="151"/>
        <v>0</v>
      </c>
      <c r="AC287" s="348"/>
      <c r="AD287" s="210" t="str">
        <f t="shared" si="128"/>
        <v/>
      </c>
      <c r="AE287" s="345">
        <f t="shared" si="135"/>
        <v>0</v>
      </c>
      <c r="AF287" s="318"/>
      <c r="AG287" s="317"/>
      <c r="AH287" s="315"/>
      <c r="AI287" s="150">
        <f t="shared" si="136"/>
        <v>0</v>
      </c>
      <c r="AJ287" s="151">
        <f t="shared" si="129"/>
        <v>0</v>
      </c>
      <c r="AK287" s="152">
        <f t="shared" si="137"/>
        <v>0</v>
      </c>
      <c r="AL287" s="153">
        <f t="shared" si="138"/>
        <v>0</v>
      </c>
      <c r="AM287" s="153">
        <f t="shared" si="139"/>
        <v>0</v>
      </c>
      <c r="AN287" s="153">
        <f t="shared" si="140"/>
        <v>0</v>
      </c>
      <c r="AO287" s="153">
        <f t="shared" si="141"/>
        <v>0</v>
      </c>
      <c r="AP287" s="181" t="str">
        <f t="shared" si="142"/>
        <v/>
      </c>
      <c r="AQ287" s="154" t="str">
        <f t="shared" si="130"/>
        <v/>
      </c>
      <c r="AR287" s="178" t="str">
        <f t="shared" si="143"/>
        <v/>
      </c>
      <c r="AS287" s="169" t="str">
        <f t="shared" si="144"/>
        <v/>
      </c>
      <c r="AT287" s="159" t="str">
        <f t="shared" si="145"/>
        <v/>
      </c>
      <c r="AU287" s="160" t="str">
        <f t="shared" si="131"/>
        <v/>
      </c>
      <c r="AV287" s="171" t="str">
        <f t="shared" si="146"/>
        <v/>
      </c>
      <c r="AW287" s="160" t="str">
        <f t="shared" si="147"/>
        <v/>
      </c>
      <c r="AX287" s="186" t="str">
        <f t="shared" si="148"/>
        <v/>
      </c>
      <c r="AY287" s="160" t="str">
        <f t="shared" si="132"/>
        <v/>
      </c>
      <c r="AZ287" s="171" t="str">
        <f t="shared" si="149"/>
        <v/>
      </c>
      <c r="BA287" s="161" t="str">
        <f t="shared" si="150"/>
        <v/>
      </c>
      <c r="BI287" s="52" t="s">
        <v>2874</v>
      </c>
      <c r="BN287" s="52" t="s">
        <v>2875</v>
      </c>
      <c r="BO287" s="52"/>
      <c r="BU287" s="52" t="s">
        <v>2876</v>
      </c>
    </row>
    <row r="288" spans="1:73" ht="18.75" x14ac:dyDescent="0.3">
      <c r="A288" s="205"/>
      <c r="B288" s="206"/>
      <c r="C288" s="198">
        <v>277</v>
      </c>
      <c r="D288" s="190"/>
      <c r="E288" s="13"/>
      <c r="F288" s="14"/>
      <c r="G288" s="123"/>
      <c r="H288" s="124"/>
      <c r="I288" s="130"/>
      <c r="J288" s="21"/>
      <c r="K288" s="134"/>
      <c r="L288" s="24"/>
      <c r="M288" s="372"/>
      <c r="N288" s="147" t="str">
        <f t="shared" si="133"/>
        <v/>
      </c>
      <c r="O288" s="23"/>
      <c r="P288" s="23"/>
      <c r="Q288" s="23"/>
      <c r="R288" s="23"/>
      <c r="S288" s="23"/>
      <c r="T288" s="24"/>
      <c r="U288" s="25"/>
      <c r="V288" s="28"/>
      <c r="W288" s="299"/>
      <c r="X288" s="296"/>
      <c r="Y288" s="149">
        <f t="shared" si="127"/>
        <v>0</v>
      </c>
      <c r="Z288" s="148">
        <f t="shared" si="134"/>
        <v>0</v>
      </c>
      <c r="AA288" s="306"/>
      <c r="AB288" s="377">
        <f t="shared" si="151"/>
        <v>0</v>
      </c>
      <c r="AC288" s="348"/>
      <c r="AD288" s="210" t="str">
        <f t="shared" si="128"/>
        <v/>
      </c>
      <c r="AE288" s="345">
        <f t="shared" si="135"/>
        <v>0</v>
      </c>
      <c r="AF288" s="318"/>
      <c r="AG288" s="317"/>
      <c r="AH288" s="315"/>
      <c r="AI288" s="150">
        <f t="shared" si="136"/>
        <v>0</v>
      </c>
      <c r="AJ288" s="151">
        <f t="shared" si="129"/>
        <v>0</v>
      </c>
      <c r="AK288" s="152">
        <f t="shared" si="137"/>
        <v>0</v>
      </c>
      <c r="AL288" s="153">
        <f t="shared" si="138"/>
        <v>0</v>
      </c>
      <c r="AM288" s="153">
        <f t="shared" si="139"/>
        <v>0</v>
      </c>
      <c r="AN288" s="153">
        <f t="shared" si="140"/>
        <v>0</v>
      </c>
      <c r="AO288" s="153">
        <f t="shared" si="141"/>
        <v>0</v>
      </c>
      <c r="AP288" s="181" t="str">
        <f t="shared" si="142"/>
        <v/>
      </c>
      <c r="AQ288" s="154" t="str">
        <f t="shared" si="130"/>
        <v/>
      </c>
      <c r="AR288" s="178" t="str">
        <f t="shared" si="143"/>
        <v/>
      </c>
      <c r="AS288" s="169" t="str">
        <f t="shared" si="144"/>
        <v/>
      </c>
      <c r="AT288" s="159" t="str">
        <f t="shared" si="145"/>
        <v/>
      </c>
      <c r="AU288" s="160" t="str">
        <f t="shared" si="131"/>
        <v/>
      </c>
      <c r="AV288" s="171" t="str">
        <f t="shared" si="146"/>
        <v/>
      </c>
      <c r="AW288" s="160" t="str">
        <f t="shared" si="147"/>
        <v/>
      </c>
      <c r="AX288" s="186" t="str">
        <f t="shared" si="148"/>
        <v/>
      </c>
      <c r="AY288" s="160" t="str">
        <f t="shared" si="132"/>
        <v/>
      </c>
      <c r="AZ288" s="171" t="str">
        <f t="shared" si="149"/>
        <v/>
      </c>
      <c r="BA288" s="161" t="str">
        <f t="shared" si="150"/>
        <v/>
      </c>
      <c r="BI288" s="52" t="s">
        <v>2877</v>
      </c>
      <c r="BN288" s="52" t="s">
        <v>2878</v>
      </c>
      <c r="BO288" s="52"/>
      <c r="BU288" s="52" t="s">
        <v>2879</v>
      </c>
    </row>
    <row r="289" spans="1:73" ht="18.75" x14ac:dyDescent="0.3">
      <c r="A289" s="205"/>
      <c r="B289" s="206"/>
      <c r="C289" s="198">
        <v>278</v>
      </c>
      <c r="D289" s="192"/>
      <c r="E289" s="15"/>
      <c r="F289" s="14"/>
      <c r="G289" s="123"/>
      <c r="H289" s="124"/>
      <c r="I289" s="130"/>
      <c r="J289" s="21"/>
      <c r="K289" s="134"/>
      <c r="L289" s="24"/>
      <c r="M289" s="372"/>
      <c r="N289" s="147" t="str">
        <f t="shared" si="133"/>
        <v/>
      </c>
      <c r="O289" s="23"/>
      <c r="P289" s="23"/>
      <c r="Q289" s="23"/>
      <c r="R289" s="23"/>
      <c r="S289" s="23"/>
      <c r="T289" s="24"/>
      <c r="U289" s="25"/>
      <c r="V289" s="28"/>
      <c r="W289" s="299"/>
      <c r="X289" s="296"/>
      <c r="Y289" s="149">
        <f t="shared" si="127"/>
        <v>0</v>
      </c>
      <c r="Z289" s="148">
        <f t="shared" si="134"/>
        <v>0</v>
      </c>
      <c r="AA289" s="306"/>
      <c r="AB289" s="377">
        <f t="shared" si="151"/>
        <v>0</v>
      </c>
      <c r="AC289" s="348"/>
      <c r="AD289" s="210" t="str">
        <f t="shared" si="128"/>
        <v/>
      </c>
      <c r="AE289" s="345">
        <f t="shared" si="135"/>
        <v>0</v>
      </c>
      <c r="AF289" s="318"/>
      <c r="AG289" s="317"/>
      <c r="AH289" s="315"/>
      <c r="AI289" s="150">
        <f t="shared" si="136"/>
        <v>0</v>
      </c>
      <c r="AJ289" s="151">
        <f t="shared" si="129"/>
        <v>0</v>
      </c>
      <c r="AK289" s="152">
        <f t="shared" si="137"/>
        <v>0</v>
      </c>
      <c r="AL289" s="153">
        <f t="shared" si="138"/>
        <v>0</v>
      </c>
      <c r="AM289" s="153">
        <f t="shared" si="139"/>
        <v>0</v>
      </c>
      <c r="AN289" s="153">
        <f t="shared" si="140"/>
        <v>0</v>
      </c>
      <c r="AO289" s="153">
        <f t="shared" si="141"/>
        <v>0</v>
      </c>
      <c r="AP289" s="181" t="str">
        <f t="shared" si="142"/>
        <v/>
      </c>
      <c r="AQ289" s="154" t="str">
        <f t="shared" si="130"/>
        <v/>
      </c>
      <c r="AR289" s="178" t="str">
        <f t="shared" si="143"/>
        <v/>
      </c>
      <c r="AS289" s="169" t="str">
        <f t="shared" si="144"/>
        <v/>
      </c>
      <c r="AT289" s="159" t="str">
        <f t="shared" si="145"/>
        <v/>
      </c>
      <c r="AU289" s="160" t="str">
        <f t="shared" si="131"/>
        <v/>
      </c>
      <c r="AV289" s="171" t="str">
        <f t="shared" si="146"/>
        <v/>
      </c>
      <c r="AW289" s="160" t="str">
        <f t="shared" si="147"/>
        <v/>
      </c>
      <c r="AX289" s="186" t="str">
        <f t="shared" si="148"/>
        <v/>
      </c>
      <c r="AY289" s="160" t="str">
        <f t="shared" si="132"/>
        <v/>
      </c>
      <c r="AZ289" s="171" t="str">
        <f t="shared" si="149"/>
        <v/>
      </c>
      <c r="BA289" s="161" t="str">
        <f t="shared" si="150"/>
        <v/>
      </c>
      <c r="BI289" s="52" t="s">
        <v>2880</v>
      </c>
      <c r="BN289" s="52" t="s">
        <v>2881</v>
      </c>
      <c r="BO289" s="52"/>
      <c r="BU289" s="52" t="s">
        <v>2882</v>
      </c>
    </row>
    <row r="290" spans="1:73" ht="18.75" x14ac:dyDescent="0.3">
      <c r="A290" s="205"/>
      <c r="B290" s="206"/>
      <c r="C290" s="197">
        <v>279</v>
      </c>
      <c r="D290" s="190"/>
      <c r="E290" s="13"/>
      <c r="F290" s="14"/>
      <c r="G290" s="123"/>
      <c r="H290" s="124"/>
      <c r="I290" s="130"/>
      <c r="J290" s="21"/>
      <c r="K290" s="134"/>
      <c r="L290" s="24"/>
      <c r="M290" s="372"/>
      <c r="N290" s="147" t="str">
        <f t="shared" si="133"/>
        <v/>
      </c>
      <c r="O290" s="23"/>
      <c r="P290" s="23"/>
      <c r="Q290" s="23"/>
      <c r="R290" s="23"/>
      <c r="S290" s="23"/>
      <c r="T290" s="24"/>
      <c r="U290" s="25"/>
      <c r="V290" s="28"/>
      <c r="W290" s="299"/>
      <c r="X290" s="296"/>
      <c r="Y290" s="149">
        <f t="shared" si="127"/>
        <v>0</v>
      </c>
      <c r="Z290" s="148">
        <f t="shared" si="134"/>
        <v>0</v>
      </c>
      <c r="AA290" s="306"/>
      <c r="AB290" s="377">
        <f t="shared" si="151"/>
        <v>0</v>
      </c>
      <c r="AC290" s="348"/>
      <c r="AD290" s="210" t="str">
        <f t="shared" si="128"/>
        <v/>
      </c>
      <c r="AE290" s="345">
        <f t="shared" si="135"/>
        <v>0</v>
      </c>
      <c r="AF290" s="318"/>
      <c r="AG290" s="317"/>
      <c r="AH290" s="315"/>
      <c r="AI290" s="150">
        <f t="shared" si="136"/>
        <v>0</v>
      </c>
      <c r="AJ290" s="151">
        <f t="shared" si="129"/>
        <v>0</v>
      </c>
      <c r="AK290" s="152">
        <f t="shared" si="137"/>
        <v>0</v>
      </c>
      <c r="AL290" s="153">
        <f t="shared" si="138"/>
        <v>0</v>
      </c>
      <c r="AM290" s="153">
        <f t="shared" si="139"/>
        <v>0</v>
      </c>
      <c r="AN290" s="153">
        <f t="shared" si="140"/>
        <v>0</v>
      </c>
      <c r="AO290" s="153">
        <f t="shared" si="141"/>
        <v>0</v>
      </c>
      <c r="AP290" s="181" t="str">
        <f t="shared" si="142"/>
        <v/>
      </c>
      <c r="AQ290" s="154" t="str">
        <f t="shared" si="130"/>
        <v/>
      </c>
      <c r="AR290" s="178" t="str">
        <f t="shared" si="143"/>
        <v/>
      </c>
      <c r="AS290" s="169" t="str">
        <f t="shared" si="144"/>
        <v/>
      </c>
      <c r="AT290" s="159" t="str">
        <f t="shared" si="145"/>
        <v/>
      </c>
      <c r="AU290" s="160" t="str">
        <f t="shared" si="131"/>
        <v/>
      </c>
      <c r="AV290" s="171" t="str">
        <f t="shared" si="146"/>
        <v/>
      </c>
      <c r="AW290" s="160" t="str">
        <f t="shared" si="147"/>
        <v/>
      </c>
      <c r="AX290" s="186" t="str">
        <f t="shared" si="148"/>
        <v/>
      </c>
      <c r="AY290" s="160" t="str">
        <f t="shared" si="132"/>
        <v/>
      </c>
      <c r="AZ290" s="171" t="str">
        <f t="shared" si="149"/>
        <v/>
      </c>
      <c r="BA290" s="161" t="str">
        <f t="shared" si="150"/>
        <v/>
      </c>
      <c r="BI290" s="52" t="s">
        <v>2883</v>
      </c>
      <c r="BN290" s="52" t="s">
        <v>2884</v>
      </c>
      <c r="BO290" s="52"/>
      <c r="BU290" s="52" t="s">
        <v>2885</v>
      </c>
    </row>
    <row r="291" spans="1:73" ht="18.75" x14ac:dyDescent="0.3">
      <c r="A291" s="205"/>
      <c r="B291" s="206"/>
      <c r="C291" s="198">
        <v>280</v>
      </c>
      <c r="D291" s="190"/>
      <c r="E291" s="13"/>
      <c r="F291" s="14"/>
      <c r="G291" s="123"/>
      <c r="H291" s="124"/>
      <c r="I291" s="130"/>
      <c r="J291" s="21"/>
      <c r="K291" s="134"/>
      <c r="L291" s="24"/>
      <c r="M291" s="372"/>
      <c r="N291" s="147" t="str">
        <f t="shared" si="133"/>
        <v/>
      </c>
      <c r="O291" s="23"/>
      <c r="P291" s="23"/>
      <c r="Q291" s="23"/>
      <c r="R291" s="23"/>
      <c r="S291" s="23"/>
      <c r="T291" s="24"/>
      <c r="U291" s="25"/>
      <c r="V291" s="28"/>
      <c r="W291" s="299"/>
      <c r="X291" s="296"/>
      <c r="Y291" s="149">
        <f t="shared" si="127"/>
        <v>0</v>
      </c>
      <c r="Z291" s="148">
        <f t="shared" si="134"/>
        <v>0</v>
      </c>
      <c r="AA291" s="306"/>
      <c r="AB291" s="377">
        <f t="shared" si="151"/>
        <v>0</v>
      </c>
      <c r="AC291" s="348"/>
      <c r="AD291" s="210" t="str">
        <f t="shared" si="128"/>
        <v/>
      </c>
      <c r="AE291" s="345">
        <f t="shared" si="135"/>
        <v>0</v>
      </c>
      <c r="AF291" s="318"/>
      <c r="AG291" s="317"/>
      <c r="AH291" s="315"/>
      <c r="AI291" s="150">
        <f t="shared" si="136"/>
        <v>0</v>
      </c>
      <c r="AJ291" s="151">
        <f t="shared" si="129"/>
        <v>0</v>
      </c>
      <c r="AK291" s="152">
        <f t="shared" si="137"/>
        <v>0</v>
      </c>
      <c r="AL291" s="153">
        <f t="shared" si="138"/>
        <v>0</v>
      </c>
      <c r="AM291" s="153">
        <f t="shared" si="139"/>
        <v>0</v>
      </c>
      <c r="AN291" s="153">
        <f t="shared" si="140"/>
        <v>0</v>
      </c>
      <c r="AO291" s="153">
        <f t="shared" si="141"/>
        <v>0</v>
      </c>
      <c r="AP291" s="181" t="str">
        <f t="shared" si="142"/>
        <v/>
      </c>
      <c r="AQ291" s="154" t="str">
        <f t="shared" si="130"/>
        <v/>
      </c>
      <c r="AR291" s="178" t="str">
        <f t="shared" si="143"/>
        <v/>
      </c>
      <c r="AS291" s="169" t="str">
        <f t="shared" si="144"/>
        <v/>
      </c>
      <c r="AT291" s="159" t="str">
        <f t="shared" si="145"/>
        <v/>
      </c>
      <c r="AU291" s="160" t="str">
        <f t="shared" si="131"/>
        <v/>
      </c>
      <c r="AV291" s="171" t="str">
        <f t="shared" si="146"/>
        <v/>
      </c>
      <c r="AW291" s="160" t="str">
        <f t="shared" si="147"/>
        <v/>
      </c>
      <c r="AX291" s="186" t="str">
        <f t="shared" si="148"/>
        <v/>
      </c>
      <c r="AY291" s="160" t="str">
        <f t="shared" si="132"/>
        <v/>
      </c>
      <c r="AZ291" s="171" t="str">
        <f t="shared" si="149"/>
        <v/>
      </c>
      <c r="BA291" s="161" t="str">
        <f t="shared" si="150"/>
        <v/>
      </c>
      <c r="BI291" s="52" t="s">
        <v>2886</v>
      </c>
      <c r="BN291" s="52" t="s">
        <v>2887</v>
      </c>
      <c r="BO291" s="52"/>
      <c r="BU291" s="52" t="s">
        <v>2888</v>
      </c>
    </row>
    <row r="292" spans="1:73" ht="18.75" x14ac:dyDescent="0.3">
      <c r="A292" s="205"/>
      <c r="B292" s="206"/>
      <c r="C292" s="197">
        <v>281</v>
      </c>
      <c r="D292" s="190"/>
      <c r="E292" s="13"/>
      <c r="F292" s="14"/>
      <c r="G292" s="123"/>
      <c r="H292" s="124"/>
      <c r="I292" s="130"/>
      <c r="J292" s="21"/>
      <c r="K292" s="134"/>
      <c r="L292" s="24"/>
      <c r="M292" s="372"/>
      <c r="N292" s="147" t="str">
        <f t="shared" si="133"/>
        <v/>
      </c>
      <c r="O292" s="23"/>
      <c r="P292" s="23"/>
      <c r="Q292" s="23"/>
      <c r="R292" s="23"/>
      <c r="S292" s="23"/>
      <c r="T292" s="24"/>
      <c r="U292" s="25"/>
      <c r="V292" s="28"/>
      <c r="W292" s="299"/>
      <c r="X292" s="296"/>
      <c r="Y292" s="149">
        <f t="shared" si="127"/>
        <v>0</v>
      </c>
      <c r="Z292" s="148">
        <f t="shared" si="134"/>
        <v>0</v>
      </c>
      <c r="AA292" s="306"/>
      <c r="AB292" s="377">
        <f t="shared" si="151"/>
        <v>0</v>
      </c>
      <c r="AC292" s="348"/>
      <c r="AD292" s="210" t="str">
        <f t="shared" si="128"/>
        <v/>
      </c>
      <c r="AE292" s="345">
        <f t="shared" si="135"/>
        <v>0</v>
      </c>
      <c r="AF292" s="318"/>
      <c r="AG292" s="317"/>
      <c r="AH292" s="315"/>
      <c r="AI292" s="150">
        <f t="shared" si="136"/>
        <v>0</v>
      </c>
      <c r="AJ292" s="151">
        <f t="shared" si="129"/>
        <v>0</v>
      </c>
      <c r="AK292" s="152">
        <f t="shared" si="137"/>
        <v>0</v>
      </c>
      <c r="AL292" s="153">
        <f t="shared" si="138"/>
        <v>0</v>
      </c>
      <c r="AM292" s="153">
        <f t="shared" si="139"/>
        <v>0</v>
      </c>
      <c r="AN292" s="153">
        <f t="shared" si="140"/>
        <v>0</v>
      </c>
      <c r="AO292" s="153">
        <f t="shared" si="141"/>
        <v>0</v>
      </c>
      <c r="AP292" s="181" t="str">
        <f t="shared" si="142"/>
        <v/>
      </c>
      <c r="AQ292" s="154" t="str">
        <f t="shared" si="130"/>
        <v/>
      </c>
      <c r="AR292" s="178" t="str">
        <f t="shared" si="143"/>
        <v/>
      </c>
      <c r="AS292" s="169" t="str">
        <f t="shared" si="144"/>
        <v/>
      </c>
      <c r="AT292" s="159" t="str">
        <f t="shared" si="145"/>
        <v/>
      </c>
      <c r="AU292" s="160" t="str">
        <f t="shared" si="131"/>
        <v/>
      </c>
      <c r="AV292" s="171" t="str">
        <f t="shared" si="146"/>
        <v/>
      </c>
      <c r="AW292" s="160" t="str">
        <f t="shared" si="147"/>
        <v/>
      </c>
      <c r="AX292" s="186" t="str">
        <f t="shared" si="148"/>
        <v/>
      </c>
      <c r="AY292" s="160" t="str">
        <f t="shared" si="132"/>
        <v/>
      </c>
      <c r="AZ292" s="171" t="str">
        <f t="shared" si="149"/>
        <v/>
      </c>
      <c r="BA292" s="161" t="str">
        <f t="shared" si="150"/>
        <v/>
      </c>
      <c r="BI292" s="52" t="s">
        <v>2889</v>
      </c>
      <c r="BN292" s="52" t="s">
        <v>2890</v>
      </c>
      <c r="BO292" s="52"/>
      <c r="BU292" s="52" t="s">
        <v>2891</v>
      </c>
    </row>
    <row r="293" spans="1:73" ht="18.75" x14ac:dyDescent="0.3">
      <c r="A293" s="205"/>
      <c r="B293" s="206"/>
      <c r="C293" s="198">
        <v>282</v>
      </c>
      <c r="D293" s="192"/>
      <c r="E293" s="15"/>
      <c r="F293" s="14"/>
      <c r="G293" s="123"/>
      <c r="H293" s="124"/>
      <c r="I293" s="130"/>
      <c r="J293" s="21"/>
      <c r="K293" s="134"/>
      <c r="L293" s="24"/>
      <c r="M293" s="372"/>
      <c r="N293" s="147" t="str">
        <f t="shared" si="133"/>
        <v/>
      </c>
      <c r="O293" s="23"/>
      <c r="P293" s="23"/>
      <c r="Q293" s="23"/>
      <c r="R293" s="23"/>
      <c r="S293" s="23"/>
      <c r="T293" s="24"/>
      <c r="U293" s="25"/>
      <c r="V293" s="28"/>
      <c r="W293" s="299"/>
      <c r="X293" s="296"/>
      <c r="Y293" s="149">
        <f t="shared" si="127"/>
        <v>0</v>
      </c>
      <c r="Z293" s="148">
        <f t="shared" si="134"/>
        <v>0</v>
      </c>
      <c r="AA293" s="306"/>
      <c r="AB293" s="377">
        <f t="shared" si="151"/>
        <v>0</v>
      </c>
      <c r="AC293" s="348"/>
      <c r="AD293" s="210" t="str">
        <f t="shared" si="128"/>
        <v/>
      </c>
      <c r="AE293" s="345">
        <f t="shared" si="135"/>
        <v>0</v>
      </c>
      <c r="AF293" s="318"/>
      <c r="AG293" s="317"/>
      <c r="AH293" s="315"/>
      <c r="AI293" s="150">
        <f t="shared" si="136"/>
        <v>0</v>
      </c>
      <c r="AJ293" s="151">
        <f t="shared" si="129"/>
        <v>0</v>
      </c>
      <c r="AK293" s="152">
        <f t="shared" si="137"/>
        <v>0</v>
      </c>
      <c r="AL293" s="153">
        <f t="shared" si="138"/>
        <v>0</v>
      </c>
      <c r="AM293" s="153">
        <f t="shared" si="139"/>
        <v>0</v>
      </c>
      <c r="AN293" s="153">
        <f t="shared" si="140"/>
        <v>0</v>
      </c>
      <c r="AO293" s="153">
        <f t="shared" si="141"/>
        <v>0</v>
      </c>
      <c r="AP293" s="181" t="str">
        <f t="shared" si="142"/>
        <v/>
      </c>
      <c r="AQ293" s="154" t="str">
        <f t="shared" si="130"/>
        <v/>
      </c>
      <c r="AR293" s="178" t="str">
        <f t="shared" si="143"/>
        <v/>
      </c>
      <c r="AS293" s="169" t="str">
        <f t="shared" si="144"/>
        <v/>
      </c>
      <c r="AT293" s="159" t="str">
        <f t="shared" si="145"/>
        <v/>
      </c>
      <c r="AU293" s="160" t="str">
        <f t="shared" si="131"/>
        <v/>
      </c>
      <c r="AV293" s="171" t="str">
        <f t="shared" si="146"/>
        <v/>
      </c>
      <c r="AW293" s="160" t="str">
        <f t="shared" si="147"/>
        <v/>
      </c>
      <c r="AX293" s="186" t="str">
        <f t="shared" si="148"/>
        <v/>
      </c>
      <c r="AY293" s="160" t="str">
        <f t="shared" si="132"/>
        <v/>
      </c>
      <c r="AZ293" s="171" t="str">
        <f t="shared" si="149"/>
        <v/>
      </c>
      <c r="BA293" s="161" t="str">
        <f t="shared" si="150"/>
        <v/>
      </c>
      <c r="BI293" s="52" t="s">
        <v>2892</v>
      </c>
      <c r="BN293" s="52" t="s">
        <v>2893</v>
      </c>
      <c r="BO293" s="52"/>
      <c r="BU293" s="52" t="s">
        <v>2894</v>
      </c>
    </row>
    <row r="294" spans="1:73" ht="18.75" x14ac:dyDescent="0.3">
      <c r="A294" s="205"/>
      <c r="B294" s="206"/>
      <c r="C294" s="198">
        <v>283</v>
      </c>
      <c r="D294" s="190"/>
      <c r="E294" s="13"/>
      <c r="F294" s="14"/>
      <c r="G294" s="123"/>
      <c r="H294" s="124"/>
      <c r="I294" s="130"/>
      <c r="J294" s="21"/>
      <c r="K294" s="134"/>
      <c r="L294" s="24"/>
      <c r="M294" s="372"/>
      <c r="N294" s="147" t="str">
        <f t="shared" si="133"/>
        <v/>
      </c>
      <c r="O294" s="23"/>
      <c r="P294" s="23"/>
      <c r="Q294" s="23"/>
      <c r="R294" s="23"/>
      <c r="S294" s="23"/>
      <c r="T294" s="24"/>
      <c r="U294" s="25"/>
      <c r="V294" s="28"/>
      <c r="W294" s="299"/>
      <c r="X294" s="296"/>
      <c r="Y294" s="149">
        <f t="shared" si="127"/>
        <v>0</v>
      </c>
      <c r="Z294" s="148">
        <f t="shared" si="134"/>
        <v>0</v>
      </c>
      <c r="AA294" s="306"/>
      <c r="AB294" s="377">
        <f t="shared" si="151"/>
        <v>0</v>
      </c>
      <c r="AC294" s="348"/>
      <c r="AD294" s="210" t="str">
        <f t="shared" si="128"/>
        <v/>
      </c>
      <c r="AE294" s="345">
        <f t="shared" si="135"/>
        <v>0</v>
      </c>
      <c r="AF294" s="318"/>
      <c r="AG294" s="317"/>
      <c r="AH294" s="315"/>
      <c r="AI294" s="150">
        <f t="shared" si="136"/>
        <v>0</v>
      </c>
      <c r="AJ294" s="151">
        <f t="shared" si="129"/>
        <v>0</v>
      </c>
      <c r="AK294" s="152">
        <f t="shared" si="137"/>
        <v>0</v>
      </c>
      <c r="AL294" s="153">
        <f t="shared" si="138"/>
        <v>0</v>
      </c>
      <c r="AM294" s="153">
        <f t="shared" si="139"/>
        <v>0</v>
      </c>
      <c r="AN294" s="153">
        <f t="shared" si="140"/>
        <v>0</v>
      </c>
      <c r="AO294" s="153">
        <f t="shared" si="141"/>
        <v>0</v>
      </c>
      <c r="AP294" s="181" t="str">
        <f t="shared" si="142"/>
        <v/>
      </c>
      <c r="AQ294" s="154" t="str">
        <f t="shared" si="130"/>
        <v/>
      </c>
      <c r="AR294" s="178" t="str">
        <f t="shared" si="143"/>
        <v/>
      </c>
      <c r="AS294" s="169" t="str">
        <f t="shared" si="144"/>
        <v/>
      </c>
      <c r="AT294" s="159" t="str">
        <f t="shared" si="145"/>
        <v/>
      </c>
      <c r="AU294" s="160" t="str">
        <f t="shared" si="131"/>
        <v/>
      </c>
      <c r="AV294" s="171" t="str">
        <f t="shared" si="146"/>
        <v/>
      </c>
      <c r="AW294" s="160" t="str">
        <f t="shared" si="147"/>
        <v/>
      </c>
      <c r="AX294" s="186" t="str">
        <f t="shared" si="148"/>
        <v/>
      </c>
      <c r="AY294" s="160" t="str">
        <f t="shared" si="132"/>
        <v/>
      </c>
      <c r="AZ294" s="171" t="str">
        <f t="shared" si="149"/>
        <v/>
      </c>
      <c r="BA294" s="161" t="str">
        <f t="shared" si="150"/>
        <v/>
      </c>
      <c r="BI294" s="52" t="s">
        <v>2895</v>
      </c>
      <c r="BN294" s="52" t="s">
        <v>2896</v>
      </c>
      <c r="BO294" s="52"/>
      <c r="BU294" s="52" t="s">
        <v>2897</v>
      </c>
    </row>
    <row r="295" spans="1:73" ht="18.75" x14ac:dyDescent="0.3">
      <c r="A295" s="205"/>
      <c r="B295" s="206"/>
      <c r="C295" s="197">
        <v>284</v>
      </c>
      <c r="D295" s="190"/>
      <c r="E295" s="13"/>
      <c r="F295" s="14"/>
      <c r="G295" s="123"/>
      <c r="H295" s="124"/>
      <c r="I295" s="130"/>
      <c r="J295" s="21"/>
      <c r="K295" s="134"/>
      <c r="L295" s="24"/>
      <c r="M295" s="372"/>
      <c r="N295" s="147" t="str">
        <f t="shared" si="133"/>
        <v/>
      </c>
      <c r="O295" s="23"/>
      <c r="P295" s="23"/>
      <c r="Q295" s="23"/>
      <c r="R295" s="23"/>
      <c r="S295" s="23"/>
      <c r="T295" s="24"/>
      <c r="U295" s="25"/>
      <c r="V295" s="28"/>
      <c r="W295" s="299"/>
      <c r="X295" s="296"/>
      <c r="Y295" s="149">
        <f t="shared" si="127"/>
        <v>0</v>
      </c>
      <c r="Z295" s="148">
        <f t="shared" si="134"/>
        <v>0</v>
      </c>
      <c r="AA295" s="306"/>
      <c r="AB295" s="377">
        <f t="shared" si="151"/>
        <v>0</v>
      </c>
      <c r="AC295" s="348"/>
      <c r="AD295" s="210" t="str">
        <f t="shared" si="128"/>
        <v/>
      </c>
      <c r="AE295" s="345">
        <f t="shared" si="135"/>
        <v>0</v>
      </c>
      <c r="AF295" s="318"/>
      <c r="AG295" s="317"/>
      <c r="AH295" s="315"/>
      <c r="AI295" s="150">
        <f t="shared" si="136"/>
        <v>0</v>
      </c>
      <c r="AJ295" s="151">
        <f t="shared" si="129"/>
        <v>0</v>
      </c>
      <c r="AK295" s="152">
        <f t="shared" si="137"/>
        <v>0</v>
      </c>
      <c r="AL295" s="153">
        <f t="shared" si="138"/>
        <v>0</v>
      </c>
      <c r="AM295" s="153">
        <f t="shared" si="139"/>
        <v>0</v>
      </c>
      <c r="AN295" s="153">
        <f t="shared" si="140"/>
        <v>0</v>
      </c>
      <c r="AO295" s="153">
        <f t="shared" si="141"/>
        <v>0</v>
      </c>
      <c r="AP295" s="181" t="str">
        <f t="shared" si="142"/>
        <v/>
      </c>
      <c r="AQ295" s="154" t="str">
        <f t="shared" si="130"/>
        <v/>
      </c>
      <c r="AR295" s="178" t="str">
        <f t="shared" si="143"/>
        <v/>
      </c>
      <c r="AS295" s="169" t="str">
        <f t="shared" si="144"/>
        <v/>
      </c>
      <c r="AT295" s="159" t="str">
        <f t="shared" si="145"/>
        <v/>
      </c>
      <c r="AU295" s="160" t="str">
        <f t="shared" si="131"/>
        <v/>
      </c>
      <c r="AV295" s="171" t="str">
        <f t="shared" si="146"/>
        <v/>
      </c>
      <c r="AW295" s="160" t="str">
        <f t="shared" si="147"/>
        <v/>
      </c>
      <c r="AX295" s="186" t="str">
        <f t="shared" si="148"/>
        <v/>
      </c>
      <c r="AY295" s="160" t="str">
        <f t="shared" si="132"/>
        <v/>
      </c>
      <c r="AZ295" s="171" t="str">
        <f t="shared" si="149"/>
        <v/>
      </c>
      <c r="BA295" s="161" t="str">
        <f t="shared" si="150"/>
        <v/>
      </c>
      <c r="BI295" s="52" t="s">
        <v>2898</v>
      </c>
      <c r="BN295" s="52" t="s">
        <v>2899</v>
      </c>
      <c r="BO295" s="52"/>
      <c r="BU295" s="52" t="s">
        <v>2900</v>
      </c>
    </row>
    <row r="296" spans="1:73" ht="18.75" x14ac:dyDescent="0.3">
      <c r="A296" s="205"/>
      <c r="B296" s="206"/>
      <c r="C296" s="198">
        <v>285</v>
      </c>
      <c r="D296" s="190"/>
      <c r="E296" s="13"/>
      <c r="F296" s="14"/>
      <c r="G296" s="123"/>
      <c r="H296" s="124"/>
      <c r="I296" s="130"/>
      <c r="J296" s="21"/>
      <c r="K296" s="134"/>
      <c r="L296" s="24"/>
      <c r="M296" s="372"/>
      <c r="N296" s="147" t="str">
        <f t="shared" si="133"/>
        <v/>
      </c>
      <c r="O296" s="23"/>
      <c r="P296" s="23"/>
      <c r="Q296" s="23"/>
      <c r="R296" s="23"/>
      <c r="S296" s="23"/>
      <c r="T296" s="24"/>
      <c r="U296" s="25"/>
      <c r="V296" s="28"/>
      <c r="W296" s="299"/>
      <c r="X296" s="296"/>
      <c r="Y296" s="149">
        <f t="shared" si="127"/>
        <v>0</v>
      </c>
      <c r="Z296" s="148">
        <f t="shared" si="134"/>
        <v>0</v>
      </c>
      <c r="AA296" s="306"/>
      <c r="AB296" s="377">
        <f t="shared" si="151"/>
        <v>0</v>
      </c>
      <c r="AC296" s="348"/>
      <c r="AD296" s="210" t="str">
        <f t="shared" si="128"/>
        <v/>
      </c>
      <c r="AE296" s="345">
        <f t="shared" si="135"/>
        <v>0</v>
      </c>
      <c r="AF296" s="318"/>
      <c r="AG296" s="317"/>
      <c r="AH296" s="315"/>
      <c r="AI296" s="150">
        <f t="shared" si="136"/>
        <v>0</v>
      </c>
      <c r="AJ296" s="151">
        <f t="shared" si="129"/>
        <v>0</v>
      </c>
      <c r="AK296" s="152">
        <f t="shared" si="137"/>
        <v>0</v>
      </c>
      <c r="AL296" s="153">
        <f t="shared" si="138"/>
        <v>0</v>
      </c>
      <c r="AM296" s="153">
        <f t="shared" si="139"/>
        <v>0</v>
      </c>
      <c r="AN296" s="153">
        <f t="shared" si="140"/>
        <v>0</v>
      </c>
      <c r="AO296" s="153">
        <f t="shared" si="141"/>
        <v>0</v>
      </c>
      <c r="AP296" s="181" t="str">
        <f t="shared" si="142"/>
        <v/>
      </c>
      <c r="AQ296" s="154" t="str">
        <f t="shared" si="130"/>
        <v/>
      </c>
      <c r="AR296" s="178" t="str">
        <f t="shared" si="143"/>
        <v/>
      </c>
      <c r="AS296" s="169" t="str">
        <f t="shared" si="144"/>
        <v/>
      </c>
      <c r="AT296" s="159" t="str">
        <f t="shared" si="145"/>
        <v/>
      </c>
      <c r="AU296" s="160" t="str">
        <f t="shared" si="131"/>
        <v/>
      </c>
      <c r="AV296" s="171" t="str">
        <f t="shared" si="146"/>
        <v/>
      </c>
      <c r="AW296" s="160" t="str">
        <f t="shared" si="147"/>
        <v/>
      </c>
      <c r="AX296" s="186" t="str">
        <f t="shared" si="148"/>
        <v/>
      </c>
      <c r="AY296" s="160" t="str">
        <f t="shared" si="132"/>
        <v/>
      </c>
      <c r="AZ296" s="171" t="str">
        <f t="shared" si="149"/>
        <v/>
      </c>
      <c r="BA296" s="161" t="str">
        <f t="shared" si="150"/>
        <v/>
      </c>
      <c r="BI296" s="52" t="s">
        <v>2901</v>
      </c>
      <c r="BN296" s="52" t="s">
        <v>2902</v>
      </c>
      <c r="BO296" s="52"/>
      <c r="BU296" s="52" t="s">
        <v>2903</v>
      </c>
    </row>
    <row r="297" spans="1:73" ht="18.75" x14ac:dyDescent="0.3">
      <c r="A297" s="205"/>
      <c r="B297" s="206"/>
      <c r="C297" s="197">
        <v>286</v>
      </c>
      <c r="D297" s="192"/>
      <c r="E297" s="15"/>
      <c r="F297" s="14"/>
      <c r="G297" s="123"/>
      <c r="H297" s="124"/>
      <c r="I297" s="130"/>
      <c r="J297" s="21"/>
      <c r="K297" s="134"/>
      <c r="L297" s="24"/>
      <c r="M297" s="372"/>
      <c r="N297" s="147" t="str">
        <f t="shared" si="133"/>
        <v/>
      </c>
      <c r="O297" s="23"/>
      <c r="P297" s="23"/>
      <c r="Q297" s="23"/>
      <c r="R297" s="23"/>
      <c r="S297" s="23"/>
      <c r="T297" s="24"/>
      <c r="U297" s="25"/>
      <c r="V297" s="28"/>
      <c r="W297" s="299"/>
      <c r="X297" s="296"/>
      <c r="Y297" s="149">
        <f t="shared" si="127"/>
        <v>0</v>
      </c>
      <c r="Z297" s="148">
        <f t="shared" si="134"/>
        <v>0</v>
      </c>
      <c r="AA297" s="306"/>
      <c r="AB297" s="377">
        <f t="shared" si="151"/>
        <v>0</v>
      </c>
      <c r="AC297" s="348"/>
      <c r="AD297" s="210" t="str">
        <f t="shared" si="128"/>
        <v/>
      </c>
      <c r="AE297" s="345">
        <f t="shared" si="135"/>
        <v>0</v>
      </c>
      <c r="AF297" s="318"/>
      <c r="AG297" s="317"/>
      <c r="AH297" s="315"/>
      <c r="AI297" s="150">
        <f t="shared" si="136"/>
        <v>0</v>
      </c>
      <c r="AJ297" s="151">
        <f t="shared" si="129"/>
        <v>0</v>
      </c>
      <c r="AK297" s="152">
        <f t="shared" si="137"/>
        <v>0</v>
      </c>
      <c r="AL297" s="153">
        <f t="shared" si="138"/>
        <v>0</v>
      </c>
      <c r="AM297" s="153">
        <f t="shared" si="139"/>
        <v>0</v>
      </c>
      <c r="AN297" s="153">
        <f t="shared" si="140"/>
        <v>0</v>
      </c>
      <c r="AO297" s="153">
        <f t="shared" si="141"/>
        <v>0</v>
      </c>
      <c r="AP297" s="181" t="str">
        <f t="shared" si="142"/>
        <v/>
      </c>
      <c r="AQ297" s="154" t="str">
        <f t="shared" si="130"/>
        <v/>
      </c>
      <c r="AR297" s="178" t="str">
        <f t="shared" si="143"/>
        <v/>
      </c>
      <c r="AS297" s="169" t="str">
        <f t="shared" si="144"/>
        <v/>
      </c>
      <c r="AT297" s="159" t="str">
        <f t="shared" si="145"/>
        <v/>
      </c>
      <c r="AU297" s="160" t="str">
        <f t="shared" si="131"/>
        <v/>
      </c>
      <c r="AV297" s="171" t="str">
        <f t="shared" si="146"/>
        <v/>
      </c>
      <c r="AW297" s="160" t="str">
        <f t="shared" si="147"/>
        <v/>
      </c>
      <c r="AX297" s="186" t="str">
        <f t="shared" si="148"/>
        <v/>
      </c>
      <c r="AY297" s="160" t="str">
        <f t="shared" si="132"/>
        <v/>
      </c>
      <c r="AZ297" s="171" t="str">
        <f t="shared" si="149"/>
        <v/>
      </c>
      <c r="BA297" s="161" t="str">
        <f t="shared" si="150"/>
        <v/>
      </c>
      <c r="BI297" s="52" t="s">
        <v>2904</v>
      </c>
      <c r="BN297" s="52" t="s">
        <v>2905</v>
      </c>
      <c r="BO297" s="52"/>
      <c r="BU297" s="52" t="s">
        <v>2906</v>
      </c>
    </row>
    <row r="298" spans="1:73" ht="18.75" x14ac:dyDescent="0.3">
      <c r="A298" s="205"/>
      <c r="B298" s="206"/>
      <c r="C298" s="198">
        <v>287</v>
      </c>
      <c r="D298" s="190"/>
      <c r="E298" s="13"/>
      <c r="F298" s="14"/>
      <c r="G298" s="123"/>
      <c r="H298" s="126"/>
      <c r="I298" s="132"/>
      <c r="J298" s="69"/>
      <c r="K298" s="136"/>
      <c r="L298" s="26"/>
      <c r="M298" s="372"/>
      <c r="N298" s="147" t="str">
        <f t="shared" si="133"/>
        <v/>
      </c>
      <c r="O298" s="23"/>
      <c r="P298" s="23"/>
      <c r="Q298" s="23"/>
      <c r="R298" s="23"/>
      <c r="S298" s="23"/>
      <c r="T298" s="24"/>
      <c r="U298" s="25"/>
      <c r="V298" s="28"/>
      <c r="W298" s="299"/>
      <c r="X298" s="296"/>
      <c r="Y298" s="149">
        <f t="shared" si="127"/>
        <v>0</v>
      </c>
      <c r="Z298" s="148">
        <f t="shared" si="134"/>
        <v>0</v>
      </c>
      <c r="AA298" s="306"/>
      <c r="AB298" s="377">
        <f t="shared" si="151"/>
        <v>0</v>
      </c>
      <c r="AC298" s="348"/>
      <c r="AD298" s="210" t="str">
        <f t="shared" si="128"/>
        <v/>
      </c>
      <c r="AE298" s="345">
        <f t="shared" si="135"/>
        <v>0</v>
      </c>
      <c r="AF298" s="318"/>
      <c r="AG298" s="317"/>
      <c r="AH298" s="315"/>
      <c r="AI298" s="150">
        <f t="shared" si="136"/>
        <v>0</v>
      </c>
      <c r="AJ298" s="151">
        <f t="shared" si="129"/>
        <v>0</v>
      </c>
      <c r="AK298" s="152">
        <f t="shared" si="137"/>
        <v>0</v>
      </c>
      <c r="AL298" s="153">
        <f t="shared" si="138"/>
        <v>0</v>
      </c>
      <c r="AM298" s="153">
        <f t="shared" si="139"/>
        <v>0</v>
      </c>
      <c r="AN298" s="153">
        <f t="shared" si="140"/>
        <v>0</v>
      </c>
      <c r="AO298" s="153">
        <f t="shared" si="141"/>
        <v>0</v>
      </c>
      <c r="AP298" s="181" t="str">
        <f t="shared" si="142"/>
        <v/>
      </c>
      <c r="AQ298" s="154" t="str">
        <f t="shared" si="130"/>
        <v/>
      </c>
      <c r="AR298" s="178" t="str">
        <f t="shared" si="143"/>
        <v/>
      </c>
      <c r="AS298" s="169" t="str">
        <f t="shared" si="144"/>
        <v/>
      </c>
      <c r="AT298" s="159" t="str">
        <f t="shared" si="145"/>
        <v/>
      </c>
      <c r="AU298" s="160" t="str">
        <f t="shared" si="131"/>
        <v/>
      </c>
      <c r="AV298" s="171" t="str">
        <f t="shared" si="146"/>
        <v/>
      </c>
      <c r="AW298" s="160" t="str">
        <f t="shared" si="147"/>
        <v/>
      </c>
      <c r="AX298" s="186" t="str">
        <f t="shared" si="148"/>
        <v/>
      </c>
      <c r="AY298" s="160" t="str">
        <f t="shared" si="132"/>
        <v/>
      </c>
      <c r="AZ298" s="171" t="str">
        <f t="shared" si="149"/>
        <v/>
      </c>
      <c r="BA298" s="161" t="str">
        <f t="shared" si="150"/>
        <v/>
      </c>
      <c r="BI298" s="52" t="s">
        <v>2907</v>
      </c>
      <c r="BN298" s="52" t="s">
        <v>2908</v>
      </c>
      <c r="BO298" s="52"/>
      <c r="BU298" s="52" t="s">
        <v>2909</v>
      </c>
    </row>
    <row r="299" spans="1:73" ht="18.75" x14ac:dyDescent="0.3">
      <c r="A299" s="205"/>
      <c r="B299" s="206"/>
      <c r="C299" s="198">
        <v>288</v>
      </c>
      <c r="D299" s="190"/>
      <c r="E299" s="13"/>
      <c r="F299" s="14"/>
      <c r="G299" s="123"/>
      <c r="H299" s="124"/>
      <c r="I299" s="130"/>
      <c r="J299" s="21"/>
      <c r="K299" s="134"/>
      <c r="L299" s="24"/>
      <c r="M299" s="372"/>
      <c r="N299" s="147" t="str">
        <f t="shared" si="133"/>
        <v/>
      </c>
      <c r="O299" s="23"/>
      <c r="P299" s="23"/>
      <c r="Q299" s="23"/>
      <c r="R299" s="23"/>
      <c r="S299" s="23"/>
      <c r="T299" s="24"/>
      <c r="U299" s="25"/>
      <c r="V299" s="28"/>
      <c r="W299" s="299"/>
      <c r="X299" s="296"/>
      <c r="Y299" s="149">
        <f t="shared" si="127"/>
        <v>0</v>
      </c>
      <c r="Z299" s="148">
        <f t="shared" si="134"/>
        <v>0</v>
      </c>
      <c r="AA299" s="306"/>
      <c r="AB299" s="377">
        <f t="shared" si="151"/>
        <v>0</v>
      </c>
      <c r="AC299" s="348"/>
      <c r="AD299" s="210" t="str">
        <f t="shared" si="128"/>
        <v/>
      </c>
      <c r="AE299" s="345">
        <f t="shared" si="135"/>
        <v>0</v>
      </c>
      <c r="AF299" s="318"/>
      <c r="AG299" s="317"/>
      <c r="AH299" s="315"/>
      <c r="AI299" s="150">
        <f t="shared" si="136"/>
        <v>0</v>
      </c>
      <c r="AJ299" s="151">
        <f t="shared" si="129"/>
        <v>0</v>
      </c>
      <c r="AK299" s="152">
        <f t="shared" si="137"/>
        <v>0</v>
      </c>
      <c r="AL299" s="153">
        <f t="shared" si="138"/>
        <v>0</v>
      </c>
      <c r="AM299" s="153">
        <f t="shared" si="139"/>
        <v>0</v>
      </c>
      <c r="AN299" s="153">
        <f t="shared" si="140"/>
        <v>0</v>
      </c>
      <c r="AO299" s="153">
        <f t="shared" si="141"/>
        <v>0</v>
      </c>
      <c r="AP299" s="181" t="str">
        <f t="shared" si="142"/>
        <v/>
      </c>
      <c r="AQ299" s="154" t="str">
        <f t="shared" si="130"/>
        <v/>
      </c>
      <c r="AR299" s="178" t="str">
        <f t="shared" si="143"/>
        <v/>
      </c>
      <c r="AS299" s="169" t="str">
        <f t="shared" si="144"/>
        <v/>
      </c>
      <c r="AT299" s="159" t="str">
        <f t="shared" si="145"/>
        <v/>
      </c>
      <c r="AU299" s="160" t="str">
        <f t="shared" si="131"/>
        <v/>
      </c>
      <c r="AV299" s="171" t="str">
        <f t="shared" si="146"/>
        <v/>
      </c>
      <c r="AW299" s="160" t="str">
        <f t="shared" si="147"/>
        <v/>
      </c>
      <c r="AX299" s="186" t="str">
        <f t="shared" si="148"/>
        <v/>
      </c>
      <c r="AY299" s="160" t="str">
        <f t="shared" si="132"/>
        <v/>
      </c>
      <c r="AZ299" s="171" t="str">
        <f t="shared" si="149"/>
        <v/>
      </c>
      <c r="BA299" s="161" t="str">
        <f t="shared" si="150"/>
        <v/>
      </c>
      <c r="BI299" s="52" t="s">
        <v>2910</v>
      </c>
      <c r="BN299" s="52" t="s">
        <v>2911</v>
      </c>
      <c r="BO299" s="52"/>
      <c r="BU299" s="52" t="s">
        <v>2900</v>
      </c>
    </row>
    <row r="300" spans="1:73" ht="18.75" x14ac:dyDescent="0.3">
      <c r="A300" s="205"/>
      <c r="B300" s="206"/>
      <c r="C300" s="197">
        <v>289</v>
      </c>
      <c r="D300" s="190"/>
      <c r="E300" s="13"/>
      <c r="F300" s="14"/>
      <c r="G300" s="123"/>
      <c r="H300" s="124"/>
      <c r="I300" s="130"/>
      <c r="J300" s="21"/>
      <c r="K300" s="134"/>
      <c r="L300" s="24"/>
      <c r="M300" s="372"/>
      <c r="N300" s="147" t="str">
        <f t="shared" si="133"/>
        <v/>
      </c>
      <c r="O300" s="23"/>
      <c r="P300" s="23"/>
      <c r="Q300" s="23"/>
      <c r="R300" s="23"/>
      <c r="S300" s="23"/>
      <c r="T300" s="24"/>
      <c r="U300" s="25"/>
      <c r="V300" s="28"/>
      <c r="W300" s="299"/>
      <c r="X300" s="296"/>
      <c r="Y300" s="149">
        <f t="shared" si="127"/>
        <v>0</v>
      </c>
      <c r="Z300" s="148">
        <f t="shared" si="134"/>
        <v>0</v>
      </c>
      <c r="AA300" s="306"/>
      <c r="AB300" s="377">
        <f t="shared" si="151"/>
        <v>0</v>
      </c>
      <c r="AC300" s="348"/>
      <c r="AD300" s="210" t="str">
        <f t="shared" si="128"/>
        <v/>
      </c>
      <c r="AE300" s="345">
        <f t="shared" si="135"/>
        <v>0</v>
      </c>
      <c r="AF300" s="318"/>
      <c r="AG300" s="317"/>
      <c r="AH300" s="315"/>
      <c r="AI300" s="150">
        <f t="shared" si="136"/>
        <v>0</v>
      </c>
      <c r="AJ300" s="151">
        <f t="shared" si="129"/>
        <v>0</v>
      </c>
      <c r="AK300" s="152">
        <f t="shared" si="137"/>
        <v>0</v>
      </c>
      <c r="AL300" s="153">
        <f t="shared" si="138"/>
        <v>0</v>
      </c>
      <c r="AM300" s="153">
        <f t="shared" si="139"/>
        <v>0</v>
      </c>
      <c r="AN300" s="153">
        <f t="shared" si="140"/>
        <v>0</v>
      </c>
      <c r="AO300" s="153">
        <f t="shared" si="141"/>
        <v>0</v>
      </c>
      <c r="AP300" s="181" t="str">
        <f t="shared" si="142"/>
        <v/>
      </c>
      <c r="AQ300" s="154" t="str">
        <f t="shared" si="130"/>
        <v/>
      </c>
      <c r="AR300" s="178" t="str">
        <f t="shared" si="143"/>
        <v/>
      </c>
      <c r="AS300" s="169" t="str">
        <f t="shared" si="144"/>
        <v/>
      </c>
      <c r="AT300" s="159" t="str">
        <f t="shared" si="145"/>
        <v/>
      </c>
      <c r="AU300" s="160" t="str">
        <f t="shared" si="131"/>
        <v/>
      </c>
      <c r="AV300" s="171" t="str">
        <f t="shared" si="146"/>
        <v/>
      </c>
      <c r="AW300" s="160" t="str">
        <f t="shared" si="147"/>
        <v/>
      </c>
      <c r="AX300" s="186" t="str">
        <f t="shared" si="148"/>
        <v/>
      </c>
      <c r="AY300" s="160" t="str">
        <f t="shared" si="132"/>
        <v/>
      </c>
      <c r="AZ300" s="171" t="str">
        <f t="shared" si="149"/>
        <v/>
      </c>
      <c r="BA300" s="161" t="str">
        <f t="shared" si="150"/>
        <v/>
      </c>
      <c r="BI300" s="52" t="s">
        <v>2912</v>
      </c>
      <c r="BN300" s="52" t="s">
        <v>2913</v>
      </c>
      <c r="BO300" s="52"/>
      <c r="BU300" s="52" t="s">
        <v>2914</v>
      </c>
    </row>
    <row r="301" spans="1:73" ht="18.75" x14ac:dyDescent="0.3">
      <c r="A301" s="205"/>
      <c r="B301" s="206"/>
      <c r="C301" s="198">
        <v>290</v>
      </c>
      <c r="D301" s="192"/>
      <c r="E301" s="15"/>
      <c r="F301" s="14"/>
      <c r="G301" s="123"/>
      <c r="H301" s="124"/>
      <c r="I301" s="130"/>
      <c r="J301" s="21"/>
      <c r="K301" s="134"/>
      <c r="L301" s="24"/>
      <c r="M301" s="372"/>
      <c r="N301" s="147" t="str">
        <f t="shared" si="133"/>
        <v/>
      </c>
      <c r="O301" s="23"/>
      <c r="P301" s="23"/>
      <c r="Q301" s="23"/>
      <c r="R301" s="23"/>
      <c r="S301" s="23"/>
      <c r="T301" s="24"/>
      <c r="U301" s="25"/>
      <c r="V301" s="28"/>
      <c r="W301" s="299"/>
      <c r="X301" s="296"/>
      <c r="Y301" s="149">
        <f t="shared" si="127"/>
        <v>0</v>
      </c>
      <c r="Z301" s="148">
        <f t="shared" si="134"/>
        <v>0</v>
      </c>
      <c r="AA301" s="306"/>
      <c r="AB301" s="377">
        <f t="shared" si="151"/>
        <v>0</v>
      </c>
      <c r="AC301" s="348"/>
      <c r="AD301" s="210" t="str">
        <f t="shared" si="128"/>
        <v/>
      </c>
      <c r="AE301" s="345">
        <f t="shared" si="135"/>
        <v>0</v>
      </c>
      <c r="AF301" s="318"/>
      <c r="AG301" s="317"/>
      <c r="AH301" s="315"/>
      <c r="AI301" s="150">
        <f t="shared" si="136"/>
        <v>0</v>
      </c>
      <c r="AJ301" s="151">
        <f t="shared" si="129"/>
        <v>0</v>
      </c>
      <c r="AK301" s="152">
        <f t="shared" si="137"/>
        <v>0</v>
      </c>
      <c r="AL301" s="153">
        <f t="shared" si="138"/>
        <v>0</v>
      </c>
      <c r="AM301" s="153">
        <f t="shared" si="139"/>
        <v>0</v>
      </c>
      <c r="AN301" s="153">
        <f t="shared" si="140"/>
        <v>0</v>
      </c>
      <c r="AO301" s="153">
        <f t="shared" si="141"/>
        <v>0</v>
      </c>
      <c r="AP301" s="181" t="str">
        <f t="shared" si="142"/>
        <v/>
      </c>
      <c r="AQ301" s="154" t="str">
        <f t="shared" si="130"/>
        <v/>
      </c>
      <c r="AR301" s="178" t="str">
        <f t="shared" si="143"/>
        <v/>
      </c>
      <c r="AS301" s="169" t="str">
        <f t="shared" si="144"/>
        <v/>
      </c>
      <c r="AT301" s="159" t="str">
        <f t="shared" si="145"/>
        <v/>
      </c>
      <c r="AU301" s="160" t="str">
        <f t="shared" si="131"/>
        <v/>
      </c>
      <c r="AV301" s="171" t="str">
        <f t="shared" si="146"/>
        <v/>
      </c>
      <c r="AW301" s="160" t="str">
        <f t="shared" si="147"/>
        <v/>
      </c>
      <c r="AX301" s="186" t="str">
        <f t="shared" si="148"/>
        <v/>
      </c>
      <c r="AY301" s="160" t="str">
        <f t="shared" si="132"/>
        <v/>
      </c>
      <c r="AZ301" s="171" t="str">
        <f t="shared" si="149"/>
        <v/>
      </c>
      <c r="BA301" s="161" t="str">
        <f t="shared" si="150"/>
        <v/>
      </c>
      <c r="BI301" s="52" t="s">
        <v>2915</v>
      </c>
      <c r="BN301" s="52" t="s">
        <v>2916</v>
      </c>
      <c r="BO301" s="52"/>
      <c r="BU301" s="52" t="s">
        <v>2917</v>
      </c>
    </row>
    <row r="302" spans="1:73" ht="18.75" x14ac:dyDescent="0.3">
      <c r="A302" s="205"/>
      <c r="B302" s="206"/>
      <c r="C302" s="197">
        <v>291</v>
      </c>
      <c r="D302" s="190"/>
      <c r="E302" s="13"/>
      <c r="F302" s="14"/>
      <c r="G302" s="123"/>
      <c r="H302" s="124"/>
      <c r="I302" s="130"/>
      <c r="J302" s="21"/>
      <c r="K302" s="134"/>
      <c r="L302" s="24"/>
      <c r="M302" s="372"/>
      <c r="N302" s="147" t="str">
        <f t="shared" si="133"/>
        <v/>
      </c>
      <c r="O302" s="23"/>
      <c r="P302" s="23"/>
      <c r="Q302" s="23"/>
      <c r="R302" s="23"/>
      <c r="S302" s="23"/>
      <c r="T302" s="24"/>
      <c r="U302" s="25"/>
      <c r="V302" s="28"/>
      <c r="W302" s="299"/>
      <c r="X302" s="296"/>
      <c r="Y302" s="149">
        <f t="shared" si="127"/>
        <v>0</v>
      </c>
      <c r="Z302" s="148">
        <f t="shared" si="134"/>
        <v>0</v>
      </c>
      <c r="AA302" s="306"/>
      <c r="AB302" s="377">
        <f t="shared" si="151"/>
        <v>0</v>
      </c>
      <c r="AC302" s="348"/>
      <c r="AD302" s="210" t="str">
        <f t="shared" si="128"/>
        <v/>
      </c>
      <c r="AE302" s="345">
        <f t="shared" si="135"/>
        <v>0</v>
      </c>
      <c r="AF302" s="318"/>
      <c r="AG302" s="317"/>
      <c r="AH302" s="315"/>
      <c r="AI302" s="150">
        <f t="shared" si="136"/>
        <v>0</v>
      </c>
      <c r="AJ302" s="151">
        <f t="shared" si="129"/>
        <v>0</v>
      </c>
      <c r="AK302" s="152">
        <f t="shared" si="137"/>
        <v>0</v>
      </c>
      <c r="AL302" s="153">
        <f t="shared" si="138"/>
        <v>0</v>
      </c>
      <c r="AM302" s="153">
        <f t="shared" si="139"/>
        <v>0</v>
      </c>
      <c r="AN302" s="153">
        <f t="shared" si="140"/>
        <v>0</v>
      </c>
      <c r="AO302" s="153">
        <f t="shared" si="141"/>
        <v>0</v>
      </c>
      <c r="AP302" s="181" t="str">
        <f t="shared" si="142"/>
        <v/>
      </c>
      <c r="AQ302" s="154" t="str">
        <f t="shared" si="130"/>
        <v/>
      </c>
      <c r="AR302" s="178" t="str">
        <f t="shared" si="143"/>
        <v/>
      </c>
      <c r="AS302" s="169" t="str">
        <f t="shared" si="144"/>
        <v/>
      </c>
      <c r="AT302" s="159" t="str">
        <f t="shared" si="145"/>
        <v/>
      </c>
      <c r="AU302" s="160" t="str">
        <f t="shared" si="131"/>
        <v/>
      </c>
      <c r="AV302" s="171" t="str">
        <f t="shared" si="146"/>
        <v/>
      </c>
      <c r="AW302" s="160" t="str">
        <f t="shared" si="147"/>
        <v/>
      </c>
      <c r="AX302" s="186" t="str">
        <f t="shared" si="148"/>
        <v/>
      </c>
      <c r="AY302" s="160" t="str">
        <f t="shared" si="132"/>
        <v/>
      </c>
      <c r="AZ302" s="171" t="str">
        <f t="shared" si="149"/>
        <v/>
      </c>
      <c r="BA302" s="161" t="str">
        <f t="shared" si="150"/>
        <v/>
      </c>
      <c r="BI302" s="52" t="s">
        <v>2918</v>
      </c>
      <c r="BN302" s="52" t="s">
        <v>2919</v>
      </c>
      <c r="BO302" s="52"/>
      <c r="BU302" s="52" t="s">
        <v>2900</v>
      </c>
    </row>
    <row r="303" spans="1:73" ht="18.75" x14ac:dyDescent="0.3">
      <c r="A303" s="205"/>
      <c r="B303" s="206"/>
      <c r="C303" s="198">
        <v>292</v>
      </c>
      <c r="D303" s="190"/>
      <c r="E303" s="13"/>
      <c r="F303" s="14"/>
      <c r="G303" s="123"/>
      <c r="H303" s="124"/>
      <c r="I303" s="130"/>
      <c r="J303" s="21"/>
      <c r="K303" s="134"/>
      <c r="L303" s="24"/>
      <c r="M303" s="372"/>
      <c r="N303" s="147" t="str">
        <f t="shared" si="133"/>
        <v/>
      </c>
      <c r="O303" s="23"/>
      <c r="P303" s="23"/>
      <c r="Q303" s="23"/>
      <c r="R303" s="23"/>
      <c r="S303" s="23"/>
      <c r="T303" s="24"/>
      <c r="U303" s="25"/>
      <c r="V303" s="28"/>
      <c r="W303" s="299"/>
      <c r="X303" s="296"/>
      <c r="Y303" s="149">
        <f t="shared" si="127"/>
        <v>0</v>
      </c>
      <c r="Z303" s="148">
        <f t="shared" si="134"/>
        <v>0</v>
      </c>
      <c r="AA303" s="306"/>
      <c r="AB303" s="377">
        <f t="shared" si="151"/>
        <v>0</v>
      </c>
      <c r="AC303" s="348"/>
      <c r="AD303" s="210" t="str">
        <f t="shared" si="128"/>
        <v/>
      </c>
      <c r="AE303" s="345">
        <f t="shared" si="135"/>
        <v>0</v>
      </c>
      <c r="AF303" s="318"/>
      <c r="AG303" s="317"/>
      <c r="AH303" s="315"/>
      <c r="AI303" s="150">
        <f t="shared" si="136"/>
        <v>0</v>
      </c>
      <c r="AJ303" s="151">
        <f t="shared" si="129"/>
        <v>0</v>
      </c>
      <c r="AK303" s="152">
        <f t="shared" si="137"/>
        <v>0</v>
      </c>
      <c r="AL303" s="153">
        <f t="shared" si="138"/>
        <v>0</v>
      </c>
      <c r="AM303" s="153">
        <f t="shared" si="139"/>
        <v>0</v>
      </c>
      <c r="AN303" s="153">
        <f t="shared" si="140"/>
        <v>0</v>
      </c>
      <c r="AO303" s="153">
        <f t="shared" si="141"/>
        <v>0</v>
      </c>
      <c r="AP303" s="181" t="str">
        <f t="shared" si="142"/>
        <v/>
      </c>
      <c r="AQ303" s="154" t="str">
        <f t="shared" si="130"/>
        <v/>
      </c>
      <c r="AR303" s="178" t="str">
        <f t="shared" si="143"/>
        <v/>
      </c>
      <c r="AS303" s="169" t="str">
        <f t="shared" si="144"/>
        <v/>
      </c>
      <c r="AT303" s="159" t="str">
        <f t="shared" si="145"/>
        <v/>
      </c>
      <c r="AU303" s="160" t="str">
        <f t="shared" si="131"/>
        <v/>
      </c>
      <c r="AV303" s="171" t="str">
        <f t="shared" si="146"/>
        <v/>
      </c>
      <c r="AW303" s="160" t="str">
        <f t="shared" si="147"/>
        <v/>
      </c>
      <c r="AX303" s="186" t="str">
        <f t="shared" si="148"/>
        <v/>
      </c>
      <c r="AY303" s="160" t="str">
        <f t="shared" si="132"/>
        <v/>
      </c>
      <c r="AZ303" s="171" t="str">
        <f t="shared" si="149"/>
        <v/>
      </c>
      <c r="BA303" s="161" t="str">
        <f t="shared" si="150"/>
        <v/>
      </c>
      <c r="BI303" s="52" t="s">
        <v>2920</v>
      </c>
      <c r="BN303" s="52" t="s">
        <v>2921</v>
      </c>
      <c r="BO303" s="52"/>
      <c r="BU303" s="52" t="s">
        <v>2922</v>
      </c>
    </row>
    <row r="304" spans="1:73" ht="18.75" x14ac:dyDescent="0.3">
      <c r="A304" s="205"/>
      <c r="B304" s="206"/>
      <c r="C304" s="198">
        <v>293</v>
      </c>
      <c r="D304" s="190"/>
      <c r="E304" s="13"/>
      <c r="F304" s="14"/>
      <c r="G304" s="123"/>
      <c r="H304" s="124"/>
      <c r="I304" s="130"/>
      <c r="J304" s="21"/>
      <c r="K304" s="134"/>
      <c r="L304" s="24"/>
      <c r="M304" s="372"/>
      <c r="N304" s="147" t="str">
        <f t="shared" si="133"/>
        <v/>
      </c>
      <c r="O304" s="23"/>
      <c r="P304" s="23"/>
      <c r="Q304" s="23"/>
      <c r="R304" s="23"/>
      <c r="S304" s="23"/>
      <c r="T304" s="24"/>
      <c r="U304" s="25"/>
      <c r="V304" s="28"/>
      <c r="W304" s="299"/>
      <c r="X304" s="296"/>
      <c r="Y304" s="149">
        <f t="shared" si="127"/>
        <v>0</v>
      </c>
      <c r="Z304" s="148">
        <f t="shared" si="134"/>
        <v>0</v>
      </c>
      <c r="AA304" s="306"/>
      <c r="AB304" s="377">
        <f t="shared" si="151"/>
        <v>0</v>
      </c>
      <c r="AC304" s="348"/>
      <c r="AD304" s="210" t="str">
        <f t="shared" si="128"/>
        <v/>
      </c>
      <c r="AE304" s="345">
        <f t="shared" si="135"/>
        <v>0</v>
      </c>
      <c r="AF304" s="318"/>
      <c r="AG304" s="317"/>
      <c r="AH304" s="315"/>
      <c r="AI304" s="150">
        <f t="shared" si="136"/>
        <v>0</v>
      </c>
      <c r="AJ304" s="151">
        <f t="shared" si="129"/>
        <v>0</v>
      </c>
      <c r="AK304" s="152">
        <f t="shared" si="137"/>
        <v>0</v>
      </c>
      <c r="AL304" s="153">
        <f t="shared" si="138"/>
        <v>0</v>
      </c>
      <c r="AM304" s="153">
        <f t="shared" si="139"/>
        <v>0</v>
      </c>
      <c r="AN304" s="153">
        <f t="shared" si="140"/>
        <v>0</v>
      </c>
      <c r="AO304" s="153">
        <f t="shared" si="141"/>
        <v>0</v>
      </c>
      <c r="AP304" s="181" t="str">
        <f t="shared" si="142"/>
        <v/>
      </c>
      <c r="AQ304" s="154" t="str">
        <f t="shared" si="130"/>
        <v/>
      </c>
      <c r="AR304" s="178" t="str">
        <f t="shared" si="143"/>
        <v/>
      </c>
      <c r="AS304" s="169" t="str">
        <f t="shared" si="144"/>
        <v/>
      </c>
      <c r="AT304" s="159" t="str">
        <f t="shared" si="145"/>
        <v/>
      </c>
      <c r="AU304" s="160" t="str">
        <f t="shared" si="131"/>
        <v/>
      </c>
      <c r="AV304" s="171" t="str">
        <f t="shared" si="146"/>
        <v/>
      </c>
      <c r="AW304" s="160" t="str">
        <f t="shared" si="147"/>
        <v/>
      </c>
      <c r="AX304" s="186" t="str">
        <f t="shared" si="148"/>
        <v/>
      </c>
      <c r="AY304" s="160" t="str">
        <f t="shared" si="132"/>
        <v/>
      </c>
      <c r="AZ304" s="171" t="str">
        <f t="shared" si="149"/>
        <v/>
      </c>
      <c r="BA304" s="161" t="str">
        <f t="shared" si="150"/>
        <v/>
      </c>
      <c r="BI304" s="52" t="s">
        <v>2923</v>
      </c>
      <c r="BN304" s="52" t="s">
        <v>2924</v>
      </c>
      <c r="BO304" s="52"/>
      <c r="BU304" s="52" t="s">
        <v>2925</v>
      </c>
    </row>
    <row r="305" spans="1:220" ht="18.75" x14ac:dyDescent="0.3">
      <c r="A305" s="205"/>
      <c r="B305" s="206"/>
      <c r="C305" s="197">
        <v>294</v>
      </c>
      <c r="D305" s="192"/>
      <c r="E305" s="15"/>
      <c r="F305" s="14"/>
      <c r="G305" s="123"/>
      <c r="H305" s="124"/>
      <c r="I305" s="130"/>
      <c r="J305" s="21"/>
      <c r="K305" s="134"/>
      <c r="L305" s="24"/>
      <c r="M305" s="372"/>
      <c r="N305" s="147" t="str">
        <f t="shared" si="133"/>
        <v/>
      </c>
      <c r="O305" s="23"/>
      <c r="P305" s="23"/>
      <c r="Q305" s="23"/>
      <c r="R305" s="23"/>
      <c r="S305" s="23"/>
      <c r="T305" s="24"/>
      <c r="U305" s="25"/>
      <c r="V305" s="28"/>
      <c r="W305" s="299"/>
      <c r="X305" s="296"/>
      <c r="Y305" s="149">
        <f t="shared" si="127"/>
        <v>0</v>
      </c>
      <c r="Z305" s="148">
        <f t="shared" si="134"/>
        <v>0</v>
      </c>
      <c r="AA305" s="306"/>
      <c r="AB305" s="377">
        <f t="shared" si="151"/>
        <v>0</v>
      </c>
      <c r="AC305" s="348"/>
      <c r="AD305" s="210" t="str">
        <f t="shared" si="128"/>
        <v/>
      </c>
      <c r="AE305" s="345">
        <f t="shared" si="135"/>
        <v>0</v>
      </c>
      <c r="AF305" s="318"/>
      <c r="AG305" s="317"/>
      <c r="AH305" s="315"/>
      <c r="AI305" s="150">
        <f t="shared" si="136"/>
        <v>0</v>
      </c>
      <c r="AJ305" s="151">
        <f t="shared" si="129"/>
        <v>0</v>
      </c>
      <c r="AK305" s="152">
        <f t="shared" si="137"/>
        <v>0</v>
      </c>
      <c r="AL305" s="153">
        <f t="shared" si="138"/>
        <v>0</v>
      </c>
      <c r="AM305" s="153">
        <f t="shared" si="139"/>
        <v>0</v>
      </c>
      <c r="AN305" s="153">
        <f t="shared" si="140"/>
        <v>0</v>
      </c>
      <c r="AO305" s="153">
        <f t="shared" si="141"/>
        <v>0</v>
      </c>
      <c r="AP305" s="181" t="str">
        <f t="shared" si="142"/>
        <v/>
      </c>
      <c r="AQ305" s="154" t="str">
        <f t="shared" si="130"/>
        <v/>
      </c>
      <c r="AR305" s="178" t="str">
        <f t="shared" si="143"/>
        <v/>
      </c>
      <c r="AS305" s="169" t="str">
        <f t="shared" si="144"/>
        <v/>
      </c>
      <c r="AT305" s="159" t="str">
        <f t="shared" si="145"/>
        <v/>
      </c>
      <c r="AU305" s="160" t="str">
        <f t="shared" si="131"/>
        <v/>
      </c>
      <c r="AV305" s="171" t="str">
        <f t="shared" si="146"/>
        <v/>
      </c>
      <c r="AW305" s="160" t="str">
        <f t="shared" si="147"/>
        <v/>
      </c>
      <c r="AX305" s="186" t="str">
        <f t="shared" si="148"/>
        <v/>
      </c>
      <c r="AY305" s="160" t="str">
        <f t="shared" si="132"/>
        <v/>
      </c>
      <c r="AZ305" s="171" t="str">
        <f t="shared" si="149"/>
        <v/>
      </c>
      <c r="BA305" s="161" t="str">
        <f t="shared" si="150"/>
        <v/>
      </c>
      <c r="BI305" s="52" t="s">
        <v>2926</v>
      </c>
      <c r="BN305" s="52" t="s">
        <v>2927</v>
      </c>
      <c r="BO305" s="52"/>
      <c r="BU305" s="52" t="s">
        <v>2900</v>
      </c>
    </row>
    <row r="306" spans="1:220" ht="18.75" x14ac:dyDescent="0.3">
      <c r="A306" s="205"/>
      <c r="B306" s="206"/>
      <c r="C306" s="198">
        <v>295</v>
      </c>
      <c r="D306" s="190"/>
      <c r="E306" s="13"/>
      <c r="F306" s="14"/>
      <c r="G306" s="123"/>
      <c r="H306" s="124"/>
      <c r="I306" s="130"/>
      <c r="J306" s="21"/>
      <c r="K306" s="134"/>
      <c r="L306" s="24"/>
      <c r="M306" s="372"/>
      <c r="N306" s="147" t="str">
        <f t="shared" si="133"/>
        <v/>
      </c>
      <c r="O306" s="23"/>
      <c r="P306" s="23"/>
      <c r="Q306" s="23"/>
      <c r="R306" s="23"/>
      <c r="S306" s="23"/>
      <c r="T306" s="24"/>
      <c r="U306" s="25"/>
      <c r="V306" s="28"/>
      <c r="W306" s="299"/>
      <c r="X306" s="296"/>
      <c r="Y306" s="149">
        <f t="shared" si="127"/>
        <v>0</v>
      </c>
      <c r="Z306" s="148">
        <f t="shared" si="134"/>
        <v>0</v>
      </c>
      <c r="AA306" s="306"/>
      <c r="AB306" s="377">
        <f t="shared" si="151"/>
        <v>0</v>
      </c>
      <c r="AC306" s="348"/>
      <c r="AD306" s="210" t="str">
        <f t="shared" si="128"/>
        <v/>
      </c>
      <c r="AE306" s="345">
        <f t="shared" si="135"/>
        <v>0</v>
      </c>
      <c r="AF306" s="318"/>
      <c r="AG306" s="317"/>
      <c r="AH306" s="315"/>
      <c r="AI306" s="150">
        <f t="shared" si="136"/>
        <v>0</v>
      </c>
      <c r="AJ306" s="151">
        <f t="shared" si="129"/>
        <v>0</v>
      </c>
      <c r="AK306" s="152">
        <f t="shared" si="137"/>
        <v>0</v>
      </c>
      <c r="AL306" s="153">
        <f t="shared" si="138"/>
        <v>0</v>
      </c>
      <c r="AM306" s="153">
        <f t="shared" si="139"/>
        <v>0</v>
      </c>
      <c r="AN306" s="153">
        <f t="shared" si="140"/>
        <v>0</v>
      </c>
      <c r="AO306" s="153">
        <f t="shared" si="141"/>
        <v>0</v>
      </c>
      <c r="AP306" s="181" t="str">
        <f t="shared" si="142"/>
        <v/>
      </c>
      <c r="AQ306" s="154" t="str">
        <f t="shared" si="130"/>
        <v/>
      </c>
      <c r="AR306" s="178" t="str">
        <f t="shared" si="143"/>
        <v/>
      </c>
      <c r="AS306" s="169" t="str">
        <f t="shared" si="144"/>
        <v/>
      </c>
      <c r="AT306" s="159" t="str">
        <f t="shared" si="145"/>
        <v/>
      </c>
      <c r="AU306" s="160" t="str">
        <f t="shared" si="131"/>
        <v/>
      </c>
      <c r="AV306" s="171" t="str">
        <f t="shared" si="146"/>
        <v/>
      </c>
      <c r="AW306" s="160" t="str">
        <f t="shared" si="147"/>
        <v/>
      </c>
      <c r="AX306" s="186" t="str">
        <f t="shared" si="148"/>
        <v/>
      </c>
      <c r="AY306" s="160" t="str">
        <f t="shared" si="132"/>
        <v/>
      </c>
      <c r="AZ306" s="171" t="str">
        <f t="shared" si="149"/>
        <v/>
      </c>
      <c r="BA306" s="161" t="str">
        <f t="shared" si="150"/>
        <v/>
      </c>
      <c r="BI306" s="52" t="s">
        <v>2928</v>
      </c>
      <c r="BN306" s="52" t="s">
        <v>2929</v>
      </c>
      <c r="BO306" s="52"/>
      <c r="BU306" s="52" t="s">
        <v>2930</v>
      </c>
    </row>
    <row r="307" spans="1:220" ht="18.75" x14ac:dyDescent="0.3">
      <c r="A307" s="205"/>
      <c r="B307" s="206"/>
      <c r="C307" s="197">
        <v>296</v>
      </c>
      <c r="D307" s="190"/>
      <c r="E307" s="18"/>
      <c r="F307" s="14"/>
      <c r="G307" s="123"/>
      <c r="H307" s="124"/>
      <c r="I307" s="130"/>
      <c r="J307" s="21"/>
      <c r="K307" s="134"/>
      <c r="L307" s="24"/>
      <c r="M307" s="372"/>
      <c r="N307" s="147" t="str">
        <f t="shared" si="133"/>
        <v/>
      </c>
      <c r="O307" s="23"/>
      <c r="P307" s="23"/>
      <c r="Q307" s="23"/>
      <c r="R307" s="23"/>
      <c r="S307" s="23"/>
      <c r="T307" s="24"/>
      <c r="U307" s="25"/>
      <c r="V307" s="28"/>
      <c r="W307" s="299"/>
      <c r="X307" s="296"/>
      <c r="Y307" s="149">
        <f t="shared" si="127"/>
        <v>0</v>
      </c>
      <c r="Z307" s="148">
        <f t="shared" si="134"/>
        <v>0</v>
      </c>
      <c r="AA307" s="306"/>
      <c r="AB307" s="377">
        <f t="shared" si="151"/>
        <v>0</v>
      </c>
      <c r="AC307" s="348"/>
      <c r="AD307" s="210" t="str">
        <f t="shared" si="128"/>
        <v/>
      </c>
      <c r="AE307" s="345">
        <f t="shared" si="135"/>
        <v>0</v>
      </c>
      <c r="AF307" s="318"/>
      <c r="AG307" s="317"/>
      <c r="AH307" s="315"/>
      <c r="AI307" s="150">
        <f t="shared" si="136"/>
        <v>0</v>
      </c>
      <c r="AJ307" s="151">
        <f t="shared" si="129"/>
        <v>0</v>
      </c>
      <c r="AK307" s="152">
        <f t="shared" si="137"/>
        <v>0</v>
      </c>
      <c r="AL307" s="153">
        <f t="shared" si="138"/>
        <v>0</v>
      </c>
      <c r="AM307" s="153">
        <f t="shared" si="139"/>
        <v>0</v>
      </c>
      <c r="AN307" s="153">
        <f t="shared" si="140"/>
        <v>0</v>
      </c>
      <c r="AO307" s="153">
        <f t="shared" si="141"/>
        <v>0</v>
      </c>
      <c r="AP307" s="181" t="str">
        <f t="shared" si="142"/>
        <v/>
      </c>
      <c r="AQ307" s="154" t="str">
        <f t="shared" si="130"/>
        <v/>
      </c>
      <c r="AR307" s="178" t="str">
        <f t="shared" si="143"/>
        <v/>
      </c>
      <c r="AS307" s="169" t="str">
        <f t="shared" si="144"/>
        <v/>
      </c>
      <c r="AT307" s="159" t="str">
        <f t="shared" si="145"/>
        <v/>
      </c>
      <c r="AU307" s="160" t="str">
        <f t="shared" si="131"/>
        <v/>
      </c>
      <c r="AV307" s="171" t="str">
        <f t="shared" si="146"/>
        <v/>
      </c>
      <c r="AW307" s="160" t="str">
        <f t="shared" si="147"/>
        <v/>
      </c>
      <c r="AX307" s="186" t="str">
        <f t="shared" si="148"/>
        <v/>
      </c>
      <c r="AY307" s="160" t="str">
        <f t="shared" si="132"/>
        <v/>
      </c>
      <c r="AZ307" s="171" t="str">
        <f t="shared" si="149"/>
        <v/>
      </c>
      <c r="BA307" s="161" t="str">
        <f t="shared" si="150"/>
        <v/>
      </c>
      <c r="BI307" s="52" t="s">
        <v>2931</v>
      </c>
      <c r="BN307" s="52" t="s">
        <v>2932</v>
      </c>
      <c r="BO307" s="52"/>
      <c r="BU307" s="52" t="s">
        <v>2933</v>
      </c>
    </row>
    <row r="308" spans="1:220" ht="18.75" x14ac:dyDescent="0.3">
      <c r="A308" s="205"/>
      <c r="B308" s="206"/>
      <c r="C308" s="198">
        <v>297</v>
      </c>
      <c r="D308" s="190"/>
      <c r="E308" s="13"/>
      <c r="F308" s="14"/>
      <c r="G308" s="123"/>
      <c r="H308" s="124"/>
      <c r="I308" s="130"/>
      <c r="J308" s="21"/>
      <c r="K308" s="134"/>
      <c r="L308" s="24"/>
      <c r="M308" s="372"/>
      <c r="N308" s="147" t="str">
        <f t="shared" si="133"/>
        <v/>
      </c>
      <c r="O308" s="23"/>
      <c r="P308" s="23"/>
      <c r="Q308" s="23"/>
      <c r="R308" s="23"/>
      <c r="S308" s="23"/>
      <c r="T308" s="24"/>
      <c r="U308" s="25"/>
      <c r="V308" s="28"/>
      <c r="W308" s="299"/>
      <c r="X308" s="296"/>
      <c r="Y308" s="149">
        <f t="shared" si="127"/>
        <v>0</v>
      </c>
      <c r="Z308" s="148">
        <f t="shared" si="134"/>
        <v>0</v>
      </c>
      <c r="AA308" s="306"/>
      <c r="AB308" s="377">
        <f t="shared" si="151"/>
        <v>0</v>
      </c>
      <c r="AC308" s="348"/>
      <c r="AD308" s="210" t="str">
        <f t="shared" si="128"/>
        <v/>
      </c>
      <c r="AE308" s="345">
        <f t="shared" si="135"/>
        <v>0</v>
      </c>
      <c r="AF308" s="318"/>
      <c r="AG308" s="317"/>
      <c r="AH308" s="315"/>
      <c r="AI308" s="150">
        <f t="shared" si="136"/>
        <v>0</v>
      </c>
      <c r="AJ308" s="151">
        <f t="shared" si="129"/>
        <v>0</v>
      </c>
      <c r="AK308" s="152">
        <f t="shared" si="137"/>
        <v>0</v>
      </c>
      <c r="AL308" s="153">
        <f t="shared" si="138"/>
        <v>0</v>
      </c>
      <c r="AM308" s="153">
        <f t="shared" si="139"/>
        <v>0</v>
      </c>
      <c r="AN308" s="153">
        <f t="shared" si="140"/>
        <v>0</v>
      </c>
      <c r="AO308" s="153">
        <f t="shared" si="141"/>
        <v>0</v>
      </c>
      <c r="AP308" s="181" t="str">
        <f t="shared" si="142"/>
        <v/>
      </c>
      <c r="AQ308" s="154" t="str">
        <f t="shared" si="130"/>
        <v/>
      </c>
      <c r="AR308" s="178" t="str">
        <f t="shared" si="143"/>
        <v/>
      </c>
      <c r="AS308" s="169" t="str">
        <f t="shared" si="144"/>
        <v/>
      </c>
      <c r="AT308" s="159" t="str">
        <f t="shared" si="145"/>
        <v/>
      </c>
      <c r="AU308" s="160" t="str">
        <f t="shared" si="131"/>
        <v/>
      </c>
      <c r="AV308" s="171" t="str">
        <f t="shared" si="146"/>
        <v/>
      </c>
      <c r="AW308" s="160" t="str">
        <f t="shared" si="147"/>
        <v/>
      </c>
      <c r="AX308" s="186" t="str">
        <f t="shared" si="148"/>
        <v/>
      </c>
      <c r="AY308" s="160" t="str">
        <f t="shared" si="132"/>
        <v/>
      </c>
      <c r="AZ308" s="171" t="str">
        <f t="shared" si="149"/>
        <v/>
      </c>
      <c r="BA308" s="161" t="str">
        <f t="shared" si="150"/>
        <v/>
      </c>
      <c r="BI308" s="52" t="s">
        <v>2934</v>
      </c>
      <c r="BN308" s="52" t="s">
        <v>2935</v>
      </c>
      <c r="BO308" s="52"/>
      <c r="BU308" s="52" t="s">
        <v>2936</v>
      </c>
    </row>
    <row r="309" spans="1:220" ht="18.75" x14ac:dyDescent="0.3">
      <c r="A309" s="205"/>
      <c r="B309" s="206"/>
      <c r="C309" s="198">
        <v>298</v>
      </c>
      <c r="D309" s="190"/>
      <c r="E309" s="13"/>
      <c r="F309" s="14"/>
      <c r="G309" s="123"/>
      <c r="H309" s="124"/>
      <c r="I309" s="130"/>
      <c r="J309" s="21"/>
      <c r="K309" s="134"/>
      <c r="L309" s="24"/>
      <c r="M309" s="372"/>
      <c r="N309" s="147" t="str">
        <f t="shared" si="133"/>
        <v/>
      </c>
      <c r="O309" s="23"/>
      <c r="P309" s="23"/>
      <c r="Q309" s="23"/>
      <c r="R309" s="23"/>
      <c r="S309" s="23"/>
      <c r="T309" s="24"/>
      <c r="U309" s="25"/>
      <c r="V309" s="28"/>
      <c r="W309" s="299"/>
      <c r="X309" s="296"/>
      <c r="Y309" s="149">
        <f t="shared" si="127"/>
        <v>0</v>
      </c>
      <c r="Z309" s="148">
        <f t="shared" si="134"/>
        <v>0</v>
      </c>
      <c r="AA309" s="306"/>
      <c r="AB309" s="377">
        <f t="shared" si="151"/>
        <v>0</v>
      </c>
      <c r="AC309" s="348"/>
      <c r="AD309" s="210" t="str">
        <f t="shared" si="128"/>
        <v/>
      </c>
      <c r="AE309" s="345">
        <f t="shared" si="135"/>
        <v>0</v>
      </c>
      <c r="AF309" s="318"/>
      <c r="AG309" s="317"/>
      <c r="AH309" s="315"/>
      <c r="AI309" s="150">
        <f t="shared" si="136"/>
        <v>0</v>
      </c>
      <c r="AJ309" s="151">
        <f t="shared" si="129"/>
        <v>0</v>
      </c>
      <c r="AK309" s="152">
        <f t="shared" si="137"/>
        <v>0</v>
      </c>
      <c r="AL309" s="153">
        <f t="shared" si="138"/>
        <v>0</v>
      </c>
      <c r="AM309" s="153">
        <f t="shared" si="139"/>
        <v>0</v>
      </c>
      <c r="AN309" s="153">
        <f t="shared" si="140"/>
        <v>0</v>
      </c>
      <c r="AO309" s="153">
        <f t="shared" si="141"/>
        <v>0</v>
      </c>
      <c r="AP309" s="181" t="str">
        <f t="shared" si="142"/>
        <v/>
      </c>
      <c r="AQ309" s="154" t="str">
        <f t="shared" si="130"/>
        <v/>
      </c>
      <c r="AR309" s="178" t="str">
        <f t="shared" si="143"/>
        <v/>
      </c>
      <c r="AS309" s="169" t="str">
        <f t="shared" si="144"/>
        <v/>
      </c>
      <c r="AT309" s="159" t="str">
        <f t="shared" si="145"/>
        <v/>
      </c>
      <c r="AU309" s="160" t="str">
        <f t="shared" si="131"/>
        <v/>
      </c>
      <c r="AV309" s="171" t="str">
        <f t="shared" si="146"/>
        <v/>
      </c>
      <c r="AW309" s="160" t="str">
        <f t="shared" si="147"/>
        <v/>
      </c>
      <c r="AX309" s="186" t="str">
        <f t="shared" si="148"/>
        <v/>
      </c>
      <c r="AY309" s="160" t="str">
        <f t="shared" si="132"/>
        <v/>
      </c>
      <c r="AZ309" s="171" t="str">
        <f t="shared" si="149"/>
        <v/>
      </c>
      <c r="BA309" s="161" t="str">
        <f t="shared" si="150"/>
        <v/>
      </c>
      <c r="BI309" s="52" t="s">
        <v>2937</v>
      </c>
      <c r="BN309" s="52" t="s">
        <v>2938</v>
      </c>
      <c r="BO309" s="52"/>
      <c r="BU309" s="52" t="s">
        <v>2939</v>
      </c>
    </row>
    <row r="310" spans="1:220" ht="18.75" x14ac:dyDescent="0.3">
      <c r="A310" s="205"/>
      <c r="B310" s="206"/>
      <c r="C310" s="197">
        <v>299</v>
      </c>
      <c r="D310" s="194"/>
      <c r="E310" s="16"/>
      <c r="F310" s="14"/>
      <c r="G310" s="127"/>
      <c r="H310" s="126"/>
      <c r="I310" s="132"/>
      <c r="J310" s="69"/>
      <c r="K310" s="136"/>
      <c r="L310" s="26"/>
      <c r="M310" s="373"/>
      <c r="N310" s="147" t="str">
        <f t="shared" si="133"/>
        <v/>
      </c>
      <c r="O310" s="23"/>
      <c r="P310" s="23"/>
      <c r="Q310" s="23"/>
      <c r="R310" s="23"/>
      <c r="S310" s="23"/>
      <c r="T310" s="26"/>
      <c r="U310" s="27"/>
      <c r="V310" s="28"/>
      <c r="W310" s="300"/>
      <c r="X310" s="299"/>
      <c r="Y310" s="149">
        <f t="shared" si="127"/>
        <v>0</v>
      </c>
      <c r="Z310" s="148">
        <f t="shared" si="134"/>
        <v>0</v>
      </c>
      <c r="AA310" s="307"/>
      <c r="AB310" s="377">
        <f t="shared" si="151"/>
        <v>0</v>
      </c>
      <c r="AC310" s="348"/>
      <c r="AD310" s="210" t="str">
        <f t="shared" si="128"/>
        <v/>
      </c>
      <c r="AE310" s="345">
        <f t="shared" si="135"/>
        <v>0</v>
      </c>
      <c r="AF310" s="319"/>
      <c r="AG310" s="320"/>
      <c r="AH310" s="318"/>
      <c r="AI310" s="150">
        <f t="shared" si="136"/>
        <v>0</v>
      </c>
      <c r="AJ310" s="151">
        <f t="shared" si="129"/>
        <v>0</v>
      </c>
      <c r="AK310" s="152">
        <f t="shared" si="137"/>
        <v>0</v>
      </c>
      <c r="AL310" s="153">
        <f t="shared" si="138"/>
        <v>0</v>
      </c>
      <c r="AM310" s="153">
        <f t="shared" si="139"/>
        <v>0</v>
      </c>
      <c r="AN310" s="153">
        <f t="shared" si="140"/>
        <v>0</v>
      </c>
      <c r="AO310" s="153">
        <f t="shared" si="141"/>
        <v>0</v>
      </c>
      <c r="AP310" s="181" t="str">
        <f t="shared" si="142"/>
        <v/>
      </c>
      <c r="AQ310" s="154" t="str">
        <f t="shared" si="130"/>
        <v/>
      </c>
      <c r="AR310" s="178" t="str">
        <f t="shared" si="143"/>
        <v/>
      </c>
      <c r="AS310" s="169" t="str">
        <f t="shared" si="144"/>
        <v/>
      </c>
      <c r="AT310" s="159" t="str">
        <f t="shared" si="145"/>
        <v/>
      </c>
      <c r="AU310" s="160" t="str">
        <f t="shared" si="131"/>
        <v/>
      </c>
      <c r="AV310" s="171" t="str">
        <f t="shared" si="146"/>
        <v/>
      </c>
      <c r="AW310" s="160" t="str">
        <f t="shared" si="147"/>
        <v/>
      </c>
      <c r="AX310" s="186" t="str">
        <f t="shared" si="148"/>
        <v/>
      </c>
      <c r="AY310" s="160" t="str">
        <f t="shared" si="132"/>
        <v/>
      </c>
      <c r="AZ310" s="171" t="str">
        <f t="shared" si="149"/>
        <v/>
      </c>
      <c r="BA310" s="161" t="str">
        <f t="shared" si="150"/>
        <v/>
      </c>
      <c r="BI310" s="52" t="s">
        <v>2940</v>
      </c>
      <c r="BN310" s="52" t="s">
        <v>2941</v>
      </c>
      <c r="BO310" s="52"/>
      <c r="BU310" s="52" t="s">
        <v>2942</v>
      </c>
    </row>
    <row r="311" spans="1:220" ht="18.75" x14ac:dyDescent="0.3">
      <c r="A311" s="205"/>
      <c r="B311" s="206"/>
      <c r="C311" s="197">
        <v>300</v>
      </c>
      <c r="D311" s="190"/>
      <c r="E311" s="20"/>
      <c r="F311" s="14"/>
      <c r="G311" s="123"/>
      <c r="H311" s="128"/>
      <c r="I311" s="130"/>
      <c r="J311" s="21"/>
      <c r="K311" s="134"/>
      <c r="L311" s="24"/>
      <c r="M311" s="372"/>
      <c r="N311" s="147" t="str">
        <f t="shared" si="133"/>
        <v/>
      </c>
      <c r="O311" s="23"/>
      <c r="P311" s="23"/>
      <c r="Q311" s="23"/>
      <c r="R311" s="23"/>
      <c r="S311" s="23"/>
      <c r="T311" s="23"/>
      <c r="U311" s="24"/>
      <c r="V311" s="28"/>
      <c r="W311" s="299"/>
      <c r="X311" s="299"/>
      <c r="Y311" s="149">
        <f t="shared" si="127"/>
        <v>0</v>
      </c>
      <c r="Z311" s="148">
        <f t="shared" si="134"/>
        <v>0</v>
      </c>
      <c r="AA311" s="306"/>
      <c r="AB311" s="377">
        <f t="shared" si="151"/>
        <v>0</v>
      </c>
      <c r="AC311" s="348"/>
      <c r="AD311" s="210" t="str">
        <f t="shared" si="128"/>
        <v/>
      </c>
      <c r="AE311" s="345">
        <f t="shared" si="135"/>
        <v>0</v>
      </c>
      <c r="AF311" s="318"/>
      <c r="AG311" s="321"/>
      <c r="AH311" s="318"/>
      <c r="AI311" s="150">
        <f t="shared" si="136"/>
        <v>0</v>
      </c>
      <c r="AJ311" s="151">
        <f t="shared" si="129"/>
        <v>0</v>
      </c>
      <c r="AK311" s="152">
        <f t="shared" si="137"/>
        <v>0</v>
      </c>
      <c r="AL311" s="153">
        <f t="shared" si="138"/>
        <v>0</v>
      </c>
      <c r="AM311" s="153">
        <f t="shared" si="139"/>
        <v>0</v>
      </c>
      <c r="AN311" s="153">
        <f t="shared" si="140"/>
        <v>0</v>
      </c>
      <c r="AO311" s="153">
        <f t="shared" si="141"/>
        <v>0</v>
      </c>
      <c r="AP311" s="181" t="str">
        <f t="shared" si="142"/>
        <v/>
      </c>
      <c r="AQ311" s="154" t="str">
        <f t="shared" si="130"/>
        <v/>
      </c>
      <c r="AR311" s="178" t="str">
        <f t="shared" si="143"/>
        <v/>
      </c>
      <c r="AS311" s="169" t="str">
        <f t="shared" si="144"/>
        <v/>
      </c>
      <c r="AT311" s="159" t="str">
        <f t="shared" si="145"/>
        <v/>
      </c>
      <c r="AU311" s="160" t="str">
        <f t="shared" si="131"/>
        <v/>
      </c>
      <c r="AV311" s="171" t="str">
        <f t="shared" si="146"/>
        <v/>
      </c>
      <c r="AW311" s="160" t="str">
        <f t="shared" si="147"/>
        <v/>
      </c>
      <c r="AX311" s="186" t="str">
        <f t="shared" si="148"/>
        <v/>
      </c>
      <c r="AY311" s="160" t="str">
        <f t="shared" si="132"/>
        <v/>
      </c>
      <c r="AZ311" s="171" t="str">
        <f t="shared" si="149"/>
        <v/>
      </c>
      <c r="BA311" s="161" t="str">
        <f t="shared" si="150"/>
        <v/>
      </c>
      <c r="BI311" s="52" t="s">
        <v>2943</v>
      </c>
      <c r="BN311" s="52" t="s">
        <v>2944</v>
      </c>
      <c r="BO311" s="52"/>
      <c r="BU311" s="52" t="s">
        <v>2945</v>
      </c>
      <c r="BX311" s="58"/>
      <c r="BY311" s="58"/>
      <c r="BZ311" s="58"/>
      <c r="CA311" s="58"/>
      <c r="CB311" s="58"/>
      <c r="CC311" s="58"/>
      <c r="CD311" s="58"/>
      <c r="CE311" s="58"/>
      <c r="CF311" s="58"/>
      <c r="CG311" s="58"/>
      <c r="CH311" s="58"/>
      <c r="CI311" s="58"/>
      <c r="CJ311" s="58"/>
      <c r="CK311" s="58"/>
      <c r="CL311" s="58"/>
      <c r="CM311" s="58"/>
      <c r="CN311" s="58"/>
      <c r="CO311" s="58"/>
      <c r="CP311" s="58"/>
      <c r="CQ311" s="58"/>
      <c r="CR311" s="58"/>
      <c r="CS311" s="58"/>
      <c r="CT311" s="58"/>
      <c r="CU311" s="58"/>
      <c r="CV311" s="58"/>
      <c r="CW311" s="58"/>
      <c r="CX311" s="58"/>
      <c r="CY311" s="58"/>
      <c r="CZ311" s="58"/>
      <c r="DA311" s="58"/>
      <c r="DB311" s="58"/>
      <c r="DC311" s="58"/>
      <c r="DD311" s="58"/>
      <c r="DE311" s="58"/>
      <c r="DF311" s="58"/>
      <c r="DG311" s="58"/>
      <c r="DH311" s="58"/>
      <c r="DI311" s="58"/>
      <c r="DJ311" s="58"/>
      <c r="DK311" s="58"/>
      <c r="DL311" s="58"/>
      <c r="DM311" s="58"/>
      <c r="DN311" s="58"/>
      <c r="DO311" s="58"/>
      <c r="DP311" s="58"/>
      <c r="DQ311" s="58"/>
      <c r="DR311" s="58"/>
      <c r="DS311" s="58"/>
      <c r="DT311" s="58"/>
      <c r="DU311" s="58"/>
      <c r="DV311" s="58"/>
      <c r="DW311" s="58"/>
      <c r="DX311" s="58"/>
      <c r="DY311" s="58"/>
      <c r="DZ311" s="58"/>
      <c r="EA311" s="58"/>
      <c r="EB311" s="22"/>
      <c r="EC311" s="22"/>
      <c r="ED311" s="22"/>
      <c r="EE311" s="22"/>
      <c r="EF311" s="22"/>
      <c r="EG311" s="22"/>
      <c r="EH311" s="22"/>
      <c r="EI311" s="22"/>
      <c r="EJ311" s="22"/>
      <c r="EK311" s="22"/>
      <c r="EL311" s="22"/>
      <c r="EM311" s="22"/>
      <c r="EN311" s="22"/>
      <c r="EO311" s="22"/>
      <c r="EP311" s="22"/>
      <c r="EQ311" s="22"/>
      <c r="ER311" s="22"/>
      <c r="ES311" s="22"/>
      <c r="ET311" s="22"/>
      <c r="EU311" s="22"/>
      <c r="EV311" s="22"/>
      <c r="EW311" s="22"/>
      <c r="EX311" s="22"/>
      <c r="EY311" s="22"/>
      <c r="EZ311" s="22"/>
      <c r="FA311" s="22"/>
      <c r="FB311" s="22"/>
      <c r="FC311" s="22"/>
      <c r="FD311" s="22"/>
      <c r="FE311" s="22"/>
      <c r="FF311" s="22"/>
      <c r="FG311" s="22"/>
      <c r="FH311" s="22"/>
      <c r="FI311" s="22"/>
      <c r="FJ311" s="22"/>
      <c r="FK311" s="22"/>
      <c r="FL311" s="22"/>
      <c r="FM311" s="22"/>
      <c r="FN311" s="22"/>
      <c r="FO311" s="22"/>
      <c r="FP311" s="22"/>
      <c r="FQ311" s="22"/>
      <c r="FR311" s="22"/>
      <c r="FS311" s="22"/>
      <c r="FT311" s="22"/>
      <c r="FU311" s="22"/>
      <c r="FV311" s="22"/>
      <c r="FW311" s="22"/>
      <c r="FX311" s="22"/>
      <c r="FY311" s="22"/>
      <c r="FZ311" s="22"/>
      <c r="GA311" s="22"/>
      <c r="GB311" s="22"/>
      <c r="GC311" s="22"/>
      <c r="GD311" s="22"/>
      <c r="GE311" s="22"/>
      <c r="GF311" s="22"/>
      <c r="GG311" s="22"/>
      <c r="GH311" s="22"/>
      <c r="GI311" s="22"/>
      <c r="GJ311" s="22"/>
      <c r="GK311" s="22"/>
      <c r="GL311" s="22"/>
      <c r="GM311" s="22"/>
      <c r="GN311" s="22"/>
      <c r="GO311" s="22"/>
      <c r="GP311" s="22"/>
      <c r="GQ311" s="22"/>
      <c r="GR311" s="22"/>
      <c r="GS311" s="22"/>
      <c r="GT311" s="22"/>
      <c r="GU311" s="22"/>
      <c r="GV311" s="22"/>
      <c r="GW311" s="22"/>
      <c r="GX311" s="22"/>
      <c r="GY311" s="22"/>
      <c r="GZ311" s="22"/>
      <c r="HA311" s="22"/>
      <c r="HB311" s="22"/>
      <c r="HC311" s="22"/>
      <c r="HD311" s="22"/>
      <c r="HE311" s="22"/>
      <c r="HF311" s="22"/>
      <c r="HG311" s="22"/>
      <c r="HH311" s="22"/>
      <c r="HI311" s="22"/>
      <c r="HJ311" s="22"/>
      <c r="HK311" s="22"/>
      <c r="HL311" s="22"/>
    </row>
    <row r="312" spans="1:220" ht="18.75" x14ac:dyDescent="0.3">
      <c r="A312" s="203"/>
      <c r="B312" s="204"/>
      <c r="C312" s="197">
        <v>301</v>
      </c>
      <c r="D312" s="189"/>
      <c r="E312" s="31"/>
      <c r="F312" s="30"/>
      <c r="G312" s="120"/>
      <c r="H312" s="125"/>
      <c r="I312" s="129"/>
      <c r="J312" s="67"/>
      <c r="K312" s="133"/>
      <c r="L312" s="108"/>
      <c r="M312" s="371"/>
      <c r="N312" s="147" t="str">
        <f t="shared" si="133"/>
        <v/>
      </c>
      <c r="O312" s="295"/>
      <c r="P312" s="125"/>
      <c r="Q312" s="125"/>
      <c r="R312" s="125"/>
      <c r="S312" s="125"/>
      <c r="T312" s="125"/>
      <c r="U312" s="122"/>
      <c r="V312" s="28"/>
      <c r="W312" s="296"/>
      <c r="X312" s="296"/>
      <c r="Y312" s="149">
        <f t="shared" si="127"/>
        <v>0</v>
      </c>
      <c r="Z312" s="148">
        <f t="shared" si="134"/>
        <v>0</v>
      </c>
      <c r="AA312" s="308"/>
      <c r="AB312" s="377">
        <f t="shared" si="151"/>
        <v>0</v>
      </c>
      <c r="AC312" s="348"/>
      <c r="AD312" s="210" t="str">
        <f t="shared" si="128"/>
        <v/>
      </c>
      <c r="AE312" s="345">
        <f t="shared" si="135"/>
        <v>0</v>
      </c>
      <c r="AF312" s="322"/>
      <c r="AG312" s="317"/>
      <c r="AH312" s="315"/>
      <c r="AI312" s="150">
        <f t="shared" si="136"/>
        <v>0</v>
      </c>
      <c r="AJ312" s="151">
        <f t="shared" si="129"/>
        <v>0</v>
      </c>
      <c r="AK312" s="152">
        <f t="shared" si="137"/>
        <v>0</v>
      </c>
      <c r="AL312" s="153">
        <f t="shared" si="138"/>
        <v>0</v>
      </c>
      <c r="AM312" s="153">
        <f t="shared" si="139"/>
        <v>0</v>
      </c>
      <c r="AN312" s="153">
        <f t="shared" si="140"/>
        <v>0</v>
      </c>
      <c r="AO312" s="153">
        <f t="shared" si="141"/>
        <v>0</v>
      </c>
      <c r="AP312" s="181" t="str">
        <f t="shared" si="142"/>
        <v/>
      </c>
      <c r="AQ312" s="154" t="str">
        <f t="shared" si="130"/>
        <v/>
      </c>
      <c r="AR312" s="178" t="str">
        <f t="shared" si="143"/>
        <v/>
      </c>
      <c r="AS312" s="169" t="str">
        <f t="shared" si="144"/>
        <v/>
      </c>
      <c r="AT312" s="159" t="str">
        <f t="shared" si="145"/>
        <v/>
      </c>
      <c r="AU312" s="160" t="str">
        <f t="shared" si="131"/>
        <v/>
      </c>
      <c r="AV312" s="171" t="str">
        <f t="shared" si="146"/>
        <v/>
      </c>
      <c r="AW312" s="160" t="str">
        <f t="shared" si="147"/>
        <v/>
      </c>
      <c r="AX312" s="186" t="str">
        <f t="shared" si="148"/>
        <v/>
      </c>
      <c r="AY312" s="160" t="str">
        <f t="shared" si="132"/>
        <v/>
      </c>
      <c r="AZ312" s="171" t="str">
        <f t="shared" si="149"/>
        <v/>
      </c>
      <c r="BA312" s="161" t="str">
        <f t="shared" si="150"/>
        <v/>
      </c>
      <c r="BI312" s="52" t="s">
        <v>2946</v>
      </c>
      <c r="BN312" s="52" t="s">
        <v>2947</v>
      </c>
      <c r="BO312" s="52"/>
      <c r="BU312" s="52" t="s">
        <v>2948</v>
      </c>
    </row>
    <row r="313" spans="1:220" ht="18.75" x14ac:dyDescent="0.3">
      <c r="A313" s="203"/>
      <c r="B313" s="204"/>
      <c r="C313" s="197">
        <v>302</v>
      </c>
      <c r="D313" s="189"/>
      <c r="E313" s="29"/>
      <c r="F313" s="30"/>
      <c r="G313" s="120"/>
      <c r="H313" s="122"/>
      <c r="I313" s="129"/>
      <c r="J313" s="67"/>
      <c r="K313" s="133"/>
      <c r="L313" s="108"/>
      <c r="M313" s="371"/>
      <c r="N313" s="147" t="str">
        <f t="shared" si="133"/>
        <v/>
      </c>
      <c r="O313" s="125"/>
      <c r="P313" s="125"/>
      <c r="Q313" s="125"/>
      <c r="R313" s="125"/>
      <c r="S313" s="125"/>
      <c r="T313" s="122"/>
      <c r="U313" s="298"/>
      <c r="V313" s="28"/>
      <c r="W313" s="296"/>
      <c r="X313" s="296"/>
      <c r="Y313" s="149">
        <f t="shared" si="127"/>
        <v>0</v>
      </c>
      <c r="Z313" s="148">
        <f t="shared" si="134"/>
        <v>0</v>
      </c>
      <c r="AA313" s="305"/>
      <c r="AB313" s="377">
        <f t="shared" si="151"/>
        <v>0</v>
      </c>
      <c r="AC313" s="347"/>
      <c r="AD313" s="210" t="str">
        <f t="shared" si="128"/>
        <v/>
      </c>
      <c r="AE313" s="345">
        <f t="shared" si="135"/>
        <v>0</v>
      </c>
      <c r="AF313" s="310"/>
      <c r="AG313" s="312"/>
      <c r="AH313" s="313"/>
      <c r="AI313" s="150">
        <f t="shared" si="136"/>
        <v>0</v>
      </c>
      <c r="AJ313" s="151">
        <f t="shared" si="129"/>
        <v>0</v>
      </c>
      <c r="AK313" s="152">
        <f t="shared" si="137"/>
        <v>0</v>
      </c>
      <c r="AL313" s="153">
        <f t="shared" si="138"/>
        <v>0</v>
      </c>
      <c r="AM313" s="153">
        <f t="shared" si="139"/>
        <v>0</v>
      </c>
      <c r="AN313" s="153">
        <f t="shared" si="140"/>
        <v>0</v>
      </c>
      <c r="AO313" s="153">
        <f t="shared" si="141"/>
        <v>0</v>
      </c>
      <c r="AP313" s="181" t="str">
        <f t="shared" si="142"/>
        <v/>
      </c>
      <c r="AQ313" s="154" t="str">
        <f t="shared" si="130"/>
        <v/>
      </c>
      <c r="AR313" s="178" t="str">
        <f t="shared" si="143"/>
        <v/>
      </c>
      <c r="AS313" s="169" t="str">
        <f t="shared" si="144"/>
        <v/>
      </c>
      <c r="AT313" s="159" t="str">
        <f t="shared" si="145"/>
        <v/>
      </c>
      <c r="AU313" s="160" t="str">
        <f t="shared" si="131"/>
        <v/>
      </c>
      <c r="AV313" s="171" t="str">
        <f t="shared" si="146"/>
        <v/>
      </c>
      <c r="AW313" s="160" t="str">
        <f t="shared" si="147"/>
        <v/>
      </c>
      <c r="AX313" s="186" t="str">
        <f t="shared" si="148"/>
        <v/>
      </c>
      <c r="AY313" s="160" t="str">
        <f t="shared" si="132"/>
        <v/>
      </c>
      <c r="AZ313" s="171" t="str">
        <f t="shared" si="149"/>
        <v/>
      </c>
      <c r="BA313" s="161" t="str">
        <f t="shared" si="150"/>
        <v/>
      </c>
      <c r="BI313" s="52" t="s">
        <v>2949</v>
      </c>
      <c r="BN313" s="52" t="s">
        <v>2950</v>
      </c>
      <c r="BO313" s="52"/>
      <c r="BU313" s="52" t="s">
        <v>2951</v>
      </c>
    </row>
    <row r="314" spans="1:220" ht="18.75" x14ac:dyDescent="0.3">
      <c r="A314" s="203"/>
      <c r="B314" s="204"/>
      <c r="C314" s="197">
        <v>303</v>
      </c>
      <c r="D314" s="189"/>
      <c r="E314" s="29"/>
      <c r="F314" s="30"/>
      <c r="G314" s="123"/>
      <c r="H314" s="124"/>
      <c r="I314" s="130"/>
      <c r="J314" s="21"/>
      <c r="K314" s="134"/>
      <c r="L314" s="24"/>
      <c r="M314" s="372"/>
      <c r="N314" s="147" t="str">
        <f t="shared" si="133"/>
        <v/>
      </c>
      <c r="O314" s="125"/>
      <c r="P314" s="125"/>
      <c r="Q314" s="125"/>
      <c r="R314" s="125"/>
      <c r="S314" s="125"/>
      <c r="T314" s="122"/>
      <c r="U314" s="298"/>
      <c r="V314" s="28"/>
      <c r="W314" s="296"/>
      <c r="X314" s="296"/>
      <c r="Y314" s="149">
        <f t="shared" si="127"/>
        <v>0</v>
      </c>
      <c r="Z314" s="148">
        <f t="shared" si="134"/>
        <v>0</v>
      </c>
      <c r="AA314" s="305"/>
      <c r="AB314" s="377">
        <f t="shared" si="151"/>
        <v>0</v>
      </c>
      <c r="AC314" s="347"/>
      <c r="AD314" s="210" t="str">
        <f t="shared" si="128"/>
        <v/>
      </c>
      <c r="AE314" s="345">
        <f t="shared" si="135"/>
        <v>0</v>
      </c>
      <c r="AF314" s="310"/>
      <c r="AG314" s="312"/>
      <c r="AH314" s="313"/>
      <c r="AI314" s="150">
        <f t="shared" si="136"/>
        <v>0</v>
      </c>
      <c r="AJ314" s="151">
        <f t="shared" si="129"/>
        <v>0</v>
      </c>
      <c r="AK314" s="152">
        <f t="shared" si="137"/>
        <v>0</v>
      </c>
      <c r="AL314" s="153">
        <f t="shared" si="138"/>
        <v>0</v>
      </c>
      <c r="AM314" s="153">
        <f t="shared" si="139"/>
        <v>0</v>
      </c>
      <c r="AN314" s="153">
        <f t="shared" si="140"/>
        <v>0</v>
      </c>
      <c r="AO314" s="153">
        <f t="shared" si="141"/>
        <v>0</v>
      </c>
      <c r="AP314" s="181" t="str">
        <f t="shared" si="142"/>
        <v/>
      </c>
      <c r="AQ314" s="154" t="str">
        <f t="shared" si="130"/>
        <v/>
      </c>
      <c r="AR314" s="178" t="str">
        <f t="shared" si="143"/>
        <v/>
      </c>
      <c r="AS314" s="169" t="str">
        <f t="shared" si="144"/>
        <v/>
      </c>
      <c r="AT314" s="159" t="str">
        <f t="shared" si="145"/>
        <v/>
      </c>
      <c r="AU314" s="160" t="str">
        <f t="shared" si="131"/>
        <v/>
      </c>
      <c r="AV314" s="171" t="str">
        <f t="shared" si="146"/>
        <v/>
      </c>
      <c r="AW314" s="160" t="str">
        <f t="shared" si="147"/>
        <v/>
      </c>
      <c r="AX314" s="186" t="str">
        <f t="shared" si="148"/>
        <v/>
      </c>
      <c r="AY314" s="160" t="str">
        <f t="shared" si="132"/>
        <v/>
      </c>
      <c r="AZ314" s="171" t="str">
        <f t="shared" si="149"/>
        <v/>
      </c>
      <c r="BA314" s="161" t="str">
        <f t="shared" si="150"/>
        <v/>
      </c>
      <c r="BI314" s="52" t="s">
        <v>2952</v>
      </c>
      <c r="BN314" s="52" t="s">
        <v>2953</v>
      </c>
      <c r="BO314" s="52"/>
      <c r="BU314" s="52" t="s">
        <v>2954</v>
      </c>
    </row>
    <row r="315" spans="1:220" ht="18.75" x14ac:dyDescent="0.3">
      <c r="A315" s="203"/>
      <c r="B315" s="204"/>
      <c r="C315" s="197">
        <v>304</v>
      </c>
      <c r="D315" s="189"/>
      <c r="E315" s="29"/>
      <c r="F315" s="30"/>
      <c r="G315" s="123"/>
      <c r="H315" s="124"/>
      <c r="I315" s="130"/>
      <c r="J315" s="21"/>
      <c r="K315" s="134"/>
      <c r="L315" s="24"/>
      <c r="M315" s="372"/>
      <c r="N315" s="147" t="str">
        <f t="shared" si="133"/>
        <v/>
      </c>
      <c r="O315" s="125"/>
      <c r="P315" s="125"/>
      <c r="Q315" s="125"/>
      <c r="R315" s="125"/>
      <c r="S315" s="125"/>
      <c r="T315" s="122"/>
      <c r="U315" s="298"/>
      <c r="V315" s="28"/>
      <c r="W315" s="296"/>
      <c r="X315" s="296"/>
      <c r="Y315" s="149">
        <f t="shared" si="127"/>
        <v>0</v>
      </c>
      <c r="Z315" s="148">
        <f t="shared" si="134"/>
        <v>0</v>
      </c>
      <c r="AA315" s="305"/>
      <c r="AB315" s="377">
        <f t="shared" si="151"/>
        <v>0</v>
      </c>
      <c r="AC315" s="347"/>
      <c r="AD315" s="210" t="str">
        <f t="shared" si="128"/>
        <v/>
      </c>
      <c r="AE315" s="345">
        <f t="shared" si="135"/>
        <v>0</v>
      </c>
      <c r="AF315" s="310"/>
      <c r="AG315" s="312"/>
      <c r="AH315" s="313"/>
      <c r="AI315" s="150">
        <f t="shared" si="136"/>
        <v>0</v>
      </c>
      <c r="AJ315" s="151">
        <f t="shared" si="129"/>
        <v>0</v>
      </c>
      <c r="AK315" s="152">
        <f t="shared" si="137"/>
        <v>0</v>
      </c>
      <c r="AL315" s="153">
        <f t="shared" si="138"/>
        <v>0</v>
      </c>
      <c r="AM315" s="153">
        <f t="shared" si="139"/>
        <v>0</v>
      </c>
      <c r="AN315" s="153">
        <f t="shared" si="140"/>
        <v>0</v>
      </c>
      <c r="AO315" s="153">
        <f t="shared" si="141"/>
        <v>0</v>
      </c>
      <c r="AP315" s="181" t="str">
        <f t="shared" si="142"/>
        <v/>
      </c>
      <c r="AQ315" s="154" t="str">
        <f t="shared" si="130"/>
        <v/>
      </c>
      <c r="AR315" s="178" t="str">
        <f t="shared" si="143"/>
        <v/>
      </c>
      <c r="AS315" s="169" t="str">
        <f t="shared" si="144"/>
        <v/>
      </c>
      <c r="AT315" s="159" t="str">
        <f t="shared" si="145"/>
        <v/>
      </c>
      <c r="AU315" s="160" t="str">
        <f t="shared" si="131"/>
        <v/>
      </c>
      <c r="AV315" s="171" t="str">
        <f t="shared" si="146"/>
        <v/>
      </c>
      <c r="AW315" s="160" t="str">
        <f t="shared" si="147"/>
        <v/>
      </c>
      <c r="AX315" s="186" t="str">
        <f t="shared" si="148"/>
        <v/>
      </c>
      <c r="AY315" s="160" t="str">
        <f t="shared" si="132"/>
        <v/>
      </c>
      <c r="AZ315" s="171" t="str">
        <f t="shared" si="149"/>
        <v/>
      </c>
      <c r="BA315" s="161" t="str">
        <f t="shared" si="150"/>
        <v/>
      </c>
      <c r="BI315" s="52" t="s">
        <v>2955</v>
      </c>
      <c r="BN315" s="52" t="s">
        <v>2956</v>
      </c>
      <c r="BO315" s="52"/>
      <c r="BU315" s="52" t="s">
        <v>2957</v>
      </c>
    </row>
    <row r="316" spans="1:220" ht="18.75" x14ac:dyDescent="0.3">
      <c r="A316" s="205"/>
      <c r="B316" s="206"/>
      <c r="C316" s="198">
        <v>305</v>
      </c>
      <c r="D316" s="190"/>
      <c r="E316" s="13"/>
      <c r="F316" s="14"/>
      <c r="G316" s="123"/>
      <c r="H316" s="124"/>
      <c r="I316" s="130"/>
      <c r="J316" s="21"/>
      <c r="K316" s="134"/>
      <c r="L316" s="24"/>
      <c r="M316" s="372"/>
      <c r="N316" s="147" t="str">
        <f t="shared" si="133"/>
        <v/>
      </c>
      <c r="O316" s="23"/>
      <c r="P316" s="23"/>
      <c r="Q316" s="23"/>
      <c r="R316" s="23"/>
      <c r="S316" s="23"/>
      <c r="T316" s="24"/>
      <c r="U316" s="25"/>
      <c r="V316" s="28"/>
      <c r="W316" s="296"/>
      <c r="X316" s="296"/>
      <c r="Y316" s="149">
        <f t="shared" si="127"/>
        <v>0</v>
      </c>
      <c r="Z316" s="148">
        <f t="shared" si="134"/>
        <v>0</v>
      </c>
      <c r="AA316" s="306"/>
      <c r="AB316" s="377">
        <f t="shared" si="151"/>
        <v>0</v>
      </c>
      <c r="AC316" s="348"/>
      <c r="AD316" s="210" t="str">
        <f t="shared" si="128"/>
        <v/>
      </c>
      <c r="AE316" s="345">
        <f t="shared" si="135"/>
        <v>0</v>
      </c>
      <c r="AF316" s="318"/>
      <c r="AG316" s="317"/>
      <c r="AH316" s="315"/>
      <c r="AI316" s="150">
        <f t="shared" si="136"/>
        <v>0</v>
      </c>
      <c r="AJ316" s="151">
        <f t="shared" si="129"/>
        <v>0</v>
      </c>
      <c r="AK316" s="152">
        <f t="shared" si="137"/>
        <v>0</v>
      </c>
      <c r="AL316" s="153">
        <f t="shared" si="138"/>
        <v>0</v>
      </c>
      <c r="AM316" s="153">
        <f t="shared" si="139"/>
        <v>0</v>
      </c>
      <c r="AN316" s="153">
        <f t="shared" si="140"/>
        <v>0</v>
      </c>
      <c r="AO316" s="153">
        <f t="shared" si="141"/>
        <v>0</v>
      </c>
      <c r="AP316" s="181" t="str">
        <f t="shared" si="142"/>
        <v/>
      </c>
      <c r="AQ316" s="154" t="str">
        <f t="shared" si="130"/>
        <v/>
      </c>
      <c r="AR316" s="178" t="str">
        <f t="shared" si="143"/>
        <v/>
      </c>
      <c r="AS316" s="169" t="str">
        <f t="shared" si="144"/>
        <v/>
      </c>
      <c r="AT316" s="159" t="str">
        <f t="shared" si="145"/>
        <v/>
      </c>
      <c r="AU316" s="160" t="str">
        <f t="shared" si="131"/>
        <v/>
      </c>
      <c r="AV316" s="171" t="str">
        <f t="shared" si="146"/>
        <v/>
      </c>
      <c r="AW316" s="160" t="str">
        <f t="shared" si="147"/>
        <v/>
      </c>
      <c r="AX316" s="186" t="str">
        <f t="shared" si="148"/>
        <v/>
      </c>
      <c r="AY316" s="160" t="str">
        <f t="shared" si="132"/>
        <v/>
      </c>
      <c r="AZ316" s="171" t="str">
        <f t="shared" si="149"/>
        <v/>
      </c>
      <c r="BA316" s="161" t="str">
        <f t="shared" si="150"/>
        <v/>
      </c>
      <c r="BI316" s="52" t="s">
        <v>2958</v>
      </c>
      <c r="BN316" s="52" t="s">
        <v>2959</v>
      </c>
      <c r="BO316" s="52"/>
      <c r="BU316" s="52" t="s">
        <v>2960</v>
      </c>
    </row>
    <row r="317" spans="1:220" ht="18.75" x14ac:dyDescent="0.3">
      <c r="A317" s="205"/>
      <c r="B317" s="206"/>
      <c r="C317" s="197">
        <v>306</v>
      </c>
      <c r="D317" s="190"/>
      <c r="E317" s="13"/>
      <c r="F317" s="14"/>
      <c r="G317" s="123"/>
      <c r="H317" s="124"/>
      <c r="I317" s="130"/>
      <c r="J317" s="21"/>
      <c r="K317" s="134"/>
      <c r="L317" s="24"/>
      <c r="M317" s="372"/>
      <c r="N317" s="147" t="str">
        <f t="shared" si="133"/>
        <v/>
      </c>
      <c r="O317" s="23"/>
      <c r="P317" s="23"/>
      <c r="Q317" s="23"/>
      <c r="R317" s="23"/>
      <c r="S317" s="23"/>
      <c r="T317" s="24"/>
      <c r="U317" s="25"/>
      <c r="V317" s="28"/>
      <c r="W317" s="299"/>
      <c r="X317" s="296"/>
      <c r="Y317" s="149">
        <f t="shared" si="127"/>
        <v>0</v>
      </c>
      <c r="Z317" s="148">
        <f t="shared" si="134"/>
        <v>0</v>
      </c>
      <c r="AA317" s="306"/>
      <c r="AB317" s="377">
        <f t="shared" si="151"/>
        <v>0</v>
      </c>
      <c r="AC317" s="348"/>
      <c r="AD317" s="210" t="str">
        <f t="shared" si="128"/>
        <v/>
      </c>
      <c r="AE317" s="345">
        <f t="shared" si="135"/>
        <v>0</v>
      </c>
      <c r="AF317" s="318"/>
      <c r="AG317" s="317"/>
      <c r="AH317" s="315"/>
      <c r="AI317" s="150">
        <f t="shared" si="136"/>
        <v>0</v>
      </c>
      <c r="AJ317" s="151">
        <f t="shared" si="129"/>
        <v>0</v>
      </c>
      <c r="AK317" s="152">
        <f t="shared" si="137"/>
        <v>0</v>
      </c>
      <c r="AL317" s="153">
        <f t="shared" si="138"/>
        <v>0</v>
      </c>
      <c r="AM317" s="153">
        <f t="shared" si="139"/>
        <v>0</v>
      </c>
      <c r="AN317" s="153">
        <f t="shared" si="140"/>
        <v>0</v>
      </c>
      <c r="AO317" s="153">
        <f t="shared" si="141"/>
        <v>0</v>
      </c>
      <c r="AP317" s="181" t="str">
        <f t="shared" si="142"/>
        <v/>
      </c>
      <c r="AQ317" s="154" t="str">
        <f t="shared" si="130"/>
        <v/>
      </c>
      <c r="AR317" s="178" t="str">
        <f t="shared" si="143"/>
        <v/>
      </c>
      <c r="AS317" s="169" t="str">
        <f t="shared" si="144"/>
        <v/>
      </c>
      <c r="AT317" s="159" t="str">
        <f t="shared" si="145"/>
        <v/>
      </c>
      <c r="AU317" s="160" t="str">
        <f t="shared" si="131"/>
        <v/>
      </c>
      <c r="AV317" s="171" t="str">
        <f t="shared" si="146"/>
        <v/>
      </c>
      <c r="AW317" s="160" t="str">
        <f t="shared" si="147"/>
        <v/>
      </c>
      <c r="AX317" s="186" t="str">
        <f t="shared" si="148"/>
        <v/>
      </c>
      <c r="AY317" s="160" t="str">
        <f t="shared" si="132"/>
        <v/>
      </c>
      <c r="AZ317" s="171" t="str">
        <f t="shared" si="149"/>
        <v/>
      </c>
      <c r="BA317" s="161" t="str">
        <f t="shared" si="150"/>
        <v/>
      </c>
      <c r="BI317" s="52" t="s">
        <v>2961</v>
      </c>
      <c r="BN317" s="52" t="s">
        <v>2962</v>
      </c>
      <c r="BO317" s="52"/>
      <c r="BU317" s="52" t="s">
        <v>2963</v>
      </c>
    </row>
    <row r="318" spans="1:220" ht="18.75" x14ac:dyDescent="0.3">
      <c r="A318" s="205"/>
      <c r="B318" s="206"/>
      <c r="C318" s="198">
        <v>307</v>
      </c>
      <c r="D318" s="190"/>
      <c r="E318" s="13"/>
      <c r="F318" s="14"/>
      <c r="G318" s="123"/>
      <c r="H318" s="124"/>
      <c r="I318" s="130"/>
      <c r="J318" s="21"/>
      <c r="K318" s="134"/>
      <c r="L318" s="24"/>
      <c r="M318" s="372"/>
      <c r="N318" s="147" t="str">
        <f t="shared" si="133"/>
        <v/>
      </c>
      <c r="O318" s="23"/>
      <c r="P318" s="23"/>
      <c r="Q318" s="23"/>
      <c r="R318" s="23"/>
      <c r="S318" s="23"/>
      <c r="T318" s="24"/>
      <c r="U318" s="25"/>
      <c r="V318" s="28"/>
      <c r="W318" s="299"/>
      <c r="X318" s="296"/>
      <c r="Y318" s="149">
        <f t="shared" si="127"/>
        <v>0</v>
      </c>
      <c r="Z318" s="148">
        <f t="shared" si="134"/>
        <v>0</v>
      </c>
      <c r="AA318" s="306"/>
      <c r="AB318" s="377">
        <f t="shared" si="151"/>
        <v>0</v>
      </c>
      <c r="AC318" s="348"/>
      <c r="AD318" s="210" t="str">
        <f t="shared" si="128"/>
        <v/>
      </c>
      <c r="AE318" s="345">
        <f t="shared" si="135"/>
        <v>0</v>
      </c>
      <c r="AF318" s="318"/>
      <c r="AG318" s="317"/>
      <c r="AH318" s="315"/>
      <c r="AI318" s="150">
        <f t="shared" si="136"/>
        <v>0</v>
      </c>
      <c r="AJ318" s="151">
        <f t="shared" si="129"/>
        <v>0</v>
      </c>
      <c r="AK318" s="152">
        <f t="shared" si="137"/>
        <v>0</v>
      </c>
      <c r="AL318" s="153">
        <f t="shared" si="138"/>
        <v>0</v>
      </c>
      <c r="AM318" s="153">
        <f t="shared" si="139"/>
        <v>0</v>
      </c>
      <c r="AN318" s="153">
        <f t="shared" si="140"/>
        <v>0</v>
      </c>
      <c r="AO318" s="153">
        <f t="shared" si="141"/>
        <v>0</v>
      </c>
      <c r="AP318" s="181" t="str">
        <f t="shared" si="142"/>
        <v/>
      </c>
      <c r="AQ318" s="154" t="str">
        <f t="shared" si="130"/>
        <v/>
      </c>
      <c r="AR318" s="178" t="str">
        <f t="shared" si="143"/>
        <v/>
      </c>
      <c r="AS318" s="169" t="str">
        <f t="shared" si="144"/>
        <v/>
      </c>
      <c r="AT318" s="159" t="str">
        <f t="shared" si="145"/>
        <v/>
      </c>
      <c r="AU318" s="160" t="str">
        <f t="shared" si="131"/>
        <v/>
      </c>
      <c r="AV318" s="171" t="str">
        <f t="shared" si="146"/>
        <v/>
      </c>
      <c r="AW318" s="160" t="str">
        <f t="shared" si="147"/>
        <v/>
      </c>
      <c r="AX318" s="186" t="str">
        <f t="shared" si="148"/>
        <v/>
      </c>
      <c r="AY318" s="160" t="str">
        <f t="shared" si="132"/>
        <v/>
      </c>
      <c r="AZ318" s="171" t="str">
        <f t="shared" si="149"/>
        <v/>
      </c>
      <c r="BA318" s="161" t="str">
        <f t="shared" si="150"/>
        <v/>
      </c>
      <c r="BI318" s="52" t="s">
        <v>2964</v>
      </c>
      <c r="BN318" s="52" t="s">
        <v>2965</v>
      </c>
      <c r="BO318" s="52"/>
      <c r="BU318" s="52" t="s">
        <v>2966</v>
      </c>
    </row>
    <row r="319" spans="1:220" ht="18.75" x14ac:dyDescent="0.3">
      <c r="A319" s="205"/>
      <c r="B319" s="206"/>
      <c r="C319" s="198">
        <v>308</v>
      </c>
      <c r="D319" s="192"/>
      <c r="E319" s="15"/>
      <c r="F319" s="14"/>
      <c r="G319" s="123"/>
      <c r="H319" s="124"/>
      <c r="I319" s="130"/>
      <c r="J319" s="21"/>
      <c r="K319" s="134"/>
      <c r="L319" s="24"/>
      <c r="M319" s="372"/>
      <c r="N319" s="147" t="str">
        <f t="shared" si="133"/>
        <v/>
      </c>
      <c r="O319" s="23"/>
      <c r="P319" s="23"/>
      <c r="Q319" s="23"/>
      <c r="R319" s="23"/>
      <c r="S319" s="23"/>
      <c r="T319" s="24"/>
      <c r="U319" s="25"/>
      <c r="V319" s="28"/>
      <c r="W319" s="299"/>
      <c r="X319" s="296"/>
      <c r="Y319" s="149">
        <f t="shared" si="127"/>
        <v>0</v>
      </c>
      <c r="Z319" s="148">
        <f t="shared" si="134"/>
        <v>0</v>
      </c>
      <c r="AA319" s="306"/>
      <c r="AB319" s="377">
        <f t="shared" si="151"/>
        <v>0</v>
      </c>
      <c r="AC319" s="348"/>
      <c r="AD319" s="210" t="str">
        <f t="shared" si="128"/>
        <v/>
      </c>
      <c r="AE319" s="345">
        <f t="shared" si="135"/>
        <v>0</v>
      </c>
      <c r="AF319" s="318"/>
      <c r="AG319" s="317"/>
      <c r="AH319" s="315"/>
      <c r="AI319" s="150">
        <f t="shared" si="136"/>
        <v>0</v>
      </c>
      <c r="AJ319" s="151">
        <f t="shared" si="129"/>
        <v>0</v>
      </c>
      <c r="AK319" s="152">
        <f t="shared" si="137"/>
        <v>0</v>
      </c>
      <c r="AL319" s="153">
        <f t="shared" si="138"/>
        <v>0</v>
      </c>
      <c r="AM319" s="153">
        <f t="shared" si="139"/>
        <v>0</v>
      </c>
      <c r="AN319" s="153">
        <f t="shared" si="140"/>
        <v>0</v>
      </c>
      <c r="AO319" s="153">
        <f t="shared" si="141"/>
        <v>0</v>
      </c>
      <c r="AP319" s="181" t="str">
        <f t="shared" si="142"/>
        <v/>
      </c>
      <c r="AQ319" s="154" t="str">
        <f t="shared" si="130"/>
        <v/>
      </c>
      <c r="AR319" s="178" t="str">
        <f t="shared" si="143"/>
        <v/>
      </c>
      <c r="AS319" s="169" t="str">
        <f t="shared" si="144"/>
        <v/>
      </c>
      <c r="AT319" s="159" t="str">
        <f t="shared" si="145"/>
        <v/>
      </c>
      <c r="AU319" s="160" t="str">
        <f t="shared" si="131"/>
        <v/>
      </c>
      <c r="AV319" s="171" t="str">
        <f t="shared" si="146"/>
        <v/>
      </c>
      <c r="AW319" s="160" t="str">
        <f t="shared" si="147"/>
        <v/>
      </c>
      <c r="AX319" s="186" t="str">
        <f t="shared" si="148"/>
        <v/>
      </c>
      <c r="AY319" s="160" t="str">
        <f t="shared" si="132"/>
        <v/>
      </c>
      <c r="AZ319" s="171" t="str">
        <f t="shared" si="149"/>
        <v/>
      </c>
      <c r="BA319" s="161" t="str">
        <f t="shared" si="150"/>
        <v/>
      </c>
      <c r="BI319" s="52" t="s">
        <v>2967</v>
      </c>
      <c r="BN319" s="52" t="s">
        <v>2968</v>
      </c>
      <c r="BO319" s="52"/>
      <c r="BU319" s="52" t="s">
        <v>2969</v>
      </c>
    </row>
    <row r="320" spans="1:220" ht="18.75" x14ac:dyDescent="0.3">
      <c r="A320" s="205"/>
      <c r="B320" s="206"/>
      <c r="C320" s="197">
        <v>309</v>
      </c>
      <c r="D320" s="193"/>
      <c r="E320" s="13"/>
      <c r="F320" s="14"/>
      <c r="G320" s="123"/>
      <c r="H320" s="124"/>
      <c r="I320" s="130"/>
      <c r="J320" s="21"/>
      <c r="K320" s="134"/>
      <c r="L320" s="24"/>
      <c r="M320" s="372"/>
      <c r="N320" s="147" t="str">
        <f t="shared" si="133"/>
        <v/>
      </c>
      <c r="O320" s="23"/>
      <c r="P320" s="23"/>
      <c r="Q320" s="23"/>
      <c r="R320" s="23"/>
      <c r="S320" s="23"/>
      <c r="T320" s="24"/>
      <c r="U320" s="25"/>
      <c r="V320" s="28"/>
      <c r="W320" s="299"/>
      <c r="X320" s="296"/>
      <c r="Y320" s="149">
        <f t="shared" si="127"/>
        <v>0</v>
      </c>
      <c r="Z320" s="148">
        <f t="shared" si="134"/>
        <v>0</v>
      </c>
      <c r="AA320" s="306"/>
      <c r="AB320" s="377">
        <f t="shared" si="151"/>
        <v>0</v>
      </c>
      <c r="AC320" s="348"/>
      <c r="AD320" s="210" t="str">
        <f t="shared" si="128"/>
        <v/>
      </c>
      <c r="AE320" s="345">
        <f t="shared" si="135"/>
        <v>0</v>
      </c>
      <c r="AF320" s="318"/>
      <c r="AG320" s="317"/>
      <c r="AH320" s="315"/>
      <c r="AI320" s="150">
        <f t="shared" si="136"/>
        <v>0</v>
      </c>
      <c r="AJ320" s="151">
        <f t="shared" si="129"/>
        <v>0</v>
      </c>
      <c r="AK320" s="152">
        <f t="shared" si="137"/>
        <v>0</v>
      </c>
      <c r="AL320" s="153">
        <f t="shared" si="138"/>
        <v>0</v>
      </c>
      <c r="AM320" s="153">
        <f t="shared" si="139"/>
        <v>0</v>
      </c>
      <c r="AN320" s="153">
        <f t="shared" si="140"/>
        <v>0</v>
      </c>
      <c r="AO320" s="153">
        <f t="shared" si="141"/>
        <v>0</v>
      </c>
      <c r="AP320" s="181" t="str">
        <f t="shared" si="142"/>
        <v/>
      </c>
      <c r="AQ320" s="154" t="str">
        <f t="shared" si="130"/>
        <v/>
      </c>
      <c r="AR320" s="178" t="str">
        <f t="shared" si="143"/>
        <v/>
      </c>
      <c r="AS320" s="169" t="str">
        <f t="shared" si="144"/>
        <v/>
      </c>
      <c r="AT320" s="159" t="str">
        <f t="shared" si="145"/>
        <v/>
      </c>
      <c r="AU320" s="160" t="str">
        <f t="shared" si="131"/>
        <v/>
      </c>
      <c r="AV320" s="171" t="str">
        <f t="shared" si="146"/>
        <v/>
      </c>
      <c r="AW320" s="160" t="str">
        <f t="shared" si="147"/>
        <v/>
      </c>
      <c r="AX320" s="186" t="str">
        <f t="shared" si="148"/>
        <v/>
      </c>
      <c r="AY320" s="160" t="str">
        <f t="shared" si="132"/>
        <v/>
      </c>
      <c r="AZ320" s="171" t="str">
        <f t="shared" si="149"/>
        <v/>
      </c>
      <c r="BA320" s="161" t="str">
        <f t="shared" si="150"/>
        <v/>
      </c>
      <c r="BI320" s="52" t="s">
        <v>2970</v>
      </c>
      <c r="BN320" s="52" t="s">
        <v>2971</v>
      </c>
      <c r="BO320" s="52"/>
      <c r="BU320" s="52" t="s">
        <v>2972</v>
      </c>
    </row>
    <row r="321" spans="1:73" ht="18.75" x14ac:dyDescent="0.3">
      <c r="A321" s="205"/>
      <c r="B321" s="206"/>
      <c r="C321" s="198">
        <v>310</v>
      </c>
      <c r="D321" s="190"/>
      <c r="E321" s="13"/>
      <c r="F321" s="14"/>
      <c r="G321" s="123"/>
      <c r="H321" s="126"/>
      <c r="I321" s="132"/>
      <c r="J321" s="69"/>
      <c r="K321" s="136"/>
      <c r="L321" s="26"/>
      <c r="M321" s="372"/>
      <c r="N321" s="147" t="str">
        <f t="shared" si="133"/>
        <v/>
      </c>
      <c r="O321" s="23"/>
      <c r="P321" s="23"/>
      <c r="Q321" s="23"/>
      <c r="R321" s="23"/>
      <c r="S321" s="23"/>
      <c r="T321" s="24"/>
      <c r="U321" s="25"/>
      <c r="V321" s="28"/>
      <c r="W321" s="299"/>
      <c r="X321" s="296"/>
      <c r="Y321" s="149">
        <f t="shared" si="127"/>
        <v>0</v>
      </c>
      <c r="Z321" s="148">
        <f t="shared" si="134"/>
        <v>0</v>
      </c>
      <c r="AA321" s="306"/>
      <c r="AB321" s="377">
        <f t="shared" si="151"/>
        <v>0</v>
      </c>
      <c r="AC321" s="348"/>
      <c r="AD321" s="210" t="str">
        <f t="shared" si="128"/>
        <v/>
      </c>
      <c r="AE321" s="345">
        <f t="shared" si="135"/>
        <v>0</v>
      </c>
      <c r="AF321" s="318"/>
      <c r="AG321" s="317"/>
      <c r="AH321" s="315"/>
      <c r="AI321" s="150">
        <f t="shared" si="136"/>
        <v>0</v>
      </c>
      <c r="AJ321" s="151">
        <f t="shared" si="129"/>
        <v>0</v>
      </c>
      <c r="AK321" s="152">
        <f t="shared" si="137"/>
        <v>0</v>
      </c>
      <c r="AL321" s="153">
        <f t="shared" si="138"/>
        <v>0</v>
      </c>
      <c r="AM321" s="153">
        <f t="shared" si="139"/>
        <v>0</v>
      </c>
      <c r="AN321" s="153">
        <f t="shared" si="140"/>
        <v>0</v>
      </c>
      <c r="AO321" s="153">
        <f t="shared" si="141"/>
        <v>0</v>
      </c>
      <c r="AP321" s="181" t="str">
        <f t="shared" si="142"/>
        <v/>
      </c>
      <c r="AQ321" s="154" t="str">
        <f t="shared" si="130"/>
        <v/>
      </c>
      <c r="AR321" s="178" t="str">
        <f t="shared" si="143"/>
        <v/>
      </c>
      <c r="AS321" s="169" t="str">
        <f t="shared" si="144"/>
        <v/>
      </c>
      <c r="AT321" s="159" t="str">
        <f t="shared" si="145"/>
        <v/>
      </c>
      <c r="AU321" s="160" t="str">
        <f t="shared" si="131"/>
        <v/>
      </c>
      <c r="AV321" s="171" t="str">
        <f t="shared" si="146"/>
        <v/>
      </c>
      <c r="AW321" s="160" t="str">
        <f t="shared" si="147"/>
        <v/>
      </c>
      <c r="AX321" s="186" t="str">
        <f t="shared" si="148"/>
        <v/>
      </c>
      <c r="AY321" s="160" t="str">
        <f t="shared" si="132"/>
        <v/>
      </c>
      <c r="AZ321" s="171" t="str">
        <f t="shared" si="149"/>
        <v/>
      </c>
      <c r="BA321" s="161" t="str">
        <f t="shared" si="150"/>
        <v/>
      </c>
      <c r="BI321" s="52" t="s">
        <v>2973</v>
      </c>
      <c r="BN321" s="52" t="s">
        <v>2974</v>
      </c>
      <c r="BO321" s="52"/>
      <c r="BU321" s="52" t="s">
        <v>2975</v>
      </c>
    </row>
    <row r="322" spans="1:73" ht="18.75" x14ac:dyDescent="0.3">
      <c r="A322" s="205"/>
      <c r="B322" s="206"/>
      <c r="C322" s="197">
        <v>311</v>
      </c>
      <c r="D322" s="190"/>
      <c r="E322" s="13"/>
      <c r="F322" s="14"/>
      <c r="G322" s="123"/>
      <c r="H322" s="124"/>
      <c r="I322" s="130"/>
      <c r="J322" s="21"/>
      <c r="K322" s="134"/>
      <c r="L322" s="24"/>
      <c r="M322" s="372"/>
      <c r="N322" s="147" t="str">
        <f t="shared" si="133"/>
        <v/>
      </c>
      <c r="O322" s="23"/>
      <c r="P322" s="23"/>
      <c r="Q322" s="23"/>
      <c r="R322" s="23"/>
      <c r="S322" s="23"/>
      <c r="T322" s="24"/>
      <c r="U322" s="25"/>
      <c r="V322" s="28"/>
      <c r="W322" s="299"/>
      <c r="X322" s="296"/>
      <c r="Y322" s="149">
        <f t="shared" si="127"/>
        <v>0</v>
      </c>
      <c r="Z322" s="148">
        <f t="shared" si="134"/>
        <v>0</v>
      </c>
      <c r="AA322" s="306"/>
      <c r="AB322" s="377">
        <f t="shared" si="151"/>
        <v>0</v>
      </c>
      <c r="AC322" s="348"/>
      <c r="AD322" s="210" t="str">
        <f t="shared" si="128"/>
        <v/>
      </c>
      <c r="AE322" s="345">
        <f t="shared" si="135"/>
        <v>0</v>
      </c>
      <c r="AF322" s="318"/>
      <c r="AG322" s="317"/>
      <c r="AH322" s="315"/>
      <c r="AI322" s="150">
        <f t="shared" si="136"/>
        <v>0</v>
      </c>
      <c r="AJ322" s="151">
        <f t="shared" si="129"/>
        <v>0</v>
      </c>
      <c r="AK322" s="152">
        <f t="shared" si="137"/>
        <v>0</v>
      </c>
      <c r="AL322" s="153">
        <f t="shared" si="138"/>
        <v>0</v>
      </c>
      <c r="AM322" s="153">
        <f t="shared" si="139"/>
        <v>0</v>
      </c>
      <c r="AN322" s="153">
        <f t="shared" si="140"/>
        <v>0</v>
      </c>
      <c r="AO322" s="153">
        <f t="shared" si="141"/>
        <v>0</v>
      </c>
      <c r="AP322" s="181" t="str">
        <f t="shared" si="142"/>
        <v/>
      </c>
      <c r="AQ322" s="154" t="str">
        <f t="shared" si="130"/>
        <v/>
      </c>
      <c r="AR322" s="178" t="str">
        <f t="shared" si="143"/>
        <v/>
      </c>
      <c r="AS322" s="169" t="str">
        <f t="shared" si="144"/>
        <v/>
      </c>
      <c r="AT322" s="159" t="str">
        <f t="shared" si="145"/>
        <v/>
      </c>
      <c r="AU322" s="160" t="str">
        <f t="shared" si="131"/>
        <v/>
      </c>
      <c r="AV322" s="171" t="str">
        <f t="shared" si="146"/>
        <v/>
      </c>
      <c r="AW322" s="160" t="str">
        <f t="shared" si="147"/>
        <v/>
      </c>
      <c r="AX322" s="186" t="str">
        <f t="shared" si="148"/>
        <v/>
      </c>
      <c r="AY322" s="160" t="str">
        <f t="shared" si="132"/>
        <v/>
      </c>
      <c r="AZ322" s="171" t="str">
        <f t="shared" si="149"/>
        <v/>
      </c>
      <c r="BA322" s="161" t="str">
        <f t="shared" si="150"/>
        <v/>
      </c>
      <c r="BI322" s="52" t="s">
        <v>2976</v>
      </c>
      <c r="BN322" s="52" t="s">
        <v>2977</v>
      </c>
      <c r="BO322" s="52"/>
      <c r="BU322" s="52" t="s">
        <v>2978</v>
      </c>
    </row>
    <row r="323" spans="1:73" ht="18.75" x14ac:dyDescent="0.3">
      <c r="A323" s="205"/>
      <c r="B323" s="206"/>
      <c r="C323" s="198">
        <v>312</v>
      </c>
      <c r="D323" s="192"/>
      <c r="E323" s="15"/>
      <c r="F323" s="14"/>
      <c r="G323" s="123"/>
      <c r="H323" s="124"/>
      <c r="I323" s="130"/>
      <c r="J323" s="21"/>
      <c r="K323" s="134"/>
      <c r="L323" s="24"/>
      <c r="M323" s="372"/>
      <c r="N323" s="147" t="str">
        <f t="shared" si="133"/>
        <v/>
      </c>
      <c r="O323" s="23"/>
      <c r="P323" s="23"/>
      <c r="Q323" s="23"/>
      <c r="R323" s="23"/>
      <c r="S323" s="23"/>
      <c r="T323" s="24"/>
      <c r="U323" s="25"/>
      <c r="V323" s="28"/>
      <c r="W323" s="299"/>
      <c r="X323" s="296"/>
      <c r="Y323" s="149">
        <f t="shared" si="127"/>
        <v>0</v>
      </c>
      <c r="Z323" s="148">
        <f t="shared" si="134"/>
        <v>0</v>
      </c>
      <c r="AA323" s="306"/>
      <c r="AB323" s="377">
        <f t="shared" si="151"/>
        <v>0</v>
      </c>
      <c r="AC323" s="348"/>
      <c r="AD323" s="210" t="str">
        <f t="shared" si="128"/>
        <v/>
      </c>
      <c r="AE323" s="345">
        <f t="shared" si="135"/>
        <v>0</v>
      </c>
      <c r="AF323" s="318"/>
      <c r="AG323" s="317"/>
      <c r="AH323" s="315"/>
      <c r="AI323" s="150">
        <f t="shared" si="136"/>
        <v>0</v>
      </c>
      <c r="AJ323" s="151">
        <f t="shared" si="129"/>
        <v>0</v>
      </c>
      <c r="AK323" s="152">
        <f t="shared" si="137"/>
        <v>0</v>
      </c>
      <c r="AL323" s="153">
        <f t="shared" si="138"/>
        <v>0</v>
      </c>
      <c r="AM323" s="153">
        <f t="shared" si="139"/>
        <v>0</v>
      </c>
      <c r="AN323" s="153">
        <f t="shared" si="140"/>
        <v>0</v>
      </c>
      <c r="AO323" s="153">
        <f t="shared" si="141"/>
        <v>0</v>
      </c>
      <c r="AP323" s="181" t="str">
        <f t="shared" si="142"/>
        <v/>
      </c>
      <c r="AQ323" s="154" t="str">
        <f t="shared" si="130"/>
        <v/>
      </c>
      <c r="AR323" s="178" t="str">
        <f t="shared" si="143"/>
        <v/>
      </c>
      <c r="AS323" s="169" t="str">
        <f t="shared" si="144"/>
        <v/>
      </c>
      <c r="AT323" s="159" t="str">
        <f t="shared" si="145"/>
        <v/>
      </c>
      <c r="AU323" s="160" t="str">
        <f t="shared" si="131"/>
        <v/>
      </c>
      <c r="AV323" s="171" t="str">
        <f t="shared" si="146"/>
        <v/>
      </c>
      <c r="AW323" s="160" t="str">
        <f t="shared" si="147"/>
        <v/>
      </c>
      <c r="AX323" s="186" t="str">
        <f t="shared" si="148"/>
        <v/>
      </c>
      <c r="AY323" s="160" t="str">
        <f t="shared" si="132"/>
        <v/>
      </c>
      <c r="AZ323" s="171" t="str">
        <f t="shared" si="149"/>
        <v/>
      </c>
      <c r="BA323" s="161" t="str">
        <f t="shared" si="150"/>
        <v/>
      </c>
      <c r="BI323" s="52" t="s">
        <v>2979</v>
      </c>
      <c r="BN323" s="52" t="s">
        <v>2980</v>
      </c>
      <c r="BO323" s="52"/>
      <c r="BU323" s="52" t="s">
        <v>2981</v>
      </c>
    </row>
    <row r="324" spans="1:73" ht="18.75" x14ac:dyDescent="0.3">
      <c r="A324" s="205"/>
      <c r="B324" s="206"/>
      <c r="C324" s="198">
        <v>313</v>
      </c>
      <c r="D324" s="190"/>
      <c r="E324" s="13"/>
      <c r="F324" s="14"/>
      <c r="G324" s="123"/>
      <c r="H324" s="124"/>
      <c r="I324" s="130"/>
      <c r="J324" s="21"/>
      <c r="K324" s="134"/>
      <c r="L324" s="24"/>
      <c r="M324" s="372"/>
      <c r="N324" s="147" t="str">
        <f t="shared" si="133"/>
        <v/>
      </c>
      <c r="O324" s="23"/>
      <c r="P324" s="23"/>
      <c r="Q324" s="23"/>
      <c r="R324" s="23"/>
      <c r="S324" s="23"/>
      <c r="T324" s="24"/>
      <c r="U324" s="25"/>
      <c r="V324" s="28"/>
      <c r="W324" s="299"/>
      <c r="X324" s="296"/>
      <c r="Y324" s="149">
        <f t="shared" si="127"/>
        <v>0</v>
      </c>
      <c r="Z324" s="148">
        <f t="shared" si="134"/>
        <v>0</v>
      </c>
      <c r="AA324" s="306"/>
      <c r="AB324" s="377">
        <f t="shared" si="151"/>
        <v>0</v>
      </c>
      <c r="AC324" s="348"/>
      <c r="AD324" s="210" t="str">
        <f t="shared" si="128"/>
        <v/>
      </c>
      <c r="AE324" s="345">
        <f t="shared" si="135"/>
        <v>0</v>
      </c>
      <c r="AF324" s="318"/>
      <c r="AG324" s="317"/>
      <c r="AH324" s="315"/>
      <c r="AI324" s="150">
        <f t="shared" si="136"/>
        <v>0</v>
      </c>
      <c r="AJ324" s="151">
        <f t="shared" si="129"/>
        <v>0</v>
      </c>
      <c r="AK324" s="152">
        <f t="shared" si="137"/>
        <v>0</v>
      </c>
      <c r="AL324" s="153">
        <f t="shared" si="138"/>
        <v>0</v>
      </c>
      <c r="AM324" s="153">
        <f t="shared" si="139"/>
        <v>0</v>
      </c>
      <c r="AN324" s="153">
        <f t="shared" si="140"/>
        <v>0</v>
      </c>
      <c r="AO324" s="153">
        <f t="shared" si="141"/>
        <v>0</v>
      </c>
      <c r="AP324" s="181" t="str">
        <f t="shared" si="142"/>
        <v/>
      </c>
      <c r="AQ324" s="154" t="str">
        <f t="shared" si="130"/>
        <v/>
      </c>
      <c r="AR324" s="178" t="str">
        <f t="shared" si="143"/>
        <v/>
      </c>
      <c r="AS324" s="169" t="str">
        <f t="shared" si="144"/>
        <v/>
      </c>
      <c r="AT324" s="159" t="str">
        <f t="shared" si="145"/>
        <v/>
      </c>
      <c r="AU324" s="160" t="str">
        <f t="shared" si="131"/>
        <v/>
      </c>
      <c r="AV324" s="171" t="str">
        <f t="shared" si="146"/>
        <v/>
      </c>
      <c r="AW324" s="160" t="str">
        <f t="shared" si="147"/>
        <v/>
      </c>
      <c r="AX324" s="186" t="str">
        <f t="shared" si="148"/>
        <v/>
      </c>
      <c r="AY324" s="160" t="str">
        <f t="shared" si="132"/>
        <v/>
      </c>
      <c r="AZ324" s="171" t="str">
        <f t="shared" si="149"/>
        <v/>
      </c>
      <c r="BA324" s="161" t="str">
        <f t="shared" si="150"/>
        <v/>
      </c>
      <c r="BI324" s="52" t="s">
        <v>2982</v>
      </c>
      <c r="BN324" s="52" t="s">
        <v>2983</v>
      </c>
      <c r="BO324" s="52"/>
      <c r="BU324" s="52" t="s">
        <v>2984</v>
      </c>
    </row>
    <row r="325" spans="1:73" ht="18.75" x14ac:dyDescent="0.3">
      <c r="A325" s="205"/>
      <c r="B325" s="206"/>
      <c r="C325" s="197">
        <v>314</v>
      </c>
      <c r="D325" s="190"/>
      <c r="E325" s="13"/>
      <c r="F325" s="14"/>
      <c r="G325" s="123"/>
      <c r="H325" s="124"/>
      <c r="I325" s="130"/>
      <c r="J325" s="21"/>
      <c r="K325" s="134"/>
      <c r="L325" s="24"/>
      <c r="M325" s="372"/>
      <c r="N325" s="147" t="str">
        <f t="shared" si="133"/>
        <v/>
      </c>
      <c r="O325" s="23"/>
      <c r="P325" s="23"/>
      <c r="Q325" s="23"/>
      <c r="R325" s="23"/>
      <c r="S325" s="23"/>
      <c r="T325" s="24"/>
      <c r="U325" s="25"/>
      <c r="V325" s="28"/>
      <c r="W325" s="299"/>
      <c r="X325" s="296"/>
      <c r="Y325" s="149">
        <f t="shared" si="127"/>
        <v>0</v>
      </c>
      <c r="Z325" s="148">
        <f t="shared" si="134"/>
        <v>0</v>
      </c>
      <c r="AA325" s="306"/>
      <c r="AB325" s="377">
        <f t="shared" si="151"/>
        <v>0</v>
      </c>
      <c r="AC325" s="348"/>
      <c r="AD325" s="210" t="str">
        <f t="shared" si="128"/>
        <v/>
      </c>
      <c r="AE325" s="345">
        <f t="shared" si="135"/>
        <v>0</v>
      </c>
      <c r="AF325" s="318"/>
      <c r="AG325" s="317"/>
      <c r="AH325" s="315"/>
      <c r="AI325" s="150">
        <f t="shared" si="136"/>
        <v>0</v>
      </c>
      <c r="AJ325" s="151">
        <f t="shared" si="129"/>
        <v>0</v>
      </c>
      <c r="AK325" s="152">
        <f t="shared" si="137"/>
        <v>0</v>
      </c>
      <c r="AL325" s="153">
        <f t="shared" si="138"/>
        <v>0</v>
      </c>
      <c r="AM325" s="153">
        <f t="shared" si="139"/>
        <v>0</v>
      </c>
      <c r="AN325" s="153">
        <f t="shared" si="140"/>
        <v>0</v>
      </c>
      <c r="AO325" s="153">
        <f t="shared" si="141"/>
        <v>0</v>
      </c>
      <c r="AP325" s="181" t="str">
        <f t="shared" si="142"/>
        <v/>
      </c>
      <c r="AQ325" s="154" t="str">
        <f t="shared" si="130"/>
        <v/>
      </c>
      <c r="AR325" s="178" t="str">
        <f t="shared" si="143"/>
        <v/>
      </c>
      <c r="AS325" s="169" t="str">
        <f t="shared" si="144"/>
        <v/>
      </c>
      <c r="AT325" s="159" t="str">
        <f t="shared" si="145"/>
        <v/>
      </c>
      <c r="AU325" s="160" t="str">
        <f t="shared" si="131"/>
        <v/>
      </c>
      <c r="AV325" s="171" t="str">
        <f t="shared" si="146"/>
        <v/>
      </c>
      <c r="AW325" s="160" t="str">
        <f t="shared" si="147"/>
        <v/>
      </c>
      <c r="AX325" s="186" t="str">
        <f t="shared" si="148"/>
        <v/>
      </c>
      <c r="AY325" s="160" t="str">
        <f t="shared" si="132"/>
        <v/>
      </c>
      <c r="AZ325" s="171" t="str">
        <f t="shared" si="149"/>
        <v/>
      </c>
      <c r="BA325" s="161" t="str">
        <f t="shared" si="150"/>
        <v/>
      </c>
      <c r="BI325" s="52" t="s">
        <v>2985</v>
      </c>
      <c r="BN325" s="52" t="s">
        <v>2986</v>
      </c>
      <c r="BO325" s="52"/>
      <c r="BU325" s="52" t="s">
        <v>2987</v>
      </c>
    </row>
    <row r="326" spans="1:73" ht="18.75" x14ac:dyDescent="0.3">
      <c r="A326" s="205"/>
      <c r="B326" s="206"/>
      <c r="C326" s="198">
        <v>315</v>
      </c>
      <c r="D326" s="190"/>
      <c r="E326" s="13"/>
      <c r="F326" s="14"/>
      <c r="G326" s="123"/>
      <c r="H326" s="124"/>
      <c r="I326" s="130"/>
      <c r="J326" s="21"/>
      <c r="K326" s="134"/>
      <c r="L326" s="24"/>
      <c r="M326" s="372"/>
      <c r="N326" s="147" t="str">
        <f t="shared" si="133"/>
        <v/>
      </c>
      <c r="O326" s="23"/>
      <c r="P326" s="23"/>
      <c r="Q326" s="23"/>
      <c r="R326" s="23"/>
      <c r="S326" s="23"/>
      <c r="T326" s="24"/>
      <c r="U326" s="25"/>
      <c r="V326" s="28"/>
      <c r="W326" s="299"/>
      <c r="X326" s="296"/>
      <c r="Y326" s="149">
        <f t="shared" si="127"/>
        <v>0</v>
      </c>
      <c r="Z326" s="148">
        <f t="shared" si="134"/>
        <v>0</v>
      </c>
      <c r="AA326" s="306"/>
      <c r="AB326" s="377">
        <f t="shared" si="151"/>
        <v>0</v>
      </c>
      <c r="AC326" s="348"/>
      <c r="AD326" s="210" t="str">
        <f t="shared" si="128"/>
        <v/>
      </c>
      <c r="AE326" s="345">
        <f t="shared" si="135"/>
        <v>0</v>
      </c>
      <c r="AF326" s="318"/>
      <c r="AG326" s="317"/>
      <c r="AH326" s="315"/>
      <c r="AI326" s="150">
        <f t="shared" si="136"/>
        <v>0</v>
      </c>
      <c r="AJ326" s="151">
        <f t="shared" si="129"/>
        <v>0</v>
      </c>
      <c r="AK326" s="152">
        <f t="shared" si="137"/>
        <v>0</v>
      </c>
      <c r="AL326" s="153">
        <f t="shared" si="138"/>
        <v>0</v>
      </c>
      <c r="AM326" s="153">
        <f t="shared" si="139"/>
        <v>0</v>
      </c>
      <c r="AN326" s="153">
        <f t="shared" si="140"/>
        <v>0</v>
      </c>
      <c r="AO326" s="153">
        <f t="shared" si="141"/>
        <v>0</v>
      </c>
      <c r="AP326" s="181" t="str">
        <f t="shared" si="142"/>
        <v/>
      </c>
      <c r="AQ326" s="154" t="str">
        <f t="shared" si="130"/>
        <v/>
      </c>
      <c r="AR326" s="178" t="str">
        <f t="shared" si="143"/>
        <v/>
      </c>
      <c r="AS326" s="169" t="str">
        <f t="shared" si="144"/>
        <v/>
      </c>
      <c r="AT326" s="159" t="str">
        <f t="shared" si="145"/>
        <v/>
      </c>
      <c r="AU326" s="160" t="str">
        <f t="shared" si="131"/>
        <v/>
      </c>
      <c r="AV326" s="171" t="str">
        <f t="shared" si="146"/>
        <v/>
      </c>
      <c r="AW326" s="160" t="str">
        <f t="shared" si="147"/>
        <v/>
      </c>
      <c r="AX326" s="186" t="str">
        <f t="shared" si="148"/>
        <v/>
      </c>
      <c r="AY326" s="160" t="str">
        <f t="shared" si="132"/>
        <v/>
      </c>
      <c r="AZ326" s="171" t="str">
        <f t="shared" si="149"/>
        <v/>
      </c>
      <c r="BA326" s="161" t="str">
        <f t="shared" si="150"/>
        <v/>
      </c>
      <c r="BI326" s="52" t="s">
        <v>2988</v>
      </c>
      <c r="BN326" s="52" t="s">
        <v>2989</v>
      </c>
      <c r="BO326" s="52"/>
      <c r="BU326" s="52" t="s">
        <v>2990</v>
      </c>
    </row>
    <row r="327" spans="1:73" ht="18.75" x14ac:dyDescent="0.3">
      <c r="A327" s="205"/>
      <c r="B327" s="206"/>
      <c r="C327" s="197">
        <v>316</v>
      </c>
      <c r="D327" s="192"/>
      <c r="E327" s="15"/>
      <c r="F327" s="14"/>
      <c r="G327" s="123"/>
      <c r="H327" s="124"/>
      <c r="I327" s="130"/>
      <c r="J327" s="21"/>
      <c r="K327" s="134"/>
      <c r="L327" s="24"/>
      <c r="M327" s="372"/>
      <c r="N327" s="147" t="str">
        <f t="shared" si="133"/>
        <v/>
      </c>
      <c r="O327" s="23"/>
      <c r="P327" s="23"/>
      <c r="Q327" s="23"/>
      <c r="R327" s="23"/>
      <c r="S327" s="23"/>
      <c r="T327" s="24"/>
      <c r="U327" s="25"/>
      <c r="V327" s="28"/>
      <c r="W327" s="299"/>
      <c r="X327" s="296"/>
      <c r="Y327" s="149">
        <f t="shared" si="127"/>
        <v>0</v>
      </c>
      <c r="Z327" s="148">
        <f t="shared" si="134"/>
        <v>0</v>
      </c>
      <c r="AA327" s="306"/>
      <c r="AB327" s="377">
        <f t="shared" si="151"/>
        <v>0</v>
      </c>
      <c r="AC327" s="348"/>
      <c r="AD327" s="210" t="str">
        <f t="shared" si="128"/>
        <v/>
      </c>
      <c r="AE327" s="345">
        <f t="shared" si="135"/>
        <v>0</v>
      </c>
      <c r="AF327" s="318"/>
      <c r="AG327" s="317"/>
      <c r="AH327" s="315"/>
      <c r="AI327" s="150">
        <f t="shared" si="136"/>
        <v>0</v>
      </c>
      <c r="AJ327" s="151">
        <f t="shared" si="129"/>
        <v>0</v>
      </c>
      <c r="AK327" s="152">
        <f t="shared" si="137"/>
        <v>0</v>
      </c>
      <c r="AL327" s="153">
        <f t="shared" si="138"/>
        <v>0</v>
      </c>
      <c r="AM327" s="153">
        <f t="shared" si="139"/>
        <v>0</v>
      </c>
      <c r="AN327" s="153">
        <f t="shared" si="140"/>
        <v>0</v>
      </c>
      <c r="AO327" s="153">
        <f t="shared" si="141"/>
        <v>0</v>
      </c>
      <c r="AP327" s="181" t="str">
        <f t="shared" si="142"/>
        <v/>
      </c>
      <c r="AQ327" s="154" t="str">
        <f t="shared" si="130"/>
        <v/>
      </c>
      <c r="AR327" s="178" t="str">
        <f t="shared" si="143"/>
        <v/>
      </c>
      <c r="AS327" s="169" t="str">
        <f t="shared" si="144"/>
        <v/>
      </c>
      <c r="AT327" s="159" t="str">
        <f t="shared" si="145"/>
        <v/>
      </c>
      <c r="AU327" s="160" t="str">
        <f t="shared" si="131"/>
        <v/>
      </c>
      <c r="AV327" s="171" t="str">
        <f t="shared" si="146"/>
        <v/>
      </c>
      <c r="AW327" s="160" t="str">
        <f t="shared" si="147"/>
        <v/>
      </c>
      <c r="AX327" s="186" t="str">
        <f t="shared" si="148"/>
        <v/>
      </c>
      <c r="AY327" s="160" t="str">
        <f t="shared" si="132"/>
        <v/>
      </c>
      <c r="AZ327" s="171" t="str">
        <f t="shared" si="149"/>
        <v/>
      </c>
      <c r="BA327" s="161" t="str">
        <f t="shared" si="150"/>
        <v/>
      </c>
      <c r="BI327" s="52" t="s">
        <v>2991</v>
      </c>
      <c r="BN327" s="52" t="s">
        <v>2992</v>
      </c>
      <c r="BO327" s="52"/>
      <c r="BU327" s="52" t="s">
        <v>2993</v>
      </c>
    </row>
    <row r="328" spans="1:73" ht="18.75" x14ac:dyDescent="0.3">
      <c r="A328" s="205"/>
      <c r="B328" s="206"/>
      <c r="C328" s="198">
        <v>317</v>
      </c>
      <c r="D328" s="190"/>
      <c r="E328" s="13"/>
      <c r="F328" s="14"/>
      <c r="G328" s="123"/>
      <c r="H328" s="124"/>
      <c r="I328" s="130"/>
      <c r="J328" s="21"/>
      <c r="K328" s="134"/>
      <c r="L328" s="24"/>
      <c r="M328" s="372"/>
      <c r="N328" s="147" t="str">
        <f t="shared" si="133"/>
        <v/>
      </c>
      <c r="O328" s="23"/>
      <c r="P328" s="23"/>
      <c r="Q328" s="23"/>
      <c r="R328" s="23"/>
      <c r="S328" s="23"/>
      <c r="T328" s="24"/>
      <c r="U328" s="25"/>
      <c r="V328" s="28"/>
      <c r="W328" s="299"/>
      <c r="X328" s="296"/>
      <c r="Y328" s="149">
        <f t="shared" si="127"/>
        <v>0</v>
      </c>
      <c r="Z328" s="148">
        <f t="shared" si="134"/>
        <v>0</v>
      </c>
      <c r="AA328" s="306"/>
      <c r="AB328" s="377">
        <f t="shared" si="151"/>
        <v>0</v>
      </c>
      <c r="AC328" s="348"/>
      <c r="AD328" s="210" t="str">
        <f t="shared" si="128"/>
        <v/>
      </c>
      <c r="AE328" s="345">
        <f t="shared" si="135"/>
        <v>0</v>
      </c>
      <c r="AF328" s="318"/>
      <c r="AG328" s="317"/>
      <c r="AH328" s="315"/>
      <c r="AI328" s="150">
        <f t="shared" si="136"/>
        <v>0</v>
      </c>
      <c r="AJ328" s="151">
        <f t="shared" si="129"/>
        <v>0</v>
      </c>
      <c r="AK328" s="152">
        <f t="shared" si="137"/>
        <v>0</v>
      </c>
      <c r="AL328" s="153">
        <f t="shared" si="138"/>
        <v>0</v>
      </c>
      <c r="AM328" s="153">
        <f t="shared" si="139"/>
        <v>0</v>
      </c>
      <c r="AN328" s="153">
        <f t="shared" si="140"/>
        <v>0</v>
      </c>
      <c r="AO328" s="153">
        <f t="shared" si="141"/>
        <v>0</v>
      </c>
      <c r="AP328" s="181" t="str">
        <f t="shared" si="142"/>
        <v/>
      </c>
      <c r="AQ328" s="154" t="str">
        <f t="shared" si="130"/>
        <v/>
      </c>
      <c r="AR328" s="178" t="str">
        <f t="shared" si="143"/>
        <v/>
      </c>
      <c r="AS328" s="169" t="str">
        <f t="shared" si="144"/>
        <v/>
      </c>
      <c r="AT328" s="159" t="str">
        <f t="shared" si="145"/>
        <v/>
      </c>
      <c r="AU328" s="160" t="str">
        <f t="shared" si="131"/>
        <v/>
      </c>
      <c r="AV328" s="171" t="str">
        <f t="shared" si="146"/>
        <v/>
      </c>
      <c r="AW328" s="160" t="str">
        <f t="shared" si="147"/>
        <v/>
      </c>
      <c r="AX328" s="186" t="str">
        <f t="shared" si="148"/>
        <v/>
      </c>
      <c r="AY328" s="160" t="str">
        <f t="shared" si="132"/>
        <v/>
      </c>
      <c r="AZ328" s="171" t="str">
        <f t="shared" si="149"/>
        <v/>
      </c>
      <c r="BA328" s="161" t="str">
        <f t="shared" si="150"/>
        <v/>
      </c>
      <c r="BI328" s="52" t="s">
        <v>2994</v>
      </c>
      <c r="BN328" s="52" t="s">
        <v>2995</v>
      </c>
      <c r="BO328" s="52"/>
      <c r="BU328" s="52" t="s">
        <v>2996</v>
      </c>
    </row>
    <row r="329" spans="1:73" ht="18.75" x14ac:dyDescent="0.3">
      <c r="A329" s="205"/>
      <c r="B329" s="206"/>
      <c r="C329" s="198">
        <v>318</v>
      </c>
      <c r="D329" s="190"/>
      <c r="E329" s="13"/>
      <c r="F329" s="14"/>
      <c r="G329" s="123"/>
      <c r="H329" s="124"/>
      <c r="I329" s="130"/>
      <c r="J329" s="21"/>
      <c r="K329" s="134"/>
      <c r="L329" s="24"/>
      <c r="M329" s="372"/>
      <c r="N329" s="147" t="str">
        <f t="shared" si="133"/>
        <v/>
      </c>
      <c r="O329" s="23"/>
      <c r="P329" s="23"/>
      <c r="Q329" s="23"/>
      <c r="R329" s="23"/>
      <c r="S329" s="23"/>
      <c r="T329" s="24"/>
      <c r="U329" s="25"/>
      <c r="V329" s="28"/>
      <c r="W329" s="299"/>
      <c r="X329" s="296"/>
      <c r="Y329" s="149">
        <f t="shared" si="127"/>
        <v>0</v>
      </c>
      <c r="Z329" s="148">
        <f t="shared" si="134"/>
        <v>0</v>
      </c>
      <c r="AA329" s="306"/>
      <c r="AB329" s="377">
        <f t="shared" si="151"/>
        <v>0</v>
      </c>
      <c r="AC329" s="348"/>
      <c r="AD329" s="210" t="str">
        <f t="shared" si="128"/>
        <v/>
      </c>
      <c r="AE329" s="345">
        <f t="shared" si="135"/>
        <v>0</v>
      </c>
      <c r="AF329" s="318"/>
      <c r="AG329" s="317"/>
      <c r="AH329" s="315"/>
      <c r="AI329" s="150">
        <f t="shared" si="136"/>
        <v>0</v>
      </c>
      <c r="AJ329" s="151">
        <f t="shared" si="129"/>
        <v>0</v>
      </c>
      <c r="AK329" s="152">
        <f t="shared" si="137"/>
        <v>0</v>
      </c>
      <c r="AL329" s="153">
        <f t="shared" si="138"/>
        <v>0</v>
      </c>
      <c r="AM329" s="153">
        <f t="shared" si="139"/>
        <v>0</v>
      </c>
      <c r="AN329" s="153">
        <f t="shared" si="140"/>
        <v>0</v>
      </c>
      <c r="AO329" s="153">
        <f t="shared" si="141"/>
        <v>0</v>
      </c>
      <c r="AP329" s="181" t="str">
        <f t="shared" si="142"/>
        <v/>
      </c>
      <c r="AQ329" s="154" t="str">
        <f t="shared" si="130"/>
        <v/>
      </c>
      <c r="AR329" s="178" t="str">
        <f t="shared" si="143"/>
        <v/>
      </c>
      <c r="AS329" s="169" t="str">
        <f t="shared" si="144"/>
        <v/>
      </c>
      <c r="AT329" s="159" t="str">
        <f t="shared" si="145"/>
        <v/>
      </c>
      <c r="AU329" s="160" t="str">
        <f t="shared" si="131"/>
        <v/>
      </c>
      <c r="AV329" s="171" t="str">
        <f t="shared" si="146"/>
        <v/>
      </c>
      <c r="AW329" s="160" t="str">
        <f t="shared" si="147"/>
        <v/>
      </c>
      <c r="AX329" s="186" t="str">
        <f t="shared" si="148"/>
        <v/>
      </c>
      <c r="AY329" s="160" t="str">
        <f t="shared" si="132"/>
        <v/>
      </c>
      <c r="AZ329" s="171" t="str">
        <f t="shared" si="149"/>
        <v/>
      </c>
      <c r="BA329" s="161" t="str">
        <f t="shared" si="150"/>
        <v/>
      </c>
      <c r="BI329" s="52" t="s">
        <v>2997</v>
      </c>
      <c r="BN329" s="52" t="s">
        <v>2998</v>
      </c>
      <c r="BO329" s="52"/>
      <c r="BU329" s="52" t="s">
        <v>2999</v>
      </c>
    </row>
    <row r="330" spans="1:73" ht="18.75" x14ac:dyDescent="0.3">
      <c r="A330" s="205"/>
      <c r="B330" s="206"/>
      <c r="C330" s="197">
        <v>319</v>
      </c>
      <c r="D330" s="190"/>
      <c r="E330" s="13"/>
      <c r="F330" s="14"/>
      <c r="G330" s="123"/>
      <c r="H330" s="124"/>
      <c r="I330" s="130"/>
      <c r="J330" s="21"/>
      <c r="K330" s="134"/>
      <c r="L330" s="24"/>
      <c r="M330" s="372"/>
      <c r="N330" s="147" t="str">
        <f t="shared" si="133"/>
        <v/>
      </c>
      <c r="O330" s="23"/>
      <c r="P330" s="23"/>
      <c r="Q330" s="23"/>
      <c r="R330" s="23"/>
      <c r="S330" s="23"/>
      <c r="T330" s="24"/>
      <c r="U330" s="25"/>
      <c r="V330" s="28"/>
      <c r="W330" s="299"/>
      <c r="X330" s="296"/>
      <c r="Y330" s="149">
        <f t="shared" si="127"/>
        <v>0</v>
      </c>
      <c r="Z330" s="148">
        <f t="shared" si="134"/>
        <v>0</v>
      </c>
      <c r="AA330" s="306"/>
      <c r="AB330" s="377">
        <f t="shared" si="151"/>
        <v>0</v>
      </c>
      <c r="AC330" s="348"/>
      <c r="AD330" s="210" t="str">
        <f t="shared" si="128"/>
        <v/>
      </c>
      <c r="AE330" s="345">
        <f t="shared" si="135"/>
        <v>0</v>
      </c>
      <c r="AF330" s="318"/>
      <c r="AG330" s="317"/>
      <c r="AH330" s="315"/>
      <c r="AI330" s="150">
        <f t="shared" si="136"/>
        <v>0</v>
      </c>
      <c r="AJ330" s="151">
        <f t="shared" si="129"/>
        <v>0</v>
      </c>
      <c r="AK330" s="152">
        <f t="shared" si="137"/>
        <v>0</v>
      </c>
      <c r="AL330" s="153">
        <f t="shared" si="138"/>
        <v>0</v>
      </c>
      <c r="AM330" s="153">
        <f t="shared" si="139"/>
        <v>0</v>
      </c>
      <c r="AN330" s="153">
        <f t="shared" si="140"/>
        <v>0</v>
      </c>
      <c r="AO330" s="153">
        <f t="shared" si="141"/>
        <v>0</v>
      </c>
      <c r="AP330" s="181" t="str">
        <f t="shared" si="142"/>
        <v/>
      </c>
      <c r="AQ330" s="154" t="str">
        <f t="shared" si="130"/>
        <v/>
      </c>
      <c r="AR330" s="178" t="str">
        <f t="shared" si="143"/>
        <v/>
      </c>
      <c r="AS330" s="169" t="str">
        <f t="shared" si="144"/>
        <v/>
      </c>
      <c r="AT330" s="159" t="str">
        <f t="shared" si="145"/>
        <v/>
      </c>
      <c r="AU330" s="160" t="str">
        <f t="shared" si="131"/>
        <v/>
      </c>
      <c r="AV330" s="171" t="str">
        <f t="shared" si="146"/>
        <v/>
      </c>
      <c r="AW330" s="160" t="str">
        <f t="shared" si="147"/>
        <v/>
      </c>
      <c r="AX330" s="186" t="str">
        <f t="shared" si="148"/>
        <v/>
      </c>
      <c r="AY330" s="160" t="str">
        <f t="shared" si="132"/>
        <v/>
      </c>
      <c r="AZ330" s="171" t="str">
        <f t="shared" si="149"/>
        <v/>
      </c>
      <c r="BA330" s="161" t="str">
        <f t="shared" si="150"/>
        <v/>
      </c>
      <c r="BI330" s="52" t="s">
        <v>3000</v>
      </c>
      <c r="BN330" s="52" t="s">
        <v>3001</v>
      </c>
      <c r="BO330" s="52"/>
      <c r="BU330" s="52" t="s">
        <v>3002</v>
      </c>
    </row>
    <row r="331" spans="1:73" ht="18.75" x14ac:dyDescent="0.3">
      <c r="A331" s="205"/>
      <c r="B331" s="206"/>
      <c r="C331" s="198">
        <v>320</v>
      </c>
      <c r="D331" s="192"/>
      <c r="E331" s="15"/>
      <c r="F331" s="14"/>
      <c r="G331" s="123"/>
      <c r="H331" s="124"/>
      <c r="I331" s="130"/>
      <c r="J331" s="21"/>
      <c r="K331" s="134"/>
      <c r="L331" s="24"/>
      <c r="M331" s="372"/>
      <c r="N331" s="147" t="str">
        <f t="shared" si="133"/>
        <v/>
      </c>
      <c r="O331" s="23"/>
      <c r="P331" s="23"/>
      <c r="Q331" s="23"/>
      <c r="R331" s="23"/>
      <c r="S331" s="23"/>
      <c r="T331" s="24"/>
      <c r="U331" s="25"/>
      <c r="V331" s="28"/>
      <c r="W331" s="299"/>
      <c r="X331" s="296"/>
      <c r="Y331" s="149">
        <f t="shared" si="127"/>
        <v>0</v>
      </c>
      <c r="Z331" s="148">
        <f t="shared" si="134"/>
        <v>0</v>
      </c>
      <c r="AA331" s="306"/>
      <c r="AB331" s="377">
        <f t="shared" si="151"/>
        <v>0</v>
      </c>
      <c r="AC331" s="348"/>
      <c r="AD331" s="210" t="str">
        <f t="shared" si="128"/>
        <v/>
      </c>
      <c r="AE331" s="345">
        <f t="shared" si="135"/>
        <v>0</v>
      </c>
      <c r="AF331" s="318"/>
      <c r="AG331" s="317"/>
      <c r="AH331" s="315"/>
      <c r="AI331" s="150">
        <f t="shared" si="136"/>
        <v>0</v>
      </c>
      <c r="AJ331" s="151">
        <f t="shared" si="129"/>
        <v>0</v>
      </c>
      <c r="AK331" s="152">
        <f t="shared" si="137"/>
        <v>0</v>
      </c>
      <c r="AL331" s="153">
        <f t="shared" si="138"/>
        <v>0</v>
      </c>
      <c r="AM331" s="153">
        <f t="shared" si="139"/>
        <v>0</v>
      </c>
      <c r="AN331" s="153">
        <f t="shared" si="140"/>
        <v>0</v>
      </c>
      <c r="AO331" s="153">
        <f t="shared" si="141"/>
        <v>0</v>
      </c>
      <c r="AP331" s="181" t="str">
        <f t="shared" si="142"/>
        <v/>
      </c>
      <c r="AQ331" s="154" t="str">
        <f t="shared" si="130"/>
        <v/>
      </c>
      <c r="AR331" s="178" t="str">
        <f t="shared" si="143"/>
        <v/>
      </c>
      <c r="AS331" s="169" t="str">
        <f t="shared" si="144"/>
        <v/>
      </c>
      <c r="AT331" s="159" t="str">
        <f t="shared" si="145"/>
        <v/>
      </c>
      <c r="AU331" s="160" t="str">
        <f t="shared" si="131"/>
        <v/>
      </c>
      <c r="AV331" s="171" t="str">
        <f t="shared" si="146"/>
        <v/>
      </c>
      <c r="AW331" s="160" t="str">
        <f t="shared" si="147"/>
        <v/>
      </c>
      <c r="AX331" s="186" t="str">
        <f t="shared" si="148"/>
        <v/>
      </c>
      <c r="AY331" s="160" t="str">
        <f t="shared" si="132"/>
        <v/>
      </c>
      <c r="AZ331" s="171" t="str">
        <f t="shared" si="149"/>
        <v/>
      </c>
      <c r="BA331" s="161" t="str">
        <f t="shared" si="150"/>
        <v/>
      </c>
      <c r="BI331" s="52" t="s">
        <v>3003</v>
      </c>
      <c r="BN331" s="52" t="s">
        <v>3004</v>
      </c>
      <c r="BO331" s="52"/>
      <c r="BU331" s="52" t="s">
        <v>3005</v>
      </c>
    </row>
    <row r="332" spans="1:73" ht="18.75" x14ac:dyDescent="0.3">
      <c r="A332" s="205"/>
      <c r="B332" s="206"/>
      <c r="C332" s="197">
        <v>321</v>
      </c>
      <c r="D332" s="190"/>
      <c r="E332" s="13"/>
      <c r="F332" s="14"/>
      <c r="G332" s="123"/>
      <c r="H332" s="124"/>
      <c r="I332" s="130"/>
      <c r="J332" s="21"/>
      <c r="K332" s="134"/>
      <c r="L332" s="24"/>
      <c r="M332" s="372"/>
      <c r="N332" s="147" t="str">
        <f t="shared" si="133"/>
        <v/>
      </c>
      <c r="O332" s="23"/>
      <c r="P332" s="23"/>
      <c r="Q332" s="23"/>
      <c r="R332" s="23"/>
      <c r="S332" s="23"/>
      <c r="T332" s="24"/>
      <c r="U332" s="25"/>
      <c r="V332" s="28"/>
      <c r="W332" s="299"/>
      <c r="X332" s="296"/>
      <c r="Y332" s="149">
        <f t="shared" ref="Y332:Y395" si="152">V332+W332+X332</f>
        <v>0</v>
      </c>
      <c r="Z332" s="148">
        <f t="shared" si="134"/>
        <v>0</v>
      </c>
      <c r="AA332" s="306"/>
      <c r="AB332" s="377">
        <f t="shared" si="151"/>
        <v>0</v>
      </c>
      <c r="AC332" s="348"/>
      <c r="AD332" s="210" t="str">
        <f t="shared" ref="AD332:AD395" si="153">IF(F332="x",(0-((V332*10)+(W332*20))),"")</f>
        <v/>
      </c>
      <c r="AE332" s="345">
        <f t="shared" si="135"/>
        <v>0</v>
      </c>
      <c r="AF332" s="318"/>
      <c r="AG332" s="317"/>
      <c r="AH332" s="315"/>
      <c r="AI332" s="150">
        <f t="shared" si="136"/>
        <v>0</v>
      </c>
      <c r="AJ332" s="151">
        <f t="shared" ref="AJ332:AJ395" si="154">(X332*20)+Z332+AA332+AF332</f>
        <v>0</v>
      </c>
      <c r="AK332" s="152">
        <f t="shared" si="137"/>
        <v>0</v>
      </c>
      <c r="AL332" s="153">
        <f t="shared" si="138"/>
        <v>0</v>
      </c>
      <c r="AM332" s="153">
        <f t="shared" si="139"/>
        <v>0</v>
      </c>
      <c r="AN332" s="153">
        <f t="shared" si="140"/>
        <v>0</v>
      </c>
      <c r="AO332" s="153">
        <f t="shared" si="141"/>
        <v>0</v>
      </c>
      <c r="AP332" s="181" t="str">
        <f t="shared" si="142"/>
        <v/>
      </c>
      <c r="AQ332" s="154" t="str">
        <f t="shared" ref="AQ332:AQ395" si="155">IF(AND(K332="x",AP332&gt;0),AP332,"")</f>
        <v/>
      </c>
      <c r="AR332" s="178" t="str">
        <f t="shared" si="143"/>
        <v/>
      </c>
      <c r="AS332" s="169" t="str">
        <f t="shared" si="144"/>
        <v/>
      </c>
      <c r="AT332" s="159" t="str">
        <f t="shared" si="145"/>
        <v/>
      </c>
      <c r="AU332" s="160" t="str">
        <f t="shared" ref="AU332:AU395" si="156">IF(AND(K332="x",AT332&gt;0),AT332,"")</f>
        <v/>
      </c>
      <c r="AV332" s="171" t="str">
        <f t="shared" si="146"/>
        <v/>
      </c>
      <c r="AW332" s="160" t="str">
        <f t="shared" si="147"/>
        <v/>
      </c>
      <c r="AX332" s="186" t="str">
        <f t="shared" si="148"/>
        <v/>
      </c>
      <c r="AY332" s="160" t="str">
        <f t="shared" ref="AY332:AY395" si="157">IF(AND(K332="x",AX332&gt;0),AX332,"")</f>
        <v/>
      </c>
      <c r="AZ332" s="171" t="str">
        <f t="shared" si="149"/>
        <v/>
      </c>
      <c r="BA332" s="161" t="str">
        <f t="shared" si="150"/>
        <v/>
      </c>
      <c r="BI332" s="52" t="s">
        <v>3006</v>
      </c>
      <c r="BN332" s="52" t="s">
        <v>3007</v>
      </c>
      <c r="BO332" s="52"/>
      <c r="BU332" s="52" t="s">
        <v>3008</v>
      </c>
    </row>
    <row r="333" spans="1:73" ht="18.75" x14ac:dyDescent="0.3">
      <c r="A333" s="205"/>
      <c r="B333" s="206"/>
      <c r="C333" s="198">
        <v>322</v>
      </c>
      <c r="D333" s="190"/>
      <c r="E333" s="13"/>
      <c r="F333" s="14"/>
      <c r="G333" s="123"/>
      <c r="H333" s="124"/>
      <c r="I333" s="130"/>
      <c r="J333" s="21"/>
      <c r="K333" s="134"/>
      <c r="L333" s="24"/>
      <c r="M333" s="372"/>
      <c r="N333" s="147" t="str">
        <f t="shared" ref="N333:N396" si="158">IF((NETWORKDAYS(G333,M333)&gt;0),(NETWORKDAYS(G333,M333)),"")</f>
        <v/>
      </c>
      <c r="O333" s="23"/>
      <c r="P333" s="23"/>
      <c r="Q333" s="23"/>
      <c r="R333" s="23"/>
      <c r="S333" s="23"/>
      <c r="T333" s="24"/>
      <c r="U333" s="25"/>
      <c r="V333" s="28"/>
      <c r="W333" s="299"/>
      <c r="X333" s="296"/>
      <c r="Y333" s="149">
        <f t="shared" si="152"/>
        <v>0</v>
      </c>
      <c r="Z333" s="148">
        <f t="shared" ref="Z333:Z396" si="159">IF((F333="x"),0,((V333*10)+(W333*20)))</f>
        <v>0</v>
      </c>
      <c r="AA333" s="306"/>
      <c r="AB333" s="377">
        <f t="shared" si="151"/>
        <v>0</v>
      </c>
      <c r="AC333" s="348"/>
      <c r="AD333" s="210" t="str">
        <f t="shared" si="153"/>
        <v/>
      </c>
      <c r="AE333" s="345">
        <f t="shared" ref="AE333:AE396" si="160">IF(AND(Z333&gt;0,F333="x"),0,IF(AND(Z333&gt;0,AC333="x"),Z333-60,IF(AND(Z333&gt;0,AB333=-30),Z333+AB333,0)))</f>
        <v>0</v>
      </c>
      <c r="AF333" s="318"/>
      <c r="AG333" s="317"/>
      <c r="AH333" s="315"/>
      <c r="AI333" s="150">
        <f t="shared" ref="AI333:AI396" si="161">IF(AE333&lt;=0,AG333,AE333+AG333)</f>
        <v>0</v>
      </c>
      <c r="AJ333" s="151">
        <f t="shared" si="154"/>
        <v>0</v>
      </c>
      <c r="AK333" s="152">
        <f t="shared" ref="AK333:AK396" si="162">AJ333-AH333</f>
        <v>0</v>
      </c>
      <c r="AL333" s="153">
        <f t="shared" ref="AL333:AL396" si="163">IF(K333="x",AH333,0)</f>
        <v>0</v>
      </c>
      <c r="AM333" s="153">
        <f t="shared" ref="AM333:AM396" si="164">IF(K333="x",AI333,0)</f>
        <v>0</v>
      </c>
      <c r="AN333" s="153">
        <f t="shared" ref="AN333:AN396" si="165">IF(K333="x",AJ333,0)</f>
        <v>0</v>
      </c>
      <c r="AO333" s="153">
        <f t="shared" ref="AO333:AO396" si="166">IF(K333="x",AK333,0)</f>
        <v>0</v>
      </c>
      <c r="AP333" s="181" t="str">
        <f t="shared" ref="AP333:AP396" si="167">IF(N333&gt;0,N333,"")</f>
        <v/>
      </c>
      <c r="AQ333" s="154" t="str">
        <f t="shared" si="155"/>
        <v/>
      </c>
      <c r="AR333" s="178" t="str">
        <f t="shared" ref="AR333:AR396" si="168">IF(OR(K333="x",F333="x",AP333&lt;=0),"",AP333)</f>
        <v/>
      </c>
      <c r="AS333" s="169" t="str">
        <f t="shared" ref="AS333:AS396" si="169">IF(AND(F333="x",AP333&gt;0),AP333,"")</f>
        <v/>
      </c>
      <c r="AT333" s="159" t="str">
        <f t="shared" ref="AT333:AT396" si="170">IF(V333&gt;0,V333,"")</f>
        <v/>
      </c>
      <c r="AU333" s="160" t="str">
        <f t="shared" si="156"/>
        <v/>
      </c>
      <c r="AV333" s="171" t="str">
        <f t="shared" ref="AV333:AV396" si="171">IF(OR(K333="x",F333="X",AT333&lt;=0),"",AT333)</f>
        <v/>
      </c>
      <c r="AW333" s="160" t="str">
        <f t="shared" ref="AW333:AW396" si="172">IF(AND(F333="x",AT333&gt;0),AT333,"")</f>
        <v/>
      </c>
      <c r="AX333" s="186" t="str">
        <f t="shared" ref="AX333:AX396" si="173">IF(W333&gt;0,W333,"")</f>
        <v/>
      </c>
      <c r="AY333" s="160" t="str">
        <f t="shared" si="157"/>
        <v/>
      </c>
      <c r="AZ333" s="171" t="str">
        <f t="shared" ref="AZ333:AZ396" si="174">IF(OR(K333="x",F333="x",AX333&lt;=0),"",AX333)</f>
        <v/>
      </c>
      <c r="BA333" s="161" t="str">
        <f t="shared" ref="BA333:BA396" si="175">IF(AND(F333="x",AX333&gt;0),AX333,"")</f>
        <v/>
      </c>
      <c r="BI333" s="52" t="s">
        <v>3009</v>
      </c>
      <c r="BN333" s="52" t="s">
        <v>3010</v>
      </c>
      <c r="BO333" s="52"/>
      <c r="BU333" s="52" t="s">
        <v>3011</v>
      </c>
    </row>
    <row r="334" spans="1:73" ht="18.75" x14ac:dyDescent="0.3">
      <c r="A334" s="205"/>
      <c r="B334" s="206"/>
      <c r="C334" s="198">
        <v>323</v>
      </c>
      <c r="D334" s="190"/>
      <c r="E334" s="13"/>
      <c r="F334" s="14"/>
      <c r="G334" s="123"/>
      <c r="H334" s="124"/>
      <c r="I334" s="130"/>
      <c r="J334" s="21"/>
      <c r="K334" s="134"/>
      <c r="L334" s="24"/>
      <c r="M334" s="372"/>
      <c r="N334" s="147" t="str">
        <f t="shared" si="158"/>
        <v/>
      </c>
      <c r="O334" s="23"/>
      <c r="P334" s="23"/>
      <c r="Q334" s="23"/>
      <c r="R334" s="23"/>
      <c r="S334" s="23"/>
      <c r="T334" s="24"/>
      <c r="U334" s="25"/>
      <c r="V334" s="28"/>
      <c r="W334" s="299"/>
      <c r="X334" s="296"/>
      <c r="Y334" s="149">
        <f t="shared" si="152"/>
        <v>0</v>
      </c>
      <c r="Z334" s="148">
        <f t="shared" si="159"/>
        <v>0</v>
      </c>
      <c r="AA334" s="306"/>
      <c r="AB334" s="377">
        <f t="shared" ref="AB334:AB397" si="176">IF(AND(Z334&gt;=0,F334="x"),0,IF(AND(Z334&gt;0,AC334="x"),0,IF(Z334&gt;0,0-30,0)))</f>
        <v>0</v>
      </c>
      <c r="AC334" s="348"/>
      <c r="AD334" s="210" t="str">
        <f t="shared" si="153"/>
        <v/>
      </c>
      <c r="AE334" s="345">
        <f t="shared" si="160"/>
        <v>0</v>
      </c>
      <c r="AF334" s="318"/>
      <c r="AG334" s="317"/>
      <c r="AH334" s="315"/>
      <c r="AI334" s="150">
        <f t="shared" si="161"/>
        <v>0</v>
      </c>
      <c r="AJ334" s="151">
        <f t="shared" si="154"/>
        <v>0</v>
      </c>
      <c r="AK334" s="152">
        <f t="shared" si="162"/>
        <v>0</v>
      </c>
      <c r="AL334" s="153">
        <f t="shared" si="163"/>
        <v>0</v>
      </c>
      <c r="AM334" s="153">
        <f t="shared" si="164"/>
        <v>0</v>
      </c>
      <c r="AN334" s="153">
        <f t="shared" si="165"/>
        <v>0</v>
      </c>
      <c r="AO334" s="153">
        <f t="shared" si="166"/>
        <v>0</v>
      </c>
      <c r="AP334" s="181" t="str">
        <f t="shared" si="167"/>
        <v/>
      </c>
      <c r="AQ334" s="154" t="str">
        <f t="shared" si="155"/>
        <v/>
      </c>
      <c r="AR334" s="178" t="str">
        <f t="shared" si="168"/>
        <v/>
      </c>
      <c r="AS334" s="169" t="str">
        <f t="shared" si="169"/>
        <v/>
      </c>
      <c r="AT334" s="159" t="str">
        <f t="shared" si="170"/>
        <v/>
      </c>
      <c r="AU334" s="160" t="str">
        <f t="shared" si="156"/>
        <v/>
      </c>
      <c r="AV334" s="171" t="str">
        <f t="shared" si="171"/>
        <v/>
      </c>
      <c r="AW334" s="160" t="str">
        <f t="shared" si="172"/>
        <v/>
      </c>
      <c r="AX334" s="186" t="str">
        <f t="shared" si="173"/>
        <v/>
      </c>
      <c r="AY334" s="160" t="str">
        <f t="shared" si="157"/>
        <v/>
      </c>
      <c r="AZ334" s="171" t="str">
        <f t="shared" si="174"/>
        <v/>
      </c>
      <c r="BA334" s="161" t="str">
        <f t="shared" si="175"/>
        <v/>
      </c>
      <c r="BI334" s="52" t="s">
        <v>3012</v>
      </c>
      <c r="BN334" s="52" t="s">
        <v>3013</v>
      </c>
      <c r="BO334" s="52"/>
      <c r="BU334" s="52" t="s">
        <v>3014</v>
      </c>
    </row>
    <row r="335" spans="1:73" ht="18.75" x14ac:dyDescent="0.3">
      <c r="A335" s="205"/>
      <c r="B335" s="206"/>
      <c r="C335" s="197">
        <v>324</v>
      </c>
      <c r="D335" s="192"/>
      <c r="E335" s="15"/>
      <c r="F335" s="14"/>
      <c r="G335" s="123"/>
      <c r="H335" s="124"/>
      <c r="I335" s="130"/>
      <c r="J335" s="21"/>
      <c r="K335" s="134"/>
      <c r="L335" s="24"/>
      <c r="M335" s="372"/>
      <c r="N335" s="147" t="str">
        <f t="shared" si="158"/>
        <v/>
      </c>
      <c r="O335" s="23"/>
      <c r="P335" s="23"/>
      <c r="Q335" s="23"/>
      <c r="R335" s="23"/>
      <c r="S335" s="23"/>
      <c r="T335" s="24"/>
      <c r="U335" s="25"/>
      <c r="V335" s="28"/>
      <c r="W335" s="299"/>
      <c r="X335" s="296"/>
      <c r="Y335" s="149">
        <f t="shared" si="152"/>
        <v>0</v>
      </c>
      <c r="Z335" s="148">
        <f t="shared" si="159"/>
        <v>0</v>
      </c>
      <c r="AA335" s="306"/>
      <c r="AB335" s="377">
        <f t="shared" si="176"/>
        <v>0</v>
      </c>
      <c r="AC335" s="348"/>
      <c r="AD335" s="210" t="str">
        <f t="shared" si="153"/>
        <v/>
      </c>
      <c r="AE335" s="345">
        <f t="shared" si="160"/>
        <v>0</v>
      </c>
      <c r="AF335" s="318"/>
      <c r="AG335" s="317"/>
      <c r="AH335" s="315"/>
      <c r="AI335" s="150">
        <f t="shared" si="161"/>
        <v>0</v>
      </c>
      <c r="AJ335" s="151">
        <f t="shared" si="154"/>
        <v>0</v>
      </c>
      <c r="AK335" s="152">
        <f t="shared" si="162"/>
        <v>0</v>
      </c>
      <c r="AL335" s="153">
        <f t="shared" si="163"/>
        <v>0</v>
      </c>
      <c r="AM335" s="153">
        <f t="shared" si="164"/>
        <v>0</v>
      </c>
      <c r="AN335" s="153">
        <f t="shared" si="165"/>
        <v>0</v>
      </c>
      <c r="AO335" s="153">
        <f t="shared" si="166"/>
        <v>0</v>
      </c>
      <c r="AP335" s="181" t="str">
        <f t="shared" si="167"/>
        <v/>
      </c>
      <c r="AQ335" s="154" t="str">
        <f t="shared" si="155"/>
        <v/>
      </c>
      <c r="AR335" s="178" t="str">
        <f t="shared" si="168"/>
        <v/>
      </c>
      <c r="AS335" s="169" t="str">
        <f t="shared" si="169"/>
        <v/>
      </c>
      <c r="AT335" s="159" t="str">
        <f t="shared" si="170"/>
        <v/>
      </c>
      <c r="AU335" s="160" t="str">
        <f t="shared" si="156"/>
        <v/>
      </c>
      <c r="AV335" s="171" t="str">
        <f t="shared" si="171"/>
        <v/>
      </c>
      <c r="AW335" s="160" t="str">
        <f t="shared" si="172"/>
        <v/>
      </c>
      <c r="AX335" s="186" t="str">
        <f t="shared" si="173"/>
        <v/>
      </c>
      <c r="AY335" s="160" t="str">
        <f t="shared" si="157"/>
        <v/>
      </c>
      <c r="AZ335" s="171" t="str">
        <f t="shared" si="174"/>
        <v/>
      </c>
      <c r="BA335" s="161" t="str">
        <f t="shared" si="175"/>
        <v/>
      </c>
      <c r="BI335" s="52" t="s">
        <v>3015</v>
      </c>
      <c r="BN335" s="52" t="s">
        <v>3016</v>
      </c>
      <c r="BO335" s="52"/>
      <c r="BU335" s="52" t="s">
        <v>3017</v>
      </c>
    </row>
    <row r="336" spans="1:73" ht="18.75" x14ac:dyDescent="0.3">
      <c r="A336" s="205"/>
      <c r="B336" s="206"/>
      <c r="C336" s="198">
        <v>325</v>
      </c>
      <c r="D336" s="190"/>
      <c r="E336" s="13"/>
      <c r="F336" s="14"/>
      <c r="G336" s="123"/>
      <c r="H336" s="124"/>
      <c r="I336" s="130"/>
      <c r="J336" s="21"/>
      <c r="K336" s="134"/>
      <c r="L336" s="24"/>
      <c r="M336" s="372"/>
      <c r="N336" s="147" t="str">
        <f t="shared" si="158"/>
        <v/>
      </c>
      <c r="O336" s="23"/>
      <c r="P336" s="23"/>
      <c r="Q336" s="23"/>
      <c r="R336" s="23"/>
      <c r="S336" s="23"/>
      <c r="T336" s="24"/>
      <c r="U336" s="25"/>
      <c r="V336" s="28"/>
      <c r="W336" s="299"/>
      <c r="X336" s="296"/>
      <c r="Y336" s="149">
        <f t="shared" si="152"/>
        <v>0</v>
      </c>
      <c r="Z336" s="148">
        <f t="shared" si="159"/>
        <v>0</v>
      </c>
      <c r="AA336" s="306"/>
      <c r="AB336" s="377">
        <f t="shared" si="176"/>
        <v>0</v>
      </c>
      <c r="AC336" s="348"/>
      <c r="AD336" s="210" t="str">
        <f t="shared" si="153"/>
        <v/>
      </c>
      <c r="AE336" s="345">
        <f t="shared" si="160"/>
        <v>0</v>
      </c>
      <c r="AF336" s="318"/>
      <c r="AG336" s="317"/>
      <c r="AH336" s="315"/>
      <c r="AI336" s="150">
        <f t="shared" si="161"/>
        <v>0</v>
      </c>
      <c r="AJ336" s="151">
        <f t="shared" si="154"/>
        <v>0</v>
      </c>
      <c r="AK336" s="152">
        <f t="shared" si="162"/>
        <v>0</v>
      </c>
      <c r="AL336" s="153">
        <f t="shared" si="163"/>
        <v>0</v>
      </c>
      <c r="AM336" s="153">
        <f t="shared" si="164"/>
        <v>0</v>
      </c>
      <c r="AN336" s="153">
        <f t="shared" si="165"/>
        <v>0</v>
      </c>
      <c r="AO336" s="153">
        <f t="shared" si="166"/>
        <v>0</v>
      </c>
      <c r="AP336" s="181" t="str">
        <f t="shared" si="167"/>
        <v/>
      </c>
      <c r="AQ336" s="154" t="str">
        <f t="shared" si="155"/>
        <v/>
      </c>
      <c r="AR336" s="178" t="str">
        <f t="shared" si="168"/>
        <v/>
      </c>
      <c r="AS336" s="169" t="str">
        <f t="shared" si="169"/>
        <v/>
      </c>
      <c r="AT336" s="159" t="str">
        <f t="shared" si="170"/>
        <v/>
      </c>
      <c r="AU336" s="160" t="str">
        <f t="shared" si="156"/>
        <v/>
      </c>
      <c r="AV336" s="171" t="str">
        <f t="shared" si="171"/>
        <v/>
      </c>
      <c r="AW336" s="160" t="str">
        <f t="shared" si="172"/>
        <v/>
      </c>
      <c r="AX336" s="186" t="str">
        <f t="shared" si="173"/>
        <v/>
      </c>
      <c r="AY336" s="160" t="str">
        <f t="shared" si="157"/>
        <v/>
      </c>
      <c r="AZ336" s="171" t="str">
        <f t="shared" si="174"/>
        <v/>
      </c>
      <c r="BA336" s="161" t="str">
        <f t="shared" si="175"/>
        <v/>
      </c>
      <c r="BI336" s="52" t="s">
        <v>3018</v>
      </c>
      <c r="BN336" s="52" t="s">
        <v>3019</v>
      </c>
      <c r="BO336" s="52"/>
      <c r="BU336" s="52" t="s">
        <v>3020</v>
      </c>
    </row>
    <row r="337" spans="1:73" ht="18.75" x14ac:dyDescent="0.3">
      <c r="A337" s="205"/>
      <c r="B337" s="206"/>
      <c r="C337" s="197">
        <v>326</v>
      </c>
      <c r="D337" s="190"/>
      <c r="E337" s="13"/>
      <c r="F337" s="14"/>
      <c r="G337" s="123"/>
      <c r="H337" s="124"/>
      <c r="I337" s="130"/>
      <c r="J337" s="21"/>
      <c r="K337" s="134"/>
      <c r="L337" s="24"/>
      <c r="M337" s="372"/>
      <c r="N337" s="147" t="str">
        <f t="shared" si="158"/>
        <v/>
      </c>
      <c r="O337" s="23"/>
      <c r="P337" s="23"/>
      <c r="Q337" s="23"/>
      <c r="R337" s="23"/>
      <c r="S337" s="23"/>
      <c r="T337" s="24"/>
      <c r="U337" s="25"/>
      <c r="V337" s="28"/>
      <c r="W337" s="299"/>
      <c r="X337" s="296"/>
      <c r="Y337" s="149">
        <f t="shared" si="152"/>
        <v>0</v>
      </c>
      <c r="Z337" s="148">
        <f t="shared" si="159"/>
        <v>0</v>
      </c>
      <c r="AA337" s="306"/>
      <c r="AB337" s="377">
        <f t="shared" si="176"/>
        <v>0</v>
      </c>
      <c r="AC337" s="348"/>
      <c r="AD337" s="210" t="str">
        <f t="shared" si="153"/>
        <v/>
      </c>
      <c r="AE337" s="345">
        <f t="shared" si="160"/>
        <v>0</v>
      </c>
      <c r="AF337" s="318"/>
      <c r="AG337" s="317"/>
      <c r="AH337" s="315"/>
      <c r="AI337" s="150">
        <f t="shared" si="161"/>
        <v>0</v>
      </c>
      <c r="AJ337" s="151">
        <f t="shared" si="154"/>
        <v>0</v>
      </c>
      <c r="AK337" s="152">
        <f t="shared" si="162"/>
        <v>0</v>
      </c>
      <c r="AL337" s="153">
        <f t="shared" si="163"/>
        <v>0</v>
      </c>
      <c r="AM337" s="153">
        <f t="shared" si="164"/>
        <v>0</v>
      </c>
      <c r="AN337" s="153">
        <f t="shared" si="165"/>
        <v>0</v>
      </c>
      <c r="AO337" s="153">
        <f t="shared" si="166"/>
        <v>0</v>
      </c>
      <c r="AP337" s="181" t="str">
        <f t="shared" si="167"/>
        <v/>
      </c>
      <c r="AQ337" s="154" t="str">
        <f t="shared" si="155"/>
        <v/>
      </c>
      <c r="AR337" s="178" t="str">
        <f t="shared" si="168"/>
        <v/>
      </c>
      <c r="AS337" s="169" t="str">
        <f t="shared" si="169"/>
        <v/>
      </c>
      <c r="AT337" s="159" t="str">
        <f t="shared" si="170"/>
        <v/>
      </c>
      <c r="AU337" s="160" t="str">
        <f t="shared" si="156"/>
        <v/>
      </c>
      <c r="AV337" s="171" t="str">
        <f t="shared" si="171"/>
        <v/>
      </c>
      <c r="AW337" s="160" t="str">
        <f t="shared" si="172"/>
        <v/>
      </c>
      <c r="AX337" s="186" t="str">
        <f t="shared" si="173"/>
        <v/>
      </c>
      <c r="AY337" s="160" t="str">
        <f t="shared" si="157"/>
        <v/>
      </c>
      <c r="AZ337" s="171" t="str">
        <f t="shared" si="174"/>
        <v/>
      </c>
      <c r="BA337" s="161" t="str">
        <f t="shared" si="175"/>
        <v/>
      </c>
      <c r="BI337" s="52" t="s">
        <v>3021</v>
      </c>
      <c r="BN337" s="52" t="s">
        <v>3022</v>
      </c>
      <c r="BO337" s="52"/>
      <c r="BU337" s="52" t="s">
        <v>3023</v>
      </c>
    </row>
    <row r="338" spans="1:73" ht="18.75" x14ac:dyDescent="0.3">
      <c r="A338" s="205"/>
      <c r="B338" s="206"/>
      <c r="C338" s="198">
        <v>327</v>
      </c>
      <c r="D338" s="190"/>
      <c r="E338" s="13"/>
      <c r="F338" s="14"/>
      <c r="G338" s="123"/>
      <c r="H338" s="124"/>
      <c r="I338" s="130"/>
      <c r="J338" s="21"/>
      <c r="K338" s="134"/>
      <c r="L338" s="24"/>
      <c r="M338" s="372"/>
      <c r="N338" s="147" t="str">
        <f t="shared" si="158"/>
        <v/>
      </c>
      <c r="O338" s="23"/>
      <c r="P338" s="23"/>
      <c r="Q338" s="23"/>
      <c r="R338" s="23"/>
      <c r="S338" s="23"/>
      <c r="T338" s="24"/>
      <c r="U338" s="25"/>
      <c r="V338" s="28"/>
      <c r="W338" s="299"/>
      <c r="X338" s="296"/>
      <c r="Y338" s="149">
        <f t="shared" si="152"/>
        <v>0</v>
      </c>
      <c r="Z338" s="148">
        <f t="shared" si="159"/>
        <v>0</v>
      </c>
      <c r="AA338" s="306"/>
      <c r="AB338" s="377">
        <f t="shared" si="176"/>
        <v>0</v>
      </c>
      <c r="AC338" s="348"/>
      <c r="AD338" s="210" t="str">
        <f t="shared" si="153"/>
        <v/>
      </c>
      <c r="AE338" s="345">
        <f t="shared" si="160"/>
        <v>0</v>
      </c>
      <c r="AF338" s="318"/>
      <c r="AG338" s="317"/>
      <c r="AH338" s="315"/>
      <c r="AI338" s="150">
        <f t="shared" si="161"/>
        <v>0</v>
      </c>
      <c r="AJ338" s="151">
        <f t="shared" si="154"/>
        <v>0</v>
      </c>
      <c r="AK338" s="152">
        <f t="shared" si="162"/>
        <v>0</v>
      </c>
      <c r="AL338" s="153">
        <f t="shared" si="163"/>
        <v>0</v>
      </c>
      <c r="AM338" s="153">
        <f t="shared" si="164"/>
        <v>0</v>
      </c>
      <c r="AN338" s="153">
        <f t="shared" si="165"/>
        <v>0</v>
      </c>
      <c r="AO338" s="153">
        <f t="shared" si="166"/>
        <v>0</v>
      </c>
      <c r="AP338" s="181" t="str">
        <f t="shared" si="167"/>
        <v/>
      </c>
      <c r="AQ338" s="154" t="str">
        <f t="shared" si="155"/>
        <v/>
      </c>
      <c r="AR338" s="178" t="str">
        <f t="shared" si="168"/>
        <v/>
      </c>
      <c r="AS338" s="169" t="str">
        <f t="shared" si="169"/>
        <v/>
      </c>
      <c r="AT338" s="159" t="str">
        <f t="shared" si="170"/>
        <v/>
      </c>
      <c r="AU338" s="160" t="str">
        <f t="shared" si="156"/>
        <v/>
      </c>
      <c r="AV338" s="171" t="str">
        <f t="shared" si="171"/>
        <v/>
      </c>
      <c r="AW338" s="160" t="str">
        <f t="shared" si="172"/>
        <v/>
      </c>
      <c r="AX338" s="186" t="str">
        <f t="shared" si="173"/>
        <v/>
      </c>
      <c r="AY338" s="160" t="str">
        <f t="shared" si="157"/>
        <v/>
      </c>
      <c r="AZ338" s="171" t="str">
        <f t="shared" si="174"/>
        <v/>
      </c>
      <c r="BA338" s="161" t="str">
        <f t="shared" si="175"/>
        <v/>
      </c>
      <c r="BI338" s="52" t="s">
        <v>3024</v>
      </c>
      <c r="BN338" s="52" t="s">
        <v>3025</v>
      </c>
      <c r="BO338" s="52"/>
      <c r="BU338" s="52" t="s">
        <v>3026</v>
      </c>
    </row>
    <row r="339" spans="1:73" ht="18.75" x14ac:dyDescent="0.3">
      <c r="A339" s="205"/>
      <c r="B339" s="206"/>
      <c r="C339" s="198">
        <v>328</v>
      </c>
      <c r="D339" s="192"/>
      <c r="E339" s="15"/>
      <c r="F339" s="14"/>
      <c r="G339" s="123"/>
      <c r="H339" s="124"/>
      <c r="I339" s="130"/>
      <c r="J339" s="21"/>
      <c r="K339" s="134"/>
      <c r="L339" s="24"/>
      <c r="M339" s="372"/>
      <c r="N339" s="147" t="str">
        <f t="shared" si="158"/>
        <v/>
      </c>
      <c r="O339" s="23"/>
      <c r="P339" s="23"/>
      <c r="Q339" s="23"/>
      <c r="R339" s="23"/>
      <c r="S339" s="23"/>
      <c r="T339" s="24"/>
      <c r="U339" s="25"/>
      <c r="V339" s="28"/>
      <c r="W339" s="299"/>
      <c r="X339" s="296"/>
      <c r="Y339" s="149">
        <f t="shared" si="152"/>
        <v>0</v>
      </c>
      <c r="Z339" s="148">
        <f t="shared" si="159"/>
        <v>0</v>
      </c>
      <c r="AA339" s="306"/>
      <c r="AB339" s="377">
        <f t="shared" si="176"/>
        <v>0</v>
      </c>
      <c r="AC339" s="348"/>
      <c r="AD339" s="210" t="str">
        <f t="shared" si="153"/>
        <v/>
      </c>
      <c r="AE339" s="345">
        <f t="shared" si="160"/>
        <v>0</v>
      </c>
      <c r="AF339" s="318"/>
      <c r="AG339" s="317"/>
      <c r="AH339" s="315"/>
      <c r="AI339" s="150">
        <f t="shared" si="161"/>
        <v>0</v>
      </c>
      <c r="AJ339" s="151">
        <f t="shared" si="154"/>
        <v>0</v>
      </c>
      <c r="AK339" s="152">
        <f t="shared" si="162"/>
        <v>0</v>
      </c>
      <c r="AL339" s="153">
        <f t="shared" si="163"/>
        <v>0</v>
      </c>
      <c r="AM339" s="153">
        <f t="shared" si="164"/>
        <v>0</v>
      </c>
      <c r="AN339" s="153">
        <f t="shared" si="165"/>
        <v>0</v>
      </c>
      <c r="AO339" s="153">
        <f t="shared" si="166"/>
        <v>0</v>
      </c>
      <c r="AP339" s="181" t="str">
        <f t="shared" si="167"/>
        <v/>
      </c>
      <c r="AQ339" s="154" t="str">
        <f t="shared" si="155"/>
        <v/>
      </c>
      <c r="AR339" s="178" t="str">
        <f t="shared" si="168"/>
        <v/>
      </c>
      <c r="AS339" s="169" t="str">
        <f t="shared" si="169"/>
        <v/>
      </c>
      <c r="AT339" s="159" t="str">
        <f t="shared" si="170"/>
        <v/>
      </c>
      <c r="AU339" s="160" t="str">
        <f t="shared" si="156"/>
        <v/>
      </c>
      <c r="AV339" s="171" t="str">
        <f t="shared" si="171"/>
        <v/>
      </c>
      <c r="AW339" s="160" t="str">
        <f t="shared" si="172"/>
        <v/>
      </c>
      <c r="AX339" s="186" t="str">
        <f t="shared" si="173"/>
        <v/>
      </c>
      <c r="AY339" s="160" t="str">
        <f t="shared" si="157"/>
        <v/>
      </c>
      <c r="AZ339" s="171" t="str">
        <f t="shared" si="174"/>
        <v/>
      </c>
      <c r="BA339" s="161" t="str">
        <f t="shared" si="175"/>
        <v/>
      </c>
      <c r="BI339" s="52" t="s">
        <v>3027</v>
      </c>
      <c r="BN339" s="52" t="s">
        <v>3028</v>
      </c>
      <c r="BO339" s="52"/>
      <c r="BU339" s="52" t="s">
        <v>3029</v>
      </c>
    </row>
    <row r="340" spans="1:73" ht="18.75" x14ac:dyDescent="0.3">
      <c r="A340" s="205"/>
      <c r="B340" s="206"/>
      <c r="C340" s="197">
        <v>329</v>
      </c>
      <c r="D340" s="190"/>
      <c r="E340" s="13"/>
      <c r="F340" s="14"/>
      <c r="G340" s="123"/>
      <c r="H340" s="124"/>
      <c r="I340" s="130"/>
      <c r="J340" s="21"/>
      <c r="K340" s="134"/>
      <c r="L340" s="24"/>
      <c r="M340" s="372"/>
      <c r="N340" s="147" t="str">
        <f t="shared" si="158"/>
        <v/>
      </c>
      <c r="O340" s="23"/>
      <c r="P340" s="23"/>
      <c r="Q340" s="23"/>
      <c r="R340" s="23"/>
      <c r="S340" s="23"/>
      <c r="T340" s="24"/>
      <c r="U340" s="25"/>
      <c r="V340" s="28"/>
      <c r="W340" s="299"/>
      <c r="X340" s="296"/>
      <c r="Y340" s="149">
        <f t="shared" si="152"/>
        <v>0</v>
      </c>
      <c r="Z340" s="148">
        <f t="shared" si="159"/>
        <v>0</v>
      </c>
      <c r="AA340" s="306"/>
      <c r="AB340" s="377">
        <f t="shared" si="176"/>
        <v>0</v>
      </c>
      <c r="AC340" s="348"/>
      <c r="AD340" s="210" t="str">
        <f t="shared" si="153"/>
        <v/>
      </c>
      <c r="AE340" s="345">
        <f t="shared" si="160"/>
        <v>0</v>
      </c>
      <c r="AF340" s="318"/>
      <c r="AG340" s="317"/>
      <c r="AH340" s="315"/>
      <c r="AI340" s="150">
        <f t="shared" si="161"/>
        <v>0</v>
      </c>
      <c r="AJ340" s="151">
        <f t="shared" si="154"/>
        <v>0</v>
      </c>
      <c r="AK340" s="152">
        <f t="shared" si="162"/>
        <v>0</v>
      </c>
      <c r="AL340" s="153">
        <f t="shared" si="163"/>
        <v>0</v>
      </c>
      <c r="AM340" s="153">
        <f t="shared" si="164"/>
        <v>0</v>
      </c>
      <c r="AN340" s="153">
        <f t="shared" si="165"/>
        <v>0</v>
      </c>
      <c r="AO340" s="153">
        <f t="shared" si="166"/>
        <v>0</v>
      </c>
      <c r="AP340" s="181" t="str">
        <f t="shared" si="167"/>
        <v/>
      </c>
      <c r="AQ340" s="154" t="str">
        <f t="shared" si="155"/>
        <v/>
      </c>
      <c r="AR340" s="178" t="str">
        <f t="shared" si="168"/>
        <v/>
      </c>
      <c r="AS340" s="169" t="str">
        <f t="shared" si="169"/>
        <v/>
      </c>
      <c r="AT340" s="159" t="str">
        <f t="shared" si="170"/>
        <v/>
      </c>
      <c r="AU340" s="160" t="str">
        <f t="shared" si="156"/>
        <v/>
      </c>
      <c r="AV340" s="171" t="str">
        <f t="shared" si="171"/>
        <v/>
      </c>
      <c r="AW340" s="160" t="str">
        <f t="shared" si="172"/>
        <v/>
      </c>
      <c r="AX340" s="186" t="str">
        <f t="shared" si="173"/>
        <v/>
      </c>
      <c r="AY340" s="160" t="str">
        <f t="shared" si="157"/>
        <v/>
      </c>
      <c r="AZ340" s="171" t="str">
        <f t="shared" si="174"/>
        <v/>
      </c>
      <c r="BA340" s="161" t="str">
        <f t="shared" si="175"/>
        <v/>
      </c>
      <c r="BI340" s="52" t="s">
        <v>3030</v>
      </c>
      <c r="BN340" s="52" t="s">
        <v>3031</v>
      </c>
      <c r="BO340" s="52"/>
      <c r="BU340" s="52" t="s">
        <v>3032</v>
      </c>
    </row>
    <row r="341" spans="1:73" ht="18.75" x14ac:dyDescent="0.3">
      <c r="A341" s="205"/>
      <c r="B341" s="206"/>
      <c r="C341" s="198">
        <v>330</v>
      </c>
      <c r="D341" s="190"/>
      <c r="E341" s="13"/>
      <c r="F341" s="14"/>
      <c r="G341" s="123"/>
      <c r="H341" s="124"/>
      <c r="I341" s="130"/>
      <c r="J341" s="21"/>
      <c r="K341" s="134"/>
      <c r="L341" s="24"/>
      <c r="M341" s="372"/>
      <c r="N341" s="147" t="str">
        <f t="shared" si="158"/>
        <v/>
      </c>
      <c r="O341" s="23"/>
      <c r="P341" s="23"/>
      <c r="Q341" s="23"/>
      <c r="R341" s="23"/>
      <c r="S341" s="23"/>
      <c r="T341" s="24"/>
      <c r="U341" s="25"/>
      <c r="V341" s="28"/>
      <c r="W341" s="299"/>
      <c r="X341" s="296"/>
      <c r="Y341" s="149">
        <f t="shared" si="152"/>
        <v>0</v>
      </c>
      <c r="Z341" s="148">
        <f t="shared" si="159"/>
        <v>0</v>
      </c>
      <c r="AA341" s="306"/>
      <c r="AB341" s="377">
        <f t="shared" si="176"/>
        <v>0</v>
      </c>
      <c r="AC341" s="348"/>
      <c r="AD341" s="210" t="str">
        <f t="shared" si="153"/>
        <v/>
      </c>
      <c r="AE341" s="345">
        <f t="shared" si="160"/>
        <v>0</v>
      </c>
      <c r="AF341" s="318"/>
      <c r="AG341" s="317"/>
      <c r="AH341" s="315"/>
      <c r="AI341" s="150">
        <f t="shared" si="161"/>
        <v>0</v>
      </c>
      <c r="AJ341" s="151">
        <f t="shared" si="154"/>
        <v>0</v>
      </c>
      <c r="AK341" s="152">
        <f t="shared" si="162"/>
        <v>0</v>
      </c>
      <c r="AL341" s="153">
        <f t="shared" si="163"/>
        <v>0</v>
      </c>
      <c r="AM341" s="153">
        <f t="shared" si="164"/>
        <v>0</v>
      </c>
      <c r="AN341" s="153">
        <f t="shared" si="165"/>
        <v>0</v>
      </c>
      <c r="AO341" s="153">
        <f t="shared" si="166"/>
        <v>0</v>
      </c>
      <c r="AP341" s="181" t="str">
        <f t="shared" si="167"/>
        <v/>
      </c>
      <c r="AQ341" s="154" t="str">
        <f t="shared" si="155"/>
        <v/>
      </c>
      <c r="AR341" s="178" t="str">
        <f t="shared" si="168"/>
        <v/>
      </c>
      <c r="AS341" s="169" t="str">
        <f t="shared" si="169"/>
        <v/>
      </c>
      <c r="AT341" s="159" t="str">
        <f t="shared" si="170"/>
        <v/>
      </c>
      <c r="AU341" s="160" t="str">
        <f t="shared" si="156"/>
        <v/>
      </c>
      <c r="AV341" s="171" t="str">
        <f t="shared" si="171"/>
        <v/>
      </c>
      <c r="AW341" s="160" t="str">
        <f t="shared" si="172"/>
        <v/>
      </c>
      <c r="AX341" s="186" t="str">
        <f t="shared" si="173"/>
        <v/>
      </c>
      <c r="AY341" s="160" t="str">
        <f t="shared" si="157"/>
        <v/>
      </c>
      <c r="AZ341" s="171" t="str">
        <f t="shared" si="174"/>
        <v/>
      </c>
      <c r="BA341" s="161" t="str">
        <f t="shared" si="175"/>
        <v/>
      </c>
      <c r="BI341" s="52" t="s">
        <v>3033</v>
      </c>
      <c r="BN341" s="52" t="s">
        <v>3034</v>
      </c>
      <c r="BO341" s="52"/>
      <c r="BU341" s="52" t="s">
        <v>3035</v>
      </c>
    </row>
    <row r="342" spans="1:73" ht="18.75" x14ac:dyDescent="0.3">
      <c r="A342" s="205"/>
      <c r="B342" s="206"/>
      <c r="C342" s="197">
        <v>331</v>
      </c>
      <c r="D342" s="190"/>
      <c r="E342" s="13"/>
      <c r="F342" s="14"/>
      <c r="G342" s="123"/>
      <c r="H342" s="124"/>
      <c r="I342" s="130"/>
      <c r="J342" s="21"/>
      <c r="K342" s="134"/>
      <c r="L342" s="24"/>
      <c r="M342" s="372"/>
      <c r="N342" s="147" t="str">
        <f t="shared" si="158"/>
        <v/>
      </c>
      <c r="O342" s="23"/>
      <c r="P342" s="23"/>
      <c r="Q342" s="23"/>
      <c r="R342" s="23"/>
      <c r="S342" s="23"/>
      <c r="T342" s="24"/>
      <c r="U342" s="25"/>
      <c r="V342" s="28"/>
      <c r="W342" s="299"/>
      <c r="X342" s="296"/>
      <c r="Y342" s="149">
        <f t="shared" si="152"/>
        <v>0</v>
      </c>
      <c r="Z342" s="148">
        <f t="shared" si="159"/>
        <v>0</v>
      </c>
      <c r="AA342" s="306"/>
      <c r="AB342" s="377">
        <f t="shared" si="176"/>
        <v>0</v>
      </c>
      <c r="AC342" s="348"/>
      <c r="AD342" s="210" t="str">
        <f t="shared" si="153"/>
        <v/>
      </c>
      <c r="AE342" s="345">
        <f t="shared" si="160"/>
        <v>0</v>
      </c>
      <c r="AF342" s="318"/>
      <c r="AG342" s="317"/>
      <c r="AH342" s="315"/>
      <c r="AI342" s="150">
        <f t="shared" si="161"/>
        <v>0</v>
      </c>
      <c r="AJ342" s="151">
        <f t="shared" si="154"/>
        <v>0</v>
      </c>
      <c r="AK342" s="152">
        <f t="shared" si="162"/>
        <v>0</v>
      </c>
      <c r="AL342" s="153">
        <f t="shared" si="163"/>
        <v>0</v>
      </c>
      <c r="AM342" s="153">
        <f t="shared" si="164"/>
        <v>0</v>
      </c>
      <c r="AN342" s="153">
        <f t="shared" si="165"/>
        <v>0</v>
      </c>
      <c r="AO342" s="153">
        <f t="shared" si="166"/>
        <v>0</v>
      </c>
      <c r="AP342" s="181" t="str">
        <f t="shared" si="167"/>
        <v/>
      </c>
      <c r="AQ342" s="154" t="str">
        <f t="shared" si="155"/>
        <v/>
      </c>
      <c r="AR342" s="178" t="str">
        <f t="shared" si="168"/>
        <v/>
      </c>
      <c r="AS342" s="169" t="str">
        <f t="shared" si="169"/>
        <v/>
      </c>
      <c r="AT342" s="159" t="str">
        <f t="shared" si="170"/>
        <v/>
      </c>
      <c r="AU342" s="160" t="str">
        <f t="shared" si="156"/>
        <v/>
      </c>
      <c r="AV342" s="171" t="str">
        <f t="shared" si="171"/>
        <v/>
      </c>
      <c r="AW342" s="160" t="str">
        <f t="shared" si="172"/>
        <v/>
      </c>
      <c r="AX342" s="186" t="str">
        <f t="shared" si="173"/>
        <v/>
      </c>
      <c r="AY342" s="160" t="str">
        <f t="shared" si="157"/>
        <v/>
      </c>
      <c r="AZ342" s="171" t="str">
        <f t="shared" si="174"/>
        <v/>
      </c>
      <c r="BA342" s="161" t="str">
        <f t="shared" si="175"/>
        <v/>
      </c>
      <c r="BI342" s="52" t="s">
        <v>3036</v>
      </c>
      <c r="BN342" s="52" t="s">
        <v>3037</v>
      </c>
      <c r="BO342" s="52"/>
      <c r="BU342" s="52" t="s">
        <v>3038</v>
      </c>
    </row>
    <row r="343" spans="1:73" ht="18.75" x14ac:dyDescent="0.3">
      <c r="A343" s="205"/>
      <c r="B343" s="206"/>
      <c r="C343" s="198">
        <v>332</v>
      </c>
      <c r="D343" s="192"/>
      <c r="E343" s="15"/>
      <c r="F343" s="14"/>
      <c r="G343" s="123"/>
      <c r="H343" s="124"/>
      <c r="I343" s="130"/>
      <c r="J343" s="21"/>
      <c r="K343" s="134"/>
      <c r="L343" s="24"/>
      <c r="M343" s="372"/>
      <c r="N343" s="147" t="str">
        <f t="shared" si="158"/>
        <v/>
      </c>
      <c r="O343" s="23"/>
      <c r="P343" s="23"/>
      <c r="Q343" s="23"/>
      <c r="R343" s="23"/>
      <c r="S343" s="23"/>
      <c r="T343" s="24"/>
      <c r="U343" s="25"/>
      <c r="V343" s="28"/>
      <c r="W343" s="299"/>
      <c r="X343" s="296"/>
      <c r="Y343" s="149">
        <f t="shared" si="152"/>
        <v>0</v>
      </c>
      <c r="Z343" s="148">
        <f t="shared" si="159"/>
        <v>0</v>
      </c>
      <c r="AA343" s="306"/>
      <c r="AB343" s="377">
        <f t="shared" si="176"/>
        <v>0</v>
      </c>
      <c r="AC343" s="348"/>
      <c r="AD343" s="210" t="str">
        <f t="shared" si="153"/>
        <v/>
      </c>
      <c r="AE343" s="345">
        <f t="shared" si="160"/>
        <v>0</v>
      </c>
      <c r="AF343" s="318"/>
      <c r="AG343" s="317"/>
      <c r="AH343" s="315"/>
      <c r="AI343" s="150">
        <f t="shared" si="161"/>
        <v>0</v>
      </c>
      <c r="AJ343" s="151">
        <f t="shared" si="154"/>
        <v>0</v>
      </c>
      <c r="AK343" s="152">
        <f t="shared" si="162"/>
        <v>0</v>
      </c>
      <c r="AL343" s="153">
        <f t="shared" si="163"/>
        <v>0</v>
      </c>
      <c r="AM343" s="153">
        <f t="shared" si="164"/>
        <v>0</v>
      </c>
      <c r="AN343" s="153">
        <f t="shared" si="165"/>
        <v>0</v>
      </c>
      <c r="AO343" s="153">
        <f t="shared" si="166"/>
        <v>0</v>
      </c>
      <c r="AP343" s="181" t="str">
        <f t="shared" si="167"/>
        <v/>
      </c>
      <c r="AQ343" s="154" t="str">
        <f t="shared" si="155"/>
        <v/>
      </c>
      <c r="AR343" s="178" t="str">
        <f t="shared" si="168"/>
        <v/>
      </c>
      <c r="AS343" s="169" t="str">
        <f t="shared" si="169"/>
        <v/>
      </c>
      <c r="AT343" s="159" t="str">
        <f t="shared" si="170"/>
        <v/>
      </c>
      <c r="AU343" s="160" t="str">
        <f t="shared" si="156"/>
        <v/>
      </c>
      <c r="AV343" s="171" t="str">
        <f t="shared" si="171"/>
        <v/>
      </c>
      <c r="AW343" s="160" t="str">
        <f t="shared" si="172"/>
        <v/>
      </c>
      <c r="AX343" s="186" t="str">
        <f t="shared" si="173"/>
        <v/>
      </c>
      <c r="AY343" s="160" t="str">
        <f t="shared" si="157"/>
        <v/>
      </c>
      <c r="AZ343" s="171" t="str">
        <f t="shared" si="174"/>
        <v/>
      </c>
      <c r="BA343" s="161" t="str">
        <f t="shared" si="175"/>
        <v/>
      </c>
      <c r="BI343" s="52" t="s">
        <v>3039</v>
      </c>
      <c r="BN343" s="52" t="s">
        <v>3040</v>
      </c>
      <c r="BO343" s="52"/>
      <c r="BU343" s="52" t="s">
        <v>3041</v>
      </c>
    </row>
    <row r="344" spans="1:73" ht="18.75" x14ac:dyDescent="0.3">
      <c r="A344" s="205"/>
      <c r="B344" s="206"/>
      <c r="C344" s="198">
        <v>333</v>
      </c>
      <c r="D344" s="190"/>
      <c r="E344" s="13"/>
      <c r="F344" s="14"/>
      <c r="G344" s="123"/>
      <c r="H344" s="124"/>
      <c r="I344" s="130"/>
      <c r="J344" s="21"/>
      <c r="K344" s="134"/>
      <c r="L344" s="24"/>
      <c r="M344" s="372"/>
      <c r="N344" s="147" t="str">
        <f t="shared" si="158"/>
        <v/>
      </c>
      <c r="O344" s="23"/>
      <c r="P344" s="23"/>
      <c r="Q344" s="23"/>
      <c r="R344" s="23"/>
      <c r="S344" s="23"/>
      <c r="T344" s="24"/>
      <c r="U344" s="25"/>
      <c r="V344" s="28"/>
      <c r="W344" s="299"/>
      <c r="X344" s="296"/>
      <c r="Y344" s="149">
        <f t="shared" si="152"/>
        <v>0</v>
      </c>
      <c r="Z344" s="148">
        <f t="shared" si="159"/>
        <v>0</v>
      </c>
      <c r="AA344" s="306"/>
      <c r="AB344" s="377">
        <f t="shared" si="176"/>
        <v>0</v>
      </c>
      <c r="AC344" s="348"/>
      <c r="AD344" s="210" t="str">
        <f t="shared" si="153"/>
        <v/>
      </c>
      <c r="AE344" s="345">
        <f t="shared" si="160"/>
        <v>0</v>
      </c>
      <c r="AF344" s="318"/>
      <c r="AG344" s="317"/>
      <c r="AH344" s="315"/>
      <c r="AI344" s="150">
        <f t="shared" si="161"/>
        <v>0</v>
      </c>
      <c r="AJ344" s="151">
        <f t="shared" si="154"/>
        <v>0</v>
      </c>
      <c r="AK344" s="152">
        <f t="shared" si="162"/>
        <v>0</v>
      </c>
      <c r="AL344" s="153">
        <f t="shared" si="163"/>
        <v>0</v>
      </c>
      <c r="AM344" s="153">
        <f t="shared" si="164"/>
        <v>0</v>
      </c>
      <c r="AN344" s="153">
        <f t="shared" si="165"/>
        <v>0</v>
      </c>
      <c r="AO344" s="153">
        <f t="shared" si="166"/>
        <v>0</v>
      </c>
      <c r="AP344" s="181" t="str">
        <f t="shared" si="167"/>
        <v/>
      </c>
      <c r="AQ344" s="154" t="str">
        <f t="shared" si="155"/>
        <v/>
      </c>
      <c r="AR344" s="178" t="str">
        <f t="shared" si="168"/>
        <v/>
      </c>
      <c r="AS344" s="169" t="str">
        <f t="shared" si="169"/>
        <v/>
      </c>
      <c r="AT344" s="159" t="str">
        <f t="shared" si="170"/>
        <v/>
      </c>
      <c r="AU344" s="160" t="str">
        <f t="shared" si="156"/>
        <v/>
      </c>
      <c r="AV344" s="171" t="str">
        <f t="shared" si="171"/>
        <v/>
      </c>
      <c r="AW344" s="160" t="str">
        <f t="shared" si="172"/>
        <v/>
      </c>
      <c r="AX344" s="186" t="str">
        <f t="shared" si="173"/>
        <v/>
      </c>
      <c r="AY344" s="160" t="str">
        <f t="shared" si="157"/>
        <v/>
      </c>
      <c r="AZ344" s="171" t="str">
        <f t="shared" si="174"/>
        <v/>
      </c>
      <c r="BA344" s="161" t="str">
        <f t="shared" si="175"/>
        <v/>
      </c>
      <c r="BI344" s="52" t="s">
        <v>3042</v>
      </c>
      <c r="BN344" s="52" t="s">
        <v>3043</v>
      </c>
      <c r="BO344" s="52"/>
      <c r="BU344" s="52" t="s">
        <v>3044</v>
      </c>
    </row>
    <row r="345" spans="1:73" ht="18.75" x14ac:dyDescent="0.3">
      <c r="A345" s="205"/>
      <c r="B345" s="206"/>
      <c r="C345" s="197">
        <v>334</v>
      </c>
      <c r="D345" s="190"/>
      <c r="E345" s="13"/>
      <c r="F345" s="14"/>
      <c r="G345" s="123"/>
      <c r="H345" s="124"/>
      <c r="I345" s="130"/>
      <c r="J345" s="21"/>
      <c r="K345" s="134"/>
      <c r="L345" s="24"/>
      <c r="M345" s="372"/>
      <c r="N345" s="147" t="str">
        <f t="shared" si="158"/>
        <v/>
      </c>
      <c r="O345" s="23"/>
      <c r="P345" s="23"/>
      <c r="Q345" s="23"/>
      <c r="R345" s="23"/>
      <c r="S345" s="23"/>
      <c r="T345" s="24"/>
      <c r="U345" s="25"/>
      <c r="V345" s="28"/>
      <c r="W345" s="299"/>
      <c r="X345" s="296"/>
      <c r="Y345" s="149">
        <f t="shared" si="152"/>
        <v>0</v>
      </c>
      <c r="Z345" s="148">
        <f t="shared" si="159"/>
        <v>0</v>
      </c>
      <c r="AA345" s="306"/>
      <c r="AB345" s="377">
        <f t="shared" si="176"/>
        <v>0</v>
      </c>
      <c r="AC345" s="348"/>
      <c r="AD345" s="210" t="str">
        <f t="shared" si="153"/>
        <v/>
      </c>
      <c r="AE345" s="345">
        <f t="shared" si="160"/>
        <v>0</v>
      </c>
      <c r="AF345" s="318"/>
      <c r="AG345" s="317"/>
      <c r="AH345" s="315"/>
      <c r="AI345" s="150">
        <f t="shared" si="161"/>
        <v>0</v>
      </c>
      <c r="AJ345" s="151">
        <f t="shared" si="154"/>
        <v>0</v>
      </c>
      <c r="AK345" s="152">
        <f t="shared" si="162"/>
        <v>0</v>
      </c>
      <c r="AL345" s="153">
        <f t="shared" si="163"/>
        <v>0</v>
      </c>
      <c r="AM345" s="153">
        <f t="shared" si="164"/>
        <v>0</v>
      </c>
      <c r="AN345" s="153">
        <f t="shared" si="165"/>
        <v>0</v>
      </c>
      <c r="AO345" s="153">
        <f t="shared" si="166"/>
        <v>0</v>
      </c>
      <c r="AP345" s="181" t="str">
        <f t="shared" si="167"/>
        <v/>
      </c>
      <c r="AQ345" s="154" t="str">
        <f t="shared" si="155"/>
        <v/>
      </c>
      <c r="AR345" s="178" t="str">
        <f t="shared" si="168"/>
        <v/>
      </c>
      <c r="AS345" s="169" t="str">
        <f t="shared" si="169"/>
        <v/>
      </c>
      <c r="AT345" s="159" t="str">
        <f t="shared" si="170"/>
        <v/>
      </c>
      <c r="AU345" s="160" t="str">
        <f t="shared" si="156"/>
        <v/>
      </c>
      <c r="AV345" s="171" t="str">
        <f t="shared" si="171"/>
        <v/>
      </c>
      <c r="AW345" s="160" t="str">
        <f t="shared" si="172"/>
        <v/>
      </c>
      <c r="AX345" s="186" t="str">
        <f t="shared" si="173"/>
        <v/>
      </c>
      <c r="AY345" s="160" t="str">
        <f t="shared" si="157"/>
        <v/>
      </c>
      <c r="AZ345" s="171" t="str">
        <f t="shared" si="174"/>
        <v/>
      </c>
      <c r="BA345" s="161" t="str">
        <f t="shared" si="175"/>
        <v/>
      </c>
      <c r="BI345" s="52" t="s">
        <v>3045</v>
      </c>
      <c r="BN345" s="52" t="s">
        <v>3046</v>
      </c>
      <c r="BO345" s="52"/>
      <c r="BU345" s="52" t="s">
        <v>3047</v>
      </c>
    </row>
    <row r="346" spans="1:73" ht="18.75" x14ac:dyDescent="0.3">
      <c r="A346" s="205"/>
      <c r="B346" s="206"/>
      <c r="C346" s="198">
        <v>335</v>
      </c>
      <c r="D346" s="190"/>
      <c r="E346" s="13"/>
      <c r="F346" s="14"/>
      <c r="G346" s="123"/>
      <c r="H346" s="124"/>
      <c r="I346" s="130"/>
      <c r="J346" s="21"/>
      <c r="K346" s="134"/>
      <c r="L346" s="24"/>
      <c r="M346" s="372"/>
      <c r="N346" s="147" t="str">
        <f t="shared" si="158"/>
        <v/>
      </c>
      <c r="O346" s="23"/>
      <c r="P346" s="23"/>
      <c r="Q346" s="23"/>
      <c r="R346" s="23"/>
      <c r="S346" s="23"/>
      <c r="T346" s="24"/>
      <c r="U346" s="25"/>
      <c r="V346" s="28"/>
      <c r="W346" s="299"/>
      <c r="X346" s="296"/>
      <c r="Y346" s="149">
        <f t="shared" si="152"/>
        <v>0</v>
      </c>
      <c r="Z346" s="148">
        <f t="shared" si="159"/>
        <v>0</v>
      </c>
      <c r="AA346" s="306"/>
      <c r="AB346" s="377">
        <f t="shared" si="176"/>
        <v>0</v>
      </c>
      <c r="AC346" s="348"/>
      <c r="AD346" s="210" t="str">
        <f t="shared" si="153"/>
        <v/>
      </c>
      <c r="AE346" s="345">
        <f t="shared" si="160"/>
        <v>0</v>
      </c>
      <c r="AF346" s="318"/>
      <c r="AG346" s="317"/>
      <c r="AH346" s="315"/>
      <c r="AI346" s="150">
        <f t="shared" si="161"/>
        <v>0</v>
      </c>
      <c r="AJ346" s="151">
        <f t="shared" si="154"/>
        <v>0</v>
      </c>
      <c r="AK346" s="152">
        <f t="shared" si="162"/>
        <v>0</v>
      </c>
      <c r="AL346" s="153">
        <f t="shared" si="163"/>
        <v>0</v>
      </c>
      <c r="AM346" s="153">
        <f t="shared" si="164"/>
        <v>0</v>
      </c>
      <c r="AN346" s="153">
        <f t="shared" si="165"/>
        <v>0</v>
      </c>
      <c r="AO346" s="153">
        <f t="shared" si="166"/>
        <v>0</v>
      </c>
      <c r="AP346" s="181" t="str">
        <f t="shared" si="167"/>
        <v/>
      </c>
      <c r="AQ346" s="154" t="str">
        <f t="shared" si="155"/>
        <v/>
      </c>
      <c r="AR346" s="178" t="str">
        <f t="shared" si="168"/>
        <v/>
      </c>
      <c r="AS346" s="169" t="str">
        <f t="shared" si="169"/>
        <v/>
      </c>
      <c r="AT346" s="159" t="str">
        <f t="shared" si="170"/>
        <v/>
      </c>
      <c r="AU346" s="160" t="str">
        <f t="shared" si="156"/>
        <v/>
      </c>
      <c r="AV346" s="171" t="str">
        <f t="shared" si="171"/>
        <v/>
      </c>
      <c r="AW346" s="160" t="str">
        <f t="shared" si="172"/>
        <v/>
      </c>
      <c r="AX346" s="186" t="str">
        <f t="shared" si="173"/>
        <v/>
      </c>
      <c r="AY346" s="160" t="str">
        <f t="shared" si="157"/>
        <v/>
      </c>
      <c r="AZ346" s="171" t="str">
        <f t="shared" si="174"/>
        <v/>
      </c>
      <c r="BA346" s="161" t="str">
        <f t="shared" si="175"/>
        <v/>
      </c>
      <c r="BI346" s="52" t="s">
        <v>3048</v>
      </c>
      <c r="BN346" s="52" t="s">
        <v>3049</v>
      </c>
      <c r="BO346" s="52"/>
      <c r="BU346" s="52" t="s">
        <v>3050</v>
      </c>
    </row>
    <row r="347" spans="1:73" ht="18.75" x14ac:dyDescent="0.3">
      <c r="A347" s="205"/>
      <c r="B347" s="206"/>
      <c r="C347" s="197">
        <v>336</v>
      </c>
      <c r="D347" s="192"/>
      <c r="E347" s="15"/>
      <c r="F347" s="14"/>
      <c r="G347" s="123"/>
      <c r="H347" s="124"/>
      <c r="I347" s="130"/>
      <c r="J347" s="21"/>
      <c r="K347" s="134"/>
      <c r="L347" s="24"/>
      <c r="M347" s="372"/>
      <c r="N347" s="147" t="str">
        <f t="shared" si="158"/>
        <v/>
      </c>
      <c r="O347" s="23"/>
      <c r="P347" s="23"/>
      <c r="Q347" s="23"/>
      <c r="R347" s="23"/>
      <c r="S347" s="23"/>
      <c r="T347" s="24"/>
      <c r="U347" s="25"/>
      <c r="V347" s="28"/>
      <c r="W347" s="299"/>
      <c r="X347" s="296"/>
      <c r="Y347" s="149">
        <f t="shared" si="152"/>
        <v>0</v>
      </c>
      <c r="Z347" s="148">
        <f t="shared" si="159"/>
        <v>0</v>
      </c>
      <c r="AA347" s="306"/>
      <c r="AB347" s="377">
        <f t="shared" si="176"/>
        <v>0</v>
      </c>
      <c r="AC347" s="348"/>
      <c r="AD347" s="210" t="str">
        <f t="shared" si="153"/>
        <v/>
      </c>
      <c r="AE347" s="345">
        <f t="shared" si="160"/>
        <v>0</v>
      </c>
      <c r="AF347" s="318"/>
      <c r="AG347" s="317"/>
      <c r="AH347" s="315"/>
      <c r="AI347" s="150">
        <f t="shared" si="161"/>
        <v>0</v>
      </c>
      <c r="AJ347" s="151">
        <f t="shared" si="154"/>
        <v>0</v>
      </c>
      <c r="AK347" s="152">
        <f t="shared" si="162"/>
        <v>0</v>
      </c>
      <c r="AL347" s="153">
        <f t="shared" si="163"/>
        <v>0</v>
      </c>
      <c r="AM347" s="153">
        <f t="shared" si="164"/>
        <v>0</v>
      </c>
      <c r="AN347" s="153">
        <f t="shared" si="165"/>
        <v>0</v>
      </c>
      <c r="AO347" s="153">
        <f t="shared" si="166"/>
        <v>0</v>
      </c>
      <c r="AP347" s="181" t="str">
        <f t="shared" si="167"/>
        <v/>
      </c>
      <c r="AQ347" s="154" t="str">
        <f t="shared" si="155"/>
        <v/>
      </c>
      <c r="AR347" s="178" t="str">
        <f t="shared" si="168"/>
        <v/>
      </c>
      <c r="AS347" s="169" t="str">
        <f t="shared" si="169"/>
        <v/>
      </c>
      <c r="AT347" s="159" t="str">
        <f t="shared" si="170"/>
        <v/>
      </c>
      <c r="AU347" s="160" t="str">
        <f t="shared" si="156"/>
        <v/>
      </c>
      <c r="AV347" s="171" t="str">
        <f t="shared" si="171"/>
        <v/>
      </c>
      <c r="AW347" s="160" t="str">
        <f t="shared" si="172"/>
        <v/>
      </c>
      <c r="AX347" s="186" t="str">
        <f t="shared" si="173"/>
        <v/>
      </c>
      <c r="AY347" s="160" t="str">
        <f t="shared" si="157"/>
        <v/>
      </c>
      <c r="AZ347" s="171" t="str">
        <f t="shared" si="174"/>
        <v/>
      </c>
      <c r="BA347" s="161" t="str">
        <f t="shared" si="175"/>
        <v/>
      </c>
      <c r="BI347" s="52" t="s">
        <v>3051</v>
      </c>
      <c r="BN347" s="52" t="s">
        <v>3052</v>
      </c>
      <c r="BO347" s="52"/>
      <c r="BU347" s="52" t="s">
        <v>3053</v>
      </c>
    </row>
    <row r="348" spans="1:73" ht="18.75" x14ac:dyDescent="0.3">
      <c r="A348" s="205"/>
      <c r="B348" s="206"/>
      <c r="C348" s="198">
        <v>337</v>
      </c>
      <c r="D348" s="190"/>
      <c r="E348" s="13"/>
      <c r="F348" s="14"/>
      <c r="G348" s="123"/>
      <c r="H348" s="126"/>
      <c r="I348" s="132"/>
      <c r="J348" s="69"/>
      <c r="K348" s="136"/>
      <c r="L348" s="26"/>
      <c r="M348" s="372"/>
      <c r="N348" s="147" t="str">
        <f t="shared" si="158"/>
        <v/>
      </c>
      <c r="O348" s="23"/>
      <c r="P348" s="23"/>
      <c r="Q348" s="23"/>
      <c r="R348" s="23"/>
      <c r="S348" s="23"/>
      <c r="T348" s="24"/>
      <c r="U348" s="25"/>
      <c r="V348" s="28"/>
      <c r="W348" s="299"/>
      <c r="X348" s="296"/>
      <c r="Y348" s="149">
        <f t="shared" si="152"/>
        <v>0</v>
      </c>
      <c r="Z348" s="148">
        <f t="shared" si="159"/>
        <v>0</v>
      </c>
      <c r="AA348" s="306"/>
      <c r="AB348" s="377">
        <f t="shared" si="176"/>
        <v>0</v>
      </c>
      <c r="AC348" s="348"/>
      <c r="AD348" s="210" t="str">
        <f t="shared" si="153"/>
        <v/>
      </c>
      <c r="AE348" s="345">
        <f t="shared" si="160"/>
        <v>0</v>
      </c>
      <c r="AF348" s="318"/>
      <c r="AG348" s="317"/>
      <c r="AH348" s="315"/>
      <c r="AI348" s="150">
        <f t="shared" si="161"/>
        <v>0</v>
      </c>
      <c r="AJ348" s="151">
        <f t="shared" si="154"/>
        <v>0</v>
      </c>
      <c r="AK348" s="152">
        <f t="shared" si="162"/>
        <v>0</v>
      </c>
      <c r="AL348" s="153">
        <f t="shared" si="163"/>
        <v>0</v>
      </c>
      <c r="AM348" s="153">
        <f t="shared" si="164"/>
        <v>0</v>
      </c>
      <c r="AN348" s="153">
        <f t="shared" si="165"/>
        <v>0</v>
      </c>
      <c r="AO348" s="153">
        <f t="shared" si="166"/>
        <v>0</v>
      </c>
      <c r="AP348" s="181" t="str">
        <f t="shared" si="167"/>
        <v/>
      </c>
      <c r="AQ348" s="154" t="str">
        <f t="shared" si="155"/>
        <v/>
      </c>
      <c r="AR348" s="178" t="str">
        <f t="shared" si="168"/>
        <v/>
      </c>
      <c r="AS348" s="169" t="str">
        <f t="shared" si="169"/>
        <v/>
      </c>
      <c r="AT348" s="159" t="str">
        <f t="shared" si="170"/>
        <v/>
      </c>
      <c r="AU348" s="160" t="str">
        <f t="shared" si="156"/>
        <v/>
      </c>
      <c r="AV348" s="171" t="str">
        <f t="shared" si="171"/>
        <v/>
      </c>
      <c r="AW348" s="160" t="str">
        <f t="shared" si="172"/>
        <v/>
      </c>
      <c r="AX348" s="186" t="str">
        <f t="shared" si="173"/>
        <v/>
      </c>
      <c r="AY348" s="160" t="str">
        <f t="shared" si="157"/>
        <v/>
      </c>
      <c r="AZ348" s="171" t="str">
        <f t="shared" si="174"/>
        <v/>
      </c>
      <c r="BA348" s="161" t="str">
        <f t="shared" si="175"/>
        <v/>
      </c>
      <c r="BI348" s="52" t="s">
        <v>3054</v>
      </c>
      <c r="BN348" s="52" t="s">
        <v>3055</v>
      </c>
      <c r="BO348" s="52"/>
      <c r="BU348" s="52" t="s">
        <v>3056</v>
      </c>
    </row>
    <row r="349" spans="1:73" ht="18.75" x14ac:dyDescent="0.3">
      <c r="A349" s="205"/>
      <c r="B349" s="206"/>
      <c r="C349" s="198">
        <v>338</v>
      </c>
      <c r="D349" s="190"/>
      <c r="E349" s="13"/>
      <c r="F349" s="14"/>
      <c r="G349" s="123"/>
      <c r="H349" s="124"/>
      <c r="I349" s="130"/>
      <c r="J349" s="21"/>
      <c r="K349" s="134"/>
      <c r="L349" s="24"/>
      <c r="M349" s="372"/>
      <c r="N349" s="147" t="str">
        <f t="shared" si="158"/>
        <v/>
      </c>
      <c r="O349" s="23"/>
      <c r="P349" s="23"/>
      <c r="Q349" s="23"/>
      <c r="R349" s="23"/>
      <c r="S349" s="23"/>
      <c r="T349" s="24"/>
      <c r="U349" s="25"/>
      <c r="V349" s="28"/>
      <c r="W349" s="299"/>
      <c r="X349" s="296"/>
      <c r="Y349" s="149">
        <f t="shared" si="152"/>
        <v>0</v>
      </c>
      <c r="Z349" s="148">
        <f t="shared" si="159"/>
        <v>0</v>
      </c>
      <c r="AA349" s="306"/>
      <c r="AB349" s="377">
        <f t="shared" si="176"/>
        <v>0</v>
      </c>
      <c r="AC349" s="348"/>
      <c r="AD349" s="210" t="str">
        <f t="shared" si="153"/>
        <v/>
      </c>
      <c r="AE349" s="345">
        <f t="shared" si="160"/>
        <v>0</v>
      </c>
      <c r="AF349" s="318"/>
      <c r="AG349" s="317"/>
      <c r="AH349" s="315"/>
      <c r="AI349" s="150">
        <f t="shared" si="161"/>
        <v>0</v>
      </c>
      <c r="AJ349" s="151">
        <f t="shared" si="154"/>
        <v>0</v>
      </c>
      <c r="AK349" s="152">
        <f t="shared" si="162"/>
        <v>0</v>
      </c>
      <c r="AL349" s="153">
        <f t="shared" si="163"/>
        <v>0</v>
      </c>
      <c r="AM349" s="153">
        <f t="shared" si="164"/>
        <v>0</v>
      </c>
      <c r="AN349" s="153">
        <f t="shared" si="165"/>
        <v>0</v>
      </c>
      <c r="AO349" s="153">
        <f t="shared" si="166"/>
        <v>0</v>
      </c>
      <c r="AP349" s="181" t="str">
        <f t="shared" si="167"/>
        <v/>
      </c>
      <c r="AQ349" s="154" t="str">
        <f t="shared" si="155"/>
        <v/>
      </c>
      <c r="AR349" s="178" t="str">
        <f t="shared" si="168"/>
        <v/>
      </c>
      <c r="AS349" s="169" t="str">
        <f t="shared" si="169"/>
        <v/>
      </c>
      <c r="AT349" s="159" t="str">
        <f t="shared" si="170"/>
        <v/>
      </c>
      <c r="AU349" s="160" t="str">
        <f t="shared" si="156"/>
        <v/>
      </c>
      <c r="AV349" s="171" t="str">
        <f t="shared" si="171"/>
        <v/>
      </c>
      <c r="AW349" s="160" t="str">
        <f t="shared" si="172"/>
        <v/>
      </c>
      <c r="AX349" s="186" t="str">
        <f t="shared" si="173"/>
        <v/>
      </c>
      <c r="AY349" s="160" t="str">
        <f t="shared" si="157"/>
        <v/>
      </c>
      <c r="AZ349" s="171" t="str">
        <f t="shared" si="174"/>
        <v/>
      </c>
      <c r="BA349" s="161" t="str">
        <f t="shared" si="175"/>
        <v/>
      </c>
      <c r="BI349" s="52" t="s">
        <v>3057</v>
      </c>
      <c r="BN349" s="52" t="s">
        <v>3058</v>
      </c>
      <c r="BO349" s="52"/>
      <c r="BU349" s="52" t="s">
        <v>3059</v>
      </c>
    </row>
    <row r="350" spans="1:73" ht="18.75" x14ac:dyDescent="0.3">
      <c r="A350" s="205"/>
      <c r="B350" s="206"/>
      <c r="C350" s="197">
        <v>339</v>
      </c>
      <c r="D350" s="190"/>
      <c r="E350" s="13"/>
      <c r="F350" s="14"/>
      <c r="G350" s="123"/>
      <c r="H350" s="124"/>
      <c r="I350" s="130"/>
      <c r="J350" s="21"/>
      <c r="K350" s="134"/>
      <c r="L350" s="24"/>
      <c r="M350" s="372"/>
      <c r="N350" s="147" t="str">
        <f t="shared" si="158"/>
        <v/>
      </c>
      <c r="O350" s="23"/>
      <c r="P350" s="23"/>
      <c r="Q350" s="23"/>
      <c r="R350" s="23"/>
      <c r="S350" s="23"/>
      <c r="T350" s="24"/>
      <c r="U350" s="25"/>
      <c r="V350" s="28"/>
      <c r="W350" s="299"/>
      <c r="X350" s="296"/>
      <c r="Y350" s="149">
        <f t="shared" si="152"/>
        <v>0</v>
      </c>
      <c r="Z350" s="148">
        <f t="shared" si="159"/>
        <v>0</v>
      </c>
      <c r="AA350" s="306"/>
      <c r="AB350" s="377">
        <f t="shared" si="176"/>
        <v>0</v>
      </c>
      <c r="AC350" s="348"/>
      <c r="AD350" s="210" t="str">
        <f t="shared" si="153"/>
        <v/>
      </c>
      <c r="AE350" s="345">
        <f t="shared" si="160"/>
        <v>0</v>
      </c>
      <c r="AF350" s="318"/>
      <c r="AG350" s="317"/>
      <c r="AH350" s="315"/>
      <c r="AI350" s="150">
        <f t="shared" si="161"/>
        <v>0</v>
      </c>
      <c r="AJ350" s="151">
        <f t="shared" si="154"/>
        <v>0</v>
      </c>
      <c r="AK350" s="152">
        <f t="shared" si="162"/>
        <v>0</v>
      </c>
      <c r="AL350" s="153">
        <f t="shared" si="163"/>
        <v>0</v>
      </c>
      <c r="AM350" s="153">
        <f t="shared" si="164"/>
        <v>0</v>
      </c>
      <c r="AN350" s="153">
        <f t="shared" si="165"/>
        <v>0</v>
      </c>
      <c r="AO350" s="153">
        <f t="shared" si="166"/>
        <v>0</v>
      </c>
      <c r="AP350" s="181" t="str">
        <f t="shared" si="167"/>
        <v/>
      </c>
      <c r="AQ350" s="154" t="str">
        <f t="shared" si="155"/>
        <v/>
      </c>
      <c r="AR350" s="178" t="str">
        <f t="shared" si="168"/>
        <v/>
      </c>
      <c r="AS350" s="169" t="str">
        <f t="shared" si="169"/>
        <v/>
      </c>
      <c r="AT350" s="159" t="str">
        <f t="shared" si="170"/>
        <v/>
      </c>
      <c r="AU350" s="160" t="str">
        <f t="shared" si="156"/>
        <v/>
      </c>
      <c r="AV350" s="171" t="str">
        <f t="shared" si="171"/>
        <v/>
      </c>
      <c r="AW350" s="160" t="str">
        <f t="shared" si="172"/>
        <v/>
      </c>
      <c r="AX350" s="186" t="str">
        <f t="shared" si="173"/>
        <v/>
      </c>
      <c r="AY350" s="160" t="str">
        <f t="shared" si="157"/>
        <v/>
      </c>
      <c r="AZ350" s="171" t="str">
        <f t="shared" si="174"/>
        <v/>
      </c>
      <c r="BA350" s="161" t="str">
        <f t="shared" si="175"/>
        <v/>
      </c>
      <c r="BI350" s="52" t="s">
        <v>3060</v>
      </c>
      <c r="BN350" s="52" t="s">
        <v>3061</v>
      </c>
      <c r="BO350" s="52"/>
      <c r="BU350" s="52" t="s">
        <v>3062</v>
      </c>
    </row>
    <row r="351" spans="1:73" ht="18.75" x14ac:dyDescent="0.3">
      <c r="A351" s="205"/>
      <c r="B351" s="206"/>
      <c r="C351" s="198">
        <v>340</v>
      </c>
      <c r="D351" s="192"/>
      <c r="E351" s="15"/>
      <c r="F351" s="14"/>
      <c r="G351" s="123"/>
      <c r="H351" s="124"/>
      <c r="I351" s="130"/>
      <c r="J351" s="21"/>
      <c r="K351" s="134"/>
      <c r="L351" s="24"/>
      <c r="M351" s="372"/>
      <c r="N351" s="147" t="str">
        <f t="shared" si="158"/>
        <v/>
      </c>
      <c r="O351" s="23"/>
      <c r="P351" s="23"/>
      <c r="Q351" s="23"/>
      <c r="R351" s="23"/>
      <c r="S351" s="23"/>
      <c r="T351" s="24"/>
      <c r="U351" s="25"/>
      <c r="V351" s="28"/>
      <c r="W351" s="299"/>
      <c r="X351" s="296"/>
      <c r="Y351" s="149">
        <f t="shared" si="152"/>
        <v>0</v>
      </c>
      <c r="Z351" s="148">
        <f t="shared" si="159"/>
        <v>0</v>
      </c>
      <c r="AA351" s="306"/>
      <c r="AB351" s="377">
        <f t="shared" si="176"/>
        <v>0</v>
      </c>
      <c r="AC351" s="348"/>
      <c r="AD351" s="210" t="str">
        <f t="shared" si="153"/>
        <v/>
      </c>
      <c r="AE351" s="345">
        <f t="shared" si="160"/>
        <v>0</v>
      </c>
      <c r="AF351" s="318"/>
      <c r="AG351" s="317"/>
      <c r="AH351" s="315"/>
      <c r="AI351" s="150">
        <f t="shared" si="161"/>
        <v>0</v>
      </c>
      <c r="AJ351" s="151">
        <f t="shared" si="154"/>
        <v>0</v>
      </c>
      <c r="AK351" s="152">
        <f t="shared" si="162"/>
        <v>0</v>
      </c>
      <c r="AL351" s="153">
        <f t="shared" si="163"/>
        <v>0</v>
      </c>
      <c r="AM351" s="153">
        <f t="shared" si="164"/>
        <v>0</v>
      </c>
      <c r="AN351" s="153">
        <f t="shared" si="165"/>
        <v>0</v>
      </c>
      <c r="AO351" s="153">
        <f t="shared" si="166"/>
        <v>0</v>
      </c>
      <c r="AP351" s="181" t="str">
        <f t="shared" si="167"/>
        <v/>
      </c>
      <c r="AQ351" s="154" t="str">
        <f t="shared" si="155"/>
        <v/>
      </c>
      <c r="AR351" s="178" t="str">
        <f t="shared" si="168"/>
        <v/>
      </c>
      <c r="AS351" s="169" t="str">
        <f t="shared" si="169"/>
        <v/>
      </c>
      <c r="AT351" s="159" t="str">
        <f t="shared" si="170"/>
        <v/>
      </c>
      <c r="AU351" s="160" t="str">
        <f t="shared" si="156"/>
        <v/>
      </c>
      <c r="AV351" s="171" t="str">
        <f t="shared" si="171"/>
        <v/>
      </c>
      <c r="AW351" s="160" t="str">
        <f t="shared" si="172"/>
        <v/>
      </c>
      <c r="AX351" s="186" t="str">
        <f t="shared" si="173"/>
        <v/>
      </c>
      <c r="AY351" s="160" t="str">
        <f t="shared" si="157"/>
        <v/>
      </c>
      <c r="AZ351" s="171" t="str">
        <f t="shared" si="174"/>
        <v/>
      </c>
      <c r="BA351" s="161" t="str">
        <f t="shared" si="175"/>
        <v/>
      </c>
      <c r="BI351" s="52" t="s">
        <v>3063</v>
      </c>
      <c r="BN351" s="52" t="s">
        <v>3064</v>
      </c>
      <c r="BO351" s="52"/>
      <c r="BU351" s="52" t="s">
        <v>3065</v>
      </c>
    </row>
    <row r="352" spans="1:73" ht="18.75" x14ac:dyDescent="0.3">
      <c r="A352" s="205"/>
      <c r="B352" s="206"/>
      <c r="C352" s="197">
        <v>341</v>
      </c>
      <c r="D352" s="190"/>
      <c r="E352" s="13"/>
      <c r="F352" s="14"/>
      <c r="G352" s="123"/>
      <c r="H352" s="124"/>
      <c r="I352" s="130"/>
      <c r="J352" s="21"/>
      <c r="K352" s="134"/>
      <c r="L352" s="24"/>
      <c r="M352" s="372"/>
      <c r="N352" s="147" t="str">
        <f t="shared" si="158"/>
        <v/>
      </c>
      <c r="O352" s="23"/>
      <c r="P352" s="23"/>
      <c r="Q352" s="23"/>
      <c r="R352" s="23"/>
      <c r="S352" s="23"/>
      <c r="T352" s="24"/>
      <c r="U352" s="25"/>
      <c r="V352" s="28"/>
      <c r="W352" s="299"/>
      <c r="X352" s="296"/>
      <c r="Y352" s="149">
        <f t="shared" si="152"/>
        <v>0</v>
      </c>
      <c r="Z352" s="148">
        <f t="shared" si="159"/>
        <v>0</v>
      </c>
      <c r="AA352" s="306"/>
      <c r="AB352" s="377">
        <f t="shared" si="176"/>
        <v>0</v>
      </c>
      <c r="AC352" s="348"/>
      <c r="AD352" s="210" t="str">
        <f t="shared" si="153"/>
        <v/>
      </c>
      <c r="AE352" s="345">
        <f t="shared" si="160"/>
        <v>0</v>
      </c>
      <c r="AF352" s="318"/>
      <c r="AG352" s="317"/>
      <c r="AH352" s="315"/>
      <c r="AI352" s="150">
        <f t="shared" si="161"/>
        <v>0</v>
      </c>
      <c r="AJ352" s="151">
        <f t="shared" si="154"/>
        <v>0</v>
      </c>
      <c r="AK352" s="152">
        <f t="shared" si="162"/>
        <v>0</v>
      </c>
      <c r="AL352" s="153">
        <f t="shared" si="163"/>
        <v>0</v>
      </c>
      <c r="AM352" s="153">
        <f t="shared" si="164"/>
        <v>0</v>
      </c>
      <c r="AN352" s="153">
        <f t="shared" si="165"/>
        <v>0</v>
      </c>
      <c r="AO352" s="153">
        <f t="shared" si="166"/>
        <v>0</v>
      </c>
      <c r="AP352" s="181" t="str">
        <f t="shared" si="167"/>
        <v/>
      </c>
      <c r="AQ352" s="154" t="str">
        <f t="shared" si="155"/>
        <v/>
      </c>
      <c r="AR352" s="178" t="str">
        <f t="shared" si="168"/>
        <v/>
      </c>
      <c r="AS352" s="169" t="str">
        <f t="shared" si="169"/>
        <v/>
      </c>
      <c r="AT352" s="159" t="str">
        <f t="shared" si="170"/>
        <v/>
      </c>
      <c r="AU352" s="160" t="str">
        <f t="shared" si="156"/>
        <v/>
      </c>
      <c r="AV352" s="171" t="str">
        <f t="shared" si="171"/>
        <v/>
      </c>
      <c r="AW352" s="160" t="str">
        <f t="shared" si="172"/>
        <v/>
      </c>
      <c r="AX352" s="186" t="str">
        <f t="shared" si="173"/>
        <v/>
      </c>
      <c r="AY352" s="160" t="str">
        <f t="shared" si="157"/>
        <v/>
      </c>
      <c r="AZ352" s="171" t="str">
        <f t="shared" si="174"/>
        <v/>
      </c>
      <c r="BA352" s="161" t="str">
        <f t="shared" si="175"/>
        <v/>
      </c>
      <c r="BI352" s="52" t="s">
        <v>3066</v>
      </c>
      <c r="BN352" s="52" t="s">
        <v>3067</v>
      </c>
      <c r="BO352" s="52"/>
      <c r="BU352" s="52" t="s">
        <v>3068</v>
      </c>
    </row>
    <row r="353" spans="1:220" ht="18.75" x14ac:dyDescent="0.3">
      <c r="A353" s="205"/>
      <c r="B353" s="206"/>
      <c r="C353" s="198">
        <v>342</v>
      </c>
      <c r="D353" s="190"/>
      <c r="E353" s="13"/>
      <c r="F353" s="14"/>
      <c r="G353" s="123"/>
      <c r="H353" s="124"/>
      <c r="I353" s="130"/>
      <c r="J353" s="21"/>
      <c r="K353" s="134"/>
      <c r="L353" s="24"/>
      <c r="M353" s="372"/>
      <c r="N353" s="147" t="str">
        <f t="shared" si="158"/>
        <v/>
      </c>
      <c r="O353" s="23"/>
      <c r="P353" s="23"/>
      <c r="Q353" s="23"/>
      <c r="R353" s="23"/>
      <c r="S353" s="23"/>
      <c r="T353" s="24"/>
      <c r="U353" s="25"/>
      <c r="V353" s="28"/>
      <c r="W353" s="299"/>
      <c r="X353" s="296"/>
      <c r="Y353" s="149">
        <f t="shared" si="152"/>
        <v>0</v>
      </c>
      <c r="Z353" s="148">
        <f t="shared" si="159"/>
        <v>0</v>
      </c>
      <c r="AA353" s="306"/>
      <c r="AB353" s="377">
        <f t="shared" si="176"/>
        <v>0</v>
      </c>
      <c r="AC353" s="348"/>
      <c r="AD353" s="210" t="str">
        <f t="shared" si="153"/>
        <v/>
      </c>
      <c r="AE353" s="345">
        <f t="shared" si="160"/>
        <v>0</v>
      </c>
      <c r="AF353" s="318"/>
      <c r="AG353" s="317"/>
      <c r="AH353" s="315"/>
      <c r="AI353" s="150">
        <f t="shared" si="161"/>
        <v>0</v>
      </c>
      <c r="AJ353" s="151">
        <f t="shared" si="154"/>
        <v>0</v>
      </c>
      <c r="AK353" s="152">
        <f t="shared" si="162"/>
        <v>0</v>
      </c>
      <c r="AL353" s="153">
        <f t="shared" si="163"/>
        <v>0</v>
      </c>
      <c r="AM353" s="153">
        <f t="shared" si="164"/>
        <v>0</v>
      </c>
      <c r="AN353" s="153">
        <f t="shared" si="165"/>
        <v>0</v>
      </c>
      <c r="AO353" s="153">
        <f t="shared" si="166"/>
        <v>0</v>
      </c>
      <c r="AP353" s="181" t="str">
        <f t="shared" si="167"/>
        <v/>
      </c>
      <c r="AQ353" s="154" t="str">
        <f t="shared" si="155"/>
        <v/>
      </c>
      <c r="AR353" s="178" t="str">
        <f t="shared" si="168"/>
        <v/>
      </c>
      <c r="AS353" s="169" t="str">
        <f t="shared" si="169"/>
        <v/>
      </c>
      <c r="AT353" s="159" t="str">
        <f t="shared" si="170"/>
        <v/>
      </c>
      <c r="AU353" s="160" t="str">
        <f t="shared" si="156"/>
        <v/>
      </c>
      <c r="AV353" s="171" t="str">
        <f t="shared" si="171"/>
        <v/>
      </c>
      <c r="AW353" s="160" t="str">
        <f t="shared" si="172"/>
        <v/>
      </c>
      <c r="AX353" s="186" t="str">
        <f t="shared" si="173"/>
        <v/>
      </c>
      <c r="AY353" s="160" t="str">
        <f t="shared" si="157"/>
        <v/>
      </c>
      <c r="AZ353" s="171" t="str">
        <f t="shared" si="174"/>
        <v/>
      </c>
      <c r="BA353" s="161" t="str">
        <f t="shared" si="175"/>
        <v/>
      </c>
      <c r="BI353" s="52" t="s">
        <v>3069</v>
      </c>
      <c r="BN353" s="52" t="s">
        <v>3070</v>
      </c>
      <c r="BO353" s="52"/>
      <c r="BU353" s="52" t="s">
        <v>3071</v>
      </c>
    </row>
    <row r="354" spans="1:220" ht="18.75" x14ac:dyDescent="0.3">
      <c r="A354" s="205"/>
      <c r="B354" s="206"/>
      <c r="C354" s="198">
        <v>343</v>
      </c>
      <c r="D354" s="190"/>
      <c r="E354" s="13"/>
      <c r="F354" s="14"/>
      <c r="G354" s="123"/>
      <c r="H354" s="124"/>
      <c r="I354" s="130"/>
      <c r="J354" s="21"/>
      <c r="K354" s="134"/>
      <c r="L354" s="24"/>
      <c r="M354" s="372"/>
      <c r="N354" s="147" t="str">
        <f t="shared" si="158"/>
        <v/>
      </c>
      <c r="O354" s="23"/>
      <c r="P354" s="23"/>
      <c r="Q354" s="23"/>
      <c r="R354" s="23"/>
      <c r="S354" s="23"/>
      <c r="T354" s="24"/>
      <c r="U354" s="25"/>
      <c r="V354" s="28"/>
      <c r="W354" s="299"/>
      <c r="X354" s="296"/>
      <c r="Y354" s="149">
        <f t="shared" si="152"/>
        <v>0</v>
      </c>
      <c r="Z354" s="148">
        <f t="shared" si="159"/>
        <v>0</v>
      </c>
      <c r="AA354" s="306"/>
      <c r="AB354" s="377">
        <f t="shared" si="176"/>
        <v>0</v>
      </c>
      <c r="AC354" s="348"/>
      <c r="AD354" s="210" t="str">
        <f t="shared" si="153"/>
        <v/>
      </c>
      <c r="AE354" s="345">
        <f t="shared" si="160"/>
        <v>0</v>
      </c>
      <c r="AF354" s="318"/>
      <c r="AG354" s="317"/>
      <c r="AH354" s="315"/>
      <c r="AI354" s="150">
        <f t="shared" si="161"/>
        <v>0</v>
      </c>
      <c r="AJ354" s="151">
        <f t="shared" si="154"/>
        <v>0</v>
      </c>
      <c r="AK354" s="152">
        <f t="shared" si="162"/>
        <v>0</v>
      </c>
      <c r="AL354" s="153">
        <f t="shared" si="163"/>
        <v>0</v>
      </c>
      <c r="AM354" s="153">
        <f t="shared" si="164"/>
        <v>0</v>
      </c>
      <c r="AN354" s="153">
        <f t="shared" si="165"/>
        <v>0</v>
      </c>
      <c r="AO354" s="153">
        <f t="shared" si="166"/>
        <v>0</v>
      </c>
      <c r="AP354" s="181" t="str">
        <f t="shared" si="167"/>
        <v/>
      </c>
      <c r="AQ354" s="154" t="str">
        <f t="shared" si="155"/>
        <v/>
      </c>
      <c r="AR354" s="178" t="str">
        <f t="shared" si="168"/>
        <v/>
      </c>
      <c r="AS354" s="169" t="str">
        <f t="shared" si="169"/>
        <v/>
      </c>
      <c r="AT354" s="159" t="str">
        <f t="shared" si="170"/>
        <v/>
      </c>
      <c r="AU354" s="160" t="str">
        <f t="shared" si="156"/>
        <v/>
      </c>
      <c r="AV354" s="171" t="str">
        <f t="shared" si="171"/>
        <v/>
      </c>
      <c r="AW354" s="160" t="str">
        <f t="shared" si="172"/>
        <v/>
      </c>
      <c r="AX354" s="186" t="str">
        <f t="shared" si="173"/>
        <v/>
      </c>
      <c r="AY354" s="160" t="str">
        <f t="shared" si="157"/>
        <v/>
      </c>
      <c r="AZ354" s="171" t="str">
        <f t="shared" si="174"/>
        <v/>
      </c>
      <c r="BA354" s="161" t="str">
        <f t="shared" si="175"/>
        <v/>
      </c>
      <c r="BI354" s="52" t="s">
        <v>3072</v>
      </c>
      <c r="BN354" s="52" t="s">
        <v>3073</v>
      </c>
      <c r="BO354" s="52"/>
      <c r="BU354" s="52" t="s">
        <v>3074</v>
      </c>
    </row>
    <row r="355" spans="1:220" ht="18.75" x14ac:dyDescent="0.3">
      <c r="A355" s="205"/>
      <c r="B355" s="206"/>
      <c r="C355" s="197">
        <v>344</v>
      </c>
      <c r="D355" s="192"/>
      <c r="E355" s="15"/>
      <c r="F355" s="14"/>
      <c r="G355" s="123"/>
      <c r="H355" s="124"/>
      <c r="I355" s="130"/>
      <c r="J355" s="21"/>
      <c r="K355" s="134"/>
      <c r="L355" s="24"/>
      <c r="M355" s="372"/>
      <c r="N355" s="147" t="str">
        <f t="shared" si="158"/>
        <v/>
      </c>
      <c r="O355" s="23"/>
      <c r="P355" s="23"/>
      <c r="Q355" s="23"/>
      <c r="R355" s="23"/>
      <c r="S355" s="23"/>
      <c r="T355" s="24"/>
      <c r="U355" s="25"/>
      <c r="V355" s="28"/>
      <c r="W355" s="299"/>
      <c r="X355" s="296"/>
      <c r="Y355" s="149">
        <f t="shared" si="152"/>
        <v>0</v>
      </c>
      <c r="Z355" s="148">
        <f t="shared" si="159"/>
        <v>0</v>
      </c>
      <c r="AA355" s="306"/>
      <c r="AB355" s="377">
        <f t="shared" si="176"/>
        <v>0</v>
      </c>
      <c r="AC355" s="348"/>
      <c r="AD355" s="210" t="str">
        <f t="shared" si="153"/>
        <v/>
      </c>
      <c r="AE355" s="345">
        <f t="shared" si="160"/>
        <v>0</v>
      </c>
      <c r="AF355" s="318"/>
      <c r="AG355" s="317"/>
      <c r="AH355" s="315"/>
      <c r="AI355" s="150">
        <f t="shared" si="161"/>
        <v>0</v>
      </c>
      <c r="AJ355" s="151">
        <f t="shared" si="154"/>
        <v>0</v>
      </c>
      <c r="AK355" s="152">
        <f t="shared" si="162"/>
        <v>0</v>
      </c>
      <c r="AL355" s="153">
        <f t="shared" si="163"/>
        <v>0</v>
      </c>
      <c r="AM355" s="153">
        <f t="shared" si="164"/>
        <v>0</v>
      </c>
      <c r="AN355" s="153">
        <f t="shared" si="165"/>
        <v>0</v>
      </c>
      <c r="AO355" s="153">
        <f t="shared" si="166"/>
        <v>0</v>
      </c>
      <c r="AP355" s="181" t="str">
        <f t="shared" si="167"/>
        <v/>
      </c>
      <c r="AQ355" s="154" t="str">
        <f t="shared" si="155"/>
        <v/>
      </c>
      <c r="AR355" s="178" t="str">
        <f t="shared" si="168"/>
        <v/>
      </c>
      <c r="AS355" s="169" t="str">
        <f t="shared" si="169"/>
        <v/>
      </c>
      <c r="AT355" s="159" t="str">
        <f t="shared" si="170"/>
        <v/>
      </c>
      <c r="AU355" s="160" t="str">
        <f t="shared" si="156"/>
        <v/>
      </c>
      <c r="AV355" s="171" t="str">
        <f t="shared" si="171"/>
        <v/>
      </c>
      <c r="AW355" s="160" t="str">
        <f t="shared" si="172"/>
        <v/>
      </c>
      <c r="AX355" s="186" t="str">
        <f t="shared" si="173"/>
        <v/>
      </c>
      <c r="AY355" s="160" t="str">
        <f t="shared" si="157"/>
        <v/>
      </c>
      <c r="AZ355" s="171" t="str">
        <f t="shared" si="174"/>
        <v/>
      </c>
      <c r="BA355" s="161" t="str">
        <f t="shared" si="175"/>
        <v/>
      </c>
      <c r="BI355" s="52" t="s">
        <v>3075</v>
      </c>
      <c r="BN355" s="52" t="s">
        <v>3076</v>
      </c>
      <c r="BO355" s="52"/>
      <c r="BU355" s="52" t="s">
        <v>3077</v>
      </c>
    </row>
    <row r="356" spans="1:220" ht="18.75" x14ac:dyDescent="0.3">
      <c r="A356" s="205"/>
      <c r="B356" s="206"/>
      <c r="C356" s="198">
        <v>345</v>
      </c>
      <c r="D356" s="190"/>
      <c r="E356" s="13"/>
      <c r="F356" s="14"/>
      <c r="G356" s="123"/>
      <c r="H356" s="124"/>
      <c r="I356" s="130"/>
      <c r="J356" s="21"/>
      <c r="K356" s="134"/>
      <c r="L356" s="24"/>
      <c r="M356" s="372"/>
      <c r="N356" s="147" t="str">
        <f t="shared" si="158"/>
        <v/>
      </c>
      <c r="O356" s="23"/>
      <c r="P356" s="23"/>
      <c r="Q356" s="23"/>
      <c r="R356" s="23"/>
      <c r="S356" s="23"/>
      <c r="T356" s="24"/>
      <c r="U356" s="25"/>
      <c r="V356" s="28"/>
      <c r="W356" s="299"/>
      <c r="X356" s="296"/>
      <c r="Y356" s="149">
        <f t="shared" si="152"/>
        <v>0</v>
      </c>
      <c r="Z356" s="148">
        <f t="shared" si="159"/>
        <v>0</v>
      </c>
      <c r="AA356" s="306"/>
      <c r="AB356" s="377">
        <f t="shared" si="176"/>
        <v>0</v>
      </c>
      <c r="AC356" s="348"/>
      <c r="AD356" s="210" t="str">
        <f t="shared" si="153"/>
        <v/>
      </c>
      <c r="AE356" s="345">
        <f t="shared" si="160"/>
        <v>0</v>
      </c>
      <c r="AF356" s="318"/>
      <c r="AG356" s="317"/>
      <c r="AH356" s="315"/>
      <c r="AI356" s="150">
        <f t="shared" si="161"/>
        <v>0</v>
      </c>
      <c r="AJ356" s="151">
        <f t="shared" si="154"/>
        <v>0</v>
      </c>
      <c r="AK356" s="152">
        <f t="shared" si="162"/>
        <v>0</v>
      </c>
      <c r="AL356" s="153">
        <f t="shared" si="163"/>
        <v>0</v>
      </c>
      <c r="AM356" s="153">
        <f t="shared" si="164"/>
        <v>0</v>
      </c>
      <c r="AN356" s="153">
        <f t="shared" si="165"/>
        <v>0</v>
      </c>
      <c r="AO356" s="153">
        <f t="shared" si="166"/>
        <v>0</v>
      </c>
      <c r="AP356" s="181" t="str">
        <f t="shared" si="167"/>
        <v/>
      </c>
      <c r="AQ356" s="154" t="str">
        <f t="shared" si="155"/>
        <v/>
      </c>
      <c r="AR356" s="178" t="str">
        <f t="shared" si="168"/>
        <v/>
      </c>
      <c r="AS356" s="169" t="str">
        <f t="shared" si="169"/>
        <v/>
      </c>
      <c r="AT356" s="159" t="str">
        <f t="shared" si="170"/>
        <v/>
      </c>
      <c r="AU356" s="160" t="str">
        <f t="shared" si="156"/>
        <v/>
      </c>
      <c r="AV356" s="171" t="str">
        <f t="shared" si="171"/>
        <v/>
      </c>
      <c r="AW356" s="160" t="str">
        <f t="shared" si="172"/>
        <v/>
      </c>
      <c r="AX356" s="186" t="str">
        <f t="shared" si="173"/>
        <v/>
      </c>
      <c r="AY356" s="160" t="str">
        <f t="shared" si="157"/>
        <v/>
      </c>
      <c r="AZ356" s="171" t="str">
        <f t="shared" si="174"/>
        <v/>
      </c>
      <c r="BA356" s="161" t="str">
        <f t="shared" si="175"/>
        <v/>
      </c>
      <c r="BI356" s="52" t="s">
        <v>3078</v>
      </c>
      <c r="BN356" s="52" t="s">
        <v>3079</v>
      </c>
      <c r="BO356" s="52"/>
      <c r="BU356" s="52" t="s">
        <v>3080</v>
      </c>
    </row>
    <row r="357" spans="1:220" ht="18.75" x14ac:dyDescent="0.3">
      <c r="A357" s="205"/>
      <c r="B357" s="206"/>
      <c r="C357" s="197">
        <v>346</v>
      </c>
      <c r="D357" s="190"/>
      <c r="E357" s="18"/>
      <c r="F357" s="14"/>
      <c r="G357" s="123"/>
      <c r="H357" s="124"/>
      <c r="I357" s="130"/>
      <c r="J357" s="21"/>
      <c r="K357" s="134"/>
      <c r="L357" s="24"/>
      <c r="M357" s="372"/>
      <c r="N357" s="147" t="str">
        <f t="shared" si="158"/>
        <v/>
      </c>
      <c r="O357" s="23"/>
      <c r="P357" s="23"/>
      <c r="Q357" s="23"/>
      <c r="R357" s="23"/>
      <c r="S357" s="23"/>
      <c r="T357" s="24"/>
      <c r="U357" s="25"/>
      <c r="V357" s="28"/>
      <c r="W357" s="299"/>
      <c r="X357" s="296"/>
      <c r="Y357" s="149">
        <f t="shared" si="152"/>
        <v>0</v>
      </c>
      <c r="Z357" s="148">
        <f t="shared" si="159"/>
        <v>0</v>
      </c>
      <c r="AA357" s="306"/>
      <c r="AB357" s="377">
        <f t="shared" si="176"/>
        <v>0</v>
      </c>
      <c r="AC357" s="348"/>
      <c r="AD357" s="210" t="str">
        <f t="shared" si="153"/>
        <v/>
      </c>
      <c r="AE357" s="345">
        <f t="shared" si="160"/>
        <v>0</v>
      </c>
      <c r="AF357" s="318"/>
      <c r="AG357" s="317"/>
      <c r="AH357" s="315"/>
      <c r="AI357" s="150">
        <f t="shared" si="161"/>
        <v>0</v>
      </c>
      <c r="AJ357" s="151">
        <f t="shared" si="154"/>
        <v>0</v>
      </c>
      <c r="AK357" s="152">
        <f t="shared" si="162"/>
        <v>0</v>
      </c>
      <c r="AL357" s="153">
        <f t="shared" si="163"/>
        <v>0</v>
      </c>
      <c r="AM357" s="153">
        <f t="shared" si="164"/>
        <v>0</v>
      </c>
      <c r="AN357" s="153">
        <f t="shared" si="165"/>
        <v>0</v>
      </c>
      <c r="AO357" s="153">
        <f t="shared" si="166"/>
        <v>0</v>
      </c>
      <c r="AP357" s="181" t="str">
        <f t="shared" si="167"/>
        <v/>
      </c>
      <c r="AQ357" s="154" t="str">
        <f t="shared" si="155"/>
        <v/>
      </c>
      <c r="AR357" s="178" t="str">
        <f t="shared" si="168"/>
        <v/>
      </c>
      <c r="AS357" s="169" t="str">
        <f t="shared" si="169"/>
        <v/>
      </c>
      <c r="AT357" s="159" t="str">
        <f t="shared" si="170"/>
        <v/>
      </c>
      <c r="AU357" s="160" t="str">
        <f t="shared" si="156"/>
        <v/>
      </c>
      <c r="AV357" s="171" t="str">
        <f t="shared" si="171"/>
        <v/>
      </c>
      <c r="AW357" s="160" t="str">
        <f t="shared" si="172"/>
        <v/>
      </c>
      <c r="AX357" s="186" t="str">
        <f t="shared" si="173"/>
        <v/>
      </c>
      <c r="AY357" s="160" t="str">
        <f t="shared" si="157"/>
        <v/>
      </c>
      <c r="AZ357" s="171" t="str">
        <f t="shared" si="174"/>
        <v/>
      </c>
      <c r="BA357" s="161" t="str">
        <f t="shared" si="175"/>
        <v/>
      </c>
      <c r="BI357" s="52" t="s">
        <v>3081</v>
      </c>
      <c r="BN357" s="52" t="s">
        <v>3082</v>
      </c>
      <c r="BO357" s="52"/>
      <c r="BU357" s="52" t="s">
        <v>3083</v>
      </c>
    </row>
    <row r="358" spans="1:220" ht="18.75" x14ac:dyDescent="0.3">
      <c r="A358" s="205"/>
      <c r="B358" s="206"/>
      <c r="C358" s="198">
        <v>347</v>
      </c>
      <c r="D358" s="190"/>
      <c r="E358" s="13"/>
      <c r="F358" s="14"/>
      <c r="G358" s="123"/>
      <c r="H358" s="124"/>
      <c r="I358" s="130"/>
      <c r="J358" s="21"/>
      <c r="K358" s="134"/>
      <c r="L358" s="24"/>
      <c r="M358" s="372"/>
      <c r="N358" s="147" t="str">
        <f t="shared" si="158"/>
        <v/>
      </c>
      <c r="O358" s="23"/>
      <c r="P358" s="23"/>
      <c r="Q358" s="23"/>
      <c r="R358" s="23"/>
      <c r="S358" s="23"/>
      <c r="T358" s="24"/>
      <c r="U358" s="25"/>
      <c r="V358" s="28"/>
      <c r="W358" s="299"/>
      <c r="X358" s="296"/>
      <c r="Y358" s="149">
        <f t="shared" si="152"/>
        <v>0</v>
      </c>
      <c r="Z358" s="148">
        <f t="shared" si="159"/>
        <v>0</v>
      </c>
      <c r="AA358" s="306"/>
      <c r="AB358" s="377">
        <f t="shared" si="176"/>
        <v>0</v>
      </c>
      <c r="AC358" s="348"/>
      <c r="AD358" s="210" t="str">
        <f t="shared" si="153"/>
        <v/>
      </c>
      <c r="AE358" s="345">
        <f t="shared" si="160"/>
        <v>0</v>
      </c>
      <c r="AF358" s="318"/>
      <c r="AG358" s="317"/>
      <c r="AH358" s="315"/>
      <c r="AI358" s="150">
        <f t="shared" si="161"/>
        <v>0</v>
      </c>
      <c r="AJ358" s="151">
        <f t="shared" si="154"/>
        <v>0</v>
      </c>
      <c r="AK358" s="152">
        <f t="shared" si="162"/>
        <v>0</v>
      </c>
      <c r="AL358" s="153">
        <f t="shared" si="163"/>
        <v>0</v>
      </c>
      <c r="AM358" s="153">
        <f t="shared" si="164"/>
        <v>0</v>
      </c>
      <c r="AN358" s="153">
        <f t="shared" si="165"/>
        <v>0</v>
      </c>
      <c r="AO358" s="153">
        <f t="shared" si="166"/>
        <v>0</v>
      </c>
      <c r="AP358" s="181" t="str">
        <f t="shared" si="167"/>
        <v/>
      </c>
      <c r="AQ358" s="154" t="str">
        <f t="shared" si="155"/>
        <v/>
      </c>
      <c r="AR358" s="178" t="str">
        <f t="shared" si="168"/>
        <v/>
      </c>
      <c r="AS358" s="169" t="str">
        <f t="shared" si="169"/>
        <v/>
      </c>
      <c r="AT358" s="159" t="str">
        <f t="shared" si="170"/>
        <v/>
      </c>
      <c r="AU358" s="160" t="str">
        <f t="shared" si="156"/>
        <v/>
      </c>
      <c r="AV358" s="171" t="str">
        <f t="shared" si="171"/>
        <v/>
      </c>
      <c r="AW358" s="160" t="str">
        <f t="shared" si="172"/>
        <v/>
      </c>
      <c r="AX358" s="186" t="str">
        <f t="shared" si="173"/>
        <v/>
      </c>
      <c r="AY358" s="160" t="str">
        <f t="shared" si="157"/>
        <v/>
      </c>
      <c r="AZ358" s="171" t="str">
        <f t="shared" si="174"/>
        <v/>
      </c>
      <c r="BA358" s="161" t="str">
        <f t="shared" si="175"/>
        <v/>
      </c>
      <c r="BI358" s="52" t="s">
        <v>3084</v>
      </c>
      <c r="BN358" s="52" t="s">
        <v>3085</v>
      </c>
      <c r="BO358" s="52"/>
      <c r="BU358" s="52" t="s">
        <v>3086</v>
      </c>
    </row>
    <row r="359" spans="1:220" ht="18.75" x14ac:dyDescent="0.3">
      <c r="A359" s="205"/>
      <c r="B359" s="206"/>
      <c r="C359" s="198">
        <v>348</v>
      </c>
      <c r="D359" s="190"/>
      <c r="E359" s="13"/>
      <c r="F359" s="14"/>
      <c r="G359" s="123"/>
      <c r="H359" s="124"/>
      <c r="I359" s="130"/>
      <c r="J359" s="21"/>
      <c r="K359" s="134"/>
      <c r="L359" s="24"/>
      <c r="M359" s="372"/>
      <c r="N359" s="147" t="str">
        <f t="shared" si="158"/>
        <v/>
      </c>
      <c r="O359" s="23"/>
      <c r="P359" s="23"/>
      <c r="Q359" s="23"/>
      <c r="R359" s="23"/>
      <c r="S359" s="23"/>
      <c r="T359" s="24"/>
      <c r="U359" s="25"/>
      <c r="V359" s="28"/>
      <c r="W359" s="299"/>
      <c r="X359" s="296"/>
      <c r="Y359" s="149">
        <f t="shared" si="152"/>
        <v>0</v>
      </c>
      <c r="Z359" s="148">
        <f t="shared" si="159"/>
        <v>0</v>
      </c>
      <c r="AA359" s="306"/>
      <c r="AB359" s="377">
        <f t="shared" si="176"/>
        <v>0</v>
      </c>
      <c r="AC359" s="348"/>
      <c r="AD359" s="210" t="str">
        <f t="shared" si="153"/>
        <v/>
      </c>
      <c r="AE359" s="345">
        <f t="shared" si="160"/>
        <v>0</v>
      </c>
      <c r="AF359" s="318"/>
      <c r="AG359" s="317"/>
      <c r="AH359" s="315"/>
      <c r="AI359" s="150">
        <f t="shared" si="161"/>
        <v>0</v>
      </c>
      <c r="AJ359" s="151">
        <f t="shared" si="154"/>
        <v>0</v>
      </c>
      <c r="AK359" s="152">
        <f t="shared" si="162"/>
        <v>0</v>
      </c>
      <c r="AL359" s="153">
        <f t="shared" si="163"/>
        <v>0</v>
      </c>
      <c r="AM359" s="153">
        <f t="shared" si="164"/>
        <v>0</v>
      </c>
      <c r="AN359" s="153">
        <f t="shared" si="165"/>
        <v>0</v>
      </c>
      <c r="AO359" s="153">
        <f t="shared" si="166"/>
        <v>0</v>
      </c>
      <c r="AP359" s="181" t="str">
        <f t="shared" si="167"/>
        <v/>
      </c>
      <c r="AQ359" s="154" t="str">
        <f t="shared" si="155"/>
        <v/>
      </c>
      <c r="AR359" s="178" t="str">
        <f t="shared" si="168"/>
        <v/>
      </c>
      <c r="AS359" s="169" t="str">
        <f t="shared" si="169"/>
        <v/>
      </c>
      <c r="AT359" s="159" t="str">
        <f t="shared" si="170"/>
        <v/>
      </c>
      <c r="AU359" s="160" t="str">
        <f t="shared" si="156"/>
        <v/>
      </c>
      <c r="AV359" s="171" t="str">
        <f t="shared" si="171"/>
        <v/>
      </c>
      <c r="AW359" s="160" t="str">
        <f t="shared" si="172"/>
        <v/>
      </c>
      <c r="AX359" s="186" t="str">
        <f t="shared" si="173"/>
        <v/>
      </c>
      <c r="AY359" s="160" t="str">
        <f t="shared" si="157"/>
        <v/>
      </c>
      <c r="AZ359" s="171" t="str">
        <f t="shared" si="174"/>
        <v/>
      </c>
      <c r="BA359" s="161" t="str">
        <f t="shared" si="175"/>
        <v/>
      </c>
      <c r="BI359" s="52" t="s">
        <v>3087</v>
      </c>
      <c r="BN359" s="52" t="s">
        <v>3088</v>
      </c>
      <c r="BO359" s="52"/>
      <c r="BU359" s="52" t="s">
        <v>3089</v>
      </c>
    </row>
    <row r="360" spans="1:220" ht="18.75" x14ac:dyDescent="0.3">
      <c r="A360" s="205"/>
      <c r="B360" s="206"/>
      <c r="C360" s="197">
        <v>349</v>
      </c>
      <c r="D360" s="194"/>
      <c r="E360" s="16"/>
      <c r="F360" s="14"/>
      <c r="G360" s="127"/>
      <c r="H360" s="126"/>
      <c r="I360" s="132"/>
      <c r="J360" s="69"/>
      <c r="K360" s="136"/>
      <c r="L360" s="26"/>
      <c r="M360" s="373"/>
      <c r="N360" s="147" t="str">
        <f t="shared" si="158"/>
        <v/>
      </c>
      <c r="O360" s="23"/>
      <c r="P360" s="23"/>
      <c r="Q360" s="23"/>
      <c r="R360" s="23"/>
      <c r="S360" s="23"/>
      <c r="T360" s="26"/>
      <c r="U360" s="27"/>
      <c r="V360" s="28"/>
      <c r="W360" s="300"/>
      <c r="X360" s="299"/>
      <c r="Y360" s="149">
        <f t="shared" si="152"/>
        <v>0</v>
      </c>
      <c r="Z360" s="148">
        <f t="shared" si="159"/>
        <v>0</v>
      </c>
      <c r="AA360" s="307"/>
      <c r="AB360" s="377">
        <f t="shared" si="176"/>
        <v>0</v>
      </c>
      <c r="AC360" s="348"/>
      <c r="AD360" s="210" t="str">
        <f t="shared" si="153"/>
        <v/>
      </c>
      <c r="AE360" s="345">
        <f t="shared" si="160"/>
        <v>0</v>
      </c>
      <c r="AF360" s="319"/>
      <c r="AG360" s="320"/>
      <c r="AH360" s="318"/>
      <c r="AI360" s="150">
        <f t="shared" si="161"/>
        <v>0</v>
      </c>
      <c r="AJ360" s="151">
        <f t="shared" si="154"/>
        <v>0</v>
      </c>
      <c r="AK360" s="152">
        <f t="shared" si="162"/>
        <v>0</v>
      </c>
      <c r="AL360" s="153">
        <f t="shared" si="163"/>
        <v>0</v>
      </c>
      <c r="AM360" s="153">
        <f t="shared" si="164"/>
        <v>0</v>
      </c>
      <c r="AN360" s="153">
        <f t="shared" si="165"/>
        <v>0</v>
      </c>
      <c r="AO360" s="153">
        <f t="shared" si="166"/>
        <v>0</v>
      </c>
      <c r="AP360" s="181" t="str">
        <f t="shared" si="167"/>
        <v/>
      </c>
      <c r="AQ360" s="154" t="str">
        <f t="shared" si="155"/>
        <v/>
      </c>
      <c r="AR360" s="178" t="str">
        <f t="shared" si="168"/>
        <v/>
      </c>
      <c r="AS360" s="169" t="str">
        <f t="shared" si="169"/>
        <v/>
      </c>
      <c r="AT360" s="159" t="str">
        <f t="shared" si="170"/>
        <v/>
      </c>
      <c r="AU360" s="160" t="str">
        <f t="shared" si="156"/>
        <v/>
      </c>
      <c r="AV360" s="171" t="str">
        <f t="shared" si="171"/>
        <v/>
      </c>
      <c r="AW360" s="160" t="str">
        <f t="shared" si="172"/>
        <v/>
      </c>
      <c r="AX360" s="186" t="str">
        <f t="shared" si="173"/>
        <v/>
      </c>
      <c r="AY360" s="160" t="str">
        <f t="shared" si="157"/>
        <v/>
      </c>
      <c r="AZ360" s="171" t="str">
        <f t="shared" si="174"/>
        <v/>
      </c>
      <c r="BA360" s="161" t="str">
        <f t="shared" si="175"/>
        <v/>
      </c>
      <c r="BI360" s="52" t="s">
        <v>3090</v>
      </c>
      <c r="BN360" s="52" t="s">
        <v>3091</v>
      </c>
      <c r="BO360" s="52"/>
      <c r="BU360" s="52" t="s">
        <v>3092</v>
      </c>
    </row>
    <row r="361" spans="1:220" ht="18.75" x14ac:dyDescent="0.3">
      <c r="A361" s="205"/>
      <c r="B361" s="206"/>
      <c r="C361" s="197">
        <v>350</v>
      </c>
      <c r="D361" s="190"/>
      <c r="E361" s="20"/>
      <c r="F361" s="14"/>
      <c r="G361" s="123"/>
      <c r="H361" s="128"/>
      <c r="I361" s="130"/>
      <c r="J361" s="21"/>
      <c r="K361" s="134"/>
      <c r="L361" s="24"/>
      <c r="M361" s="372"/>
      <c r="N361" s="147" t="str">
        <f t="shared" si="158"/>
        <v/>
      </c>
      <c r="O361" s="23"/>
      <c r="P361" s="23"/>
      <c r="Q361" s="23"/>
      <c r="R361" s="23"/>
      <c r="S361" s="23"/>
      <c r="T361" s="23"/>
      <c r="U361" s="24"/>
      <c r="V361" s="28"/>
      <c r="W361" s="299"/>
      <c r="X361" s="299"/>
      <c r="Y361" s="149">
        <f t="shared" si="152"/>
        <v>0</v>
      </c>
      <c r="Z361" s="148">
        <f t="shared" si="159"/>
        <v>0</v>
      </c>
      <c r="AA361" s="306"/>
      <c r="AB361" s="377">
        <f t="shared" si="176"/>
        <v>0</v>
      </c>
      <c r="AC361" s="348"/>
      <c r="AD361" s="210" t="str">
        <f t="shared" si="153"/>
        <v/>
      </c>
      <c r="AE361" s="345">
        <f t="shared" si="160"/>
        <v>0</v>
      </c>
      <c r="AF361" s="318"/>
      <c r="AG361" s="321"/>
      <c r="AH361" s="318"/>
      <c r="AI361" s="150">
        <f t="shared" si="161"/>
        <v>0</v>
      </c>
      <c r="AJ361" s="151">
        <f t="shared" si="154"/>
        <v>0</v>
      </c>
      <c r="AK361" s="152">
        <f t="shared" si="162"/>
        <v>0</v>
      </c>
      <c r="AL361" s="153">
        <f t="shared" si="163"/>
        <v>0</v>
      </c>
      <c r="AM361" s="153">
        <f t="shared" si="164"/>
        <v>0</v>
      </c>
      <c r="AN361" s="153">
        <f t="shared" si="165"/>
        <v>0</v>
      </c>
      <c r="AO361" s="153">
        <f t="shared" si="166"/>
        <v>0</v>
      </c>
      <c r="AP361" s="181" t="str">
        <f t="shared" si="167"/>
        <v/>
      </c>
      <c r="AQ361" s="154" t="str">
        <f t="shared" si="155"/>
        <v/>
      </c>
      <c r="AR361" s="178" t="str">
        <f t="shared" si="168"/>
        <v/>
      </c>
      <c r="AS361" s="169" t="str">
        <f t="shared" si="169"/>
        <v/>
      </c>
      <c r="AT361" s="159" t="str">
        <f t="shared" si="170"/>
        <v/>
      </c>
      <c r="AU361" s="160" t="str">
        <f t="shared" si="156"/>
        <v/>
      </c>
      <c r="AV361" s="171" t="str">
        <f t="shared" si="171"/>
        <v/>
      </c>
      <c r="AW361" s="160" t="str">
        <f t="shared" si="172"/>
        <v/>
      </c>
      <c r="AX361" s="186" t="str">
        <f t="shared" si="173"/>
        <v/>
      </c>
      <c r="AY361" s="160" t="str">
        <f t="shared" si="157"/>
        <v/>
      </c>
      <c r="AZ361" s="171" t="str">
        <f t="shared" si="174"/>
        <v/>
      </c>
      <c r="BA361" s="161" t="str">
        <f t="shared" si="175"/>
        <v/>
      </c>
      <c r="BI361" s="52" t="s">
        <v>3093</v>
      </c>
      <c r="BN361" s="52" t="s">
        <v>3094</v>
      </c>
      <c r="BO361" s="52"/>
      <c r="BU361" s="52" t="s">
        <v>3095</v>
      </c>
      <c r="BX361" s="58"/>
      <c r="BY361" s="58"/>
      <c r="BZ361" s="58"/>
      <c r="CA361" s="58"/>
      <c r="CB361" s="58"/>
      <c r="CC361" s="58"/>
      <c r="CD361" s="58"/>
      <c r="CE361" s="58"/>
      <c r="CF361" s="58"/>
      <c r="CG361" s="58"/>
      <c r="CH361" s="58"/>
      <c r="CI361" s="58"/>
      <c r="CJ361" s="58"/>
      <c r="CK361" s="58"/>
      <c r="CL361" s="58"/>
      <c r="CM361" s="58"/>
      <c r="CN361" s="58"/>
      <c r="CO361" s="58"/>
      <c r="CP361" s="58"/>
      <c r="CQ361" s="58"/>
      <c r="CR361" s="58"/>
      <c r="CS361" s="58"/>
      <c r="CT361" s="58"/>
      <c r="CU361" s="58"/>
      <c r="CV361" s="58"/>
      <c r="CW361" s="58"/>
      <c r="CX361" s="58"/>
      <c r="CY361" s="58"/>
      <c r="CZ361" s="58"/>
      <c r="DA361" s="58"/>
      <c r="DB361" s="58"/>
      <c r="DC361" s="58"/>
      <c r="DD361" s="58"/>
      <c r="DE361" s="58"/>
      <c r="DF361" s="58"/>
      <c r="DG361" s="58"/>
      <c r="DH361" s="58"/>
      <c r="DI361" s="58"/>
      <c r="DJ361" s="58"/>
      <c r="DK361" s="58"/>
      <c r="DL361" s="58"/>
      <c r="DM361" s="58"/>
      <c r="DN361" s="58"/>
      <c r="DO361" s="58"/>
      <c r="DP361" s="58"/>
      <c r="DQ361" s="58"/>
      <c r="DR361" s="58"/>
      <c r="DS361" s="58"/>
      <c r="DT361" s="58"/>
      <c r="DU361" s="58"/>
      <c r="DV361" s="58"/>
      <c r="DW361" s="58"/>
      <c r="DX361" s="58"/>
      <c r="DY361" s="58"/>
      <c r="DZ361" s="58"/>
      <c r="EA361" s="58"/>
      <c r="EB361" s="22"/>
      <c r="EC361" s="22"/>
      <c r="ED361" s="22"/>
      <c r="EE361" s="22"/>
      <c r="EF361" s="22"/>
      <c r="EG361" s="22"/>
      <c r="EH361" s="22"/>
      <c r="EI361" s="22"/>
      <c r="EJ361" s="22"/>
      <c r="EK361" s="22"/>
      <c r="EL361" s="22"/>
      <c r="EM361" s="22"/>
      <c r="EN361" s="22"/>
      <c r="EO361" s="22"/>
      <c r="EP361" s="22"/>
      <c r="EQ361" s="22"/>
      <c r="ER361" s="22"/>
      <c r="ES361" s="22"/>
      <c r="ET361" s="22"/>
      <c r="EU361" s="22"/>
      <c r="EV361" s="22"/>
      <c r="EW361" s="22"/>
      <c r="EX361" s="22"/>
      <c r="EY361" s="22"/>
      <c r="EZ361" s="22"/>
      <c r="FA361" s="22"/>
      <c r="FB361" s="22"/>
      <c r="FC361" s="22"/>
      <c r="FD361" s="22"/>
      <c r="FE361" s="22"/>
      <c r="FF361" s="22"/>
      <c r="FG361" s="22"/>
      <c r="FH361" s="22"/>
      <c r="FI361" s="22"/>
      <c r="FJ361" s="22"/>
      <c r="FK361" s="22"/>
      <c r="FL361" s="22"/>
      <c r="FM361" s="22"/>
      <c r="FN361" s="22"/>
      <c r="FO361" s="22"/>
      <c r="FP361" s="22"/>
      <c r="FQ361" s="22"/>
      <c r="FR361" s="22"/>
      <c r="FS361" s="22"/>
      <c r="FT361" s="22"/>
      <c r="FU361" s="22"/>
      <c r="FV361" s="22"/>
      <c r="FW361" s="22"/>
      <c r="FX361" s="22"/>
      <c r="FY361" s="22"/>
      <c r="FZ361" s="22"/>
      <c r="GA361" s="22"/>
      <c r="GB361" s="22"/>
      <c r="GC361" s="22"/>
      <c r="GD361" s="22"/>
      <c r="GE361" s="22"/>
      <c r="GF361" s="22"/>
      <c r="GG361" s="22"/>
      <c r="GH361" s="22"/>
      <c r="GI361" s="22"/>
      <c r="GJ361" s="22"/>
      <c r="GK361" s="22"/>
      <c r="GL361" s="22"/>
      <c r="GM361" s="22"/>
      <c r="GN361" s="22"/>
      <c r="GO361" s="22"/>
      <c r="GP361" s="22"/>
      <c r="GQ361" s="22"/>
      <c r="GR361" s="22"/>
      <c r="GS361" s="22"/>
      <c r="GT361" s="22"/>
      <c r="GU361" s="22"/>
      <c r="GV361" s="22"/>
      <c r="GW361" s="22"/>
      <c r="GX361" s="22"/>
      <c r="GY361" s="22"/>
      <c r="GZ361" s="22"/>
      <c r="HA361" s="22"/>
      <c r="HB361" s="22"/>
      <c r="HC361" s="22"/>
      <c r="HD361" s="22"/>
      <c r="HE361" s="22"/>
      <c r="HF361" s="22"/>
      <c r="HG361" s="22"/>
      <c r="HH361" s="22"/>
      <c r="HI361" s="22"/>
      <c r="HJ361" s="22"/>
      <c r="HK361" s="22"/>
      <c r="HL361" s="22"/>
    </row>
    <row r="362" spans="1:220" ht="18.75" x14ac:dyDescent="0.3">
      <c r="A362" s="203"/>
      <c r="B362" s="204"/>
      <c r="C362" s="197">
        <v>351</v>
      </c>
      <c r="D362" s="189"/>
      <c r="E362" s="31"/>
      <c r="F362" s="30"/>
      <c r="G362" s="120"/>
      <c r="H362" s="125"/>
      <c r="I362" s="129"/>
      <c r="J362" s="67"/>
      <c r="K362" s="133"/>
      <c r="L362" s="108"/>
      <c r="M362" s="372"/>
      <c r="N362" s="147" t="str">
        <f t="shared" si="158"/>
        <v/>
      </c>
      <c r="O362" s="23"/>
      <c r="P362" s="125"/>
      <c r="Q362" s="125"/>
      <c r="R362" s="125"/>
      <c r="S362" s="125"/>
      <c r="T362" s="125"/>
      <c r="U362" s="122"/>
      <c r="V362" s="28"/>
      <c r="W362" s="296"/>
      <c r="X362" s="296"/>
      <c r="Y362" s="149">
        <f t="shared" si="152"/>
        <v>0</v>
      </c>
      <c r="Z362" s="148">
        <f t="shared" si="159"/>
        <v>0</v>
      </c>
      <c r="AA362" s="306"/>
      <c r="AB362" s="377">
        <f t="shared" si="176"/>
        <v>0</v>
      </c>
      <c r="AC362" s="348"/>
      <c r="AD362" s="210" t="str">
        <f t="shared" si="153"/>
        <v/>
      </c>
      <c r="AE362" s="345">
        <f t="shared" si="160"/>
        <v>0</v>
      </c>
      <c r="AF362" s="318"/>
      <c r="AG362" s="317"/>
      <c r="AH362" s="315"/>
      <c r="AI362" s="150">
        <f t="shared" si="161"/>
        <v>0</v>
      </c>
      <c r="AJ362" s="151">
        <f t="shared" si="154"/>
        <v>0</v>
      </c>
      <c r="AK362" s="152">
        <f t="shared" si="162"/>
        <v>0</v>
      </c>
      <c r="AL362" s="153">
        <f t="shared" si="163"/>
        <v>0</v>
      </c>
      <c r="AM362" s="153">
        <f t="shared" si="164"/>
        <v>0</v>
      </c>
      <c r="AN362" s="153">
        <f t="shared" si="165"/>
        <v>0</v>
      </c>
      <c r="AO362" s="153">
        <f t="shared" si="166"/>
        <v>0</v>
      </c>
      <c r="AP362" s="181" t="str">
        <f t="shared" si="167"/>
        <v/>
      </c>
      <c r="AQ362" s="154" t="str">
        <f t="shared" si="155"/>
        <v/>
      </c>
      <c r="AR362" s="178" t="str">
        <f t="shared" si="168"/>
        <v/>
      </c>
      <c r="AS362" s="169" t="str">
        <f t="shared" si="169"/>
        <v/>
      </c>
      <c r="AT362" s="159" t="str">
        <f t="shared" si="170"/>
        <v/>
      </c>
      <c r="AU362" s="160" t="str">
        <f t="shared" si="156"/>
        <v/>
      </c>
      <c r="AV362" s="171" t="str">
        <f t="shared" si="171"/>
        <v/>
      </c>
      <c r="AW362" s="160" t="str">
        <f t="shared" si="172"/>
        <v/>
      </c>
      <c r="AX362" s="186" t="str">
        <f t="shared" si="173"/>
        <v/>
      </c>
      <c r="AY362" s="160" t="str">
        <f t="shared" si="157"/>
        <v/>
      </c>
      <c r="AZ362" s="171" t="str">
        <f t="shared" si="174"/>
        <v/>
      </c>
      <c r="BA362" s="161" t="str">
        <f t="shared" si="175"/>
        <v/>
      </c>
      <c r="BI362" s="52" t="s">
        <v>3096</v>
      </c>
      <c r="BN362" s="52" t="s">
        <v>3097</v>
      </c>
      <c r="BO362" s="52"/>
      <c r="BU362" s="52" t="s">
        <v>3098</v>
      </c>
    </row>
    <row r="363" spans="1:220" ht="18.75" x14ac:dyDescent="0.3">
      <c r="A363" s="203"/>
      <c r="B363" s="204"/>
      <c r="C363" s="197">
        <v>352</v>
      </c>
      <c r="D363" s="189"/>
      <c r="E363" s="29"/>
      <c r="F363" s="30"/>
      <c r="G363" s="120"/>
      <c r="H363" s="122"/>
      <c r="I363" s="129"/>
      <c r="J363" s="67"/>
      <c r="K363" s="133"/>
      <c r="L363" s="108"/>
      <c r="M363" s="371"/>
      <c r="N363" s="147" t="str">
        <f t="shared" si="158"/>
        <v/>
      </c>
      <c r="O363" s="125"/>
      <c r="P363" s="125"/>
      <c r="Q363" s="125"/>
      <c r="R363" s="125"/>
      <c r="S363" s="125"/>
      <c r="T363" s="122"/>
      <c r="U363" s="298"/>
      <c r="V363" s="28"/>
      <c r="W363" s="296"/>
      <c r="X363" s="296"/>
      <c r="Y363" s="149">
        <f t="shared" si="152"/>
        <v>0</v>
      </c>
      <c r="Z363" s="148">
        <f t="shared" si="159"/>
        <v>0</v>
      </c>
      <c r="AA363" s="305"/>
      <c r="AB363" s="377">
        <f t="shared" si="176"/>
        <v>0</v>
      </c>
      <c r="AC363" s="347"/>
      <c r="AD363" s="210" t="str">
        <f t="shared" si="153"/>
        <v/>
      </c>
      <c r="AE363" s="345">
        <f t="shared" si="160"/>
        <v>0</v>
      </c>
      <c r="AF363" s="310"/>
      <c r="AG363" s="312"/>
      <c r="AH363" s="313"/>
      <c r="AI363" s="150">
        <f t="shared" si="161"/>
        <v>0</v>
      </c>
      <c r="AJ363" s="151">
        <f t="shared" si="154"/>
        <v>0</v>
      </c>
      <c r="AK363" s="152">
        <f t="shared" si="162"/>
        <v>0</v>
      </c>
      <c r="AL363" s="153">
        <f t="shared" si="163"/>
        <v>0</v>
      </c>
      <c r="AM363" s="153">
        <f t="shared" si="164"/>
        <v>0</v>
      </c>
      <c r="AN363" s="153">
        <f t="shared" si="165"/>
        <v>0</v>
      </c>
      <c r="AO363" s="153">
        <f t="shared" si="166"/>
        <v>0</v>
      </c>
      <c r="AP363" s="181" t="str">
        <f t="shared" si="167"/>
        <v/>
      </c>
      <c r="AQ363" s="154" t="str">
        <f t="shared" si="155"/>
        <v/>
      </c>
      <c r="AR363" s="178" t="str">
        <f t="shared" si="168"/>
        <v/>
      </c>
      <c r="AS363" s="169" t="str">
        <f t="shared" si="169"/>
        <v/>
      </c>
      <c r="AT363" s="159" t="str">
        <f t="shared" si="170"/>
        <v/>
      </c>
      <c r="AU363" s="160" t="str">
        <f t="shared" si="156"/>
        <v/>
      </c>
      <c r="AV363" s="171" t="str">
        <f t="shared" si="171"/>
        <v/>
      </c>
      <c r="AW363" s="160" t="str">
        <f t="shared" si="172"/>
        <v/>
      </c>
      <c r="AX363" s="186" t="str">
        <f t="shared" si="173"/>
        <v/>
      </c>
      <c r="AY363" s="160" t="str">
        <f t="shared" si="157"/>
        <v/>
      </c>
      <c r="AZ363" s="171" t="str">
        <f t="shared" si="174"/>
        <v/>
      </c>
      <c r="BA363" s="161" t="str">
        <f t="shared" si="175"/>
        <v/>
      </c>
      <c r="BI363" s="52" t="s">
        <v>3099</v>
      </c>
      <c r="BN363" s="52" t="s">
        <v>3100</v>
      </c>
      <c r="BO363" s="52"/>
      <c r="BU363" s="52" t="s">
        <v>3101</v>
      </c>
    </row>
    <row r="364" spans="1:220" ht="18.75" x14ac:dyDescent="0.3">
      <c r="A364" s="203"/>
      <c r="B364" s="204"/>
      <c r="C364" s="197">
        <v>353</v>
      </c>
      <c r="D364" s="189"/>
      <c r="E364" s="29"/>
      <c r="F364" s="30"/>
      <c r="G364" s="123"/>
      <c r="H364" s="124"/>
      <c r="I364" s="130"/>
      <c r="J364" s="21"/>
      <c r="K364" s="134"/>
      <c r="L364" s="24"/>
      <c r="M364" s="372"/>
      <c r="N364" s="147" t="str">
        <f t="shared" si="158"/>
        <v/>
      </c>
      <c r="O364" s="125"/>
      <c r="P364" s="125"/>
      <c r="Q364" s="125"/>
      <c r="R364" s="125"/>
      <c r="S364" s="125"/>
      <c r="T364" s="122"/>
      <c r="U364" s="298"/>
      <c r="V364" s="28"/>
      <c r="W364" s="296"/>
      <c r="X364" s="296"/>
      <c r="Y364" s="149">
        <f t="shared" si="152"/>
        <v>0</v>
      </c>
      <c r="Z364" s="148">
        <f t="shared" si="159"/>
        <v>0</v>
      </c>
      <c r="AA364" s="305"/>
      <c r="AB364" s="377">
        <f t="shared" si="176"/>
        <v>0</v>
      </c>
      <c r="AC364" s="347"/>
      <c r="AD364" s="210" t="str">
        <f t="shared" si="153"/>
        <v/>
      </c>
      <c r="AE364" s="345">
        <f t="shared" si="160"/>
        <v>0</v>
      </c>
      <c r="AF364" s="310"/>
      <c r="AG364" s="312"/>
      <c r="AH364" s="313"/>
      <c r="AI364" s="150">
        <f t="shared" si="161"/>
        <v>0</v>
      </c>
      <c r="AJ364" s="151">
        <f t="shared" si="154"/>
        <v>0</v>
      </c>
      <c r="AK364" s="152">
        <f t="shared" si="162"/>
        <v>0</v>
      </c>
      <c r="AL364" s="153">
        <f t="shared" si="163"/>
        <v>0</v>
      </c>
      <c r="AM364" s="153">
        <f t="shared" si="164"/>
        <v>0</v>
      </c>
      <c r="AN364" s="153">
        <f t="shared" si="165"/>
        <v>0</v>
      </c>
      <c r="AO364" s="153">
        <f t="shared" si="166"/>
        <v>0</v>
      </c>
      <c r="AP364" s="181" t="str">
        <f t="shared" si="167"/>
        <v/>
      </c>
      <c r="AQ364" s="154" t="str">
        <f t="shared" si="155"/>
        <v/>
      </c>
      <c r="AR364" s="178" t="str">
        <f t="shared" si="168"/>
        <v/>
      </c>
      <c r="AS364" s="169" t="str">
        <f t="shared" si="169"/>
        <v/>
      </c>
      <c r="AT364" s="159" t="str">
        <f t="shared" si="170"/>
        <v/>
      </c>
      <c r="AU364" s="160" t="str">
        <f t="shared" si="156"/>
        <v/>
      </c>
      <c r="AV364" s="171" t="str">
        <f t="shared" si="171"/>
        <v/>
      </c>
      <c r="AW364" s="160" t="str">
        <f t="shared" si="172"/>
        <v/>
      </c>
      <c r="AX364" s="186" t="str">
        <f t="shared" si="173"/>
        <v/>
      </c>
      <c r="AY364" s="160" t="str">
        <f t="shared" si="157"/>
        <v/>
      </c>
      <c r="AZ364" s="171" t="str">
        <f t="shared" si="174"/>
        <v/>
      </c>
      <c r="BA364" s="161" t="str">
        <f t="shared" si="175"/>
        <v/>
      </c>
      <c r="BI364" s="52" t="s">
        <v>3102</v>
      </c>
      <c r="BN364" s="52" t="s">
        <v>3103</v>
      </c>
      <c r="BO364" s="52"/>
      <c r="BU364" s="52" t="s">
        <v>3104</v>
      </c>
    </row>
    <row r="365" spans="1:220" ht="18.75" x14ac:dyDescent="0.3">
      <c r="A365" s="203"/>
      <c r="B365" s="204"/>
      <c r="C365" s="197">
        <v>354</v>
      </c>
      <c r="D365" s="189"/>
      <c r="E365" s="29"/>
      <c r="F365" s="30"/>
      <c r="G365" s="123"/>
      <c r="H365" s="124"/>
      <c r="I365" s="130"/>
      <c r="J365" s="21"/>
      <c r="K365" s="134"/>
      <c r="L365" s="24"/>
      <c r="M365" s="372"/>
      <c r="N365" s="147" t="str">
        <f t="shared" si="158"/>
        <v/>
      </c>
      <c r="O365" s="125"/>
      <c r="P365" s="125"/>
      <c r="Q365" s="125"/>
      <c r="R365" s="125"/>
      <c r="S365" s="125"/>
      <c r="T365" s="122"/>
      <c r="U365" s="298"/>
      <c r="V365" s="28"/>
      <c r="W365" s="296"/>
      <c r="X365" s="296"/>
      <c r="Y365" s="149">
        <f t="shared" si="152"/>
        <v>0</v>
      </c>
      <c r="Z365" s="148">
        <f t="shared" si="159"/>
        <v>0</v>
      </c>
      <c r="AA365" s="305"/>
      <c r="AB365" s="377">
        <f t="shared" si="176"/>
        <v>0</v>
      </c>
      <c r="AC365" s="347"/>
      <c r="AD365" s="210" t="str">
        <f t="shared" si="153"/>
        <v/>
      </c>
      <c r="AE365" s="345">
        <f t="shared" si="160"/>
        <v>0</v>
      </c>
      <c r="AF365" s="310"/>
      <c r="AG365" s="312"/>
      <c r="AH365" s="313"/>
      <c r="AI365" s="150">
        <f t="shared" si="161"/>
        <v>0</v>
      </c>
      <c r="AJ365" s="151">
        <f t="shared" si="154"/>
        <v>0</v>
      </c>
      <c r="AK365" s="152">
        <f t="shared" si="162"/>
        <v>0</v>
      </c>
      <c r="AL365" s="153">
        <f t="shared" si="163"/>
        <v>0</v>
      </c>
      <c r="AM365" s="153">
        <f t="shared" si="164"/>
        <v>0</v>
      </c>
      <c r="AN365" s="153">
        <f t="shared" si="165"/>
        <v>0</v>
      </c>
      <c r="AO365" s="153">
        <f t="shared" si="166"/>
        <v>0</v>
      </c>
      <c r="AP365" s="181" t="str">
        <f t="shared" si="167"/>
        <v/>
      </c>
      <c r="AQ365" s="154" t="str">
        <f t="shared" si="155"/>
        <v/>
      </c>
      <c r="AR365" s="178" t="str">
        <f t="shared" si="168"/>
        <v/>
      </c>
      <c r="AS365" s="169" t="str">
        <f t="shared" si="169"/>
        <v/>
      </c>
      <c r="AT365" s="159" t="str">
        <f t="shared" si="170"/>
        <v/>
      </c>
      <c r="AU365" s="160" t="str">
        <f t="shared" si="156"/>
        <v/>
      </c>
      <c r="AV365" s="171" t="str">
        <f t="shared" si="171"/>
        <v/>
      </c>
      <c r="AW365" s="160" t="str">
        <f t="shared" si="172"/>
        <v/>
      </c>
      <c r="AX365" s="186" t="str">
        <f t="shared" si="173"/>
        <v/>
      </c>
      <c r="AY365" s="160" t="str">
        <f t="shared" si="157"/>
        <v/>
      </c>
      <c r="AZ365" s="171" t="str">
        <f t="shared" si="174"/>
        <v/>
      </c>
      <c r="BA365" s="161" t="str">
        <f t="shared" si="175"/>
        <v/>
      </c>
      <c r="BI365" s="52" t="s">
        <v>3105</v>
      </c>
      <c r="BN365" s="52" t="s">
        <v>3106</v>
      </c>
      <c r="BO365" s="52"/>
      <c r="BU365" s="52" t="s">
        <v>3107</v>
      </c>
    </row>
    <row r="366" spans="1:220" ht="18.75" x14ac:dyDescent="0.3">
      <c r="A366" s="205"/>
      <c r="B366" s="206"/>
      <c r="C366" s="198">
        <v>355</v>
      </c>
      <c r="D366" s="190"/>
      <c r="E366" s="13"/>
      <c r="F366" s="14"/>
      <c r="G366" s="123"/>
      <c r="H366" s="124"/>
      <c r="I366" s="130"/>
      <c r="J366" s="21"/>
      <c r="K366" s="134"/>
      <c r="L366" s="24"/>
      <c r="M366" s="372"/>
      <c r="N366" s="147" t="str">
        <f t="shared" si="158"/>
        <v/>
      </c>
      <c r="O366" s="23"/>
      <c r="P366" s="23"/>
      <c r="Q366" s="23"/>
      <c r="R366" s="23"/>
      <c r="S366" s="23"/>
      <c r="T366" s="24"/>
      <c r="U366" s="25"/>
      <c r="V366" s="28"/>
      <c r="W366" s="296"/>
      <c r="X366" s="296"/>
      <c r="Y366" s="149">
        <f t="shared" si="152"/>
        <v>0</v>
      </c>
      <c r="Z366" s="148">
        <f t="shared" si="159"/>
        <v>0</v>
      </c>
      <c r="AA366" s="306"/>
      <c r="AB366" s="377">
        <f t="shared" si="176"/>
        <v>0</v>
      </c>
      <c r="AC366" s="348"/>
      <c r="AD366" s="210" t="str">
        <f t="shared" si="153"/>
        <v/>
      </c>
      <c r="AE366" s="345">
        <f t="shared" si="160"/>
        <v>0</v>
      </c>
      <c r="AF366" s="318"/>
      <c r="AG366" s="317"/>
      <c r="AH366" s="315"/>
      <c r="AI366" s="150">
        <f t="shared" si="161"/>
        <v>0</v>
      </c>
      <c r="AJ366" s="151">
        <f t="shared" si="154"/>
        <v>0</v>
      </c>
      <c r="AK366" s="152">
        <f t="shared" si="162"/>
        <v>0</v>
      </c>
      <c r="AL366" s="153">
        <f t="shared" si="163"/>
        <v>0</v>
      </c>
      <c r="AM366" s="153">
        <f t="shared" si="164"/>
        <v>0</v>
      </c>
      <c r="AN366" s="153">
        <f t="shared" si="165"/>
        <v>0</v>
      </c>
      <c r="AO366" s="153">
        <f t="shared" si="166"/>
        <v>0</v>
      </c>
      <c r="AP366" s="181" t="str">
        <f t="shared" si="167"/>
        <v/>
      </c>
      <c r="AQ366" s="154" t="str">
        <f t="shared" si="155"/>
        <v/>
      </c>
      <c r="AR366" s="178" t="str">
        <f t="shared" si="168"/>
        <v/>
      </c>
      <c r="AS366" s="169" t="str">
        <f t="shared" si="169"/>
        <v/>
      </c>
      <c r="AT366" s="159" t="str">
        <f t="shared" si="170"/>
        <v/>
      </c>
      <c r="AU366" s="160" t="str">
        <f t="shared" si="156"/>
        <v/>
      </c>
      <c r="AV366" s="171" t="str">
        <f t="shared" si="171"/>
        <v/>
      </c>
      <c r="AW366" s="160" t="str">
        <f t="shared" si="172"/>
        <v/>
      </c>
      <c r="AX366" s="186" t="str">
        <f t="shared" si="173"/>
        <v/>
      </c>
      <c r="AY366" s="160" t="str">
        <f t="shared" si="157"/>
        <v/>
      </c>
      <c r="AZ366" s="171" t="str">
        <f t="shared" si="174"/>
        <v/>
      </c>
      <c r="BA366" s="161" t="str">
        <f t="shared" si="175"/>
        <v/>
      </c>
      <c r="BI366" s="52" t="s">
        <v>3108</v>
      </c>
      <c r="BN366" s="52" t="s">
        <v>3109</v>
      </c>
      <c r="BO366" s="52"/>
      <c r="BU366" s="52" t="s">
        <v>3110</v>
      </c>
    </row>
    <row r="367" spans="1:220" ht="18.75" x14ac:dyDescent="0.3">
      <c r="A367" s="205"/>
      <c r="B367" s="206"/>
      <c r="C367" s="197">
        <v>356</v>
      </c>
      <c r="D367" s="190"/>
      <c r="E367" s="13"/>
      <c r="F367" s="14"/>
      <c r="G367" s="123"/>
      <c r="H367" s="124"/>
      <c r="I367" s="130"/>
      <c r="J367" s="21"/>
      <c r="K367" s="134"/>
      <c r="L367" s="24"/>
      <c r="M367" s="372"/>
      <c r="N367" s="147" t="str">
        <f t="shared" si="158"/>
        <v/>
      </c>
      <c r="O367" s="23"/>
      <c r="P367" s="23"/>
      <c r="Q367" s="23"/>
      <c r="R367" s="23"/>
      <c r="S367" s="23"/>
      <c r="T367" s="24"/>
      <c r="U367" s="25"/>
      <c r="V367" s="28"/>
      <c r="W367" s="299"/>
      <c r="X367" s="296"/>
      <c r="Y367" s="149">
        <f t="shared" si="152"/>
        <v>0</v>
      </c>
      <c r="Z367" s="148">
        <f t="shared" si="159"/>
        <v>0</v>
      </c>
      <c r="AA367" s="306"/>
      <c r="AB367" s="377">
        <f t="shared" si="176"/>
        <v>0</v>
      </c>
      <c r="AC367" s="348"/>
      <c r="AD367" s="210" t="str">
        <f t="shared" si="153"/>
        <v/>
      </c>
      <c r="AE367" s="345">
        <f t="shared" si="160"/>
        <v>0</v>
      </c>
      <c r="AF367" s="318"/>
      <c r="AG367" s="317"/>
      <c r="AH367" s="315"/>
      <c r="AI367" s="150">
        <f t="shared" si="161"/>
        <v>0</v>
      </c>
      <c r="AJ367" s="151">
        <f t="shared" si="154"/>
        <v>0</v>
      </c>
      <c r="AK367" s="152">
        <f t="shared" si="162"/>
        <v>0</v>
      </c>
      <c r="AL367" s="153">
        <f t="shared" si="163"/>
        <v>0</v>
      </c>
      <c r="AM367" s="153">
        <f t="shared" si="164"/>
        <v>0</v>
      </c>
      <c r="AN367" s="153">
        <f t="shared" si="165"/>
        <v>0</v>
      </c>
      <c r="AO367" s="153">
        <f t="shared" si="166"/>
        <v>0</v>
      </c>
      <c r="AP367" s="181" t="str">
        <f t="shared" si="167"/>
        <v/>
      </c>
      <c r="AQ367" s="154" t="str">
        <f t="shared" si="155"/>
        <v/>
      </c>
      <c r="AR367" s="178" t="str">
        <f t="shared" si="168"/>
        <v/>
      </c>
      <c r="AS367" s="169" t="str">
        <f t="shared" si="169"/>
        <v/>
      </c>
      <c r="AT367" s="159" t="str">
        <f t="shared" si="170"/>
        <v/>
      </c>
      <c r="AU367" s="160" t="str">
        <f t="shared" si="156"/>
        <v/>
      </c>
      <c r="AV367" s="171" t="str">
        <f t="shared" si="171"/>
        <v/>
      </c>
      <c r="AW367" s="160" t="str">
        <f t="shared" si="172"/>
        <v/>
      </c>
      <c r="AX367" s="186" t="str">
        <f t="shared" si="173"/>
        <v/>
      </c>
      <c r="AY367" s="160" t="str">
        <f t="shared" si="157"/>
        <v/>
      </c>
      <c r="AZ367" s="171" t="str">
        <f t="shared" si="174"/>
        <v/>
      </c>
      <c r="BA367" s="161" t="str">
        <f t="shared" si="175"/>
        <v/>
      </c>
      <c r="BI367" s="52" t="s">
        <v>3111</v>
      </c>
      <c r="BN367" s="52" t="s">
        <v>3112</v>
      </c>
      <c r="BO367" s="52"/>
      <c r="BU367" s="52" t="s">
        <v>3113</v>
      </c>
    </row>
    <row r="368" spans="1:220" ht="18.75" x14ac:dyDescent="0.3">
      <c r="A368" s="205"/>
      <c r="B368" s="206"/>
      <c r="C368" s="198">
        <v>357</v>
      </c>
      <c r="D368" s="190"/>
      <c r="E368" s="13"/>
      <c r="F368" s="14"/>
      <c r="G368" s="123"/>
      <c r="H368" s="124"/>
      <c r="I368" s="130"/>
      <c r="J368" s="21"/>
      <c r="K368" s="134"/>
      <c r="L368" s="24"/>
      <c r="M368" s="372"/>
      <c r="N368" s="147" t="str">
        <f t="shared" si="158"/>
        <v/>
      </c>
      <c r="O368" s="23"/>
      <c r="P368" s="23"/>
      <c r="Q368" s="23"/>
      <c r="R368" s="23"/>
      <c r="S368" s="23"/>
      <c r="T368" s="24"/>
      <c r="U368" s="25"/>
      <c r="V368" s="28"/>
      <c r="W368" s="299"/>
      <c r="X368" s="296"/>
      <c r="Y368" s="149">
        <f t="shared" si="152"/>
        <v>0</v>
      </c>
      <c r="Z368" s="148">
        <f t="shared" si="159"/>
        <v>0</v>
      </c>
      <c r="AA368" s="306"/>
      <c r="AB368" s="377">
        <f t="shared" si="176"/>
        <v>0</v>
      </c>
      <c r="AC368" s="348"/>
      <c r="AD368" s="210" t="str">
        <f t="shared" si="153"/>
        <v/>
      </c>
      <c r="AE368" s="345">
        <f t="shared" si="160"/>
        <v>0</v>
      </c>
      <c r="AF368" s="318"/>
      <c r="AG368" s="317"/>
      <c r="AH368" s="315"/>
      <c r="AI368" s="150">
        <f t="shared" si="161"/>
        <v>0</v>
      </c>
      <c r="AJ368" s="151">
        <f t="shared" si="154"/>
        <v>0</v>
      </c>
      <c r="AK368" s="152">
        <f t="shared" si="162"/>
        <v>0</v>
      </c>
      <c r="AL368" s="153">
        <f t="shared" si="163"/>
        <v>0</v>
      </c>
      <c r="AM368" s="153">
        <f t="shared" si="164"/>
        <v>0</v>
      </c>
      <c r="AN368" s="153">
        <f t="shared" si="165"/>
        <v>0</v>
      </c>
      <c r="AO368" s="153">
        <f t="shared" si="166"/>
        <v>0</v>
      </c>
      <c r="AP368" s="181" t="str">
        <f t="shared" si="167"/>
        <v/>
      </c>
      <c r="AQ368" s="154" t="str">
        <f t="shared" si="155"/>
        <v/>
      </c>
      <c r="AR368" s="178" t="str">
        <f t="shared" si="168"/>
        <v/>
      </c>
      <c r="AS368" s="169" t="str">
        <f t="shared" si="169"/>
        <v/>
      </c>
      <c r="AT368" s="159" t="str">
        <f t="shared" si="170"/>
        <v/>
      </c>
      <c r="AU368" s="160" t="str">
        <f t="shared" si="156"/>
        <v/>
      </c>
      <c r="AV368" s="171" t="str">
        <f t="shared" si="171"/>
        <v/>
      </c>
      <c r="AW368" s="160" t="str">
        <f t="shared" si="172"/>
        <v/>
      </c>
      <c r="AX368" s="186" t="str">
        <f t="shared" si="173"/>
        <v/>
      </c>
      <c r="AY368" s="160" t="str">
        <f t="shared" si="157"/>
        <v/>
      </c>
      <c r="AZ368" s="171" t="str">
        <f t="shared" si="174"/>
        <v/>
      </c>
      <c r="BA368" s="161" t="str">
        <f t="shared" si="175"/>
        <v/>
      </c>
      <c r="BI368" s="52" t="s">
        <v>3114</v>
      </c>
      <c r="BN368" s="52" t="s">
        <v>3115</v>
      </c>
      <c r="BO368" s="52"/>
      <c r="BU368" s="52" t="s">
        <v>3116</v>
      </c>
    </row>
    <row r="369" spans="1:73" ht="18.75" x14ac:dyDescent="0.3">
      <c r="A369" s="205"/>
      <c r="B369" s="206"/>
      <c r="C369" s="198">
        <v>358</v>
      </c>
      <c r="D369" s="192"/>
      <c r="E369" s="15"/>
      <c r="F369" s="14"/>
      <c r="G369" s="123"/>
      <c r="H369" s="124"/>
      <c r="I369" s="130"/>
      <c r="J369" s="21"/>
      <c r="K369" s="134"/>
      <c r="L369" s="24"/>
      <c r="M369" s="372"/>
      <c r="N369" s="147" t="str">
        <f t="shared" si="158"/>
        <v/>
      </c>
      <c r="O369" s="23"/>
      <c r="P369" s="23"/>
      <c r="Q369" s="23"/>
      <c r="R369" s="23"/>
      <c r="S369" s="23"/>
      <c r="T369" s="24"/>
      <c r="U369" s="25"/>
      <c r="V369" s="28"/>
      <c r="W369" s="299"/>
      <c r="X369" s="296"/>
      <c r="Y369" s="149">
        <f t="shared" si="152"/>
        <v>0</v>
      </c>
      <c r="Z369" s="148">
        <f t="shared" si="159"/>
        <v>0</v>
      </c>
      <c r="AA369" s="306"/>
      <c r="AB369" s="377">
        <f t="shared" si="176"/>
        <v>0</v>
      </c>
      <c r="AC369" s="348"/>
      <c r="AD369" s="210" t="str">
        <f t="shared" si="153"/>
        <v/>
      </c>
      <c r="AE369" s="345">
        <f t="shared" si="160"/>
        <v>0</v>
      </c>
      <c r="AF369" s="318"/>
      <c r="AG369" s="317"/>
      <c r="AH369" s="315"/>
      <c r="AI369" s="150">
        <f t="shared" si="161"/>
        <v>0</v>
      </c>
      <c r="AJ369" s="151">
        <f t="shared" si="154"/>
        <v>0</v>
      </c>
      <c r="AK369" s="152">
        <f t="shared" si="162"/>
        <v>0</v>
      </c>
      <c r="AL369" s="153">
        <f t="shared" si="163"/>
        <v>0</v>
      </c>
      <c r="AM369" s="153">
        <f t="shared" si="164"/>
        <v>0</v>
      </c>
      <c r="AN369" s="153">
        <f t="shared" si="165"/>
        <v>0</v>
      </c>
      <c r="AO369" s="153">
        <f t="shared" si="166"/>
        <v>0</v>
      </c>
      <c r="AP369" s="181" t="str">
        <f t="shared" si="167"/>
        <v/>
      </c>
      <c r="AQ369" s="154" t="str">
        <f t="shared" si="155"/>
        <v/>
      </c>
      <c r="AR369" s="178" t="str">
        <f t="shared" si="168"/>
        <v/>
      </c>
      <c r="AS369" s="169" t="str">
        <f t="shared" si="169"/>
        <v/>
      </c>
      <c r="AT369" s="159" t="str">
        <f t="shared" si="170"/>
        <v/>
      </c>
      <c r="AU369" s="160" t="str">
        <f t="shared" si="156"/>
        <v/>
      </c>
      <c r="AV369" s="171" t="str">
        <f t="shared" si="171"/>
        <v/>
      </c>
      <c r="AW369" s="160" t="str">
        <f t="shared" si="172"/>
        <v/>
      </c>
      <c r="AX369" s="186" t="str">
        <f t="shared" si="173"/>
        <v/>
      </c>
      <c r="AY369" s="160" t="str">
        <f t="shared" si="157"/>
        <v/>
      </c>
      <c r="AZ369" s="171" t="str">
        <f t="shared" si="174"/>
        <v/>
      </c>
      <c r="BA369" s="161" t="str">
        <f t="shared" si="175"/>
        <v/>
      </c>
      <c r="BI369" s="52" t="s">
        <v>3117</v>
      </c>
      <c r="BN369" s="52" t="s">
        <v>3118</v>
      </c>
      <c r="BO369" s="52"/>
      <c r="BU369" s="52" t="s">
        <v>3119</v>
      </c>
    </row>
    <row r="370" spans="1:73" ht="18.75" x14ac:dyDescent="0.3">
      <c r="A370" s="205"/>
      <c r="B370" s="206"/>
      <c r="C370" s="197">
        <v>359</v>
      </c>
      <c r="D370" s="193"/>
      <c r="E370" s="13"/>
      <c r="F370" s="14"/>
      <c r="G370" s="123"/>
      <c r="H370" s="124"/>
      <c r="I370" s="130"/>
      <c r="J370" s="21"/>
      <c r="K370" s="134"/>
      <c r="L370" s="24"/>
      <c r="M370" s="372"/>
      <c r="N370" s="147" t="str">
        <f t="shared" si="158"/>
        <v/>
      </c>
      <c r="O370" s="23"/>
      <c r="P370" s="23"/>
      <c r="Q370" s="23"/>
      <c r="R370" s="23"/>
      <c r="S370" s="23"/>
      <c r="T370" s="24"/>
      <c r="U370" s="25"/>
      <c r="V370" s="28"/>
      <c r="W370" s="299"/>
      <c r="X370" s="296"/>
      <c r="Y370" s="149">
        <f t="shared" si="152"/>
        <v>0</v>
      </c>
      <c r="Z370" s="148">
        <f t="shared" si="159"/>
        <v>0</v>
      </c>
      <c r="AA370" s="306"/>
      <c r="AB370" s="377">
        <f t="shared" si="176"/>
        <v>0</v>
      </c>
      <c r="AC370" s="348"/>
      <c r="AD370" s="210" t="str">
        <f t="shared" si="153"/>
        <v/>
      </c>
      <c r="AE370" s="345">
        <f t="shared" si="160"/>
        <v>0</v>
      </c>
      <c r="AF370" s="318"/>
      <c r="AG370" s="317"/>
      <c r="AH370" s="315"/>
      <c r="AI370" s="150">
        <f t="shared" si="161"/>
        <v>0</v>
      </c>
      <c r="AJ370" s="151">
        <f t="shared" si="154"/>
        <v>0</v>
      </c>
      <c r="AK370" s="152">
        <f t="shared" si="162"/>
        <v>0</v>
      </c>
      <c r="AL370" s="153">
        <f t="shared" si="163"/>
        <v>0</v>
      </c>
      <c r="AM370" s="153">
        <f t="shared" si="164"/>
        <v>0</v>
      </c>
      <c r="AN370" s="153">
        <f t="shared" si="165"/>
        <v>0</v>
      </c>
      <c r="AO370" s="153">
        <f t="shared" si="166"/>
        <v>0</v>
      </c>
      <c r="AP370" s="181" t="str">
        <f t="shared" si="167"/>
        <v/>
      </c>
      <c r="AQ370" s="154" t="str">
        <f t="shared" si="155"/>
        <v/>
      </c>
      <c r="AR370" s="178" t="str">
        <f t="shared" si="168"/>
        <v/>
      </c>
      <c r="AS370" s="169" t="str">
        <f t="shared" si="169"/>
        <v/>
      </c>
      <c r="AT370" s="159" t="str">
        <f t="shared" si="170"/>
        <v/>
      </c>
      <c r="AU370" s="160" t="str">
        <f t="shared" si="156"/>
        <v/>
      </c>
      <c r="AV370" s="171" t="str">
        <f t="shared" si="171"/>
        <v/>
      </c>
      <c r="AW370" s="160" t="str">
        <f t="shared" si="172"/>
        <v/>
      </c>
      <c r="AX370" s="186" t="str">
        <f t="shared" si="173"/>
        <v/>
      </c>
      <c r="AY370" s="160" t="str">
        <f t="shared" si="157"/>
        <v/>
      </c>
      <c r="AZ370" s="171" t="str">
        <f t="shared" si="174"/>
        <v/>
      </c>
      <c r="BA370" s="161" t="str">
        <f t="shared" si="175"/>
        <v/>
      </c>
      <c r="BI370" s="52" t="s">
        <v>3120</v>
      </c>
      <c r="BN370" s="52" t="s">
        <v>3121</v>
      </c>
      <c r="BO370" s="52"/>
      <c r="BU370" s="52" t="s">
        <v>3122</v>
      </c>
    </row>
    <row r="371" spans="1:73" ht="18.75" x14ac:dyDescent="0.3">
      <c r="A371" s="205"/>
      <c r="B371" s="206"/>
      <c r="C371" s="198">
        <v>360</v>
      </c>
      <c r="D371" s="190"/>
      <c r="E371" s="13"/>
      <c r="F371" s="14"/>
      <c r="G371" s="123"/>
      <c r="H371" s="126"/>
      <c r="I371" s="132"/>
      <c r="J371" s="69"/>
      <c r="K371" s="136"/>
      <c r="L371" s="26"/>
      <c r="M371" s="372"/>
      <c r="N371" s="147" t="str">
        <f t="shared" si="158"/>
        <v/>
      </c>
      <c r="O371" s="23"/>
      <c r="P371" s="23"/>
      <c r="Q371" s="23"/>
      <c r="R371" s="23"/>
      <c r="S371" s="23"/>
      <c r="T371" s="24"/>
      <c r="U371" s="25"/>
      <c r="V371" s="28"/>
      <c r="W371" s="299"/>
      <c r="X371" s="296"/>
      <c r="Y371" s="149">
        <f t="shared" si="152"/>
        <v>0</v>
      </c>
      <c r="Z371" s="148">
        <f t="shared" si="159"/>
        <v>0</v>
      </c>
      <c r="AA371" s="306"/>
      <c r="AB371" s="377">
        <f t="shared" si="176"/>
        <v>0</v>
      </c>
      <c r="AC371" s="348"/>
      <c r="AD371" s="210" t="str">
        <f t="shared" si="153"/>
        <v/>
      </c>
      <c r="AE371" s="345">
        <f t="shared" si="160"/>
        <v>0</v>
      </c>
      <c r="AF371" s="318"/>
      <c r="AG371" s="317"/>
      <c r="AH371" s="315"/>
      <c r="AI371" s="150">
        <f t="shared" si="161"/>
        <v>0</v>
      </c>
      <c r="AJ371" s="151">
        <f t="shared" si="154"/>
        <v>0</v>
      </c>
      <c r="AK371" s="152">
        <f t="shared" si="162"/>
        <v>0</v>
      </c>
      <c r="AL371" s="153">
        <f t="shared" si="163"/>
        <v>0</v>
      </c>
      <c r="AM371" s="153">
        <f t="shared" si="164"/>
        <v>0</v>
      </c>
      <c r="AN371" s="153">
        <f t="shared" si="165"/>
        <v>0</v>
      </c>
      <c r="AO371" s="153">
        <f t="shared" si="166"/>
        <v>0</v>
      </c>
      <c r="AP371" s="181" t="str">
        <f t="shared" si="167"/>
        <v/>
      </c>
      <c r="AQ371" s="154" t="str">
        <f t="shared" si="155"/>
        <v/>
      </c>
      <c r="AR371" s="178" t="str">
        <f t="shared" si="168"/>
        <v/>
      </c>
      <c r="AS371" s="169" t="str">
        <f t="shared" si="169"/>
        <v/>
      </c>
      <c r="AT371" s="159" t="str">
        <f t="shared" si="170"/>
        <v/>
      </c>
      <c r="AU371" s="160" t="str">
        <f t="shared" si="156"/>
        <v/>
      </c>
      <c r="AV371" s="171" t="str">
        <f t="shared" si="171"/>
        <v/>
      </c>
      <c r="AW371" s="160" t="str">
        <f t="shared" si="172"/>
        <v/>
      </c>
      <c r="AX371" s="186" t="str">
        <f t="shared" si="173"/>
        <v/>
      </c>
      <c r="AY371" s="160" t="str">
        <f t="shared" si="157"/>
        <v/>
      </c>
      <c r="AZ371" s="171" t="str">
        <f t="shared" si="174"/>
        <v/>
      </c>
      <c r="BA371" s="161" t="str">
        <f t="shared" si="175"/>
        <v/>
      </c>
      <c r="BI371" s="52" t="s">
        <v>3123</v>
      </c>
      <c r="BN371" s="52" t="s">
        <v>3124</v>
      </c>
      <c r="BO371" s="52"/>
      <c r="BU371" s="52" t="s">
        <v>3125</v>
      </c>
    </row>
    <row r="372" spans="1:73" ht="18.75" x14ac:dyDescent="0.3">
      <c r="A372" s="205"/>
      <c r="B372" s="206"/>
      <c r="C372" s="197">
        <v>361</v>
      </c>
      <c r="D372" s="190"/>
      <c r="E372" s="13"/>
      <c r="F372" s="14"/>
      <c r="G372" s="123"/>
      <c r="H372" s="124"/>
      <c r="I372" s="130"/>
      <c r="J372" s="21"/>
      <c r="K372" s="134"/>
      <c r="L372" s="24"/>
      <c r="M372" s="372"/>
      <c r="N372" s="147" t="str">
        <f t="shared" si="158"/>
        <v/>
      </c>
      <c r="O372" s="23"/>
      <c r="P372" s="23"/>
      <c r="Q372" s="23"/>
      <c r="R372" s="23"/>
      <c r="S372" s="23"/>
      <c r="T372" s="24"/>
      <c r="U372" s="25"/>
      <c r="V372" s="28"/>
      <c r="W372" s="299"/>
      <c r="X372" s="296"/>
      <c r="Y372" s="149">
        <f t="shared" si="152"/>
        <v>0</v>
      </c>
      <c r="Z372" s="148">
        <f t="shared" si="159"/>
        <v>0</v>
      </c>
      <c r="AA372" s="306"/>
      <c r="AB372" s="377">
        <f t="shared" si="176"/>
        <v>0</v>
      </c>
      <c r="AC372" s="348"/>
      <c r="AD372" s="210" t="str">
        <f t="shared" si="153"/>
        <v/>
      </c>
      <c r="AE372" s="345">
        <f t="shared" si="160"/>
        <v>0</v>
      </c>
      <c r="AF372" s="318"/>
      <c r="AG372" s="317"/>
      <c r="AH372" s="315"/>
      <c r="AI372" s="150">
        <f t="shared" si="161"/>
        <v>0</v>
      </c>
      <c r="AJ372" s="151">
        <f t="shared" si="154"/>
        <v>0</v>
      </c>
      <c r="AK372" s="152">
        <f t="shared" si="162"/>
        <v>0</v>
      </c>
      <c r="AL372" s="153">
        <f t="shared" si="163"/>
        <v>0</v>
      </c>
      <c r="AM372" s="153">
        <f t="shared" si="164"/>
        <v>0</v>
      </c>
      <c r="AN372" s="153">
        <f t="shared" si="165"/>
        <v>0</v>
      </c>
      <c r="AO372" s="153">
        <f t="shared" si="166"/>
        <v>0</v>
      </c>
      <c r="AP372" s="181" t="str">
        <f t="shared" si="167"/>
        <v/>
      </c>
      <c r="AQ372" s="154" t="str">
        <f t="shared" si="155"/>
        <v/>
      </c>
      <c r="AR372" s="178" t="str">
        <f t="shared" si="168"/>
        <v/>
      </c>
      <c r="AS372" s="169" t="str">
        <f t="shared" si="169"/>
        <v/>
      </c>
      <c r="AT372" s="159" t="str">
        <f t="shared" si="170"/>
        <v/>
      </c>
      <c r="AU372" s="160" t="str">
        <f t="shared" si="156"/>
        <v/>
      </c>
      <c r="AV372" s="171" t="str">
        <f t="shared" si="171"/>
        <v/>
      </c>
      <c r="AW372" s="160" t="str">
        <f t="shared" si="172"/>
        <v/>
      </c>
      <c r="AX372" s="186" t="str">
        <f t="shared" si="173"/>
        <v/>
      </c>
      <c r="AY372" s="160" t="str">
        <f t="shared" si="157"/>
        <v/>
      </c>
      <c r="AZ372" s="171" t="str">
        <f t="shared" si="174"/>
        <v/>
      </c>
      <c r="BA372" s="161" t="str">
        <f t="shared" si="175"/>
        <v/>
      </c>
      <c r="BI372" s="52" t="s">
        <v>3126</v>
      </c>
      <c r="BN372" s="52" t="s">
        <v>3127</v>
      </c>
      <c r="BO372" s="52"/>
      <c r="BU372" s="52" t="s">
        <v>2632</v>
      </c>
    </row>
    <row r="373" spans="1:73" ht="18.75" x14ac:dyDescent="0.3">
      <c r="A373" s="205"/>
      <c r="B373" s="206"/>
      <c r="C373" s="198">
        <v>362</v>
      </c>
      <c r="D373" s="192"/>
      <c r="E373" s="15"/>
      <c r="F373" s="14"/>
      <c r="G373" s="123"/>
      <c r="H373" s="124"/>
      <c r="I373" s="130"/>
      <c r="J373" s="21"/>
      <c r="K373" s="134"/>
      <c r="L373" s="24"/>
      <c r="M373" s="372"/>
      <c r="N373" s="147" t="str">
        <f t="shared" si="158"/>
        <v/>
      </c>
      <c r="O373" s="23"/>
      <c r="P373" s="23"/>
      <c r="Q373" s="23"/>
      <c r="R373" s="23"/>
      <c r="S373" s="23"/>
      <c r="T373" s="24"/>
      <c r="U373" s="25"/>
      <c r="V373" s="28"/>
      <c r="W373" s="299"/>
      <c r="X373" s="296"/>
      <c r="Y373" s="149">
        <f t="shared" si="152"/>
        <v>0</v>
      </c>
      <c r="Z373" s="148">
        <f t="shared" si="159"/>
        <v>0</v>
      </c>
      <c r="AA373" s="306"/>
      <c r="AB373" s="377">
        <f t="shared" si="176"/>
        <v>0</v>
      </c>
      <c r="AC373" s="348"/>
      <c r="AD373" s="210" t="str">
        <f t="shared" si="153"/>
        <v/>
      </c>
      <c r="AE373" s="345">
        <f t="shared" si="160"/>
        <v>0</v>
      </c>
      <c r="AF373" s="318"/>
      <c r="AG373" s="317"/>
      <c r="AH373" s="315"/>
      <c r="AI373" s="150">
        <f t="shared" si="161"/>
        <v>0</v>
      </c>
      <c r="AJ373" s="151">
        <f t="shared" si="154"/>
        <v>0</v>
      </c>
      <c r="AK373" s="152">
        <f t="shared" si="162"/>
        <v>0</v>
      </c>
      <c r="AL373" s="153">
        <f t="shared" si="163"/>
        <v>0</v>
      </c>
      <c r="AM373" s="153">
        <f t="shared" si="164"/>
        <v>0</v>
      </c>
      <c r="AN373" s="153">
        <f t="shared" si="165"/>
        <v>0</v>
      </c>
      <c r="AO373" s="153">
        <f t="shared" si="166"/>
        <v>0</v>
      </c>
      <c r="AP373" s="181" t="str">
        <f t="shared" si="167"/>
        <v/>
      </c>
      <c r="AQ373" s="154" t="str">
        <f t="shared" si="155"/>
        <v/>
      </c>
      <c r="AR373" s="178" t="str">
        <f t="shared" si="168"/>
        <v/>
      </c>
      <c r="AS373" s="169" t="str">
        <f t="shared" si="169"/>
        <v/>
      </c>
      <c r="AT373" s="159" t="str">
        <f t="shared" si="170"/>
        <v/>
      </c>
      <c r="AU373" s="160" t="str">
        <f t="shared" si="156"/>
        <v/>
      </c>
      <c r="AV373" s="171" t="str">
        <f t="shared" si="171"/>
        <v/>
      </c>
      <c r="AW373" s="160" t="str">
        <f t="shared" si="172"/>
        <v/>
      </c>
      <c r="AX373" s="186" t="str">
        <f t="shared" si="173"/>
        <v/>
      </c>
      <c r="AY373" s="160" t="str">
        <f t="shared" si="157"/>
        <v/>
      </c>
      <c r="AZ373" s="171" t="str">
        <f t="shared" si="174"/>
        <v/>
      </c>
      <c r="BA373" s="161" t="str">
        <f t="shared" si="175"/>
        <v/>
      </c>
      <c r="BI373" s="52" t="s">
        <v>3128</v>
      </c>
      <c r="BN373" s="52" t="s">
        <v>3129</v>
      </c>
      <c r="BO373" s="52"/>
      <c r="BU373" s="52" t="s">
        <v>3130</v>
      </c>
    </row>
    <row r="374" spans="1:73" ht="18.75" x14ac:dyDescent="0.3">
      <c r="A374" s="205"/>
      <c r="B374" s="206"/>
      <c r="C374" s="198">
        <v>363</v>
      </c>
      <c r="D374" s="190"/>
      <c r="E374" s="13"/>
      <c r="F374" s="14"/>
      <c r="G374" s="123"/>
      <c r="H374" s="124"/>
      <c r="I374" s="130"/>
      <c r="J374" s="21"/>
      <c r="K374" s="134"/>
      <c r="L374" s="24"/>
      <c r="M374" s="372"/>
      <c r="N374" s="147" t="str">
        <f t="shared" si="158"/>
        <v/>
      </c>
      <c r="O374" s="23"/>
      <c r="P374" s="23"/>
      <c r="Q374" s="23"/>
      <c r="R374" s="23"/>
      <c r="S374" s="23"/>
      <c r="T374" s="24"/>
      <c r="U374" s="25"/>
      <c r="V374" s="28"/>
      <c r="W374" s="299"/>
      <c r="X374" s="296"/>
      <c r="Y374" s="149">
        <f t="shared" si="152"/>
        <v>0</v>
      </c>
      <c r="Z374" s="148">
        <f t="shared" si="159"/>
        <v>0</v>
      </c>
      <c r="AA374" s="306"/>
      <c r="AB374" s="377">
        <f t="shared" si="176"/>
        <v>0</v>
      </c>
      <c r="AC374" s="348"/>
      <c r="AD374" s="210" t="str">
        <f t="shared" si="153"/>
        <v/>
      </c>
      <c r="AE374" s="345">
        <f t="shared" si="160"/>
        <v>0</v>
      </c>
      <c r="AF374" s="318"/>
      <c r="AG374" s="317"/>
      <c r="AH374" s="315"/>
      <c r="AI374" s="150">
        <f t="shared" si="161"/>
        <v>0</v>
      </c>
      <c r="AJ374" s="151">
        <f t="shared" si="154"/>
        <v>0</v>
      </c>
      <c r="AK374" s="152">
        <f t="shared" si="162"/>
        <v>0</v>
      </c>
      <c r="AL374" s="153">
        <f t="shared" si="163"/>
        <v>0</v>
      </c>
      <c r="AM374" s="153">
        <f t="shared" si="164"/>
        <v>0</v>
      </c>
      <c r="AN374" s="153">
        <f t="shared" si="165"/>
        <v>0</v>
      </c>
      <c r="AO374" s="153">
        <f t="shared" si="166"/>
        <v>0</v>
      </c>
      <c r="AP374" s="181" t="str">
        <f t="shared" si="167"/>
        <v/>
      </c>
      <c r="AQ374" s="154" t="str">
        <f t="shared" si="155"/>
        <v/>
      </c>
      <c r="AR374" s="178" t="str">
        <f t="shared" si="168"/>
        <v/>
      </c>
      <c r="AS374" s="169" t="str">
        <f t="shared" si="169"/>
        <v/>
      </c>
      <c r="AT374" s="159" t="str">
        <f t="shared" si="170"/>
        <v/>
      </c>
      <c r="AU374" s="160" t="str">
        <f t="shared" si="156"/>
        <v/>
      </c>
      <c r="AV374" s="171" t="str">
        <f t="shared" si="171"/>
        <v/>
      </c>
      <c r="AW374" s="160" t="str">
        <f t="shared" si="172"/>
        <v/>
      </c>
      <c r="AX374" s="186" t="str">
        <f t="shared" si="173"/>
        <v/>
      </c>
      <c r="AY374" s="160" t="str">
        <f t="shared" si="157"/>
        <v/>
      </c>
      <c r="AZ374" s="171" t="str">
        <f t="shared" si="174"/>
        <v/>
      </c>
      <c r="BA374" s="161" t="str">
        <f t="shared" si="175"/>
        <v/>
      </c>
      <c r="BI374" s="52" t="s">
        <v>3131</v>
      </c>
      <c r="BN374" s="52" t="s">
        <v>3132</v>
      </c>
      <c r="BO374" s="52"/>
      <c r="BU374" s="52" t="s">
        <v>2830</v>
      </c>
    </row>
    <row r="375" spans="1:73" ht="18.75" x14ac:dyDescent="0.3">
      <c r="A375" s="205"/>
      <c r="B375" s="206"/>
      <c r="C375" s="197">
        <v>364</v>
      </c>
      <c r="D375" s="190"/>
      <c r="E375" s="13"/>
      <c r="F375" s="14"/>
      <c r="G375" s="123"/>
      <c r="H375" s="124"/>
      <c r="I375" s="130"/>
      <c r="J375" s="21"/>
      <c r="K375" s="134"/>
      <c r="L375" s="24"/>
      <c r="M375" s="372"/>
      <c r="N375" s="147" t="str">
        <f t="shared" si="158"/>
        <v/>
      </c>
      <c r="O375" s="23"/>
      <c r="P375" s="23"/>
      <c r="Q375" s="23"/>
      <c r="R375" s="23"/>
      <c r="S375" s="23"/>
      <c r="T375" s="24"/>
      <c r="U375" s="25"/>
      <c r="V375" s="28"/>
      <c r="W375" s="299"/>
      <c r="X375" s="296"/>
      <c r="Y375" s="149">
        <f t="shared" si="152"/>
        <v>0</v>
      </c>
      <c r="Z375" s="148">
        <f t="shared" si="159"/>
        <v>0</v>
      </c>
      <c r="AA375" s="306"/>
      <c r="AB375" s="377">
        <f t="shared" si="176"/>
        <v>0</v>
      </c>
      <c r="AC375" s="348"/>
      <c r="AD375" s="210" t="str">
        <f t="shared" si="153"/>
        <v/>
      </c>
      <c r="AE375" s="345">
        <f t="shared" si="160"/>
        <v>0</v>
      </c>
      <c r="AF375" s="318"/>
      <c r="AG375" s="317"/>
      <c r="AH375" s="315"/>
      <c r="AI375" s="150">
        <f t="shared" si="161"/>
        <v>0</v>
      </c>
      <c r="AJ375" s="151">
        <f t="shared" si="154"/>
        <v>0</v>
      </c>
      <c r="AK375" s="152">
        <f t="shared" si="162"/>
        <v>0</v>
      </c>
      <c r="AL375" s="153">
        <f t="shared" si="163"/>
        <v>0</v>
      </c>
      <c r="AM375" s="153">
        <f t="shared" si="164"/>
        <v>0</v>
      </c>
      <c r="AN375" s="153">
        <f t="shared" si="165"/>
        <v>0</v>
      </c>
      <c r="AO375" s="153">
        <f t="shared" si="166"/>
        <v>0</v>
      </c>
      <c r="AP375" s="181" t="str">
        <f t="shared" si="167"/>
        <v/>
      </c>
      <c r="AQ375" s="154" t="str">
        <f t="shared" si="155"/>
        <v/>
      </c>
      <c r="AR375" s="178" t="str">
        <f t="shared" si="168"/>
        <v/>
      </c>
      <c r="AS375" s="169" t="str">
        <f t="shared" si="169"/>
        <v/>
      </c>
      <c r="AT375" s="159" t="str">
        <f t="shared" si="170"/>
        <v/>
      </c>
      <c r="AU375" s="160" t="str">
        <f t="shared" si="156"/>
        <v/>
      </c>
      <c r="AV375" s="171" t="str">
        <f t="shared" si="171"/>
        <v/>
      </c>
      <c r="AW375" s="160" t="str">
        <f t="shared" si="172"/>
        <v/>
      </c>
      <c r="AX375" s="186" t="str">
        <f t="shared" si="173"/>
        <v/>
      </c>
      <c r="AY375" s="160" t="str">
        <f t="shared" si="157"/>
        <v/>
      </c>
      <c r="AZ375" s="171" t="str">
        <f t="shared" si="174"/>
        <v/>
      </c>
      <c r="BA375" s="161" t="str">
        <f t="shared" si="175"/>
        <v/>
      </c>
      <c r="BI375" s="52" t="s">
        <v>3133</v>
      </c>
      <c r="BN375" s="52" t="s">
        <v>3134</v>
      </c>
      <c r="BO375" s="52"/>
      <c r="BU375" s="52" t="s">
        <v>2821</v>
      </c>
    </row>
    <row r="376" spans="1:73" ht="18.75" x14ac:dyDescent="0.3">
      <c r="A376" s="205"/>
      <c r="B376" s="206"/>
      <c r="C376" s="198">
        <v>365</v>
      </c>
      <c r="D376" s="190"/>
      <c r="E376" s="13"/>
      <c r="F376" s="14"/>
      <c r="G376" s="123"/>
      <c r="H376" s="124"/>
      <c r="I376" s="130"/>
      <c r="J376" s="21"/>
      <c r="K376" s="134"/>
      <c r="L376" s="24"/>
      <c r="M376" s="372"/>
      <c r="N376" s="147" t="str">
        <f t="shared" si="158"/>
        <v/>
      </c>
      <c r="O376" s="23"/>
      <c r="P376" s="23"/>
      <c r="Q376" s="23"/>
      <c r="R376" s="23"/>
      <c r="S376" s="23"/>
      <c r="T376" s="24"/>
      <c r="U376" s="25"/>
      <c r="V376" s="28"/>
      <c r="W376" s="299"/>
      <c r="X376" s="296"/>
      <c r="Y376" s="149">
        <f t="shared" si="152"/>
        <v>0</v>
      </c>
      <c r="Z376" s="148">
        <f t="shared" si="159"/>
        <v>0</v>
      </c>
      <c r="AA376" s="306"/>
      <c r="AB376" s="377">
        <f t="shared" si="176"/>
        <v>0</v>
      </c>
      <c r="AC376" s="348"/>
      <c r="AD376" s="210" t="str">
        <f t="shared" si="153"/>
        <v/>
      </c>
      <c r="AE376" s="345">
        <f t="shared" si="160"/>
        <v>0</v>
      </c>
      <c r="AF376" s="318"/>
      <c r="AG376" s="317"/>
      <c r="AH376" s="315"/>
      <c r="AI376" s="150">
        <f t="shared" si="161"/>
        <v>0</v>
      </c>
      <c r="AJ376" s="151">
        <f t="shared" si="154"/>
        <v>0</v>
      </c>
      <c r="AK376" s="152">
        <f t="shared" si="162"/>
        <v>0</v>
      </c>
      <c r="AL376" s="153">
        <f t="shared" si="163"/>
        <v>0</v>
      </c>
      <c r="AM376" s="153">
        <f t="shared" si="164"/>
        <v>0</v>
      </c>
      <c r="AN376" s="153">
        <f t="shared" si="165"/>
        <v>0</v>
      </c>
      <c r="AO376" s="153">
        <f t="shared" si="166"/>
        <v>0</v>
      </c>
      <c r="AP376" s="181" t="str">
        <f t="shared" si="167"/>
        <v/>
      </c>
      <c r="AQ376" s="154" t="str">
        <f t="shared" si="155"/>
        <v/>
      </c>
      <c r="AR376" s="178" t="str">
        <f t="shared" si="168"/>
        <v/>
      </c>
      <c r="AS376" s="169" t="str">
        <f t="shared" si="169"/>
        <v/>
      </c>
      <c r="AT376" s="159" t="str">
        <f t="shared" si="170"/>
        <v/>
      </c>
      <c r="AU376" s="160" t="str">
        <f t="shared" si="156"/>
        <v/>
      </c>
      <c r="AV376" s="171" t="str">
        <f t="shared" si="171"/>
        <v/>
      </c>
      <c r="AW376" s="160" t="str">
        <f t="shared" si="172"/>
        <v/>
      </c>
      <c r="AX376" s="186" t="str">
        <f t="shared" si="173"/>
        <v/>
      </c>
      <c r="AY376" s="160" t="str">
        <f t="shared" si="157"/>
        <v/>
      </c>
      <c r="AZ376" s="171" t="str">
        <f t="shared" si="174"/>
        <v/>
      </c>
      <c r="BA376" s="161" t="str">
        <f t="shared" si="175"/>
        <v/>
      </c>
      <c r="BI376" s="52" t="s">
        <v>3135</v>
      </c>
      <c r="BN376" s="52" t="s">
        <v>3136</v>
      </c>
      <c r="BO376" s="52"/>
      <c r="BU376" s="52" t="s">
        <v>3137</v>
      </c>
    </row>
    <row r="377" spans="1:73" ht="18.75" x14ac:dyDescent="0.3">
      <c r="A377" s="205"/>
      <c r="B377" s="206"/>
      <c r="C377" s="197">
        <v>366</v>
      </c>
      <c r="D377" s="192"/>
      <c r="E377" s="15"/>
      <c r="F377" s="14"/>
      <c r="G377" s="123"/>
      <c r="H377" s="124"/>
      <c r="I377" s="130"/>
      <c r="J377" s="21"/>
      <c r="K377" s="134"/>
      <c r="L377" s="24"/>
      <c r="M377" s="372"/>
      <c r="N377" s="147" t="str">
        <f t="shared" si="158"/>
        <v/>
      </c>
      <c r="O377" s="23"/>
      <c r="P377" s="23"/>
      <c r="Q377" s="23"/>
      <c r="R377" s="23"/>
      <c r="S377" s="23"/>
      <c r="T377" s="24"/>
      <c r="U377" s="25"/>
      <c r="V377" s="28"/>
      <c r="W377" s="299"/>
      <c r="X377" s="296"/>
      <c r="Y377" s="149">
        <f t="shared" si="152"/>
        <v>0</v>
      </c>
      <c r="Z377" s="148">
        <f t="shared" si="159"/>
        <v>0</v>
      </c>
      <c r="AA377" s="306"/>
      <c r="AB377" s="377">
        <f t="shared" si="176"/>
        <v>0</v>
      </c>
      <c r="AC377" s="348"/>
      <c r="AD377" s="210" t="str">
        <f t="shared" si="153"/>
        <v/>
      </c>
      <c r="AE377" s="345">
        <f t="shared" si="160"/>
        <v>0</v>
      </c>
      <c r="AF377" s="318"/>
      <c r="AG377" s="317"/>
      <c r="AH377" s="315"/>
      <c r="AI377" s="150">
        <f t="shared" si="161"/>
        <v>0</v>
      </c>
      <c r="AJ377" s="151">
        <f t="shared" si="154"/>
        <v>0</v>
      </c>
      <c r="AK377" s="152">
        <f t="shared" si="162"/>
        <v>0</v>
      </c>
      <c r="AL377" s="153">
        <f t="shared" si="163"/>
        <v>0</v>
      </c>
      <c r="AM377" s="153">
        <f t="shared" si="164"/>
        <v>0</v>
      </c>
      <c r="AN377" s="153">
        <f t="shared" si="165"/>
        <v>0</v>
      </c>
      <c r="AO377" s="153">
        <f t="shared" si="166"/>
        <v>0</v>
      </c>
      <c r="AP377" s="181" t="str">
        <f t="shared" si="167"/>
        <v/>
      </c>
      <c r="AQ377" s="154" t="str">
        <f t="shared" si="155"/>
        <v/>
      </c>
      <c r="AR377" s="178" t="str">
        <f t="shared" si="168"/>
        <v/>
      </c>
      <c r="AS377" s="169" t="str">
        <f t="shared" si="169"/>
        <v/>
      </c>
      <c r="AT377" s="159" t="str">
        <f t="shared" si="170"/>
        <v/>
      </c>
      <c r="AU377" s="160" t="str">
        <f t="shared" si="156"/>
        <v/>
      </c>
      <c r="AV377" s="171" t="str">
        <f t="shared" si="171"/>
        <v/>
      </c>
      <c r="AW377" s="160" t="str">
        <f t="shared" si="172"/>
        <v/>
      </c>
      <c r="AX377" s="186" t="str">
        <f t="shared" si="173"/>
        <v/>
      </c>
      <c r="AY377" s="160" t="str">
        <f t="shared" si="157"/>
        <v/>
      </c>
      <c r="AZ377" s="171" t="str">
        <f t="shared" si="174"/>
        <v/>
      </c>
      <c r="BA377" s="161" t="str">
        <f t="shared" si="175"/>
        <v/>
      </c>
      <c r="BI377" s="52" t="s">
        <v>3138</v>
      </c>
      <c r="BN377" s="52" t="s">
        <v>3139</v>
      </c>
      <c r="BO377" s="52"/>
      <c r="BU377" s="52" t="s">
        <v>3140</v>
      </c>
    </row>
    <row r="378" spans="1:73" ht="18.75" x14ac:dyDescent="0.3">
      <c r="A378" s="205"/>
      <c r="B378" s="206"/>
      <c r="C378" s="198">
        <v>367</v>
      </c>
      <c r="D378" s="190"/>
      <c r="E378" s="13"/>
      <c r="F378" s="14"/>
      <c r="G378" s="123"/>
      <c r="H378" s="124"/>
      <c r="I378" s="130"/>
      <c r="J378" s="21"/>
      <c r="K378" s="134"/>
      <c r="L378" s="24"/>
      <c r="M378" s="372"/>
      <c r="N378" s="147" t="str">
        <f t="shared" si="158"/>
        <v/>
      </c>
      <c r="O378" s="23"/>
      <c r="P378" s="23"/>
      <c r="Q378" s="23"/>
      <c r="R378" s="23"/>
      <c r="S378" s="23"/>
      <c r="T378" s="24"/>
      <c r="U378" s="25"/>
      <c r="V378" s="28"/>
      <c r="W378" s="299"/>
      <c r="X378" s="296"/>
      <c r="Y378" s="149">
        <f t="shared" si="152"/>
        <v>0</v>
      </c>
      <c r="Z378" s="148">
        <f t="shared" si="159"/>
        <v>0</v>
      </c>
      <c r="AA378" s="306"/>
      <c r="AB378" s="377">
        <f t="shared" si="176"/>
        <v>0</v>
      </c>
      <c r="AC378" s="348"/>
      <c r="AD378" s="210" t="str">
        <f t="shared" si="153"/>
        <v/>
      </c>
      <c r="AE378" s="345">
        <f t="shared" si="160"/>
        <v>0</v>
      </c>
      <c r="AF378" s="318"/>
      <c r="AG378" s="317"/>
      <c r="AH378" s="315"/>
      <c r="AI378" s="150">
        <f t="shared" si="161"/>
        <v>0</v>
      </c>
      <c r="AJ378" s="151">
        <f t="shared" si="154"/>
        <v>0</v>
      </c>
      <c r="AK378" s="152">
        <f t="shared" si="162"/>
        <v>0</v>
      </c>
      <c r="AL378" s="153">
        <f t="shared" si="163"/>
        <v>0</v>
      </c>
      <c r="AM378" s="153">
        <f t="shared" si="164"/>
        <v>0</v>
      </c>
      <c r="AN378" s="153">
        <f t="shared" si="165"/>
        <v>0</v>
      </c>
      <c r="AO378" s="153">
        <f t="shared" si="166"/>
        <v>0</v>
      </c>
      <c r="AP378" s="181" t="str">
        <f t="shared" si="167"/>
        <v/>
      </c>
      <c r="AQ378" s="154" t="str">
        <f t="shared" si="155"/>
        <v/>
      </c>
      <c r="AR378" s="178" t="str">
        <f t="shared" si="168"/>
        <v/>
      </c>
      <c r="AS378" s="169" t="str">
        <f t="shared" si="169"/>
        <v/>
      </c>
      <c r="AT378" s="159" t="str">
        <f t="shared" si="170"/>
        <v/>
      </c>
      <c r="AU378" s="160" t="str">
        <f t="shared" si="156"/>
        <v/>
      </c>
      <c r="AV378" s="171" t="str">
        <f t="shared" si="171"/>
        <v/>
      </c>
      <c r="AW378" s="160" t="str">
        <f t="shared" si="172"/>
        <v/>
      </c>
      <c r="AX378" s="186" t="str">
        <f t="shared" si="173"/>
        <v/>
      </c>
      <c r="AY378" s="160" t="str">
        <f t="shared" si="157"/>
        <v/>
      </c>
      <c r="AZ378" s="171" t="str">
        <f t="shared" si="174"/>
        <v/>
      </c>
      <c r="BA378" s="161" t="str">
        <f t="shared" si="175"/>
        <v/>
      </c>
      <c r="BI378" s="52" t="s">
        <v>3141</v>
      </c>
      <c r="BN378" s="52" t="s">
        <v>3142</v>
      </c>
      <c r="BO378" s="52"/>
      <c r="BU378" s="52" t="s">
        <v>3143</v>
      </c>
    </row>
    <row r="379" spans="1:73" ht="18.75" x14ac:dyDescent="0.3">
      <c r="A379" s="205"/>
      <c r="B379" s="206"/>
      <c r="C379" s="198">
        <v>368</v>
      </c>
      <c r="D379" s="190"/>
      <c r="E379" s="13"/>
      <c r="F379" s="14"/>
      <c r="G379" s="123"/>
      <c r="H379" s="124"/>
      <c r="I379" s="130"/>
      <c r="J379" s="21"/>
      <c r="K379" s="134"/>
      <c r="L379" s="24"/>
      <c r="M379" s="372"/>
      <c r="N379" s="147" t="str">
        <f t="shared" si="158"/>
        <v/>
      </c>
      <c r="O379" s="23"/>
      <c r="P379" s="23"/>
      <c r="Q379" s="23"/>
      <c r="R379" s="23"/>
      <c r="S379" s="23"/>
      <c r="T379" s="24"/>
      <c r="U379" s="25"/>
      <c r="V379" s="28"/>
      <c r="W379" s="299"/>
      <c r="X379" s="296"/>
      <c r="Y379" s="149">
        <f t="shared" si="152"/>
        <v>0</v>
      </c>
      <c r="Z379" s="148">
        <f t="shared" si="159"/>
        <v>0</v>
      </c>
      <c r="AA379" s="306"/>
      <c r="AB379" s="377">
        <f t="shared" si="176"/>
        <v>0</v>
      </c>
      <c r="AC379" s="348"/>
      <c r="AD379" s="210" t="str">
        <f t="shared" si="153"/>
        <v/>
      </c>
      <c r="AE379" s="345">
        <f t="shared" si="160"/>
        <v>0</v>
      </c>
      <c r="AF379" s="318"/>
      <c r="AG379" s="317"/>
      <c r="AH379" s="315"/>
      <c r="AI379" s="150">
        <f t="shared" si="161"/>
        <v>0</v>
      </c>
      <c r="AJ379" s="151">
        <f t="shared" si="154"/>
        <v>0</v>
      </c>
      <c r="AK379" s="152">
        <f t="shared" si="162"/>
        <v>0</v>
      </c>
      <c r="AL379" s="153">
        <f t="shared" si="163"/>
        <v>0</v>
      </c>
      <c r="AM379" s="153">
        <f t="shared" si="164"/>
        <v>0</v>
      </c>
      <c r="AN379" s="153">
        <f t="shared" si="165"/>
        <v>0</v>
      </c>
      <c r="AO379" s="153">
        <f t="shared" si="166"/>
        <v>0</v>
      </c>
      <c r="AP379" s="181" t="str">
        <f t="shared" si="167"/>
        <v/>
      </c>
      <c r="AQ379" s="154" t="str">
        <f t="shared" si="155"/>
        <v/>
      </c>
      <c r="AR379" s="178" t="str">
        <f t="shared" si="168"/>
        <v/>
      </c>
      <c r="AS379" s="169" t="str">
        <f t="shared" si="169"/>
        <v/>
      </c>
      <c r="AT379" s="159" t="str">
        <f t="shared" si="170"/>
        <v/>
      </c>
      <c r="AU379" s="160" t="str">
        <f t="shared" si="156"/>
        <v/>
      </c>
      <c r="AV379" s="171" t="str">
        <f t="shared" si="171"/>
        <v/>
      </c>
      <c r="AW379" s="160" t="str">
        <f t="shared" si="172"/>
        <v/>
      </c>
      <c r="AX379" s="186" t="str">
        <f t="shared" si="173"/>
        <v/>
      </c>
      <c r="AY379" s="160" t="str">
        <f t="shared" si="157"/>
        <v/>
      </c>
      <c r="AZ379" s="171" t="str">
        <f t="shared" si="174"/>
        <v/>
      </c>
      <c r="BA379" s="161" t="str">
        <f t="shared" si="175"/>
        <v/>
      </c>
      <c r="BI379" s="52" t="s">
        <v>2373</v>
      </c>
      <c r="BN379" s="52" t="s">
        <v>3144</v>
      </c>
      <c r="BO379" s="52"/>
      <c r="BU379" s="52" t="s">
        <v>3145</v>
      </c>
    </row>
    <row r="380" spans="1:73" ht="18.75" x14ac:dyDescent="0.3">
      <c r="A380" s="205"/>
      <c r="B380" s="206"/>
      <c r="C380" s="197">
        <v>369</v>
      </c>
      <c r="D380" s="190"/>
      <c r="E380" s="13"/>
      <c r="F380" s="14"/>
      <c r="G380" s="123"/>
      <c r="H380" s="124"/>
      <c r="I380" s="130"/>
      <c r="J380" s="21"/>
      <c r="K380" s="134"/>
      <c r="L380" s="24"/>
      <c r="M380" s="372"/>
      <c r="N380" s="147" t="str">
        <f t="shared" si="158"/>
        <v/>
      </c>
      <c r="O380" s="23"/>
      <c r="P380" s="23"/>
      <c r="Q380" s="23"/>
      <c r="R380" s="23"/>
      <c r="S380" s="23"/>
      <c r="T380" s="24"/>
      <c r="U380" s="25"/>
      <c r="V380" s="28"/>
      <c r="W380" s="299"/>
      <c r="X380" s="296"/>
      <c r="Y380" s="149">
        <f t="shared" si="152"/>
        <v>0</v>
      </c>
      <c r="Z380" s="148">
        <f t="shared" si="159"/>
        <v>0</v>
      </c>
      <c r="AA380" s="306"/>
      <c r="AB380" s="377">
        <f t="shared" si="176"/>
        <v>0</v>
      </c>
      <c r="AC380" s="348"/>
      <c r="AD380" s="210" t="str">
        <f t="shared" si="153"/>
        <v/>
      </c>
      <c r="AE380" s="345">
        <f t="shared" si="160"/>
        <v>0</v>
      </c>
      <c r="AF380" s="318"/>
      <c r="AG380" s="317"/>
      <c r="AH380" s="315"/>
      <c r="AI380" s="150">
        <f t="shared" si="161"/>
        <v>0</v>
      </c>
      <c r="AJ380" s="151">
        <f t="shared" si="154"/>
        <v>0</v>
      </c>
      <c r="AK380" s="152">
        <f t="shared" si="162"/>
        <v>0</v>
      </c>
      <c r="AL380" s="153">
        <f t="shared" si="163"/>
        <v>0</v>
      </c>
      <c r="AM380" s="153">
        <f t="shared" si="164"/>
        <v>0</v>
      </c>
      <c r="AN380" s="153">
        <f t="shared" si="165"/>
        <v>0</v>
      </c>
      <c r="AO380" s="153">
        <f t="shared" si="166"/>
        <v>0</v>
      </c>
      <c r="AP380" s="181" t="str">
        <f t="shared" si="167"/>
        <v/>
      </c>
      <c r="AQ380" s="154" t="str">
        <f t="shared" si="155"/>
        <v/>
      </c>
      <c r="AR380" s="178" t="str">
        <f t="shared" si="168"/>
        <v/>
      </c>
      <c r="AS380" s="169" t="str">
        <f t="shared" si="169"/>
        <v/>
      </c>
      <c r="AT380" s="159" t="str">
        <f t="shared" si="170"/>
        <v/>
      </c>
      <c r="AU380" s="160" t="str">
        <f t="shared" si="156"/>
        <v/>
      </c>
      <c r="AV380" s="171" t="str">
        <f t="shared" si="171"/>
        <v/>
      </c>
      <c r="AW380" s="160" t="str">
        <f t="shared" si="172"/>
        <v/>
      </c>
      <c r="AX380" s="186" t="str">
        <f t="shared" si="173"/>
        <v/>
      </c>
      <c r="AY380" s="160" t="str">
        <f t="shared" si="157"/>
        <v/>
      </c>
      <c r="AZ380" s="171" t="str">
        <f t="shared" si="174"/>
        <v/>
      </c>
      <c r="BA380" s="161" t="str">
        <f t="shared" si="175"/>
        <v/>
      </c>
      <c r="BI380" s="52" t="s">
        <v>3146</v>
      </c>
      <c r="BN380" s="52" t="s">
        <v>3147</v>
      </c>
      <c r="BO380" s="52"/>
      <c r="BU380" s="52" t="s">
        <v>3148</v>
      </c>
    </row>
    <row r="381" spans="1:73" ht="18.75" x14ac:dyDescent="0.3">
      <c r="A381" s="205"/>
      <c r="B381" s="206"/>
      <c r="C381" s="198">
        <v>370</v>
      </c>
      <c r="D381" s="192"/>
      <c r="E381" s="15"/>
      <c r="F381" s="14"/>
      <c r="G381" s="123"/>
      <c r="H381" s="124"/>
      <c r="I381" s="130"/>
      <c r="J381" s="21"/>
      <c r="K381" s="134"/>
      <c r="L381" s="24"/>
      <c r="M381" s="372"/>
      <c r="N381" s="147" t="str">
        <f t="shared" si="158"/>
        <v/>
      </c>
      <c r="O381" s="23"/>
      <c r="P381" s="23"/>
      <c r="Q381" s="23"/>
      <c r="R381" s="23"/>
      <c r="S381" s="23"/>
      <c r="T381" s="24"/>
      <c r="U381" s="25"/>
      <c r="V381" s="28"/>
      <c r="W381" s="299"/>
      <c r="X381" s="296"/>
      <c r="Y381" s="149">
        <f t="shared" si="152"/>
        <v>0</v>
      </c>
      <c r="Z381" s="148">
        <f t="shared" si="159"/>
        <v>0</v>
      </c>
      <c r="AA381" s="306"/>
      <c r="AB381" s="377">
        <f t="shared" si="176"/>
        <v>0</v>
      </c>
      <c r="AC381" s="348"/>
      <c r="AD381" s="210" t="str">
        <f t="shared" si="153"/>
        <v/>
      </c>
      <c r="AE381" s="345">
        <f t="shared" si="160"/>
        <v>0</v>
      </c>
      <c r="AF381" s="318"/>
      <c r="AG381" s="317"/>
      <c r="AH381" s="315"/>
      <c r="AI381" s="150">
        <f t="shared" si="161"/>
        <v>0</v>
      </c>
      <c r="AJ381" s="151">
        <f t="shared" si="154"/>
        <v>0</v>
      </c>
      <c r="AK381" s="152">
        <f t="shared" si="162"/>
        <v>0</v>
      </c>
      <c r="AL381" s="153">
        <f t="shared" si="163"/>
        <v>0</v>
      </c>
      <c r="AM381" s="153">
        <f t="shared" si="164"/>
        <v>0</v>
      </c>
      <c r="AN381" s="153">
        <f t="shared" si="165"/>
        <v>0</v>
      </c>
      <c r="AO381" s="153">
        <f t="shared" si="166"/>
        <v>0</v>
      </c>
      <c r="AP381" s="181" t="str">
        <f t="shared" si="167"/>
        <v/>
      </c>
      <c r="AQ381" s="154" t="str">
        <f t="shared" si="155"/>
        <v/>
      </c>
      <c r="AR381" s="178" t="str">
        <f t="shared" si="168"/>
        <v/>
      </c>
      <c r="AS381" s="169" t="str">
        <f t="shared" si="169"/>
        <v/>
      </c>
      <c r="AT381" s="159" t="str">
        <f t="shared" si="170"/>
        <v/>
      </c>
      <c r="AU381" s="160" t="str">
        <f t="shared" si="156"/>
        <v/>
      </c>
      <c r="AV381" s="171" t="str">
        <f t="shared" si="171"/>
        <v/>
      </c>
      <c r="AW381" s="160" t="str">
        <f t="shared" si="172"/>
        <v/>
      </c>
      <c r="AX381" s="186" t="str">
        <f t="shared" si="173"/>
        <v/>
      </c>
      <c r="AY381" s="160" t="str">
        <f t="shared" si="157"/>
        <v/>
      </c>
      <c r="AZ381" s="171" t="str">
        <f t="shared" si="174"/>
        <v/>
      </c>
      <c r="BA381" s="161" t="str">
        <f t="shared" si="175"/>
        <v/>
      </c>
      <c r="BI381" s="52" t="s">
        <v>3149</v>
      </c>
      <c r="BN381" s="52" t="s">
        <v>3150</v>
      </c>
      <c r="BO381" s="52"/>
      <c r="BU381" s="52" t="s">
        <v>3151</v>
      </c>
    </row>
    <row r="382" spans="1:73" ht="18.75" x14ac:dyDescent="0.3">
      <c r="A382" s="205"/>
      <c r="B382" s="206"/>
      <c r="C382" s="197">
        <v>371</v>
      </c>
      <c r="D382" s="190"/>
      <c r="E382" s="13"/>
      <c r="F382" s="14"/>
      <c r="G382" s="123"/>
      <c r="H382" s="124"/>
      <c r="I382" s="130"/>
      <c r="J382" s="21"/>
      <c r="K382" s="134"/>
      <c r="L382" s="24"/>
      <c r="M382" s="372"/>
      <c r="N382" s="147" t="str">
        <f t="shared" si="158"/>
        <v/>
      </c>
      <c r="O382" s="23"/>
      <c r="P382" s="23"/>
      <c r="Q382" s="23"/>
      <c r="R382" s="23"/>
      <c r="S382" s="23"/>
      <c r="T382" s="24"/>
      <c r="U382" s="25"/>
      <c r="V382" s="28"/>
      <c r="W382" s="299"/>
      <c r="X382" s="296"/>
      <c r="Y382" s="149">
        <f t="shared" si="152"/>
        <v>0</v>
      </c>
      <c r="Z382" s="148">
        <f t="shared" si="159"/>
        <v>0</v>
      </c>
      <c r="AA382" s="306"/>
      <c r="AB382" s="377">
        <f t="shared" si="176"/>
        <v>0</v>
      </c>
      <c r="AC382" s="348"/>
      <c r="AD382" s="210" t="str">
        <f t="shared" si="153"/>
        <v/>
      </c>
      <c r="AE382" s="345">
        <f t="shared" si="160"/>
        <v>0</v>
      </c>
      <c r="AF382" s="318"/>
      <c r="AG382" s="317"/>
      <c r="AH382" s="315"/>
      <c r="AI382" s="150">
        <f t="shared" si="161"/>
        <v>0</v>
      </c>
      <c r="AJ382" s="151">
        <f t="shared" si="154"/>
        <v>0</v>
      </c>
      <c r="AK382" s="152">
        <f t="shared" si="162"/>
        <v>0</v>
      </c>
      <c r="AL382" s="153">
        <f t="shared" si="163"/>
        <v>0</v>
      </c>
      <c r="AM382" s="153">
        <f t="shared" si="164"/>
        <v>0</v>
      </c>
      <c r="AN382" s="153">
        <f t="shared" si="165"/>
        <v>0</v>
      </c>
      <c r="AO382" s="153">
        <f t="shared" si="166"/>
        <v>0</v>
      </c>
      <c r="AP382" s="181" t="str">
        <f t="shared" si="167"/>
        <v/>
      </c>
      <c r="AQ382" s="154" t="str">
        <f t="shared" si="155"/>
        <v/>
      </c>
      <c r="AR382" s="178" t="str">
        <f t="shared" si="168"/>
        <v/>
      </c>
      <c r="AS382" s="169" t="str">
        <f t="shared" si="169"/>
        <v/>
      </c>
      <c r="AT382" s="159" t="str">
        <f t="shared" si="170"/>
        <v/>
      </c>
      <c r="AU382" s="160" t="str">
        <f t="shared" si="156"/>
        <v/>
      </c>
      <c r="AV382" s="171" t="str">
        <f t="shared" si="171"/>
        <v/>
      </c>
      <c r="AW382" s="160" t="str">
        <f t="shared" si="172"/>
        <v/>
      </c>
      <c r="AX382" s="186" t="str">
        <f t="shared" si="173"/>
        <v/>
      </c>
      <c r="AY382" s="160" t="str">
        <f t="shared" si="157"/>
        <v/>
      </c>
      <c r="AZ382" s="171" t="str">
        <f t="shared" si="174"/>
        <v/>
      </c>
      <c r="BA382" s="161" t="str">
        <f t="shared" si="175"/>
        <v/>
      </c>
      <c r="BI382" s="52" t="s">
        <v>3152</v>
      </c>
      <c r="BN382" s="52" t="s">
        <v>3153</v>
      </c>
      <c r="BO382" s="52"/>
      <c r="BU382" s="52" t="s">
        <v>3154</v>
      </c>
    </row>
    <row r="383" spans="1:73" ht="18.75" x14ac:dyDescent="0.3">
      <c r="A383" s="205"/>
      <c r="B383" s="206"/>
      <c r="C383" s="198">
        <v>372</v>
      </c>
      <c r="D383" s="190"/>
      <c r="E383" s="13"/>
      <c r="F383" s="14"/>
      <c r="G383" s="123"/>
      <c r="H383" s="124"/>
      <c r="I383" s="130"/>
      <c r="J383" s="21"/>
      <c r="K383" s="134"/>
      <c r="L383" s="24"/>
      <c r="M383" s="372"/>
      <c r="N383" s="147" t="str">
        <f t="shared" si="158"/>
        <v/>
      </c>
      <c r="O383" s="23"/>
      <c r="P383" s="23"/>
      <c r="Q383" s="23"/>
      <c r="R383" s="23"/>
      <c r="S383" s="23"/>
      <c r="T383" s="24"/>
      <c r="U383" s="25"/>
      <c r="V383" s="28"/>
      <c r="W383" s="299"/>
      <c r="X383" s="296"/>
      <c r="Y383" s="149">
        <f t="shared" si="152"/>
        <v>0</v>
      </c>
      <c r="Z383" s="148">
        <f t="shared" si="159"/>
        <v>0</v>
      </c>
      <c r="AA383" s="306"/>
      <c r="AB383" s="377">
        <f t="shared" si="176"/>
        <v>0</v>
      </c>
      <c r="AC383" s="348"/>
      <c r="AD383" s="210" t="str">
        <f t="shared" si="153"/>
        <v/>
      </c>
      <c r="AE383" s="345">
        <f t="shared" si="160"/>
        <v>0</v>
      </c>
      <c r="AF383" s="318"/>
      <c r="AG383" s="317"/>
      <c r="AH383" s="315"/>
      <c r="AI383" s="150">
        <f t="shared" si="161"/>
        <v>0</v>
      </c>
      <c r="AJ383" s="151">
        <f t="shared" si="154"/>
        <v>0</v>
      </c>
      <c r="AK383" s="152">
        <f t="shared" si="162"/>
        <v>0</v>
      </c>
      <c r="AL383" s="153">
        <f t="shared" si="163"/>
        <v>0</v>
      </c>
      <c r="AM383" s="153">
        <f t="shared" si="164"/>
        <v>0</v>
      </c>
      <c r="AN383" s="153">
        <f t="shared" si="165"/>
        <v>0</v>
      </c>
      <c r="AO383" s="153">
        <f t="shared" si="166"/>
        <v>0</v>
      </c>
      <c r="AP383" s="181" t="str">
        <f t="shared" si="167"/>
        <v/>
      </c>
      <c r="AQ383" s="154" t="str">
        <f t="shared" si="155"/>
        <v/>
      </c>
      <c r="AR383" s="178" t="str">
        <f t="shared" si="168"/>
        <v/>
      </c>
      <c r="AS383" s="169" t="str">
        <f t="shared" si="169"/>
        <v/>
      </c>
      <c r="AT383" s="159" t="str">
        <f t="shared" si="170"/>
        <v/>
      </c>
      <c r="AU383" s="160" t="str">
        <f t="shared" si="156"/>
        <v/>
      </c>
      <c r="AV383" s="171" t="str">
        <f t="shared" si="171"/>
        <v/>
      </c>
      <c r="AW383" s="160" t="str">
        <f t="shared" si="172"/>
        <v/>
      </c>
      <c r="AX383" s="186" t="str">
        <f t="shared" si="173"/>
        <v/>
      </c>
      <c r="AY383" s="160" t="str">
        <f t="shared" si="157"/>
        <v/>
      </c>
      <c r="AZ383" s="171" t="str">
        <f t="shared" si="174"/>
        <v/>
      </c>
      <c r="BA383" s="161" t="str">
        <f t="shared" si="175"/>
        <v/>
      </c>
      <c r="BI383" s="52" t="s">
        <v>3155</v>
      </c>
      <c r="BN383" s="52" t="s">
        <v>3156</v>
      </c>
      <c r="BO383" s="52"/>
      <c r="BU383" s="52" t="s">
        <v>3157</v>
      </c>
    </row>
    <row r="384" spans="1:73" ht="18.75" x14ac:dyDescent="0.3">
      <c r="A384" s="205"/>
      <c r="B384" s="206"/>
      <c r="C384" s="198">
        <v>373</v>
      </c>
      <c r="D384" s="190"/>
      <c r="E384" s="13"/>
      <c r="F384" s="14"/>
      <c r="G384" s="123"/>
      <c r="H384" s="124"/>
      <c r="I384" s="130"/>
      <c r="J384" s="21"/>
      <c r="K384" s="134"/>
      <c r="L384" s="24"/>
      <c r="M384" s="372"/>
      <c r="N384" s="147" t="str">
        <f t="shared" si="158"/>
        <v/>
      </c>
      <c r="O384" s="23"/>
      <c r="P384" s="23"/>
      <c r="Q384" s="23"/>
      <c r="R384" s="23"/>
      <c r="S384" s="23"/>
      <c r="T384" s="24"/>
      <c r="U384" s="25"/>
      <c r="V384" s="28"/>
      <c r="W384" s="299"/>
      <c r="X384" s="296"/>
      <c r="Y384" s="149">
        <f t="shared" si="152"/>
        <v>0</v>
      </c>
      <c r="Z384" s="148">
        <f t="shared" si="159"/>
        <v>0</v>
      </c>
      <c r="AA384" s="306"/>
      <c r="AB384" s="377">
        <f t="shared" si="176"/>
        <v>0</v>
      </c>
      <c r="AC384" s="348"/>
      <c r="AD384" s="210" t="str">
        <f t="shared" si="153"/>
        <v/>
      </c>
      <c r="AE384" s="345">
        <f t="shared" si="160"/>
        <v>0</v>
      </c>
      <c r="AF384" s="318"/>
      <c r="AG384" s="317"/>
      <c r="AH384" s="315"/>
      <c r="AI384" s="150">
        <f t="shared" si="161"/>
        <v>0</v>
      </c>
      <c r="AJ384" s="151">
        <f t="shared" si="154"/>
        <v>0</v>
      </c>
      <c r="AK384" s="152">
        <f t="shared" si="162"/>
        <v>0</v>
      </c>
      <c r="AL384" s="153">
        <f t="shared" si="163"/>
        <v>0</v>
      </c>
      <c r="AM384" s="153">
        <f t="shared" si="164"/>
        <v>0</v>
      </c>
      <c r="AN384" s="153">
        <f t="shared" si="165"/>
        <v>0</v>
      </c>
      <c r="AO384" s="153">
        <f t="shared" si="166"/>
        <v>0</v>
      </c>
      <c r="AP384" s="181" t="str">
        <f t="shared" si="167"/>
        <v/>
      </c>
      <c r="AQ384" s="154" t="str">
        <f t="shared" si="155"/>
        <v/>
      </c>
      <c r="AR384" s="178" t="str">
        <f t="shared" si="168"/>
        <v/>
      </c>
      <c r="AS384" s="169" t="str">
        <f t="shared" si="169"/>
        <v/>
      </c>
      <c r="AT384" s="159" t="str">
        <f t="shared" si="170"/>
        <v/>
      </c>
      <c r="AU384" s="160" t="str">
        <f t="shared" si="156"/>
        <v/>
      </c>
      <c r="AV384" s="171" t="str">
        <f t="shared" si="171"/>
        <v/>
      </c>
      <c r="AW384" s="160" t="str">
        <f t="shared" si="172"/>
        <v/>
      </c>
      <c r="AX384" s="186" t="str">
        <f t="shared" si="173"/>
        <v/>
      </c>
      <c r="AY384" s="160" t="str">
        <f t="shared" si="157"/>
        <v/>
      </c>
      <c r="AZ384" s="171" t="str">
        <f t="shared" si="174"/>
        <v/>
      </c>
      <c r="BA384" s="161" t="str">
        <f t="shared" si="175"/>
        <v/>
      </c>
      <c r="BI384" s="52" t="s">
        <v>3158</v>
      </c>
      <c r="BN384" s="52" t="s">
        <v>3159</v>
      </c>
      <c r="BO384" s="52"/>
      <c r="BU384" s="52" t="s">
        <v>3160</v>
      </c>
    </row>
    <row r="385" spans="1:73" ht="18.75" x14ac:dyDescent="0.3">
      <c r="A385" s="205"/>
      <c r="B385" s="206"/>
      <c r="C385" s="197">
        <v>374</v>
      </c>
      <c r="D385" s="192"/>
      <c r="E385" s="15"/>
      <c r="F385" s="14"/>
      <c r="G385" s="123"/>
      <c r="H385" s="124"/>
      <c r="I385" s="130"/>
      <c r="J385" s="21"/>
      <c r="K385" s="134"/>
      <c r="L385" s="24"/>
      <c r="M385" s="372"/>
      <c r="N385" s="147" t="str">
        <f t="shared" si="158"/>
        <v/>
      </c>
      <c r="O385" s="23"/>
      <c r="P385" s="23"/>
      <c r="Q385" s="23"/>
      <c r="R385" s="23"/>
      <c r="S385" s="23"/>
      <c r="T385" s="24"/>
      <c r="U385" s="25"/>
      <c r="V385" s="28"/>
      <c r="W385" s="299"/>
      <c r="X385" s="296"/>
      <c r="Y385" s="149">
        <f t="shared" si="152"/>
        <v>0</v>
      </c>
      <c r="Z385" s="148">
        <f t="shared" si="159"/>
        <v>0</v>
      </c>
      <c r="AA385" s="306"/>
      <c r="AB385" s="377">
        <f t="shared" si="176"/>
        <v>0</v>
      </c>
      <c r="AC385" s="348"/>
      <c r="AD385" s="210" t="str">
        <f t="shared" si="153"/>
        <v/>
      </c>
      <c r="AE385" s="345">
        <f t="shared" si="160"/>
        <v>0</v>
      </c>
      <c r="AF385" s="318"/>
      <c r="AG385" s="317"/>
      <c r="AH385" s="315"/>
      <c r="AI385" s="150">
        <f t="shared" si="161"/>
        <v>0</v>
      </c>
      <c r="AJ385" s="151">
        <f t="shared" si="154"/>
        <v>0</v>
      </c>
      <c r="AK385" s="152">
        <f t="shared" si="162"/>
        <v>0</v>
      </c>
      <c r="AL385" s="153">
        <f t="shared" si="163"/>
        <v>0</v>
      </c>
      <c r="AM385" s="153">
        <f t="shared" si="164"/>
        <v>0</v>
      </c>
      <c r="AN385" s="153">
        <f t="shared" si="165"/>
        <v>0</v>
      </c>
      <c r="AO385" s="153">
        <f t="shared" si="166"/>
        <v>0</v>
      </c>
      <c r="AP385" s="181" t="str">
        <f t="shared" si="167"/>
        <v/>
      </c>
      <c r="AQ385" s="154" t="str">
        <f t="shared" si="155"/>
        <v/>
      </c>
      <c r="AR385" s="178" t="str">
        <f t="shared" si="168"/>
        <v/>
      </c>
      <c r="AS385" s="169" t="str">
        <f t="shared" si="169"/>
        <v/>
      </c>
      <c r="AT385" s="159" t="str">
        <f t="shared" si="170"/>
        <v/>
      </c>
      <c r="AU385" s="160" t="str">
        <f t="shared" si="156"/>
        <v/>
      </c>
      <c r="AV385" s="171" t="str">
        <f t="shared" si="171"/>
        <v/>
      </c>
      <c r="AW385" s="160" t="str">
        <f t="shared" si="172"/>
        <v/>
      </c>
      <c r="AX385" s="186" t="str">
        <f t="shared" si="173"/>
        <v/>
      </c>
      <c r="AY385" s="160" t="str">
        <f t="shared" si="157"/>
        <v/>
      </c>
      <c r="AZ385" s="171" t="str">
        <f t="shared" si="174"/>
        <v/>
      </c>
      <c r="BA385" s="161" t="str">
        <f t="shared" si="175"/>
        <v/>
      </c>
      <c r="BI385" s="52" t="s">
        <v>3161</v>
      </c>
      <c r="BN385" s="52" t="s">
        <v>3162</v>
      </c>
      <c r="BO385" s="52"/>
      <c r="BU385" s="52" t="s">
        <v>3163</v>
      </c>
    </row>
    <row r="386" spans="1:73" ht="18.75" x14ac:dyDescent="0.3">
      <c r="A386" s="205"/>
      <c r="B386" s="206"/>
      <c r="C386" s="198">
        <v>375</v>
      </c>
      <c r="D386" s="190"/>
      <c r="E386" s="13"/>
      <c r="F386" s="14"/>
      <c r="G386" s="123"/>
      <c r="H386" s="124"/>
      <c r="I386" s="130"/>
      <c r="J386" s="21"/>
      <c r="K386" s="134"/>
      <c r="L386" s="24"/>
      <c r="M386" s="372"/>
      <c r="N386" s="147" t="str">
        <f t="shared" si="158"/>
        <v/>
      </c>
      <c r="O386" s="23"/>
      <c r="P386" s="23"/>
      <c r="Q386" s="23"/>
      <c r="R386" s="23"/>
      <c r="S386" s="23"/>
      <c r="T386" s="24"/>
      <c r="U386" s="25"/>
      <c r="V386" s="28"/>
      <c r="W386" s="299"/>
      <c r="X386" s="296"/>
      <c r="Y386" s="149">
        <f t="shared" si="152"/>
        <v>0</v>
      </c>
      <c r="Z386" s="148">
        <f t="shared" si="159"/>
        <v>0</v>
      </c>
      <c r="AA386" s="306"/>
      <c r="AB386" s="377">
        <f t="shared" si="176"/>
        <v>0</v>
      </c>
      <c r="AC386" s="348"/>
      <c r="AD386" s="210" t="str">
        <f t="shared" si="153"/>
        <v/>
      </c>
      <c r="AE386" s="345">
        <f t="shared" si="160"/>
        <v>0</v>
      </c>
      <c r="AF386" s="318"/>
      <c r="AG386" s="317"/>
      <c r="AH386" s="315"/>
      <c r="AI386" s="150">
        <f t="shared" si="161"/>
        <v>0</v>
      </c>
      <c r="AJ386" s="151">
        <f t="shared" si="154"/>
        <v>0</v>
      </c>
      <c r="AK386" s="152">
        <f t="shared" si="162"/>
        <v>0</v>
      </c>
      <c r="AL386" s="153">
        <f t="shared" si="163"/>
        <v>0</v>
      </c>
      <c r="AM386" s="153">
        <f t="shared" si="164"/>
        <v>0</v>
      </c>
      <c r="AN386" s="153">
        <f t="shared" si="165"/>
        <v>0</v>
      </c>
      <c r="AO386" s="153">
        <f t="shared" si="166"/>
        <v>0</v>
      </c>
      <c r="AP386" s="181" t="str">
        <f t="shared" si="167"/>
        <v/>
      </c>
      <c r="AQ386" s="154" t="str">
        <f t="shared" si="155"/>
        <v/>
      </c>
      <c r="AR386" s="178" t="str">
        <f t="shared" si="168"/>
        <v/>
      </c>
      <c r="AS386" s="169" t="str">
        <f t="shared" si="169"/>
        <v/>
      </c>
      <c r="AT386" s="159" t="str">
        <f t="shared" si="170"/>
        <v/>
      </c>
      <c r="AU386" s="160" t="str">
        <f t="shared" si="156"/>
        <v/>
      </c>
      <c r="AV386" s="171" t="str">
        <f t="shared" si="171"/>
        <v/>
      </c>
      <c r="AW386" s="160" t="str">
        <f t="shared" si="172"/>
        <v/>
      </c>
      <c r="AX386" s="186" t="str">
        <f t="shared" si="173"/>
        <v/>
      </c>
      <c r="AY386" s="160" t="str">
        <f t="shared" si="157"/>
        <v/>
      </c>
      <c r="AZ386" s="171" t="str">
        <f t="shared" si="174"/>
        <v/>
      </c>
      <c r="BA386" s="161" t="str">
        <f t="shared" si="175"/>
        <v/>
      </c>
      <c r="BI386" s="52" t="s">
        <v>3164</v>
      </c>
      <c r="BN386" s="52" t="s">
        <v>3165</v>
      </c>
      <c r="BO386" s="52"/>
      <c r="BU386" s="52" t="s">
        <v>3166</v>
      </c>
    </row>
    <row r="387" spans="1:73" ht="18.75" x14ac:dyDescent="0.3">
      <c r="A387" s="205"/>
      <c r="B387" s="206"/>
      <c r="C387" s="197">
        <v>376</v>
      </c>
      <c r="D387" s="190"/>
      <c r="E387" s="13"/>
      <c r="F387" s="14"/>
      <c r="G387" s="123"/>
      <c r="H387" s="124"/>
      <c r="I387" s="130"/>
      <c r="J387" s="21"/>
      <c r="K387" s="134"/>
      <c r="L387" s="24"/>
      <c r="M387" s="372"/>
      <c r="N387" s="147" t="str">
        <f t="shared" si="158"/>
        <v/>
      </c>
      <c r="O387" s="23"/>
      <c r="P387" s="23"/>
      <c r="Q387" s="23"/>
      <c r="R387" s="23"/>
      <c r="S387" s="23"/>
      <c r="T387" s="24"/>
      <c r="U387" s="25"/>
      <c r="V387" s="28"/>
      <c r="W387" s="299"/>
      <c r="X387" s="296"/>
      <c r="Y387" s="149">
        <f t="shared" si="152"/>
        <v>0</v>
      </c>
      <c r="Z387" s="148">
        <f t="shared" si="159"/>
        <v>0</v>
      </c>
      <c r="AA387" s="306"/>
      <c r="AB387" s="377">
        <f t="shared" si="176"/>
        <v>0</v>
      </c>
      <c r="AC387" s="348"/>
      <c r="AD387" s="210" t="str">
        <f t="shared" si="153"/>
        <v/>
      </c>
      <c r="AE387" s="345">
        <f t="shared" si="160"/>
        <v>0</v>
      </c>
      <c r="AF387" s="318"/>
      <c r="AG387" s="317"/>
      <c r="AH387" s="315"/>
      <c r="AI387" s="150">
        <f t="shared" si="161"/>
        <v>0</v>
      </c>
      <c r="AJ387" s="151">
        <f t="shared" si="154"/>
        <v>0</v>
      </c>
      <c r="AK387" s="152">
        <f t="shared" si="162"/>
        <v>0</v>
      </c>
      <c r="AL387" s="153">
        <f t="shared" si="163"/>
        <v>0</v>
      </c>
      <c r="AM387" s="153">
        <f t="shared" si="164"/>
        <v>0</v>
      </c>
      <c r="AN387" s="153">
        <f t="shared" si="165"/>
        <v>0</v>
      </c>
      <c r="AO387" s="153">
        <f t="shared" si="166"/>
        <v>0</v>
      </c>
      <c r="AP387" s="181" t="str">
        <f t="shared" si="167"/>
        <v/>
      </c>
      <c r="AQ387" s="154" t="str">
        <f t="shared" si="155"/>
        <v/>
      </c>
      <c r="AR387" s="178" t="str">
        <f t="shared" si="168"/>
        <v/>
      </c>
      <c r="AS387" s="169" t="str">
        <f t="shared" si="169"/>
        <v/>
      </c>
      <c r="AT387" s="159" t="str">
        <f t="shared" si="170"/>
        <v/>
      </c>
      <c r="AU387" s="160" t="str">
        <f t="shared" si="156"/>
        <v/>
      </c>
      <c r="AV387" s="171" t="str">
        <f t="shared" si="171"/>
        <v/>
      </c>
      <c r="AW387" s="160" t="str">
        <f t="shared" si="172"/>
        <v/>
      </c>
      <c r="AX387" s="186" t="str">
        <f t="shared" si="173"/>
        <v/>
      </c>
      <c r="AY387" s="160" t="str">
        <f t="shared" si="157"/>
        <v/>
      </c>
      <c r="AZ387" s="171" t="str">
        <f t="shared" si="174"/>
        <v/>
      </c>
      <c r="BA387" s="161" t="str">
        <f t="shared" si="175"/>
        <v/>
      </c>
      <c r="BI387" s="52" t="s">
        <v>3167</v>
      </c>
      <c r="BN387" s="52" t="s">
        <v>3168</v>
      </c>
      <c r="BO387" s="52"/>
      <c r="BU387" s="52" t="s">
        <v>3169</v>
      </c>
    </row>
    <row r="388" spans="1:73" ht="18.75" x14ac:dyDescent="0.3">
      <c r="A388" s="205"/>
      <c r="B388" s="206"/>
      <c r="C388" s="198">
        <v>377</v>
      </c>
      <c r="D388" s="190"/>
      <c r="E388" s="13"/>
      <c r="F388" s="14"/>
      <c r="G388" s="123"/>
      <c r="H388" s="124"/>
      <c r="I388" s="130"/>
      <c r="J388" s="21"/>
      <c r="K388" s="134"/>
      <c r="L388" s="24"/>
      <c r="M388" s="372"/>
      <c r="N388" s="147" t="str">
        <f t="shared" si="158"/>
        <v/>
      </c>
      <c r="O388" s="23"/>
      <c r="P388" s="23"/>
      <c r="Q388" s="23"/>
      <c r="R388" s="23"/>
      <c r="S388" s="23"/>
      <c r="T388" s="24"/>
      <c r="U388" s="25"/>
      <c r="V388" s="28"/>
      <c r="W388" s="299"/>
      <c r="X388" s="296"/>
      <c r="Y388" s="149">
        <f t="shared" si="152"/>
        <v>0</v>
      </c>
      <c r="Z388" s="148">
        <f t="shared" si="159"/>
        <v>0</v>
      </c>
      <c r="AA388" s="306"/>
      <c r="AB388" s="377">
        <f t="shared" si="176"/>
        <v>0</v>
      </c>
      <c r="AC388" s="348"/>
      <c r="AD388" s="210" t="str">
        <f t="shared" si="153"/>
        <v/>
      </c>
      <c r="AE388" s="345">
        <f t="shared" si="160"/>
        <v>0</v>
      </c>
      <c r="AF388" s="318"/>
      <c r="AG388" s="317"/>
      <c r="AH388" s="315"/>
      <c r="AI388" s="150">
        <f t="shared" si="161"/>
        <v>0</v>
      </c>
      <c r="AJ388" s="151">
        <f t="shared" si="154"/>
        <v>0</v>
      </c>
      <c r="AK388" s="152">
        <f t="shared" si="162"/>
        <v>0</v>
      </c>
      <c r="AL388" s="153">
        <f t="shared" si="163"/>
        <v>0</v>
      </c>
      <c r="AM388" s="153">
        <f t="shared" si="164"/>
        <v>0</v>
      </c>
      <c r="AN388" s="153">
        <f t="shared" si="165"/>
        <v>0</v>
      </c>
      <c r="AO388" s="153">
        <f t="shared" si="166"/>
        <v>0</v>
      </c>
      <c r="AP388" s="181" t="str">
        <f t="shared" si="167"/>
        <v/>
      </c>
      <c r="AQ388" s="154" t="str">
        <f t="shared" si="155"/>
        <v/>
      </c>
      <c r="AR388" s="178" t="str">
        <f t="shared" si="168"/>
        <v/>
      </c>
      <c r="AS388" s="169" t="str">
        <f t="shared" si="169"/>
        <v/>
      </c>
      <c r="AT388" s="159" t="str">
        <f t="shared" si="170"/>
        <v/>
      </c>
      <c r="AU388" s="160" t="str">
        <f t="shared" si="156"/>
        <v/>
      </c>
      <c r="AV388" s="171" t="str">
        <f t="shared" si="171"/>
        <v/>
      </c>
      <c r="AW388" s="160" t="str">
        <f t="shared" si="172"/>
        <v/>
      </c>
      <c r="AX388" s="186" t="str">
        <f t="shared" si="173"/>
        <v/>
      </c>
      <c r="AY388" s="160" t="str">
        <f t="shared" si="157"/>
        <v/>
      </c>
      <c r="AZ388" s="171" t="str">
        <f t="shared" si="174"/>
        <v/>
      </c>
      <c r="BA388" s="161" t="str">
        <f t="shared" si="175"/>
        <v/>
      </c>
      <c r="BI388" s="52" t="s">
        <v>3170</v>
      </c>
      <c r="BN388" s="52" t="s">
        <v>3171</v>
      </c>
      <c r="BO388" s="52"/>
      <c r="BU388" s="52" t="s">
        <v>3172</v>
      </c>
    </row>
    <row r="389" spans="1:73" ht="18.75" x14ac:dyDescent="0.3">
      <c r="A389" s="205"/>
      <c r="B389" s="206"/>
      <c r="C389" s="198">
        <v>378</v>
      </c>
      <c r="D389" s="192"/>
      <c r="E389" s="15"/>
      <c r="F389" s="14"/>
      <c r="G389" s="123"/>
      <c r="H389" s="124"/>
      <c r="I389" s="130"/>
      <c r="J389" s="21"/>
      <c r="K389" s="134"/>
      <c r="L389" s="24"/>
      <c r="M389" s="372"/>
      <c r="N389" s="147" t="str">
        <f t="shared" si="158"/>
        <v/>
      </c>
      <c r="O389" s="23"/>
      <c r="P389" s="23"/>
      <c r="Q389" s="23"/>
      <c r="R389" s="23"/>
      <c r="S389" s="23"/>
      <c r="T389" s="24"/>
      <c r="U389" s="25"/>
      <c r="V389" s="28"/>
      <c r="W389" s="299"/>
      <c r="X389" s="296"/>
      <c r="Y389" s="149">
        <f t="shared" si="152"/>
        <v>0</v>
      </c>
      <c r="Z389" s="148">
        <f t="shared" si="159"/>
        <v>0</v>
      </c>
      <c r="AA389" s="306"/>
      <c r="AB389" s="377">
        <f t="shared" si="176"/>
        <v>0</v>
      </c>
      <c r="AC389" s="348"/>
      <c r="AD389" s="210" t="str">
        <f t="shared" si="153"/>
        <v/>
      </c>
      <c r="AE389" s="345">
        <f t="shared" si="160"/>
        <v>0</v>
      </c>
      <c r="AF389" s="318"/>
      <c r="AG389" s="317"/>
      <c r="AH389" s="315"/>
      <c r="AI389" s="150">
        <f t="shared" si="161"/>
        <v>0</v>
      </c>
      <c r="AJ389" s="151">
        <f t="shared" si="154"/>
        <v>0</v>
      </c>
      <c r="AK389" s="152">
        <f t="shared" si="162"/>
        <v>0</v>
      </c>
      <c r="AL389" s="153">
        <f t="shared" si="163"/>
        <v>0</v>
      </c>
      <c r="AM389" s="153">
        <f t="shared" si="164"/>
        <v>0</v>
      </c>
      <c r="AN389" s="153">
        <f t="shared" si="165"/>
        <v>0</v>
      </c>
      <c r="AO389" s="153">
        <f t="shared" si="166"/>
        <v>0</v>
      </c>
      <c r="AP389" s="181" t="str">
        <f t="shared" si="167"/>
        <v/>
      </c>
      <c r="AQ389" s="154" t="str">
        <f t="shared" si="155"/>
        <v/>
      </c>
      <c r="AR389" s="178" t="str">
        <f t="shared" si="168"/>
        <v/>
      </c>
      <c r="AS389" s="169" t="str">
        <f t="shared" si="169"/>
        <v/>
      </c>
      <c r="AT389" s="159" t="str">
        <f t="shared" si="170"/>
        <v/>
      </c>
      <c r="AU389" s="160" t="str">
        <f t="shared" si="156"/>
        <v/>
      </c>
      <c r="AV389" s="171" t="str">
        <f t="shared" si="171"/>
        <v/>
      </c>
      <c r="AW389" s="160" t="str">
        <f t="shared" si="172"/>
        <v/>
      </c>
      <c r="AX389" s="186" t="str">
        <f t="shared" si="173"/>
        <v/>
      </c>
      <c r="AY389" s="160" t="str">
        <f t="shared" si="157"/>
        <v/>
      </c>
      <c r="AZ389" s="171" t="str">
        <f t="shared" si="174"/>
        <v/>
      </c>
      <c r="BA389" s="161" t="str">
        <f t="shared" si="175"/>
        <v/>
      </c>
      <c r="BI389" s="52" t="s">
        <v>3173</v>
      </c>
      <c r="BN389" s="52" t="s">
        <v>3174</v>
      </c>
      <c r="BO389" s="52"/>
      <c r="BU389" s="52" t="s">
        <v>3175</v>
      </c>
    </row>
    <row r="390" spans="1:73" ht="18.75" x14ac:dyDescent="0.3">
      <c r="A390" s="205"/>
      <c r="B390" s="206"/>
      <c r="C390" s="197">
        <v>379</v>
      </c>
      <c r="D390" s="190"/>
      <c r="E390" s="13"/>
      <c r="F390" s="14"/>
      <c r="G390" s="123"/>
      <c r="H390" s="124"/>
      <c r="I390" s="130"/>
      <c r="J390" s="21"/>
      <c r="K390" s="134"/>
      <c r="L390" s="24"/>
      <c r="M390" s="372"/>
      <c r="N390" s="147" t="str">
        <f t="shared" si="158"/>
        <v/>
      </c>
      <c r="O390" s="23"/>
      <c r="P390" s="23"/>
      <c r="Q390" s="23"/>
      <c r="R390" s="23"/>
      <c r="S390" s="23"/>
      <c r="T390" s="24"/>
      <c r="U390" s="25"/>
      <c r="V390" s="28"/>
      <c r="W390" s="299"/>
      <c r="X390" s="296"/>
      <c r="Y390" s="149">
        <f t="shared" si="152"/>
        <v>0</v>
      </c>
      <c r="Z390" s="148">
        <f t="shared" si="159"/>
        <v>0</v>
      </c>
      <c r="AA390" s="306"/>
      <c r="AB390" s="377">
        <f t="shared" si="176"/>
        <v>0</v>
      </c>
      <c r="AC390" s="348"/>
      <c r="AD390" s="210" t="str">
        <f t="shared" si="153"/>
        <v/>
      </c>
      <c r="AE390" s="345">
        <f t="shared" si="160"/>
        <v>0</v>
      </c>
      <c r="AF390" s="318"/>
      <c r="AG390" s="317"/>
      <c r="AH390" s="315"/>
      <c r="AI390" s="150">
        <f t="shared" si="161"/>
        <v>0</v>
      </c>
      <c r="AJ390" s="151">
        <f t="shared" si="154"/>
        <v>0</v>
      </c>
      <c r="AK390" s="152">
        <f t="shared" si="162"/>
        <v>0</v>
      </c>
      <c r="AL390" s="153">
        <f t="shared" si="163"/>
        <v>0</v>
      </c>
      <c r="AM390" s="153">
        <f t="shared" si="164"/>
        <v>0</v>
      </c>
      <c r="AN390" s="153">
        <f t="shared" si="165"/>
        <v>0</v>
      </c>
      <c r="AO390" s="153">
        <f t="shared" si="166"/>
        <v>0</v>
      </c>
      <c r="AP390" s="181" t="str">
        <f t="shared" si="167"/>
        <v/>
      </c>
      <c r="AQ390" s="154" t="str">
        <f t="shared" si="155"/>
        <v/>
      </c>
      <c r="AR390" s="178" t="str">
        <f t="shared" si="168"/>
        <v/>
      </c>
      <c r="AS390" s="169" t="str">
        <f t="shared" si="169"/>
        <v/>
      </c>
      <c r="AT390" s="159" t="str">
        <f t="shared" si="170"/>
        <v/>
      </c>
      <c r="AU390" s="160" t="str">
        <f t="shared" si="156"/>
        <v/>
      </c>
      <c r="AV390" s="171" t="str">
        <f t="shared" si="171"/>
        <v/>
      </c>
      <c r="AW390" s="160" t="str">
        <f t="shared" si="172"/>
        <v/>
      </c>
      <c r="AX390" s="186" t="str">
        <f t="shared" si="173"/>
        <v/>
      </c>
      <c r="AY390" s="160" t="str">
        <f t="shared" si="157"/>
        <v/>
      </c>
      <c r="AZ390" s="171" t="str">
        <f t="shared" si="174"/>
        <v/>
      </c>
      <c r="BA390" s="161" t="str">
        <f t="shared" si="175"/>
        <v/>
      </c>
      <c r="BI390" s="52" t="s">
        <v>3176</v>
      </c>
      <c r="BN390" s="52" t="s">
        <v>3177</v>
      </c>
      <c r="BO390" s="52"/>
      <c r="BU390" s="52" t="s">
        <v>3178</v>
      </c>
    </row>
    <row r="391" spans="1:73" ht="18.75" x14ac:dyDescent="0.3">
      <c r="A391" s="205"/>
      <c r="B391" s="206"/>
      <c r="C391" s="198">
        <v>380</v>
      </c>
      <c r="D391" s="190"/>
      <c r="E391" s="13"/>
      <c r="F391" s="14"/>
      <c r="G391" s="123"/>
      <c r="H391" s="124"/>
      <c r="I391" s="130"/>
      <c r="J391" s="21"/>
      <c r="K391" s="134"/>
      <c r="L391" s="24"/>
      <c r="M391" s="372"/>
      <c r="N391" s="147" t="str">
        <f t="shared" si="158"/>
        <v/>
      </c>
      <c r="O391" s="23"/>
      <c r="P391" s="23"/>
      <c r="Q391" s="23"/>
      <c r="R391" s="23"/>
      <c r="S391" s="23"/>
      <c r="T391" s="24"/>
      <c r="U391" s="25"/>
      <c r="V391" s="28"/>
      <c r="W391" s="299"/>
      <c r="X391" s="296"/>
      <c r="Y391" s="149">
        <f t="shared" si="152"/>
        <v>0</v>
      </c>
      <c r="Z391" s="148">
        <f t="shared" si="159"/>
        <v>0</v>
      </c>
      <c r="AA391" s="306"/>
      <c r="AB391" s="377">
        <f t="shared" si="176"/>
        <v>0</v>
      </c>
      <c r="AC391" s="348"/>
      <c r="AD391" s="210" t="str">
        <f t="shared" si="153"/>
        <v/>
      </c>
      <c r="AE391" s="345">
        <f t="shared" si="160"/>
        <v>0</v>
      </c>
      <c r="AF391" s="318"/>
      <c r="AG391" s="317"/>
      <c r="AH391" s="315"/>
      <c r="AI391" s="150">
        <f t="shared" si="161"/>
        <v>0</v>
      </c>
      <c r="AJ391" s="151">
        <f t="shared" si="154"/>
        <v>0</v>
      </c>
      <c r="AK391" s="152">
        <f t="shared" si="162"/>
        <v>0</v>
      </c>
      <c r="AL391" s="153">
        <f t="shared" si="163"/>
        <v>0</v>
      </c>
      <c r="AM391" s="153">
        <f t="shared" si="164"/>
        <v>0</v>
      </c>
      <c r="AN391" s="153">
        <f t="shared" si="165"/>
        <v>0</v>
      </c>
      <c r="AO391" s="153">
        <f t="shared" si="166"/>
        <v>0</v>
      </c>
      <c r="AP391" s="181" t="str">
        <f t="shared" si="167"/>
        <v/>
      </c>
      <c r="AQ391" s="154" t="str">
        <f t="shared" si="155"/>
        <v/>
      </c>
      <c r="AR391" s="178" t="str">
        <f t="shared" si="168"/>
        <v/>
      </c>
      <c r="AS391" s="169" t="str">
        <f t="shared" si="169"/>
        <v/>
      </c>
      <c r="AT391" s="159" t="str">
        <f t="shared" si="170"/>
        <v/>
      </c>
      <c r="AU391" s="160" t="str">
        <f t="shared" si="156"/>
        <v/>
      </c>
      <c r="AV391" s="171" t="str">
        <f t="shared" si="171"/>
        <v/>
      </c>
      <c r="AW391" s="160" t="str">
        <f t="shared" si="172"/>
        <v/>
      </c>
      <c r="AX391" s="186" t="str">
        <f t="shared" si="173"/>
        <v/>
      </c>
      <c r="AY391" s="160" t="str">
        <f t="shared" si="157"/>
        <v/>
      </c>
      <c r="AZ391" s="171" t="str">
        <f t="shared" si="174"/>
        <v/>
      </c>
      <c r="BA391" s="161" t="str">
        <f t="shared" si="175"/>
        <v/>
      </c>
      <c r="BI391" s="52" t="s">
        <v>3179</v>
      </c>
      <c r="BN391" s="52" t="s">
        <v>3180</v>
      </c>
      <c r="BO391" s="52"/>
      <c r="BU391" s="52" t="s">
        <v>3181</v>
      </c>
    </row>
    <row r="392" spans="1:73" ht="18.75" x14ac:dyDescent="0.3">
      <c r="A392" s="205"/>
      <c r="B392" s="206"/>
      <c r="C392" s="197">
        <v>381</v>
      </c>
      <c r="D392" s="190"/>
      <c r="E392" s="13"/>
      <c r="F392" s="14"/>
      <c r="G392" s="123"/>
      <c r="H392" s="124"/>
      <c r="I392" s="130"/>
      <c r="J392" s="21"/>
      <c r="K392" s="134"/>
      <c r="L392" s="24"/>
      <c r="M392" s="372"/>
      <c r="N392" s="147" t="str">
        <f t="shared" si="158"/>
        <v/>
      </c>
      <c r="O392" s="23"/>
      <c r="P392" s="23"/>
      <c r="Q392" s="23"/>
      <c r="R392" s="23"/>
      <c r="S392" s="23"/>
      <c r="T392" s="24"/>
      <c r="U392" s="25"/>
      <c r="V392" s="28"/>
      <c r="W392" s="299"/>
      <c r="X392" s="296"/>
      <c r="Y392" s="149">
        <f t="shared" si="152"/>
        <v>0</v>
      </c>
      <c r="Z392" s="148">
        <f t="shared" si="159"/>
        <v>0</v>
      </c>
      <c r="AA392" s="306"/>
      <c r="AB392" s="377">
        <f t="shared" si="176"/>
        <v>0</v>
      </c>
      <c r="AC392" s="348"/>
      <c r="AD392" s="210" t="str">
        <f t="shared" si="153"/>
        <v/>
      </c>
      <c r="AE392" s="345">
        <f t="shared" si="160"/>
        <v>0</v>
      </c>
      <c r="AF392" s="318"/>
      <c r="AG392" s="317"/>
      <c r="AH392" s="315"/>
      <c r="AI392" s="150">
        <f t="shared" si="161"/>
        <v>0</v>
      </c>
      <c r="AJ392" s="151">
        <f t="shared" si="154"/>
        <v>0</v>
      </c>
      <c r="AK392" s="152">
        <f t="shared" si="162"/>
        <v>0</v>
      </c>
      <c r="AL392" s="153">
        <f t="shared" si="163"/>
        <v>0</v>
      </c>
      <c r="AM392" s="153">
        <f t="shared" si="164"/>
        <v>0</v>
      </c>
      <c r="AN392" s="153">
        <f t="shared" si="165"/>
        <v>0</v>
      </c>
      <c r="AO392" s="153">
        <f t="shared" si="166"/>
        <v>0</v>
      </c>
      <c r="AP392" s="181" t="str">
        <f t="shared" si="167"/>
        <v/>
      </c>
      <c r="AQ392" s="154" t="str">
        <f t="shared" si="155"/>
        <v/>
      </c>
      <c r="AR392" s="178" t="str">
        <f t="shared" si="168"/>
        <v/>
      </c>
      <c r="AS392" s="169" t="str">
        <f t="shared" si="169"/>
        <v/>
      </c>
      <c r="AT392" s="159" t="str">
        <f t="shared" si="170"/>
        <v/>
      </c>
      <c r="AU392" s="160" t="str">
        <f t="shared" si="156"/>
        <v/>
      </c>
      <c r="AV392" s="171" t="str">
        <f t="shared" si="171"/>
        <v/>
      </c>
      <c r="AW392" s="160" t="str">
        <f t="shared" si="172"/>
        <v/>
      </c>
      <c r="AX392" s="186" t="str">
        <f t="shared" si="173"/>
        <v/>
      </c>
      <c r="AY392" s="160" t="str">
        <f t="shared" si="157"/>
        <v/>
      </c>
      <c r="AZ392" s="171" t="str">
        <f t="shared" si="174"/>
        <v/>
      </c>
      <c r="BA392" s="161" t="str">
        <f t="shared" si="175"/>
        <v/>
      </c>
      <c r="BI392" s="52" t="s">
        <v>3182</v>
      </c>
      <c r="BN392" s="52" t="s">
        <v>3183</v>
      </c>
      <c r="BO392" s="52"/>
      <c r="BU392" s="52" t="s">
        <v>3184</v>
      </c>
    </row>
    <row r="393" spans="1:73" ht="18.75" x14ac:dyDescent="0.3">
      <c r="A393" s="205"/>
      <c r="B393" s="206"/>
      <c r="C393" s="198">
        <v>382</v>
      </c>
      <c r="D393" s="192"/>
      <c r="E393" s="15"/>
      <c r="F393" s="14"/>
      <c r="G393" s="123"/>
      <c r="H393" s="124"/>
      <c r="I393" s="130"/>
      <c r="J393" s="21"/>
      <c r="K393" s="134"/>
      <c r="L393" s="24"/>
      <c r="M393" s="372"/>
      <c r="N393" s="147" t="str">
        <f t="shared" si="158"/>
        <v/>
      </c>
      <c r="O393" s="23"/>
      <c r="P393" s="23"/>
      <c r="Q393" s="23"/>
      <c r="R393" s="23"/>
      <c r="S393" s="23"/>
      <c r="T393" s="24"/>
      <c r="U393" s="25"/>
      <c r="V393" s="28"/>
      <c r="W393" s="299"/>
      <c r="X393" s="296"/>
      <c r="Y393" s="149">
        <f t="shared" si="152"/>
        <v>0</v>
      </c>
      <c r="Z393" s="148">
        <f t="shared" si="159"/>
        <v>0</v>
      </c>
      <c r="AA393" s="306"/>
      <c r="AB393" s="377">
        <f t="shared" si="176"/>
        <v>0</v>
      </c>
      <c r="AC393" s="348"/>
      <c r="AD393" s="210" t="str">
        <f t="shared" si="153"/>
        <v/>
      </c>
      <c r="AE393" s="345">
        <f t="shared" si="160"/>
        <v>0</v>
      </c>
      <c r="AF393" s="318"/>
      <c r="AG393" s="317"/>
      <c r="AH393" s="315"/>
      <c r="AI393" s="150">
        <f t="shared" si="161"/>
        <v>0</v>
      </c>
      <c r="AJ393" s="151">
        <f t="shared" si="154"/>
        <v>0</v>
      </c>
      <c r="AK393" s="152">
        <f t="shared" si="162"/>
        <v>0</v>
      </c>
      <c r="AL393" s="153">
        <f t="shared" si="163"/>
        <v>0</v>
      </c>
      <c r="AM393" s="153">
        <f t="shared" si="164"/>
        <v>0</v>
      </c>
      <c r="AN393" s="153">
        <f t="shared" si="165"/>
        <v>0</v>
      </c>
      <c r="AO393" s="153">
        <f t="shared" si="166"/>
        <v>0</v>
      </c>
      <c r="AP393" s="181" t="str">
        <f t="shared" si="167"/>
        <v/>
      </c>
      <c r="AQ393" s="154" t="str">
        <f t="shared" si="155"/>
        <v/>
      </c>
      <c r="AR393" s="178" t="str">
        <f t="shared" si="168"/>
        <v/>
      </c>
      <c r="AS393" s="169" t="str">
        <f t="shared" si="169"/>
        <v/>
      </c>
      <c r="AT393" s="159" t="str">
        <f t="shared" si="170"/>
        <v/>
      </c>
      <c r="AU393" s="160" t="str">
        <f t="shared" si="156"/>
        <v/>
      </c>
      <c r="AV393" s="171" t="str">
        <f t="shared" si="171"/>
        <v/>
      </c>
      <c r="AW393" s="160" t="str">
        <f t="shared" si="172"/>
        <v/>
      </c>
      <c r="AX393" s="186" t="str">
        <f t="shared" si="173"/>
        <v/>
      </c>
      <c r="AY393" s="160" t="str">
        <f t="shared" si="157"/>
        <v/>
      </c>
      <c r="AZ393" s="171" t="str">
        <f t="shared" si="174"/>
        <v/>
      </c>
      <c r="BA393" s="161" t="str">
        <f t="shared" si="175"/>
        <v/>
      </c>
      <c r="BI393" s="52" t="s">
        <v>3185</v>
      </c>
      <c r="BN393" s="52" t="s">
        <v>1553</v>
      </c>
      <c r="BO393" s="52"/>
      <c r="BU393" s="52" t="s">
        <v>3186</v>
      </c>
    </row>
    <row r="394" spans="1:73" ht="18.75" x14ac:dyDescent="0.3">
      <c r="A394" s="205"/>
      <c r="B394" s="206"/>
      <c r="C394" s="198">
        <v>383</v>
      </c>
      <c r="D394" s="190"/>
      <c r="E394" s="13"/>
      <c r="F394" s="14"/>
      <c r="G394" s="123"/>
      <c r="H394" s="124"/>
      <c r="I394" s="130"/>
      <c r="J394" s="21"/>
      <c r="K394" s="134"/>
      <c r="L394" s="24"/>
      <c r="M394" s="372"/>
      <c r="N394" s="147" t="str">
        <f t="shared" si="158"/>
        <v/>
      </c>
      <c r="O394" s="23"/>
      <c r="P394" s="23"/>
      <c r="Q394" s="23"/>
      <c r="R394" s="23"/>
      <c r="S394" s="23"/>
      <c r="T394" s="24"/>
      <c r="U394" s="25"/>
      <c r="V394" s="28"/>
      <c r="W394" s="299"/>
      <c r="X394" s="296"/>
      <c r="Y394" s="149">
        <f t="shared" si="152"/>
        <v>0</v>
      </c>
      <c r="Z394" s="148">
        <f t="shared" si="159"/>
        <v>0</v>
      </c>
      <c r="AA394" s="306"/>
      <c r="AB394" s="377">
        <f t="shared" si="176"/>
        <v>0</v>
      </c>
      <c r="AC394" s="348"/>
      <c r="AD394" s="210" t="str">
        <f t="shared" si="153"/>
        <v/>
      </c>
      <c r="AE394" s="345">
        <f t="shared" si="160"/>
        <v>0</v>
      </c>
      <c r="AF394" s="318"/>
      <c r="AG394" s="317"/>
      <c r="AH394" s="315"/>
      <c r="AI394" s="150">
        <f t="shared" si="161"/>
        <v>0</v>
      </c>
      <c r="AJ394" s="151">
        <f t="shared" si="154"/>
        <v>0</v>
      </c>
      <c r="AK394" s="152">
        <f t="shared" si="162"/>
        <v>0</v>
      </c>
      <c r="AL394" s="153">
        <f t="shared" si="163"/>
        <v>0</v>
      </c>
      <c r="AM394" s="153">
        <f t="shared" si="164"/>
        <v>0</v>
      </c>
      <c r="AN394" s="153">
        <f t="shared" si="165"/>
        <v>0</v>
      </c>
      <c r="AO394" s="153">
        <f t="shared" si="166"/>
        <v>0</v>
      </c>
      <c r="AP394" s="181" t="str">
        <f t="shared" si="167"/>
        <v/>
      </c>
      <c r="AQ394" s="154" t="str">
        <f t="shared" si="155"/>
        <v/>
      </c>
      <c r="AR394" s="178" t="str">
        <f t="shared" si="168"/>
        <v/>
      </c>
      <c r="AS394" s="169" t="str">
        <f t="shared" si="169"/>
        <v/>
      </c>
      <c r="AT394" s="159" t="str">
        <f t="shared" si="170"/>
        <v/>
      </c>
      <c r="AU394" s="160" t="str">
        <f t="shared" si="156"/>
        <v/>
      </c>
      <c r="AV394" s="171" t="str">
        <f t="shared" si="171"/>
        <v/>
      </c>
      <c r="AW394" s="160" t="str">
        <f t="shared" si="172"/>
        <v/>
      </c>
      <c r="AX394" s="186" t="str">
        <f t="shared" si="173"/>
        <v/>
      </c>
      <c r="AY394" s="160" t="str">
        <f t="shared" si="157"/>
        <v/>
      </c>
      <c r="AZ394" s="171" t="str">
        <f t="shared" si="174"/>
        <v/>
      </c>
      <c r="BA394" s="161" t="str">
        <f t="shared" si="175"/>
        <v/>
      </c>
      <c r="BI394" s="52" t="s">
        <v>3187</v>
      </c>
      <c r="BN394" s="52" t="s">
        <v>3188</v>
      </c>
      <c r="BO394" s="52"/>
      <c r="BU394" s="52" t="s">
        <v>3189</v>
      </c>
    </row>
    <row r="395" spans="1:73" ht="18.75" x14ac:dyDescent="0.3">
      <c r="A395" s="205"/>
      <c r="B395" s="206"/>
      <c r="C395" s="197">
        <v>384</v>
      </c>
      <c r="D395" s="190"/>
      <c r="E395" s="13"/>
      <c r="F395" s="14"/>
      <c r="G395" s="123"/>
      <c r="H395" s="124"/>
      <c r="I395" s="130"/>
      <c r="J395" s="21"/>
      <c r="K395" s="134"/>
      <c r="L395" s="24"/>
      <c r="M395" s="372"/>
      <c r="N395" s="147" t="str">
        <f t="shared" si="158"/>
        <v/>
      </c>
      <c r="O395" s="23"/>
      <c r="P395" s="23"/>
      <c r="Q395" s="23"/>
      <c r="R395" s="23"/>
      <c r="S395" s="23"/>
      <c r="T395" s="24"/>
      <c r="U395" s="25"/>
      <c r="V395" s="28"/>
      <c r="W395" s="299"/>
      <c r="X395" s="296"/>
      <c r="Y395" s="149">
        <f t="shared" si="152"/>
        <v>0</v>
      </c>
      <c r="Z395" s="148">
        <f t="shared" si="159"/>
        <v>0</v>
      </c>
      <c r="AA395" s="306"/>
      <c r="AB395" s="377">
        <f t="shared" si="176"/>
        <v>0</v>
      </c>
      <c r="AC395" s="348"/>
      <c r="AD395" s="210" t="str">
        <f t="shared" si="153"/>
        <v/>
      </c>
      <c r="AE395" s="345">
        <f t="shared" si="160"/>
        <v>0</v>
      </c>
      <c r="AF395" s="318"/>
      <c r="AG395" s="317"/>
      <c r="AH395" s="315"/>
      <c r="AI395" s="150">
        <f t="shared" si="161"/>
        <v>0</v>
      </c>
      <c r="AJ395" s="151">
        <f t="shared" si="154"/>
        <v>0</v>
      </c>
      <c r="AK395" s="152">
        <f t="shared" si="162"/>
        <v>0</v>
      </c>
      <c r="AL395" s="153">
        <f t="shared" si="163"/>
        <v>0</v>
      </c>
      <c r="AM395" s="153">
        <f t="shared" si="164"/>
        <v>0</v>
      </c>
      <c r="AN395" s="153">
        <f t="shared" si="165"/>
        <v>0</v>
      </c>
      <c r="AO395" s="153">
        <f t="shared" si="166"/>
        <v>0</v>
      </c>
      <c r="AP395" s="181" t="str">
        <f t="shared" si="167"/>
        <v/>
      </c>
      <c r="AQ395" s="154" t="str">
        <f t="shared" si="155"/>
        <v/>
      </c>
      <c r="AR395" s="178" t="str">
        <f t="shared" si="168"/>
        <v/>
      </c>
      <c r="AS395" s="169" t="str">
        <f t="shared" si="169"/>
        <v/>
      </c>
      <c r="AT395" s="159" t="str">
        <f t="shared" si="170"/>
        <v/>
      </c>
      <c r="AU395" s="160" t="str">
        <f t="shared" si="156"/>
        <v/>
      </c>
      <c r="AV395" s="171" t="str">
        <f t="shared" si="171"/>
        <v/>
      </c>
      <c r="AW395" s="160" t="str">
        <f t="shared" si="172"/>
        <v/>
      </c>
      <c r="AX395" s="186" t="str">
        <f t="shared" si="173"/>
        <v/>
      </c>
      <c r="AY395" s="160" t="str">
        <f t="shared" si="157"/>
        <v/>
      </c>
      <c r="AZ395" s="171" t="str">
        <f t="shared" si="174"/>
        <v/>
      </c>
      <c r="BA395" s="161" t="str">
        <f t="shared" si="175"/>
        <v/>
      </c>
      <c r="BI395" s="52" t="s">
        <v>3190</v>
      </c>
      <c r="BN395" s="52" t="s">
        <v>3191</v>
      </c>
      <c r="BO395" s="52"/>
      <c r="BU395" s="52" t="s">
        <v>3192</v>
      </c>
    </row>
    <row r="396" spans="1:73" ht="18.75" x14ac:dyDescent="0.3">
      <c r="A396" s="205"/>
      <c r="B396" s="206"/>
      <c r="C396" s="198">
        <v>385</v>
      </c>
      <c r="D396" s="190"/>
      <c r="E396" s="13"/>
      <c r="F396" s="14"/>
      <c r="G396" s="123"/>
      <c r="H396" s="124"/>
      <c r="I396" s="130"/>
      <c r="J396" s="21"/>
      <c r="K396" s="134"/>
      <c r="L396" s="24"/>
      <c r="M396" s="372"/>
      <c r="N396" s="147" t="str">
        <f t="shared" si="158"/>
        <v/>
      </c>
      <c r="O396" s="23"/>
      <c r="P396" s="23"/>
      <c r="Q396" s="23"/>
      <c r="R396" s="23"/>
      <c r="S396" s="23"/>
      <c r="T396" s="24"/>
      <c r="U396" s="25"/>
      <c r="V396" s="28"/>
      <c r="W396" s="299"/>
      <c r="X396" s="296"/>
      <c r="Y396" s="149">
        <f t="shared" ref="Y396:Y459" si="177">V396+W396+X396</f>
        <v>0</v>
      </c>
      <c r="Z396" s="148">
        <f t="shared" si="159"/>
        <v>0</v>
      </c>
      <c r="AA396" s="306"/>
      <c r="AB396" s="377">
        <f t="shared" si="176"/>
        <v>0</v>
      </c>
      <c r="AC396" s="348"/>
      <c r="AD396" s="210" t="str">
        <f t="shared" ref="AD396:AD459" si="178">IF(F396="x",(0-((V396*10)+(W396*20))),"")</f>
        <v/>
      </c>
      <c r="AE396" s="345">
        <f t="shared" si="160"/>
        <v>0</v>
      </c>
      <c r="AF396" s="318"/>
      <c r="AG396" s="317"/>
      <c r="AH396" s="315"/>
      <c r="AI396" s="150">
        <f t="shared" si="161"/>
        <v>0</v>
      </c>
      <c r="AJ396" s="151">
        <f t="shared" ref="AJ396:AJ459" si="179">(X396*20)+Z396+AA396+AF396</f>
        <v>0</v>
      </c>
      <c r="AK396" s="152">
        <f t="shared" si="162"/>
        <v>0</v>
      </c>
      <c r="AL396" s="153">
        <f t="shared" si="163"/>
        <v>0</v>
      </c>
      <c r="AM396" s="153">
        <f t="shared" si="164"/>
        <v>0</v>
      </c>
      <c r="AN396" s="153">
        <f t="shared" si="165"/>
        <v>0</v>
      </c>
      <c r="AO396" s="153">
        <f t="shared" si="166"/>
        <v>0</v>
      </c>
      <c r="AP396" s="181" t="str">
        <f t="shared" si="167"/>
        <v/>
      </c>
      <c r="AQ396" s="154" t="str">
        <f t="shared" ref="AQ396:AQ459" si="180">IF(AND(K396="x",AP396&gt;0),AP396,"")</f>
        <v/>
      </c>
      <c r="AR396" s="178" t="str">
        <f t="shared" si="168"/>
        <v/>
      </c>
      <c r="AS396" s="169" t="str">
        <f t="shared" si="169"/>
        <v/>
      </c>
      <c r="AT396" s="159" t="str">
        <f t="shared" si="170"/>
        <v/>
      </c>
      <c r="AU396" s="160" t="str">
        <f t="shared" ref="AU396:AU459" si="181">IF(AND(K396="x",AT396&gt;0),AT396,"")</f>
        <v/>
      </c>
      <c r="AV396" s="171" t="str">
        <f t="shared" si="171"/>
        <v/>
      </c>
      <c r="AW396" s="160" t="str">
        <f t="shared" si="172"/>
        <v/>
      </c>
      <c r="AX396" s="186" t="str">
        <f t="shared" si="173"/>
        <v/>
      </c>
      <c r="AY396" s="160" t="str">
        <f t="shared" ref="AY396:AY459" si="182">IF(AND(K396="x",AX396&gt;0),AX396,"")</f>
        <v/>
      </c>
      <c r="AZ396" s="171" t="str">
        <f t="shared" si="174"/>
        <v/>
      </c>
      <c r="BA396" s="161" t="str">
        <f t="shared" si="175"/>
        <v/>
      </c>
      <c r="BI396" s="52" t="s">
        <v>3193</v>
      </c>
      <c r="BN396" s="52" t="s">
        <v>3194</v>
      </c>
      <c r="BO396" s="52"/>
      <c r="BU396" s="52" t="s">
        <v>3195</v>
      </c>
    </row>
    <row r="397" spans="1:73" ht="18.75" x14ac:dyDescent="0.3">
      <c r="A397" s="205"/>
      <c r="B397" s="206"/>
      <c r="C397" s="197">
        <v>386</v>
      </c>
      <c r="D397" s="192"/>
      <c r="E397" s="15"/>
      <c r="F397" s="14"/>
      <c r="G397" s="123"/>
      <c r="H397" s="124"/>
      <c r="I397" s="130"/>
      <c r="J397" s="21"/>
      <c r="K397" s="134"/>
      <c r="L397" s="24"/>
      <c r="M397" s="372"/>
      <c r="N397" s="147" t="str">
        <f t="shared" ref="N397:N460" si="183">IF((NETWORKDAYS(G397,M397)&gt;0),(NETWORKDAYS(G397,M397)),"")</f>
        <v/>
      </c>
      <c r="O397" s="23"/>
      <c r="P397" s="23"/>
      <c r="Q397" s="23"/>
      <c r="R397" s="23"/>
      <c r="S397" s="23"/>
      <c r="T397" s="24"/>
      <c r="U397" s="25"/>
      <c r="V397" s="28"/>
      <c r="W397" s="299"/>
      <c r="X397" s="296"/>
      <c r="Y397" s="149">
        <f t="shared" si="177"/>
        <v>0</v>
      </c>
      <c r="Z397" s="148">
        <f t="shared" ref="Z397:Z460" si="184">IF((F397="x"),0,((V397*10)+(W397*20)))</f>
        <v>0</v>
      </c>
      <c r="AA397" s="306"/>
      <c r="AB397" s="377">
        <f t="shared" si="176"/>
        <v>0</v>
      </c>
      <c r="AC397" s="348"/>
      <c r="AD397" s="210" t="str">
        <f t="shared" si="178"/>
        <v/>
      </c>
      <c r="AE397" s="345">
        <f t="shared" ref="AE397:AE460" si="185">IF(AND(Z397&gt;0,F397="x"),0,IF(AND(Z397&gt;0,AC397="x"),Z397-60,IF(AND(Z397&gt;0,AB397=-30),Z397+AB397,0)))</f>
        <v>0</v>
      </c>
      <c r="AF397" s="318"/>
      <c r="AG397" s="317"/>
      <c r="AH397" s="315"/>
      <c r="AI397" s="150">
        <f t="shared" ref="AI397:AI460" si="186">IF(AE397&lt;=0,AG397,AE397+AG397)</f>
        <v>0</v>
      </c>
      <c r="AJ397" s="151">
        <f t="shared" si="179"/>
        <v>0</v>
      </c>
      <c r="AK397" s="152">
        <f t="shared" ref="AK397:AK460" si="187">AJ397-AH397</f>
        <v>0</v>
      </c>
      <c r="AL397" s="153">
        <f t="shared" ref="AL397:AL460" si="188">IF(K397="x",AH397,0)</f>
        <v>0</v>
      </c>
      <c r="AM397" s="153">
        <f t="shared" ref="AM397:AM460" si="189">IF(K397="x",AI397,0)</f>
        <v>0</v>
      </c>
      <c r="AN397" s="153">
        <f t="shared" ref="AN397:AN460" si="190">IF(K397="x",AJ397,0)</f>
        <v>0</v>
      </c>
      <c r="AO397" s="153">
        <f t="shared" ref="AO397:AO460" si="191">IF(K397="x",AK397,0)</f>
        <v>0</v>
      </c>
      <c r="AP397" s="181" t="str">
        <f t="shared" ref="AP397:AP460" si="192">IF(N397&gt;0,N397,"")</f>
        <v/>
      </c>
      <c r="AQ397" s="154" t="str">
        <f t="shared" si="180"/>
        <v/>
      </c>
      <c r="AR397" s="178" t="str">
        <f t="shared" ref="AR397:AR460" si="193">IF(OR(K397="x",F397="x",AP397&lt;=0),"",AP397)</f>
        <v/>
      </c>
      <c r="AS397" s="169" t="str">
        <f t="shared" ref="AS397:AS460" si="194">IF(AND(F397="x",AP397&gt;0),AP397,"")</f>
        <v/>
      </c>
      <c r="AT397" s="159" t="str">
        <f t="shared" ref="AT397:AT460" si="195">IF(V397&gt;0,V397,"")</f>
        <v/>
      </c>
      <c r="AU397" s="160" t="str">
        <f t="shared" si="181"/>
        <v/>
      </c>
      <c r="AV397" s="171" t="str">
        <f t="shared" ref="AV397:AV460" si="196">IF(OR(K397="x",F397="X",AT397&lt;=0),"",AT397)</f>
        <v/>
      </c>
      <c r="AW397" s="160" t="str">
        <f t="shared" ref="AW397:AW460" si="197">IF(AND(F397="x",AT397&gt;0),AT397,"")</f>
        <v/>
      </c>
      <c r="AX397" s="186" t="str">
        <f t="shared" ref="AX397:AX460" si="198">IF(W397&gt;0,W397,"")</f>
        <v/>
      </c>
      <c r="AY397" s="160" t="str">
        <f t="shared" si="182"/>
        <v/>
      </c>
      <c r="AZ397" s="171" t="str">
        <f t="shared" ref="AZ397:AZ460" si="199">IF(OR(K397="x",F397="x",AX397&lt;=0),"",AX397)</f>
        <v/>
      </c>
      <c r="BA397" s="161" t="str">
        <f t="shared" ref="BA397:BA460" si="200">IF(AND(F397="x",AX397&gt;0),AX397,"")</f>
        <v/>
      </c>
      <c r="BI397" s="52" t="s">
        <v>3196</v>
      </c>
      <c r="BN397" s="52" t="s">
        <v>3197</v>
      </c>
      <c r="BO397" s="52"/>
      <c r="BU397" s="52" t="s">
        <v>3198</v>
      </c>
    </row>
    <row r="398" spans="1:73" ht="18.75" x14ac:dyDescent="0.3">
      <c r="A398" s="205"/>
      <c r="B398" s="206"/>
      <c r="C398" s="198">
        <v>387</v>
      </c>
      <c r="D398" s="190"/>
      <c r="E398" s="13"/>
      <c r="F398" s="14"/>
      <c r="G398" s="123"/>
      <c r="H398" s="126"/>
      <c r="I398" s="132"/>
      <c r="J398" s="69"/>
      <c r="K398" s="136"/>
      <c r="L398" s="26"/>
      <c r="M398" s="372"/>
      <c r="N398" s="147" t="str">
        <f t="shared" si="183"/>
        <v/>
      </c>
      <c r="O398" s="23"/>
      <c r="P398" s="23"/>
      <c r="Q398" s="23"/>
      <c r="R398" s="23"/>
      <c r="S398" s="23"/>
      <c r="T398" s="24"/>
      <c r="U398" s="25"/>
      <c r="V398" s="28"/>
      <c r="W398" s="299"/>
      <c r="X398" s="296"/>
      <c r="Y398" s="149">
        <f t="shared" si="177"/>
        <v>0</v>
      </c>
      <c r="Z398" s="148">
        <f t="shared" si="184"/>
        <v>0</v>
      </c>
      <c r="AA398" s="306"/>
      <c r="AB398" s="377">
        <f t="shared" ref="AB398:AB461" si="201">IF(AND(Z398&gt;=0,F398="x"),0,IF(AND(Z398&gt;0,AC398="x"),0,IF(Z398&gt;0,0-30,0)))</f>
        <v>0</v>
      </c>
      <c r="AC398" s="348"/>
      <c r="AD398" s="210" t="str">
        <f t="shared" si="178"/>
        <v/>
      </c>
      <c r="AE398" s="345">
        <f t="shared" si="185"/>
        <v>0</v>
      </c>
      <c r="AF398" s="318"/>
      <c r="AG398" s="317"/>
      <c r="AH398" s="315"/>
      <c r="AI398" s="150">
        <f t="shared" si="186"/>
        <v>0</v>
      </c>
      <c r="AJ398" s="151">
        <f t="shared" si="179"/>
        <v>0</v>
      </c>
      <c r="AK398" s="152">
        <f t="shared" si="187"/>
        <v>0</v>
      </c>
      <c r="AL398" s="153">
        <f t="shared" si="188"/>
        <v>0</v>
      </c>
      <c r="AM398" s="153">
        <f t="shared" si="189"/>
        <v>0</v>
      </c>
      <c r="AN398" s="153">
        <f t="shared" si="190"/>
        <v>0</v>
      </c>
      <c r="AO398" s="153">
        <f t="shared" si="191"/>
        <v>0</v>
      </c>
      <c r="AP398" s="181" t="str">
        <f t="shared" si="192"/>
        <v/>
      </c>
      <c r="AQ398" s="154" t="str">
        <f t="shared" si="180"/>
        <v/>
      </c>
      <c r="AR398" s="178" t="str">
        <f t="shared" si="193"/>
        <v/>
      </c>
      <c r="AS398" s="169" t="str">
        <f t="shared" si="194"/>
        <v/>
      </c>
      <c r="AT398" s="159" t="str">
        <f t="shared" si="195"/>
        <v/>
      </c>
      <c r="AU398" s="160" t="str">
        <f t="shared" si="181"/>
        <v/>
      </c>
      <c r="AV398" s="171" t="str">
        <f t="shared" si="196"/>
        <v/>
      </c>
      <c r="AW398" s="160" t="str">
        <f t="shared" si="197"/>
        <v/>
      </c>
      <c r="AX398" s="186" t="str">
        <f t="shared" si="198"/>
        <v/>
      </c>
      <c r="AY398" s="160" t="str">
        <f t="shared" si="182"/>
        <v/>
      </c>
      <c r="AZ398" s="171" t="str">
        <f t="shared" si="199"/>
        <v/>
      </c>
      <c r="BA398" s="161" t="str">
        <f t="shared" si="200"/>
        <v/>
      </c>
      <c r="BI398" s="52" t="s">
        <v>3199</v>
      </c>
      <c r="BN398" s="52" t="s">
        <v>1670</v>
      </c>
      <c r="BO398" s="52"/>
      <c r="BU398" s="52" t="s">
        <v>3200</v>
      </c>
    </row>
    <row r="399" spans="1:73" ht="18.75" x14ac:dyDescent="0.3">
      <c r="A399" s="205"/>
      <c r="B399" s="206"/>
      <c r="C399" s="198">
        <v>388</v>
      </c>
      <c r="D399" s="190"/>
      <c r="E399" s="13"/>
      <c r="F399" s="14"/>
      <c r="G399" s="123"/>
      <c r="H399" s="124"/>
      <c r="I399" s="130"/>
      <c r="J399" s="21"/>
      <c r="K399" s="134"/>
      <c r="L399" s="24"/>
      <c r="M399" s="372"/>
      <c r="N399" s="147" t="str">
        <f t="shared" si="183"/>
        <v/>
      </c>
      <c r="O399" s="23"/>
      <c r="P399" s="23"/>
      <c r="Q399" s="23"/>
      <c r="R399" s="23"/>
      <c r="S399" s="23"/>
      <c r="T399" s="24"/>
      <c r="U399" s="25"/>
      <c r="V399" s="28"/>
      <c r="W399" s="299"/>
      <c r="X399" s="296"/>
      <c r="Y399" s="149">
        <f t="shared" si="177"/>
        <v>0</v>
      </c>
      <c r="Z399" s="148">
        <f t="shared" si="184"/>
        <v>0</v>
      </c>
      <c r="AA399" s="306"/>
      <c r="AB399" s="377">
        <f t="shared" si="201"/>
        <v>0</v>
      </c>
      <c r="AC399" s="348"/>
      <c r="AD399" s="210" t="str">
        <f t="shared" si="178"/>
        <v/>
      </c>
      <c r="AE399" s="345">
        <f t="shared" si="185"/>
        <v>0</v>
      </c>
      <c r="AF399" s="318"/>
      <c r="AG399" s="317"/>
      <c r="AH399" s="315"/>
      <c r="AI399" s="150">
        <f t="shared" si="186"/>
        <v>0</v>
      </c>
      <c r="AJ399" s="151">
        <f t="shared" si="179"/>
        <v>0</v>
      </c>
      <c r="AK399" s="152">
        <f t="shared" si="187"/>
        <v>0</v>
      </c>
      <c r="AL399" s="153">
        <f t="shared" si="188"/>
        <v>0</v>
      </c>
      <c r="AM399" s="153">
        <f t="shared" si="189"/>
        <v>0</v>
      </c>
      <c r="AN399" s="153">
        <f t="shared" si="190"/>
        <v>0</v>
      </c>
      <c r="AO399" s="153">
        <f t="shared" si="191"/>
        <v>0</v>
      </c>
      <c r="AP399" s="181" t="str">
        <f t="shared" si="192"/>
        <v/>
      </c>
      <c r="AQ399" s="154" t="str">
        <f t="shared" si="180"/>
        <v/>
      </c>
      <c r="AR399" s="178" t="str">
        <f t="shared" si="193"/>
        <v/>
      </c>
      <c r="AS399" s="169" t="str">
        <f t="shared" si="194"/>
        <v/>
      </c>
      <c r="AT399" s="159" t="str">
        <f t="shared" si="195"/>
        <v/>
      </c>
      <c r="AU399" s="160" t="str">
        <f t="shared" si="181"/>
        <v/>
      </c>
      <c r="AV399" s="171" t="str">
        <f t="shared" si="196"/>
        <v/>
      </c>
      <c r="AW399" s="160" t="str">
        <f t="shared" si="197"/>
        <v/>
      </c>
      <c r="AX399" s="186" t="str">
        <f t="shared" si="198"/>
        <v/>
      </c>
      <c r="AY399" s="160" t="str">
        <f t="shared" si="182"/>
        <v/>
      </c>
      <c r="AZ399" s="171" t="str">
        <f t="shared" si="199"/>
        <v/>
      </c>
      <c r="BA399" s="161" t="str">
        <f t="shared" si="200"/>
        <v/>
      </c>
      <c r="BI399" s="52" t="s">
        <v>3201</v>
      </c>
      <c r="BN399" s="52" t="s">
        <v>3202</v>
      </c>
      <c r="BO399" s="52"/>
      <c r="BU399" s="52" t="s">
        <v>3203</v>
      </c>
    </row>
    <row r="400" spans="1:73" ht="18.75" x14ac:dyDescent="0.3">
      <c r="A400" s="205"/>
      <c r="B400" s="206"/>
      <c r="C400" s="197">
        <v>389</v>
      </c>
      <c r="D400" s="190"/>
      <c r="E400" s="13"/>
      <c r="F400" s="14"/>
      <c r="G400" s="123"/>
      <c r="H400" s="124"/>
      <c r="I400" s="130"/>
      <c r="J400" s="21"/>
      <c r="K400" s="134"/>
      <c r="L400" s="24"/>
      <c r="M400" s="372"/>
      <c r="N400" s="147" t="str">
        <f t="shared" si="183"/>
        <v/>
      </c>
      <c r="O400" s="23"/>
      <c r="P400" s="23"/>
      <c r="Q400" s="23"/>
      <c r="R400" s="23"/>
      <c r="S400" s="23"/>
      <c r="T400" s="24"/>
      <c r="U400" s="25"/>
      <c r="V400" s="28"/>
      <c r="W400" s="299"/>
      <c r="X400" s="296"/>
      <c r="Y400" s="149">
        <f t="shared" si="177"/>
        <v>0</v>
      </c>
      <c r="Z400" s="148">
        <f t="shared" si="184"/>
        <v>0</v>
      </c>
      <c r="AA400" s="306"/>
      <c r="AB400" s="377">
        <f t="shared" si="201"/>
        <v>0</v>
      </c>
      <c r="AC400" s="348"/>
      <c r="AD400" s="210" t="str">
        <f t="shared" si="178"/>
        <v/>
      </c>
      <c r="AE400" s="345">
        <f t="shared" si="185"/>
        <v>0</v>
      </c>
      <c r="AF400" s="318"/>
      <c r="AG400" s="317"/>
      <c r="AH400" s="315"/>
      <c r="AI400" s="150">
        <f t="shared" si="186"/>
        <v>0</v>
      </c>
      <c r="AJ400" s="151">
        <f t="shared" si="179"/>
        <v>0</v>
      </c>
      <c r="AK400" s="152">
        <f t="shared" si="187"/>
        <v>0</v>
      </c>
      <c r="AL400" s="153">
        <f t="shared" si="188"/>
        <v>0</v>
      </c>
      <c r="AM400" s="153">
        <f t="shared" si="189"/>
        <v>0</v>
      </c>
      <c r="AN400" s="153">
        <f t="shared" si="190"/>
        <v>0</v>
      </c>
      <c r="AO400" s="153">
        <f t="shared" si="191"/>
        <v>0</v>
      </c>
      <c r="AP400" s="181" t="str">
        <f t="shared" si="192"/>
        <v/>
      </c>
      <c r="AQ400" s="154" t="str">
        <f t="shared" si="180"/>
        <v/>
      </c>
      <c r="AR400" s="178" t="str">
        <f t="shared" si="193"/>
        <v/>
      </c>
      <c r="AS400" s="169" t="str">
        <f t="shared" si="194"/>
        <v/>
      </c>
      <c r="AT400" s="159" t="str">
        <f t="shared" si="195"/>
        <v/>
      </c>
      <c r="AU400" s="160" t="str">
        <f t="shared" si="181"/>
        <v/>
      </c>
      <c r="AV400" s="171" t="str">
        <f t="shared" si="196"/>
        <v/>
      </c>
      <c r="AW400" s="160" t="str">
        <f t="shared" si="197"/>
        <v/>
      </c>
      <c r="AX400" s="186" t="str">
        <f t="shared" si="198"/>
        <v/>
      </c>
      <c r="AY400" s="160" t="str">
        <f t="shared" si="182"/>
        <v/>
      </c>
      <c r="AZ400" s="171" t="str">
        <f t="shared" si="199"/>
        <v/>
      </c>
      <c r="BA400" s="161" t="str">
        <f t="shared" si="200"/>
        <v/>
      </c>
      <c r="BI400" s="52" t="s">
        <v>3204</v>
      </c>
      <c r="BN400" s="52" t="s">
        <v>3205</v>
      </c>
      <c r="BO400" s="52"/>
      <c r="BU400" s="52" t="s">
        <v>3206</v>
      </c>
    </row>
    <row r="401" spans="1:220" ht="18.75" x14ac:dyDescent="0.3">
      <c r="A401" s="205"/>
      <c r="B401" s="206"/>
      <c r="C401" s="198">
        <v>390</v>
      </c>
      <c r="D401" s="192"/>
      <c r="E401" s="15"/>
      <c r="F401" s="14"/>
      <c r="G401" s="123"/>
      <c r="H401" s="124"/>
      <c r="I401" s="130"/>
      <c r="J401" s="21"/>
      <c r="K401" s="134"/>
      <c r="L401" s="24"/>
      <c r="M401" s="372"/>
      <c r="N401" s="147" t="str">
        <f t="shared" si="183"/>
        <v/>
      </c>
      <c r="O401" s="23"/>
      <c r="P401" s="23"/>
      <c r="Q401" s="23"/>
      <c r="R401" s="23"/>
      <c r="S401" s="23"/>
      <c r="T401" s="24"/>
      <c r="U401" s="25"/>
      <c r="V401" s="28"/>
      <c r="W401" s="299"/>
      <c r="X401" s="296"/>
      <c r="Y401" s="149">
        <f t="shared" si="177"/>
        <v>0</v>
      </c>
      <c r="Z401" s="148">
        <f t="shared" si="184"/>
        <v>0</v>
      </c>
      <c r="AA401" s="306"/>
      <c r="AB401" s="377">
        <f t="shared" si="201"/>
        <v>0</v>
      </c>
      <c r="AC401" s="348"/>
      <c r="AD401" s="210" t="str">
        <f t="shared" si="178"/>
        <v/>
      </c>
      <c r="AE401" s="345">
        <f t="shared" si="185"/>
        <v>0</v>
      </c>
      <c r="AF401" s="318"/>
      <c r="AG401" s="317"/>
      <c r="AH401" s="315"/>
      <c r="AI401" s="150">
        <f t="shared" si="186"/>
        <v>0</v>
      </c>
      <c r="AJ401" s="151">
        <f t="shared" si="179"/>
        <v>0</v>
      </c>
      <c r="AK401" s="152">
        <f t="shared" si="187"/>
        <v>0</v>
      </c>
      <c r="AL401" s="153">
        <f t="shared" si="188"/>
        <v>0</v>
      </c>
      <c r="AM401" s="153">
        <f t="shared" si="189"/>
        <v>0</v>
      </c>
      <c r="AN401" s="153">
        <f t="shared" si="190"/>
        <v>0</v>
      </c>
      <c r="AO401" s="153">
        <f t="shared" si="191"/>
        <v>0</v>
      </c>
      <c r="AP401" s="181" t="str">
        <f t="shared" si="192"/>
        <v/>
      </c>
      <c r="AQ401" s="154" t="str">
        <f t="shared" si="180"/>
        <v/>
      </c>
      <c r="AR401" s="178" t="str">
        <f t="shared" si="193"/>
        <v/>
      </c>
      <c r="AS401" s="169" t="str">
        <f t="shared" si="194"/>
        <v/>
      </c>
      <c r="AT401" s="159" t="str">
        <f t="shared" si="195"/>
        <v/>
      </c>
      <c r="AU401" s="160" t="str">
        <f t="shared" si="181"/>
        <v/>
      </c>
      <c r="AV401" s="171" t="str">
        <f t="shared" si="196"/>
        <v/>
      </c>
      <c r="AW401" s="160" t="str">
        <f t="shared" si="197"/>
        <v/>
      </c>
      <c r="AX401" s="186" t="str">
        <f t="shared" si="198"/>
        <v/>
      </c>
      <c r="AY401" s="160" t="str">
        <f t="shared" si="182"/>
        <v/>
      </c>
      <c r="AZ401" s="171" t="str">
        <f t="shared" si="199"/>
        <v/>
      </c>
      <c r="BA401" s="161" t="str">
        <f t="shared" si="200"/>
        <v/>
      </c>
      <c r="BI401" s="52" t="s">
        <v>3207</v>
      </c>
      <c r="BN401" s="52" t="s">
        <v>3208</v>
      </c>
      <c r="BO401" s="52"/>
      <c r="BU401" s="52" t="s">
        <v>3209</v>
      </c>
    </row>
    <row r="402" spans="1:220" ht="18.75" x14ac:dyDescent="0.3">
      <c r="A402" s="205"/>
      <c r="B402" s="206"/>
      <c r="C402" s="197">
        <v>391</v>
      </c>
      <c r="D402" s="190"/>
      <c r="E402" s="13"/>
      <c r="F402" s="14"/>
      <c r="G402" s="123"/>
      <c r="H402" s="124"/>
      <c r="I402" s="130"/>
      <c r="J402" s="21"/>
      <c r="K402" s="134"/>
      <c r="L402" s="24"/>
      <c r="M402" s="372"/>
      <c r="N402" s="147" t="str">
        <f t="shared" si="183"/>
        <v/>
      </c>
      <c r="O402" s="23"/>
      <c r="P402" s="23"/>
      <c r="Q402" s="23"/>
      <c r="R402" s="23"/>
      <c r="S402" s="23"/>
      <c r="T402" s="24"/>
      <c r="U402" s="25"/>
      <c r="V402" s="28"/>
      <c r="W402" s="299"/>
      <c r="X402" s="296"/>
      <c r="Y402" s="149">
        <f t="shared" si="177"/>
        <v>0</v>
      </c>
      <c r="Z402" s="148">
        <f t="shared" si="184"/>
        <v>0</v>
      </c>
      <c r="AA402" s="306"/>
      <c r="AB402" s="377">
        <f t="shared" si="201"/>
        <v>0</v>
      </c>
      <c r="AC402" s="348"/>
      <c r="AD402" s="210" t="str">
        <f t="shared" si="178"/>
        <v/>
      </c>
      <c r="AE402" s="345">
        <f t="shared" si="185"/>
        <v>0</v>
      </c>
      <c r="AF402" s="318"/>
      <c r="AG402" s="317"/>
      <c r="AH402" s="315"/>
      <c r="AI402" s="150">
        <f t="shared" si="186"/>
        <v>0</v>
      </c>
      <c r="AJ402" s="151">
        <f t="shared" si="179"/>
        <v>0</v>
      </c>
      <c r="AK402" s="152">
        <f t="shared" si="187"/>
        <v>0</v>
      </c>
      <c r="AL402" s="153">
        <f t="shared" si="188"/>
        <v>0</v>
      </c>
      <c r="AM402" s="153">
        <f t="shared" si="189"/>
        <v>0</v>
      </c>
      <c r="AN402" s="153">
        <f t="shared" si="190"/>
        <v>0</v>
      </c>
      <c r="AO402" s="153">
        <f t="shared" si="191"/>
        <v>0</v>
      </c>
      <c r="AP402" s="181" t="str">
        <f t="shared" si="192"/>
        <v/>
      </c>
      <c r="AQ402" s="154" t="str">
        <f t="shared" si="180"/>
        <v/>
      </c>
      <c r="AR402" s="178" t="str">
        <f t="shared" si="193"/>
        <v/>
      </c>
      <c r="AS402" s="169" t="str">
        <f t="shared" si="194"/>
        <v/>
      </c>
      <c r="AT402" s="159" t="str">
        <f t="shared" si="195"/>
        <v/>
      </c>
      <c r="AU402" s="160" t="str">
        <f t="shared" si="181"/>
        <v/>
      </c>
      <c r="AV402" s="171" t="str">
        <f t="shared" si="196"/>
        <v/>
      </c>
      <c r="AW402" s="160" t="str">
        <f t="shared" si="197"/>
        <v/>
      </c>
      <c r="AX402" s="186" t="str">
        <f t="shared" si="198"/>
        <v/>
      </c>
      <c r="AY402" s="160" t="str">
        <f t="shared" si="182"/>
        <v/>
      </c>
      <c r="AZ402" s="171" t="str">
        <f t="shared" si="199"/>
        <v/>
      </c>
      <c r="BA402" s="161" t="str">
        <f t="shared" si="200"/>
        <v/>
      </c>
      <c r="BI402" s="52" t="s">
        <v>3210</v>
      </c>
      <c r="BN402" s="52" t="s">
        <v>3211</v>
      </c>
      <c r="BO402" s="52"/>
      <c r="BU402" s="52" t="s">
        <v>3212</v>
      </c>
    </row>
    <row r="403" spans="1:220" ht="18.75" x14ac:dyDescent="0.3">
      <c r="A403" s="205"/>
      <c r="B403" s="206"/>
      <c r="C403" s="198">
        <v>392</v>
      </c>
      <c r="D403" s="190"/>
      <c r="E403" s="13"/>
      <c r="F403" s="14"/>
      <c r="G403" s="123"/>
      <c r="H403" s="124"/>
      <c r="I403" s="130"/>
      <c r="J403" s="21"/>
      <c r="K403" s="134"/>
      <c r="L403" s="24"/>
      <c r="M403" s="372"/>
      <c r="N403" s="147" t="str">
        <f t="shared" si="183"/>
        <v/>
      </c>
      <c r="O403" s="23"/>
      <c r="P403" s="23"/>
      <c r="Q403" s="23"/>
      <c r="R403" s="23"/>
      <c r="S403" s="23"/>
      <c r="T403" s="24"/>
      <c r="U403" s="25"/>
      <c r="V403" s="28"/>
      <c r="W403" s="299"/>
      <c r="X403" s="296"/>
      <c r="Y403" s="149">
        <f t="shared" si="177"/>
        <v>0</v>
      </c>
      <c r="Z403" s="148">
        <f t="shared" si="184"/>
        <v>0</v>
      </c>
      <c r="AA403" s="306"/>
      <c r="AB403" s="377">
        <f t="shared" si="201"/>
        <v>0</v>
      </c>
      <c r="AC403" s="348"/>
      <c r="AD403" s="210" t="str">
        <f t="shared" si="178"/>
        <v/>
      </c>
      <c r="AE403" s="345">
        <f t="shared" si="185"/>
        <v>0</v>
      </c>
      <c r="AF403" s="318"/>
      <c r="AG403" s="317"/>
      <c r="AH403" s="315"/>
      <c r="AI403" s="150">
        <f t="shared" si="186"/>
        <v>0</v>
      </c>
      <c r="AJ403" s="151">
        <f t="shared" si="179"/>
        <v>0</v>
      </c>
      <c r="AK403" s="152">
        <f t="shared" si="187"/>
        <v>0</v>
      </c>
      <c r="AL403" s="153">
        <f t="shared" si="188"/>
        <v>0</v>
      </c>
      <c r="AM403" s="153">
        <f t="shared" si="189"/>
        <v>0</v>
      </c>
      <c r="AN403" s="153">
        <f t="shared" si="190"/>
        <v>0</v>
      </c>
      <c r="AO403" s="153">
        <f t="shared" si="191"/>
        <v>0</v>
      </c>
      <c r="AP403" s="181" t="str">
        <f t="shared" si="192"/>
        <v/>
      </c>
      <c r="AQ403" s="154" t="str">
        <f t="shared" si="180"/>
        <v/>
      </c>
      <c r="AR403" s="178" t="str">
        <f t="shared" si="193"/>
        <v/>
      </c>
      <c r="AS403" s="169" t="str">
        <f t="shared" si="194"/>
        <v/>
      </c>
      <c r="AT403" s="159" t="str">
        <f t="shared" si="195"/>
        <v/>
      </c>
      <c r="AU403" s="160" t="str">
        <f t="shared" si="181"/>
        <v/>
      </c>
      <c r="AV403" s="171" t="str">
        <f t="shared" si="196"/>
        <v/>
      </c>
      <c r="AW403" s="160" t="str">
        <f t="shared" si="197"/>
        <v/>
      </c>
      <c r="AX403" s="186" t="str">
        <f t="shared" si="198"/>
        <v/>
      </c>
      <c r="AY403" s="160" t="str">
        <f t="shared" si="182"/>
        <v/>
      </c>
      <c r="AZ403" s="171" t="str">
        <f t="shared" si="199"/>
        <v/>
      </c>
      <c r="BA403" s="161" t="str">
        <f t="shared" si="200"/>
        <v/>
      </c>
      <c r="BI403" s="52" t="s">
        <v>3213</v>
      </c>
      <c r="BN403" s="52" t="s">
        <v>3214</v>
      </c>
      <c r="BO403" s="52"/>
      <c r="BU403" s="52" t="s">
        <v>3215</v>
      </c>
    </row>
    <row r="404" spans="1:220" ht="18.75" x14ac:dyDescent="0.3">
      <c r="A404" s="205"/>
      <c r="B404" s="206"/>
      <c r="C404" s="198">
        <v>393</v>
      </c>
      <c r="D404" s="190"/>
      <c r="E404" s="13"/>
      <c r="F404" s="14"/>
      <c r="G404" s="123"/>
      <c r="H404" s="124"/>
      <c r="I404" s="130"/>
      <c r="J404" s="21"/>
      <c r="K404" s="134"/>
      <c r="L404" s="24"/>
      <c r="M404" s="372"/>
      <c r="N404" s="147" t="str">
        <f t="shared" si="183"/>
        <v/>
      </c>
      <c r="O404" s="23"/>
      <c r="P404" s="23"/>
      <c r="Q404" s="23"/>
      <c r="R404" s="23"/>
      <c r="S404" s="23"/>
      <c r="T404" s="24"/>
      <c r="U404" s="25"/>
      <c r="V404" s="28"/>
      <c r="W404" s="299"/>
      <c r="X404" s="296"/>
      <c r="Y404" s="149">
        <f t="shared" si="177"/>
        <v>0</v>
      </c>
      <c r="Z404" s="148">
        <f t="shared" si="184"/>
        <v>0</v>
      </c>
      <c r="AA404" s="306"/>
      <c r="AB404" s="377">
        <f t="shared" si="201"/>
        <v>0</v>
      </c>
      <c r="AC404" s="348"/>
      <c r="AD404" s="210" t="str">
        <f t="shared" si="178"/>
        <v/>
      </c>
      <c r="AE404" s="345">
        <f t="shared" si="185"/>
        <v>0</v>
      </c>
      <c r="AF404" s="318"/>
      <c r="AG404" s="317"/>
      <c r="AH404" s="315"/>
      <c r="AI404" s="150">
        <f t="shared" si="186"/>
        <v>0</v>
      </c>
      <c r="AJ404" s="151">
        <f t="shared" si="179"/>
        <v>0</v>
      </c>
      <c r="AK404" s="152">
        <f t="shared" si="187"/>
        <v>0</v>
      </c>
      <c r="AL404" s="153">
        <f t="shared" si="188"/>
        <v>0</v>
      </c>
      <c r="AM404" s="153">
        <f t="shared" si="189"/>
        <v>0</v>
      </c>
      <c r="AN404" s="153">
        <f t="shared" si="190"/>
        <v>0</v>
      </c>
      <c r="AO404" s="153">
        <f t="shared" si="191"/>
        <v>0</v>
      </c>
      <c r="AP404" s="181" t="str">
        <f t="shared" si="192"/>
        <v/>
      </c>
      <c r="AQ404" s="154" t="str">
        <f t="shared" si="180"/>
        <v/>
      </c>
      <c r="AR404" s="178" t="str">
        <f t="shared" si="193"/>
        <v/>
      </c>
      <c r="AS404" s="169" t="str">
        <f t="shared" si="194"/>
        <v/>
      </c>
      <c r="AT404" s="159" t="str">
        <f t="shared" si="195"/>
        <v/>
      </c>
      <c r="AU404" s="160" t="str">
        <f t="shared" si="181"/>
        <v/>
      </c>
      <c r="AV404" s="171" t="str">
        <f t="shared" si="196"/>
        <v/>
      </c>
      <c r="AW404" s="160" t="str">
        <f t="shared" si="197"/>
        <v/>
      </c>
      <c r="AX404" s="186" t="str">
        <f t="shared" si="198"/>
        <v/>
      </c>
      <c r="AY404" s="160" t="str">
        <f t="shared" si="182"/>
        <v/>
      </c>
      <c r="AZ404" s="171" t="str">
        <f t="shared" si="199"/>
        <v/>
      </c>
      <c r="BA404" s="161" t="str">
        <f t="shared" si="200"/>
        <v/>
      </c>
      <c r="BI404" s="52" t="s">
        <v>3216</v>
      </c>
      <c r="BN404" s="52" t="s">
        <v>3217</v>
      </c>
      <c r="BO404" s="52"/>
      <c r="BU404" s="52" t="s">
        <v>3218</v>
      </c>
    </row>
    <row r="405" spans="1:220" ht="18.75" x14ac:dyDescent="0.3">
      <c r="A405" s="205"/>
      <c r="B405" s="206"/>
      <c r="C405" s="197">
        <v>394</v>
      </c>
      <c r="D405" s="192"/>
      <c r="E405" s="15"/>
      <c r="F405" s="14"/>
      <c r="G405" s="123"/>
      <c r="H405" s="124"/>
      <c r="I405" s="130"/>
      <c r="J405" s="21"/>
      <c r="K405" s="134"/>
      <c r="L405" s="24"/>
      <c r="M405" s="372"/>
      <c r="N405" s="147" t="str">
        <f t="shared" si="183"/>
        <v/>
      </c>
      <c r="O405" s="23"/>
      <c r="P405" s="23"/>
      <c r="Q405" s="23"/>
      <c r="R405" s="23"/>
      <c r="S405" s="23"/>
      <c r="T405" s="24"/>
      <c r="U405" s="25"/>
      <c r="V405" s="28"/>
      <c r="W405" s="299"/>
      <c r="X405" s="296"/>
      <c r="Y405" s="149">
        <f t="shared" si="177"/>
        <v>0</v>
      </c>
      <c r="Z405" s="148">
        <f t="shared" si="184"/>
        <v>0</v>
      </c>
      <c r="AA405" s="306"/>
      <c r="AB405" s="377">
        <f t="shared" si="201"/>
        <v>0</v>
      </c>
      <c r="AC405" s="348"/>
      <c r="AD405" s="210" t="str">
        <f t="shared" si="178"/>
        <v/>
      </c>
      <c r="AE405" s="345">
        <f t="shared" si="185"/>
        <v>0</v>
      </c>
      <c r="AF405" s="318"/>
      <c r="AG405" s="317"/>
      <c r="AH405" s="315"/>
      <c r="AI405" s="150">
        <f t="shared" si="186"/>
        <v>0</v>
      </c>
      <c r="AJ405" s="151">
        <f t="shared" si="179"/>
        <v>0</v>
      </c>
      <c r="AK405" s="152">
        <f t="shared" si="187"/>
        <v>0</v>
      </c>
      <c r="AL405" s="153">
        <f t="shared" si="188"/>
        <v>0</v>
      </c>
      <c r="AM405" s="153">
        <f t="shared" si="189"/>
        <v>0</v>
      </c>
      <c r="AN405" s="153">
        <f t="shared" si="190"/>
        <v>0</v>
      </c>
      <c r="AO405" s="153">
        <f t="shared" si="191"/>
        <v>0</v>
      </c>
      <c r="AP405" s="181" t="str">
        <f t="shared" si="192"/>
        <v/>
      </c>
      <c r="AQ405" s="154" t="str">
        <f t="shared" si="180"/>
        <v/>
      </c>
      <c r="AR405" s="178" t="str">
        <f t="shared" si="193"/>
        <v/>
      </c>
      <c r="AS405" s="169" t="str">
        <f t="shared" si="194"/>
        <v/>
      </c>
      <c r="AT405" s="159" t="str">
        <f t="shared" si="195"/>
        <v/>
      </c>
      <c r="AU405" s="160" t="str">
        <f t="shared" si="181"/>
        <v/>
      </c>
      <c r="AV405" s="171" t="str">
        <f t="shared" si="196"/>
        <v/>
      </c>
      <c r="AW405" s="160" t="str">
        <f t="shared" si="197"/>
        <v/>
      </c>
      <c r="AX405" s="186" t="str">
        <f t="shared" si="198"/>
        <v/>
      </c>
      <c r="AY405" s="160" t="str">
        <f t="shared" si="182"/>
        <v/>
      </c>
      <c r="AZ405" s="171" t="str">
        <f t="shared" si="199"/>
        <v/>
      </c>
      <c r="BA405" s="161" t="str">
        <f t="shared" si="200"/>
        <v/>
      </c>
      <c r="BI405" s="52" t="s">
        <v>3219</v>
      </c>
      <c r="BN405" s="52" t="s">
        <v>3220</v>
      </c>
      <c r="BO405" s="52"/>
      <c r="BU405" s="52" t="s">
        <v>3221</v>
      </c>
    </row>
    <row r="406" spans="1:220" ht="18.75" x14ac:dyDescent="0.3">
      <c r="A406" s="205"/>
      <c r="B406" s="206"/>
      <c r="C406" s="198">
        <v>395</v>
      </c>
      <c r="D406" s="190"/>
      <c r="E406" s="13"/>
      <c r="F406" s="14"/>
      <c r="G406" s="123"/>
      <c r="H406" s="124"/>
      <c r="I406" s="130"/>
      <c r="J406" s="21"/>
      <c r="K406" s="134"/>
      <c r="L406" s="24"/>
      <c r="M406" s="372"/>
      <c r="N406" s="147" t="str">
        <f t="shared" si="183"/>
        <v/>
      </c>
      <c r="O406" s="23"/>
      <c r="P406" s="23"/>
      <c r="Q406" s="23"/>
      <c r="R406" s="23"/>
      <c r="S406" s="23"/>
      <c r="T406" s="24"/>
      <c r="U406" s="25"/>
      <c r="V406" s="28"/>
      <c r="W406" s="299"/>
      <c r="X406" s="296"/>
      <c r="Y406" s="149">
        <f t="shared" si="177"/>
        <v>0</v>
      </c>
      <c r="Z406" s="148">
        <f t="shared" si="184"/>
        <v>0</v>
      </c>
      <c r="AA406" s="306"/>
      <c r="AB406" s="377">
        <f t="shared" si="201"/>
        <v>0</v>
      </c>
      <c r="AC406" s="348"/>
      <c r="AD406" s="210" t="str">
        <f t="shared" si="178"/>
        <v/>
      </c>
      <c r="AE406" s="345">
        <f t="shared" si="185"/>
        <v>0</v>
      </c>
      <c r="AF406" s="318"/>
      <c r="AG406" s="317"/>
      <c r="AH406" s="315"/>
      <c r="AI406" s="150">
        <f t="shared" si="186"/>
        <v>0</v>
      </c>
      <c r="AJ406" s="151">
        <f t="shared" si="179"/>
        <v>0</v>
      </c>
      <c r="AK406" s="152">
        <f t="shared" si="187"/>
        <v>0</v>
      </c>
      <c r="AL406" s="153">
        <f t="shared" si="188"/>
        <v>0</v>
      </c>
      <c r="AM406" s="153">
        <f t="shared" si="189"/>
        <v>0</v>
      </c>
      <c r="AN406" s="153">
        <f t="shared" si="190"/>
        <v>0</v>
      </c>
      <c r="AO406" s="153">
        <f t="shared" si="191"/>
        <v>0</v>
      </c>
      <c r="AP406" s="181" t="str">
        <f t="shared" si="192"/>
        <v/>
      </c>
      <c r="AQ406" s="154" t="str">
        <f t="shared" si="180"/>
        <v/>
      </c>
      <c r="AR406" s="178" t="str">
        <f t="shared" si="193"/>
        <v/>
      </c>
      <c r="AS406" s="169" t="str">
        <f t="shared" si="194"/>
        <v/>
      </c>
      <c r="AT406" s="159" t="str">
        <f t="shared" si="195"/>
        <v/>
      </c>
      <c r="AU406" s="160" t="str">
        <f t="shared" si="181"/>
        <v/>
      </c>
      <c r="AV406" s="171" t="str">
        <f t="shared" si="196"/>
        <v/>
      </c>
      <c r="AW406" s="160" t="str">
        <f t="shared" si="197"/>
        <v/>
      </c>
      <c r="AX406" s="186" t="str">
        <f t="shared" si="198"/>
        <v/>
      </c>
      <c r="AY406" s="160" t="str">
        <f t="shared" si="182"/>
        <v/>
      </c>
      <c r="AZ406" s="171" t="str">
        <f t="shared" si="199"/>
        <v/>
      </c>
      <c r="BA406" s="161" t="str">
        <f t="shared" si="200"/>
        <v/>
      </c>
      <c r="BI406" s="52" t="s">
        <v>3222</v>
      </c>
      <c r="BN406" s="52" t="s">
        <v>3223</v>
      </c>
      <c r="BO406" s="52"/>
    </row>
    <row r="407" spans="1:220" ht="18.75" x14ac:dyDescent="0.3">
      <c r="A407" s="205"/>
      <c r="B407" s="206"/>
      <c r="C407" s="197">
        <v>396</v>
      </c>
      <c r="D407" s="190"/>
      <c r="E407" s="18"/>
      <c r="F407" s="14"/>
      <c r="G407" s="123"/>
      <c r="H407" s="124"/>
      <c r="I407" s="130"/>
      <c r="J407" s="21"/>
      <c r="K407" s="134"/>
      <c r="L407" s="24"/>
      <c r="M407" s="372"/>
      <c r="N407" s="147" t="str">
        <f t="shared" si="183"/>
        <v/>
      </c>
      <c r="O407" s="23"/>
      <c r="P407" s="23"/>
      <c r="Q407" s="23"/>
      <c r="R407" s="23"/>
      <c r="S407" s="23"/>
      <c r="T407" s="24"/>
      <c r="U407" s="25"/>
      <c r="V407" s="28"/>
      <c r="W407" s="299"/>
      <c r="X407" s="296"/>
      <c r="Y407" s="149">
        <f t="shared" si="177"/>
        <v>0</v>
      </c>
      <c r="Z407" s="148">
        <f t="shared" si="184"/>
        <v>0</v>
      </c>
      <c r="AA407" s="306"/>
      <c r="AB407" s="377">
        <f t="shared" si="201"/>
        <v>0</v>
      </c>
      <c r="AC407" s="348"/>
      <c r="AD407" s="210" t="str">
        <f t="shared" si="178"/>
        <v/>
      </c>
      <c r="AE407" s="345">
        <f t="shared" si="185"/>
        <v>0</v>
      </c>
      <c r="AF407" s="318"/>
      <c r="AG407" s="317"/>
      <c r="AH407" s="315"/>
      <c r="AI407" s="150">
        <f t="shared" si="186"/>
        <v>0</v>
      </c>
      <c r="AJ407" s="151">
        <f t="shared" si="179"/>
        <v>0</v>
      </c>
      <c r="AK407" s="152">
        <f t="shared" si="187"/>
        <v>0</v>
      </c>
      <c r="AL407" s="153">
        <f t="shared" si="188"/>
        <v>0</v>
      </c>
      <c r="AM407" s="153">
        <f t="shared" si="189"/>
        <v>0</v>
      </c>
      <c r="AN407" s="153">
        <f t="shared" si="190"/>
        <v>0</v>
      </c>
      <c r="AO407" s="153">
        <f t="shared" si="191"/>
        <v>0</v>
      </c>
      <c r="AP407" s="181" t="str">
        <f t="shared" si="192"/>
        <v/>
      </c>
      <c r="AQ407" s="154" t="str">
        <f t="shared" si="180"/>
        <v/>
      </c>
      <c r="AR407" s="178" t="str">
        <f t="shared" si="193"/>
        <v/>
      </c>
      <c r="AS407" s="169" t="str">
        <f t="shared" si="194"/>
        <v/>
      </c>
      <c r="AT407" s="159" t="str">
        <f t="shared" si="195"/>
        <v/>
      </c>
      <c r="AU407" s="160" t="str">
        <f t="shared" si="181"/>
        <v/>
      </c>
      <c r="AV407" s="171" t="str">
        <f t="shared" si="196"/>
        <v/>
      </c>
      <c r="AW407" s="160" t="str">
        <f t="shared" si="197"/>
        <v/>
      </c>
      <c r="AX407" s="186" t="str">
        <f t="shared" si="198"/>
        <v/>
      </c>
      <c r="AY407" s="160" t="str">
        <f t="shared" si="182"/>
        <v/>
      </c>
      <c r="AZ407" s="171" t="str">
        <f t="shared" si="199"/>
        <v/>
      </c>
      <c r="BA407" s="161" t="str">
        <f t="shared" si="200"/>
        <v/>
      </c>
      <c r="BI407" s="52" t="s">
        <v>3224</v>
      </c>
      <c r="BN407" s="52" t="s">
        <v>3225</v>
      </c>
      <c r="BO407" s="52"/>
    </row>
    <row r="408" spans="1:220" ht="18.75" x14ac:dyDescent="0.3">
      <c r="A408" s="205"/>
      <c r="B408" s="206"/>
      <c r="C408" s="198">
        <v>397</v>
      </c>
      <c r="D408" s="190"/>
      <c r="E408" s="13"/>
      <c r="F408" s="14"/>
      <c r="G408" s="123"/>
      <c r="H408" s="124"/>
      <c r="I408" s="130"/>
      <c r="J408" s="21"/>
      <c r="K408" s="134"/>
      <c r="L408" s="24"/>
      <c r="M408" s="372"/>
      <c r="N408" s="147" t="str">
        <f t="shared" si="183"/>
        <v/>
      </c>
      <c r="O408" s="23"/>
      <c r="P408" s="23"/>
      <c r="Q408" s="23"/>
      <c r="R408" s="23"/>
      <c r="S408" s="23"/>
      <c r="T408" s="24"/>
      <c r="U408" s="25"/>
      <c r="V408" s="28"/>
      <c r="W408" s="299"/>
      <c r="X408" s="296"/>
      <c r="Y408" s="149">
        <f t="shared" si="177"/>
        <v>0</v>
      </c>
      <c r="Z408" s="148">
        <f t="shared" si="184"/>
        <v>0</v>
      </c>
      <c r="AA408" s="306"/>
      <c r="AB408" s="377">
        <f t="shared" si="201"/>
        <v>0</v>
      </c>
      <c r="AC408" s="348"/>
      <c r="AD408" s="210" t="str">
        <f t="shared" si="178"/>
        <v/>
      </c>
      <c r="AE408" s="345">
        <f t="shared" si="185"/>
        <v>0</v>
      </c>
      <c r="AF408" s="318"/>
      <c r="AG408" s="317"/>
      <c r="AH408" s="315"/>
      <c r="AI408" s="150">
        <f t="shared" si="186"/>
        <v>0</v>
      </c>
      <c r="AJ408" s="151">
        <f t="shared" si="179"/>
        <v>0</v>
      </c>
      <c r="AK408" s="152">
        <f t="shared" si="187"/>
        <v>0</v>
      </c>
      <c r="AL408" s="153">
        <f t="shared" si="188"/>
        <v>0</v>
      </c>
      <c r="AM408" s="153">
        <f t="shared" si="189"/>
        <v>0</v>
      </c>
      <c r="AN408" s="153">
        <f t="shared" si="190"/>
        <v>0</v>
      </c>
      <c r="AO408" s="153">
        <f t="shared" si="191"/>
        <v>0</v>
      </c>
      <c r="AP408" s="181" t="str">
        <f t="shared" si="192"/>
        <v/>
      </c>
      <c r="AQ408" s="154" t="str">
        <f t="shared" si="180"/>
        <v/>
      </c>
      <c r="AR408" s="178" t="str">
        <f t="shared" si="193"/>
        <v/>
      </c>
      <c r="AS408" s="169" t="str">
        <f t="shared" si="194"/>
        <v/>
      </c>
      <c r="AT408" s="159" t="str">
        <f t="shared" si="195"/>
        <v/>
      </c>
      <c r="AU408" s="160" t="str">
        <f t="shared" si="181"/>
        <v/>
      </c>
      <c r="AV408" s="171" t="str">
        <f t="shared" si="196"/>
        <v/>
      </c>
      <c r="AW408" s="160" t="str">
        <f t="shared" si="197"/>
        <v/>
      </c>
      <c r="AX408" s="186" t="str">
        <f t="shared" si="198"/>
        <v/>
      </c>
      <c r="AY408" s="160" t="str">
        <f t="shared" si="182"/>
        <v/>
      </c>
      <c r="AZ408" s="171" t="str">
        <f t="shared" si="199"/>
        <v/>
      </c>
      <c r="BA408" s="161" t="str">
        <f t="shared" si="200"/>
        <v/>
      </c>
      <c r="BI408" s="52" t="s">
        <v>3226</v>
      </c>
      <c r="BN408" s="52" t="s">
        <v>3227</v>
      </c>
      <c r="BO408" s="52"/>
    </row>
    <row r="409" spans="1:220" ht="18.75" x14ac:dyDescent="0.3">
      <c r="A409" s="205"/>
      <c r="B409" s="206"/>
      <c r="C409" s="198">
        <v>398</v>
      </c>
      <c r="D409" s="190"/>
      <c r="E409" s="13"/>
      <c r="F409" s="14"/>
      <c r="G409" s="123"/>
      <c r="H409" s="124"/>
      <c r="I409" s="130"/>
      <c r="J409" s="21"/>
      <c r="K409" s="134"/>
      <c r="L409" s="24"/>
      <c r="M409" s="372"/>
      <c r="N409" s="147" t="str">
        <f t="shared" si="183"/>
        <v/>
      </c>
      <c r="O409" s="23"/>
      <c r="P409" s="23"/>
      <c r="Q409" s="23"/>
      <c r="R409" s="23"/>
      <c r="S409" s="23"/>
      <c r="T409" s="24"/>
      <c r="U409" s="25"/>
      <c r="V409" s="28"/>
      <c r="W409" s="299"/>
      <c r="X409" s="296"/>
      <c r="Y409" s="149">
        <f t="shared" si="177"/>
        <v>0</v>
      </c>
      <c r="Z409" s="148">
        <f t="shared" si="184"/>
        <v>0</v>
      </c>
      <c r="AA409" s="306"/>
      <c r="AB409" s="377">
        <f t="shared" si="201"/>
        <v>0</v>
      </c>
      <c r="AC409" s="348"/>
      <c r="AD409" s="210" t="str">
        <f t="shared" si="178"/>
        <v/>
      </c>
      <c r="AE409" s="345">
        <f t="shared" si="185"/>
        <v>0</v>
      </c>
      <c r="AF409" s="318"/>
      <c r="AG409" s="317"/>
      <c r="AH409" s="315"/>
      <c r="AI409" s="150">
        <f t="shared" si="186"/>
        <v>0</v>
      </c>
      <c r="AJ409" s="151">
        <f t="shared" si="179"/>
        <v>0</v>
      </c>
      <c r="AK409" s="152">
        <f t="shared" si="187"/>
        <v>0</v>
      </c>
      <c r="AL409" s="153">
        <f t="shared" si="188"/>
        <v>0</v>
      </c>
      <c r="AM409" s="153">
        <f t="shared" si="189"/>
        <v>0</v>
      </c>
      <c r="AN409" s="153">
        <f t="shared" si="190"/>
        <v>0</v>
      </c>
      <c r="AO409" s="153">
        <f t="shared" si="191"/>
        <v>0</v>
      </c>
      <c r="AP409" s="181" t="str">
        <f t="shared" si="192"/>
        <v/>
      </c>
      <c r="AQ409" s="154" t="str">
        <f t="shared" si="180"/>
        <v/>
      </c>
      <c r="AR409" s="178" t="str">
        <f t="shared" si="193"/>
        <v/>
      </c>
      <c r="AS409" s="169" t="str">
        <f t="shared" si="194"/>
        <v/>
      </c>
      <c r="AT409" s="159" t="str">
        <f t="shared" si="195"/>
        <v/>
      </c>
      <c r="AU409" s="160" t="str">
        <f t="shared" si="181"/>
        <v/>
      </c>
      <c r="AV409" s="171" t="str">
        <f t="shared" si="196"/>
        <v/>
      </c>
      <c r="AW409" s="160" t="str">
        <f t="shared" si="197"/>
        <v/>
      </c>
      <c r="AX409" s="186" t="str">
        <f t="shared" si="198"/>
        <v/>
      </c>
      <c r="AY409" s="160" t="str">
        <f t="shared" si="182"/>
        <v/>
      </c>
      <c r="AZ409" s="171" t="str">
        <f t="shared" si="199"/>
        <v/>
      </c>
      <c r="BA409" s="161" t="str">
        <f t="shared" si="200"/>
        <v/>
      </c>
      <c r="BI409" s="52" t="s">
        <v>3228</v>
      </c>
      <c r="BN409" s="52" t="s">
        <v>3229</v>
      </c>
      <c r="BO409" s="52"/>
    </row>
    <row r="410" spans="1:220" ht="18.75" x14ac:dyDescent="0.3">
      <c r="A410" s="205"/>
      <c r="B410" s="206"/>
      <c r="C410" s="197">
        <v>399</v>
      </c>
      <c r="D410" s="194"/>
      <c r="E410" s="16"/>
      <c r="F410" s="14"/>
      <c r="G410" s="127"/>
      <c r="H410" s="126"/>
      <c r="I410" s="132"/>
      <c r="J410" s="69"/>
      <c r="K410" s="136"/>
      <c r="L410" s="26"/>
      <c r="M410" s="373"/>
      <c r="N410" s="147" t="str">
        <f t="shared" si="183"/>
        <v/>
      </c>
      <c r="O410" s="23"/>
      <c r="P410" s="23"/>
      <c r="Q410" s="23"/>
      <c r="R410" s="23"/>
      <c r="S410" s="23"/>
      <c r="T410" s="26"/>
      <c r="U410" s="27"/>
      <c r="V410" s="28"/>
      <c r="W410" s="300"/>
      <c r="X410" s="299"/>
      <c r="Y410" s="149">
        <f t="shared" si="177"/>
        <v>0</v>
      </c>
      <c r="Z410" s="148">
        <f t="shared" si="184"/>
        <v>0</v>
      </c>
      <c r="AA410" s="307"/>
      <c r="AB410" s="377">
        <f t="shared" si="201"/>
        <v>0</v>
      </c>
      <c r="AC410" s="348"/>
      <c r="AD410" s="210" t="str">
        <f t="shared" si="178"/>
        <v/>
      </c>
      <c r="AE410" s="345">
        <f t="shared" si="185"/>
        <v>0</v>
      </c>
      <c r="AF410" s="319"/>
      <c r="AG410" s="320"/>
      <c r="AH410" s="318"/>
      <c r="AI410" s="150">
        <f t="shared" si="186"/>
        <v>0</v>
      </c>
      <c r="AJ410" s="151">
        <f t="shared" si="179"/>
        <v>0</v>
      </c>
      <c r="AK410" s="152">
        <f t="shared" si="187"/>
        <v>0</v>
      </c>
      <c r="AL410" s="153">
        <f t="shared" si="188"/>
        <v>0</v>
      </c>
      <c r="AM410" s="153">
        <f t="shared" si="189"/>
        <v>0</v>
      </c>
      <c r="AN410" s="153">
        <f t="shared" si="190"/>
        <v>0</v>
      </c>
      <c r="AO410" s="153">
        <f t="shared" si="191"/>
        <v>0</v>
      </c>
      <c r="AP410" s="181" t="str">
        <f t="shared" si="192"/>
        <v/>
      </c>
      <c r="AQ410" s="154" t="str">
        <f t="shared" si="180"/>
        <v/>
      </c>
      <c r="AR410" s="178" t="str">
        <f t="shared" si="193"/>
        <v/>
      </c>
      <c r="AS410" s="169" t="str">
        <f t="shared" si="194"/>
        <v/>
      </c>
      <c r="AT410" s="159" t="str">
        <f t="shared" si="195"/>
        <v/>
      </c>
      <c r="AU410" s="160" t="str">
        <f t="shared" si="181"/>
        <v/>
      </c>
      <c r="AV410" s="171" t="str">
        <f t="shared" si="196"/>
        <v/>
      </c>
      <c r="AW410" s="160" t="str">
        <f t="shared" si="197"/>
        <v/>
      </c>
      <c r="AX410" s="186" t="str">
        <f t="shared" si="198"/>
        <v/>
      </c>
      <c r="AY410" s="160" t="str">
        <f t="shared" si="182"/>
        <v/>
      </c>
      <c r="AZ410" s="171" t="str">
        <f t="shared" si="199"/>
        <v/>
      </c>
      <c r="BA410" s="161" t="str">
        <f t="shared" si="200"/>
        <v/>
      </c>
      <c r="BI410" s="52" t="s">
        <v>3230</v>
      </c>
      <c r="BN410" s="52" t="s">
        <v>3231</v>
      </c>
      <c r="BO410" s="52"/>
    </row>
    <row r="411" spans="1:220" ht="18.75" x14ac:dyDescent="0.3">
      <c r="A411" s="205"/>
      <c r="B411" s="206"/>
      <c r="C411" s="197">
        <v>400</v>
      </c>
      <c r="D411" s="190"/>
      <c r="E411" s="20"/>
      <c r="F411" s="14"/>
      <c r="G411" s="123"/>
      <c r="H411" s="128"/>
      <c r="I411" s="130"/>
      <c r="J411" s="21"/>
      <c r="K411" s="134"/>
      <c r="L411" s="24"/>
      <c r="M411" s="372"/>
      <c r="N411" s="147" t="str">
        <f t="shared" si="183"/>
        <v/>
      </c>
      <c r="O411" s="23"/>
      <c r="P411" s="23"/>
      <c r="Q411" s="23"/>
      <c r="R411" s="23"/>
      <c r="S411" s="23"/>
      <c r="T411" s="23"/>
      <c r="U411" s="24"/>
      <c r="V411" s="28"/>
      <c r="W411" s="299"/>
      <c r="X411" s="299"/>
      <c r="Y411" s="149">
        <f t="shared" si="177"/>
        <v>0</v>
      </c>
      <c r="Z411" s="148">
        <f t="shared" si="184"/>
        <v>0</v>
      </c>
      <c r="AA411" s="306"/>
      <c r="AB411" s="377">
        <f t="shared" si="201"/>
        <v>0</v>
      </c>
      <c r="AC411" s="348"/>
      <c r="AD411" s="210" t="str">
        <f t="shared" si="178"/>
        <v/>
      </c>
      <c r="AE411" s="345">
        <f t="shared" si="185"/>
        <v>0</v>
      </c>
      <c r="AF411" s="318"/>
      <c r="AG411" s="321"/>
      <c r="AH411" s="318"/>
      <c r="AI411" s="150">
        <f t="shared" si="186"/>
        <v>0</v>
      </c>
      <c r="AJ411" s="151">
        <f t="shared" si="179"/>
        <v>0</v>
      </c>
      <c r="AK411" s="152">
        <f t="shared" si="187"/>
        <v>0</v>
      </c>
      <c r="AL411" s="153">
        <f t="shared" si="188"/>
        <v>0</v>
      </c>
      <c r="AM411" s="153">
        <f t="shared" si="189"/>
        <v>0</v>
      </c>
      <c r="AN411" s="153">
        <f t="shared" si="190"/>
        <v>0</v>
      </c>
      <c r="AO411" s="153">
        <f t="shared" si="191"/>
        <v>0</v>
      </c>
      <c r="AP411" s="181" t="str">
        <f t="shared" si="192"/>
        <v/>
      </c>
      <c r="AQ411" s="154" t="str">
        <f t="shared" si="180"/>
        <v/>
      </c>
      <c r="AR411" s="178" t="str">
        <f t="shared" si="193"/>
        <v/>
      </c>
      <c r="AS411" s="169" t="str">
        <f t="shared" si="194"/>
        <v/>
      </c>
      <c r="AT411" s="159" t="str">
        <f t="shared" si="195"/>
        <v/>
      </c>
      <c r="AU411" s="160" t="str">
        <f t="shared" si="181"/>
        <v/>
      </c>
      <c r="AV411" s="171" t="str">
        <f t="shared" si="196"/>
        <v/>
      </c>
      <c r="AW411" s="160" t="str">
        <f t="shared" si="197"/>
        <v/>
      </c>
      <c r="AX411" s="186" t="str">
        <f t="shared" si="198"/>
        <v/>
      </c>
      <c r="AY411" s="160" t="str">
        <f t="shared" si="182"/>
        <v/>
      </c>
      <c r="AZ411" s="171" t="str">
        <f t="shared" si="199"/>
        <v/>
      </c>
      <c r="BA411" s="161" t="str">
        <f t="shared" si="200"/>
        <v/>
      </c>
      <c r="BI411" s="52" t="s">
        <v>3232</v>
      </c>
      <c r="BN411" s="52" t="s">
        <v>3233</v>
      </c>
      <c r="BO411" s="52"/>
      <c r="BX411" s="58"/>
      <c r="BY411" s="58"/>
      <c r="BZ411" s="58"/>
      <c r="CA411" s="58"/>
      <c r="CB411" s="58"/>
      <c r="CC411" s="58"/>
      <c r="CD411" s="58"/>
      <c r="CE411" s="58"/>
      <c r="CF411" s="58"/>
      <c r="CG411" s="58"/>
      <c r="CH411" s="58"/>
      <c r="CI411" s="58"/>
      <c r="CJ411" s="58"/>
      <c r="CK411" s="58"/>
      <c r="CL411" s="58"/>
      <c r="CM411" s="58"/>
      <c r="CN411" s="58"/>
      <c r="CO411" s="58"/>
      <c r="CP411" s="58"/>
      <c r="CQ411" s="58"/>
      <c r="CR411" s="58"/>
      <c r="CS411" s="58"/>
      <c r="CT411" s="58"/>
      <c r="CU411" s="58"/>
      <c r="CV411" s="58"/>
      <c r="CW411" s="58"/>
      <c r="CX411" s="58"/>
      <c r="CY411" s="58"/>
      <c r="CZ411" s="58"/>
      <c r="DA411" s="58"/>
      <c r="DB411" s="58"/>
      <c r="DC411" s="58"/>
      <c r="DD411" s="58"/>
      <c r="DE411" s="58"/>
      <c r="DF411" s="58"/>
      <c r="DG411" s="58"/>
      <c r="DH411" s="58"/>
      <c r="DI411" s="58"/>
      <c r="DJ411" s="58"/>
      <c r="DK411" s="58"/>
      <c r="DL411" s="58"/>
      <c r="DM411" s="58"/>
      <c r="DN411" s="58"/>
      <c r="DO411" s="58"/>
      <c r="DP411" s="58"/>
      <c r="DQ411" s="58"/>
      <c r="DR411" s="58"/>
      <c r="DS411" s="58"/>
      <c r="DT411" s="58"/>
      <c r="DU411" s="58"/>
      <c r="DV411" s="58"/>
      <c r="DW411" s="58"/>
      <c r="DX411" s="58"/>
      <c r="DY411" s="58"/>
      <c r="DZ411" s="58"/>
      <c r="EA411" s="58"/>
      <c r="EB411" s="22"/>
      <c r="EC411" s="22"/>
      <c r="ED411" s="22"/>
      <c r="EE411" s="22"/>
      <c r="EF411" s="22"/>
      <c r="EG411" s="22"/>
      <c r="EH411" s="22"/>
      <c r="EI411" s="22"/>
      <c r="EJ411" s="22"/>
      <c r="EK411" s="22"/>
      <c r="EL411" s="22"/>
      <c r="EM411" s="22"/>
      <c r="EN411" s="22"/>
      <c r="EO411" s="22"/>
      <c r="EP411" s="22"/>
      <c r="EQ411" s="22"/>
      <c r="ER411" s="22"/>
      <c r="ES411" s="22"/>
      <c r="ET411" s="22"/>
      <c r="EU411" s="22"/>
      <c r="EV411" s="22"/>
      <c r="EW411" s="22"/>
      <c r="EX411" s="22"/>
      <c r="EY411" s="22"/>
      <c r="EZ411" s="22"/>
      <c r="FA411" s="22"/>
      <c r="FB411" s="22"/>
      <c r="FC411" s="22"/>
      <c r="FD411" s="22"/>
      <c r="FE411" s="22"/>
      <c r="FF411" s="22"/>
      <c r="FG411" s="22"/>
      <c r="FH411" s="22"/>
      <c r="FI411" s="22"/>
      <c r="FJ411" s="22"/>
      <c r="FK411" s="22"/>
      <c r="FL411" s="22"/>
      <c r="FM411" s="22"/>
      <c r="FN411" s="22"/>
      <c r="FO411" s="22"/>
      <c r="FP411" s="22"/>
      <c r="FQ411" s="22"/>
      <c r="FR411" s="22"/>
      <c r="FS411" s="22"/>
      <c r="FT411" s="22"/>
      <c r="FU411" s="22"/>
      <c r="FV411" s="22"/>
      <c r="FW411" s="22"/>
      <c r="FX411" s="22"/>
      <c r="FY411" s="22"/>
      <c r="FZ411" s="22"/>
      <c r="GA411" s="22"/>
      <c r="GB411" s="22"/>
      <c r="GC411" s="22"/>
      <c r="GD411" s="22"/>
      <c r="GE411" s="22"/>
      <c r="GF411" s="22"/>
      <c r="GG411" s="22"/>
      <c r="GH411" s="22"/>
      <c r="GI411" s="22"/>
      <c r="GJ411" s="22"/>
      <c r="GK411" s="22"/>
      <c r="GL411" s="22"/>
      <c r="GM411" s="22"/>
      <c r="GN411" s="22"/>
      <c r="GO411" s="22"/>
      <c r="GP411" s="22"/>
      <c r="GQ411" s="22"/>
      <c r="GR411" s="22"/>
      <c r="GS411" s="22"/>
      <c r="GT411" s="22"/>
      <c r="GU411" s="22"/>
      <c r="GV411" s="22"/>
      <c r="GW411" s="22"/>
      <c r="GX411" s="22"/>
      <c r="GY411" s="22"/>
      <c r="GZ411" s="22"/>
      <c r="HA411" s="22"/>
      <c r="HB411" s="22"/>
      <c r="HC411" s="22"/>
      <c r="HD411" s="22"/>
      <c r="HE411" s="22"/>
      <c r="HF411" s="22"/>
      <c r="HG411" s="22"/>
      <c r="HH411" s="22"/>
      <c r="HI411" s="22"/>
      <c r="HJ411" s="22"/>
      <c r="HK411" s="22"/>
      <c r="HL411" s="22"/>
    </row>
    <row r="412" spans="1:220" ht="18.75" x14ac:dyDescent="0.3">
      <c r="A412" s="203"/>
      <c r="B412" s="204"/>
      <c r="C412" s="197">
        <v>401</v>
      </c>
      <c r="D412" s="189"/>
      <c r="E412" s="31"/>
      <c r="F412" s="30"/>
      <c r="G412" s="120"/>
      <c r="H412" s="125"/>
      <c r="I412" s="129"/>
      <c r="J412" s="67"/>
      <c r="K412" s="133"/>
      <c r="L412" s="108"/>
      <c r="M412" s="372"/>
      <c r="N412" s="147" t="str">
        <f t="shared" si="183"/>
        <v/>
      </c>
      <c r="O412" s="23"/>
      <c r="P412" s="125"/>
      <c r="Q412" s="125"/>
      <c r="R412" s="125"/>
      <c r="S412" s="125"/>
      <c r="T412" s="125"/>
      <c r="U412" s="122"/>
      <c r="V412" s="28"/>
      <c r="W412" s="296"/>
      <c r="X412" s="296"/>
      <c r="Y412" s="149">
        <f t="shared" si="177"/>
        <v>0</v>
      </c>
      <c r="Z412" s="148">
        <f t="shared" si="184"/>
        <v>0</v>
      </c>
      <c r="AA412" s="306"/>
      <c r="AB412" s="377">
        <f t="shared" si="201"/>
        <v>0</v>
      </c>
      <c r="AC412" s="348"/>
      <c r="AD412" s="210" t="str">
        <f t="shared" si="178"/>
        <v/>
      </c>
      <c r="AE412" s="345">
        <f t="shared" si="185"/>
        <v>0</v>
      </c>
      <c r="AF412" s="318"/>
      <c r="AG412" s="317"/>
      <c r="AH412" s="315"/>
      <c r="AI412" s="150">
        <f t="shared" si="186"/>
        <v>0</v>
      </c>
      <c r="AJ412" s="151">
        <f t="shared" si="179"/>
        <v>0</v>
      </c>
      <c r="AK412" s="152">
        <f t="shared" si="187"/>
        <v>0</v>
      </c>
      <c r="AL412" s="153">
        <f t="shared" si="188"/>
        <v>0</v>
      </c>
      <c r="AM412" s="153">
        <f t="shared" si="189"/>
        <v>0</v>
      </c>
      <c r="AN412" s="153">
        <f t="shared" si="190"/>
        <v>0</v>
      </c>
      <c r="AO412" s="153">
        <f t="shared" si="191"/>
        <v>0</v>
      </c>
      <c r="AP412" s="181" t="str">
        <f t="shared" si="192"/>
        <v/>
      </c>
      <c r="AQ412" s="154" t="str">
        <f t="shared" si="180"/>
        <v/>
      </c>
      <c r="AR412" s="178" t="str">
        <f t="shared" si="193"/>
        <v/>
      </c>
      <c r="AS412" s="169" t="str">
        <f t="shared" si="194"/>
        <v/>
      </c>
      <c r="AT412" s="159" t="str">
        <f t="shared" si="195"/>
        <v/>
      </c>
      <c r="AU412" s="160" t="str">
        <f t="shared" si="181"/>
        <v/>
      </c>
      <c r="AV412" s="171" t="str">
        <f t="shared" si="196"/>
        <v/>
      </c>
      <c r="AW412" s="160" t="str">
        <f t="shared" si="197"/>
        <v/>
      </c>
      <c r="AX412" s="186" t="str">
        <f t="shared" si="198"/>
        <v/>
      </c>
      <c r="AY412" s="160" t="str">
        <f t="shared" si="182"/>
        <v/>
      </c>
      <c r="AZ412" s="171" t="str">
        <f t="shared" si="199"/>
        <v/>
      </c>
      <c r="BA412" s="161" t="str">
        <f t="shared" si="200"/>
        <v/>
      </c>
      <c r="BI412" s="52" t="s">
        <v>3234</v>
      </c>
      <c r="BN412" s="52" t="s">
        <v>3235</v>
      </c>
      <c r="BO412" s="52"/>
    </row>
    <row r="413" spans="1:220" ht="18.75" x14ac:dyDescent="0.3">
      <c r="A413" s="203"/>
      <c r="B413" s="204"/>
      <c r="C413" s="197">
        <v>402</v>
      </c>
      <c r="D413" s="189"/>
      <c r="E413" s="29"/>
      <c r="F413" s="30"/>
      <c r="G413" s="120"/>
      <c r="H413" s="122"/>
      <c r="I413" s="129"/>
      <c r="J413" s="67"/>
      <c r="K413" s="133"/>
      <c r="L413" s="108"/>
      <c r="M413" s="371"/>
      <c r="N413" s="147" t="str">
        <f t="shared" si="183"/>
        <v/>
      </c>
      <c r="O413" s="125"/>
      <c r="P413" s="125"/>
      <c r="Q413" s="125"/>
      <c r="R413" s="125"/>
      <c r="S413" s="125"/>
      <c r="T413" s="122"/>
      <c r="U413" s="298"/>
      <c r="V413" s="28"/>
      <c r="W413" s="296"/>
      <c r="X413" s="296"/>
      <c r="Y413" s="149">
        <f t="shared" si="177"/>
        <v>0</v>
      </c>
      <c r="Z413" s="148">
        <f t="shared" si="184"/>
        <v>0</v>
      </c>
      <c r="AA413" s="305"/>
      <c r="AB413" s="377">
        <f t="shared" si="201"/>
        <v>0</v>
      </c>
      <c r="AC413" s="347"/>
      <c r="AD413" s="210" t="str">
        <f t="shared" si="178"/>
        <v/>
      </c>
      <c r="AE413" s="345">
        <f t="shared" si="185"/>
        <v>0</v>
      </c>
      <c r="AF413" s="310"/>
      <c r="AG413" s="312"/>
      <c r="AH413" s="313"/>
      <c r="AI413" s="150">
        <f t="shared" si="186"/>
        <v>0</v>
      </c>
      <c r="AJ413" s="151">
        <f t="shared" si="179"/>
        <v>0</v>
      </c>
      <c r="AK413" s="152">
        <f t="shared" si="187"/>
        <v>0</v>
      </c>
      <c r="AL413" s="153">
        <f t="shared" si="188"/>
        <v>0</v>
      </c>
      <c r="AM413" s="153">
        <f t="shared" si="189"/>
        <v>0</v>
      </c>
      <c r="AN413" s="153">
        <f t="shared" si="190"/>
        <v>0</v>
      </c>
      <c r="AO413" s="153">
        <f t="shared" si="191"/>
        <v>0</v>
      </c>
      <c r="AP413" s="181" t="str">
        <f t="shared" si="192"/>
        <v/>
      </c>
      <c r="AQ413" s="154" t="str">
        <f t="shared" si="180"/>
        <v/>
      </c>
      <c r="AR413" s="178" t="str">
        <f t="shared" si="193"/>
        <v/>
      </c>
      <c r="AS413" s="169" t="str">
        <f t="shared" si="194"/>
        <v/>
      </c>
      <c r="AT413" s="159" t="str">
        <f t="shared" si="195"/>
        <v/>
      </c>
      <c r="AU413" s="160" t="str">
        <f t="shared" si="181"/>
        <v/>
      </c>
      <c r="AV413" s="171" t="str">
        <f t="shared" si="196"/>
        <v/>
      </c>
      <c r="AW413" s="160" t="str">
        <f t="shared" si="197"/>
        <v/>
      </c>
      <c r="AX413" s="186" t="str">
        <f t="shared" si="198"/>
        <v/>
      </c>
      <c r="AY413" s="160" t="str">
        <f t="shared" si="182"/>
        <v/>
      </c>
      <c r="AZ413" s="171" t="str">
        <f t="shared" si="199"/>
        <v/>
      </c>
      <c r="BA413" s="161" t="str">
        <f t="shared" si="200"/>
        <v/>
      </c>
      <c r="BI413" s="52" t="s">
        <v>3236</v>
      </c>
      <c r="BN413" s="52" t="s">
        <v>3237</v>
      </c>
      <c r="BO413" s="52"/>
    </row>
    <row r="414" spans="1:220" ht="18.75" x14ac:dyDescent="0.3">
      <c r="A414" s="203"/>
      <c r="B414" s="204"/>
      <c r="C414" s="197">
        <v>403</v>
      </c>
      <c r="D414" s="189"/>
      <c r="E414" s="29"/>
      <c r="F414" s="30"/>
      <c r="G414" s="123"/>
      <c r="H414" s="124"/>
      <c r="I414" s="130"/>
      <c r="J414" s="21"/>
      <c r="K414" s="134"/>
      <c r="L414" s="24"/>
      <c r="M414" s="372"/>
      <c r="N414" s="147" t="str">
        <f t="shared" si="183"/>
        <v/>
      </c>
      <c r="O414" s="125"/>
      <c r="P414" s="125"/>
      <c r="Q414" s="125"/>
      <c r="R414" s="125"/>
      <c r="S414" s="125"/>
      <c r="T414" s="122"/>
      <c r="U414" s="298"/>
      <c r="V414" s="28"/>
      <c r="W414" s="296"/>
      <c r="X414" s="296"/>
      <c r="Y414" s="149">
        <f t="shared" si="177"/>
        <v>0</v>
      </c>
      <c r="Z414" s="148">
        <f t="shared" si="184"/>
        <v>0</v>
      </c>
      <c r="AA414" s="305"/>
      <c r="AB414" s="377">
        <f t="shared" si="201"/>
        <v>0</v>
      </c>
      <c r="AC414" s="347"/>
      <c r="AD414" s="210" t="str">
        <f t="shared" si="178"/>
        <v/>
      </c>
      <c r="AE414" s="345">
        <f t="shared" si="185"/>
        <v>0</v>
      </c>
      <c r="AF414" s="310"/>
      <c r="AG414" s="312"/>
      <c r="AH414" s="313"/>
      <c r="AI414" s="150">
        <f t="shared" si="186"/>
        <v>0</v>
      </c>
      <c r="AJ414" s="151">
        <f t="shared" si="179"/>
        <v>0</v>
      </c>
      <c r="AK414" s="152">
        <f t="shared" si="187"/>
        <v>0</v>
      </c>
      <c r="AL414" s="153">
        <f t="shared" si="188"/>
        <v>0</v>
      </c>
      <c r="AM414" s="153">
        <f t="shared" si="189"/>
        <v>0</v>
      </c>
      <c r="AN414" s="153">
        <f t="shared" si="190"/>
        <v>0</v>
      </c>
      <c r="AO414" s="153">
        <f t="shared" si="191"/>
        <v>0</v>
      </c>
      <c r="AP414" s="181" t="str">
        <f t="shared" si="192"/>
        <v/>
      </c>
      <c r="AQ414" s="154" t="str">
        <f t="shared" si="180"/>
        <v/>
      </c>
      <c r="AR414" s="178" t="str">
        <f t="shared" si="193"/>
        <v/>
      </c>
      <c r="AS414" s="169" t="str">
        <f t="shared" si="194"/>
        <v/>
      </c>
      <c r="AT414" s="159" t="str">
        <f t="shared" si="195"/>
        <v/>
      </c>
      <c r="AU414" s="160" t="str">
        <f t="shared" si="181"/>
        <v/>
      </c>
      <c r="AV414" s="171" t="str">
        <f t="shared" si="196"/>
        <v/>
      </c>
      <c r="AW414" s="160" t="str">
        <f t="shared" si="197"/>
        <v/>
      </c>
      <c r="AX414" s="186" t="str">
        <f t="shared" si="198"/>
        <v/>
      </c>
      <c r="AY414" s="160" t="str">
        <f t="shared" si="182"/>
        <v/>
      </c>
      <c r="AZ414" s="171" t="str">
        <f t="shared" si="199"/>
        <v/>
      </c>
      <c r="BA414" s="161" t="str">
        <f t="shared" si="200"/>
        <v/>
      </c>
      <c r="BI414" s="52" t="s">
        <v>3238</v>
      </c>
      <c r="BN414" s="52" t="s">
        <v>3239</v>
      </c>
      <c r="BO414" s="52"/>
    </row>
    <row r="415" spans="1:220" ht="18.75" x14ac:dyDescent="0.3">
      <c r="A415" s="203"/>
      <c r="B415" s="204"/>
      <c r="C415" s="197">
        <v>404</v>
      </c>
      <c r="D415" s="189"/>
      <c r="E415" s="29"/>
      <c r="F415" s="30"/>
      <c r="G415" s="123"/>
      <c r="H415" s="124"/>
      <c r="I415" s="130"/>
      <c r="J415" s="21"/>
      <c r="K415" s="134"/>
      <c r="L415" s="24"/>
      <c r="M415" s="372"/>
      <c r="N415" s="147" t="str">
        <f t="shared" si="183"/>
        <v/>
      </c>
      <c r="O415" s="125"/>
      <c r="P415" s="125"/>
      <c r="Q415" s="125"/>
      <c r="R415" s="125"/>
      <c r="S415" s="125"/>
      <c r="T415" s="122"/>
      <c r="U415" s="298"/>
      <c r="V415" s="28"/>
      <c r="W415" s="296"/>
      <c r="X415" s="296"/>
      <c r="Y415" s="149">
        <f t="shared" si="177"/>
        <v>0</v>
      </c>
      <c r="Z415" s="148">
        <f t="shared" si="184"/>
        <v>0</v>
      </c>
      <c r="AA415" s="305"/>
      <c r="AB415" s="377">
        <f t="shared" si="201"/>
        <v>0</v>
      </c>
      <c r="AC415" s="347"/>
      <c r="AD415" s="210" t="str">
        <f t="shared" si="178"/>
        <v/>
      </c>
      <c r="AE415" s="345">
        <f t="shared" si="185"/>
        <v>0</v>
      </c>
      <c r="AF415" s="310"/>
      <c r="AG415" s="312"/>
      <c r="AH415" s="313"/>
      <c r="AI415" s="150">
        <f t="shared" si="186"/>
        <v>0</v>
      </c>
      <c r="AJ415" s="151">
        <f t="shared" si="179"/>
        <v>0</v>
      </c>
      <c r="AK415" s="152">
        <f t="shared" si="187"/>
        <v>0</v>
      </c>
      <c r="AL415" s="153">
        <f t="shared" si="188"/>
        <v>0</v>
      </c>
      <c r="AM415" s="153">
        <f t="shared" si="189"/>
        <v>0</v>
      </c>
      <c r="AN415" s="153">
        <f t="shared" si="190"/>
        <v>0</v>
      </c>
      <c r="AO415" s="153">
        <f t="shared" si="191"/>
        <v>0</v>
      </c>
      <c r="AP415" s="181" t="str">
        <f t="shared" si="192"/>
        <v/>
      </c>
      <c r="AQ415" s="154" t="str">
        <f t="shared" si="180"/>
        <v/>
      </c>
      <c r="AR415" s="178" t="str">
        <f t="shared" si="193"/>
        <v/>
      </c>
      <c r="AS415" s="169" t="str">
        <f t="shared" si="194"/>
        <v/>
      </c>
      <c r="AT415" s="159" t="str">
        <f t="shared" si="195"/>
        <v/>
      </c>
      <c r="AU415" s="160" t="str">
        <f t="shared" si="181"/>
        <v/>
      </c>
      <c r="AV415" s="171" t="str">
        <f t="shared" si="196"/>
        <v/>
      </c>
      <c r="AW415" s="160" t="str">
        <f t="shared" si="197"/>
        <v/>
      </c>
      <c r="AX415" s="186" t="str">
        <f t="shared" si="198"/>
        <v/>
      </c>
      <c r="AY415" s="160" t="str">
        <f t="shared" si="182"/>
        <v/>
      </c>
      <c r="AZ415" s="171" t="str">
        <f t="shared" si="199"/>
        <v/>
      </c>
      <c r="BA415" s="161" t="str">
        <f t="shared" si="200"/>
        <v/>
      </c>
      <c r="BI415" s="52" t="s">
        <v>2223</v>
      </c>
      <c r="BN415" s="52" t="s">
        <v>3240</v>
      </c>
      <c r="BO415" s="52"/>
    </row>
    <row r="416" spans="1:220" ht="18.75" x14ac:dyDescent="0.3">
      <c r="A416" s="205"/>
      <c r="B416" s="206"/>
      <c r="C416" s="198">
        <v>405</v>
      </c>
      <c r="D416" s="190"/>
      <c r="E416" s="13"/>
      <c r="F416" s="14"/>
      <c r="G416" s="123"/>
      <c r="H416" s="124"/>
      <c r="I416" s="130"/>
      <c r="J416" s="21"/>
      <c r="K416" s="134"/>
      <c r="L416" s="24"/>
      <c r="M416" s="372"/>
      <c r="N416" s="147" t="str">
        <f t="shared" si="183"/>
        <v/>
      </c>
      <c r="O416" s="23"/>
      <c r="P416" s="23"/>
      <c r="Q416" s="23"/>
      <c r="R416" s="23"/>
      <c r="S416" s="23"/>
      <c r="T416" s="24"/>
      <c r="U416" s="25"/>
      <c r="V416" s="28"/>
      <c r="W416" s="296"/>
      <c r="X416" s="296"/>
      <c r="Y416" s="149">
        <f t="shared" si="177"/>
        <v>0</v>
      </c>
      <c r="Z416" s="148">
        <f t="shared" si="184"/>
        <v>0</v>
      </c>
      <c r="AA416" s="306"/>
      <c r="AB416" s="377">
        <f t="shared" si="201"/>
        <v>0</v>
      </c>
      <c r="AC416" s="348"/>
      <c r="AD416" s="210" t="str">
        <f t="shared" si="178"/>
        <v/>
      </c>
      <c r="AE416" s="345">
        <f t="shared" si="185"/>
        <v>0</v>
      </c>
      <c r="AF416" s="318"/>
      <c r="AG416" s="317"/>
      <c r="AH416" s="315"/>
      <c r="AI416" s="150">
        <f t="shared" si="186"/>
        <v>0</v>
      </c>
      <c r="AJ416" s="151">
        <f t="shared" si="179"/>
        <v>0</v>
      </c>
      <c r="AK416" s="152">
        <f t="shared" si="187"/>
        <v>0</v>
      </c>
      <c r="AL416" s="153">
        <f t="shared" si="188"/>
        <v>0</v>
      </c>
      <c r="AM416" s="153">
        <f t="shared" si="189"/>
        <v>0</v>
      </c>
      <c r="AN416" s="153">
        <f t="shared" si="190"/>
        <v>0</v>
      </c>
      <c r="AO416" s="153">
        <f t="shared" si="191"/>
        <v>0</v>
      </c>
      <c r="AP416" s="181" t="str">
        <f t="shared" si="192"/>
        <v/>
      </c>
      <c r="AQ416" s="154" t="str">
        <f t="shared" si="180"/>
        <v/>
      </c>
      <c r="AR416" s="178" t="str">
        <f t="shared" si="193"/>
        <v/>
      </c>
      <c r="AS416" s="169" t="str">
        <f t="shared" si="194"/>
        <v/>
      </c>
      <c r="AT416" s="159" t="str">
        <f t="shared" si="195"/>
        <v/>
      </c>
      <c r="AU416" s="160" t="str">
        <f t="shared" si="181"/>
        <v/>
      </c>
      <c r="AV416" s="171" t="str">
        <f t="shared" si="196"/>
        <v/>
      </c>
      <c r="AW416" s="160" t="str">
        <f t="shared" si="197"/>
        <v/>
      </c>
      <c r="AX416" s="186" t="str">
        <f t="shared" si="198"/>
        <v/>
      </c>
      <c r="AY416" s="160" t="str">
        <f t="shared" si="182"/>
        <v/>
      </c>
      <c r="AZ416" s="171" t="str">
        <f t="shared" si="199"/>
        <v/>
      </c>
      <c r="BA416" s="161" t="str">
        <f t="shared" si="200"/>
        <v/>
      </c>
      <c r="BI416" s="52" t="s">
        <v>3241</v>
      </c>
      <c r="BN416" s="52" t="s">
        <v>3242</v>
      </c>
      <c r="BO416" s="52"/>
    </row>
    <row r="417" spans="1:67" ht="18.75" x14ac:dyDescent="0.3">
      <c r="A417" s="205"/>
      <c r="B417" s="206"/>
      <c r="C417" s="197">
        <v>406</v>
      </c>
      <c r="D417" s="190"/>
      <c r="E417" s="13"/>
      <c r="F417" s="14"/>
      <c r="G417" s="123"/>
      <c r="H417" s="124"/>
      <c r="I417" s="130"/>
      <c r="J417" s="21"/>
      <c r="K417" s="134"/>
      <c r="L417" s="24"/>
      <c r="M417" s="372"/>
      <c r="N417" s="147" t="str">
        <f t="shared" si="183"/>
        <v/>
      </c>
      <c r="O417" s="23"/>
      <c r="P417" s="23"/>
      <c r="Q417" s="23"/>
      <c r="R417" s="23"/>
      <c r="S417" s="23"/>
      <c r="T417" s="24"/>
      <c r="U417" s="25"/>
      <c r="V417" s="28"/>
      <c r="W417" s="299"/>
      <c r="X417" s="296"/>
      <c r="Y417" s="149">
        <f t="shared" si="177"/>
        <v>0</v>
      </c>
      <c r="Z417" s="148">
        <f t="shared" si="184"/>
        <v>0</v>
      </c>
      <c r="AA417" s="306"/>
      <c r="AB417" s="377">
        <f t="shared" si="201"/>
        <v>0</v>
      </c>
      <c r="AC417" s="348"/>
      <c r="AD417" s="210" t="str">
        <f t="shared" si="178"/>
        <v/>
      </c>
      <c r="AE417" s="345">
        <f t="shared" si="185"/>
        <v>0</v>
      </c>
      <c r="AF417" s="318"/>
      <c r="AG417" s="317"/>
      <c r="AH417" s="315"/>
      <c r="AI417" s="150">
        <f t="shared" si="186"/>
        <v>0</v>
      </c>
      <c r="AJ417" s="151">
        <f t="shared" si="179"/>
        <v>0</v>
      </c>
      <c r="AK417" s="152">
        <f t="shared" si="187"/>
        <v>0</v>
      </c>
      <c r="AL417" s="153">
        <f t="shared" si="188"/>
        <v>0</v>
      </c>
      <c r="AM417" s="153">
        <f t="shared" si="189"/>
        <v>0</v>
      </c>
      <c r="AN417" s="153">
        <f t="shared" si="190"/>
        <v>0</v>
      </c>
      <c r="AO417" s="153">
        <f t="shared" si="191"/>
        <v>0</v>
      </c>
      <c r="AP417" s="181" t="str">
        <f t="shared" si="192"/>
        <v/>
      </c>
      <c r="AQ417" s="154" t="str">
        <f t="shared" si="180"/>
        <v/>
      </c>
      <c r="AR417" s="178" t="str">
        <f t="shared" si="193"/>
        <v/>
      </c>
      <c r="AS417" s="169" t="str">
        <f t="shared" si="194"/>
        <v/>
      </c>
      <c r="AT417" s="159" t="str">
        <f t="shared" si="195"/>
        <v/>
      </c>
      <c r="AU417" s="160" t="str">
        <f t="shared" si="181"/>
        <v/>
      </c>
      <c r="AV417" s="171" t="str">
        <f t="shared" si="196"/>
        <v/>
      </c>
      <c r="AW417" s="160" t="str">
        <f t="shared" si="197"/>
        <v/>
      </c>
      <c r="AX417" s="186" t="str">
        <f t="shared" si="198"/>
        <v/>
      </c>
      <c r="AY417" s="160" t="str">
        <f t="shared" si="182"/>
        <v/>
      </c>
      <c r="AZ417" s="171" t="str">
        <f t="shared" si="199"/>
        <v/>
      </c>
      <c r="BA417" s="161" t="str">
        <f t="shared" si="200"/>
        <v/>
      </c>
      <c r="BI417" s="52" t="s">
        <v>3243</v>
      </c>
      <c r="BN417" s="52" t="s">
        <v>3244</v>
      </c>
      <c r="BO417" s="52"/>
    </row>
    <row r="418" spans="1:67" ht="18.75" x14ac:dyDescent="0.3">
      <c r="A418" s="205"/>
      <c r="B418" s="206"/>
      <c r="C418" s="198">
        <v>407</v>
      </c>
      <c r="D418" s="190"/>
      <c r="E418" s="13"/>
      <c r="F418" s="14"/>
      <c r="G418" s="123"/>
      <c r="H418" s="124"/>
      <c r="I418" s="130"/>
      <c r="J418" s="21"/>
      <c r="K418" s="134"/>
      <c r="L418" s="24"/>
      <c r="M418" s="372"/>
      <c r="N418" s="147" t="str">
        <f t="shared" si="183"/>
        <v/>
      </c>
      <c r="O418" s="23"/>
      <c r="P418" s="23"/>
      <c r="Q418" s="23"/>
      <c r="R418" s="23"/>
      <c r="S418" s="23"/>
      <c r="T418" s="24"/>
      <c r="U418" s="25"/>
      <c r="V418" s="28"/>
      <c r="W418" s="299"/>
      <c r="X418" s="296"/>
      <c r="Y418" s="149">
        <f t="shared" si="177"/>
        <v>0</v>
      </c>
      <c r="Z418" s="148">
        <f t="shared" si="184"/>
        <v>0</v>
      </c>
      <c r="AA418" s="306"/>
      <c r="AB418" s="377">
        <f t="shared" si="201"/>
        <v>0</v>
      </c>
      <c r="AC418" s="348"/>
      <c r="AD418" s="210" t="str">
        <f t="shared" si="178"/>
        <v/>
      </c>
      <c r="AE418" s="345">
        <f t="shared" si="185"/>
        <v>0</v>
      </c>
      <c r="AF418" s="318"/>
      <c r="AG418" s="317"/>
      <c r="AH418" s="315"/>
      <c r="AI418" s="150">
        <f t="shared" si="186"/>
        <v>0</v>
      </c>
      <c r="AJ418" s="151">
        <f t="shared" si="179"/>
        <v>0</v>
      </c>
      <c r="AK418" s="152">
        <f t="shared" si="187"/>
        <v>0</v>
      </c>
      <c r="AL418" s="153">
        <f t="shared" si="188"/>
        <v>0</v>
      </c>
      <c r="AM418" s="153">
        <f t="shared" si="189"/>
        <v>0</v>
      </c>
      <c r="AN418" s="153">
        <f t="shared" si="190"/>
        <v>0</v>
      </c>
      <c r="AO418" s="153">
        <f t="shared" si="191"/>
        <v>0</v>
      </c>
      <c r="AP418" s="181" t="str">
        <f t="shared" si="192"/>
        <v/>
      </c>
      <c r="AQ418" s="154" t="str">
        <f t="shared" si="180"/>
        <v/>
      </c>
      <c r="AR418" s="178" t="str">
        <f t="shared" si="193"/>
        <v/>
      </c>
      <c r="AS418" s="169" t="str">
        <f t="shared" si="194"/>
        <v/>
      </c>
      <c r="AT418" s="159" t="str">
        <f t="shared" si="195"/>
        <v/>
      </c>
      <c r="AU418" s="160" t="str">
        <f t="shared" si="181"/>
        <v/>
      </c>
      <c r="AV418" s="171" t="str">
        <f t="shared" si="196"/>
        <v/>
      </c>
      <c r="AW418" s="160" t="str">
        <f t="shared" si="197"/>
        <v/>
      </c>
      <c r="AX418" s="186" t="str">
        <f t="shared" si="198"/>
        <v/>
      </c>
      <c r="AY418" s="160" t="str">
        <f t="shared" si="182"/>
        <v/>
      </c>
      <c r="AZ418" s="171" t="str">
        <f t="shared" si="199"/>
        <v/>
      </c>
      <c r="BA418" s="161" t="str">
        <f t="shared" si="200"/>
        <v/>
      </c>
      <c r="BI418" s="52" t="s">
        <v>3245</v>
      </c>
      <c r="BN418" s="52" t="s">
        <v>3246</v>
      </c>
      <c r="BO418" s="52"/>
    </row>
    <row r="419" spans="1:67" ht="18.75" x14ac:dyDescent="0.3">
      <c r="A419" s="205"/>
      <c r="B419" s="206"/>
      <c r="C419" s="198">
        <v>408</v>
      </c>
      <c r="D419" s="192"/>
      <c r="E419" s="15"/>
      <c r="F419" s="14"/>
      <c r="G419" s="123"/>
      <c r="H419" s="124"/>
      <c r="I419" s="130"/>
      <c r="J419" s="21"/>
      <c r="K419" s="134"/>
      <c r="L419" s="24"/>
      <c r="M419" s="372"/>
      <c r="N419" s="147" t="str">
        <f t="shared" si="183"/>
        <v/>
      </c>
      <c r="O419" s="23"/>
      <c r="P419" s="23"/>
      <c r="Q419" s="23"/>
      <c r="R419" s="23"/>
      <c r="S419" s="23"/>
      <c r="T419" s="24"/>
      <c r="U419" s="25"/>
      <c r="V419" s="28"/>
      <c r="W419" s="299"/>
      <c r="X419" s="296"/>
      <c r="Y419" s="149">
        <f t="shared" si="177"/>
        <v>0</v>
      </c>
      <c r="Z419" s="148">
        <f t="shared" si="184"/>
        <v>0</v>
      </c>
      <c r="AA419" s="306"/>
      <c r="AB419" s="377">
        <f t="shared" si="201"/>
        <v>0</v>
      </c>
      <c r="AC419" s="348"/>
      <c r="AD419" s="210" t="str">
        <f t="shared" si="178"/>
        <v/>
      </c>
      <c r="AE419" s="345">
        <f t="shared" si="185"/>
        <v>0</v>
      </c>
      <c r="AF419" s="318"/>
      <c r="AG419" s="317"/>
      <c r="AH419" s="315"/>
      <c r="AI419" s="150">
        <f t="shared" si="186"/>
        <v>0</v>
      </c>
      <c r="AJ419" s="151">
        <f t="shared" si="179"/>
        <v>0</v>
      </c>
      <c r="AK419" s="152">
        <f t="shared" si="187"/>
        <v>0</v>
      </c>
      <c r="AL419" s="153">
        <f t="shared" si="188"/>
        <v>0</v>
      </c>
      <c r="AM419" s="153">
        <f t="shared" si="189"/>
        <v>0</v>
      </c>
      <c r="AN419" s="153">
        <f t="shared" si="190"/>
        <v>0</v>
      </c>
      <c r="AO419" s="153">
        <f t="shared" si="191"/>
        <v>0</v>
      </c>
      <c r="AP419" s="181" t="str">
        <f t="shared" si="192"/>
        <v/>
      </c>
      <c r="AQ419" s="154" t="str">
        <f t="shared" si="180"/>
        <v/>
      </c>
      <c r="AR419" s="178" t="str">
        <f t="shared" si="193"/>
        <v/>
      </c>
      <c r="AS419" s="169" t="str">
        <f t="shared" si="194"/>
        <v/>
      </c>
      <c r="AT419" s="159" t="str">
        <f t="shared" si="195"/>
        <v/>
      </c>
      <c r="AU419" s="160" t="str">
        <f t="shared" si="181"/>
        <v/>
      </c>
      <c r="AV419" s="171" t="str">
        <f t="shared" si="196"/>
        <v/>
      </c>
      <c r="AW419" s="160" t="str">
        <f t="shared" si="197"/>
        <v/>
      </c>
      <c r="AX419" s="186" t="str">
        <f t="shared" si="198"/>
        <v/>
      </c>
      <c r="AY419" s="160" t="str">
        <f t="shared" si="182"/>
        <v/>
      </c>
      <c r="AZ419" s="171" t="str">
        <f t="shared" si="199"/>
        <v/>
      </c>
      <c r="BA419" s="161" t="str">
        <f t="shared" si="200"/>
        <v/>
      </c>
      <c r="BI419" s="52" t="s">
        <v>3247</v>
      </c>
      <c r="BN419" s="52" t="s">
        <v>3248</v>
      </c>
      <c r="BO419" s="52"/>
    </row>
    <row r="420" spans="1:67" ht="18.75" x14ac:dyDescent="0.3">
      <c r="A420" s="205"/>
      <c r="B420" s="206"/>
      <c r="C420" s="197">
        <v>409</v>
      </c>
      <c r="D420" s="193"/>
      <c r="E420" s="13"/>
      <c r="F420" s="14"/>
      <c r="G420" s="123"/>
      <c r="H420" s="124"/>
      <c r="I420" s="130"/>
      <c r="J420" s="21"/>
      <c r="K420" s="134"/>
      <c r="L420" s="24"/>
      <c r="M420" s="372"/>
      <c r="N420" s="147" t="str">
        <f t="shared" si="183"/>
        <v/>
      </c>
      <c r="O420" s="23"/>
      <c r="P420" s="23"/>
      <c r="Q420" s="23"/>
      <c r="R420" s="23"/>
      <c r="S420" s="23"/>
      <c r="T420" s="24"/>
      <c r="U420" s="25"/>
      <c r="V420" s="28"/>
      <c r="W420" s="299"/>
      <c r="X420" s="296"/>
      <c r="Y420" s="149">
        <f t="shared" si="177"/>
        <v>0</v>
      </c>
      <c r="Z420" s="148">
        <f t="shared" si="184"/>
        <v>0</v>
      </c>
      <c r="AA420" s="306"/>
      <c r="AB420" s="377">
        <f t="shared" si="201"/>
        <v>0</v>
      </c>
      <c r="AC420" s="348"/>
      <c r="AD420" s="210" t="str">
        <f t="shared" si="178"/>
        <v/>
      </c>
      <c r="AE420" s="345">
        <f t="shared" si="185"/>
        <v>0</v>
      </c>
      <c r="AF420" s="318"/>
      <c r="AG420" s="317"/>
      <c r="AH420" s="315"/>
      <c r="AI420" s="150">
        <f t="shared" si="186"/>
        <v>0</v>
      </c>
      <c r="AJ420" s="151">
        <f t="shared" si="179"/>
        <v>0</v>
      </c>
      <c r="AK420" s="152">
        <f t="shared" si="187"/>
        <v>0</v>
      </c>
      <c r="AL420" s="153">
        <f t="shared" si="188"/>
        <v>0</v>
      </c>
      <c r="AM420" s="153">
        <f t="shared" si="189"/>
        <v>0</v>
      </c>
      <c r="AN420" s="153">
        <f t="shared" si="190"/>
        <v>0</v>
      </c>
      <c r="AO420" s="153">
        <f t="shared" si="191"/>
        <v>0</v>
      </c>
      <c r="AP420" s="181" t="str">
        <f t="shared" si="192"/>
        <v/>
      </c>
      <c r="AQ420" s="154" t="str">
        <f t="shared" si="180"/>
        <v/>
      </c>
      <c r="AR420" s="178" t="str">
        <f t="shared" si="193"/>
        <v/>
      </c>
      <c r="AS420" s="169" t="str">
        <f t="shared" si="194"/>
        <v/>
      </c>
      <c r="AT420" s="159" t="str">
        <f t="shared" si="195"/>
        <v/>
      </c>
      <c r="AU420" s="160" t="str">
        <f t="shared" si="181"/>
        <v/>
      </c>
      <c r="AV420" s="171" t="str">
        <f t="shared" si="196"/>
        <v/>
      </c>
      <c r="AW420" s="160" t="str">
        <f t="shared" si="197"/>
        <v/>
      </c>
      <c r="AX420" s="186" t="str">
        <f t="shared" si="198"/>
        <v/>
      </c>
      <c r="AY420" s="160" t="str">
        <f t="shared" si="182"/>
        <v/>
      </c>
      <c r="AZ420" s="171" t="str">
        <f t="shared" si="199"/>
        <v/>
      </c>
      <c r="BA420" s="161" t="str">
        <f t="shared" si="200"/>
        <v/>
      </c>
      <c r="BI420" s="52" t="s">
        <v>3249</v>
      </c>
      <c r="BN420" s="52" t="s">
        <v>3250</v>
      </c>
      <c r="BO420" s="52"/>
    </row>
    <row r="421" spans="1:67" ht="18.75" x14ac:dyDescent="0.3">
      <c r="A421" s="205"/>
      <c r="B421" s="206"/>
      <c r="C421" s="198">
        <v>410</v>
      </c>
      <c r="D421" s="190"/>
      <c r="E421" s="13"/>
      <c r="F421" s="14"/>
      <c r="G421" s="123"/>
      <c r="H421" s="126"/>
      <c r="I421" s="132"/>
      <c r="J421" s="69"/>
      <c r="K421" s="136"/>
      <c r="L421" s="26"/>
      <c r="M421" s="372"/>
      <c r="N421" s="147" t="str">
        <f t="shared" si="183"/>
        <v/>
      </c>
      <c r="O421" s="23"/>
      <c r="P421" s="23"/>
      <c r="Q421" s="23"/>
      <c r="R421" s="23"/>
      <c r="S421" s="23"/>
      <c r="T421" s="24"/>
      <c r="U421" s="25"/>
      <c r="V421" s="28"/>
      <c r="W421" s="299"/>
      <c r="X421" s="296"/>
      <c r="Y421" s="149">
        <f t="shared" si="177"/>
        <v>0</v>
      </c>
      <c r="Z421" s="148">
        <f t="shared" si="184"/>
        <v>0</v>
      </c>
      <c r="AA421" s="306"/>
      <c r="AB421" s="377">
        <f t="shared" si="201"/>
        <v>0</v>
      </c>
      <c r="AC421" s="348"/>
      <c r="AD421" s="210" t="str">
        <f t="shared" si="178"/>
        <v/>
      </c>
      <c r="AE421" s="345">
        <f t="shared" si="185"/>
        <v>0</v>
      </c>
      <c r="AF421" s="318"/>
      <c r="AG421" s="317"/>
      <c r="AH421" s="315"/>
      <c r="AI421" s="150">
        <f t="shared" si="186"/>
        <v>0</v>
      </c>
      <c r="AJ421" s="151">
        <f t="shared" si="179"/>
        <v>0</v>
      </c>
      <c r="AK421" s="152">
        <f t="shared" si="187"/>
        <v>0</v>
      </c>
      <c r="AL421" s="153">
        <f t="shared" si="188"/>
        <v>0</v>
      </c>
      <c r="AM421" s="153">
        <f t="shared" si="189"/>
        <v>0</v>
      </c>
      <c r="AN421" s="153">
        <f t="shared" si="190"/>
        <v>0</v>
      </c>
      <c r="AO421" s="153">
        <f t="shared" si="191"/>
        <v>0</v>
      </c>
      <c r="AP421" s="181" t="str">
        <f t="shared" si="192"/>
        <v/>
      </c>
      <c r="AQ421" s="154" t="str">
        <f t="shared" si="180"/>
        <v/>
      </c>
      <c r="AR421" s="178" t="str">
        <f t="shared" si="193"/>
        <v/>
      </c>
      <c r="AS421" s="169" t="str">
        <f t="shared" si="194"/>
        <v/>
      </c>
      <c r="AT421" s="159" t="str">
        <f t="shared" si="195"/>
        <v/>
      </c>
      <c r="AU421" s="160" t="str">
        <f t="shared" si="181"/>
        <v/>
      </c>
      <c r="AV421" s="171" t="str">
        <f t="shared" si="196"/>
        <v/>
      </c>
      <c r="AW421" s="160" t="str">
        <f t="shared" si="197"/>
        <v/>
      </c>
      <c r="AX421" s="186" t="str">
        <f t="shared" si="198"/>
        <v/>
      </c>
      <c r="AY421" s="160" t="str">
        <f t="shared" si="182"/>
        <v/>
      </c>
      <c r="AZ421" s="171" t="str">
        <f t="shared" si="199"/>
        <v/>
      </c>
      <c r="BA421" s="161" t="str">
        <f t="shared" si="200"/>
        <v/>
      </c>
      <c r="BI421" s="52" t="s">
        <v>3251</v>
      </c>
      <c r="BN421" s="52" t="s">
        <v>3252</v>
      </c>
      <c r="BO421" s="52"/>
    </row>
    <row r="422" spans="1:67" ht="18.75" x14ac:dyDescent="0.3">
      <c r="A422" s="205"/>
      <c r="B422" s="206"/>
      <c r="C422" s="197">
        <v>411</v>
      </c>
      <c r="D422" s="190"/>
      <c r="E422" s="13"/>
      <c r="F422" s="14"/>
      <c r="G422" s="123"/>
      <c r="H422" s="124"/>
      <c r="I422" s="130"/>
      <c r="J422" s="21"/>
      <c r="K422" s="134"/>
      <c r="L422" s="24"/>
      <c r="M422" s="372"/>
      <c r="N422" s="147" t="str">
        <f t="shared" si="183"/>
        <v/>
      </c>
      <c r="O422" s="23"/>
      <c r="P422" s="23"/>
      <c r="Q422" s="23"/>
      <c r="R422" s="23"/>
      <c r="S422" s="23"/>
      <c r="T422" s="24"/>
      <c r="U422" s="25"/>
      <c r="V422" s="28"/>
      <c r="W422" s="299"/>
      <c r="X422" s="296"/>
      <c r="Y422" s="149">
        <f t="shared" si="177"/>
        <v>0</v>
      </c>
      <c r="Z422" s="148">
        <f t="shared" si="184"/>
        <v>0</v>
      </c>
      <c r="AA422" s="306"/>
      <c r="AB422" s="377">
        <f t="shared" si="201"/>
        <v>0</v>
      </c>
      <c r="AC422" s="348"/>
      <c r="AD422" s="210" t="str">
        <f t="shared" si="178"/>
        <v/>
      </c>
      <c r="AE422" s="345">
        <f t="shared" si="185"/>
        <v>0</v>
      </c>
      <c r="AF422" s="318"/>
      <c r="AG422" s="317"/>
      <c r="AH422" s="315"/>
      <c r="AI422" s="150">
        <f t="shared" si="186"/>
        <v>0</v>
      </c>
      <c r="AJ422" s="151">
        <f t="shared" si="179"/>
        <v>0</v>
      </c>
      <c r="AK422" s="152">
        <f t="shared" si="187"/>
        <v>0</v>
      </c>
      <c r="AL422" s="153">
        <f t="shared" si="188"/>
        <v>0</v>
      </c>
      <c r="AM422" s="153">
        <f t="shared" si="189"/>
        <v>0</v>
      </c>
      <c r="AN422" s="153">
        <f t="shared" si="190"/>
        <v>0</v>
      </c>
      <c r="AO422" s="153">
        <f t="shared" si="191"/>
        <v>0</v>
      </c>
      <c r="AP422" s="181" t="str">
        <f t="shared" si="192"/>
        <v/>
      </c>
      <c r="AQ422" s="154" t="str">
        <f t="shared" si="180"/>
        <v/>
      </c>
      <c r="AR422" s="178" t="str">
        <f t="shared" si="193"/>
        <v/>
      </c>
      <c r="AS422" s="169" t="str">
        <f t="shared" si="194"/>
        <v/>
      </c>
      <c r="AT422" s="159" t="str">
        <f t="shared" si="195"/>
        <v/>
      </c>
      <c r="AU422" s="160" t="str">
        <f t="shared" si="181"/>
        <v/>
      </c>
      <c r="AV422" s="171" t="str">
        <f t="shared" si="196"/>
        <v/>
      </c>
      <c r="AW422" s="160" t="str">
        <f t="shared" si="197"/>
        <v/>
      </c>
      <c r="AX422" s="186" t="str">
        <f t="shared" si="198"/>
        <v/>
      </c>
      <c r="AY422" s="160" t="str">
        <f t="shared" si="182"/>
        <v/>
      </c>
      <c r="AZ422" s="171" t="str">
        <f t="shared" si="199"/>
        <v/>
      </c>
      <c r="BA422" s="161" t="str">
        <f t="shared" si="200"/>
        <v/>
      </c>
      <c r="BI422" s="52" t="s">
        <v>3253</v>
      </c>
      <c r="BN422" s="52" t="s">
        <v>3254</v>
      </c>
      <c r="BO422" s="52"/>
    </row>
    <row r="423" spans="1:67" ht="18.75" x14ac:dyDescent="0.3">
      <c r="A423" s="205"/>
      <c r="B423" s="206"/>
      <c r="C423" s="198">
        <v>412</v>
      </c>
      <c r="D423" s="192"/>
      <c r="E423" s="15"/>
      <c r="F423" s="14"/>
      <c r="G423" s="123"/>
      <c r="H423" s="124"/>
      <c r="I423" s="130"/>
      <c r="J423" s="21"/>
      <c r="K423" s="134"/>
      <c r="L423" s="24"/>
      <c r="M423" s="372"/>
      <c r="N423" s="147" t="str">
        <f t="shared" si="183"/>
        <v/>
      </c>
      <c r="O423" s="23"/>
      <c r="P423" s="23"/>
      <c r="Q423" s="23"/>
      <c r="R423" s="23"/>
      <c r="S423" s="23"/>
      <c r="T423" s="24"/>
      <c r="U423" s="25"/>
      <c r="V423" s="28"/>
      <c r="W423" s="299"/>
      <c r="X423" s="296"/>
      <c r="Y423" s="149">
        <f t="shared" si="177"/>
        <v>0</v>
      </c>
      <c r="Z423" s="148">
        <f t="shared" si="184"/>
        <v>0</v>
      </c>
      <c r="AA423" s="306"/>
      <c r="AB423" s="377">
        <f t="shared" si="201"/>
        <v>0</v>
      </c>
      <c r="AC423" s="348"/>
      <c r="AD423" s="210" t="str">
        <f t="shared" si="178"/>
        <v/>
      </c>
      <c r="AE423" s="345">
        <f t="shared" si="185"/>
        <v>0</v>
      </c>
      <c r="AF423" s="318"/>
      <c r="AG423" s="317"/>
      <c r="AH423" s="315"/>
      <c r="AI423" s="150">
        <f t="shared" si="186"/>
        <v>0</v>
      </c>
      <c r="AJ423" s="151">
        <f t="shared" si="179"/>
        <v>0</v>
      </c>
      <c r="AK423" s="152">
        <f t="shared" si="187"/>
        <v>0</v>
      </c>
      <c r="AL423" s="153">
        <f t="shared" si="188"/>
        <v>0</v>
      </c>
      <c r="AM423" s="153">
        <f t="shared" si="189"/>
        <v>0</v>
      </c>
      <c r="AN423" s="153">
        <f t="shared" si="190"/>
        <v>0</v>
      </c>
      <c r="AO423" s="153">
        <f t="shared" si="191"/>
        <v>0</v>
      </c>
      <c r="AP423" s="181" t="str">
        <f t="shared" si="192"/>
        <v/>
      </c>
      <c r="AQ423" s="154" t="str">
        <f t="shared" si="180"/>
        <v/>
      </c>
      <c r="AR423" s="178" t="str">
        <f t="shared" si="193"/>
        <v/>
      </c>
      <c r="AS423" s="169" t="str">
        <f t="shared" si="194"/>
        <v/>
      </c>
      <c r="AT423" s="159" t="str">
        <f t="shared" si="195"/>
        <v/>
      </c>
      <c r="AU423" s="160" t="str">
        <f t="shared" si="181"/>
        <v/>
      </c>
      <c r="AV423" s="171" t="str">
        <f t="shared" si="196"/>
        <v/>
      </c>
      <c r="AW423" s="160" t="str">
        <f t="shared" si="197"/>
        <v/>
      </c>
      <c r="AX423" s="186" t="str">
        <f t="shared" si="198"/>
        <v/>
      </c>
      <c r="AY423" s="160" t="str">
        <f t="shared" si="182"/>
        <v/>
      </c>
      <c r="AZ423" s="171" t="str">
        <f t="shared" si="199"/>
        <v/>
      </c>
      <c r="BA423" s="161" t="str">
        <f t="shared" si="200"/>
        <v/>
      </c>
      <c r="BI423" s="52" t="s">
        <v>3255</v>
      </c>
      <c r="BN423" s="52" t="s">
        <v>3256</v>
      </c>
      <c r="BO423" s="52"/>
    </row>
    <row r="424" spans="1:67" ht="18.75" x14ac:dyDescent="0.3">
      <c r="A424" s="205"/>
      <c r="B424" s="206"/>
      <c r="C424" s="198">
        <v>413</v>
      </c>
      <c r="D424" s="190"/>
      <c r="E424" s="13"/>
      <c r="F424" s="14"/>
      <c r="G424" s="123"/>
      <c r="H424" s="124"/>
      <c r="I424" s="130"/>
      <c r="J424" s="21"/>
      <c r="K424" s="134"/>
      <c r="L424" s="24"/>
      <c r="M424" s="372"/>
      <c r="N424" s="147" t="str">
        <f t="shared" si="183"/>
        <v/>
      </c>
      <c r="O424" s="23"/>
      <c r="P424" s="23"/>
      <c r="Q424" s="23"/>
      <c r="R424" s="23"/>
      <c r="S424" s="23"/>
      <c r="T424" s="24"/>
      <c r="U424" s="25"/>
      <c r="V424" s="28"/>
      <c r="W424" s="299"/>
      <c r="X424" s="296"/>
      <c r="Y424" s="149">
        <f t="shared" si="177"/>
        <v>0</v>
      </c>
      <c r="Z424" s="148">
        <f t="shared" si="184"/>
        <v>0</v>
      </c>
      <c r="AA424" s="306"/>
      <c r="AB424" s="377">
        <f t="shared" si="201"/>
        <v>0</v>
      </c>
      <c r="AC424" s="348"/>
      <c r="AD424" s="210" t="str">
        <f t="shared" si="178"/>
        <v/>
      </c>
      <c r="AE424" s="345">
        <f t="shared" si="185"/>
        <v>0</v>
      </c>
      <c r="AF424" s="318"/>
      <c r="AG424" s="317"/>
      <c r="AH424" s="315"/>
      <c r="AI424" s="150">
        <f t="shared" si="186"/>
        <v>0</v>
      </c>
      <c r="AJ424" s="151">
        <f t="shared" si="179"/>
        <v>0</v>
      </c>
      <c r="AK424" s="152">
        <f t="shared" si="187"/>
        <v>0</v>
      </c>
      <c r="AL424" s="153">
        <f t="shared" si="188"/>
        <v>0</v>
      </c>
      <c r="AM424" s="153">
        <f t="shared" si="189"/>
        <v>0</v>
      </c>
      <c r="AN424" s="153">
        <f t="shared" si="190"/>
        <v>0</v>
      </c>
      <c r="AO424" s="153">
        <f t="shared" si="191"/>
        <v>0</v>
      </c>
      <c r="AP424" s="181" t="str">
        <f t="shared" si="192"/>
        <v/>
      </c>
      <c r="AQ424" s="154" t="str">
        <f t="shared" si="180"/>
        <v/>
      </c>
      <c r="AR424" s="178" t="str">
        <f t="shared" si="193"/>
        <v/>
      </c>
      <c r="AS424" s="169" t="str">
        <f t="shared" si="194"/>
        <v/>
      </c>
      <c r="AT424" s="159" t="str">
        <f t="shared" si="195"/>
        <v/>
      </c>
      <c r="AU424" s="160" t="str">
        <f t="shared" si="181"/>
        <v/>
      </c>
      <c r="AV424" s="171" t="str">
        <f t="shared" si="196"/>
        <v/>
      </c>
      <c r="AW424" s="160" t="str">
        <f t="shared" si="197"/>
        <v/>
      </c>
      <c r="AX424" s="186" t="str">
        <f t="shared" si="198"/>
        <v/>
      </c>
      <c r="AY424" s="160" t="str">
        <f t="shared" si="182"/>
        <v/>
      </c>
      <c r="AZ424" s="171" t="str">
        <f t="shared" si="199"/>
        <v/>
      </c>
      <c r="BA424" s="161" t="str">
        <f t="shared" si="200"/>
        <v/>
      </c>
      <c r="BI424" s="52" t="s">
        <v>3257</v>
      </c>
      <c r="BN424" s="52" t="s">
        <v>3258</v>
      </c>
      <c r="BO424" s="52"/>
    </row>
    <row r="425" spans="1:67" ht="18.75" x14ac:dyDescent="0.3">
      <c r="A425" s="205"/>
      <c r="B425" s="206"/>
      <c r="C425" s="197">
        <v>414</v>
      </c>
      <c r="D425" s="190"/>
      <c r="E425" s="13"/>
      <c r="F425" s="14"/>
      <c r="G425" s="123"/>
      <c r="H425" s="124"/>
      <c r="I425" s="130"/>
      <c r="J425" s="21"/>
      <c r="K425" s="134"/>
      <c r="L425" s="24"/>
      <c r="M425" s="372"/>
      <c r="N425" s="147" t="str">
        <f t="shared" si="183"/>
        <v/>
      </c>
      <c r="O425" s="23"/>
      <c r="P425" s="23"/>
      <c r="Q425" s="23"/>
      <c r="R425" s="23"/>
      <c r="S425" s="23"/>
      <c r="T425" s="24"/>
      <c r="U425" s="25"/>
      <c r="V425" s="28"/>
      <c r="W425" s="299"/>
      <c r="X425" s="296"/>
      <c r="Y425" s="149">
        <f t="shared" si="177"/>
        <v>0</v>
      </c>
      <c r="Z425" s="148">
        <f t="shared" si="184"/>
        <v>0</v>
      </c>
      <c r="AA425" s="306"/>
      <c r="AB425" s="377">
        <f t="shared" si="201"/>
        <v>0</v>
      </c>
      <c r="AC425" s="348"/>
      <c r="AD425" s="210" t="str">
        <f t="shared" si="178"/>
        <v/>
      </c>
      <c r="AE425" s="345">
        <f t="shared" si="185"/>
        <v>0</v>
      </c>
      <c r="AF425" s="318"/>
      <c r="AG425" s="317"/>
      <c r="AH425" s="315"/>
      <c r="AI425" s="150">
        <f t="shared" si="186"/>
        <v>0</v>
      </c>
      <c r="AJ425" s="151">
        <f t="shared" si="179"/>
        <v>0</v>
      </c>
      <c r="AK425" s="152">
        <f t="shared" si="187"/>
        <v>0</v>
      </c>
      <c r="AL425" s="153">
        <f t="shared" si="188"/>
        <v>0</v>
      </c>
      <c r="AM425" s="153">
        <f t="shared" si="189"/>
        <v>0</v>
      </c>
      <c r="AN425" s="153">
        <f t="shared" si="190"/>
        <v>0</v>
      </c>
      <c r="AO425" s="153">
        <f t="shared" si="191"/>
        <v>0</v>
      </c>
      <c r="AP425" s="181" t="str">
        <f t="shared" si="192"/>
        <v/>
      </c>
      <c r="AQ425" s="154" t="str">
        <f t="shared" si="180"/>
        <v/>
      </c>
      <c r="AR425" s="178" t="str">
        <f t="shared" si="193"/>
        <v/>
      </c>
      <c r="AS425" s="169" t="str">
        <f t="shared" si="194"/>
        <v/>
      </c>
      <c r="AT425" s="159" t="str">
        <f t="shared" si="195"/>
        <v/>
      </c>
      <c r="AU425" s="160" t="str">
        <f t="shared" si="181"/>
        <v/>
      </c>
      <c r="AV425" s="171" t="str">
        <f t="shared" si="196"/>
        <v/>
      </c>
      <c r="AW425" s="160" t="str">
        <f t="shared" si="197"/>
        <v/>
      </c>
      <c r="AX425" s="186" t="str">
        <f t="shared" si="198"/>
        <v/>
      </c>
      <c r="AY425" s="160" t="str">
        <f t="shared" si="182"/>
        <v/>
      </c>
      <c r="AZ425" s="171" t="str">
        <f t="shared" si="199"/>
        <v/>
      </c>
      <c r="BA425" s="161" t="str">
        <f t="shared" si="200"/>
        <v/>
      </c>
      <c r="BI425" s="52" t="s">
        <v>3259</v>
      </c>
      <c r="BN425" s="52" t="s">
        <v>3260</v>
      </c>
      <c r="BO425" s="52"/>
    </row>
    <row r="426" spans="1:67" ht="18.75" x14ac:dyDescent="0.3">
      <c r="A426" s="205"/>
      <c r="B426" s="206"/>
      <c r="C426" s="198">
        <v>415</v>
      </c>
      <c r="D426" s="190"/>
      <c r="E426" s="13"/>
      <c r="F426" s="14"/>
      <c r="G426" s="123"/>
      <c r="H426" s="124"/>
      <c r="I426" s="130"/>
      <c r="J426" s="21"/>
      <c r="K426" s="134"/>
      <c r="L426" s="24"/>
      <c r="M426" s="372"/>
      <c r="N426" s="147" t="str">
        <f t="shared" si="183"/>
        <v/>
      </c>
      <c r="O426" s="23"/>
      <c r="P426" s="23"/>
      <c r="Q426" s="23"/>
      <c r="R426" s="23"/>
      <c r="S426" s="23"/>
      <c r="T426" s="24"/>
      <c r="U426" s="25"/>
      <c r="V426" s="28"/>
      <c r="W426" s="299"/>
      <c r="X426" s="296"/>
      <c r="Y426" s="149">
        <f t="shared" si="177"/>
        <v>0</v>
      </c>
      <c r="Z426" s="148">
        <f t="shared" si="184"/>
        <v>0</v>
      </c>
      <c r="AA426" s="306"/>
      <c r="AB426" s="377">
        <f t="shared" si="201"/>
        <v>0</v>
      </c>
      <c r="AC426" s="348"/>
      <c r="AD426" s="210" t="str">
        <f t="shared" si="178"/>
        <v/>
      </c>
      <c r="AE426" s="345">
        <f t="shared" si="185"/>
        <v>0</v>
      </c>
      <c r="AF426" s="318"/>
      <c r="AG426" s="317"/>
      <c r="AH426" s="315"/>
      <c r="AI426" s="150">
        <f t="shared" si="186"/>
        <v>0</v>
      </c>
      <c r="AJ426" s="151">
        <f t="shared" si="179"/>
        <v>0</v>
      </c>
      <c r="AK426" s="152">
        <f t="shared" si="187"/>
        <v>0</v>
      </c>
      <c r="AL426" s="153">
        <f t="shared" si="188"/>
        <v>0</v>
      </c>
      <c r="AM426" s="153">
        <f t="shared" si="189"/>
        <v>0</v>
      </c>
      <c r="AN426" s="153">
        <f t="shared" si="190"/>
        <v>0</v>
      </c>
      <c r="AO426" s="153">
        <f t="shared" si="191"/>
        <v>0</v>
      </c>
      <c r="AP426" s="181" t="str">
        <f t="shared" si="192"/>
        <v/>
      </c>
      <c r="AQ426" s="154" t="str">
        <f t="shared" si="180"/>
        <v/>
      </c>
      <c r="AR426" s="178" t="str">
        <f t="shared" si="193"/>
        <v/>
      </c>
      <c r="AS426" s="169" t="str">
        <f t="shared" si="194"/>
        <v/>
      </c>
      <c r="AT426" s="159" t="str">
        <f t="shared" si="195"/>
        <v/>
      </c>
      <c r="AU426" s="160" t="str">
        <f t="shared" si="181"/>
        <v/>
      </c>
      <c r="AV426" s="171" t="str">
        <f t="shared" si="196"/>
        <v/>
      </c>
      <c r="AW426" s="160" t="str">
        <f t="shared" si="197"/>
        <v/>
      </c>
      <c r="AX426" s="186" t="str">
        <f t="shared" si="198"/>
        <v/>
      </c>
      <c r="AY426" s="160" t="str">
        <f t="shared" si="182"/>
        <v/>
      </c>
      <c r="AZ426" s="171" t="str">
        <f t="shared" si="199"/>
        <v/>
      </c>
      <c r="BA426" s="161" t="str">
        <f t="shared" si="200"/>
        <v/>
      </c>
      <c r="BI426" s="52" t="s">
        <v>3261</v>
      </c>
      <c r="BN426" s="52" t="s">
        <v>3262</v>
      </c>
      <c r="BO426" s="52"/>
    </row>
    <row r="427" spans="1:67" ht="18.75" x14ac:dyDescent="0.3">
      <c r="A427" s="205"/>
      <c r="B427" s="206"/>
      <c r="C427" s="197">
        <v>416</v>
      </c>
      <c r="D427" s="192"/>
      <c r="E427" s="15"/>
      <c r="F427" s="14"/>
      <c r="G427" s="123"/>
      <c r="H427" s="124"/>
      <c r="I427" s="130"/>
      <c r="J427" s="21"/>
      <c r="K427" s="134"/>
      <c r="L427" s="24"/>
      <c r="M427" s="372"/>
      <c r="N427" s="147" t="str">
        <f t="shared" si="183"/>
        <v/>
      </c>
      <c r="O427" s="23"/>
      <c r="P427" s="23"/>
      <c r="Q427" s="23"/>
      <c r="R427" s="23"/>
      <c r="S427" s="23"/>
      <c r="T427" s="24"/>
      <c r="U427" s="25"/>
      <c r="V427" s="28"/>
      <c r="W427" s="299"/>
      <c r="X427" s="296"/>
      <c r="Y427" s="149">
        <f t="shared" si="177"/>
        <v>0</v>
      </c>
      <c r="Z427" s="148">
        <f t="shared" si="184"/>
        <v>0</v>
      </c>
      <c r="AA427" s="306"/>
      <c r="AB427" s="377">
        <f t="shared" si="201"/>
        <v>0</v>
      </c>
      <c r="AC427" s="348"/>
      <c r="AD427" s="210" t="str">
        <f t="shared" si="178"/>
        <v/>
      </c>
      <c r="AE427" s="345">
        <f t="shared" si="185"/>
        <v>0</v>
      </c>
      <c r="AF427" s="318"/>
      <c r="AG427" s="317"/>
      <c r="AH427" s="315"/>
      <c r="AI427" s="150">
        <f t="shared" si="186"/>
        <v>0</v>
      </c>
      <c r="AJ427" s="151">
        <f t="shared" si="179"/>
        <v>0</v>
      </c>
      <c r="AK427" s="152">
        <f t="shared" si="187"/>
        <v>0</v>
      </c>
      <c r="AL427" s="153">
        <f t="shared" si="188"/>
        <v>0</v>
      </c>
      <c r="AM427" s="153">
        <f t="shared" si="189"/>
        <v>0</v>
      </c>
      <c r="AN427" s="153">
        <f t="shared" si="190"/>
        <v>0</v>
      </c>
      <c r="AO427" s="153">
        <f t="shared" si="191"/>
        <v>0</v>
      </c>
      <c r="AP427" s="181" t="str">
        <f t="shared" si="192"/>
        <v/>
      </c>
      <c r="AQ427" s="154" t="str">
        <f t="shared" si="180"/>
        <v/>
      </c>
      <c r="AR427" s="178" t="str">
        <f t="shared" si="193"/>
        <v/>
      </c>
      <c r="AS427" s="169" t="str">
        <f t="shared" si="194"/>
        <v/>
      </c>
      <c r="AT427" s="159" t="str">
        <f t="shared" si="195"/>
        <v/>
      </c>
      <c r="AU427" s="160" t="str">
        <f t="shared" si="181"/>
        <v/>
      </c>
      <c r="AV427" s="171" t="str">
        <f t="shared" si="196"/>
        <v/>
      </c>
      <c r="AW427" s="160" t="str">
        <f t="shared" si="197"/>
        <v/>
      </c>
      <c r="AX427" s="186" t="str">
        <f t="shared" si="198"/>
        <v/>
      </c>
      <c r="AY427" s="160" t="str">
        <f t="shared" si="182"/>
        <v/>
      </c>
      <c r="AZ427" s="171" t="str">
        <f t="shared" si="199"/>
        <v/>
      </c>
      <c r="BA427" s="161" t="str">
        <f t="shared" si="200"/>
        <v/>
      </c>
      <c r="BI427" s="52" t="s">
        <v>3263</v>
      </c>
      <c r="BN427" s="52" t="s">
        <v>3264</v>
      </c>
      <c r="BO427" s="52"/>
    </row>
    <row r="428" spans="1:67" ht="18.75" x14ac:dyDescent="0.3">
      <c r="A428" s="205"/>
      <c r="B428" s="206"/>
      <c r="C428" s="198">
        <v>417</v>
      </c>
      <c r="D428" s="190"/>
      <c r="E428" s="13"/>
      <c r="F428" s="14"/>
      <c r="G428" s="123"/>
      <c r="H428" s="124"/>
      <c r="I428" s="130"/>
      <c r="J428" s="21"/>
      <c r="K428" s="134"/>
      <c r="L428" s="24"/>
      <c r="M428" s="372"/>
      <c r="N428" s="147" t="str">
        <f t="shared" si="183"/>
        <v/>
      </c>
      <c r="O428" s="23"/>
      <c r="P428" s="23"/>
      <c r="Q428" s="23"/>
      <c r="R428" s="23"/>
      <c r="S428" s="23"/>
      <c r="T428" s="24"/>
      <c r="U428" s="25"/>
      <c r="V428" s="28"/>
      <c r="W428" s="299"/>
      <c r="X428" s="296"/>
      <c r="Y428" s="149">
        <f t="shared" si="177"/>
        <v>0</v>
      </c>
      <c r="Z428" s="148">
        <f t="shared" si="184"/>
        <v>0</v>
      </c>
      <c r="AA428" s="306"/>
      <c r="AB428" s="377">
        <f t="shared" si="201"/>
        <v>0</v>
      </c>
      <c r="AC428" s="348"/>
      <c r="AD428" s="210" t="str">
        <f t="shared" si="178"/>
        <v/>
      </c>
      <c r="AE428" s="345">
        <f t="shared" si="185"/>
        <v>0</v>
      </c>
      <c r="AF428" s="318"/>
      <c r="AG428" s="317"/>
      <c r="AH428" s="315"/>
      <c r="AI428" s="150">
        <f t="shared" si="186"/>
        <v>0</v>
      </c>
      <c r="AJ428" s="151">
        <f t="shared" si="179"/>
        <v>0</v>
      </c>
      <c r="AK428" s="152">
        <f t="shared" si="187"/>
        <v>0</v>
      </c>
      <c r="AL428" s="153">
        <f t="shared" si="188"/>
        <v>0</v>
      </c>
      <c r="AM428" s="153">
        <f t="shared" si="189"/>
        <v>0</v>
      </c>
      <c r="AN428" s="153">
        <f t="shared" si="190"/>
        <v>0</v>
      </c>
      <c r="AO428" s="153">
        <f t="shared" si="191"/>
        <v>0</v>
      </c>
      <c r="AP428" s="181" t="str">
        <f t="shared" si="192"/>
        <v/>
      </c>
      <c r="AQ428" s="154" t="str">
        <f t="shared" si="180"/>
        <v/>
      </c>
      <c r="AR428" s="178" t="str">
        <f t="shared" si="193"/>
        <v/>
      </c>
      <c r="AS428" s="169" t="str">
        <f t="shared" si="194"/>
        <v/>
      </c>
      <c r="AT428" s="159" t="str">
        <f t="shared" si="195"/>
        <v/>
      </c>
      <c r="AU428" s="160" t="str">
        <f t="shared" si="181"/>
        <v/>
      </c>
      <c r="AV428" s="171" t="str">
        <f t="shared" si="196"/>
        <v/>
      </c>
      <c r="AW428" s="160" t="str">
        <f t="shared" si="197"/>
        <v/>
      </c>
      <c r="AX428" s="186" t="str">
        <f t="shared" si="198"/>
        <v/>
      </c>
      <c r="AY428" s="160" t="str">
        <f t="shared" si="182"/>
        <v/>
      </c>
      <c r="AZ428" s="171" t="str">
        <f t="shared" si="199"/>
        <v/>
      </c>
      <c r="BA428" s="161" t="str">
        <f t="shared" si="200"/>
        <v/>
      </c>
      <c r="BI428" s="52" t="s">
        <v>3265</v>
      </c>
      <c r="BN428" s="52" t="s">
        <v>3266</v>
      </c>
      <c r="BO428" s="52"/>
    </row>
    <row r="429" spans="1:67" ht="18.75" x14ac:dyDescent="0.3">
      <c r="A429" s="205"/>
      <c r="B429" s="206"/>
      <c r="C429" s="198">
        <v>418</v>
      </c>
      <c r="D429" s="190"/>
      <c r="E429" s="13"/>
      <c r="F429" s="14"/>
      <c r="G429" s="123"/>
      <c r="H429" s="124"/>
      <c r="I429" s="130"/>
      <c r="J429" s="21"/>
      <c r="K429" s="134"/>
      <c r="L429" s="24"/>
      <c r="M429" s="372"/>
      <c r="N429" s="147" t="str">
        <f t="shared" si="183"/>
        <v/>
      </c>
      <c r="O429" s="23"/>
      <c r="P429" s="23"/>
      <c r="Q429" s="23"/>
      <c r="R429" s="23"/>
      <c r="S429" s="23"/>
      <c r="T429" s="24"/>
      <c r="U429" s="25"/>
      <c r="V429" s="28"/>
      <c r="W429" s="299"/>
      <c r="X429" s="296"/>
      <c r="Y429" s="149">
        <f t="shared" si="177"/>
        <v>0</v>
      </c>
      <c r="Z429" s="148">
        <f t="shared" si="184"/>
        <v>0</v>
      </c>
      <c r="AA429" s="306"/>
      <c r="AB429" s="377">
        <f t="shared" si="201"/>
        <v>0</v>
      </c>
      <c r="AC429" s="348"/>
      <c r="AD429" s="210" t="str">
        <f t="shared" si="178"/>
        <v/>
      </c>
      <c r="AE429" s="345">
        <f t="shared" si="185"/>
        <v>0</v>
      </c>
      <c r="AF429" s="318"/>
      <c r="AG429" s="317"/>
      <c r="AH429" s="315"/>
      <c r="AI429" s="150">
        <f t="shared" si="186"/>
        <v>0</v>
      </c>
      <c r="AJ429" s="151">
        <f t="shared" si="179"/>
        <v>0</v>
      </c>
      <c r="AK429" s="152">
        <f t="shared" si="187"/>
        <v>0</v>
      </c>
      <c r="AL429" s="153">
        <f t="shared" si="188"/>
        <v>0</v>
      </c>
      <c r="AM429" s="153">
        <f t="shared" si="189"/>
        <v>0</v>
      </c>
      <c r="AN429" s="153">
        <f t="shared" si="190"/>
        <v>0</v>
      </c>
      <c r="AO429" s="153">
        <f t="shared" si="191"/>
        <v>0</v>
      </c>
      <c r="AP429" s="181" t="str">
        <f t="shared" si="192"/>
        <v/>
      </c>
      <c r="AQ429" s="154" t="str">
        <f t="shared" si="180"/>
        <v/>
      </c>
      <c r="AR429" s="178" t="str">
        <f t="shared" si="193"/>
        <v/>
      </c>
      <c r="AS429" s="169" t="str">
        <f t="shared" si="194"/>
        <v/>
      </c>
      <c r="AT429" s="159" t="str">
        <f t="shared" si="195"/>
        <v/>
      </c>
      <c r="AU429" s="160" t="str">
        <f t="shared" si="181"/>
        <v/>
      </c>
      <c r="AV429" s="171" t="str">
        <f t="shared" si="196"/>
        <v/>
      </c>
      <c r="AW429" s="160" t="str">
        <f t="shared" si="197"/>
        <v/>
      </c>
      <c r="AX429" s="186" t="str">
        <f t="shared" si="198"/>
        <v/>
      </c>
      <c r="AY429" s="160" t="str">
        <f t="shared" si="182"/>
        <v/>
      </c>
      <c r="AZ429" s="171" t="str">
        <f t="shared" si="199"/>
        <v/>
      </c>
      <c r="BA429" s="161" t="str">
        <f t="shared" si="200"/>
        <v/>
      </c>
      <c r="BI429" s="52" t="s">
        <v>3267</v>
      </c>
      <c r="BN429" s="52" t="s">
        <v>2168</v>
      </c>
      <c r="BO429" s="52"/>
    </row>
    <row r="430" spans="1:67" ht="18.75" x14ac:dyDescent="0.3">
      <c r="A430" s="205"/>
      <c r="B430" s="206"/>
      <c r="C430" s="197">
        <v>419</v>
      </c>
      <c r="D430" s="190"/>
      <c r="E430" s="13"/>
      <c r="F430" s="14"/>
      <c r="G430" s="123"/>
      <c r="H430" s="124"/>
      <c r="I430" s="130"/>
      <c r="J430" s="21"/>
      <c r="K430" s="134"/>
      <c r="L430" s="24"/>
      <c r="M430" s="372"/>
      <c r="N430" s="147" t="str">
        <f t="shared" si="183"/>
        <v/>
      </c>
      <c r="O430" s="23"/>
      <c r="P430" s="23"/>
      <c r="Q430" s="23"/>
      <c r="R430" s="23"/>
      <c r="S430" s="23"/>
      <c r="T430" s="24"/>
      <c r="U430" s="25"/>
      <c r="V430" s="28"/>
      <c r="W430" s="299"/>
      <c r="X430" s="296"/>
      <c r="Y430" s="149">
        <f t="shared" si="177"/>
        <v>0</v>
      </c>
      <c r="Z430" s="148">
        <f t="shared" si="184"/>
        <v>0</v>
      </c>
      <c r="AA430" s="306"/>
      <c r="AB430" s="377">
        <f t="shared" si="201"/>
        <v>0</v>
      </c>
      <c r="AC430" s="348"/>
      <c r="AD430" s="210" t="str">
        <f t="shared" si="178"/>
        <v/>
      </c>
      <c r="AE430" s="345">
        <f t="shared" si="185"/>
        <v>0</v>
      </c>
      <c r="AF430" s="318"/>
      <c r="AG430" s="317"/>
      <c r="AH430" s="315"/>
      <c r="AI430" s="150">
        <f t="shared" si="186"/>
        <v>0</v>
      </c>
      <c r="AJ430" s="151">
        <f t="shared" si="179"/>
        <v>0</v>
      </c>
      <c r="AK430" s="152">
        <f t="shared" si="187"/>
        <v>0</v>
      </c>
      <c r="AL430" s="153">
        <f t="shared" si="188"/>
        <v>0</v>
      </c>
      <c r="AM430" s="153">
        <f t="shared" si="189"/>
        <v>0</v>
      </c>
      <c r="AN430" s="153">
        <f t="shared" si="190"/>
        <v>0</v>
      </c>
      <c r="AO430" s="153">
        <f t="shared" si="191"/>
        <v>0</v>
      </c>
      <c r="AP430" s="181" t="str">
        <f t="shared" si="192"/>
        <v/>
      </c>
      <c r="AQ430" s="154" t="str">
        <f t="shared" si="180"/>
        <v/>
      </c>
      <c r="AR430" s="178" t="str">
        <f t="shared" si="193"/>
        <v/>
      </c>
      <c r="AS430" s="169" t="str">
        <f t="shared" si="194"/>
        <v/>
      </c>
      <c r="AT430" s="159" t="str">
        <f t="shared" si="195"/>
        <v/>
      </c>
      <c r="AU430" s="160" t="str">
        <f t="shared" si="181"/>
        <v/>
      </c>
      <c r="AV430" s="171" t="str">
        <f t="shared" si="196"/>
        <v/>
      </c>
      <c r="AW430" s="160" t="str">
        <f t="shared" si="197"/>
        <v/>
      </c>
      <c r="AX430" s="186" t="str">
        <f t="shared" si="198"/>
        <v/>
      </c>
      <c r="AY430" s="160" t="str">
        <f t="shared" si="182"/>
        <v/>
      </c>
      <c r="AZ430" s="171" t="str">
        <f t="shared" si="199"/>
        <v/>
      </c>
      <c r="BA430" s="161" t="str">
        <f t="shared" si="200"/>
        <v/>
      </c>
      <c r="BI430" s="52" t="s">
        <v>3268</v>
      </c>
      <c r="BN430" s="52" t="s">
        <v>3269</v>
      </c>
      <c r="BO430" s="52"/>
    </row>
    <row r="431" spans="1:67" ht="18.75" x14ac:dyDescent="0.3">
      <c r="A431" s="205"/>
      <c r="B431" s="206"/>
      <c r="C431" s="198">
        <v>420</v>
      </c>
      <c r="D431" s="192"/>
      <c r="E431" s="15"/>
      <c r="F431" s="14"/>
      <c r="G431" s="123"/>
      <c r="H431" s="124"/>
      <c r="I431" s="130"/>
      <c r="J431" s="21"/>
      <c r="K431" s="134"/>
      <c r="L431" s="24"/>
      <c r="M431" s="372"/>
      <c r="N431" s="147" t="str">
        <f t="shared" si="183"/>
        <v/>
      </c>
      <c r="O431" s="23"/>
      <c r="P431" s="23"/>
      <c r="Q431" s="23"/>
      <c r="R431" s="23"/>
      <c r="S431" s="23"/>
      <c r="T431" s="24"/>
      <c r="U431" s="25"/>
      <c r="V431" s="28"/>
      <c r="W431" s="299"/>
      <c r="X431" s="296"/>
      <c r="Y431" s="149">
        <f t="shared" si="177"/>
        <v>0</v>
      </c>
      <c r="Z431" s="148">
        <f t="shared" si="184"/>
        <v>0</v>
      </c>
      <c r="AA431" s="306"/>
      <c r="AB431" s="377">
        <f t="shared" si="201"/>
        <v>0</v>
      </c>
      <c r="AC431" s="348"/>
      <c r="AD431" s="210" t="str">
        <f t="shared" si="178"/>
        <v/>
      </c>
      <c r="AE431" s="345">
        <f t="shared" si="185"/>
        <v>0</v>
      </c>
      <c r="AF431" s="318"/>
      <c r="AG431" s="317"/>
      <c r="AH431" s="315"/>
      <c r="AI431" s="150">
        <f t="shared" si="186"/>
        <v>0</v>
      </c>
      <c r="AJ431" s="151">
        <f t="shared" si="179"/>
        <v>0</v>
      </c>
      <c r="AK431" s="152">
        <f t="shared" si="187"/>
        <v>0</v>
      </c>
      <c r="AL431" s="153">
        <f t="shared" si="188"/>
        <v>0</v>
      </c>
      <c r="AM431" s="153">
        <f t="shared" si="189"/>
        <v>0</v>
      </c>
      <c r="AN431" s="153">
        <f t="shared" si="190"/>
        <v>0</v>
      </c>
      <c r="AO431" s="153">
        <f t="shared" si="191"/>
        <v>0</v>
      </c>
      <c r="AP431" s="181" t="str">
        <f t="shared" si="192"/>
        <v/>
      </c>
      <c r="AQ431" s="154" t="str">
        <f t="shared" si="180"/>
        <v/>
      </c>
      <c r="AR431" s="178" t="str">
        <f t="shared" si="193"/>
        <v/>
      </c>
      <c r="AS431" s="169" t="str">
        <f t="shared" si="194"/>
        <v/>
      </c>
      <c r="AT431" s="159" t="str">
        <f t="shared" si="195"/>
        <v/>
      </c>
      <c r="AU431" s="160" t="str">
        <f t="shared" si="181"/>
        <v/>
      </c>
      <c r="AV431" s="171" t="str">
        <f t="shared" si="196"/>
        <v/>
      </c>
      <c r="AW431" s="160" t="str">
        <f t="shared" si="197"/>
        <v/>
      </c>
      <c r="AX431" s="186" t="str">
        <f t="shared" si="198"/>
        <v/>
      </c>
      <c r="AY431" s="160" t="str">
        <f t="shared" si="182"/>
        <v/>
      </c>
      <c r="AZ431" s="171" t="str">
        <f t="shared" si="199"/>
        <v/>
      </c>
      <c r="BA431" s="161" t="str">
        <f t="shared" si="200"/>
        <v/>
      </c>
      <c r="BI431" s="52" t="s">
        <v>3270</v>
      </c>
      <c r="BN431" s="52" t="s">
        <v>3271</v>
      </c>
      <c r="BO431" s="52"/>
    </row>
    <row r="432" spans="1:67" ht="18.75" x14ac:dyDescent="0.3">
      <c r="A432" s="205"/>
      <c r="B432" s="206"/>
      <c r="C432" s="197">
        <v>421</v>
      </c>
      <c r="D432" s="190"/>
      <c r="E432" s="13"/>
      <c r="F432" s="14"/>
      <c r="G432" s="123"/>
      <c r="H432" s="124"/>
      <c r="I432" s="130"/>
      <c r="J432" s="21"/>
      <c r="K432" s="134"/>
      <c r="L432" s="24"/>
      <c r="M432" s="372"/>
      <c r="N432" s="147" t="str">
        <f t="shared" si="183"/>
        <v/>
      </c>
      <c r="O432" s="23"/>
      <c r="P432" s="23"/>
      <c r="Q432" s="23"/>
      <c r="R432" s="23"/>
      <c r="S432" s="23"/>
      <c r="T432" s="24"/>
      <c r="U432" s="25"/>
      <c r="V432" s="28"/>
      <c r="W432" s="299"/>
      <c r="X432" s="296"/>
      <c r="Y432" s="149">
        <f t="shared" si="177"/>
        <v>0</v>
      </c>
      <c r="Z432" s="148">
        <f t="shared" si="184"/>
        <v>0</v>
      </c>
      <c r="AA432" s="306"/>
      <c r="AB432" s="377">
        <f t="shared" si="201"/>
        <v>0</v>
      </c>
      <c r="AC432" s="348"/>
      <c r="AD432" s="210" t="str">
        <f t="shared" si="178"/>
        <v/>
      </c>
      <c r="AE432" s="345">
        <f t="shared" si="185"/>
        <v>0</v>
      </c>
      <c r="AF432" s="318"/>
      <c r="AG432" s="317"/>
      <c r="AH432" s="315"/>
      <c r="AI432" s="150">
        <f t="shared" si="186"/>
        <v>0</v>
      </c>
      <c r="AJ432" s="151">
        <f t="shared" si="179"/>
        <v>0</v>
      </c>
      <c r="AK432" s="152">
        <f t="shared" si="187"/>
        <v>0</v>
      </c>
      <c r="AL432" s="153">
        <f t="shared" si="188"/>
        <v>0</v>
      </c>
      <c r="AM432" s="153">
        <f t="shared" si="189"/>
        <v>0</v>
      </c>
      <c r="AN432" s="153">
        <f t="shared" si="190"/>
        <v>0</v>
      </c>
      <c r="AO432" s="153">
        <f t="shared" si="191"/>
        <v>0</v>
      </c>
      <c r="AP432" s="181" t="str">
        <f t="shared" si="192"/>
        <v/>
      </c>
      <c r="AQ432" s="154" t="str">
        <f t="shared" si="180"/>
        <v/>
      </c>
      <c r="AR432" s="178" t="str">
        <f t="shared" si="193"/>
        <v/>
      </c>
      <c r="AS432" s="169" t="str">
        <f t="shared" si="194"/>
        <v/>
      </c>
      <c r="AT432" s="159" t="str">
        <f t="shared" si="195"/>
        <v/>
      </c>
      <c r="AU432" s="160" t="str">
        <f t="shared" si="181"/>
        <v/>
      </c>
      <c r="AV432" s="171" t="str">
        <f t="shared" si="196"/>
        <v/>
      </c>
      <c r="AW432" s="160" t="str">
        <f t="shared" si="197"/>
        <v/>
      </c>
      <c r="AX432" s="186" t="str">
        <f t="shared" si="198"/>
        <v/>
      </c>
      <c r="AY432" s="160" t="str">
        <f t="shared" si="182"/>
        <v/>
      </c>
      <c r="AZ432" s="171" t="str">
        <f t="shared" si="199"/>
        <v/>
      </c>
      <c r="BA432" s="161" t="str">
        <f t="shared" si="200"/>
        <v/>
      </c>
      <c r="BI432" s="52" t="s">
        <v>3272</v>
      </c>
      <c r="BN432" s="52" t="s">
        <v>3273</v>
      </c>
      <c r="BO432" s="52"/>
    </row>
    <row r="433" spans="1:61" ht="18.75" x14ac:dyDescent="0.3">
      <c r="A433" s="205"/>
      <c r="B433" s="206"/>
      <c r="C433" s="198">
        <v>422</v>
      </c>
      <c r="D433" s="190"/>
      <c r="E433" s="13"/>
      <c r="F433" s="14"/>
      <c r="G433" s="123"/>
      <c r="H433" s="124"/>
      <c r="I433" s="130"/>
      <c r="J433" s="21"/>
      <c r="K433" s="134"/>
      <c r="L433" s="24"/>
      <c r="M433" s="372"/>
      <c r="N433" s="147" t="str">
        <f t="shared" si="183"/>
        <v/>
      </c>
      <c r="O433" s="23"/>
      <c r="P433" s="23"/>
      <c r="Q433" s="23"/>
      <c r="R433" s="23"/>
      <c r="S433" s="23"/>
      <c r="T433" s="24"/>
      <c r="U433" s="25"/>
      <c r="V433" s="28"/>
      <c r="W433" s="299"/>
      <c r="X433" s="296"/>
      <c r="Y433" s="149">
        <f t="shared" si="177"/>
        <v>0</v>
      </c>
      <c r="Z433" s="148">
        <f t="shared" si="184"/>
        <v>0</v>
      </c>
      <c r="AA433" s="306"/>
      <c r="AB433" s="377">
        <f t="shared" si="201"/>
        <v>0</v>
      </c>
      <c r="AC433" s="348"/>
      <c r="AD433" s="210" t="str">
        <f t="shared" si="178"/>
        <v/>
      </c>
      <c r="AE433" s="345">
        <f t="shared" si="185"/>
        <v>0</v>
      </c>
      <c r="AF433" s="318"/>
      <c r="AG433" s="317"/>
      <c r="AH433" s="315"/>
      <c r="AI433" s="150">
        <f t="shared" si="186"/>
        <v>0</v>
      </c>
      <c r="AJ433" s="151">
        <f t="shared" si="179"/>
        <v>0</v>
      </c>
      <c r="AK433" s="152">
        <f t="shared" si="187"/>
        <v>0</v>
      </c>
      <c r="AL433" s="153">
        <f t="shared" si="188"/>
        <v>0</v>
      </c>
      <c r="AM433" s="153">
        <f t="shared" si="189"/>
        <v>0</v>
      </c>
      <c r="AN433" s="153">
        <f t="shared" si="190"/>
        <v>0</v>
      </c>
      <c r="AO433" s="153">
        <f t="shared" si="191"/>
        <v>0</v>
      </c>
      <c r="AP433" s="181" t="str">
        <f t="shared" si="192"/>
        <v/>
      </c>
      <c r="AQ433" s="154" t="str">
        <f t="shared" si="180"/>
        <v/>
      </c>
      <c r="AR433" s="178" t="str">
        <f t="shared" si="193"/>
        <v/>
      </c>
      <c r="AS433" s="169" t="str">
        <f t="shared" si="194"/>
        <v/>
      </c>
      <c r="AT433" s="159" t="str">
        <f t="shared" si="195"/>
        <v/>
      </c>
      <c r="AU433" s="160" t="str">
        <f t="shared" si="181"/>
        <v/>
      </c>
      <c r="AV433" s="171" t="str">
        <f t="shared" si="196"/>
        <v/>
      </c>
      <c r="AW433" s="160" t="str">
        <f t="shared" si="197"/>
        <v/>
      </c>
      <c r="AX433" s="186" t="str">
        <f t="shared" si="198"/>
        <v/>
      </c>
      <c r="AY433" s="160" t="str">
        <f t="shared" si="182"/>
        <v/>
      </c>
      <c r="AZ433" s="171" t="str">
        <f t="shared" si="199"/>
        <v/>
      </c>
      <c r="BA433" s="161" t="str">
        <f t="shared" si="200"/>
        <v/>
      </c>
      <c r="BI433" s="52" t="s">
        <v>3274</v>
      </c>
    </row>
    <row r="434" spans="1:61" ht="18.75" x14ac:dyDescent="0.3">
      <c r="A434" s="205"/>
      <c r="B434" s="206"/>
      <c r="C434" s="198">
        <v>423</v>
      </c>
      <c r="D434" s="190"/>
      <c r="E434" s="13"/>
      <c r="F434" s="14"/>
      <c r="G434" s="123"/>
      <c r="H434" s="124"/>
      <c r="I434" s="130"/>
      <c r="J434" s="21"/>
      <c r="K434" s="134"/>
      <c r="L434" s="24"/>
      <c r="M434" s="372"/>
      <c r="N434" s="147" t="str">
        <f t="shared" si="183"/>
        <v/>
      </c>
      <c r="O434" s="23"/>
      <c r="P434" s="23"/>
      <c r="Q434" s="23"/>
      <c r="R434" s="23"/>
      <c r="S434" s="23"/>
      <c r="T434" s="24"/>
      <c r="U434" s="25"/>
      <c r="V434" s="28"/>
      <c r="W434" s="299"/>
      <c r="X434" s="296"/>
      <c r="Y434" s="149">
        <f t="shared" si="177"/>
        <v>0</v>
      </c>
      <c r="Z434" s="148">
        <f t="shared" si="184"/>
        <v>0</v>
      </c>
      <c r="AA434" s="306"/>
      <c r="AB434" s="377">
        <f t="shared" si="201"/>
        <v>0</v>
      </c>
      <c r="AC434" s="348"/>
      <c r="AD434" s="210" t="str">
        <f t="shared" si="178"/>
        <v/>
      </c>
      <c r="AE434" s="345">
        <f t="shared" si="185"/>
        <v>0</v>
      </c>
      <c r="AF434" s="318"/>
      <c r="AG434" s="317"/>
      <c r="AH434" s="315"/>
      <c r="AI434" s="150">
        <f t="shared" si="186"/>
        <v>0</v>
      </c>
      <c r="AJ434" s="151">
        <f t="shared" si="179"/>
        <v>0</v>
      </c>
      <c r="AK434" s="152">
        <f t="shared" si="187"/>
        <v>0</v>
      </c>
      <c r="AL434" s="153">
        <f t="shared" si="188"/>
        <v>0</v>
      </c>
      <c r="AM434" s="153">
        <f t="shared" si="189"/>
        <v>0</v>
      </c>
      <c r="AN434" s="153">
        <f t="shared" si="190"/>
        <v>0</v>
      </c>
      <c r="AO434" s="153">
        <f t="shared" si="191"/>
        <v>0</v>
      </c>
      <c r="AP434" s="181" t="str">
        <f t="shared" si="192"/>
        <v/>
      </c>
      <c r="AQ434" s="154" t="str">
        <f t="shared" si="180"/>
        <v/>
      </c>
      <c r="AR434" s="178" t="str">
        <f t="shared" si="193"/>
        <v/>
      </c>
      <c r="AS434" s="169" t="str">
        <f t="shared" si="194"/>
        <v/>
      </c>
      <c r="AT434" s="159" t="str">
        <f t="shared" si="195"/>
        <v/>
      </c>
      <c r="AU434" s="160" t="str">
        <f t="shared" si="181"/>
        <v/>
      </c>
      <c r="AV434" s="171" t="str">
        <f t="shared" si="196"/>
        <v/>
      </c>
      <c r="AW434" s="160" t="str">
        <f t="shared" si="197"/>
        <v/>
      </c>
      <c r="AX434" s="186" t="str">
        <f t="shared" si="198"/>
        <v/>
      </c>
      <c r="AY434" s="160" t="str">
        <f t="shared" si="182"/>
        <v/>
      </c>
      <c r="AZ434" s="171" t="str">
        <f t="shared" si="199"/>
        <v/>
      </c>
      <c r="BA434" s="161" t="str">
        <f t="shared" si="200"/>
        <v/>
      </c>
      <c r="BI434" s="52" t="s">
        <v>3275</v>
      </c>
    </row>
    <row r="435" spans="1:61" ht="18.75" x14ac:dyDescent="0.3">
      <c r="A435" s="205"/>
      <c r="B435" s="206"/>
      <c r="C435" s="197">
        <v>424</v>
      </c>
      <c r="D435" s="192"/>
      <c r="E435" s="15"/>
      <c r="F435" s="14"/>
      <c r="G435" s="123"/>
      <c r="H435" s="124"/>
      <c r="I435" s="130"/>
      <c r="J435" s="21"/>
      <c r="K435" s="134"/>
      <c r="L435" s="24"/>
      <c r="M435" s="372"/>
      <c r="N435" s="147" t="str">
        <f t="shared" si="183"/>
        <v/>
      </c>
      <c r="O435" s="23"/>
      <c r="P435" s="23"/>
      <c r="Q435" s="23"/>
      <c r="R435" s="23"/>
      <c r="S435" s="23"/>
      <c r="T435" s="24"/>
      <c r="U435" s="25"/>
      <c r="V435" s="28"/>
      <c r="W435" s="299"/>
      <c r="X435" s="296"/>
      <c r="Y435" s="149">
        <f t="shared" si="177"/>
        <v>0</v>
      </c>
      <c r="Z435" s="148">
        <f t="shared" si="184"/>
        <v>0</v>
      </c>
      <c r="AA435" s="306"/>
      <c r="AB435" s="377">
        <f t="shared" si="201"/>
        <v>0</v>
      </c>
      <c r="AC435" s="348"/>
      <c r="AD435" s="210" t="str">
        <f t="shared" si="178"/>
        <v/>
      </c>
      <c r="AE435" s="345">
        <f t="shared" si="185"/>
        <v>0</v>
      </c>
      <c r="AF435" s="318"/>
      <c r="AG435" s="317"/>
      <c r="AH435" s="315"/>
      <c r="AI435" s="150">
        <f t="shared" si="186"/>
        <v>0</v>
      </c>
      <c r="AJ435" s="151">
        <f t="shared" si="179"/>
        <v>0</v>
      </c>
      <c r="AK435" s="152">
        <f t="shared" si="187"/>
        <v>0</v>
      </c>
      <c r="AL435" s="153">
        <f t="shared" si="188"/>
        <v>0</v>
      </c>
      <c r="AM435" s="153">
        <f t="shared" si="189"/>
        <v>0</v>
      </c>
      <c r="AN435" s="153">
        <f t="shared" si="190"/>
        <v>0</v>
      </c>
      <c r="AO435" s="153">
        <f t="shared" si="191"/>
        <v>0</v>
      </c>
      <c r="AP435" s="181" t="str">
        <f t="shared" si="192"/>
        <v/>
      </c>
      <c r="AQ435" s="154" t="str">
        <f t="shared" si="180"/>
        <v/>
      </c>
      <c r="AR435" s="178" t="str">
        <f t="shared" si="193"/>
        <v/>
      </c>
      <c r="AS435" s="169" t="str">
        <f t="shared" si="194"/>
        <v/>
      </c>
      <c r="AT435" s="159" t="str">
        <f t="shared" si="195"/>
        <v/>
      </c>
      <c r="AU435" s="160" t="str">
        <f t="shared" si="181"/>
        <v/>
      </c>
      <c r="AV435" s="171" t="str">
        <f t="shared" si="196"/>
        <v/>
      </c>
      <c r="AW435" s="160" t="str">
        <f t="shared" si="197"/>
        <v/>
      </c>
      <c r="AX435" s="186" t="str">
        <f t="shared" si="198"/>
        <v/>
      </c>
      <c r="AY435" s="160" t="str">
        <f t="shared" si="182"/>
        <v/>
      </c>
      <c r="AZ435" s="171" t="str">
        <f t="shared" si="199"/>
        <v/>
      </c>
      <c r="BA435" s="161" t="str">
        <f t="shared" si="200"/>
        <v/>
      </c>
      <c r="BI435" s="52" t="s">
        <v>3276</v>
      </c>
    </row>
    <row r="436" spans="1:61" ht="18.75" x14ac:dyDescent="0.3">
      <c r="A436" s="205"/>
      <c r="B436" s="206"/>
      <c r="C436" s="198">
        <v>425</v>
      </c>
      <c r="D436" s="190"/>
      <c r="E436" s="13"/>
      <c r="F436" s="14"/>
      <c r="G436" s="123"/>
      <c r="H436" s="124"/>
      <c r="I436" s="130"/>
      <c r="J436" s="21"/>
      <c r="K436" s="134"/>
      <c r="L436" s="24"/>
      <c r="M436" s="372"/>
      <c r="N436" s="147" t="str">
        <f t="shared" si="183"/>
        <v/>
      </c>
      <c r="O436" s="23"/>
      <c r="P436" s="23"/>
      <c r="Q436" s="23"/>
      <c r="R436" s="23"/>
      <c r="S436" s="23"/>
      <c r="T436" s="24"/>
      <c r="U436" s="25"/>
      <c r="V436" s="28"/>
      <c r="W436" s="299"/>
      <c r="X436" s="296"/>
      <c r="Y436" s="149">
        <f t="shared" si="177"/>
        <v>0</v>
      </c>
      <c r="Z436" s="148">
        <f t="shared" si="184"/>
        <v>0</v>
      </c>
      <c r="AA436" s="306"/>
      <c r="AB436" s="377">
        <f t="shared" si="201"/>
        <v>0</v>
      </c>
      <c r="AC436" s="348"/>
      <c r="AD436" s="210" t="str">
        <f t="shared" si="178"/>
        <v/>
      </c>
      <c r="AE436" s="345">
        <f t="shared" si="185"/>
        <v>0</v>
      </c>
      <c r="AF436" s="318"/>
      <c r="AG436" s="317"/>
      <c r="AH436" s="315"/>
      <c r="AI436" s="150">
        <f t="shared" si="186"/>
        <v>0</v>
      </c>
      <c r="AJ436" s="151">
        <f t="shared" si="179"/>
        <v>0</v>
      </c>
      <c r="AK436" s="152">
        <f t="shared" si="187"/>
        <v>0</v>
      </c>
      <c r="AL436" s="153">
        <f t="shared" si="188"/>
        <v>0</v>
      </c>
      <c r="AM436" s="153">
        <f t="shared" si="189"/>
        <v>0</v>
      </c>
      <c r="AN436" s="153">
        <f t="shared" si="190"/>
        <v>0</v>
      </c>
      <c r="AO436" s="153">
        <f t="shared" si="191"/>
        <v>0</v>
      </c>
      <c r="AP436" s="181" t="str">
        <f t="shared" si="192"/>
        <v/>
      </c>
      <c r="AQ436" s="154" t="str">
        <f t="shared" si="180"/>
        <v/>
      </c>
      <c r="AR436" s="178" t="str">
        <f t="shared" si="193"/>
        <v/>
      </c>
      <c r="AS436" s="169" t="str">
        <f t="shared" si="194"/>
        <v/>
      </c>
      <c r="AT436" s="159" t="str">
        <f t="shared" si="195"/>
        <v/>
      </c>
      <c r="AU436" s="160" t="str">
        <f t="shared" si="181"/>
        <v/>
      </c>
      <c r="AV436" s="171" t="str">
        <f t="shared" si="196"/>
        <v/>
      </c>
      <c r="AW436" s="160" t="str">
        <f t="shared" si="197"/>
        <v/>
      </c>
      <c r="AX436" s="186" t="str">
        <f t="shared" si="198"/>
        <v/>
      </c>
      <c r="AY436" s="160" t="str">
        <f t="shared" si="182"/>
        <v/>
      </c>
      <c r="AZ436" s="171" t="str">
        <f t="shared" si="199"/>
        <v/>
      </c>
      <c r="BA436" s="161" t="str">
        <f t="shared" si="200"/>
        <v/>
      </c>
      <c r="BI436" s="52" t="s">
        <v>3277</v>
      </c>
    </row>
    <row r="437" spans="1:61" ht="18.75" x14ac:dyDescent="0.3">
      <c r="A437" s="205"/>
      <c r="B437" s="206"/>
      <c r="C437" s="197">
        <v>426</v>
      </c>
      <c r="D437" s="190"/>
      <c r="E437" s="13"/>
      <c r="F437" s="14"/>
      <c r="G437" s="123"/>
      <c r="H437" s="124"/>
      <c r="I437" s="130"/>
      <c r="J437" s="21"/>
      <c r="K437" s="134"/>
      <c r="L437" s="24"/>
      <c r="M437" s="372"/>
      <c r="N437" s="147" t="str">
        <f t="shared" si="183"/>
        <v/>
      </c>
      <c r="O437" s="23"/>
      <c r="P437" s="23"/>
      <c r="Q437" s="23"/>
      <c r="R437" s="23"/>
      <c r="S437" s="23"/>
      <c r="T437" s="24"/>
      <c r="U437" s="25"/>
      <c r="V437" s="28"/>
      <c r="W437" s="299"/>
      <c r="X437" s="296"/>
      <c r="Y437" s="149">
        <f t="shared" si="177"/>
        <v>0</v>
      </c>
      <c r="Z437" s="148">
        <f t="shared" si="184"/>
        <v>0</v>
      </c>
      <c r="AA437" s="306"/>
      <c r="AB437" s="377">
        <f t="shared" si="201"/>
        <v>0</v>
      </c>
      <c r="AC437" s="348"/>
      <c r="AD437" s="210" t="str">
        <f t="shared" si="178"/>
        <v/>
      </c>
      <c r="AE437" s="345">
        <f t="shared" si="185"/>
        <v>0</v>
      </c>
      <c r="AF437" s="318"/>
      <c r="AG437" s="317"/>
      <c r="AH437" s="315"/>
      <c r="AI437" s="150">
        <f t="shared" si="186"/>
        <v>0</v>
      </c>
      <c r="AJ437" s="151">
        <f t="shared" si="179"/>
        <v>0</v>
      </c>
      <c r="AK437" s="152">
        <f t="shared" si="187"/>
        <v>0</v>
      </c>
      <c r="AL437" s="153">
        <f t="shared" si="188"/>
        <v>0</v>
      </c>
      <c r="AM437" s="153">
        <f t="shared" si="189"/>
        <v>0</v>
      </c>
      <c r="AN437" s="153">
        <f t="shared" si="190"/>
        <v>0</v>
      </c>
      <c r="AO437" s="153">
        <f t="shared" si="191"/>
        <v>0</v>
      </c>
      <c r="AP437" s="181" t="str">
        <f t="shared" si="192"/>
        <v/>
      </c>
      <c r="AQ437" s="154" t="str">
        <f t="shared" si="180"/>
        <v/>
      </c>
      <c r="AR437" s="178" t="str">
        <f t="shared" si="193"/>
        <v/>
      </c>
      <c r="AS437" s="169" t="str">
        <f t="shared" si="194"/>
        <v/>
      </c>
      <c r="AT437" s="159" t="str">
        <f t="shared" si="195"/>
        <v/>
      </c>
      <c r="AU437" s="160" t="str">
        <f t="shared" si="181"/>
        <v/>
      </c>
      <c r="AV437" s="171" t="str">
        <f t="shared" si="196"/>
        <v/>
      </c>
      <c r="AW437" s="160" t="str">
        <f t="shared" si="197"/>
        <v/>
      </c>
      <c r="AX437" s="186" t="str">
        <f t="shared" si="198"/>
        <v/>
      </c>
      <c r="AY437" s="160" t="str">
        <f t="shared" si="182"/>
        <v/>
      </c>
      <c r="AZ437" s="171" t="str">
        <f t="shared" si="199"/>
        <v/>
      </c>
      <c r="BA437" s="161" t="str">
        <f t="shared" si="200"/>
        <v/>
      </c>
      <c r="BI437" s="52" t="s">
        <v>3278</v>
      </c>
    </row>
    <row r="438" spans="1:61" ht="18.75" x14ac:dyDescent="0.3">
      <c r="A438" s="205"/>
      <c r="B438" s="206"/>
      <c r="C438" s="198">
        <v>427</v>
      </c>
      <c r="D438" s="190"/>
      <c r="E438" s="13"/>
      <c r="F438" s="14"/>
      <c r="G438" s="123"/>
      <c r="H438" s="124"/>
      <c r="I438" s="130"/>
      <c r="J438" s="21"/>
      <c r="K438" s="134"/>
      <c r="L438" s="24"/>
      <c r="M438" s="372"/>
      <c r="N438" s="147" t="str">
        <f t="shared" si="183"/>
        <v/>
      </c>
      <c r="O438" s="23"/>
      <c r="P438" s="23"/>
      <c r="Q438" s="23"/>
      <c r="R438" s="23"/>
      <c r="S438" s="23"/>
      <c r="T438" s="24"/>
      <c r="U438" s="25"/>
      <c r="V438" s="28"/>
      <c r="W438" s="299"/>
      <c r="X438" s="296"/>
      <c r="Y438" s="149">
        <f t="shared" si="177"/>
        <v>0</v>
      </c>
      <c r="Z438" s="148">
        <f t="shared" si="184"/>
        <v>0</v>
      </c>
      <c r="AA438" s="306"/>
      <c r="AB438" s="377">
        <f t="shared" si="201"/>
        <v>0</v>
      </c>
      <c r="AC438" s="348"/>
      <c r="AD438" s="210" t="str">
        <f t="shared" si="178"/>
        <v/>
      </c>
      <c r="AE438" s="345">
        <f t="shared" si="185"/>
        <v>0</v>
      </c>
      <c r="AF438" s="318"/>
      <c r="AG438" s="317"/>
      <c r="AH438" s="315"/>
      <c r="AI438" s="150">
        <f t="shared" si="186"/>
        <v>0</v>
      </c>
      <c r="AJ438" s="151">
        <f t="shared" si="179"/>
        <v>0</v>
      </c>
      <c r="AK438" s="152">
        <f t="shared" si="187"/>
        <v>0</v>
      </c>
      <c r="AL438" s="153">
        <f t="shared" si="188"/>
        <v>0</v>
      </c>
      <c r="AM438" s="153">
        <f t="shared" si="189"/>
        <v>0</v>
      </c>
      <c r="AN438" s="153">
        <f t="shared" si="190"/>
        <v>0</v>
      </c>
      <c r="AO438" s="153">
        <f t="shared" si="191"/>
        <v>0</v>
      </c>
      <c r="AP438" s="181" t="str">
        <f t="shared" si="192"/>
        <v/>
      </c>
      <c r="AQ438" s="154" t="str">
        <f t="shared" si="180"/>
        <v/>
      </c>
      <c r="AR438" s="178" t="str">
        <f t="shared" si="193"/>
        <v/>
      </c>
      <c r="AS438" s="169" t="str">
        <f t="shared" si="194"/>
        <v/>
      </c>
      <c r="AT438" s="159" t="str">
        <f t="shared" si="195"/>
        <v/>
      </c>
      <c r="AU438" s="160" t="str">
        <f t="shared" si="181"/>
        <v/>
      </c>
      <c r="AV438" s="171" t="str">
        <f t="shared" si="196"/>
        <v/>
      </c>
      <c r="AW438" s="160" t="str">
        <f t="shared" si="197"/>
        <v/>
      </c>
      <c r="AX438" s="186" t="str">
        <f t="shared" si="198"/>
        <v/>
      </c>
      <c r="AY438" s="160" t="str">
        <f t="shared" si="182"/>
        <v/>
      </c>
      <c r="AZ438" s="171" t="str">
        <f t="shared" si="199"/>
        <v/>
      </c>
      <c r="BA438" s="161" t="str">
        <f t="shared" si="200"/>
        <v/>
      </c>
      <c r="BI438" s="52" t="s">
        <v>3279</v>
      </c>
    </row>
    <row r="439" spans="1:61" ht="18.75" x14ac:dyDescent="0.3">
      <c r="A439" s="205"/>
      <c r="B439" s="206"/>
      <c r="C439" s="198">
        <v>428</v>
      </c>
      <c r="D439" s="192"/>
      <c r="E439" s="15"/>
      <c r="F439" s="14"/>
      <c r="G439" s="123"/>
      <c r="H439" s="124"/>
      <c r="I439" s="130"/>
      <c r="J439" s="21"/>
      <c r="K439" s="134"/>
      <c r="L439" s="24"/>
      <c r="M439" s="372"/>
      <c r="N439" s="147" t="str">
        <f t="shared" si="183"/>
        <v/>
      </c>
      <c r="O439" s="23"/>
      <c r="P439" s="23"/>
      <c r="Q439" s="23"/>
      <c r="R439" s="23"/>
      <c r="S439" s="23"/>
      <c r="T439" s="24"/>
      <c r="U439" s="25"/>
      <c r="V439" s="28"/>
      <c r="W439" s="299"/>
      <c r="X439" s="296"/>
      <c r="Y439" s="149">
        <f t="shared" si="177"/>
        <v>0</v>
      </c>
      <c r="Z439" s="148">
        <f t="shared" si="184"/>
        <v>0</v>
      </c>
      <c r="AA439" s="306"/>
      <c r="AB439" s="377">
        <f t="shared" si="201"/>
        <v>0</v>
      </c>
      <c r="AC439" s="348"/>
      <c r="AD439" s="210" t="str">
        <f t="shared" si="178"/>
        <v/>
      </c>
      <c r="AE439" s="345">
        <f t="shared" si="185"/>
        <v>0</v>
      </c>
      <c r="AF439" s="318"/>
      <c r="AG439" s="317"/>
      <c r="AH439" s="315"/>
      <c r="AI439" s="150">
        <f t="shared" si="186"/>
        <v>0</v>
      </c>
      <c r="AJ439" s="151">
        <f t="shared" si="179"/>
        <v>0</v>
      </c>
      <c r="AK439" s="152">
        <f t="shared" si="187"/>
        <v>0</v>
      </c>
      <c r="AL439" s="153">
        <f t="shared" si="188"/>
        <v>0</v>
      </c>
      <c r="AM439" s="153">
        <f t="shared" si="189"/>
        <v>0</v>
      </c>
      <c r="AN439" s="153">
        <f t="shared" si="190"/>
        <v>0</v>
      </c>
      <c r="AO439" s="153">
        <f t="shared" si="191"/>
        <v>0</v>
      </c>
      <c r="AP439" s="181" t="str">
        <f t="shared" si="192"/>
        <v/>
      </c>
      <c r="AQ439" s="154" t="str">
        <f t="shared" si="180"/>
        <v/>
      </c>
      <c r="AR439" s="178" t="str">
        <f t="shared" si="193"/>
        <v/>
      </c>
      <c r="AS439" s="169" t="str">
        <f t="shared" si="194"/>
        <v/>
      </c>
      <c r="AT439" s="159" t="str">
        <f t="shared" si="195"/>
        <v/>
      </c>
      <c r="AU439" s="160" t="str">
        <f t="shared" si="181"/>
        <v/>
      </c>
      <c r="AV439" s="171" t="str">
        <f t="shared" si="196"/>
        <v/>
      </c>
      <c r="AW439" s="160" t="str">
        <f t="shared" si="197"/>
        <v/>
      </c>
      <c r="AX439" s="186" t="str">
        <f t="shared" si="198"/>
        <v/>
      </c>
      <c r="AY439" s="160" t="str">
        <f t="shared" si="182"/>
        <v/>
      </c>
      <c r="AZ439" s="171" t="str">
        <f t="shared" si="199"/>
        <v/>
      </c>
      <c r="BA439" s="161" t="str">
        <f t="shared" si="200"/>
        <v/>
      </c>
      <c r="BI439" s="52" t="s">
        <v>2592</v>
      </c>
    </row>
    <row r="440" spans="1:61" ht="18.75" x14ac:dyDescent="0.3">
      <c r="A440" s="205"/>
      <c r="B440" s="206"/>
      <c r="C440" s="197">
        <v>429</v>
      </c>
      <c r="D440" s="190"/>
      <c r="E440" s="13"/>
      <c r="F440" s="14"/>
      <c r="G440" s="123"/>
      <c r="H440" s="124"/>
      <c r="I440" s="130"/>
      <c r="J440" s="21"/>
      <c r="K440" s="134"/>
      <c r="L440" s="24"/>
      <c r="M440" s="372"/>
      <c r="N440" s="147" t="str">
        <f t="shared" si="183"/>
        <v/>
      </c>
      <c r="O440" s="23"/>
      <c r="P440" s="23"/>
      <c r="Q440" s="23"/>
      <c r="R440" s="23"/>
      <c r="S440" s="23"/>
      <c r="T440" s="24"/>
      <c r="U440" s="25"/>
      <c r="V440" s="28"/>
      <c r="W440" s="299"/>
      <c r="X440" s="296"/>
      <c r="Y440" s="149">
        <f t="shared" si="177"/>
        <v>0</v>
      </c>
      <c r="Z440" s="148">
        <f t="shared" si="184"/>
        <v>0</v>
      </c>
      <c r="AA440" s="306"/>
      <c r="AB440" s="377">
        <f t="shared" si="201"/>
        <v>0</v>
      </c>
      <c r="AC440" s="348"/>
      <c r="AD440" s="210" t="str">
        <f t="shared" si="178"/>
        <v/>
      </c>
      <c r="AE440" s="345">
        <f t="shared" si="185"/>
        <v>0</v>
      </c>
      <c r="AF440" s="318"/>
      <c r="AG440" s="317"/>
      <c r="AH440" s="315"/>
      <c r="AI440" s="150">
        <f t="shared" si="186"/>
        <v>0</v>
      </c>
      <c r="AJ440" s="151">
        <f t="shared" si="179"/>
        <v>0</v>
      </c>
      <c r="AK440" s="152">
        <f t="shared" si="187"/>
        <v>0</v>
      </c>
      <c r="AL440" s="153">
        <f t="shared" si="188"/>
        <v>0</v>
      </c>
      <c r="AM440" s="153">
        <f t="shared" si="189"/>
        <v>0</v>
      </c>
      <c r="AN440" s="153">
        <f t="shared" si="190"/>
        <v>0</v>
      </c>
      <c r="AO440" s="153">
        <f t="shared" si="191"/>
        <v>0</v>
      </c>
      <c r="AP440" s="181" t="str">
        <f t="shared" si="192"/>
        <v/>
      </c>
      <c r="AQ440" s="154" t="str">
        <f t="shared" si="180"/>
        <v/>
      </c>
      <c r="AR440" s="178" t="str">
        <f t="shared" si="193"/>
        <v/>
      </c>
      <c r="AS440" s="169" t="str">
        <f t="shared" si="194"/>
        <v/>
      </c>
      <c r="AT440" s="159" t="str">
        <f t="shared" si="195"/>
        <v/>
      </c>
      <c r="AU440" s="160" t="str">
        <f t="shared" si="181"/>
        <v/>
      </c>
      <c r="AV440" s="171" t="str">
        <f t="shared" si="196"/>
        <v/>
      </c>
      <c r="AW440" s="160" t="str">
        <f t="shared" si="197"/>
        <v/>
      </c>
      <c r="AX440" s="186" t="str">
        <f t="shared" si="198"/>
        <v/>
      </c>
      <c r="AY440" s="160" t="str">
        <f t="shared" si="182"/>
        <v/>
      </c>
      <c r="AZ440" s="171" t="str">
        <f t="shared" si="199"/>
        <v/>
      </c>
      <c r="BA440" s="161" t="str">
        <f t="shared" si="200"/>
        <v/>
      </c>
      <c r="BI440" s="52" t="s">
        <v>3280</v>
      </c>
    </row>
    <row r="441" spans="1:61" ht="18.75" x14ac:dyDescent="0.3">
      <c r="A441" s="205"/>
      <c r="B441" s="206"/>
      <c r="C441" s="198">
        <v>430</v>
      </c>
      <c r="D441" s="190"/>
      <c r="E441" s="13"/>
      <c r="F441" s="14"/>
      <c r="G441" s="123"/>
      <c r="H441" s="124"/>
      <c r="I441" s="130"/>
      <c r="J441" s="21"/>
      <c r="K441" s="134"/>
      <c r="L441" s="24"/>
      <c r="M441" s="372"/>
      <c r="N441" s="147" t="str">
        <f t="shared" si="183"/>
        <v/>
      </c>
      <c r="O441" s="23"/>
      <c r="P441" s="23"/>
      <c r="Q441" s="23"/>
      <c r="R441" s="23"/>
      <c r="S441" s="23"/>
      <c r="T441" s="24"/>
      <c r="U441" s="25"/>
      <c r="V441" s="28"/>
      <c r="W441" s="299"/>
      <c r="X441" s="296"/>
      <c r="Y441" s="149">
        <f t="shared" si="177"/>
        <v>0</v>
      </c>
      <c r="Z441" s="148">
        <f t="shared" si="184"/>
        <v>0</v>
      </c>
      <c r="AA441" s="306"/>
      <c r="AB441" s="377">
        <f t="shared" si="201"/>
        <v>0</v>
      </c>
      <c r="AC441" s="348"/>
      <c r="AD441" s="210" t="str">
        <f t="shared" si="178"/>
        <v/>
      </c>
      <c r="AE441" s="345">
        <f t="shared" si="185"/>
        <v>0</v>
      </c>
      <c r="AF441" s="318"/>
      <c r="AG441" s="317"/>
      <c r="AH441" s="315"/>
      <c r="AI441" s="150">
        <f t="shared" si="186"/>
        <v>0</v>
      </c>
      <c r="AJ441" s="151">
        <f t="shared" si="179"/>
        <v>0</v>
      </c>
      <c r="AK441" s="152">
        <f t="shared" si="187"/>
        <v>0</v>
      </c>
      <c r="AL441" s="153">
        <f t="shared" si="188"/>
        <v>0</v>
      </c>
      <c r="AM441" s="153">
        <f t="shared" si="189"/>
        <v>0</v>
      </c>
      <c r="AN441" s="153">
        <f t="shared" si="190"/>
        <v>0</v>
      </c>
      <c r="AO441" s="153">
        <f t="shared" si="191"/>
        <v>0</v>
      </c>
      <c r="AP441" s="181" t="str">
        <f t="shared" si="192"/>
        <v/>
      </c>
      <c r="AQ441" s="154" t="str">
        <f t="shared" si="180"/>
        <v/>
      </c>
      <c r="AR441" s="178" t="str">
        <f t="shared" si="193"/>
        <v/>
      </c>
      <c r="AS441" s="169" t="str">
        <f t="shared" si="194"/>
        <v/>
      </c>
      <c r="AT441" s="159" t="str">
        <f t="shared" si="195"/>
        <v/>
      </c>
      <c r="AU441" s="160" t="str">
        <f t="shared" si="181"/>
        <v/>
      </c>
      <c r="AV441" s="171" t="str">
        <f t="shared" si="196"/>
        <v/>
      </c>
      <c r="AW441" s="160" t="str">
        <f t="shared" si="197"/>
        <v/>
      </c>
      <c r="AX441" s="186" t="str">
        <f t="shared" si="198"/>
        <v/>
      </c>
      <c r="AY441" s="160" t="str">
        <f t="shared" si="182"/>
        <v/>
      </c>
      <c r="AZ441" s="171" t="str">
        <f t="shared" si="199"/>
        <v/>
      </c>
      <c r="BA441" s="161" t="str">
        <f t="shared" si="200"/>
        <v/>
      </c>
      <c r="BI441" s="52" t="s">
        <v>3281</v>
      </c>
    </row>
    <row r="442" spans="1:61" ht="18.75" x14ac:dyDescent="0.3">
      <c r="A442" s="205"/>
      <c r="B442" s="206"/>
      <c r="C442" s="197">
        <v>431</v>
      </c>
      <c r="D442" s="190"/>
      <c r="E442" s="13"/>
      <c r="F442" s="14"/>
      <c r="G442" s="123"/>
      <c r="H442" s="124"/>
      <c r="I442" s="130"/>
      <c r="J442" s="21"/>
      <c r="K442" s="134"/>
      <c r="L442" s="24"/>
      <c r="M442" s="372"/>
      <c r="N442" s="147" t="str">
        <f t="shared" si="183"/>
        <v/>
      </c>
      <c r="O442" s="23"/>
      <c r="P442" s="23"/>
      <c r="Q442" s="23"/>
      <c r="R442" s="23"/>
      <c r="S442" s="23"/>
      <c r="T442" s="24"/>
      <c r="U442" s="25"/>
      <c r="V442" s="28"/>
      <c r="W442" s="299"/>
      <c r="X442" s="296"/>
      <c r="Y442" s="149">
        <f t="shared" si="177"/>
        <v>0</v>
      </c>
      <c r="Z442" s="148">
        <f t="shared" si="184"/>
        <v>0</v>
      </c>
      <c r="AA442" s="306"/>
      <c r="AB442" s="377">
        <f t="shared" si="201"/>
        <v>0</v>
      </c>
      <c r="AC442" s="348"/>
      <c r="AD442" s="210" t="str">
        <f t="shared" si="178"/>
        <v/>
      </c>
      <c r="AE442" s="345">
        <f t="shared" si="185"/>
        <v>0</v>
      </c>
      <c r="AF442" s="318"/>
      <c r="AG442" s="317"/>
      <c r="AH442" s="315"/>
      <c r="AI442" s="150">
        <f t="shared" si="186"/>
        <v>0</v>
      </c>
      <c r="AJ442" s="151">
        <f t="shared" si="179"/>
        <v>0</v>
      </c>
      <c r="AK442" s="152">
        <f t="shared" si="187"/>
        <v>0</v>
      </c>
      <c r="AL442" s="153">
        <f t="shared" si="188"/>
        <v>0</v>
      </c>
      <c r="AM442" s="153">
        <f t="shared" si="189"/>
        <v>0</v>
      </c>
      <c r="AN442" s="153">
        <f t="shared" si="190"/>
        <v>0</v>
      </c>
      <c r="AO442" s="153">
        <f t="shared" si="191"/>
        <v>0</v>
      </c>
      <c r="AP442" s="181" t="str">
        <f t="shared" si="192"/>
        <v/>
      </c>
      <c r="AQ442" s="154" t="str">
        <f t="shared" si="180"/>
        <v/>
      </c>
      <c r="AR442" s="178" t="str">
        <f t="shared" si="193"/>
        <v/>
      </c>
      <c r="AS442" s="169" t="str">
        <f t="shared" si="194"/>
        <v/>
      </c>
      <c r="AT442" s="159" t="str">
        <f t="shared" si="195"/>
        <v/>
      </c>
      <c r="AU442" s="160" t="str">
        <f t="shared" si="181"/>
        <v/>
      </c>
      <c r="AV442" s="171" t="str">
        <f t="shared" si="196"/>
        <v/>
      </c>
      <c r="AW442" s="160" t="str">
        <f t="shared" si="197"/>
        <v/>
      </c>
      <c r="AX442" s="186" t="str">
        <f t="shared" si="198"/>
        <v/>
      </c>
      <c r="AY442" s="160" t="str">
        <f t="shared" si="182"/>
        <v/>
      </c>
      <c r="AZ442" s="171" t="str">
        <f t="shared" si="199"/>
        <v/>
      </c>
      <c r="BA442" s="161" t="str">
        <f t="shared" si="200"/>
        <v/>
      </c>
      <c r="BI442" s="52" t="s">
        <v>3282</v>
      </c>
    </row>
    <row r="443" spans="1:61" ht="18.75" x14ac:dyDescent="0.3">
      <c r="A443" s="205"/>
      <c r="B443" s="206"/>
      <c r="C443" s="198">
        <v>432</v>
      </c>
      <c r="D443" s="192"/>
      <c r="E443" s="15"/>
      <c r="F443" s="14"/>
      <c r="G443" s="123"/>
      <c r="H443" s="124"/>
      <c r="I443" s="130"/>
      <c r="J443" s="21"/>
      <c r="K443" s="134"/>
      <c r="L443" s="24"/>
      <c r="M443" s="372"/>
      <c r="N443" s="147" t="str">
        <f t="shared" si="183"/>
        <v/>
      </c>
      <c r="O443" s="23"/>
      <c r="P443" s="23"/>
      <c r="Q443" s="23"/>
      <c r="R443" s="23"/>
      <c r="S443" s="23"/>
      <c r="T443" s="24"/>
      <c r="U443" s="25"/>
      <c r="V443" s="28"/>
      <c r="W443" s="299"/>
      <c r="X443" s="296"/>
      <c r="Y443" s="149">
        <f t="shared" si="177"/>
        <v>0</v>
      </c>
      <c r="Z443" s="148">
        <f t="shared" si="184"/>
        <v>0</v>
      </c>
      <c r="AA443" s="306"/>
      <c r="AB443" s="377">
        <f t="shared" si="201"/>
        <v>0</v>
      </c>
      <c r="AC443" s="348"/>
      <c r="AD443" s="210" t="str">
        <f t="shared" si="178"/>
        <v/>
      </c>
      <c r="AE443" s="345">
        <f t="shared" si="185"/>
        <v>0</v>
      </c>
      <c r="AF443" s="318"/>
      <c r="AG443" s="317"/>
      <c r="AH443" s="315"/>
      <c r="AI443" s="150">
        <f t="shared" si="186"/>
        <v>0</v>
      </c>
      <c r="AJ443" s="151">
        <f t="shared" si="179"/>
        <v>0</v>
      </c>
      <c r="AK443" s="152">
        <f t="shared" si="187"/>
        <v>0</v>
      </c>
      <c r="AL443" s="153">
        <f t="shared" si="188"/>
        <v>0</v>
      </c>
      <c r="AM443" s="153">
        <f t="shared" si="189"/>
        <v>0</v>
      </c>
      <c r="AN443" s="153">
        <f t="shared" si="190"/>
        <v>0</v>
      </c>
      <c r="AO443" s="153">
        <f t="shared" si="191"/>
        <v>0</v>
      </c>
      <c r="AP443" s="181" t="str">
        <f t="shared" si="192"/>
        <v/>
      </c>
      <c r="AQ443" s="154" t="str">
        <f t="shared" si="180"/>
        <v/>
      </c>
      <c r="AR443" s="178" t="str">
        <f t="shared" si="193"/>
        <v/>
      </c>
      <c r="AS443" s="169" t="str">
        <f t="shared" si="194"/>
        <v/>
      </c>
      <c r="AT443" s="159" t="str">
        <f t="shared" si="195"/>
        <v/>
      </c>
      <c r="AU443" s="160" t="str">
        <f t="shared" si="181"/>
        <v/>
      </c>
      <c r="AV443" s="171" t="str">
        <f t="shared" si="196"/>
        <v/>
      </c>
      <c r="AW443" s="160" t="str">
        <f t="shared" si="197"/>
        <v/>
      </c>
      <c r="AX443" s="186" t="str">
        <f t="shared" si="198"/>
        <v/>
      </c>
      <c r="AY443" s="160" t="str">
        <f t="shared" si="182"/>
        <v/>
      </c>
      <c r="AZ443" s="171" t="str">
        <f t="shared" si="199"/>
        <v/>
      </c>
      <c r="BA443" s="161" t="str">
        <f t="shared" si="200"/>
        <v/>
      </c>
      <c r="BI443" s="52" t="s">
        <v>3283</v>
      </c>
    </row>
    <row r="444" spans="1:61" ht="18.75" x14ac:dyDescent="0.3">
      <c r="A444" s="205"/>
      <c r="B444" s="206"/>
      <c r="C444" s="198">
        <v>433</v>
      </c>
      <c r="D444" s="190"/>
      <c r="E444" s="13"/>
      <c r="F444" s="14"/>
      <c r="G444" s="123"/>
      <c r="H444" s="124"/>
      <c r="I444" s="130"/>
      <c r="J444" s="21"/>
      <c r="K444" s="134"/>
      <c r="L444" s="24"/>
      <c r="M444" s="372"/>
      <c r="N444" s="147" t="str">
        <f t="shared" si="183"/>
        <v/>
      </c>
      <c r="O444" s="23"/>
      <c r="P444" s="23"/>
      <c r="Q444" s="23"/>
      <c r="R444" s="23"/>
      <c r="S444" s="23"/>
      <c r="T444" s="24"/>
      <c r="U444" s="25"/>
      <c r="V444" s="28"/>
      <c r="W444" s="299"/>
      <c r="X444" s="296"/>
      <c r="Y444" s="149">
        <f t="shared" si="177"/>
        <v>0</v>
      </c>
      <c r="Z444" s="148">
        <f t="shared" si="184"/>
        <v>0</v>
      </c>
      <c r="AA444" s="306"/>
      <c r="AB444" s="377">
        <f t="shared" si="201"/>
        <v>0</v>
      </c>
      <c r="AC444" s="348"/>
      <c r="AD444" s="210" t="str">
        <f t="shared" si="178"/>
        <v/>
      </c>
      <c r="AE444" s="345">
        <f t="shared" si="185"/>
        <v>0</v>
      </c>
      <c r="AF444" s="318"/>
      <c r="AG444" s="317"/>
      <c r="AH444" s="315"/>
      <c r="AI444" s="150">
        <f t="shared" si="186"/>
        <v>0</v>
      </c>
      <c r="AJ444" s="151">
        <f t="shared" si="179"/>
        <v>0</v>
      </c>
      <c r="AK444" s="152">
        <f t="shared" si="187"/>
        <v>0</v>
      </c>
      <c r="AL444" s="153">
        <f t="shared" si="188"/>
        <v>0</v>
      </c>
      <c r="AM444" s="153">
        <f t="shared" si="189"/>
        <v>0</v>
      </c>
      <c r="AN444" s="153">
        <f t="shared" si="190"/>
        <v>0</v>
      </c>
      <c r="AO444" s="153">
        <f t="shared" si="191"/>
        <v>0</v>
      </c>
      <c r="AP444" s="181" t="str">
        <f t="shared" si="192"/>
        <v/>
      </c>
      <c r="AQ444" s="154" t="str">
        <f t="shared" si="180"/>
        <v/>
      </c>
      <c r="AR444" s="178" t="str">
        <f t="shared" si="193"/>
        <v/>
      </c>
      <c r="AS444" s="169" t="str">
        <f t="shared" si="194"/>
        <v/>
      </c>
      <c r="AT444" s="159" t="str">
        <f t="shared" si="195"/>
        <v/>
      </c>
      <c r="AU444" s="160" t="str">
        <f t="shared" si="181"/>
        <v/>
      </c>
      <c r="AV444" s="171" t="str">
        <f t="shared" si="196"/>
        <v/>
      </c>
      <c r="AW444" s="160" t="str">
        <f t="shared" si="197"/>
        <v/>
      </c>
      <c r="AX444" s="186" t="str">
        <f t="shared" si="198"/>
        <v/>
      </c>
      <c r="AY444" s="160" t="str">
        <f t="shared" si="182"/>
        <v/>
      </c>
      <c r="AZ444" s="171" t="str">
        <f t="shared" si="199"/>
        <v/>
      </c>
      <c r="BA444" s="161" t="str">
        <f t="shared" si="200"/>
        <v/>
      </c>
      <c r="BI444" s="52" t="s">
        <v>3284</v>
      </c>
    </row>
    <row r="445" spans="1:61" ht="18.75" x14ac:dyDescent="0.3">
      <c r="A445" s="205"/>
      <c r="B445" s="206"/>
      <c r="C445" s="197">
        <v>434</v>
      </c>
      <c r="D445" s="190"/>
      <c r="E445" s="13"/>
      <c r="F445" s="14"/>
      <c r="G445" s="123"/>
      <c r="H445" s="124"/>
      <c r="I445" s="130"/>
      <c r="J445" s="21"/>
      <c r="K445" s="134"/>
      <c r="L445" s="24"/>
      <c r="M445" s="372"/>
      <c r="N445" s="147" t="str">
        <f t="shared" si="183"/>
        <v/>
      </c>
      <c r="O445" s="23"/>
      <c r="P445" s="23"/>
      <c r="Q445" s="23"/>
      <c r="R445" s="23"/>
      <c r="S445" s="23"/>
      <c r="T445" s="24"/>
      <c r="U445" s="25"/>
      <c r="V445" s="28"/>
      <c r="W445" s="299"/>
      <c r="X445" s="296"/>
      <c r="Y445" s="149">
        <f t="shared" si="177"/>
        <v>0</v>
      </c>
      <c r="Z445" s="148">
        <f t="shared" si="184"/>
        <v>0</v>
      </c>
      <c r="AA445" s="306"/>
      <c r="AB445" s="377">
        <f t="shared" si="201"/>
        <v>0</v>
      </c>
      <c r="AC445" s="348"/>
      <c r="AD445" s="210" t="str">
        <f t="shared" si="178"/>
        <v/>
      </c>
      <c r="AE445" s="345">
        <f t="shared" si="185"/>
        <v>0</v>
      </c>
      <c r="AF445" s="318"/>
      <c r="AG445" s="317"/>
      <c r="AH445" s="315"/>
      <c r="AI445" s="150">
        <f t="shared" si="186"/>
        <v>0</v>
      </c>
      <c r="AJ445" s="151">
        <f t="shared" si="179"/>
        <v>0</v>
      </c>
      <c r="AK445" s="152">
        <f t="shared" si="187"/>
        <v>0</v>
      </c>
      <c r="AL445" s="153">
        <f t="shared" si="188"/>
        <v>0</v>
      </c>
      <c r="AM445" s="153">
        <f t="shared" si="189"/>
        <v>0</v>
      </c>
      <c r="AN445" s="153">
        <f t="shared" si="190"/>
        <v>0</v>
      </c>
      <c r="AO445" s="153">
        <f t="shared" si="191"/>
        <v>0</v>
      </c>
      <c r="AP445" s="181" t="str">
        <f t="shared" si="192"/>
        <v/>
      </c>
      <c r="AQ445" s="154" t="str">
        <f t="shared" si="180"/>
        <v/>
      </c>
      <c r="AR445" s="178" t="str">
        <f t="shared" si="193"/>
        <v/>
      </c>
      <c r="AS445" s="169" t="str">
        <f t="shared" si="194"/>
        <v/>
      </c>
      <c r="AT445" s="159" t="str">
        <f t="shared" si="195"/>
        <v/>
      </c>
      <c r="AU445" s="160" t="str">
        <f t="shared" si="181"/>
        <v/>
      </c>
      <c r="AV445" s="171" t="str">
        <f t="shared" si="196"/>
        <v/>
      </c>
      <c r="AW445" s="160" t="str">
        <f t="shared" si="197"/>
        <v/>
      </c>
      <c r="AX445" s="186" t="str">
        <f t="shared" si="198"/>
        <v/>
      </c>
      <c r="AY445" s="160" t="str">
        <f t="shared" si="182"/>
        <v/>
      </c>
      <c r="AZ445" s="171" t="str">
        <f t="shared" si="199"/>
        <v/>
      </c>
      <c r="BA445" s="161" t="str">
        <f t="shared" si="200"/>
        <v/>
      </c>
      <c r="BI445" s="52" t="s">
        <v>3285</v>
      </c>
    </row>
    <row r="446" spans="1:61" ht="18.75" x14ac:dyDescent="0.3">
      <c r="A446" s="205"/>
      <c r="B446" s="206"/>
      <c r="C446" s="198">
        <v>435</v>
      </c>
      <c r="D446" s="190"/>
      <c r="E446" s="13"/>
      <c r="F446" s="14"/>
      <c r="G446" s="123"/>
      <c r="H446" s="124"/>
      <c r="I446" s="130"/>
      <c r="J446" s="21"/>
      <c r="K446" s="134"/>
      <c r="L446" s="24"/>
      <c r="M446" s="372"/>
      <c r="N446" s="147" t="str">
        <f t="shared" si="183"/>
        <v/>
      </c>
      <c r="O446" s="23"/>
      <c r="P446" s="23"/>
      <c r="Q446" s="23"/>
      <c r="R446" s="23"/>
      <c r="S446" s="23"/>
      <c r="T446" s="24"/>
      <c r="U446" s="25"/>
      <c r="V446" s="28"/>
      <c r="W446" s="299"/>
      <c r="X446" s="296"/>
      <c r="Y446" s="149">
        <f t="shared" si="177"/>
        <v>0</v>
      </c>
      <c r="Z446" s="148">
        <f t="shared" si="184"/>
        <v>0</v>
      </c>
      <c r="AA446" s="306"/>
      <c r="AB446" s="377">
        <f t="shared" si="201"/>
        <v>0</v>
      </c>
      <c r="AC446" s="348"/>
      <c r="AD446" s="210" t="str">
        <f t="shared" si="178"/>
        <v/>
      </c>
      <c r="AE446" s="345">
        <f t="shared" si="185"/>
        <v>0</v>
      </c>
      <c r="AF446" s="318"/>
      <c r="AG446" s="317"/>
      <c r="AH446" s="315"/>
      <c r="AI446" s="150">
        <f t="shared" si="186"/>
        <v>0</v>
      </c>
      <c r="AJ446" s="151">
        <f t="shared" si="179"/>
        <v>0</v>
      </c>
      <c r="AK446" s="152">
        <f t="shared" si="187"/>
        <v>0</v>
      </c>
      <c r="AL446" s="153">
        <f t="shared" si="188"/>
        <v>0</v>
      </c>
      <c r="AM446" s="153">
        <f t="shared" si="189"/>
        <v>0</v>
      </c>
      <c r="AN446" s="153">
        <f t="shared" si="190"/>
        <v>0</v>
      </c>
      <c r="AO446" s="153">
        <f t="shared" si="191"/>
        <v>0</v>
      </c>
      <c r="AP446" s="181" t="str">
        <f t="shared" si="192"/>
        <v/>
      </c>
      <c r="AQ446" s="154" t="str">
        <f t="shared" si="180"/>
        <v/>
      </c>
      <c r="AR446" s="178" t="str">
        <f t="shared" si="193"/>
        <v/>
      </c>
      <c r="AS446" s="169" t="str">
        <f t="shared" si="194"/>
        <v/>
      </c>
      <c r="AT446" s="159" t="str">
        <f t="shared" si="195"/>
        <v/>
      </c>
      <c r="AU446" s="160" t="str">
        <f t="shared" si="181"/>
        <v/>
      </c>
      <c r="AV446" s="171" t="str">
        <f t="shared" si="196"/>
        <v/>
      </c>
      <c r="AW446" s="160" t="str">
        <f t="shared" si="197"/>
        <v/>
      </c>
      <c r="AX446" s="186" t="str">
        <f t="shared" si="198"/>
        <v/>
      </c>
      <c r="AY446" s="160" t="str">
        <f t="shared" si="182"/>
        <v/>
      </c>
      <c r="AZ446" s="171" t="str">
        <f t="shared" si="199"/>
        <v/>
      </c>
      <c r="BA446" s="161" t="str">
        <f t="shared" si="200"/>
        <v/>
      </c>
      <c r="BI446" s="52" t="s">
        <v>3286</v>
      </c>
    </row>
    <row r="447" spans="1:61" ht="18.75" x14ac:dyDescent="0.3">
      <c r="A447" s="205"/>
      <c r="B447" s="206"/>
      <c r="C447" s="197">
        <v>436</v>
      </c>
      <c r="D447" s="192"/>
      <c r="E447" s="15"/>
      <c r="F447" s="14"/>
      <c r="G447" s="123"/>
      <c r="H447" s="124"/>
      <c r="I447" s="130"/>
      <c r="J447" s="21"/>
      <c r="K447" s="134"/>
      <c r="L447" s="24"/>
      <c r="M447" s="372"/>
      <c r="N447" s="147" t="str">
        <f t="shared" si="183"/>
        <v/>
      </c>
      <c r="O447" s="23"/>
      <c r="P447" s="23"/>
      <c r="Q447" s="23"/>
      <c r="R447" s="23"/>
      <c r="S447" s="23"/>
      <c r="T447" s="24"/>
      <c r="U447" s="25"/>
      <c r="V447" s="28"/>
      <c r="W447" s="299"/>
      <c r="X447" s="296"/>
      <c r="Y447" s="149">
        <f t="shared" si="177"/>
        <v>0</v>
      </c>
      <c r="Z447" s="148">
        <f t="shared" si="184"/>
        <v>0</v>
      </c>
      <c r="AA447" s="306"/>
      <c r="AB447" s="377">
        <f t="shared" si="201"/>
        <v>0</v>
      </c>
      <c r="AC447" s="348"/>
      <c r="AD447" s="210" t="str">
        <f t="shared" si="178"/>
        <v/>
      </c>
      <c r="AE447" s="345">
        <f t="shared" si="185"/>
        <v>0</v>
      </c>
      <c r="AF447" s="318"/>
      <c r="AG447" s="317"/>
      <c r="AH447" s="315"/>
      <c r="AI447" s="150">
        <f t="shared" si="186"/>
        <v>0</v>
      </c>
      <c r="AJ447" s="151">
        <f t="shared" si="179"/>
        <v>0</v>
      </c>
      <c r="AK447" s="152">
        <f t="shared" si="187"/>
        <v>0</v>
      </c>
      <c r="AL447" s="153">
        <f t="shared" si="188"/>
        <v>0</v>
      </c>
      <c r="AM447" s="153">
        <f t="shared" si="189"/>
        <v>0</v>
      </c>
      <c r="AN447" s="153">
        <f t="shared" si="190"/>
        <v>0</v>
      </c>
      <c r="AO447" s="153">
        <f t="shared" si="191"/>
        <v>0</v>
      </c>
      <c r="AP447" s="181" t="str">
        <f t="shared" si="192"/>
        <v/>
      </c>
      <c r="AQ447" s="154" t="str">
        <f t="shared" si="180"/>
        <v/>
      </c>
      <c r="AR447" s="178" t="str">
        <f t="shared" si="193"/>
        <v/>
      </c>
      <c r="AS447" s="169" t="str">
        <f t="shared" si="194"/>
        <v/>
      </c>
      <c r="AT447" s="159" t="str">
        <f t="shared" si="195"/>
        <v/>
      </c>
      <c r="AU447" s="160" t="str">
        <f t="shared" si="181"/>
        <v/>
      </c>
      <c r="AV447" s="171" t="str">
        <f t="shared" si="196"/>
        <v/>
      </c>
      <c r="AW447" s="160" t="str">
        <f t="shared" si="197"/>
        <v/>
      </c>
      <c r="AX447" s="186" t="str">
        <f t="shared" si="198"/>
        <v/>
      </c>
      <c r="AY447" s="160" t="str">
        <f t="shared" si="182"/>
        <v/>
      </c>
      <c r="AZ447" s="171" t="str">
        <f t="shared" si="199"/>
        <v/>
      </c>
      <c r="BA447" s="161" t="str">
        <f t="shared" si="200"/>
        <v/>
      </c>
      <c r="BI447" s="52" t="s">
        <v>3287</v>
      </c>
    </row>
    <row r="448" spans="1:61" ht="18.75" x14ac:dyDescent="0.3">
      <c r="A448" s="205"/>
      <c r="B448" s="206"/>
      <c r="C448" s="198">
        <v>437</v>
      </c>
      <c r="D448" s="190"/>
      <c r="E448" s="13"/>
      <c r="F448" s="14"/>
      <c r="G448" s="123"/>
      <c r="H448" s="126"/>
      <c r="I448" s="132"/>
      <c r="J448" s="69"/>
      <c r="K448" s="136"/>
      <c r="L448" s="26"/>
      <c r="M448" s="372"/>
      <c r="N448" s="147" t="str">
        <f t="shared" si="183"/>
        <v/>
      </c>
      <c r="O448" s="23"/>
      <c r="P448" s="23"/>
      <c r="Q448" s="23"/>
      <c r="R448" s="23"/>
      <c r="S448" s="23"/>
      <c r="T448" s="24"/>
      <c r="U448" s="25"/>
      <c r="V448" s="28"/>
      <c r="W448" s="299"/>
      <c r="X448" s="296"/>
      <c r="Y448" s="149">
        <f t="shared" si="177"/>
        <v>0</v>
      </c>
      <c r="Z448" s="148">
        <f t="shared" si="184"/>
        <v>0</v>
      </c>
      <c r="AA448" s="306"/>
      <c r="AB448" s="377">
        <f t="shared" si="201"/>
        <v>0</v>
      </c>
      <c r="AC448" s="348"/>
      <c r="AD448" s="210" t="str">
        <f t="shared" si="178"/>
        <v/>
      </c>
      <c r="AE448" s="345">
        <f t="shared" si="185"/>
        <v>0</v>
      </c>
      <c r="AF448" s="318"/>
      <c r="AG448" s="317"/>
      <c r="AH448" s="315"/>
      <c r="AI448" s="150">
        <f t="shared" si="186"/>
        <v>0</v>
      </c>
      <c r="AJ448" s="151">
        <f t="shared" si="179"/>
        <v>0</v>
      </c>
      <c r="AK448" s="152">
        <f t="shared" si="187"/>
        <v>0</v>
      </c>
      <c r="AL448" s="153">
        <f t="shared" si="188"/>
        <v>0</v>
      </c>
      <c r="AM448" s="153">
        <f t="shared" si="189"/>
        <v>0</v>
      </c>
      <c r="AN448" s="153">
        <f t="shared" si="190"/>
        <v>0</v>
      </c>
      <c r="AO448" s="153">
        <f t="shared" si="191"/>
        <v>0</v>
      </c>
      <c r="AP448" s="181" t="str">
        <f t="shared" si="192"/>
        <v/>
      </c>
      <c r="AQ448" s="154" t="str">
        <f t="shared" si="180"/>
        <v/>
      </c>
      <c r="AR448" s="178" t="str">
        <f t="shared" si="193"/>
        <v/>
      </c>
      <c r="AS448" s="169" t="str">
        <f t="shared" si="194"/>
        <v/>
      </c>
      <c r="AT448" s="159" t="str">
        <f t="shared" si="195"/>
        <v/>
      </c>
      <c r="AU448" s="160" t="str">
        <f t="shared" si="181"/>
        <v/>
      </c>
      <c r="AV448" s="171" t="str">
        <f t="shared" si="196"/>
        <v/>
      </c>
      <c r="AW448" s="160" t="str">
        <f t="shared" si="197"/>
        <v/>
      </c>
      <c r="AX448" s="186" t="str">
        <f t="shared" si="198"/>
        <v/>
      </c>
      <c r="AY448" s="160" t="str">
        <f t="shared" si="182"/>
        <v/>
      </c>
      <c r="AZ448" s="171" t="str">
        <f t="shared" si="199"/>
        <v/>
      </c>
      <c r="BA448" s="161" t="str">
        <f t="shared" si="200"/>
        <v/>
      </c>
      <c r="BI448" s="52" t="s">
        <v>3288</v>
      </c>
    </row>
    <row r="449" spans="1:220" ht="18.75" x14ac:dyDescent="0.3">
      <c r="A449" s="205"/>
      <c r="B449" s="206"/>
      <c r="C449" s="198">
        <v>438</v>
      </c>
      <c r="D449" s="190"/>
      <c r="E449" s="13"/>
      <c r="F449" s="14"/>
      <c r="G449" s="123"/>
      <c r="H449" s="124"/>
      <c r="I449" s="130"/>
      <c r="J449" s="21"/>
      <c r="K449" s="134"/>
      <c r="L449" s="24"/>
      <c r="M449" s="372"/>
      <c r="N449" s="147" t="str">
        <f t="shared" si="183"/>
        <v/>
      </c>
      <c r="O449" s="23"/>
      <c r="P449" s="23"/>
      <c r="Q449" s="23"/>
      <c r="R449" s="23"/>
      <c r="S449" s="23"/>
      <c r="T449" s="24"/>
      <c r="U449" s="25"/>
      <c r="V449" s="28"/>
      <c r="W449" s="299"/>
      <c r="X449" s="296"/>
      <c r="Y449" s="149">
        <f t="shared" si="177"/>
        <v>0</v>
      </c>
      <c r="Z449" s="148">
        <f t="shared" si="184"/>
        <v>0</v>
      </c>
      <c r="AA449" s="306"/>
      <c r="AB449" s="377">
        <f t="shared" si="201"/>
        <v>0</v>
      </c>
      <c r="AC449" s="348"/>
      <c r="AD449" s="210" t="str">
        <f t="shared" si="178"/>
        <v/>
      </c>
      <c r="AE449" s="345">
        <f t="shared" si="185"/>
        <v>0</v>
      </c>
      <c r="AF449" s="318"/>
      <c r="AG449" s="317"/>
      <c r="AH449" s="315"/>
      <c r="AI449" s="150">
        <f t="shared" si="186"/>
        <v>0</v>
      </c>
      <c r="AJ449" s="151">
        <f t="shared" si="179"/>
        <v>0</v>
      </c>
      <c r="AK449" s="152">
        <f t="shared" si="187"/>
        <v>0</v>
      </c>
      <c r="AL449" s="153">
        <f t="shared" si="188"/>
        <v>0</v>
      </c>
      <c r="AM449" s="153">
        <f t="shared" si="189"/>
        <v>0</v>
      </c>
      <c r="AN449" s="153">
        <f t="shared" si="190"/>
        <v>0</v>
      </c>
      <c r="AO449" s="153">
        <f t="shared" si="191"/>
        <v>0</v>
      </c>
      <c r="AP449" s="181" t="str">
        <f t="shared" si="192"/>
        <v/>
      </c>
      <c r="AQ449" s="154" t="str">
        <f t="shared" si="180"/>
        <v/>
      </c>
      <c r="AR449" s="178" t="str">
        <f t="shared" si="193"/>
        <v/>
      </c>
      <c r="AS449" s="169" t="str">
        <f t="shared" si="194"/>
        <v/>
      </c>
      <c r="AT449" s="159" t="str">
        <f t="shared" si="195"/>
        <v/>
      </c>
      <c r="AU449" s="160" t="str">
        <f t="shared" si="181"/>
        <v/>
      </c>
      <c r="AV449" s="171" t="str">
        <f t="shared" si="196"/>
        <v/>
      </c>
      <c r="AW449" s="160" t="str">
        <f t="shared" si="197"/>
        <v/>
      </c>
      <c r="AX449" s="186" t="str">
        <f t="shared" si="198"/>
        <v/>
      </c>
      <c r="AY449" s="160" t="str">
        <f t="shared" si="182"/>
        <v/>
      </c>
      <c r="AZ449" s="171" t="str">
        <f t="shared" si="199"/>
        <v/>
      </c>
      <c r="BA449" s="161" t="str">
        <f t="shared" si="200"/>
        <v/>
      </c>
      <c r="BI449" s="52" t="s">
        <v>3289</v>
      </c>
    </row>
    <row r="450" spans="1:220" ht="18.75" x14ac:dyDescent="0.3">
      <c r="A450" s="205"/>
      <c r="B450" s="206"/>
      <c r="C450" s="197">
        <v>439</v>
      </c>
      <c r="D450" s="190"/>
      <c r="E450" s="13"/>
      <c r="F450" s="14"/>
      <c r="G450" s="123"/>
      <c r="H450" s="124"/>
      <c r="I450" s="130"/>
      <c r="J450" s="21"/>
      <c r="K450" s="134"/>
      <c r="L450" s="24"/>
      <c r="M450" s="372"/>
      <c r="N450" s="147" t="str">
        <f t="shared" si="183"/>
        <v/>
      </c>
      <c r="O450" s="23"/>
      <c r="P450" s="23"/>
      <c r="Q450" s="23"/>
      <c r="R450" s="23"/>
      <c r="S450" s="23"/>
      <c r="T450" s="24"/>
      <c r="U450" s="25"/>
      <c r="V450" s="28"/>
      <c r="W450" s="299"/>
      <c r="X450" s="296"/>
      <c r="Y450" s="149">
        <f t="shared" si="177"/>
        <v>0</v>
      </c>
      <c r="Z450" s="148">
        <f t="shared" si="184"/>
        <v>0</v>
      </c>
      <c r="AA450" s="306"/>
      <c r="AB450" s="377">
        <f t="shared" si="201"/>
        <v>0</v>
      </c>
      <c r="AC450" s="348"/>
      <c r="AD450" s="210" t="str">
        <f t="shared" si="178"/>
        <v/>
      </c>
      <c r="AE450" s="345">
        <f t="shared" si="185"/>
        <v>0</v>
      </c>
      <c r="AF450" s="318"/>
      <c r="AG450" s="317"/>
      <c r="AH450" s="315"/>
      <c r="AI450" s="150">
        <f t="shared" si="186"/>
        <v>0</v>
      </c>
      <c r="AJ450" s="151">
        <f t="shared" si="179"/>
        <v>0</v>
      </c>
      <c r="AK450" s="152">
        <f t="shared" si="187"/>
        <v>0</v>
      </c>
      <c r="AL450" s="153">
        <f t="shared" si="188"/>
        <v>0</v>
      </c>
      <c r="AM450" s="153">
        <f t="shared" si="189"/>
        <v>0</v>
      </c>
      <c r="AN450" s="153">
        <f t="shared" si="190"/>
        <v>0</v>
      </c>
      <c r="AO450" s="153">
        <f t="shared" si="191"/>
        <v>0</v>
      </c>
      <c r="AP450" s="181" t="str">
        <f t="shared" si="192"/>
        <v/>
      </c>
      <c r="AQ450" s="154" t="str">
        <f t="shared" si="180"/>
        <v/>
      </c>
      <c r="AR450" s="178" t="str">
        <f t="shared" si="193"/>
        <v/>
      </c>
      <c r="AS450" s="169" t="str">
        <f t="shared" si="194"/>
        <v/>
      </c>
      <c r="AT450" s="159" t="str">
        <f t="shared" si="195"/>
        <v/>
      </c>
      <c r="AU450" s="160" t="str">
        <f t="shared" si="181"/>
        <v/>
      </c>
      <c r="AV450" s="171" t="str">
        <f t="shared" si="196"/>
        <v/>
      </c>
      <c r="AW450" s="160" t="str">
        <f t="shared" si="197"/>
        <v/>
      </c>
      <c r="AX450" s="186" t="str">
        <f t="shared" si="198"/>
        <v/>
      </c>
      <c r="AY450" s="160" t="str">
        <f t="shared" si="182"/>
        <v/>
      </c>
      <c r="AZ450" s="171" t="str">
        <f t="shared" si="199"/>
        <v/>
      </c>
      <c r="BA450" s="161" t="str">
        <f t="shared" si="200"/>
        <v/>
      </c>
      <c r="BI450" s="52" t="s">
        <v>3290</v>
      </c>
    </row>
    <row r="451" spans="1:220" ht="18.75" x14ac:dyDescent="0.3">
      <c r="A451" s="205"/>
      <c r="B451" s="206"/>
      <c r="C451" s="198">
        <v>440</v>
      </c>
      <c r="D451" s="192"/>
      <c r="E451" s="15"/>
      <c r="F451" s="14"/>
      <c r="G451" s="123"/>
      <c r="H451" s="124"/>
      <c r="I451" s="130"/>
      <c r="J451" s="21"/>
      <c r="K451" s="134"/>
      <c r="L451" s="24"/>
      <c r="M451" s="372"/>
      <c r="N451" s="147" t="str">
        <f t="shared" si="183"/>
        <v/>
      </c>
      <c r="O451" s="23"/>
      <c r="P451" s="23"/>
      <c r="Q451" s="23"/>
      <c r="R451" s="23"/>
      <c r="S451" s="23"/>
      <c r="T451" s="24"/>
      <c r="U451" s="25"/>
      <c r="V451" s="28"/>
      <c r="W451" s="299"/>
      <c r="X451" s="296"/>
      <c r="Y451" s="149">
        <f t="shared" si="177"/>
        <v>0</v>
      </c>
      <c r="Z451" s="148">
        <f t="shared" si="184"/>
        <v>0</v>
      </c>
      <c r="AA451" s="306"/>
      <c r="AB451" s="377">
        <f t="shared" si="201"/>
        <v>0</v>
      </c>
      <c r="AC451" s="348"/>
      <c r="AD451" s="210" t="str">
        <f t="shared" si="178"/>
        <v/>
      </c>
      <c r="AE451" s="345">
        <f t="shared" si="185"/>
        <v>0</v>
      </c>
      <c r="AF451" s="318"/>
      <c r="AG451" s="317"/>
      <c r="AH451" s="315"/>
      <c r="AI451" s="150">
        <f t="shared" si="186"/>
        <v>0</v>
      </c>
      <c r="AJ451" s="151">
        <f t="shared" si="179"/>
        <v>0</v>
      </c>
      <c r="AK451" s="152">
        <f t="shared" si="187"/>
        <v>0</v>
      </c>
      <c r="AL451" s="153">
        <f t="shared" si="188"/>
        <v>0</v>
      </c>
      <c r="AM451" s="153">
        <f t="shared" si="189"/>
        <v>0</v>
      </c>
      <c r="AN451" s="153">
        <f t="shared" si="190"/>
        <v>0</v>
      </c>
      <c r="AO451" s="153">
        <f t="shared" si="191"/>
        <v>0</v>
      </c>
      <c r="AP451" s="181" t="str">
        <f t="shared" si="192"/>
        <v/>
      </c>
      <c r="AQ451" s="154" t="str">
        <f t="shared" si="180"/>
        <v/>
      </c>
      <c r="AR451" s="178" t="str">
        <f t="shared" si="193"/>
        <v/>
      </c>
      <c r="AS451" s="169" t="str">
        <f t="shared" si="194"/>
        <v/>
      </c>
      <c r="AT451" s="159" t="str">
        <f t="shared" si="195"/>
        <v/>
      </c>
      <c r="AU451" s="160" t="str">
        <f t="shared" si="181"/>
        <v/>
      </c>
      <c r="AV451" s="171" t="str">
        <f t="shared" si="196"/>
        <v/>
      </c>
      <c r="AW451" s="160" t="str">
        <f t="shared" si="197"/>
        <v/>
      </c>
      <c r="AX451" s="186" t="str">
        <f t="shared" si="198"/>
        <v/>
      </c>
      <c r="AY451" s="160" t="str">
        <f t="shared" si="182"/>
        <v/>
      </c>
      <c r="AZ451" s="171" t="str">
        <f t="shared" si="199"/>
        <v/>
      </c>
      <c r="BA451" s="161" t="str">
        <f t="shared" si="200"/>
        <v/>
      </c>
      <c r="BI451" s="52" t="s">
        <v>3291</v>
      </c>
    </row>
    <row r="452" spans="1:220" ht="18.75" x14ac:dyDescent="0.3">
      <c r="A452" s="205"/>
      <c r="B452" s="206"/>
      <c r="C452" s="197">
        <v>441</v>
      </c>
      <c r="D452" s="190"/>
      <c r="E452" s="13"/>
      <c r="F452" s="14"/>
      <c r="G452" s="123"/>
      <c r="H452" s="124"/>
      <c r="I452" s="130"/>
      <c r="J452" s="21"/>
      <c r="K452" s="134"/>
      <c r="L452" s="24"/>
      <c r="M452" s="372"/>
      <c r="N452" s="147" t="str">
        <f t="shared" si="183"/>
        <v/>
      </c>
      <c r="O452" s="23"/>
      <c r="P452" s="23"/>
      <c r="Q452" s="23"/>
      <c r="R452" s="23"/>
      <c r="S452" s="23"/>
      <c r="T452" s="24"/>
      <c r="U452" s="25"/>
      <c r="V452" s="28"/>
      <c r="W452" s="299"/>
      <c r="X452" s="296"/>
      <c r="Y452" s="149">
        <f t="shared" si="177"/>
        <v>0</v>
      </c>
      <c r="Z452" s="148">
        <f t="shared" si="184"/>
        <v>0</v>
      </c>
      <c r="AA452" s="306"/>
      <c r="AB452" s="377">
        <f t="shared" si="201"/>
        <v>0</v>
      </c>
      <c r="AC452" s="348"/>
      <c r="AD452" s="210" t="str">
        <f t="shared" si="178"/>
        <v/>
      </c>
      <c r="AE452" s="345">
        <f t="shared" si="185"/>
        <v>0</v>
      </c>
      <c r="AF452" s="318"/>
      <c r="AG452" s="317"/>
      <c r="AH452" s="315"/>
      <c r="AI452" s="150">
        <f t="shared" si="186"/>
        <v>0</v>
      </c>
      <c r="AJ452" s="151">
        <f t="shared" si="179"/>
        <v>0</v>
      </c>
      <c r="AK452" s="152">
        <f t="shared" si="187"/>
        <v>0</v>
      </c>
      <c r="AL452" s="153">
        <f t="shared" si="188"/>
        <v>0</v>
      </c>
      <c r="AM452" s="153">
        <f t="shared" si="189"/>
        <v>0</v>
      </c>
      <c r="AN452" s="153">
        <f t="shared" si="190"/>
        <v>0</v>
      </c>
      <c r="AO452" s="153">
        <f t="shared" si="191"/>
        <v>0</v>
      </c>
      <c r="AP452" s="181" t="str">
        <f t="shared" si="192"/>
        <v/>
      </c>
      <c r="AQ452" s="154" t="str">
        <f t="shared" si="180"/>
        <v/>
      </c>
      <c r="AR452" s="178" t="str">
        <f t="shared" si="193"/>
        <v/>
      </c>
      <c r="AS452" s="169" t="str">
        <f t="shared" si="194"/>
        <v/>
      </c>
      <c r="AT452" s="159" t="str">
        <f t="shared" si="195"/>
        <v/>
      </c>
      <c r="AU452" s="160" t="str">
        <f t="shared" si="181"/>
        <v/>
      </c>
      <c r="AV452" s="171" t="str">
        <f t="shared" si="196"/>
        <v/>
      </c>
      <c r="AW452" s="160" t="str">
        <f t="shared" si="197"/>
        <v/>
      </c>
      <c r="AX452" s="186" t="str">
        <f t="shared" si="198"/>
        <v/>
      </c>
      <c r="AY452" s="160" t="str">
        <f t="shared" si="182"/>
        <v/>
      </c>
      <c r="AZ452" s="171" t="str">
        <f t="shared" si="199"/>
        <v/>
      </c>
      <c r="BA452" s="161" t="str">
        <f t="shared" si="200"/>
        <v/>
      </c>
      <c r="BI452" s="52" t="s">
        <v>3292</v>
      </c>
    </row>
    <row r="453" spans="1:220" ht="18.75" x14ac:dyDescent="0.3">
      <c r="A453" s="205"/>
      <c r="B453" s="206"/>
      <c r="C453" s="198">
        <v>442</v>
      </c>
      <c r="D453" s="190"/>
      <c r="E453" s="13"/>
      <c r="F453" s="14"/>
      <c r="G453" s="123"/>
      <c r="H453" s="124"/>
      <c r="I453" s="130"/>
      <c r="J453" s="21"/>
      <c r="K453" s="134"/>
      <c r="L453" s="24"/>
      <c r="M453" s="372"/>
      <c r="N453" s="147" t="str">
        <f t="shared" si="183"/>
        <v/>
      </c>
      <c r="O453" s="23"/>
      <c r="P453" s="23"/>
      <c r="Q453" s="23"/>
      <c r="R453" s="23"/>
      <c r="S453" s="23"/>
      <c r="T453" s="24"/>
      <c r="U453" s="25"/>
      <c r="V453" s="28"/>
      <c r="W453" s="299"/>
      <c r="X453" s="296"/>
      <c r="Y453" s="149">
        <f t="shared" si="177"/>
        <v>0</v>
      </c>
      <c r="Z453" s="148">
        <f t="shared" si="184"/>
        <v>0</v>
      </c>
      <c r="AA453" s="306"/>
      <c r="AB453" s="377">
        <f t="shared" si="201"/>
        <v>0</v>
      </c>
      <c r="AC453" s="348"/>
      <c r="AD453" s="210" t="str">
        <f t="shared" si="178"/>
        <v/>
      </c>
      <c r="AE453" s="345">
        <f t="shared" si="185"/>
        <v>0</v>
      </c>
      <c r="AF453" s="318"/>
      <c r="AG453" s="317"/>
      <c r="AH453" s="315"/>
      <c r="AI453" s="150">
        <f t="shared" si="186"/>
        <v>0</v>
      </c>
      <c r="AJ453" s="151">
        <f t="shared" si="179"/>
        <v>0</v>
      </c>
      <c r="AK453" s="152">
        <f t="shared" si="187"/>
        <v>0</v>
      </c>
      <c r="AL453" s="153">
        <f t="shared" si="188"/>
        <v>0</v>
      </c>
      <c r="AM453" s="153">
        <f t="shared" si="189"/>
        <v>0</v>
      </c>
      <c r="AN453" s="153">
        <f t="shared" si="190"/>
        <v>0</v>
      </c>
      <c r="AO453" s="153">
        <f t="shared" si="191"/>
        <v>0</v>
      </c>
      <c r="AP453" s="181" t="str">
        <f t="shared" si="192"/>
        <v/>
      </c>
      <c r="AQ453" s="154" t="str">
        <f t="shared" si="180"/>
        <v/>
      </c>
      <c r="AR453" s="178" t="str">
        <f t="shared" si="193"/>
        <v/>
      </c>
      <c r="AS453" s="169" t="str">
        <f t="shared" si="194"/>
        <v/>
      </c>
      <c r="AT453" s="159" t="str">
        <f t="shared" si="195"/>
        <v/>
      </c>
      <c r="AU453" s="160" t="str">
        <f t="shared" si="181"/>
        <v/>
      </c>
      <c r="AV453" s="171" t="str">
        <f t="shared" si="196"/>
        <v/>
      </c>
      <c r="AW453" s="160" t="str">
        <f t="shared" si="197"/>
        <v/>
      </c>
      <c r="AX453" s="186" t="str">
        <f t="shared" si="198"/>
        <v/>
      </c>
      <c r="AY453" s="160" t="str">
        <f t="shared" si="182"/>
        <v/>
      </c>
      <c r="AZ453" s="171" t="str">
        <f t="shared" si="199"/>
        <v/>
      </c>
      <c r="BA453" s="161" t="str">
        <f t="shared" si="200"/>
        <v/>
      </c>
      <c r="BI453" s="52" t="s">
        <v>3293</v>
      </c>
    </row>
    <row r="454" spans="1:220" ht="18.75" x14ac:dyDescent="0.3">
      <c r="A454" s="205"/>
      <c r="B454" s="206"/>
      <c r="C454" s="198">
        <v>443</v>
      </c>
      <c r="D454" s="190"/>
      <c r="E454" s="13"/>
      <c r="F454" s="14"/>
      <c r="G454" s="123"/>
      <c r="H454" s="124"/>
      <c r="I454" s="130"/>
      <c r="J454" s="21"/>
      <c r="K454" s="134"/>
      <c r="L454" s="24"/>
      <c r="M454" s="372"/>
      <c r="N454" s="147" t="str">
        <f t="shared" si="183"/>
        <v/>
      </c>
      <c r="O454" s="23"/>
      <c r="P454" s="23"/>
      <c r="Q454" s="23"/>
      <c r="R454" s="23"/>
      <c r="S454" s="23"/>
      <c r="T454" s="24"/>
      <c r="U454" s="25"/>
      <c r="V454" s="28"/>
      <c r="W454" s="299"/>
      <c r="X454" s="296"/>
      <c r="Y454" s="149">
        <f t="shared" si="177"/>
        <v>0</v>
      </c>
      <c r="Z454" s="148">
        <f t="shared" si="184"/>
        <v>0</v>
      </c>
      <c r="AA454" s="306"/>
      <c r="AB454" s="377">
        <f t="shared" si="201"/>
        <v>0</v>
      </c>
      <c r="AC454" s="348"/>
      <c r="AD454" s="210" t="str">
        <f t="shared" si="178"/>
        <v/>
      </c>
      <c r="AE454" s="345">
        <f t="shared" si="185"/>
        <v>0</v>
      </c>
      <c r="AF454" s="318"/>
      <c r="AG454" s="317"/>
      <c r="AH454" s="315"/>
      <c r="AI454" s="150">
        <f t="shared" si="186"/>
        <v>0</v>
      </c>
      <c r="AJ454" s="151">
        <f t="shared" si="179"/>
        <v>0</v>
      </c>
      <c r="AK454" s="152">
        <f t="shared" si="187"/>
        <v>0</v>
      </c>
      <c r="AL454" s="153">
        <f t="shared" si="188"/>
        <v>0</v>
      </c>
      <c r="AM454" s="153">
        <f t="shared" si="189"/>
        <v>0</v>
      </c>
      <c r="AN454" s="153">
        <f t="shared" si="190"/>
        <v>0</v>
      </c>
      <c r="AO454" s="153">
        <f t="shared" si="191"/>
        <v>0</v>
      </c>
      <c r="AP454" s="181" t="str">
        <f t="shared" si="192"/>
        <v/>
      </c>
      <c r="AQ454" s="154" t="str">
        <f t="shared" si="180"/>
        <v/>
      </c>
      <c r="AR454" s="178" t="str">
        <f t="shared" si="193"/>
        <v/>
      </c>
      <c r="AS454" s="169" t="str">
        <f t="shared" si="194"/>
        <v/>
      </c>
      <c r="AT454" s="159" t="str">
        <f t="shared" si="195"/>
        <v/>
      </c>
      <c r="AU454" s="160" t="str">
        <f t="shared" si="181"/>
        <v/>
      </c>
      <c r="AV454" s="171" t="str">
        <f t="shared" si="196"/>
        <v/>
      </c>
      <c r="AW454" s="160" t="str">
        <f t="shared" si="197"/>
        <v/>
      </c>
      <c r="AX454" s="186" t="str">
        <f t="shared" si="198"/>
        <v/>
      </c>
      <c r="AY454" s="160" t="str">
        <f t="shared" si="182"/>
        <v/>
      </c>
      <c r="AZ454" s="171" t="str">
        <f t="shared" si="199"/>
        <v/>
      </c>
      <c r="BA454" s="161" t="str">
        <f t="shared" si="200"/>
        <v/>
      </c>
      <c r="BI454" s="52" t="s">
        <v>3294</v>
      </c>
    </row>
    <row r="455" spans="1:220" ht="18.75" x14ac:dyDescent="0.3">
      <c r="A455" s="205"/>
      <c r="B455" s="206"/>
      <c r="C455" s="197">
        <v>444</v>
      </c>
      <c r="D455" s="192"/>
      <c r="E455" s="15"/>
      <c r="F455" s="14"/>
      <c r="G455" s="123"/>
      <c r="H455" s="124"/>
      <c r="I455" s="130"/>
      <c r="J455" s="21"/>
      <c r="K455" s="134"/>
      <c r="L455" s="24"/>
      <c r="M455" s="372"/>
      <c r="N455" s="147" t="str">
        <f t="shared" si="183"/>
        <v/>
      </c>
      <c r="O455" s="23"/>
      <c r="P455" s="23"/>
      <c r="Q455" s="23"/>
      <c r="R455" s="23"/>
      <c r="S455" s="23"/>
      <c r="T455" s="24"/>
      <c r="U455" s="25"/>
      <c r="V455" s="28"/>
      <c r="W455" s="299"/>
      <c r="X455" s="296"/>
      <c r="Y455" s="149">
        <f t="shared" si="177"/>
        <v>0</v>
      </c>
      <c r="Z455" s="148">
        <f t="shared" si="184"/>
        <v>0</v>
      </c>
      <c r="AA455" s="306"/>
      <c r="AB455" s="377">
        <f t="shared" si="201"/>
        <v>0</v>
      </c>
      <c r="AC455" s="348"/>
      <c r="AD455" s="210" t="str">
        <f t="shared" si="178"/>
        <v/>
      </c>
      <c r="AE455" s="345">
        <f t="shared" si="185"/>
        <v>0</v>
      </c>
      <c r="AF455" s="318"/>
      <c r="AG455" s="317"/>
      <c r="AH455" s="315"/>
      <c r="AI455" s="150">
        <f t="shared" si="186"/>
        <v>0</v>
      </c>
      <c r="AJ455" s="151">
        <f t="shared" si="179"/>
        <v>0</v>
      </c>
      <c r="AK455" s="152">
        <f t="shared" si="187"/>
        <v>0</v>
      </c>
      <c r="AL455" s="153">
        <f t="shared" si="188"/>
        <v>0</v>
      </c>
      <c r="AM455" s="153">
        <f t="shared" si="189"/>
        <v>0</v>
      </c>
      <c r="AN455" s="153">
        <f t="shared" si="190"/>
        <v>0</v>
      </c>
      <c r="AO455" s="153">
        <f t="shared" si="191"/>
        <v>0</v>
      </c>
      <c r="AP455" s="181" t="str">
        <f t="shared" si="192"/>
        <v/>
      </c>
      <c r="AQ455" s="154" t="str">
        <f t="shared" si="180"/>
        <v/>
      </c>
      <c r="AR455" s="178" t="str">
        <f t="shared" si="193"/>
        <v/>
      </c>
      <c r="AS455" s="169" t="str">
        <f t="shared" si="194"/>
        <v/>
      </c>
      <c r="AT455" s="159" t="str">
        <f t="shared" si="195"/>
        <v/>
      </c>
      <c r="AU455" s="160" t="str">
        <f t="shared" si="181"/>
        <v/>
      </c>
      <c r="AV455" s="171" t="str">
        <f t="shared" si="196"/>
        <v/>
      </c>
      <c r="AW455" s="160" t="str">
        <f t="shared" si="197"/>
        <v/>
      </c>
      <c r="AX455" s="186" t="str">
        <f t="shared" si="198"/>
        <v/>
      </c>
      <c r="AY455" s="160" t="str">
        <f t="shared" si="182"/>
        <v/>
      </c>
      <c r="AZ455" s="171" t="str">
        <f t="shared" si="199"/>
        <v/>
      </c>
      <c r="BA455" s="161" t="str">
        <f t="shared" si="200"/>
        <v/>
      </c>
      <c r="BI455" s="52" t="s">
        <v>3295</v>
      </c>
    </row>
    <row r="456" spans="1:220" ht="18.75" x14ac:dyDescent="0.3">
      <c r="A456" s="205"/>
      <c r="B456" s="206"/>
      <c r="C456" s="198">
        <v>445</v>
      </c>
      <c r="D456" s="190"/>
      <c r="E456" s="13"/>
      <c r="F456" s="14"/>
      <c r="G456" s="123"/>
      <c r="H456" s="124"/>
      <c r="I456" s="130"/>
      <c r="J456" s="21"/>
      <c r="K456" s="134"/>
      <c r="L456" s="24"/>
      <c r="M456" s="372"/>
      <c r="N456" s="147" t="str">
        <f t="shared" si="183"/>
        <v/>
      </c>
      <c r="O456" s="23"/>
      <c r="P456" s="23"/>
      <c r="Q456" s="23"/>
      <c r="R456" s="23"/>
      <c r="S456" s="23"/>
      <c r="T456" s="24"/>
      <c r="U456" s="25"/>
      <c r="V456" s="28"/>
      <c r="W456" s="299"/>
      <c r="X456" s="296"/>
      <c r="Y456" s="149">
        <f t="shared" si="177"/>
        <v>0</v>
      </c>
      <c r="Z456" s="148">
        <f t="shared" si="184"/>
        <v>0</v>
      </c>
      <c r="AA456" s="306"/>
      <c r="AB456" s="377">
        <f t="shared" si="201"/>
        <v>0</v>
      </c>
      <c r="AC456" s="348"/>
      <c r="AD456" s="210" t="str">
        <f t="shared" si="178"/>
        <v/>
      </c>
      <c r="AE456" s="345">
        <f t="shared" si="185"/>
        <v>0</v>
      </c>
      <c r="AF456" s="318"/>
      <c r="AG456" s="317"/>
      <c r="AH456" s="315"/>
      <c r="AI456" s="150">
        <f t="shared" si="186"/>
        <v>0</v>
      </c>
      <c r="AJ456" s="151">
        <f t="shared" si="179"/>
        <v>0</v>
      </c>
      <c r="AK456" s="152">
        <f t="shared" si="187"/>
        <v>0</v>
      </c>
      <c r="AL456" s="153">
        <f t="shared" si="188"/>
        <v>0</v>
      </c>
      <c r="AM456" s="153">
        <f t="shared" si="189"/>
        <v>0</v>
      </c>
      <c r="AN456" s="153">
        <f t="shared" si="190"/>
        <v>0</v>
      </c>
      <c r="AO456" s="153">
        <f t="shared" si="191"/>
        <v>0</v>
      </c>
      <c r="AP456" s="181" t="str">
        <f t="shared" si="192"/>
        <v/>
      </c>
      <c r="AQ456" s="154" t="str">
        <f t="shared" si="180"/>
        <v/>
      </c>
      <c r="AR456" s="178" t="str">
        <f t="shared" si="193"/>
        <v/>
      </c>
      <c r="AS456" s="169" t="str">
        <f t="shared" si="194"/>
        <v/>
      </c>
      <c r="AT456" s="159" t="str">
        <f t="shared" si="195"/>
        <v/>
      </c>
      <c r="AU456" s="160" t="str">
        <f t="shared" si="181"/>
        <v/>
      </c>
      <c r="AV456" s="171" t="str">
        <f t="shared" si="196"/>
        <v/>
      </c>
      <c r="AW456" s="160" t="str">
        <f t="shared" si="197"/>
        <v/>
      </c>
      <c r="AX456" s="186" t="str">
        <f t="shared" si="198"/>
        <v/>
      </c>
      <c r="AY456" s="160" t="str">
        <f t="shared" si="182"/>
        <v/>
      </c>
      <c r="AZ456" s="171" t="str">
        <f t="shared" si="199"/>
        <v/>
      </c>
      <c r="BA456" s="161" t="str">
        <f t="shared" si="200"/>
        <v/>
      </c>
      <c r="BI456" s="52" t="s">
        <v>3296</v>
      </c>
    </row>
    <row r="457" spans="1:220" ht="18.75" x14ac:dyDescent="0.3">
      <c r="A457" s="205"/>
      <c r="B457" s="206"/>
      <c r="C457" s="197">
        <v>446</v>
      </c>
      <c r="D457" s="190"/>
      <c r="E457" s="18"/>
      <c r="F457" s="14"/>
      <c r="G457" s="123"/>
      <c r="H457" s="124"/>
      <c r="I457" s="130"/>
      <c r="J457" s="21"/>
      <c r="K457" s="134"/>
      <c r="L457" s="24"/>
      <c r="M457" s="372"/>
      <c r="N457" s="147" t="str">
        <f t="shared" si="183"/>
        <v/>
      </c>
      <c r="O457" s="23"/>
      <c r="P457" s="23"/>
      <c r="Q457" s="23"/>
      <c r="R457" s="23"/>
      <c r="S457" s="23"/>
      <c r="T457" s="24"/>
      <c r="U457" s="25"/>
      <c r="V457" s="28"/>
      <c r="W457" s="299"/>
      <c r="X457" s="296"/>
      <c r="Y457" s="149">
        <f t="shared" si="177"/>
        <v>0</v>
      </c>
      <c r="Z457" s="148">
        <f t="shared" si="184"/>
        <v>0</v>
      </c>
      <c r="AA457" s="306"/>
      <c r="AB457" s="377">
        <f t="shared" si="201"/>
        <v>0</v>
      </c>
      <c r="AC457" s="348"/>
      <c r="AD457" s="210" t="str">
        <f t="shared" si="178"/>
        <v/>
      </c>
      <c r="AE457" s="345">
        <f t="shared" si="185"/>
        <v>0</v>
      </c>
      <c r="AF457" s="318"/>
      <c r="AG457" s="317"/>
      <c r="AH457" s="315"/>
      <c r="AI457" s="150">
        <f t="shared" si="186"/>
        <v>0</v>
      </c>
      <c r="AJ457" s="151">
        <f t="shared" si="179"/>
        <v>0</v>
      </c>
      <c r="AK457" s="152">
        <f t="shared" si="187"/>
        <v>0</v>
      </c>
      <c r="AL457" s="153">
        <f t="shared" si="188"/>
        <v>0</v>
      </c>
      <c r="AM457" s="153">
        <f t="shared" si="189"/>
        <v>0</v>
      </c>
      <c r="AN457" s="153">
        <f t="shared" si="190"/>
        <v>0</v>
      </c>
      <c r="AO457" s="153">
        <f t="shared" si="191"/>
        <v>0</v>
      </c>
      <c r="AP457" s="181" t="str">
        <f t="shared" si="192"/>
        <v/>
      </c>
      <c r="AQ457" s="154" t="str">
        <f t="shared" si="180"/>
        <v/>
      </c>
      <c r="AR457" s="178" t="str">
        <f t="shared" si="193"/>
        <v/>
      </c>
      <c r="AS457" s="169" t="str">
        <f t="shared" si="194"/>
        <v/>
      </c>
      <c r="AT457" s="159" t="str">
        <f t="shared" si="195"/>
        <v/>
      </c>
      <c r="AU457" s="160" t="str">
        <f t="shared" si="181"/>
        <v/>
      </c>
      <c r="AV457" s="171" t="str">
        <f t="shared" si="196"/>
        <v/>
      </c>
      <c r="AW457" s="160" t="str">
        <f t="shared" si="197"/>
        <v/>
      </c>
      <c r="AX457" s="186" t="str">
        <f t="shared" si="198"/>
        <v/>
      </c>
      <c r="AY457" s="160" t="str">
        <f t="shared" si="182"/>
        <v/>
      </c>
      <c r="AZ457" s="171" t="str">
        <f t="shared" si="199"/>
        <v/>
      </c>
      <c r="BA457" s="161" t="str">
        <f t="shared" si="200"/>
        <v/>
      </c>
      <c r="BI457" s="52" t="s">
        <v>3297</v>
      </c>
    </row>
    <row r="458" spans="1:220" ht="18.75" x14ac:dyDescent="0.3">
      <c r="A458" s="205"/>
      <c r="B458" s="206"/>
      <c r="C458" s="198">
        <v>447</v>
      </c>
      <c r="D458" s="190"/>
      <c r="E458" s="13"/>
      <c r="F458" s="14"/>
      <c r="G458" s="123"/>
      <c r="H458" s="124"/>
      <c r="I458" s="130"/>
      <c r="J458" s="21"/>
      <c r="K458" s="134"/>
      <c r="L458" s="24"/>
      <c r="M458" s="372"/>
      <c r="N458" s="147" t="str">
        <f t="shared" si="183"/>
        <v/>
      </c>
      <c r="O458" s="23"/>
      <c r="P458" s="23"/>
      <c r="Q458" s="23"/>
      <c r="R458" s="23"/>
      <c r="S458" s="23"/>
      <c r="T458" s="24"/>
      <c r="U458" s="25"/>
      <c r="V458" s="28"/>
      <c r="W458" s="299"/>
      <c r="X458" s="296"/>
      <c r="Y458" s="149">
        <f t="shared" si="177"/>
        <v>0</v>
      </c>
      <c r="Z458" s="148">
        <f t="shared" si="184"/>
        <v>0</v>
      </c>
      <c r="AA458" s="306"/>
      <c r="AB458" s="377">
        <f t="shared" si="201"/>
        <v>0</v>
      </c>
      <c r="AC458" s="348"/>
      <c r="AD458" s="210" t="str">
        <f t="shared" si="178"/>
        <v/>
      </c>
      <c r="AE458" s="345">
        <f t="shared" si="185"/>
        <v>0</v>
      </c>
      <c r="AF458" s="318"/>
      <c r="AG458" s="317"/>
      <c r="AH458" s="315"/>
      <c r="AI458" s="150">
        <f t="shared" si="186"/>
        <v>0</v>
      </c>
      <c r="AJ458" s="151">
        <f t="shared" si="179"/>
        <v>0</v>
      </c>
      <c r="AK458" s="152">
        <f t="shared" si="187"/>
        <v>0</v>
      </c>
      <c r="AL458" s="153">
        <f t="shared" si="188"/>
        <v>0</v>
      </c>
      <c r="AM458" s="153">
        <f t="shared" si="189"/>
        <v>0</v>
      </c>
      <c r="AN458" s="153">
        <f t="shared" si="190"/>
        <v>0</v>
      </c>
      <c r="AO458" s="153">
        <f t="shared" si="191"/>
        <v>0</v>
      </c>
      <c r="AP458" s="181" t="str">
        <f t="shared" si="192"/>
        <v/>
      </c>
      <c r="AQ458" s="154" t="str">
        <f t="shared" si="180"/>
        <v/>
      </c>
      <c r="AR458" s="178" t="str">
        <f t="shared" si="193"/>
        <v/>
      </c>
      <c r="AS458" s="169" t="str">
        <f t="shared" si="194"/>
        <v/>
      </c>
      <c r="AT458" s="159" t="str">
        <f t="shared" si="195"/>
        <v/>
      </c>
      <c r="AU458" s="160" t="str">
        <f t="shared" si="181"/>
        <v/>
      </c>
      <c r="AV458" s="171" t="str">
        <f t="shared" si="196"/>
        <v/>
      </c>
      <c r="AW458" s="160" t="str">
        <f t="shared" si="197"/>
        <v/>
      </c>
      <c r="AX458" s="186" t="str">
        <f t="shared" si="198"/>
        <v/>
      </c>
      <c r="AY458" s="160" t="str">
        <f t="shared" si="182"/>
        <v/>
      </c>
      <c r="AZ458" s="171" t="str">
        <f t="shared" si="199"/>
        <v/>
      </c>
      <c r="BA458" s="161" t="str">
        <f t="shared" si="200"/>
        <v/>
      </c>
      <c r="BI458" s="52" t="s">
        <v>3298</v>
      </c>
    </row>
    <row r="459" spans="1:220" ht="18.75" x14ac:dyDescent="0.3">
      <c r="A459" s="205"/>
      <c r="B459" s="206"/>
      <c r="C459" s="198">
        <v>448</v>
      </c>
      <c r="D459" s="190"/>
      <c r="E459" s="13"/>
      <c r="F459" s="14"/>
      <c r="G459" s="123"/>
      <c r="H459" s="124"/>
      <c r="I459" s="130"/>
      <c r="J459" s="21"/>
      <c r="K459" s="134"/>
      <c r="L459" s="24"/>
      <c r="M459" s="372"/>
      <c r="N459" s="147" t="str">
        <f t="shared" si="183"/>
        <v/>
      </c>
      <c r="O459" s="23"/>
      <c r="P459" s="23"/>
      <c r="Q459" s="23"/>
      <c r="R459" s="23"/>
      <c r="S459" s="23"/>
      <c r="T459" s="24"/>
      <c r="U459" s="25"/>
      <c r="V459" s="28"/>
      <c r="W459" s="299"/>
      <c r="X459" s="296"/>
      <c r="Y459" s="149">
        <f t="shared" si="177"/>
        <v>0</v>
      </c>
      <c r="Z459" s="148">
        <f t="shared" si="184"/>
        <v>0</v>
      </c>
      <c r="AA459" s="306"/>
      <c r="AB459" s="377">
        <f t="shared" si="201"/>
        <v>0</v>
      </c>
      <c r="AC459" s="348"/>
      <c r="AD459" s="210" t="str">
        <f t="shared" si="178"/>
        <v/>
      </c>
      <c r="AE459" s="345">
        <f t="shared" si="185"/>
        <v>0</v>
      </c>
      <c r="AF459" s="318"/>
      <c r="AG459" s="317"/>
      <c r="AH459" s="315"/>
      <c r="AI459" s="150">
        <f t="shared" si="186"/>
        <v>0</v>
      </c>
      <c r="AJ459" s="151">
        <f t="shared" si="179"/>
        <v>0</v>
      </c>
      <c r="AK459" s="152">
        <f t="shared" si="187"/>
        <v>0</v>
      </c>
      <c r="AL459" s="153">
        <f t="shared" si="188"/>
        <v>0</v>
      </c>
      <c r="AM459" s="153">
        <f t="shared" si="189"/>
        <v>0</v>
      </c>
      <c r="AN459" s="153">
        <f t="shared" si="190"/>
        <v>0</v>
      </c>
      <c r="AO459" s="153">
        <f t="shared" si="191"/>
        <v>0</v>
      </c>
      <c r="AP459" s="181" t="str">
        <f t="shared" si="192"/>
        <v/>
      </c>
      <c r="AQ459" s="154" t="str">
        <f t="shared" si="180"/>
        <v/>
      </c>
      <c r="AR459" s="178" t="str">
        <f t="shared" si="193"/>
        <v/>
      </c>
      <c r="AS459" s="169" t="str">
        <f t="shared" si="194"/>
        <v/>
      </c>
      <c r="AT459" s="159" t="str">
        <f t="shared" si="195"/>
        <v/>
      </c>
      <c r="AU459" s="160" t="str">
        <f t="shared" si="181"/>
        <v/>
      </c>
      <c r="AV459" s="171" t="str">
        <f t="shared" si="196"/>
        <v/>
      </c>
      <c r="AW459" s="160" t="str">
        <f t="shared" si="197"/>
        <v/>
      </c>
      <c r="AX459" s="186" t="str">
        <f t="shared" si="198"/>
        <v/>
      </c>
      <c r="AY459" s="160" t="str">
        <f t="shared" si="182"/>
        <v/>
      </c>
      <c r="AZ459" s="171" t="str">
        <f t="shared" si="199"/>
        <v/>
      </c>
      <c r="BA459" s="161" t="str">
        <f t="shared" si="200"/>
        <v/>
      </c>
      <c r="BI459" s="52" t="s">
        <v>3299</v>
      </c>
    </row>
    <row r="460" spans="1:220" ht="18.75" x14ac:dyDescent="0.3">
      <c r="A460" s="205"/>
      <c r="B460" s="206"/>
      <c r="C460" s="197">
        <v>449</v>
      </c>
      <c r="D460" s="194"/>
      <c r="E460" s="16"/>
      <c r="F460" s="14"/>
      <c r="G460" s="127"/>
      <c r="H460" s="126"/>
      <c r="I460" s="132"/>
      <c r="J460" s="69"/>
      <c r="K460" s="136"/>
      <c r="L460" s="26"/>
      <c r="M460" s="373"/>
      <c r="N460" s="147" t="str">
        <f t="shared" si="183"/>
        <v/>
      </c>
      <c r="O460" s="23"/>
      <c r="P460" s="23"/>
      <c r="Q460" s="23"/>
      <c r="R460" s="23"/>
      <c r="S460" s="23"/>
      <c r="T460" s="26"/>
      <c r="U460" s="27"/>
      <c r="V460" s="28"/>
      <c r="W460" s="300"/>
      <c r="X460" s="299"/>
      <c r="Y460" s="149">
        <f t="shared" ref="Y460:Y523" si="202">V460+W460+X460</f>
        <v>0</v>
      </c>
      <c r="Z460" s="148">
        <f t="shared" si="184"/>
        <v>0</v>
      </c>
      <c r="AA460" s="307"/>
      <c r="AB460" s="377">
        <f t="shared" si="201"/>
        <v>0</v>
      </c>
      <c r="AC460" s="348"/>
      <c r="AD460" s="210" t="str">
        <f t="shared" ref="AD460:AD523" si="203">IF(F460="x",(0-((V460*10)+(W460*20))),"")</f>
        <v/>
      </c>
      <c r="AE460" s="345">
        <f t="shared" si="185"/>
        <v>0</v>
      </c>
      <c r="AF460" s="319"/>
      <c r="AG460" s="320"/>
      <c r="AH460" s="318"/>
      <c r="AI460" s="150">
        <f t="shared" si="186"/>
        <v>0</v>
      </c>
      <c r="AJ460" s="151">
        <f t="shared" ref="AJ460:AJ523" si="204">(X460*20)+Z460+AA460+AF460</f>
        <v>0</v>
      </c>
      <c r="AK460" s="152">
        <f t="shared" si="187"/>
        <v>0</v>
      </c>
      <c r="AL460" s="153">
        <f t="shared" si="188"/>
        <v>0</v>
      </c>
      <c r="AM460" s="153">
        <f t="shared" si="189"/>
        <v>0</v>
      </c>
      <c r="AN460" s="153">
        <f t="shared" si="190"/>
        <v>0</v>
      </c>
      <c r="AO460" s="153">
        <f t="shared" si="191"/>
        <v>0</v>
      </c>
      <c r="AP460" s="181" t="str">
        <f t="shared" si="192"/>
        <v/>
      </c>
      <c r="AQ460" s="154" t="str">
        <f t="shared" ref="AQ460:AQ523" si="205">IF(AND(K460="x",AP460&gt;0),AP460,"")</f>
        <v/>
      </c>
      <c r="AR460" s="178" t="str">
        <f t="shared" si="193"/>
        <v/>
      </c>
      <c r="AS460" s="169" t="str">
        <f t="shared" si="194"/>
        <v/>
      </c>
      <c r="AT460" s="159" t="str">
        <f t="shared" si="195"/>
        <v/>
      </c>
      <c r="AU460" s="160" t="str">
        <f t="shared" ref="AU460:AU523" si="206">IF(AND(K460="x",AT460&gt;0),AT460,"")</f>
        <v/>
      </c>
      <c r="AV460" s="171" t="str">
        <f t="shared" si="196"/>
        <v/>
      </c>
      <c r="AW460" s="160" t="str">
        <f t="shared" si="197"/>
        <v/>
      </c>
      <c r="AX460" s="186" t="str">
        <f t="shared" si="198"/>
        <v/>
      </c>
      <c r="AY460" s="160" t="str">
        <f t="shared" ref="AY460:AY523" si="207">IF(AND(K460="x",AX460&gt;0),AX460,"")</f>
        <v/>
      </c>
      <c r="AZ460" s="171" t="str">
        <f t="shared" si="199"/>
        <v/>
      </c>
      <c r="BA460" s="161" t="str">
        <f t="shared" si="200"/>
        <v/>
      </c>
      <c r="BI460" s="52" t="s">
        <v>2512</v>
      </c>
    </row>
    <row r="461" spans="1:220" ht="18.75" x14ac:dyDescent="0.3">
      <c r="A461" s="205"/>
      <c r="B461" s="206"/>
      <c r="C461" s="197">
        <v>450</v>
      </c>
      <c r="D461" s="190"/>
      <c r="E461" s="20"/>
      <c r="F461" s="14"/>
      <c r="G461" s="123"/>
      <c r="H461" s="128"/>
      <c r="I461" s="130"/>
      <c r="J461" s="21"/>
      <c r="K461" s="134"/>
      <c r="L461" s="24"/>
      <c r="M461" s="372"/>
      <c r="N461" s="147" t="str">
        <f t="shared" ref="N461:N524" si="208">IF((NETWORKDAYS(G461,M461)&gt;0),(NETWORKDAYS(G461,M461)),"")</f>
        <v/>
      </c>
      <c r="O461" s="23"/>
      <c r="P461" s="23"/>
      <c r="Q461" s="23"/>
      <c r="R461" s="23"/>
      <c r="S461" s="23"/>
      <c r="T461" s="23"/>
      <c r="U461" s="24"/>
      <c r="V461" s="28"/>
      <c r="W461" s="299"/>
      <c r="X461" s="299"/>
      <c r="Y461" s="149">
        <f t="shared" si="202"/>
        <v>0</v>
      </c>
      <c r="Z461" s="148">
        <f t="shared" ref="Z461:Z524" si="209">IF((F461="x"),0,((V461*10)+(W461*20)))</f>
        <v>0</v>
      </c>
      <c r="AA461" s="306"/>
      <c r="AB461" s="377">
        <f t="shared" si="201"/>
        <v>0</v>
      </c>
      <c r="AC461" s="348"/>
      <c r="AD461" s="210" t="str">
        <f t="shared" si="203"/>
        <v/>
      </c>
      <c r="AE461" s="345">
        <f t="shared" ref="AE461:AE524" si="210">IF(AND(Z461&gt;0,F461="x"),0,IF(AND(Z461&gt;0,AC461="x"),Z461-60,IF(AND(Z461&gt;0,AB461=-30),Z461+AB461,0)))</f>
        <v>0</v>
      </c>
      <c r="AF461" s="318"/>
      <c r="AG461" s="321"/>
      <c r="AH461" s="318"/>
      <c r="AI461" s="150">
        <f t="shared" ref="AI461:AI524" si="211">IF(AE461&lt;=0,AG461,AE461+AG461)</f>
        <v>0</v>
      </c>
      <c r="AJ461" s="151">
        <f t="shared" si="204"/>
        <v>0</v>
      </c>
      <c r="AK461" s="152">
        <f t="shared" ref="AK461:AK524" si="212">AJ461-AH461</f>
        <v>0</v>
      </c>
      <c r="AL461" s="153">
        <f t="shared" ref="AL461:AL524" si="213">IF(K461="x",AH461,0)</f>
        <v>0</v>
      </c>
      <c r="AM461" s="153">
        <f t="shared" ref="AM461:AM524" si="214">IF(K461="x",AI461,0)</f>
        <v>0</v>
      </c>
      <c r="AN461" s="153">
        <f t="shared" ref="AN461:AN524" si="215">IF(K461="x",AJ461,0)</f>
        <v>0</v>
      </c>
      <c r="AO461" s="153">
        <f t="shared" ref="AO461:AO524" si="216">IF(K461="x",AK461,0)</f>
        <v>0</v>
      </c>
      <c r="AP461" s="181" t="str">
        <f t="shared" ref="AP461:AP524" si="217">IF(N461&gt;0,N461,"")</f>
        <v/>
      </c>
      <c r="AQ461" s="154" t="str">
        <f t="shared" si="205"/>
        <v/>
      </c>
      <c r="AR461" s="178" t="str">
        <f t="shared" ref="AR461:AR524" si="218">IF(OR(K461="x",F461="x",AP461&lt;=0),"",AP461)</f>
        <v/>
      </c>
      <c r="AS461" s="169" t="str">
        <f t="shared" ref="AS461:AS524" si="219">IF(AND(F461="x",AP461&gt;0),AP461,"")</f>
        <v/>
      </c>
      <c r="AT461" s="159" t="str">
        <f t="shared" ref="AT461:AT524" si="220">IF(V461&gt;0,V461,"")</f>
        <v/>
      </c>
      <c r="AU461" s="160" t="str">
        <f t="shared" si="206"/>
        <v/>
      </c>
      <c r="AV461" s="171" t="str">
        <f t="shared" ref="AV461:AV524" si="221">IF(OR(K461="x",F461="X",AT461&lt;=0),"",AT461)</f>
        <v/>
      </c>
      <c r="AW461" s="160" t="str">
        <f t="shared" ref="AW461:AW524" si="222">IF(AND(F461="x",AT461&gt;0),AT461,"")</f>
        <v/>
      </c>
      <c r="AX461" s="186" t="str">
        <f t="shared" ref="AX461:AX524" si="223">IF(W461&gt;0,W461,"")</f>
        <v/>
      </c>
      <c r="AY461" s="160" t="str">
        <f t="shared" si="207"/>
        <v/>
      </c>
      <c r="AZ461" s="171" t="str">
        <f t="shared" ref="AZ461:AZ524" si="224">IF(OR(K461="x",F461="x",AX461&lt;=0),"",AX461)</f>
        <v/>
      </c>
      <c r="BA461" s="161" t="str">
        <f t="shared" ref="BA461:BA524" si="225">IF(AND(F461="x",AX461&gt;0),AX461,"")</f>
        <v/>
      </c>
      <c r="BI461" s="52" t="s">
        <v>3300</v>
      </c>
      <c r="BX461" s="58"/>
      <c r="BY461" s="58"/>
      <c r="BZ461" s="58"/>
      <c r="CA461" s="58"/>
      <c r="CB461" s="58"/>
      <c r="CC461" s="58"/>
      <c r="CD461" s="58"/>
      <c r="CE461" s="58"/>
      <c r="CF461" s="58"/>
      <c r="CG461" s="58"/>
      <c r="CH461" s="58"/>
      <c r="CI461" s="58"/>
      <c r="CJ461" s="58"/>
      <c r="CK461" s="58"/>
      <c r="CL461" s="58"/>
      <c r="CM461" s="58"/>
      <c r="CN461" s="58"/>
      <c r="CO461" s="58"/>
      <c r="CP461" s="58"/>
      <c r="CQ461" s="58"/>
      <c r="CR461" s="58"/>
      <c r="CS461" s="58"/>
      <c r="CT461" s="58"/>
      <c r="CU461" s="58"/>
      <c r="CV461" s="58"/>
      <c r="CW461" s="58"/>
      <c r="CX461" s="58"/>
      <c r="CY461" s="58"/>
      <c r="CZ461" s="58"/>
      <c r="DA461" s="58"/>
      <c r="DB461" s="58"/>
      <c r="DC461" s="58"/>
      <c r="DD461" s="58"/>
      <c r="DE461" s="58"/>
      <c r="DF461" s="58"/>
      <c r="DG461" s="58"/>
      <c r="DH461" s="58"/>
      <c r="DI461" s="58"/>
      <c r="DJ461" s="58"/>
      <c r="DK461" s="58"/>
      <c r="DL461" s="58"/>
      <c r="DM461" s="58"/>
      <c r="DN461" s="58"/>
      <c r="DO461" s="58"/>
      <c r="DP461" s="58"/>
      <c r="DQ461" s="58"/>
      <c r="DR461" s="58"/>
      <c r="DS461" s="58"/>
      <c r="DT461" s="58"/>
      <c r="DU461" s="58"/>
      <c r="DV461" s="58"/>
      <c r="DW461" s="58"/>
      <c r="DX461" s="58"/>
      <c r="DY461" s="58"/>
      <c r="DZ461" s="58"/>
      <c r="EA461" s="58"/>
      <c r="EB461" s="22"/>
      <c r="EC461" s="22"/>
      <c r="ED461" s="22"/>
      <c r="EE461" s="22"/>
      <c r="EF461" s="22"/>
      <c r="EG461" s="22"/>
      <c r="EH461" s="22"/>
      <c r="EI461" s="22"/>
      <c r="EJ461" s="22"/>
      <c r="EK461" s="22"/>
      <c r="EL461" s="22"/>
      <c r="EM461" s="22"/>
      <c r="EN461" s="22"/>
      <c r="EO461" s="22"/>
      <c r="EP461" s="22"/>
      <c r="EQ461" s="22"/>
      <c r="ER461" s="22"/>
      <c r="ES461" s="22"/>
      <c r="ET461" s="22"/>
      <c r="EU461" s="22"/>
      <c r="EV461" s="22"/>
      <c r="EW461" s="22"/>
      <c r="EX461" s="22"/>
      <c r="EY461" s="22"/>
      <c r="EZ461" s="22"/>
      <c r="FA461" s="22"/>
      <c r="FB461" s="22"/>
      <c r="FC461" s="22"/>
      <c r="FD461" s="22"/>
      <c r="FE461" s="22"/>
      <c r="FF461" s="22"/>
      <c r="FG461" s="22"/>
      <c r="FH461" s="22"/>
      <c r="FI461" s="22"/>
      <c r="FJ461" s="22"/>
      <c r="FK461" s="22"/>
      <c r="FL461" s="22"/>
      <c r="FM461" s="22"/>
      <c r="FN461" s="22"/>
      <c r="FO461" s="22"/>
      <c r="FP461" s="22"/>
      <c r="FQ461" s="22"/>
      <c r="FR461" s="22"/>
      <c r="FS461" s="22"/>
      <c r="FT461" s="22"/>
      <c r="FU461" s="22"/>
      <c r="FV461" s="22"/>
      <c r="FW461" s="22"/>
      <c r="FX461" s="22"/>
      <c r="FY461" s="22"/>
      <c r="FZ461" s="22"/>
      <c r="GA461" s="22"/>
      <c r="GB461" s="22"/>
      <c r="GC461" s="22"/>
      <c r="GD461" s="22"/>
      <c r="GE461" s="22"/>
      <c r="GF461" s="22"/>
      <c r="GG461" s="22"/>
      <c r="GH461" s="22"/>
      <c r="GI461" s="22"/>
      <c r="GJ461" s="22"/>
      <c r="GK461" s="22"/>
      <c r="GL461" s="22"/>
      <c r="GM461" s="22"/>
      <c r="GN461" s="22"/>
      <c r="GO461" s="22"/>
      <c r="GP461" s="22"/>
      <c r="GQ461" s="22"/>
      <c r="GR461" s="22"/>
      <c r="GS461" s="22"/>
      <c r="GT461" s="22"/>
      <c r="GU461" s="22"/>
      <c r="GV461" s="22"/>
      <c r="GW461" s="22"/>
      <c r="GX461" s="22"/>
      <c r="GY461" s="22"/>
      <c r="GZ461" s="22"/>
      <c r="HA461" s="22"/>
      <c r="HB461" s="22"/>
      <c r="HC461" s="22"/>
      <c r="HD461" s="22"/>
      <c r="HE461" s="22"/>
      <c r="HF461" s="22"/>
      <c r="HG461" s="22"/>
      <c r="HH461" s="22"/>
      <c r="HI461" s="22"/>
      <c r="HJ461" s="22"/>
      <c r="HK461" s="22"/>
      <c r="HL461" s="22"/>
    </row>
    <row r="462" spans="1:220" ht="18.75" x14ac:dyDescent="0.3">
      <c r="A462" s="203"/>
      <c r="B462" s="204"/>
      <c r="C462" s="197">
        <v>451</v>
      </c>
      <c r="D462" s="189"/>
      <c r="E462" s="31"/>
      <c r="F462" s="30"/>
      <c r="G462" s="120"/>
      <c r="H462" s="125"/>
      <c r="I462" s="129"/>
      <c r="J462" s="67"/>
      <c r="K462" s="133"/>
      <c r="L462" s="108"/>
      <c r="M462" s="372"/>
      <c r="N462" s="147" t="str">
        <f t="shared" si="208"/>
        <v/>
      </c>
      <c r="O462" s="23"/>
      <c r="P462" s="125"/>
      <c r="Q462" s="125"/>
      <c r="R462" s="125"/>
      <c r="S462" s="125"/>
      <c r="T462" s="125"/>
      <c r="U462" s="122"/>
      <c r="V462" s="28"/>
      <c r="W462" s="296"/>
      <c r="X462" s="296"/>
      <c r="Y462" s="149">
        <f t="shared" si="202"/>
        <v>0</v>
      </c>
      <c r="Z462" s="148">
        <f t="shared" si="209"/>
        <v>0</v>
      </c>
      <c r="AA462" s="306"/>
      <c r="AB462" s="377">
        <f t="shared" ref="AB462:AB525" si="226">IF(AND(Z462&gt;=0,F462="x"),0,IF(AND(Z462&gt;0,AC462="x"),0,IF(Z462&gt;0,0-30,0)))</f>
        <v>0</v>
      </c>
      <c r="AC462" s="348"/>
      <c r="AD462" s="210" t="str">
        <f t="shared" si="203"/>
        <v/>
      </c>
      <c r="AE462" s="345">
        <f t="shared" si="210"/>
        <v>0</v>
      </c>
      <c r="AF462" s="318"/>
      <c r="AG462" s="317"/>
      <c r="AH462" s="315"/>
      <c r="AI462" s="150">
        <f t="shared" si="211"/>
        <v>0</v>
      </c>
      <c r="AJ462" s="151">
        <f t="shared" si="204"/>
        <v>0</v>
      </c>
      <c r="AK462" s="152">
        <f t="shared" si="212"/>
        <v>0</v>
      </c>
      <c r="AL462" s="153">
        <f t="shared" si="213"/>
        <v>0</v>
      </c>
      <c r="AM462" s="153">
        <f t="shared" si="214"/>
        <v>0</v>
      </c>
      <c r="AN462" s="153">
        <f t="shared" si="215"/>
        <v>0</v>
      </c>
      <c r="AO462" s="153">
        <f t="shared" si="216"/>
        <v>0</v>
      </c>
      <c r="AP462" s="181" t="str">
        <f t="shared" si="217"/>
        <v/>
      </c>
      <c r="AQ462" s="154" t="str">
        <f t="shared" si="205"/>
        <v/>
      </c>
      <c r="AR462" s="178" t="str">
        <f t="shared" si="218"/>
        <v/>
      </c>
      <c r="AS462" s="169" t="str">
        <f t="shared" si="219"/>
        <v/>
      </c>
      <c r="AT462" s="159" t="str">
        <f t="shared" si="220"/>
        <v/>
      </c>
      <c r="AU462" s="160" t="str">
        <f t="shared" si="206"/>
        <v/>
      </c>
      <c r="AV462" s="171" t="str">
        <f t="shared" si="221"/>
        <v/>
      </c>
      <c r="AW462" s="160" t="str">
        <f t="shared" si="222"/>
        <v/>
      </c>
      <c r="AX462" s="186" t="str">
        <f t="shared" si="223"/>
        <v/>
      </c>
      <c r="AY462" s="160" t="str">
        <f t="shared" si="207"/>
        <v/>
      </c>
      <c r="AZ462" s="171" t="str">
        <f t="shared" si="224"/>
        <v/>
      </c>
      <c r="BA462" s="161" t="str">
        <f t="shared" si="225"/>
        <v/>
      </c>
      <c r="BI462" s="52" t="s">
        <v>3301</v>
      </c>
    </row>
    <row r="463" spans="1:220" ht="18.75" x14ac:dyDescent="0.3">
      <c r="A463" s="203"/>
      <c r="B463" s="204"/>
      <c r="C463" s="197">
        <v>452</v>
      </c>
      <c r="D463" s="189"/>
      <c r="E463" s="29"/>
      <c r="F463" s="30"/>
      <c r="G463" s="120"/>
      <c r="H463" s="122"/>
      <c r="I463" s="129"/>
      <c r="J463" s="67"/>
      <c r="K463" s="133"/>
      <c r="L463" s="108"/>
      <c r="M463" s="371"/>
      <c r="N463" s="147" t="str">
        <f t="shared" si="208"/>
        <v/>
      </c>
      <c r="O463" s="125"/>
      <c r="P463" s="125"/>
      <c r="Q463" s="125"/>
      <c r="R463" s="125"/>
      <c r="S463" s="125"/>
      <c r="T463" s="122"/>
      <c r="U463" s="298"/>
      <c r="V463" s="28"/>
      <c r="W463" s="296"/>
      <c r="X463" s="296"/>
      <c r="Y463" s="149">
        <f t="shared" si="202"/>
        <v>0</v>
      </c>
      <c r="Z463" s="148">
        <f t="shared" si="209"/>
        <v>0</v>
      </c>
      <c r="AA463" s="305"/>
      <c r="AB463" s="377">
        <f t="shared" si="226"/>
        <v>0</v>
      </c>
      <c r="AC463" s="347"/>
      <c r="AD463" s="210" t="str">
        <f t="shared" si="203"/>
        <v/>
      </c>
      <c r="AE463" s="345">
        <f t="shared" si="210"/>
        <v>0</v>
      </c>
      <c r="AF463" s="310"/>
      <c r="AG463" s="312"/>
      <c r="AH463" s="313"/>
      <c r="AI463" s="150">
        <f t="shared" si="211"/>
        <v>0</v>
      </c>
      <c r="AJ463" s="151">
        <f t="shared" si="204"/>
        <v>0</v>
      </c>
      <c r="AK463" s="152">
        <f t="shared" si="212"/>
        <v>0</v>
      </c>
      <c r="AL463" s="153">
        <f t="shared" si="213"/>
        <v>0</v>
      </c>
      <c r="AM463" s="153">
        <f t="shared" si="214"/>
        <v>0</v>
      </c>
      <c r="AN463" s="153">
        <f t="shared" si="215"/>
        <v>0</v>
      </c>
      <c r="AO463" s="153">
        <f t="shared" si="216"/>
        <v>0</v>
      </c>
      <c r="AP463" s="181" t="str">
        <f t="shared" si="217"/>
        <v/>
      </c>
      <c r="AQ463" s="154" t="str">
        <f t="shared" si="205"/>
        <v/>
      </c>
      <c r="AR463" s="178" t="str">
        <f t="shared" si="218"/>
        <v/>
      </c>
      <c r="AS463" s="169" t="str">
        <f t="shared" si="219"/>
        <v/>
      </c>
      <c r="AT463" s="159" t="str">
        <f t="shared" si="220"/>
        <v/>
      </c>
      <c r="AU463" s="160" t="str">
        <f t="shared" si="206"/>
        <v/>
      </c>
      <c r="AV463" s="171" t="str">
        <f t="shared" si="221"/>
        <v/>
      </c>
      <c r="AW463" s="160" t="str">
        <f t="shared" si="222"/>
        <v/>
      </c>
      <c r="AX463" s="186" t="str">
        <f t="shared" si="223"/>
        <v/>
      </c>
      <c r="AY463" s="160" t="str">
        <f t="shared" si="207"/>
        <v/>
      </c>
      <c r="AZ463" s="171" t="str">
        <f t="shared" si="224"/>
        <v/>
      </c>
      <c r="BA463" s="161" t="str">
        <f t="shared" si="225"/>
        <v/>
      </c>
      <c r="BI463" s="52" t="s">
        <v>3302</v>
      </c>
    </row>
    <row r="464" spans="1:220" ht="18.75" x14ac:dyDescent="0.3">
      <c r="A464" s="203"/>
      <c r="B464" s="204"/>
      <c r="C464" s="197">
        <v>453</v>
      </c>
      <c r="D464" s="189"/>
      <c r="E464" s="29"/>
      <c r="F464" s="30"/>
      <c r="G464" s="123"/>
      <c r="H464" s="124"/>
      <c r="I464" s="130"/>
      <c r="J464" s="21"/>
      <c r="K464" s="134"/>
      <c r="L464" s="24"/>
      <c r="M464" s="372"/>
      <c r="N464" s="147" t="str">
        <f t="shared" si="208"/>
        <v/>
      </c>
      <c r="O464" s="125"/>
      <c r="P464" s="125"/>
      <c r="Q464" s="125"/>
      <c r="R464" s="125"/>
      <c r="S464" s="125"/>
      <c r="T464" s="122"/>
      <c r="U464" s="298"/>
      <c r="V464" s="28"/>
      <c r="W464" s="296"/>
      <c r="X464" s="296"/>
      <c r="Y464" s="149">
        <f t="shared" si="202"/>
        <v>0</v>
      </c>
      <c r="Z464" s="148">
        <f t="shared" si="209"/>
        <v>0</v>
      </c>
      <c r="AA464" s="305"/>
      <c r="AB464" s="377">
        <f t="shared" si="226"/>
        <v>0</v>
      </c>
      <c r="AC464" s="347"/>
      <c r="AD464" s="210" t="str">
        <f t="shared" si="203"/>
        <v/>
      </c>
      <c r="AE464" s="345">
        <f t="shared" si="210"/>
        <v>0</v>
      </c>
      <c r="AF464" s="310"/>
      <c r="AG464" s="312"/>
      <c r="AH464" s="313"/>
      <c r="AI464" s="150">
        <f t="shared" si="211"/>
        <v>0</v>
      </c>
      <c r="AJ464" s="151">
        <f t="shared" si="204"/>
        <v>0</v>
      </c>
      <c r="AK464" s="152">
        <f t="shared" si="212"/>
        <v>0</v>
      </c>
      <c r="AL464" s="153">
        <f t="shared" si="213"/>
        <v>0</v>
      </c>
      <c r="AM464" s="153">
        <f t="shared" si="214"/>
        <v>0</v>
      </c>
      <c r="AN464" s="153">
        <f t="shared" si="215"/>
        <v>0</v>
      </c>
      <c r="AO464" s="153">
        <f t="shared" si="216"/>
        <v>0</v>
      </c>
      <c r="AP464" s="181" t="str">
        <f t="shared" si="217"/>
        <v/>
      </c>
      <c r="AQ464" s="154" t="str">
        <f t="shared" si="205"/>
        <v/>
      </c>
      <c r="AR464" s="178" t="str">
        <f t="shared" si="218"/>
        <v/>
      </c>
      <c r="AS464" s="169" t="str">
        <f t="shared" si="219"/>
        <v/>
      </c>
      <c r="AT464" s="159" t="str">
        <f t="shared" si="220"/>
        <v/>
      </c>
      <c r="AU464" s="160" t="str">
        <f t="shared" si="206"/>
        <v/>
      </c>
      <c r="AV464" s="171" t="str">
        <f t="shared" si="221"/>
        <v/>
      </c>
      <c r="AW464" s="160" t="str">
        <f t="shared" si="222"/>
        <v/>
      </c>
      <c r="AX464" s="186" t="str">
        <f t="shared" si="223"/>
        <v/>
      </c>
      <c r="AY464" s="160" t="str">
        <f t="shared" si="207"/>
        <v/>
      </c>
      <c r="AZ464" s="171" t="str">
        <f t="shared" si="224"/>
        <v/>
      </c>
      <c r="BA464" s="161" t="str">
        <f t="shared" si="225"/>
        <v/>
      </c>
      <c r="BI464" s="52" t="s">
        <v>3303</v>
      </c>
    </row>
    <row r="465" spans="1:61" ht="18.75" x14ac:dyDescent="0.3">
      <c r="A465" s="203"/>
      <c r="B465" s="204"/>
      <c r="C465" s="197">
        <v>454</v>
      </c>
      <c r="D465" s="189"/>
      <c r="E465" s="29"/>
      <c r="F465" s="30"/>
      <c r="G465" s="123"/>
      <c r="H465" s="124"/>
      <c r="I465" s="130"/>
      <c r="J465" s="21"/>
      <c r="K465" s="134"/>
      <c r="L465" s="24"/>
      <c r="M465" s="372"/>
      <c r="N465" s="147" t="str">
        <f t="shared" si="208"/>
        <v/>
      </c>
      <c r="O465" s="125"/>
      <c r="P465" s="125"/>
      <c r="Q465" s="125"/>
      <c r="R465" s="125"/>
      <c r="S465" s="125"/>
      <c r="T465" s="122"/>
      <c r="U465" s="298"/>
      <c r="V465" s="28"/>
      <c r="W465" s="296"/>
      <c r="X465" s="296"/>
      <c r="Y465" s="149">
        <f t="shared" si="202"/>
        <v>0</v>
      </c>
      <c r="Z465" s="148">
        <f t="shared" si="209"/>
        <v>0</v>
      </c>
      <c r="AA465" s="305"/>
      <c r="AB465" s="377">
        <f t="shared" si="226"/>
        <v>0</v>
      </c>
      <c r="AC465" s="347"/>
      <c r="AD465" s="210" t="str">
        <f t="shared" si="203"/>
        <v/>
      </c>
      <c r="AE465" s="345">
        <f t="shared" si="210"/>
        <v>0</v>
      </c>
      <c r="AF465" s="310"/>
      <c r="AG465" s="312"/>
      <c r="AH465" s="313"/>
      <c r="AI465" s="150">
        <f t="shared" si="211"/>
        <v>0</v>
      </c>
      <c r="AJ465" s="151">
        <f t="shared" si="204"/>
        <v>0</v>
      </c>
      <c r="AK465" s="152">
        <f t="shared" si="212"/>
        <v>0</v>
      </c>
      <c r="AL465" s="153">
        <f t="shared" si="213"/>
        <v>0</v>
      </c>
      <c r="AM465" s="153">
        <f t="shared" si="214"/>
        <v>0</v>
      </c>
      <c r="AN465" s="153">
        <f t="shared" si="215"/>
        <v>0</v>
      </c>
      <c r="AO465" s="153">
        <f t="shared" si="216"/>
        <v>0</v>
      </c>
      <c r="AP465" s="181" t="str">
        <f t="shared" si="217"/>
        <v/>
      </c>
      <c r="AQ465" s="154" t="str">
        <f t="shared" si="205"/>
        <v/>
      </c>
      <c r="AR465" s="178" t="str">
        <f t="shared" si="218"/>
        <v/>
      </c>
      <c r="AS465" s="169" t="str">
        <f t="shared" si="219"/>
        <v/>
      </c>
      <c r="AT465" s="159" t="str">
        <f t="shared" si="220"/>
        <v/>
      </c>
      <c r="AU465" s="160" t="str">
        <f t="shared" si="206"/>
        <v/>
      </c>
      <c r="AV465" s="171" t="str">
        <f t="shared" si="221"/>
        <v/>
      </c>
      <c r="AW465" s="160" t="str">
        <f t="shared" si="222"/>
        <v/>
      </c>
      <c r="AX465" s="186" t="str">
        <f t="shared" si="223"/>
        <v/>
      </c>
      <c r="AY465" s="160" t="str">
        <f t="shared" si="207"/>
        <v/>
      </c>
      <c r="AZ465" s="171" t="str">
        <f t="shared" si="224"/>
        <v/>
      </c>
      <c r="BA465" s="161" t="str">
        <f t="shared" si="225"/>
        <v/>
      </c>
      <c r="BI465" s="52" t="s">
        <v>3304</v>
      </c>
    </row>
    <row r="466" spans="1:61" ht="18.75" x14ac:dyDescent="0.3">
      <c r="A466" s="205"/>
      <c r="B466" s="206"/>
      <c r="C466" s="198">
        <v>455</v>
      </c>
      <c r="D466" s="190"/>
      <c r="E466" s="13"/>
      <c r="F466" s="14"/>
      <c r="G466" s="123"/>
      <c r="H466" s="124"/>
      <c r="I466" s="130"/>
      <c r="J466" s="21"/>
      <c r="K466" s="134"/>
      <c r="L466" s="24"/>
      <c r="M466" s="372"/>
      <c r="N466" s="147" t="str">
        <f t="shared" si="208"/>
        <v/>
      </c>
      <c r="O466" s="23"/>
      <c r="P466" s="23"/>
      <c r="Q466" s="23"/>
      <c r="R466" s="23"/>
      <c r="S466" s="23"/>
      <c r="T466" s="24"/>
      <c r="U466" s="25"/>
      <c r="V466" s="28"/>
      <c r="W466" s="296"/>
      <c r="X466" s="296"/>
      <c r="Y466" s="149">
        <f t="shared" si="202"/>
        <v>0</v>
      </c>
      <c r="Z466" s="148">
        <f t="shared" si="209"/>
        <v>0</v>
      </c>
      <c r="AA466" s="306"/>
      <c r="AB466" s="377">
        <f t="shared" si="226"/>
        <v>0</v>
      </c>
      <c r="AC466" s="348"/>
      <c r="AD466" s="210" t="str">
        <f t="shared" si="203"/>
        <v/>
      </c>
      <c r="AE466" s="345">
        <f t="shared" si="210"/>
        <v>0</v>
      </c>
      <c r="AF466" s="318"/>
      <c r="AG466" s="317"/>
      <c r="AH466" s="315"/>
      <c r="AI466" s="150">
        <f t="shared" si="211"/>
        <v>0</v>
      </c>
      <c r="AJ466" s="151">
        <f t="shared" si="204"/>
        <v>0</v>
      </c>
      <c r="AK466" s="152">
        <f t="shared" si="212"/>
        <v>0</v>
      </c>
      <c r="AL466" s="153">
        <f t="shared" si="213"/>
        <v>0</v>
      </c>
      <c r="AM466" s="153">
        <f t="shared" si="214"/>
        <v>0</v>
      </c>
      <c r="AN466" s="153">
        <f t="shared" si="215"/>
        <v>0</v>
      </c>
      <c r="AO466" s="153">
        <f t="shared" si="216"/>
        <v>0</v>
      </c>
      <c r="AP466" s="181" t="str">
        <f t="shared" si="217"/>
        <v/>
      </c>
      <c r="AQ466" s="154" t="str">
        <f t="shared" si="205"/>
        <v/>
      </c>
      <c r="AR466" s="178" t="str">
        <f t="shared" si="218"/>
        <v/>
      </c>
      <c r="AS466" s="169" t="str">
        <f t="shared" si="219"/>
        <v/>
      </c>
      <c r="AT466" s="159" t="str">
        <f t="shared" si="220"/>
        <v/>
      </c>
      <c r="AU466" s="160" t="str">
        <f t="shared" si="206"/>
        <v/>
      </c>
      <c r="AV466" s="171" t="str">
        <f t="shared" si="221"/>
        <v/>
      </c>
      <c r="AW466" s="160" t="str">
        <f t="shared" si="222"/>
        <v/>
      </c>
      <c r="AX466" s="186" t="str">
        <f t="shared" si="223"/>
        <v/>
      </c>
      <c r="AY466" s="160" t="str">
        <f t="shared" si="207"/>
        <v/>
      </c>
      <c r="AZ466" s="171" t="str">
        <f t="shared" si="224"/>
        <v/>
      </c>
      <c r="BA466" s="161" t="str">
        <f t="shared" si="225"/>
        <v/>
      </c>
      <c r="BI466" s="52" t="s">
        <v>3305</v>
      </c>
    </row>
    <row r="467" spans="1:61" ht="18.75" x14ac:dyDescent="0.3">
      <c r="A467" s="205"/>
      <c r="B467" s="206"/>
      <c r="C467" s="197">
        <v>456</v>
      </c>
      <c r="D467" s="190"/>
      <c r="E467" s="13"/>
      <c r="F467" s="14"/>
      <c r="G467" s="123"/>
      <c r="H467" s="124"/>
      <c r="I467" s="130"/>
      <c r="J467" s="21"/>
      <c r="K467" s="134"/>
      <c r="L467" s="24"/>
      <c r="M467" s="372"/>
      <c r="N467" s="147" t="str">
        <f t="shared" si="208"/>
        <v/>
      </c>
      <c r="O467" s="23"/>
      <c r="P467" s="23"/>
      <c r="Q467" s="23"/>
      <c r="R467" s="23"/>
      <c r="S467" s="23"/>
      <c r="T467" s="24"/>
      <c r="U467" s="25"/>
      <c r="V467" s="28"/>
      <c r="W467" s="299"/>
      <c r="X467" s="296"/>
      <c r="Y467" s="149">
        <f t="shared" si="202"/>
        <v>0</v>
      </c>
      <c r="Z467" s="148">
        <f t="shared" si="209"/>
        <v>0</v>
      </c>
      <c r="AA467" s="306"/>
      <c r="AB467" s="377">
        <f t="shared" si="226"/>
        <v>0</v>
      </c>
      <c r="AC467" s="348"/>
      <c r="AD467" s="210" t="str">
        <f t="shared" si="203"/>
        <v/>
      </c>
      <c r="AE467" s="345">
        <f t="shared" si="210"/>
        <v>0</v>
      </c>
      <c r="AF467" s="318"/>
      <c r="AG467" s="317"/>
      <c r="AH467" s="315"/>
      <c r="AI467" s="150">
        <f t="shared" si="211"/>
        <v>0</v>
      </c>
      <c r="AJ467" s="151">
        <f t="shared" si="204"/>
        <v>0</v>
      </c>
      <c r="AK467" s="152">
        <f t="shared" si="212"/>
        <v>0</v>
      </c>
      <c r="AL467" s="153">
        <f t="shared" si="213"/>
        <v>0</v>
      </c>
      <c r="AM467" s="153">
        <f t="shared" si="214"/>
        <v>0</v>
      </c>
      <c r="AN467" s="153">
        <f t="shared" si="215"/>
        <v>0</v>
      </c>
      <c r="AO467" s="153">
        <f t="shared" si="216"/>
        <v>0</v>
      </c>
      <c r="AP467" s="181" t="str">
        <f t="shared" si="217"/>
        <v/>
      </c>
      <c r="AQ467" s="154" t="str">
        <f t="shared" si="205"/>
        <v/>
      </c>
      <c r="AR467" s="178" t="str">
        <f t="shared" si="218"/>
        <v/>
      </c>
      <c r="AS467" s="169" t="str">
        <f t="shared" si="219"/>
        <v/>
      </c>
      <c r="AT467" s="159" t="str">
        <f t="shared" si="220"/>
        <v/>
      </c>
      <c r="AU467" s="160" t="str">
        <f t="shared" si="206"/>
        <v/>
      </c>
      <c r="AV467" s="171" t="str">
        <f t="shared" si="221"/>
        <v/>
      </c>
      <c r="AW467" s="160" t="str">
        <f t="shared" si="222"/>
        <v/>
      </c>
      <c r="AX467" s="186" t="str">
        <f t="shared" si="223"/>
        <v/>
      </c>
      <c r="AY467" s="160" t="str">
        <f t="shared" si="207"/>
        <v/>
      </c>
      <c r="AZ467" s="171" t="str">
        <f t="shared" si="224"/>
        <v/>
      </c>
      <c r="BA467" s="161" t="str">
        <f t="shared" si="225"/>
        <v/>
      </c>
      <c r="BI467" s="52" t="s">
        <v>3306</v>
      </c>
    </row>
    <row r="468" spans="1:61" ht="18.75" x14ac:dyDescent="0.3">
      <c r="A468" s="205"/>
      <c r="B468" s="206"/>
      <c r="C468" s="198">
        <v>457</v>
      </c>
      <c r="D468" s="190"/>
      <c r="E468" s="13"/>
      <c r="F468" s="14"/>
      <c r="G468" s="123"/>
      <c r="H468" s="124"/>
      <c r="I468" s="130"/>
      <c r="J468" s="21"/>
      <c r="K468" s="134"/>
      <c r="L468" s="24"/>
      <c r="M468" s="372"/>
      <c r="N468" s="147" t="str">
        <f t="shared" si="208"/>
        <v/>
      </c>
      <c r="O468" s="23"/>
      <c r="P468" s="23"/>
      <c r="Q468" s="23"/>
      <c r="R468" s="23"/>
      <c r="S468" s="23"/>
      <c r="T468" s="24"/>
      <c r="U468" s="25"/>
      <c r="V468" s="28"/>
      <c r="W468" s="299"/>
      <c r="X468" s="296"/>
      <c r="Y468" s="149">
        <f t="shared" si="202"/>
        <v>0</v>
      </c>
      <c r="Z468" s="148">
        <f t="shared" si="209"/>
        <v>0</v>
      </c>
      <c r="AA468" s="306"/>
      <c r="AB468" s="377">
        <f t="shared" si="226"/>
        <v>0</v>
      </c>
      <c r="AC468" s="348"/>
      <c r="AD468" s="210" t="str">
        <f t="shared" si="203"/>
        <v/>
      </c>
      <c r="AE468" s="345">
        <f t="shared" si="210"/>
        <v>0</v>
      </c>
      <c r="AF468" s="318"/>
      <c r="AG468" s="317"/>
      <c r="AH468" s="315"/>
      <c r="AI468" s="150">
        <f t="shared" si="211"/>
        <v>0</v>
      </c>
      <c r="AJ468" s="151">
        <f t="shared" si="204"/>
        <v>0</v>
      </c>
      <c r="AK468" s="152">
        <f t="shared" si="212"/>
        <v>0</v>
      </c>
      <c r="AL468" s="153">
        <f t="shared" si="213"/>
        <v>0</v>
      </c>
      <c r="AM468" s="153">
        <f t="shared" si="214"/>
        <v>0</v>
      </c>
      <c r="AN468" s="153">
        <f t="shared" si="215"/>
        <v>0</v>
      </c>
      <c r="AO468" s="153">
        <f t="shared" si="216"/>
        <v>0</v>
      </c>
      <c r="AP468" s="181" t="str">
        <f t="shared" si="217"/>
        <v/>
      </c>
      <c r="AQ468" s="154" t="str">
        <f t="shared" si="205"/>
        <v/>
      </c>
      <c r="AR468" s="178" t="str">
        <f t="shared" si="218"/>
        <v/>
      </c>
      <c r="AS468" s="169" t="str">
        <f t="shared" si="219"/>
        <v/>
      </c>
      <c r="AT468" s="159" t="str">
        <f t="shared" si="220"/>
        <v/>
      </c>
      <c r="AU468" s="160" t="str">
        <f t="shared" si="206"/>
        <v/>
      </c>
      <c r="AV468" s="171" t="str">
        <f t="shared" si="221"/>
        <v/>
      </c>
      <c r="AW468" s="160" t="str">
        <f t="shared" si="222"/>
        <v/>
      </c>
      <c r="AX468" s="186" t="str">
        <f t="shared" si="223"/>
        <v/>
      </c>
      <c r="AY468" s="160" t="str">
        <f t="shared" si="207"/>
        <v/>
      </c>
      <c r="AZ468" s="171" t="str">
        <f t="shared" si="224"/>
        <v/>
      </c>
      <c r="BA468" s="161" t="str">
        <f t="shared" si="225"/>
        <v/>
      </c>
      <c r="BI468" s="52" t="s">
        <v>3307</v>
      </c>
    </row>
    <row r="469" spans="1:61" ht="18.75" x14ac:dyDescent="0.3">
      <c r="A469" s="205"/>
      <c r="B469" s="206"/>
      <c r="C469" s="198">
        <v>458</v>
      </c>
      <c r="D469" s="192"/>
      <c r="E469" s="15"/>
      <c r="F469" s="14"/>
      <c r="G469" s="123"/>
      <c r="H469" s="124"/>
      <c r="I469" s="130"/>
      <c r="J469" s="21"/>
      <c r="K469" s="134"/>
      <c r="L469" s="24"/>
      <c r="M469" s="372"/>
      <c r="N469" s="147" t="str">
        <f t="shared" si="208"/>
        <v/>
      </c>
      <c r="O469" s="23"/>
      <c r="P469" s="23"/>
      <c r="Q469" s="23"/>
      <c r="R469" s="23"/>
      <c r="S469" s="23"/>
      <c r="T469" s="24"/>
      <c r="U469" s="25"/>
      <c r="V469" s="28"/>
      <c r="W469" s="299"/>
      <c r="X469" s="296"/>
      <c r="Y469" s="149">
        <f t="shared" si="202"/>
        <v>0</v>
      </c>
      <c r="Z469" s="148">
        <f t="shared" si="209"/>
        <v>0</v>
      </c>
      <c r="AA469" s="306"/>
      <c r="AB469" s="377">
        <f t="shared" si="226"/>
        <v>0</v>
      </c>
      <c r="AC469" s="348"/>
      <c r="AD469" s="210" t="str">
        <f t="shared" si="203"/>
        <v/>
      </c>
      <c r="AE469" s="345">
        <f t="shared" si="210"/>
        <v>0</v>
      </c>
      <c r="AF469" s="318"/>
      <c r="AG469" s="317"/>
      <c r="AH469" s="315"/>
      <c r="AI469" s="150">
        <f t="shared" si="211"/>
        <v>0</v>
      </c>
      <c r="AJ469" s="151">
        <f t="shared" si="204"/>
        <v>0</v>
      </c>
      <c r="AK469" s="152">
        <f t="shared" si="212"/>
        <v>0</v>
      </c>
      <c r="AL469" s="153">
        <f t="shared" si="213"/>
        <v>0</v>
      </c>
      <c r="AM469" s="153">
        <f t="shared" si="214"/>
        <v>0</v>
      </c>
      <c r="AN469" s="153">
        <f t="shared" si="215"/>
        <v>0</v>
      </c>
      <c r="AO469" s="153">
        <f t="shared" si="216"/>
        <v>0</v>
      </c>
      <c r="AP469" s="181" t="str">
        <f t="shared" si="217"/>
        <v/>
      </c>
      <c r="AQ469" s="154" t="str">
        <f t="shared" si="205"/>
        <v/>
      </c>
      <c r="AR469" s="178" t="str">
        <f t="shared" si="218"/>
        <v/>
      </c>
      <c r="AS469" s="169" t="str">
        <f t="shared" si="219"/>
        <v/>
      </c>
      <c r="AT469" s="159" t="str">
        <f t="shared" si="220"/>
        <v/>
      </c>
      <c r="AU469" s="160" t="str">
        <f t="shared" si="206"/>
        <v/>
      </c>
      <c r="AV469" s="171" t="str">
        <f t="shared" si="221"/>
        <v/>
      </c>
      <c r="AW469" s="160" t="str">
        <f t="shared" si="222"/>
        <v/>
      </c>
      <c r="AX469" s="186" t="str">
        <f t="shared" si="223"/>
        <v/>
      </c>
      <c r="AY469" s="160" t="str">
        <f t="shared" si="207"/>
        <v/>
      </c>
      <c r="AZ469" s="171" t="str">
        <f t="shared" si="224"/>
        <v/>
      </c>
      <c r="BA469" s="161" t="str">
        <f t="shared" si="225"/>
        <v/>
      </c>
      <c r="BI469" s="52" t="s">
        <v>3308</v>
      </c>
    </row>
    <row r="470" spans="1:61" ht="18.75" x14ac:dyDescent="0.3">
      <c r="A470" s="205"/>
      <c r="B470" s="206"/>
      <c r="C470" s="197">
        <v>459</v>
      </c>
      <c r="D470" s="193"/>
      <c r="E470" s="13"/>
      <c r="F470" s="14"/>
      <c r="G470" s="123"/>
      <c r="H470" s="124"/>
      <c r="I470" s="130"/>
      <c r="J470" s="21"/>
      <c r="K470" s="134"/>
      <c r="L470" s="24"/>
      <c r="M470" s="372"/>
      <c r="N470" s="147" t="str">
        <f t="shared" si="208"/>
        <v/>
      </c>
      <c r="O470" s="23"/>
      <c r="P470" s="23"/>
      <c r="Q470" s="23"/>
      <c r="R470" s="23"/>
      <c r="S470" s="23"/>
      <c r="T470" s="24"/>
      <c r="U470" s="25"/>
      <c r="V470" s="28"/>
      <c r="W470" s="299"/>
      <c r="X470" s="296"/>
      <c r="Y470" s="149">
        <f t="shared" si="202"/>
        <v>0</v>
      </c>
      <c r="Z470" s="148">
        <f t="shared" si="209"/>
        <v>0</v>
      </c>
      <c r="AA470" s="306"/>
      <c r="AB470" s="377">
        <f t="shared" si="226"/>
        <v>0</v>
      </c>
      <c r="AC470" s="348"/>
      <c r="AD470" s="210" t="str">
        <f t="shared" si="203"/>
        <v/>
      </c>
      <c r="AE470" s="345">
        <f t="shared" si="210"/>
        <v>0</v>
      </c>
      <c r="AF470" s="318"/>
      <c r="AG470" s="317"/>
      <c r="AH470" s="315"/>
      <c r="AI470" s="150">
        <f t="shared" si="211"/>
        <v>0</v>
      </c>
      <c r="AJ470" s="151">
        <f t="shared" si="204"/>
        <v>0</v>
      </c>
      <c r="AK470" s="152">
        <f t="shared" si="212"/>
        <v>0</v>
      </c>
      <c r="AL470" s="153">
        <f t="shared" si="213"/>
        <v>0</v>
      </c>
      <c r="AM470" s="153">
        <f t="shared" si="214"/>
        <v>0</v>
      </c>
      <c r="AN470" s="153">
        <f t="shared" si="215"/>
        <v>0</v>
      </c>
      <c r="AO470" s="153">
        <f t="shared" si="216"/>
        <v>0</v>
      </c>
      <c r="AP470" s="181" t="str">
        <f t="shared" si="217"/>
        <v/>
      </c>
      <c r="AQ470" s="154" t="str">
        <f t="shared" si="205"/>
        <v/>
      </c>
      <c r="AR470" s="178" t="str">
        <f t="shared" si="218"/>
        <v/>
      </c>
      <c r="AS470" s="169" t="str">
        <f t="shared" si="219"/>
        <v/>
      </c>
      <c r="AT470" s="159" t="str">
        <f t="shared" si="220"/>
        <v/>
      </c>
      <c r="AU470" s="160" t="str">
        <f t="shared" si="206"/>
        <v/>
      </c>
      <c r="AV470" s="171" t="str">
        <f t="shared" si="221"/>
        <v/>
      </c>
      <c r="AW470" s="160" t="str">
        <f t="shared" si="222"/>
        <v/>
      </c>
      <c r="AX470" s="186" t="str">
        <f t="shared" si="223"/>
        <v/>
      </c>
      <c r="AY470" s="160" t="str">
        <f t="shared" si="207"/>
        <v/>
      </c>
      <c r="AZ470" s="171" t="str">
        <f t="shared" si="224"/>
        <v/>
      </c>
      <c r="BA470" s="161" t="str">
        <f t="shared" si="225"/>
        <v/>
      </c>
      <c r="BI470" s="52" t="s">
        <v>3309</v>
      </c>
    </row>
    <row r="471" spans="1:61" ht="18.75" x14ac:dyDescent="0.3">
      <c r="A471" s="205"/>
      <c r="B471" s="206"/>
      <c r="C471" s="198">
        <v>460</v>
      </c>
      <c r="D471" s="190"/>
      <c r="E471" s="13"/>
      <c r="F471" s="14"/>
      <c r="G471" s="123"/>
      <c r="H471" s="126"/>
      <c r="I471" s="132"/>
      <c r="J471" s="69"/>
      <c r="K471" s="136"/>
      <c r="L471" s="26"/>
      <c r="M471" s="372"/>
      <c r="N471" s="147" t="str">
        <f t="shared" si="208"/>
        <v/>
      </c>
      <c r="O471" s="23"/>
      <c r="P471" s="23"/>
      <c r="Q471" s="23"/>
      <c r="R471" s="23"/>
      <c r="S471" s="23"/>
      <c r="T471" s="24"/>
      <c r="U471" s="25"/>
      <c r="V471" s="28"/>
      <c r="W471" s="299"/>
      <c r="X471" s="296"/>
      <c r="Y471" s="149">
        <f t="shared" si="202"/>
        <v>0</v>
      </c>
      <c r="Z471" s="148">
        <f t="shared" si="209"/>
        <v>0</v>
      </c>
      <c r="AA471" s="306"/>
      <c r="AB471" s="377">
        <f t="shared" si="226"/>
        <v>0</v>
      </c>
      <c r="AC471" s="348"/>
      <c r="AD471" s="210" t="str">
        <f t="shared" si="203"/>
        <v/>
      </c>
      <c r="AE471" s="345">
        <f t="shared" si="210"/>
        <v>0</v>
      </c>
      <c r="AF471" s="318"/>
      <c r="AG471" s="317"/>
      <c r="AH471" s="315"/>
      <c r="AI471" s="150">
        <f t="shared" si="211"/>
        <v>0</v>
      </c>
      <c r="AJ471" s="151">
        <f t="shared" si="204"/>
        <v>0</v>
      </c>
      <c r="AK471" s="152">
        <f t="shared" si="212"/>
        <v>0</v>
      </c>
      <c r="AL471" s="153">
        <f t="shared" si="213"/>
        <v>0</v>
      </c>
      <c r="AM471" s="153">
        <f t="shared" si="214"/>
        <v>0</v>
      </c>
      <c r="AN471" s="153">
        <f t="shared" si="215"/>
        <v>0</v>
      </c>
      <c r="AO471" s="153">
        <f t="shared" si="216"/>
        <v>0</v>
      </c>
      <c r="AP471" s="181" t="str">
        <f t="shared" si="217"/>
        <v/>
      </c>
      <c r="AQ471" s="154" t="str">
        <f t="shared" si="205"/>
        <v/>
      </c>
      <c r="AR471" s="178" t="str">
        <f t="shared" si="218"/>
        <v/>
      </c>
      <c r="AS471" s="169" t="str">
        <f t="shared" si="219"/>
        <v/>
      </c>
      <c r="AT471" s="159" t="str">
        <f t="shared" si="220"/>
        <v/>
      </c>
      <c r="AU471" s="160" t="str">
        <f t="shared" si="206"/>
        <v/>
      </c>
      <c r="AV471" s="171" t="str">
        <f t="shared" si="221"/>
        <v/>
      </c>
      <c r="AW471" s="160" t="str">
        <f t="shared" si="222"/>
        <v/>
      </c>
      <c r="AX471" s="186" t="str">
        <f t="shared" si="223"/>
        <v/>
      </c>
      <c r="AY471" s="160" t="str">
        <f t="shared" si="207"/>
        <v/>
      </c>
      <c r="AZ471" s="171" t="str">
        <f t="shared" si="224"/>
        <v/>
      </c>
      <c r="BA471" s="161" t="str">
        <f t="shared" si="225"/>
        <v/>
      </c>
      <c r="BI471" s="52" t="s">
        <v>3310</v>
      </c>
    </row>
    <row r="472" spans="1:61" ht="18.75" x14ac:dyDescent="0.3">
      <c r="A472" s="205"/>
      <c r="B472" s="206"/>
      <c r="C472" s="197">
        <v>461</v>
      </c>
      <c r="D472" s="190"/>
      <c r="E472" s="13"/>
      <c r="F472" s="14"/>
      <c r="G472" s="123"/>
      <c r="H472" s="124"/>
      <c r="I472" s="130"/>
      <c r="J472" s="21"/>
      <c r="K472" s="134"/>
      <c r="L472" s="24"/>
      <c r="M472" s="372"/>
      <c r="N472" s="147" t="str">
        <f t="shared" si="208"/>
        <v/>
      </c>
      <c r="O472" s="23"/>
      <c r="P472" s="23"/>
      <c r="Q472" s="23"/>
      <c r="R472" s="23"/>
      <c r="S472" s="23"/>
      <c r="T472" s="24"/>
      <c r="U472" s="25"/>
      <c r="V472" s="28"/>
      <c r="W472" s="299"/>
      <c r="X472" s="296"/>
      <c r="Y472" s="149">
        <f t="shared" si="202"/>
        <v>0</v>
      </c>
      <c r="Z472" s="148">
        <f t="shared" si="209"/>
        <v>0</v>
      </c>
      <c r="AA472" s="306"/>
      <c r="AB472" s="377">
        <f t="shared" si="226"/>
        <v>0</v>
      </c>
      <c r="AC472" s="348"/>
      <c r="AD472" s="210" t="str">
        <f t="shared" si="203"/>
        <v/>
      </c>
      <c r="AE472" s="345">
        <f t="shared" si="210"/>
        <v>0</v>
      </c>
      <c r="AF472" s="318"/>
      <c r="AG472" s="317"/>
      <c r="AH472" s="315"/>
      <c r="AI472" s="150">
        <f t="shared" si="211"/>
        <v>0</v>
      </c>
      <c r="AJ472" s="151">
        <f t="shared" si="204"/>
        <v>0</v>
      </c>
      <c r="AK472" s="152">
        <f t="shared" si="212"/>
        <v>0</v>
      </c>
      <c r="AL472" s="153">
        <f t="shared" si="213"/>
        <v>0</v>
      </c>
      <c r="AM472" s="153">
        <f t="shared" si="214"/>
        <v>0</v>
      </c>
      <c r="AN472" s="153">
        <f t="shared" si="215"/>
        <v>0</v>
      </c>
      <c r="AO472" s="153">
        <f t="shared" si="216"/>
        <v>0</v>
      </c>
      <c r="AP472" s="181" t="str">
        <f t="shared" si="217"/>
        <v/>
      </c>
      <c r="AQ472" s="154" t="str">
        <f t="shared" si="205"/>
        <v/>
      </c>
      <c r="AR472" s="178" t="str">
        <f t="shared" si="218"/>
        <v/>
      </c>
      <c r="AS472" s="169" t="str">
        <f t="shared" si="219"/>
        <v/>
      </c>
      <c r="AT472" s="159" t="str">
        <f t="shared" si="220"/>
        <v/>
      </c>
      <c r="AU472" s="160" t="str">
        <f t="shared" si="206"/>
        <v/>
      </c>
      <c r="AV472" s="171" t="str">
        <f t="shared" si="221"/>
        <v/>
      </c>
      <c r="AW472" s="160" t="str">
        <f t="shared" si="222"/>
        <v/>
      </c>
      <c r="AX472" s="186" t="str">
        <f t="shared" si="223"/>
        <v/>
      </c>
      <c r="AY472" s="160" t="str">
        <f t="shared" si="207"/>
        <v/>
      </c>
      <c r="AZ472" s="171" t="str">
        <f t="shared" si="224"/>
        <v/>
      </c>
      <c r="BA472" s="161" t="str">
        <f t="shared" si="225"/>
        <v/>
      </c>
      <c r="BI472" s="52" t="s">
        <v>3311</v>
      </c>
    </row>
    <row r="473" spans="1:61" ht="18.75" x14ac:dyDescent="0.3">
      <c r="A473" s="205"/>
      <c r="B473" s="206"/>
      <c r="C473" s="198">
        <v>462</v>
      </c>
      <c r="D473" s="192"/>
      <c r="E473" s="15"/>
      <c r="F473" s="14"/>
      <c r="G473" s="123"/>
      <c r="H473" s="124"/>
      <c r="I473" s="130"/>
      <c r="J473" s="21"/>
      <c r="K473" s="134"/>
      <c r="L473" s="24"/>
      <c r="M473" s="372"/>
      <c r="N473" s="147" t="str">
        <f t="shared" si="208"/>
        <v/>
      </c>
      <c r="O473" s="23"/>
      <c r="P473" s="23"/>
      <c r="Q473" s="23"/>
      <c r="R473" s="23"/>
      <c r="S473" s="23"/>
      <c r="T473" s="24"/>
      <c r="U473" s="25"/>
      <c r="V473" s="28"/>
      <c r="W473" s="299"/>
      <c r="X473" s="296"/>
      <c r="Y473" s="149">
        <f t="shared" si="202"/>
        <v>0</v>
      </c>
      <c r="Z473" s="148">
        <f t="shared" si="209"/>
        <v>0</v>
      </c>
      <c r="AA473" s="306"/>
      <c r="AB473" s="377">
        <f t="shared" si="226"/>
        <v>0</v>
      </c>
      <c r="AC473" s="348"/>
      <c r="AD473" s="210" t="str">
        <f t="shared" si="203"/>
        <v/>
      </c>
      <c r="AE473" s="345">
        <f t="shared" si="210"/>
        <v>0</v>
      </c>
      <c r="AF473" s="318"/>
      <c r="AG473" s="317"/>
      <c r="AH473" s="315"/>
      <c r="AI473" s="150">
        <f t="shared" si="211"/>
        <v>0</v>
      </c>
      <c r="AJ473" s="151">
        <f t="shared" si="204"/>
        <v>0</v>
      </c>
      <c r="AK473" s="152">
        <f t="shared" si="212"/>
        <v>0</v>
      </c>
      <c r="AL473" s="153">
        <f t="shared" si="213"/>
        <v>0</v>
      </c>
      <c r="AM473" s="153">
        <f t="shared" si="214"/>
        <v>0</v>
      </c>
      <c r="AN473" s="153">
        <f t="shared" si="215"/>
        <v>0</v>
      </c>
      <c r="AO473" s="153">
        <f t="shared" si="216"/>
        <v>0</v>
      </c>
      <c r="AP473" s="181" t="str">
        <f t="shared" si="217"/>
        <v/>
      </c>
      <c r="AQ473" s="154" t="str">
        <f t="shared" si="205"/>
        <v/>
      </c>
      <c r="AR473" s="178" t="str">
        <f t="shared" si="218"/>
        <v/>
      </c>
      <c r="AS473" s="169" t="str">
        <f t="shared" si="219"/>
        <v/>
      </c>
      <c r="AT473" s="159" t="str">
        <f t="shared" si="220"/>
        <v/>
      </c>
      <c r="AU473" s="160" t="str">
        <f t="shared" si="206"/>
        <v/>
      </c>
      <c r="AV473" s="171" t="str">
        <f t="shared" si="221"/>
        <v/>
      </c>
      <c r="AW473" s="160" t="str">
        <f t="shared" si="222"/>
        <v/>
      </c>
      <c r="AX473" s="186" t="str">
        <f t="shared" si="223"/>
        <v/>
      </c>
      <c r="AY473" s="160" t="str">
        <f t="shared" si="207"/>
        <v/>
      </c>
      <c r="AZ473" s="171" t="str">
        <f t="shared" si="224"/>
        <v/>
      </c>
      <c r="BA473" s="161" t="str">
        <f t="shared" si="225"/>
        <v/>
      </c>
      <c r="BI473" s="52" t="s">
        <v>3312</v>
      </c>
    </row>
    <row r="474" spans="1:61" ht="18.75" x14ac:dyDescent="0.3">
      <c r="A474" s="205"/>
      <c r="B474" s="206"/>
      <c r="C474" s="198">
        <v>463</v>
      </c>
      <c r="D474" s="190"/>
      <c r="E474" s="13"/>
      <c r="F474" s="14"/>
      <c r="G474" s="123"/>
      <c r="H474" s="124"/>
      <c r="I474" s="130"/>
      <c r="J474" s="21"/>
      <c r="K474" s="134"/>
      <c r="L474" s="24"/>
      <c r="M474" s="372"/>
      <c r="N474" s="147" t="str">
        <f t="shared" si="208"/>
        <v/>
      </c>
      <c r="O474" s="23"/>
      <c r="P474" s="23"/>
      <c r="Q474" s="23"/>
      <c r="R474" s="23"/>
      <c r="S474" s="23"/>
      <c r="T474" s="24"/>
      <c r="U474" s="25"/>
      <c r="V474" s="28"/>
      <c r="W474" s="299"/>
      <c r="X474" s="296"/>
      <c r="Y474" s="149">
        <f t="shared" si="202"/>
        <v>0</v>
      </c>
      <c r="Z474" s="148">
        <f t="shared" si="209"/>
        <v>0</v>
      </c>
      <c r="AA474" s="306"/>
      <c r="AB474" s="377">
        <f t="shared" si="226"/>
        <v>0</v>
      </c>
      <c r="AC474" s="348"/>
      <c r="AD474" s="210" t="str">
        <f t="shared" si="203"/>
        <v/>
      </c>
      <c r="AE474" s="345">
        <f t="shared" si="210"/>
        <v>0</v>
      </c>
      <c r="AF474" s="318"/>
      <c r="AG474" s="317"/>
      <c r="AH474" s="315"/>
      <c r="AI474" s="150">
        <f t="shared" si="211"/>
        <v>0</v>
      </c>
      <c r="AJ474" s="151">
        <f t="shared" si="204"/>
        <v>0</v>
      </c>
      <c r="AK474" s="152">
        <f t="shared" si="212"/>
        <v>0</v>
      </c>
      <c r="AL474" s="153">
        <f t="shared" si="213"/>
        <v>0</v>
      </c>
      <c r="AM474" s="153">
        <f t="shared" si="214"/>
        <v>0</v>
      </c>
      <c r="AN474" s="153">
        <f t="shared" si="215"/>
        <v>0</v>
      </c>
      <c r="AO474" s="153">
        <f t="shared" si="216"/>
        <v>0</v>
      </c>
      <c r="AP474" s="181" t="str">
        <f t="shared" si="217"/>
        <v/>
      </c>
      <c r="AQ474" s="154" t="str">
        <f t="shared" si="205"/>
        <v/>
      </c>
      <c r="AR474" s="178" t="str">
        <f t="shared" si="218"/>
        <v/>
      </c>
      <c r="AS474" s="169" t="str">
        <f t="shared" si="219"/>
        <v/>
      </c>
      <c r="AT474" s="159" t="str">
        <f t="shared" si="220"/>
        <v/>
      </c>
      <c r="AU474" s="160" t="str">
        <f t="shared" si="206"/>
        <v/>
      </c>
      <c r="AV474" s="171" t="str">
        <f t="shared" si="221"/>
        <v/>
      </c>
      <c r="AW474" s="160" t="str">
        <f t="shared" si="222"/>
        <v/>
      </c>
      <c r="AX474" s="186" t="str">
        <f t="shared" si="223"/>
        <v/>
      </c>
      <c r="AY474" s="160" t="str">
        <f t="shared" si="207"/>
        <v/>
      </c>
      <c r="AZ474" s="171" t="str">
        <f t="shared" si="224"/>
        <v/>
      </c>
      <c r="BA474" s="161" t="str">
        <f t="shared" si="225"/>
        <v/>
      </c>
      <c r="BI474" s="52" t="s">
        <v>3313</v>
      </c>
    </row>
    <row r="475" spans="1:61" ht="18.75" x14ac:dyDescent="0.3">
      <c r="A475" s="205"/>
      <c r="B475" s="206"/>
      <c r="C475" s="197">
        <v>464</v>
      </c>
      <c r="D475" s="190"/>
      <c r="E475" s="13"/>
      <c r="F475" s="14"/>
      <c r="G475" s="123"/>
      <c r="H475" s="124"/>
      <c r="I475" s="130"/>
      <c r="J475" s="21"/>
      <c r="K475" s="134"/>
      <c r="L475" s="24"/>
      <c r="M475" s="372"/>
      <c r="N475" s="147" t="str">
        <f t="shared" si="208"/>
        <v/>
      </c>
      <c r="O475" s="23"/>
      <c r="P475" s="23"/>
      <c r="Q475" s="23"/>
      <c r="R475" s="23"/>
      <c r="S475" s="23"/>
      <c r="T475" s="24"/>
      <c r="U475" s="25"/>
      <c r="V475" s="28"/>
      <c r="W475" s="299"/>
      <c r="X475" s="296"/>
      <c r="Y475" s="149">
        <f t="shared" si="202"/>
        <v>0</v>
      </c>
      <c r="Z475" s="148">
        <f t="shared" si="209"/>
        <v>0</v>
      </c>
      <c r="AA475" s="306"/>
      <c r="AB475" s="377">
        <f t="shared" si="226"/>
        <v>0</v>
      </c>
      <c r="AC475" s="348"/>
      <c r="AD475" s="210" t="str">
        <f t="shared" si="203"/>
        <v/>
      </c>
      <c r="AE475" s="345">
        <f t="shared" si="210"/>
        <v>0</v>
      </c>
      <c r="AF475" s="318"/>
      <c r="AG475" s="317"/>
      <c r="AH475" s="315"/>
      <c r="AI475" s="150">
        <f t="shared" si="211"/>
        <v>0</v>
      </c>
      <c r="AJ475" s="151">
        <f t="shared" si="204"/>
        <v>0</v>
      </c>
      <c r="AK475" s="152">
        <f t="shared" si="212"/>
        <v>0</v>
      </c>
      <c r="AL475" s="153">
        <f t="shared" si="213"/>
        <v>0</v>
      </c>
      <c r="AM475" s="153">
        <f t="shared" si="214"/>
        <v>0</v>
      </c>
      <c r="AN475" s="153">
        <f t="shared" si="215"/>
        <v>0</v>
      </c>
      <c r="AO475" s="153">
        <f t="shared" si="216"/>
        <v>0</v>
      </c>
      <c r="AP475" s="181" t="str">
        <f t="shared" si="217"/>
        <v/>
      </c>
      <c r="AQ475" s="154" t="str">
        <f t="shared" si="205"/>
        <v/>
      </c>
      <c r="AR475" s="178" t="str">
        <f t="shared" si="218"/>
        <v/>
      </c>
      <c r="AS475" s="169" t="str">
        <f t="shared" si="219"/>
        <v/>
      </c>
      <c r="AT475" s="159" t="str">
        <f t="shared" si="220"/>
        <v/>
      </c>
      <c r="AU475" s="160" t="str">
        <f t="shared" si="206"/>
        <v/>
      </c>
      <c r="AV475" s="171" t="str">
        <f t="shared" si="221"/>
        <v/>
      </c>
      <c r="AW475" s="160" t="str">
        <f t="shared" si="222"/>
        <v/>
      </c>
      <c r="AX475" s="186" t="str">
        <f t="shared" si="223"/>
        <v/>
      </c>
      <c r="AY475" s="160" t="str">
        <f t="shared" si="207"/>
        <v/>
      </c>
      <c r="AZ475" s="171" t="str">
        <f t="shared" si="224"/>
        <v/>
      </c>
      <c r="BA475" s="161" t="str">
        <f t="shared" si="225"/>
        <v/>
      </c>
      <c r="BI475" s="52" t="s">
        <v>3314</v>
      </c>
    </row>
    <row r="476" spans="1:61" ht="18.75" x14ac:dyDescent="0.3">
      <c r="A476" s="205"/>
      <c r="B476" s="206"/>
      <c r="C476" s="198">
        <v>465</v>
      </c>
      <c r="D476" s="190"/>
      <c r="E476" s="13"/>
      <c r="F476" s="14"/>
      <c r="G476" s="123"/>
      <c r="H476" s="124"/>
      <c r="I476" s="130"/>
      <c r="J476" s="21"/>
      <c r="K476" s="134"/>
      <c r="L476" s="24"/>
      <c r="M476" s="372"/>
      <c r="N476" s="147" t="str">
        <f t="shared" si="208"/>
        <v/>
      </c>
      <c r="O476" s="23"/>
      <c r="P476" s="23"/>
      <c r="Q476" s="23"/>
      <c r="R476" s="23"/>
      <c r="S476" s="23"/>
      <c r="T476" s="24"/>
      <c r="U476" s="25"/>
      <c r="V476" s="28"/>
      <c r="W476" s="299"/>
      <c r="X476" s="296"/>
      <c r="Y476" s="149">
        <f t="shared" si="202"/>
        <v>0</v>
      </c>
      <c r="Z476" s="148">
        <f t="shared" si="209"/>
        <v>0</v>
      </c>
      <c r="AA476" s="306"/>
      <c r="AB476" s="377">
        <f t="shared" si="226"/>
        <v>0</v>
      </c>
      <c r="AC476" s="348"/>
      <c r="AD476" s="210" t="str">
        <f t="shared" si="203"/>
        <v/>
      </c>
      <c r="AE476" s="345">
        <f t="shared" si="210"/>
        <v>0</v>
      </c>
      <c r="AF476" s="318"/>
      <c r="AG476" s="317"/>
      <c r="AH476" s="315"/>
      <c r="AI476" s="150">
        <f t="shared" si="211"/>
        <v>0</v>
      </c>
      <c r="AJ476" s="151">
        <f t="shared" si="204"/>
        <v>0</v>
      </c>
      <c r="AK476" s="152">
        <f t="shared" si="212"/>
        <v>0</v>
      </c>
      <c r="AL476" s="153">
        <f t="shared" si="213"/>
        <v>0</v>
      </c>
      <c r="AM476" s="153">
        <f t="shared" si="214"/>
        <v>0</v>
      </c>
      <c r="AN476" s="153">
        <f t="shared" si="215"/>
        <v>0</v>
      </c>
      <c r="AO476" s="153">
        <f t="shared" si="216"/>
        <v>0</v>
      </c>
      <c r="AP476" s="181" t="str">
        <f t="shared" si="217"/>
        <v/>
      </c>
      <c r="AQ476" s="154" t="str">
        <f t="shared" si="205"/>
        <v/>
      </c>
      <c r="AR476" s="178" t="str">
        <f t="shared" si="218"/>
        <v/>
      </c>
      <c r="AS476" s="169" t="str">
        <f t="shared" si="219"/>
        <v/>
      </c>
      <c r="AT476" s="159" t="str">
        <f t="shared" si="220"/>
        <v/>
      </c>
      <c r="AU476" s="160" t="str">
        <f t="shared" si="206"/>
        <v/>
      </c>
      <c r="AV476" s="171" t="str">
        <f t="shared" si="221"/>
        <v/>
      </c>
      <c r="AW476" s="160" t="str">
        <f t="shared" si="222"/>
        <v/>
      </c>
      <c r="AX476" s="186" t="str">
        <f t="shared" si="223"/>
        <v/>
      </c>
      <c r="AY476" s="160" t="str">
        <f t="shared" si="207"/>
        <v/>
      </c>
      <c r="AZ476" s="171" t="str">
        <f t="shared" si="224"/>
        <v/>
      </c>
      <c r="BA476" s="161" t="str">
        <f t="shared" si="225"/>
        <v/>
      </c>
      <c r="BI476" s="52" t="s">
        <v>3315</v>
      </c>
    </row>
    <row r="477" spans="1:61" ht="18.75" x14ac:dyDescent="0.3">
      <c r="A477" s="205"/>
      <c r="B477" s="206"/>
      <c r="C477" s="197">
        <v>466</v>
      </c>
      <c r="D477" s="192"/>
      <c r="E477" s="15"/>
      <c r="F477" s="14"/>
      <c r="G477" s="123"/>
      <c r="H477" s="124"/>
      <c r="I477" s="130"/>
      <c r="J477" s="21"/>
      <c r="K477" s="134"/>
      <c r="L477" s="24"/>
      <c r="M477" s="372"/>
      <c r="N477" s="147" t="str">
        <f t="shared" si="208"/>
        <v/>
      </c>
      <c r="O477" s="23"/>
      <c r="P477" s="23"/>
      <c r="Q477" s="23"/>
      <c r="R477" s="23"/>
      <c r="S477" s="23"/>
      <c r="T477" s="24"/>
      <c r="U477" s="25"/>
      <c r="V477" s="28"/>
      <c r="W477" s="299"/>
      <c r="X477" s="296"/>
      <c r="Y477" s="149">
        <f t="shared" si="202"/>
        <v>0</v>
      </c>
      <c r="Z477" s="148">
        <f t="shared" si="209"/>
        <v>0</v>
      </c>
      <c r="AA477" s="306"/>
      <c r="AB477" s="377">
        <f t="shared" si="226"/>
        <v>0</v>
      </c>
      <c r="AC477" s="348"/>
      <c r="AD477" s="210" t="str">
        <f t="shared" si="203"/>
        <v/>
      </c>
      <c r="AE477" s="345">
        <f t="shared" si="210"/>
        <v>0</v>
      </c>
      <c r="AF477" s="318"/>
      <c r="AG477" s="317"/>
      <c r="AH477" s="315"/>
      <c r="AI477" s="150">
        <f t="shared" si="211"/>
        <v>0</v>
      </c>
      <c r="AJ477" s="151">
        <f t="shared" si="204"/>
        <v>0</v>
      </c>
      <c r="AK477" s="152">
        <f t="shared" si="212"/>
        <v>0</v>
      </c>
      <c r="AL477" s="153">
        <f t="shared" si="213"/>
        <v>0</v>
      </c>
      <c r="AM477" s="153">
        <f t="shared" si="214"/>
        <v>0</v>
      </c>
      <c r="AN477" s="153">
        <f t="shared" si="215"/>
        <v>0</v>
      </c>
      <c r="AO477" s="153">
        <f t="shared" si="216"/>
        <v>0</v>
      </c>
      <c r="AP477" s="181" t="str">
        <f t="shared" si="217"/>
        <v/>
      </c>
      <c r="AQ477" s="154" t="str">
        <f t="shared" si="205"/>
        <v/>
      </c>
      <c r="AR477" s="178" t="str">
        <f t="shared" si="218"/>
        <v/>
      </c>
      <c r="AS477" s="169" t="str">
        <f t="shared" si="219"/>
        <v/>
      </c>
      <c r="AT477" s="159" t="str">
        <f t="shared" si="220"/>
        <v/>
      </c>
      <c r="AU477" s="160" t="str">
        <f t="shared" si="206"/>
        <v/>
      </c>
      <c r="AV477" s="171" t="str">
        <f t="shared" si="221"/>
        <v/>
      </c>
      <c r="AW477" s="160" t="str">
        <f t="shared" si="222"/>
        <v/>
      </c>
      <c r="AX477" s="186" t="str">
        <f t="shared" si="223"/>
        <v/>
      </c>
      <c r="AY477" s="160" t="str">
        <f t="shared" si="207"/>
        <v/>
      </c>
      <c r="AZ477" s="171" t="str">
        <f t="shared" si="224"/>
        <v/>
      </c>
      <c r="BA477" s="161" t="str">
        <f t="shared" si="225"/>
        <v/>
      </c>
      <c r="BI477" s="52" t="s">
        <v>2649</v>
      </c>
    </row>
    <row r="478" spans="1:61" ht="18.75" x14ac:dyDescent="0.3">
      <c r="A478" s="205"/>
      <c r="B478" s="206"/>
      <c r="C478" s="198">
        <v>467</v>
      </c>
      <c r="D478" s="190"/>
      <c r="E478" s="13"/>
      <c r="F478" s="14"/>
      <c r="G478" s="123"/>
      <c r="H478" s="124"/>
      <c r="I478" s="130"/>
      <c r="J478" s="21"/>
      <c r="K478" s="134"/>
      <c r="L478" s="24"/>
      <c r="M478" s="372"/>
      <c r="N478" s="147" t="str">
        <f t="shared" si="208"/>
        <v/>
      </c>
      <c r="O478" s="23"/>
      <c r="P478" s="23"/>
      <c r="Q478" s="23"/>
      <c r="R478" s="23"/>
      <c r="S478" s="23"/>
      <c r="T478" s="24"/>
      <c r="U478" s="25"/>
      <c r="V478" s="28"/>
      <c r="W478" s="299"/>
      <c r="X478" s="296"/>
      <c r="Y478" s="149">
        <f t="shared" si="202"/>
        <v>0</v>
      </c>
      <c r="Z478" s="148">
        <f t="shared" si="209"/>
        <v>0</v>
      </c>
      <c r="AA478" s="306"/>
      <c r="AB478" s="377">
        <f t="shared" si="226"/>
        <v>0</v>
      </c>
      <c r="AC478" s="348"/>
      <c r="AD478" s="210" t="str">
        <f t="shared" si="203"/>
        <v/>
      </c>
      <c r="AE478" s="345">
        <f t="shared" si="210"/>
        <v>0</v>
      </c>
      <c r="AF478" s="318"/>
      <c r="AG478" s="317"/>
      <c r="AH478" s="315"/>
      <c r="AI478" s="150">
        <f t="shared" si="211"/>
        <v>0</v>
      </c>
      <c r="AJ478" s="151">
        <f t="shared" si="204"/>
        <v>0</v>
      </c>
      <c r="AK478" s="152">
        <f t="shared" si="212"/>
        <v>0</v>
      </c>
      <c r="AL478" s="153">
        <f t="shared" si="213"/>
        <v>0</v>
      </c>
      <c r="AM478" s="153">
        <f t="shared" si="214"/>
        <v>0</v>
      </c>
      <c r="AN478" s="153">
        <f t="shared" si="215"/>
        <v>0</v>
      </c>
      <c r="AO478" s="153">
        <f t="shared" si="216"/>
        <v>0</v>
      </c>
      <c r="AP478" s="181" t="str">
        <f t="shared" si="217"/>
        <v/>
      </c>
      <c r="AQ478" s="154" t="str">
        <f t="shared" si="205"/>
        <v/>
      </c>
      <c r="AR478" s="178" t="str">
        <f t="shared" si="218"/>
        <v/>
      </c>
      <c r="AS478" s="169" t="str">
        <f t="shared" si="219"/>
        <v/>
      </c>
      <c r="AT478" s="159" t="str">
        <f t="shared" si="220"/>
        <v/>
      </c>
      <c r="AU478" s="160" t="str">
        <f t="shared" si="206"/>
        <v/>
      </c>
      <c r="AV478" s="171" t="str">
        <f t="shared" si="221"/>
        <v/>
      </c>
      <c r="AW478" s="160" t="str">
        <f t="shared" si="222"/>
        <v/>
      </c>
      <c r="AX478" s="186" t="str">
        <f t="shared" si="223"/>
        <v/>
      </c>
      <c r="AY478" s="160" t="str">
        <f t="shared" si="207"/>
        <v/>
      </c>
      <c r="AZ478" s="171" t="str">
        <f t="shared" si="224"/>
        <v/>
      </c>
      <c r="BA478" s="161" t="str">
        <f t="shared" si="225"/>
        <v/>
      </c>
      <c r="BI478" s="52" t="s">
        <v>3316</v>
      </c>
    </row>
    <row r="479" spans="1:61" ht="18.75" x14ac:dyDescent="0.3">
      <c r="A479" s="205"/>
      <c r="B479" s="206"/>
      <c r="C479" s="198">
        <v>468</v>
      </c>
      <c r="D479" s="190"/>
      <c r="E479" s="13"/>
      <c r="F479" s="14"/>
      <c r="G479" s="123"/>
      <c r="H479" s="124"/>
      <c r="I479" s="130"/>
      <c r="J479" s="21"/>
      <c r="K479" s="134"/>
      <c r="L479" s="24"/>
      <c r="M479" s="372"/>
      <c r="N479" s="147" t="str">
        <f t="shared" si="208"/>
        <v/>
      </c>
      <c r="O479" s="23"/>
      <c r="P479" s="23"/>
      <c r="Q479" s="23"/>
      <c r="R479" s="23"/>
      <c r="S479" s="23"/>
      <c r="T479" s="24"/>
      <c r="U479" s="25"/>
      <c r="V479" s="28"/>
      <c r="W479" s="299"/>
      <c r="X479" s="296"/>
      <c r="Y479" s="149">
        <f t="shared" si="202"/>
        <v>0</v>
      </c>
      <c r="Z479" s="148">
        <f t="shared" si="209"/>
        <v>0</v>
      </c>
      <c r="AA479" s="306"/>
      <c r="AB479" s="377">
        <f t="shared" si="226"/>
        <v>0</v>
      </c>
      <c r="AC479" s="348"/>
      <c r="AD479" s="210" t="str">
        <f t="shared" si="203"/>
        <v/>
      </c>
      <c r="AE479" s="345">
        <f t="shared" si="210"/>
        <v>0</v>
      </c>
      <c r="AF479" s="318"/>
      <c r="AG479" s="317"/>
      <c r="AH479" s="315"/>
      <c r="AI479" s="150">
        <f t="shared" si="211"/>
        <v>0</v>
      </c>
      <c r="AJ479" s="151">
        <f t="shared" si="204"/>
        <v>0</v>
      </c>
      <c r="AK479" s="152">
        <f t="shared" si="212"/>
        <v>0</v>
      </c>
      <c r="AL479" s="153">
        <f t="shared" si="213"/>
        <v>0</v>
      </c>
      <c r="AM479" s="153">
        <f t="shared" si="214"/>
        <v>0</v>
      </c>
      <c r="AN479" s="153">
        <f t="shared" si="215"/>
        <v>0</v>
      </c>
      <c r="AO479" s="153">
        <f t="shared" si="216"/>
        <v>0</v>
      </c>
      <c r="AP479" s="181" t="str">
        <f t="shared" si="217"/>
        <v/>
      </c>
      <c r="AQ479" s="154" t="str">
        <f t="shared" si="205"/>
        <v/>
      </c>
      <c r="AR479" s="178" t="str">
        <f t="shared" si="218"/>
        <v/>
      </c>
      <c r="AS479" s="169" t="str">
        <f t="shared" si="219"/>
        <v/>
      </c>
      <c r="AT479" s="159" t="str">
        <f t="shared" si="220"/>
        <v/>
      </c>
      <c r="AU479" s="160" t="str">
        <f t="shared" si="206"/>
        <v/>
      </c>
      <c r="AV479" s="171" t="str">
        <f t="shared" si="221"/>
        <v/>
      </c>
      <c r="AW479" s="160" t="str">
        <f t="shared" si="222"/>
        <v/>
      </c>
      <c r="AX479" s="186" t="str">
        <f t="shared" si="223"/>
        <v/>
      </c>
      <c r="AY479" s="160" t="str">
        <f t="shared" si="207"/>
        <v/>
      </c>
      <c r="AZ479" s="171" t="str">
        <f t="shared" si="224"/>
        <v/>
      </c>
      <c r="BA479" s="161" t="str">
        <f t="shared" si="225"/>
        <v/>
      </c>
      <c r="BI479" s="52" t="s">
        <v>3317</v>
      </c>
    </row>
    <row r="480" spans="1:61" ht="18.75" x14ac:dyDescent="0.3">
      <c r="A480" s="205"/>
      <c r="B480" s="206"/>
      <c r="C480" s="197">
        <v>469</v>
      </c>
      <c r="D480" s="190"/>
      <c r="E480" s="13"/>
      <c r="F480" s="14"/>
      <c r="G480" s="123"/>
      <c r="H480" s="124"/>
      <c r="I480" s="130"/>
      <c r="J480" s="21"/>
      <c r="K480" s="134"/>
      <c r="L480" s="24"/>
      <c r="M480" s="372"/>
      <c r="N480" s="147" t="str">
        <f t="shared" si="208"/>
        <v/>
      </c>
      <c r="O480" s="23"/>
      <c r="P480" s="23"/>
      <c r="Q480" s="23"/>
      <c r="R480" s="23"/>
      <c r="S480" s="23"/>
      <c r="T480" s="24"/>
      <c r="U480" s="25"/>
      <c r="V480" s="28"/>
      <c r="W480" s="299"/>
      <c r="X480" s="296"/>
      <c r="Y480" s="149">
        <f t="shared" si="202"/>
        <v>0</v>
      </c>
      <c r="Z480" s="148">
        <f t="shared" si="209"/>
        <v>0</v>
      </c>
      <c r="AA480" s="306"/>
      <c r="AB480" s="377">
        <f t="shared" si="226"/>
        <v>0</v>
      </c>
      <c r="AC480" s="348"/>
      <c r="AD480" s="210" t="str">
        <f t="shared" si="203"/>
        <v/>
      </c>
      <c r="AE480" s="345">
        <f t="shared" si="210"/>
        <v>0</v>
      </c>
      <c r="AF480" s="318"/>
      <c r="AG480" s="317"/>
      <c r="AH480" s="315"/>
      <c r="AI480" s="150">
        <f t="shared" si="211"/>
        <v>0</v>
      </c>
      <c r="AJ480" s="151">
        <f t="shared" si="204"/>
        <v>0</v>
      </c>
      <c r="AK480" s="152">
        <f t="shared" si="212"/>
        <v>0</v>
      </c>
      <c r="AL480" s="153">
        <f t="shared" si="213"/>
        <v>0</v>
      </c>
      <c r="AM480" s="153">
        <f t="shared" si="214"/>
        <v>0</v>
      </c>
      <c r="AN480" s="153">
        <f t="shared" si="215"/>
        <v>0</v>
      </c>
      <c r="AO480" s="153">
        <f t="shared" si="216"/>
        <v>0</v>
      </c>
      <c r="AP480" s="181" t="str">
        <f t="shared" si="217"/>
        <v/>
      </c>
      <c r="AQ480" s="154" t="str">
        <f t="shared" si="205"/>
        <v/>
      </c>
      <c r="AR480" s="178" t="str">
        <f t="shared" si="218"/>
        <v/>
      </c>
      <c r="AS480" s="169" t="str">
        <f t="shared" si="219"/>
        <v/>
      </c>
      <c r="AT480" s="159" t="str">
        <f t="shared" si="220"/>
        <v/>
      </c>
      <c r="AU480" s="160" t="str">
        <f t="shared" si="206"/>
        <v/>
      </c>
      <c r="AV480" s="171" t="str">
        <f t="shared" si="221"/>
        <v/>
      </c>
      <c r="AW480" s="160" t="str">
        <f t="shared" si="222"/>
        <v/>
      </c>
      <c r="AX480" s="186" t="str">
        <f t="shared" si="223"/>
        <v/>
      </c>
      <c r="AY480" s="160" t="str">
        <f t="shared" si="207"/>
        <v/>
      </c>
      <c r="AZ480" s="171" t="str">
        <f t="shared" si="224"/>
        <v/>
      </c>
      <c r="BA480" s="161" t="str">
        <f t="shared" si="225"/>
        <v/>
      </c>
      <c r="BI480" s="52" t="s">
        <v>3318</v>
      </c>
    </row>
    <row r="481" spans="1:61" ht="18.75" x14ac:dyDescent="0.3">
      <c r="A481" s="205"/>
      <c r="B481" s="206"/>
      <c r="C481" s="198">
        <v>470</v>
      </c>
      <c r="D481" s="192"/>
      <c r="E481" s="15"/>
      <c r="F481" s="14"/>
      <c r="G481" s="123"/>
      <c r="H481" s="124"/>
      <c r="I481" s="130"/>
      <c r="J481" s="21"/>
      <c r="K481" s="134"/>
      <c r="L481" s="24"/>
      <c r="M481" s="372"/>
      <c r="N481" s="147" t="str">
        <f t="shared" si="208"/>
        <v/>
      </c>
      <c r="O481" s="23"/>
      <c r="P481" s="23"/>
      <c r="Q481" s="23"/>
      <c r="R481" s="23"/>
      <c r="S481" s="23"/>
      <c r="T481" s="24"/>
      <c r="U481" s="25"/>
      <c r="V481" s="28"/>
      <c r="W481" s="299"/>
      <c r="X481" s="296"/>
      <c r="Y481" s="149">
        <f t="shared" si="202"/>
        <v>0</v>
      </c>
      <c r="Z481" s="148">
        <f t="shared" si="209"/>
        <v>0</v>
      </c>
      <c r="AA481" s="306"/>
      <c r="AB481" s="377">
        <f t="shared" si="226"/>
        <v>0</v>
      </c>
      <c r="AC481" s="348"/>
      <c r="AD481" s="210" t="str">
        <f t="shared" si="203"/>
        <v/>
      </c>
      <c r="AE481" s="345">
        <f t="shared" si="210"/>
        <v>0</v>
      </c>
      <c r="AF481" s="318"/>
      <c r="AG481" s="317"/>
      <c r="AH481" s="315"/>
      <c r="AI481" s="150">
        <f t="shared" si="211"/>
        <v>0</v>
      </c>
      <c r="AJ481" s="151">
        <f t="shared" si="204"/>
        <v>0</v>
      </c>
      <c r="AK481" s="152">
        <f t="shared" si="212"/>
        <v>0</v>
      </c>
      <c r="AL481" s="153">
        <f t="shared" si="213"/>
        <v>0</v>
      </c>
      <c r="AM481" s="153">
        <f t="shared" si="214"/>
        <v>0</v>
      </c>
      <c r="AN481" s="153">
        <f t="shared" si="215"/>
        <v>0</v>
      </c>
      <c r="AO481" s="153">
        <f t="shared" si="216"/>
        <v>0</v>
      </c>
      <c r="AP481" s="181" t="str">
        <f t="shared" si="217"/>
        <v/>
      </c>
      <c r="AQ481" s="154" t="str">
        <f t="shared" si="205"/>
        <v/>
      </c>
      <c r="AR481" s="178" t="str">
        <f t="shared" si="218"/>
        <v/>
      </c>
      <c r="AS481" s="169" t="str">
        <f t="shared" si="219"/>
        <v/>
      </c>
      <c r="AT481" s="159" t="str">
        <f t="shared" si="220"/>
        <v/>
      </c>
      <c r="AU481" s="160" t="str">
        <f t="shared" si="206"/>
        <v/>
      </c>
      <c r="AV481" s="171" t="str">
        <f t="shared" si="221"/>
        <v/>
      </c>
      <c r="AW481" s="160" t="str">
        <f t="shared" si="222"/>
        <v/>
      </c>
      <c r="AX481" s="186" t="str">
        <f t="shared" si="223"/>
        <v/>
      </c>
      <c r="AY481" s="160" t="str">
        <f t="shared" si="207"/>
        <v/>
      </c>
      <c r="AZ481" s="171" t="str">
        <f t="shared" si="224"/>
        <v/>
      </c>
      <c r="BA481" s="161" t="str">
        <f t="shared" si="225"/>
        <v/>
      </c>
      <c r="BI481" s="52" t="s">
        <v>2623</v>
      </c>
    </row>
    <row r="482" spans="1:61" ht="18.75" x14ac:dyDescent="0.3">
      <c r="A482" s="205"/>
      <c r="B482" s="206"/>
      <c r="C482" s="197">
        <v>471</v>
      </c>
      <c r="D482" s="190"/>
      <c r="E482" s="13"/>
      <c r="F482" s="14"/>
      <c r="G482" s="123"/>
      <c r="H482" s="124"/>
      <c r="I482" s="130"/>
      <c r="J482" s="21"/>
      <c r="K482" s="134"/>
      <c r="L482" s="24"/>
      <c r="M482" s="372"/>
      <c r="N482" s="147" t="str">
        <f t="shared" si="208"/>
        <v/>
      </c>
      <c r="O482" s="23"/>
      <c r="P482" s="23"/>
      <c r="Q482" s="23"/>
      <c r="R482" s="23"/>
      <c r="S482" s="23"/>
      <c r="T482" s="24"/>
      <c r="U482" s="25"/>
      <c r="V482" s="28"/>
      <c r="W482" s="299"/>
      <c r="X482" s="296"/>
      <c r="Y482" s="149">
        <f t="shared" si="202"/>
        <v>0</v>
      </c>
      <c r="Z482" s="148">
        <f t="shared" si="209"/>
        <v>0</v>
      </c>
      <c r="AA482" s="306"/>
      <c r="AB482" s="377">
        <f t="shared" si="226"/>
        <v>0</v>
      </c>
      <c r="AC482" s="348"/>
      <c r="AD482" s="210" t="str">
        <f t="shared" si="203"/>
        <v/>
      </c>
      <c r="AE482" s="345">
        <f t="shared" si="210"/>
        <v>0</v>
      </c>
      <c r="AF482" s="318"/>
      <c r="AG482" s="317"/>
      <c r="AH482" s="315"/>
      <c r="AI482" s="150">
        <f t="shared" si="211"/>
        <v>0</v>
      </c>
      <c r="AJ482" s="151">
        <f t="shared" si="204"/>
        <v>0</v>
      </c>
      <c r="AK482" s="152">
        <f t="shared" si="212"/>
        <v>0</v>
      </c>
      <c r="AL482" s="153">
        <f t="shared" si="213"/>
        <v>0</v>
      </c>
      <c r="AM482" s="153">
        <f t="shared" si="214"/>
        <v>0</v>
      </c>
      <c r="AN482" s="153">
        <f t="shared" si="215"/>
        <v>0</v>
      </c>
      <c r="AO482" s="153">
        <f t="shared" si="216"/>
        <v>0</v>
      </c>
      <c r="AP482" s="181" t="str">
        <f t="shared" si="217"/>
        <v/>
      </c>
      <c r="AQ482" s="154" t="str">
        <f t="shared" si="205"/>
        <v/>
      </c>
      <c r="AR482" s="178" t="str">
        <f t="shared" si="218"/>
        <v/>
      </c>
      <c r="AS482" s="169" t="str">
        <f t="shared" si="219"/>
        <v/>
      </c>
      <c r="AT482" s="159" t="str">
        <f t="shared" si="220"/>
        <v/>
      </c>
      <c r="AU482" s="160" t="str">
        <f t="shared" si="206"/>
        <v/>
      </c>
      <c r="AV482" s="171" t="str">
        <f t="shared" si="221"/>
        <v/>
      </c>
      <c r="AW482" s="160" t="str">
        <f t="shared" si="222"/>
        <v/>
      </c>
      <c r="AX482" s="186" t="str">
        <f t="shared" si="223"/>
        <v/>
      </c>
      <c r="AY482" s="160" t="str">
        <f t="shared" si="207"/>
        <v/>
      </c>
      <c r="AZ482" s="171" t="str">
        <f t="shared" si="224"/>
        <v/>
      </c>
      <c r="BA482" s="161" t="str">
        <f t="shared" si="225"/>
        <v/>
      </c>
      <c r="BI482" s="52" t="s">
        <v>3319</v>
      </c>
    </row>
    <row r="483" spans="1:61" ht="18.75" x14ac:dyDescent="0.3">
      <c r="A483" s="205"/>
      <c r="B483" s="206"/>
      <c r="C483" s="198">
        <v>472</v>
      </c>
      <c r="D483" s="190"/>
      <c r="E483" s="13"/>
      <c r="F483" s="14"/>
      <c r="G483" s="123"/>
      <c r="H483" s="124"/>
      <c r="I483" s="130"/>
      <c r="J483" s="21"/>
      <c r="K483" s="134"/>
      <c r="L483" s="24"/>
      <c r="M483" s="372"/>
      <c r="N483" s="147" t="str">
        <f t="shared" si="208"/>
        <v/>
      </c>
      <c r="O483" s="23"/>
      <c r="P483" s="23"/>
      <c r="Q483" s="23"/>
      <c r="R483" s="23"/>
      <c r="S483" s="23"/>
      <c r="T483" s="24"/>
      <c r="U483" s="25"/>
      <c r="V483" s="28"/>
      <c r="W483" s="299"/>
      <c r="X483" s="296"/>
      <c r="Y483" s="149">
        <f t="shared" si="202"/>
        <v>0</v>
      </c>
      <c r="Z483" s="148">
        <f t="shared" si="209"/>
        <v>0</v>
      </c>
      <c r="AA483" s="306"/>
      <c r="AB483" s="377">
        <f t="shared" si="226"/>
        <v>0</v>
      </c>
      <c r="AC483" s="348"/>
      <c r="AD483" s="210" t="str">
        <f t="shared" si="203"/>
        <v/>
      </c>
      <c r="AE483" s="345">
        <f t="shared" si="210"/>
        <v>0</v>
      </c>
      <c r="AF483" s="318"/>
      <c r="AG483" s="317"/>
      <c r="AH483" s="315"/>
      <c r="AI483" s="150">
        <f t="shared" si="211"/>
        <v>0</v>
      </c>
      <c r="AJ483" s="151">
        <f t="shared" si="204"/>
        <v>0</v>
      </c>
      <c r="AK483" s="152">
        <f t="shared" si="212"/>
        <v>0</v>
      </c>
      <c r="AL483" s="153">
        <f t="shared" si="213"/>
        <v>0</v>
      </c>
      <c r="AM483" s="153">
        <f t="shared" si="214"/>
        <v>0</v>
      </c>
      <c r="AN483" s="153">
        <f t="shared" si="215"/>
        <v>0</v>
      </c>
      <c r="AO483" s="153">
        <f t="shared" si="216"/>
        <v>0</v>
      </c>
      <c r="AP483" s="181" t="str">
        <f t="shared" si="217"/>
        <v/>
      </c>
      <c r="AQ483" s="154" t="str">
        <f t="shared" si="205"/>
        <v/>
      </c>
      <c r="AR483" s="178" t="str">
        <f t="shared" si="218"/>
        <v/>
      </c>
      <c r="AS483" s="169" t="str">
        <f t="shared" si="219"/>
        <v/>
      </c>
      <c r="AT483" s="159" t="str">
        <f t="shared" si="220"/>
        <v/>
      </c>
      <c r="AU483" s="160" t="str">
        <f t="shared" si="206"/>
        <v/>
      </c>
      <c r="AV483" s="171" t="str">
        <f t="shared" si="221"/>
        <v/>
      </c>
      <c r="AW483" s="160" t="str">
        <f t="shared" si="222"/>
        <v/>
      </c>
      <c r="AX483" s="186" t="str">
        <f t="shared" si="223"/>
        <v/>
      </c>
      <c r="AY483" s="160" t="str">
        <f t="shared" si="207"/>
        <v/>
      </c>
      <c r="AZ483" s="171" t="str">
        <f t="shared" si="224"/>
        <v/>
      </c>
      <c r="BA483" s="161" t="str">
        <f t="shared" si="225"/>
        <v/>
      </c>
      <c r="BI483" s="52" t="s">
        <v>3320</v>
      </c>
    </row>
    <row r="484" spans="1:61" ht="18.75" x14ac:dyDescent="0.3">
      <c r="A484" s="205"/>
      <c r="B484" s="206"/>
      <c r="C484" s="198">
        <v>473</v>
      </c>
      <c r="D484" s="190"/>
      <c r="E484" s="13"/>
      <c r="F484" s="14"/>
      <c r="G484" s="123"/>
      <c r="H484" s="124"/>
      <c r="I484" s="130"/>
      <c r="J484" s="21"/>
      <c r="K484" s="134"/>
      <c r="L484" s="24"/>
      <c r="M484" s="372"/>
      <c r="N484" s="147" t="str">
        <f t="shared" si="208"/>
        <v/>
      </c>
      <c r="O484" s="23"/>
      <c r="P484" s="23"/>
      <c r="Q484" s="23"/>
      <c r="R484" s="23"/>
      <c r="S484" s="23"/>
      <c r="T484" s="24"/>
      <c r="U484" s="25"/>
      <c r="V484" s="28"/>
      <c r="W484" s="299"/>
      <c r="X484" s="296"/>
      <c r="Y484" s="149">
        <f t="shared" si="202"/>
        <v>0</v>
      </c>
      <c r="Z484" s="148">
        <f t="shared" si="209"/>
        <v>0</v>
      </c>
      <c r="AA484" s="306"/>
      <c r="AB484" s="377">
        <f t="shared" si="226"/>
        <v>0</v>
      </c>
      <c r="AC484" s="348"/>
      <c r="AD484" s="210" t="str">
        <f t="shared" si="203"/>
        <v/>
      </c>
      <c r="AE484" s="345">
        <f t="shared" si="210"/>
        <v>0</v>
      </c>
      <c r="AF484" s="318"/>
      <c r="AG484" s="317"/>
      <c r="AH484" s="315"/>
      <c r="AI484" s="150">
        <f t="shared" si="211"/>
        <v>0</v>
      </c>
      <c r="AJ484" s="151">
        <f t="shared" si="204"/>
        <v>0</v>
      </c>
      <c r="AK484" s="152">
        <f t="shared" si="212"/>
        <v>0</v>
      </c>
      <c r="AL484" s="153">
        <f t="shared" si="213"/>
        <v>0</v>
      </c>
      <c r="AM484" s="153">
        <f t="shared" si="214"/>
        <v>0</v>
      </c>
      <c r="AN484" s="153">
        <f t="shared" si="215"/>
        <v>0</v>
      </c>
      <c r="AO484" s="153">
        <f t="shared" si="216"/>
        <v>0</v>
      </c>
      <c r="AP484" s="181" t="str">
        <f t="shared" si="217"/>
        <v/>
      </c>
      <c r="AQ484" s="154" t="str">
        <f t="shared" si="205"/>
        <v/>
      </c>
      <c r="AR484" s="178" t="str">
        <f t="shared" si="218"/>
        <v/>
      </c>
      <c r="AS484" s="169" t="str">
        <f t="shared" si="219"/>
        <v/>
      </c>
      <c r="AT484" s="159" t="str">
        <f t="shared" si="220"/>
        <v/>
      </c>
      <c r="AU484" s="160" t="str">
        <f t="shared" si="206"/>
        <v/>
      </c>
      <c r="AV484" s="171" t="str">
        <f t="shared" si="221"/>
        <v/>
      </c>
      <c r="AW484" s="160" t="str">
        <f t="shared" si="222"/>
        <v/>
      </c>
      <c r="AX484" s="186" t="str">
        <f t="shared" si="223"/>
        <v/>
      </c>
      <c r="AY484" s="160" t="str">
        <f t="shared" si="207"/>
        <v/>
      </c>
      <c r="AZ484" s="171" t="str">
        <f t="shared" si="224"/>
        <v/>
      </c>
      <c r="BA484" s="161" t="str">
        <f t="shared" si="225"/>
        <v/>
      </c>
      <c r="BI484" s="52" t="s">
        <v>3321</v>
      </c>
    </row>
    <row r="485" spans="1:61" ht="18.75" x14ac:dyDescent="0.3">
      <c r="A485" s="205"/>
      <c r="B485" s="206"/>
      <c r="C485" s="197">
        <v>474</v>
      </c>
      <c r="D485" s="192"/>
      <c r="E485" s="15"/>
      <c r="F485" s="14"/>
      <c r="G485" s="123"/>
      <c r="H485" s="124"/>
      <c r="I485" s="130"/>
      <c r="J485" s="21"/>
      <c r="K485" s="134"/>
      <c r="L485" s="24"/>
      <c r="M485" s="372"/>
      <c r="N485" s="147" t="str">
        <f t="shared" si="208"/>
        <v/>
      </c>
      <c r="O485" s="23"/>
      <c r="P485" s="23"/>
      <c r="Q485" s="23"/>
      <c r="R485" s="23"/>
      <c r="S485" s="23"/>
      <c r="T485" s="24"/>
      <c r="U485" s="25"/>
      <c r="V485" s="28"/>
      <c r="W485" s="299"/>
      <c r="X485" s="296"/>
      <c r="Y485" s="149">
        <f t="shared" si="202"/>
        <v>0</v>
      </c>
      <c r="Z485" s="148">
        <f t="shared" si="209"/>
        <v>0</v>
      </c>
      <c r="AA485" s="306"/>
      <c r="AB485" s="377">
        <f t="shared" si="226"/>
        <v>0</v>
      </c>
      <c r="AC485" s="348"/>
      <c r="AD485" s="210" t="str">
        <f t="shared" si="203"/>
        <v/>
      </c>
      <c r="AE485" s="345">
        <f t="shared" si="210"/>
        <v>0</v>
      </c>
      <c r="AF485" s="318"/>
      <c r="AG485" s="317"/>
      <c r="AH485" s="315"/>
      <c r="AI485" s="150">
        <f t="shared" si="211"/>
        <v>0</v>
      </c>
      <c r="AJ485" s="151">
        <f t="shared" si="204"/>
        <v>0</v>
      </c>
      <c r="AK485" s="152">
        <f t="shared" si="212"/>
        <v>0</v>
      </c>
      <c r="AL485" s="153">
        <f t="shared" si="213"/>
        <v>0</v>
      </c>
      <c r="AM485" s="153">
        <f t="shared" si="214"/>
        <v>0</v>
      </c>
      <c r="AN485" s="153">
        <f t="shared" si="215"/>
        <v>0</v>
      </c>
      <c r="AO485" s="153">
        <f t="shared" si="216"/>
        <v>0</v>
      </c>
      <c r="AP485" s="181" t="str">
        <f t="shared" si="217"/>
        <v/>
      </c>
      <c r="AQ485" s="154" t="str">
        <f t="shared" si="205"/>
        <v/>
      </c>
      <c r="AR485" s="178" t="str">
        <f t="shared" si="218"/>
        <v/>
      </c>
      <c r="AS485" s="169" t="str">
        <f t="shared" si="219"/>
        <v/>
      </c>
      <c r="AT485" s="159" t="str">
        <f t="shared" si="220"/>
        <v/>
      </c>
      <c r="AU485" s="160" t="str">
        <f t="shared" si="206"/>
        <v/>
      </c>
      <c r="AV485" s="171" t="str">
        <f t="shared" si="221"/>
        <v/>
      </c>
      <c r="AW485" s="160" t="str">
        <f t="shared" si="222"/>
        <v/>
      </c>
      <c r="AX485" s="186" t="str">
        <f t="shared" si="223"/>
        <v/>
      </c>
      <c r="AY485" s="160" t="str">
        <f t="shared" si="207"/>
        <v/>
      </c>
      <c r="AZ485" s="171" t="str">
        <f t="shared" si="224"/>
        <v/>
      </c>
      <c r="BA485" s="161" t="str">
        <f t="shared" si="225"/>
        <v/>
      </c>
      <c r="BI485" s="52" t="s">
        <v>3322</v>
      </c>
    </row>
    <row r="486" spans="1:61" ht="18.75" x14ac:dyDescent="0.3">
      <c r="A486" s="205"/>
      <c r="B486" s="206"/>
      <c r="C486" s="198">
        <v>475</v>
      </c>
      <c r="D486" s="190"/>
      <c r="E486" s="13"/>
      <c r="F486" s="14"/>
      <c r="G486" s="123"/>
      <c r="H486" s="124"/>
      <c r="I486" s="130"/>
      <c r="J486" s="21"/>
      <c r="K486" s="134"/>
      <c r="L486" s="24"/>
      <c r="M486" s="372"/>
      <c r="N486" s="147" t="str">
        <f t="shared" si="208"/>
        <v/>
      </c>
      <c r="O486" s="23"/>
      <c r="P486" s="23"/>
      <c r="Q486" s="23"/>
      <c r="R486" s="23"/>
      <c r="S486" s="23"/>
      <c r="T486" s="24"/>
      <c r="U486" s="25"/>
      <c r="V486" s="28"/>
      <c r="W486" s="299"/>
      <c r="X486" s="296"/>
      <c r="Y486" s="149">
        <f t="shared" si="202"/>
        <v>0</v>
      </c>
      <c r="Z486" s="148">
        <f t="shared" si="209"/>
        <v>0</v>
      </c>
      <c r="AA486" s="306"/>
      <c r="AB486" s="377">
        <f t="shared" si="226"/>
        <v>0</v>
      </c>
      <c r="AC486" s="348"/>
      <c r="AD486" s="210" t="str">
        <f t="shared" si="203"/>
        <v/>
      </c>
      <c r="AE486" s="345">
        <f t="shared" si="210"/>
        <v>0</v>
      </c>
      <c r="AF486" s="318"/>
      <c r="AG486" s="317"/>
      <c r="AH486" s="315"/>
      <c r="AI486" s="150">
        <f t="shared" si="211"/>
        <v>0</v>
      </c>
      <c r="AJ486" s="151">
        <f t="shared" si="204"/>
        <v>0</v>
      </c>
      <c r="AK486" s="152">
        <f t="shared" si="212"/>
        <v>0</v>
      </c>
      <c r="AL486" s="153">
        <f t="shared" si="213"/>
        <v>0</v>
      </c>
      <c r="AM486" s="153">
        <f t="shared" si="214"/>
        <v>0</v>
      </c>
      <c r="AN486" s="153">
        <f t="shared" si="215"/>
        <v>0</v>
      </c>
      <c r="AO486" s="153">
        <f t="shared" si="216"/>
        <v>0</v>
      </c>
      <c r="AP486" s="181" t="str">
        <f t="shared" si="217"/>
        <v/>
      </c>
      <c r="AQ486" s="154" t="str">
        <f t="shared" si="205"/>
        <v/>
      </c>
      <c r="AR486" s="178" t="str">
        <f t="shared" si="218"/>
        <v/>
      </c>
      <c r="AS486" s="169" t="str">
        <f t="shared" si="219"/>
        <v/>
      </c>
      <c r="AT486" s="159" t="str">
        <f t="shared" si="220"/>
        <v/>
      </c>
      <c r="AU486" s="160" t="str">
        <f t="shared" si="206"/>
        <v/>
      </c>
      <c r="AV486" s="171" t="str">
        <f t="shared" si="221"/>
        <v/>
      </c>
      <c r="AW486" s="160" t="str">
        <f t="shared" si="222"/>
        <v/>
      </c>
      <c r="AX486" s="186" t="str">
        <f t="shared" si="223"/>
        <v/>
      </c>
      <c r="AY486" s="160" t="str">
        <f t="shared" si="207"/>
        <v/>
      </c>
      <c r="AZ486" s="171" t="str">
        <f t="shared" si="224"/>
        <v/>
      </c>
      <c r="BA486" s="161" t="str">
        <f t="shared" si="225"/>
        <v/>
      </c>
      <c r="BI486" s="52" t="s">
        <v>3323</v>
      </c>
    </row>
    <row r="487" spans="1:61" ht="18.75" x14ac:dyDescent="0.3">
      <c r="A487" s="205"/>
      <c r="B487" s="206"/>
      <c r="C487" s="197">
        <v>476</v>
      </c>
      <c r="D487" s="190"/>
      <c r="E487" s="13"/>
      <c r="F487" s="14"/>
      <c r="G487" s="123"/>
      <c r="H487" s="124"/>
      <c r="I487" s="130"/>
      <c r="J487" s="21"/>
      <c r="K487" s="134"/>
      <c r="L487" s="24"/>
      <c r="M487" s="372"/>
      <c r="N487" s="147" t="str">
        <f t="shared" si="208"/>
        <v/>
      </c>
      <c r="O487" s="23"/>
      <c r="P487" s="23"/>
      <c r="Q487" s="23"/>
      <c r="R487" s="23"/>
      <c r="S487" s="23"/>
      <c r="T487" s="24"/>
      <c r="U487" s="25"/>
      <c r="V487" s="28"/>
      <c r="W487" s="299"/>
      <c r="X487" s="296"/>
      <c r="Y487" s="149">
        <f t="shared" si="202"/>
        <v>0</v>
      </c>
      <c r="Z487" s="148">
        <f t="shared" si="209"/>
        <v>0</v>
      </c>
      <c r="AA487" s="306"/>
      <c r="AB487" s="377">
        <f t="shared" si="226"/>
        <v>0</v>
      </c>
      <c r="AC487" s="348"/>
      <c r="AD487" s="210" t="str">
        <f t="shared" si="203"/>
        <v/>
      </c>
      <c r="AE487" s="345">
        <f t="shared" si="210"/>
        <v>0</v>
      </c>
      <c r="AF487" s="318"/>
      <c r="AG487" s="317"/>
      <c r="AH487" s="315"/>
      <c r="AI487" s="150">
        <f t="shared" si="211"/>
        <v>0</v>
      </c>
      <c r="AJ487" s="151">
        <f t="shared" si="204"/>
        <v>0</v>
      </c>
      <c r="AK487" s="152">
        <f t="shared" si="212"/>
        <v>0</v>
      </c>
      <c r="AL487" s="153">
        <f t="shared" si="213"/>
        <v>0</v>
      </c>
      <c r="AM487" s="153">
        <f t="shared" si="214"/>
        <v>0</v>
      </c>
      <c r="AN487" s="153">
        <f t="shared" si="215"/>
        <v>0</v>
      </c>
      <c r="AO487" s="153">
        <f t="shared" si="216"/>
        <v>0</v>
      </c>
      <c r="AP487" s="181" t="str">
        <f t="shared" si="217"/>
        <v/>
      </c>
      <c r="AQ487" s="154" t="str">
        <f t="shared" si="205"/>
        <v/>
      </c>
      <c r="AR487" s="178" t="str">
        <f t="shared" si="218"/>
        <v/>
      </c>
      <c r="AS487" s="169" t="str">
        <f t="shared" si="219"/>
        <v/>
      </c>
      <c r="AT487" s="159" t="str">
        <f t="shared" si="220"/>
        <v/>
      </c>
      <c r="AU487" s="160" t="str">
        <f t="shared" si="206"/>
        <v/>
      </c>
      <c r="AV487" s="171" t="str">
        <f t="shared" si="221"/>
        <v/>
      </c>
      <c r="AW487" s="160" t="str">
        <f t="shared" si="222"/>
        <v/>
      </c>
      <c r="AX487" s="186" t="str">
        <f t="shared" si="223"/>
        <v/>
      </c>
      <c r="AY487" s="160" t="str">
        <f t="shared" si="207"/>
        <v/>
      </c>
      <c r="AZ487" s="171" t="str">
        <f t="shared" si="224"/>
        <v/>
      </c>
      <c r="BA487" s="161" t="str">
        <f t="shared" si="225"/>
        <v/>
      </c>
      <c r="BI487" s="52" t="s">
        <v>3324</v>
      </c>
    </row>
    <row r="488" spans="1:61" ht="18.75" x14ac:dyDescent="0.3">
      <c r="A488" s="205"/>
      <c r="B488" s="206"/>
      <c r="C488" s="198">
        <v>477</v>
      </c>
      <c r="D488" s="190"/>
      <c r="E488" s="13"/>
      <c r="F488" s="14"/>
      <c r="G488" s="123"/>
      <c r="H488" s="124"/>
      <c r="I488" s="130"/>
      <c r="J488" s="21"/>
      <c r="K488" s="134"/>
      <c r="L488" s="24"/>
      <c r="M488" s="372"/>
      <c r="N488" s="147" t="str">
        <f t="shared" si="208"/>
        <v/>
      </c>
      <c r="O488" s="23"/>
      <c r="P488" s="23"/>
      <c r="Q488" s="23"/>
      <c r="R488" s="23"/>
      <c r="S488" s="23"/>
      <c r="T488" s="24"/>
      <c r="U488" s="25"/>
      <c r="V488" s="28"/>
      <c r="W488" s="299"/>
      <c r="X488" s="296"/>
      <c r="Y488" s="149">
        <f t="shared" si="202"/>
        <v>0</v>
      </c>
      <c r="Z488" s="148">
        <f t="shared" si="209"/>
        <v>0</v>
      </c>
      <c r="AA488" s="306"/>
      <c r="AB488" s="377">
        <f t="shared" si="226"/>
        <v>0</v>
      </c>
      <c r="AC488" s="348"/>
      <c r="AD488" s="210" t="str">
        <f t="shared" si="203"/>
        <v/>
      </c>
      <c r="AE488" s="345">
        <f t="shared" si="210"/>
        <v>0</v>
      </c>
      <c r="AF488" s="318"/>
      <c r="AG488" s="317"/>
      <c r="AH488" s="315"/>
      <c r="AI488" s="150">
        <f t="shared" si="211"/>
        <v>0</v>
      </c>
      <c r="AJ488" s="151">
        <f t="shared" si="204"/>
        <v>0</v>
      </c>
      <c r="AK488" s="152">
        <f t="shared" si="212"/>
        <v>0</v>
      </c>
      <c r="AL488" s="153">
        <f t="shared" si="213"/>
        <v>0</v>
      </c>
      <c r="AM488" s="153">
        <f t="shared" si="214"/>
        <v>0</v>
      </c>
      <c r="AN488" s="153">
        <f t="shared" si="215"/>
        <v>0</v>
      </c>
      <c r="AO488" s="153">
        <f t="shared" si="216"/>
        <v>0</v>
      </c>
      <c r="AP488" s="181" t="str">
        <f t="shared" si="217"/>
        <v/>
      </c>
      <c r="AQ488" s="154" t="str">
        <f t="shared" si="205"/>
        <v/>
      </c>
      <c r="AR488" s="178" t="str">
        <f t="shared" si="218"/>
        <v/>
      </c>
      <c r="AS488" s="169" t="str">
        <f t="shared" si="219"/>
        <v/>
      </c>
      <c r="AT488" s="159" t="str">
        <f t="shared" si="220"/>
        <v/>
      </c>
      <c r="AU488" s="160" t="str">
        <f t="shared" si="206"/>
        <v/>
      </c>
      <c r="AV488" s="171" t="str">
        <f t="shared" si="221"/>
        <v/>
      </c>
      <c r="AW488" s="160" t="str">
        <f t="shared" si="222"/>
        <v/>
      </c>
      <c r="AX488" s="186" t="str">
        <f t="shared" si="223"/>
        <v/>
      </c>
      <c r="AY488" s="160" t="str">
        <f t="shared" si="207"/>
        <v/>
      </c>
      <c r="AZ488" s="171" t="str">
        <f t="shared" si="224"/>
        <v/>
      </c>
      <c r="BA488" s="161" t="str">
        <f t="shared" si="225"/>
        <v/>
      </c>
      <c r="BI488" s="52" t="s">
        <v>3325</v>
      </c>
    </row>
    <row r="489" spans="1:61" ht="18.75" x14ac:dyDescent="0.3">
      <c r="A489" s="205"/>
      <c r="B489" s="206"/>
      <c r="C489" s="198">
        <v>478</v>
      </c>
      <c r="D489" s="192"/>
      <c r="E489" s="15"/>
      <c r="F489" s="14"/>
      <c r="G489" s="123"/>
      <c r="H489" s="124"/>
      <c r="I489" s="130"/>
      <c r="J489" s="21"/>
      <c r="K489" s="134"/>
      <c r="L489" s="24"/>
      <c r="M489" s="372"/>
      <c r="N489" s="147" t="str">
        <f t="shared" si="208"/>
        <v/>
      </c>
      <c r="O489" s="23"/>
      <c r="P489" s="23"/>
      <c r="Q489" s="23"/>
      <c r="R489" s="23"/>
      <c r="S489" s="23"/>
      <c r="T489" s="24"/>
      <c r="U489" s="25"/>
      <c r="V489" s="28"/>
      <c r="W489" s="299"/>
      <c r="X489" s="296"/>
      <c r="Y489" s="149">
        <f t="shared" si="202"/>
        <v>0</v>
      </c>
      <c r="Z489" s="148">
        <f t="shared" si="209"/>
        <v>0</v>
      </c>
      <c r="AA489" s="306"/>
      <c r="AB489" s="377">
        <f t="shared" si="226"/>
        <v>0</v>
      </c>
      <c r="AC489" s="348"/>
      <c r="AD489" s="210" t="str">
        <f t="shared" si="203"/>
        <v/>
      </c>
      <c r="AE489" s="345">
        <f t="shared" si="210"/>
        <v>0</v>
      </c>
      <c r="AF489" s="318"/>
      <c r="AG489" s="317"/>
      <c r="AH489" s="315"/>
      <c r="AI489" s="150">
        <f t="shared" si="211"/>
        <v>0</v>
      </c>
      <c r="AJ489" s="151">
        <f t="shared" si="204"/>
        <v>0</v>
      </c>
      <c r="AK489" s="152">
        <f t="shared" si="212"/>
        <v>0</v>
      </c>
      <c r="AL489" s="153">
        <f t="shared" si="213"/>
        <v>0</v>
      </c>
      <c r="AM489" s="153">
        <f t="shared" si="214"/>
        <v>0</v>
      </c>
      <c r="AN489" s="153">
        <f t="shared" si="215"/>
        <v>0</v>
      </c>
      <c r="AO489" s="153">
        <f t="shared" si="216"/>
        <v>0</v>
      </c>
      <c r="AP489" s="181" t="str">
        <f t="shared" si="217"/>
        <v/>
      </c>
      <c r="AQ489" s="154" t="str">
        <f t="shared" si="205"/>
        <v/>
      </c>
      <c r="AR489" s="178" t="str">
        <f t="shared" si="218"/>
        <v/>
      </c>
      <c r="AS489" s="169" t="str">
        <f t="shared" si="219"/>
        <v/>
      </c>
      <c r="AT489" s="159" t="str">
        <f t="shared" si="220"/>
        <v/>
      </c>
      <c r="AU489" s="160" t="str">
        <f t="shared" si="206"/>
        <v/>
      </c>
      <c r="AV489" s="171" t="str">
        <f t="shared" si="221"/>
        <v/>
      </c>
      <c r="AW489" s="160" t="str">
        <f t="shared" si="222"/>
        <v/>
      </c>
      <c r="AX489" s="186" t="str">
        <f t="shared" si="223"/>
        <v/>
      </c>
      <c r="AY489" s="160" t="str">
        <f t="shared" si="207"/>
        <v/>
      </c>
      <c r="AZ489" s="171" t="str">
        <f t="shared" si="224"/>
        <v/>
      </c>
      <c r="BA489" s="161" t="str">
        <f t="shared" si="225"/>
        <v/>
      </c>
      <c r="BI489" s="52" t="s">
        <v>2628</v>
      </c>
    </row>
    <row r="490" spans="1:61" ht="18.75" x14ac:dyDescent="0.3">
      <c r="A490" s="205"/>
      <c r="B490" s="206"/>
      <c r="C490" s="197">
        <v>479</v>
      </c>
      <c r="D490" s="190"/>
      <c r="E490" s="13"/>
      <c r="F490" s="14"/>
      <c r="G490" s="123"/>
      <c r="H490" s="124"/>
      <c r="I490" s="130"/>
      <c r="J490" s="21"/>
      <c r="K490" s="134"/>
      <c r="L490" s="24"/>
      <c r="M490" s="372"/>
      <c r="N490" s="147" t="str">
        <f t="shared" si="208"/>
        <v/>
      </c>
      <c r="O490" s="23"/>
      <c r="P490" s="23"/>
      <c r="Q490" s="23"/>
      <c r="R490" s="23"/>
      <c r="S490" s="23"/>
      <c r="T490" s="24"/>
      <c r="U490" s="25"/>
      <c r="V490" s="28"/>
      <c r="W490" s="299"/>
      <c r="X490" s="296"/>
      <c r="Y490" s="149">
        <f t="shared" si="202"/>
        <v>0</v>
      </c>
      <c r="Z490" s="148">
        <f t="shared" si="209"/>
        <v>0</v>
      </c>
      <c r="AA490" s="306"/>
      <c r="AB490" s="377">
        <f t="shared" si="226"/>
        <v>0</v>
      </c>
      <c r="AC490" s="348"/>
      <c r="AD490" s="210" t="str">
        <f t="shared" si="203"/>
        <v/>
      </c>
      <c r="AE490" s="345">
        <f t="shared" si="210"/>
        <v>0</v>
      </c>
      <c r="AF490" s="318"/>
      <c r="AG490" s="317"/>
      <c r="AH490" s="315"/>
      <c r="AI490" s="150">
        <f t="shared" si="211"/>
        <v>0</v>
      </c>
      <c r="AJ490" s="151">
        <f t="shared" si="204"/>
        <v>0</v>
      </c>
      <c r="AK490" s="152">
        <f t="shared" si="212"/>
        <v>0</v>
      </c>
      <c r="AL490" s="153">
        <f t="shared" si="213"/>
        <v>0</v>
      </c>
      <c r="AM490" s="153">
        <f t="shared" si="214"/>
        <v>0</v>
      </c>
      <c r="AN490" s="153">
        <f t="shared" si="215"/>
        <v>0</v>
      </c>
      <c r="AO490" s="153">
        <f t="shared" si="216"/>
        <v>0</v>
      </c>
      <c r="AP490" s="181" t="str">
        <f t="shared" si="217"/>
        <v/>
      </c>
      <c r="AQ490" s="154" t="str">
        <f t="shared" si="205"/>
        <v/>
      </c>
      <c r="AR490" s="178" t="str">
        <f t="shared" si="218"/>
        <v/>
      </c>
      <c r="AS490" s="169" t="str">
        <f t="shared" si="219"/>
        <v/>
      </c>
      <c r="AT490" s="159" t="str">
        <f t="shared" si="220"/>
        <v/>
      </c>
      <c r="AU490" s="160" t="str">
        <f t="shared" si="206"/>
        <v/>
      </c>
      <c r="AV490" s="171" t="str">
        <f t="shared" si="221"/>
        <v/>
      </c>
      <c r="AW490" s="160" t="str">
        <f t="shared" si="222"/>
        <v/>
      </c>
      <c r="AX490" s="186" t="str">
        <f t="shared" si="223"/>
        <v/>
      </c>
      <c r="AY490" s="160" t="str">
        <f t="shared" si="207"/>
        <v/>
      </c>
      <c r="AZ490" s="171" t="str">
        <f t="shared" si="224"/>
        <v/>
      </c>
      <c r="BA490" s="161" t="str">
        <f t="shared" si="225"/>
        <v/>
      </c>
      <c r="BI490" s="52" t="s">
        <v>3326</v>
      </c>
    </row>
    <row r="491" spans="1:61" ht="18.75" x14ac:dyDescent="0.3">
      <c r="A491" s="205"/>
      <c r="B491" s="206"/>
      <c r="C491" s="198">
        <v>480</v>
      </c>
      <c r="D491" s="190"/>
      <c r="E491" s="13"/>
      <c r="F491" s="14"/>
      <c r="G491" s="123"/>
      <c r="H491" s="124"/>
      <c r="I491" s="130"/>
      <c r="J491" s="21"/>
      <c r="K491" s="134"/>
      <c r="L491" s="24"/>
      <c r="M491" s="372"/>
      <c r="N491" s="147" t="str">
        <f t="shared" si="208"/>
        <v/>
      </c>
      <c r="O491" s="23"/>
      <c r="P491" s="23"/>
      <c r="Q491" s="23"/>
      <c r="R491" s="23"/>
      <c r="S491" s="23"/>
      <c r="T491" s="24"/>
      <c r="U491" s="25"/>
      <c r="V491" s="28"/>
      <c r="W491" s="299"/>
      <c r="X491" s="296"/>
      <c r="Y491" s="149">
        <f t="shared" si="202"/>
        <v>0</v>
      </c>
      <c r="Z491" s="148">
        <f t="shared" si="209"/>
        <v>0</v>
      </c>
      <c r="AA491" s="306"/>
      <c r="AB491" s="377">
        <f t="shared" si="226"/>
        <v>0</v>
      </c>
      <c r="AC491" s="348"/>
      <c r="AD491" s="210" t="str">
        <f t="shared" si="203"/>
        <v/>
      </c>
      <c r="AE491" s="345">
        <f t="shared" si="210"/>
        <v>0</v>
      </c>
      <c r="AF491" s="318"/>
      <c r="AG491" s="317"/>
      <c r="AH491" s="315"/>
      <c r="AI491" s="150">
        <f t="shared" si="211"/>
        <v>0</v>
      </c>
      <c r="AJ491" s="151">
        <f t="shared" si="204"/>
        <v>0</v>
      </c>
      <c r="AK491" s="152">
        <f t="shared" si="212"/>
        <v>0</v>
      </c>
      <c r="AL491" s="153">
        <f t="shared" si="213"/>
        <v>0</v>
      </c>
      <c r="AM491" s="153">
        <f t="shared" si="214"/>
        <v>0</v>
      </c>
      <c r="AN491" s="153">
        <f t="shared" si="215"/>
        <v>0</v>
      </c>
      <c r="AO491" s="153">
        <f t="shared" si="216"/>
        <v>0</v>
      </c>
      <c r="AP491" s="181" t="str">
        <f t="shared" si="217"/>
        <v/>
      </c>
      <c r="AQ491" s="154" t="str">
        <f t="shared" si="205"/>
        <v/>
      </c>
      <c r="AR491" s="178" t="str">
        <f t="shared" si="218"/>
        <v/>
      </c>
      <c r="AS491" s="169" t="str">
        <f t="shared" si="219"/>
        <v/>
      </c>
      <c r="AT491" s="159" t="str">
        <f t="shared" si="220"/>
        <v/>
      </c>
      <c r="AU491" s="160" t="str">
        <f t="shared" si="206"/>
        <v/>
      </c>
      <c r="AV491" s="171" t="str">
        <f t="shared" si="221"/>
        <v/>
      </c>
      <c r="AW491" s="160" t="str">
        <f t="shared" si="222"/>
        <v/>
      </c>
      <c r="AX491" s="186" t="str">
        <f t="shared" si="223"/>
        <v/>
      </c>
      <c r="AY491" s="160" t="str">
        <f t="shared" si="207"/>
        <v/>
      </c>
      <c r="AZ491" s="171" t="str">
        <f t="shared" si="224"/>
        <v/>
      </c>
      <c r="BA491" s="161" t="str">
        <f t="shared" si="225"/>
        <v/>
      </c>
      <c r="BI491" s="52" t="s">
        <v>3327</v>
      </c>
    </row>
    <row r="492" spans="1:61" ht="18.75" x14ac:dyDescent="0.3">
      <c r="A492" s="205"/>
      <c r="B492" s="206"/>
      <c r="C492" s="197">
        <v>481</v>
      </c>
      <c r="D492" s="190"/>
      <c r="E492" s="13"/>
      <c r="F492" s="14"/>
      <c r="G492" s="123"/>
      <c r="H492" s="124"/>
      <c r="I492" s="130"/>
      <c r="J492" s="21"/>
      <c r="K492" s="134"/>
      <c r="L492" s="24"/>
      <c r="M492" s="372"/>
      <c r="N492" s="147" t="str">
        <f t="shared" si="208"/>
        <v/>
      </c>
      <c r="O492" s="23"/>
      <c r="P492" s="23"/>
      <c r="Q492" s="23"/>
      <c r="R492" s="23"/>
      <c r="S492" s="23"/>
      <c r="T492" s="24"/>
      <c r="U492" s="25"/>
      <c r="V492" s="28"/>
      <c r="W492" s="299"/>
      <c r="X492" s="296"/>
      <c r="Y492" s="149">
        <f t="shared" si="202"/>
        <v>0</v>
      </c>
      <c r="Z492" s="148">
        <f t="shared" si="209"/>
        <v>0</v>
      </c>
      <c r="AA492" s="306"/>
      <c r="AB492" s="377">
        <f t="shared" si="226"/>
        <v>0</v>
      </c>
      <c r="AC492" s="348"/>
      <c r="AD492" s="210" t="str">
        <f t="shared" si="203"/>
        <v/>
      </c>
      <c r="AE492" s="345">
        <f t="shared" si="210"/>
        <v>0</v>
      </c>
      <c r="AF492" s="318"/>
      <c r="AG492" s="317"/>
      <c r="AH492" s="315"/>
      <c r="AI492" s="150">
        <f t="shared" si="211"/>
        <v>0</v>
      </c>
      <c r="AJ492" s="151">
        <f t="shared" si="204"/>
        <v>0</v>
      </c>
      <c r="AK492" s="152">
        <f t="shared" si="212"/>
        <v>0</v>
      </c>
      <c r="AL492" s="153">
        <f t="shared" si="213"/>
        <v>0</v>
      </c>
      <c r="AM492" s="153">
        <f t="shared" si="214"/>
        <v>0</v>
      </c>
      <c r="AN492" s="153">
        <f t="shared" si="215"/>
        <v>0</v>
      </c>
      <c r="AO492" s="153">
        <f t="shared" si="216"/>
        <v>0</v>
      </c>
      <c r="AP492" s="181" t="str">
        <f t="shared" si="217"/>
        <v/>
      </c>
      <c r="AQ492" s="154" t="str">
        <f t="shared" si="205"/>
        <v/>
      </c>
      <c r="AR492" s="178" t="str">
        <f t="shared" si="218"/>
        <v/>
      </c>
      <c r="AS492" s="169" t="str">
        <f t="shared" si="219"/>
        <v/>
      </c>
      <c r="AT492" s="159" t="str">
        <f t="shared" si="220"/>
        <v/>
      </c>
      <c r="AU492" s="160" t="str">
        <f t="shared" si="206"/>
        <v/>
      </c>
      <c r="AV492" s="171" t="str">
        <f t="shared" si="221"/>
        <v/>
      </c>
      <c r="AW492" s="160" t="str">
        <f t="shared" si="222"/>
        <v/>
      </c>
      <c r="AX492" s="186" t="str">
        <f t="shared" si="223"/>
        <v/>
      </c>
      <c r="AY492" s="160" t="str">
        <f t="shared" si="207"/>
        <v/>
      </c>
      <c r="AZ492" s="171" t="str">
        <f t="shared" si="224"/>
        <v/>
      </c>
      <c r="BA492" s="161" t="str">
        <f t="shared" si="225"/>
        <v/>
      </c>
      <c r="BI492" s="52" t="s">
        <v>3328</v>
      </c>
    </row>
    <row r="493" spans="1:61" ht="18.75" x14ac:dyDescent="0.3">
      <c r="A493" s="205"/>
      <c r="B493" s="206"/>
      <c r="C493" s="198">
        <v>482</v>
      </c>
      <c r="D493" s="192"/>
      <c r="E493" s="15"/>
      <c r="F493" s="14"/>
      <c r="G493" s="123"/>
      <c r="H493" s="124"/>
      <c r="I493" s="130"/>
      <c r="J493" s="21"/>
      <c r="K493" s="134"/>
      <c r="L493" s="24"/>
      <c r="M493" s="372"/>
      <c r="N493" s="147" t="str">
        <f t="shared" si="208"/>
        <v/>
      </c>
      <c r="O493" s="23"/>
      <c r="P493" s="23"/>
      <c r="Q493" s="23"/>
      <c r="R493" s="23"/>
      <c r="S493" s="23"/>
      <c r="T493" s="24"/>
      <c r="U493" s="25"/>
      <c r="V493" s="28"/>
      <c r="W493" s="299"/>
      <c r="X493" s="296"/>
      <c r="Y493" s="149">
        <f t="shared" si="202"/>
        <v>0</v>
      </c>
      <c r="Z493" s="148">
        <f t="shared" si="209"/>
        <v>0</v>
      </c>
      <c r="AA493" s="306"/>
      <c r="AB493" s="377">
        <f t="shared" si="226"/>
        <v>0</v>
      </c>
      <c r="AC493" s="348"/>
      <c r="AD493" s="210" t="str">
        <f t="shared" si="203"/>
        <v/>
      </c>
      <c r="AE493" s="345">
        <f t="shared" si="210"/>
        <v>0</v>
      </c>
      <c r="AF493" s="318"/>
      <c r="AG493" s="317"/>
      <c r="AH493" s="315"/>
      <c r="AI493" s="150">
        <f t="shared" si="211"/>
        <v>0</v>
      </c>
      <c r="AJ493" s="151">
        <f t="shared" si="204"/>
        <v>0</v>
      </c>
      <c r="AK493" s="152">
        <f t="shared" si="212"/>
        <v>0</v>
      </c>
      <c r="AL493" s="153">
        <f t="shared" si="213"/>
        <v>0</v>
      </c>
      <c r="AM493" s="153">
        <f t="shared" si="214"/>
        <v>0</v>
      </c>
      <c r="AN493" s="153">
        <f t="shared" si="215"/>
        <v>0</v>
      </c>
      <c r="AO493" s="153">
        <f t="shared" si="216"/>
        <v>0</v>
      </c>
      <c r="AP493" s="181" t="str">
        <f t="shared" si="217"/>
        <v/>
      </c>
      <c r="AQ493" s="154" t="str">
        <f t="shared" si="205"/>
        <v/>
      </c>
      <c r="AR493" s="178" t="str">
        <f t="shared" si="218"/>
        <v/>
      </c>
      <c r="AS493" s="169" t="str">
        <f t="shared" si="219"/>
        <v/>
      </c>
      <c r="AT493" s="159" t="str">
        <f t="shared" si="220"/>
        <v/>
      </c>
      <c r="AU493" s="160" t="str">
        <f t="shared" si="206"/>
        <v/>
      </c>
      <c r="AV493" s="171" t="str">
        <f t="shared" si="221"/>
        <v/>
      </c>
      <c r="AW493" s="160" t="str">
        <f t="shared" si="222"/>
        <v/>
      </c>
      <c r="AX493" s="186" t="str">
        <f t="shared" si="223"/>
        <v/>
      </c>
      <c r="AY493" s="160" t="str">
        <f t="shared" si="207"/>
        <v/>
      </c>
      <c r="AZ493" s="171" t="str">
        <f t="shared" si="224"/>
        <v/>
      </c>
      <c r="BA493" s="161" t="str">
        <f t="shared" si="225"/>
        <v/>
      </c>
      <c r="BI493" s="52" t="s">
        <v>3329</v>
      </c>
    </row>
    <row r="494" spans="1:61" ht="18.75" x14ac:dyDescent="0.3">
      <c r="A494" s="205"/>
      <c r="B494" s="206"/>
      <c r="C494" s="198">
        <v>483</v>
      </c>
      <c r="D494" s="190"/>
      <c r="E494" s="13"/>
      <c r="F494" s="14"/>
      <c r="G494" s="123"/>
      <c r="H494" s="124"/>
      <c r="I494" s="130"/>
      <c r="J494" s="21"/>
      <c r="K494" s="134"/>
      <c r="L494" s="24"/>
      <c r="M494" s="372"/>
      <c r="N494" s="147" t="str">
        <f t="shared" si="208"/>
        <v/>
      </c>
      <c r="O494" s="23"/>
      <c r="P494" s="23"/>
      <c r="Q494" s="23"/>
      <c r="R494" s="23"/>
      <c r="S494" s="23"/>
      <c r="T494" s="24"/>
      <c r="U494" s="25"/>
      <c r="V494" s="28"/>
      <c r="W494" s="299"/>
      <c r="X494" s="296"/>
      <c r="Y494" s="149">
        <f t="shared" si="202"/>
        <v>0</v>
      </c>
      <c r="Z494" s="148">
        <f t="shared" si="209"/>
        <v>0</v>
      </c>
      <c r="AA494" s="306"/>
      <c r="AB494" s="377">
        <f t="shared" si="226"/>
        <v>0</v>
      </c>
      <c r="AC494" s="348"/>
      <c r="AD494" s="210" t="str">
        <f t="shared" si="203"/>
        <v/>
      </c>
      <c r="AE494" s="345">
        <f t="shared" si="210"/>
        <v>0</v>
      </c>
      <c r="AF494" s="318"/>
      <c r="AG494" s="317"/>
      <c r="AH494" s="315"/>
      <c r="AI494" s="150">
        <f t="shared" si="211"/>
        <v>0</v>
      </c>
      <c r="AJ494" s="151">
        <f t="shared" si="204"/>
        <v>0</v>
      </c>
      <c r="AK494" s="152">
        <f t="shared" si="212"/>
        <v>0</v>
      </c>
      <c r="AL494" s="153">
        <f t="shared" si="213"/>
        <v>0</v>
      </c>
      <c r="AM494" s="153">
        <f t="shared" si="214"/>
        <v>0</v>
      </c>
      <c r="AN494" s="153">
        <f t="shared" si="215"/>
        <v>0</v>
      </c>
      <c r="AO494" s="153">
        <f t="shared" si="216"/>
        <v>0</v>
      </c>
      <c r="AP494" s="181" t="str">
        <f t="shared" si="217"/>
        <v/>
      </c>
      <c r="AQ494" s="154" t="str">
        <f t="shared" si="205"/>
        <v/>
      </c>
      <c r="AR494" s="178" t="str">
        <f t="shared" si="218"/>
        <v/>
      </c>
      <c r="AS494" s="169" t="str">
        <f t="shared" si="219"/>
        <v/>
      </c>
      <c r="AT494" s="159" t="str">
        <f t="shared" si="220"/>
        <v/>
      </c>
      <c r="AU494" s="160" t="str">
        <f t="shared" si="206"/>
        <v/>
      </c>
      <c r="AV494" s="171" t="str">
        <f t="shared" si="221"/>
        <v/>
      </c>
      <c r="AW494" s="160" t="str">
        <f t="shared" si="222"/>
        <v/>
      </c>
      <c r="AX494" s="186" t="str">
        <f t="shared" si="223"/>
        <v/>
      </c>
      <c r="AY494" s="160" t="str">
        <f t="shared" si="207"/>
        <v/>
      </c>
      <c r="AZ494" s="171" t="str">
        <f t="shared" si="224"/>
        <v/>
      </c>
      <c r="BA494" s="161" t="str">
        <f t="shared" si="225"/>
        <v/>
      </c>
      <c r="BI494" s="52" t="s">
        <v>3330</v>
      </c>
    </row>
    <row r="495" spans="1:61" ht="18.75" x14ac:dyDescent="0.3">
      <c r="A495" s="205"/>
      <c r="B495" s="206"/>
      <c r="C495" s="197">
        <v>484</v>
      </c>
      <c r="D495" s="190"/>
      <c r="E495" s="13"/>
      <c r="F495" s="14"/>
      <c r="G495" s="123"/>
      <c r="H495" s="124"/>
      <c r="I495" s="130"/>
      <c r="J495" s="21"/>
      <c r="K495" s="134"/>
      <c r="L495" s="24"/>
      <c r="M495" s="372"/>
      <c r="N495" s="147" t="str">
        <f t="shared" si="208"/>
        <v/>
      </c>
      <c r="O495" s="23"/>
      <c r="P495" s="23"/>
      <c r="Q495" s="23"/>
      <c r="R495" s="23"/>
      <c r="S495" s="23"/>
      <c r="T495" s="24"/>
      <c r="U495" s="25"/>
      <c r="V495" s="28"/>
      <c r="W495" s="299"/>
      <c r="X495" s="296"/>
      <c r="Y495" s="149">
        <f t="shared" si="202"/>
        <v>0</v>
      </c>
      <c r="Z495" s="148">
        <f t="shared" si="209"/>
        <v>0</v>
      </c>
      <c r="AA495" s="306"/>
      <c r="AB495" s="377">
        <f t="shared" si="226"/>
        <v>0</v>
      </c>
      <c r="AC495" s="348"/>
      <c r="AD495" s="210" t="str">
        <f t="shared" si="203"/>
        <v/>
      </c>
      <c r="AE495" s="345">
        <f t="shared" si="210"/>
        <v>0</v>
      </c>
      <c r="AF495" s="318"/>
      <c r="AG495" s="317"/>
      <c r="AH495" s="315"/>
      <c r="AI495" s="150">
        <f t="shared" si="211"/>
        <v>0</v>
      </c>
      <c r="AJ495" s="151">
        <f t="shared" si="204"/>
        <v>0</v>
      </c>
      <c r="AK495" s="152">
        <f t="shared" si="212"/>
        <v>0</v>
      </c>
      <c r="AL495" s="153">
        <f t="shared" si="213"/>
        <v>0</v>
      </c>
      <c r="AM495" s="153">
        <f t="shared" si="214"/>
        <v>0</v>
      </c>
      <c r="AN495" s="153">
        <f t="shared" si="215"/>
        <v>0</v>
      </c>
      <c r="AO495" s="153">
        <f t="shared" si="216"/>
        <v>0</v>
      </c>
      <c r="AP495" s="181" t="str">
        <f t="shared" si="217"/>
        <v/>
      </c>
      <c r="AQ495" s="154" t="str">
        <f t="shared" si="205"/>
        <v/>
      </c>
      <c r="AR495" s="178" t="str">
        <f t="shared" si="218"/>
        <v/>
      </c>
      <c r="AS495" s="169" t="str">
        <f t="shared" si="219"/>
        <v/>
      </c>
      <c r="AT495" s="159" t="str">
        <f t="shared" si="220"/>
        <v/>
      </c>
      <c r="AU495" s="160" t="str">
        <f t="shared" si="206"/>
        <v/>
      </c>
      <c r="AV495" s="171" t="str">
        <f t="shared" si="221"/>
        <v/>
      </c>
      <c r="AW495" s="160" t="str">
        <f t="shared" si="222"/>
        <v/>
      </c>
      <c r="AX495" s="186" t="str">
        <f t="shared" si="223"/>
        <v/>
      </c>
      <c r="AY495" s="160" t="str">
        <f t="shared" si="207"/>
        <v/>
      </c>
      <c r="AZ495" s="171" t="str">
        <f t="shared" si="224"/>
        <v/>
      </c>
      <c r="BA495" s="161" t="str">
        <f t="shared" si="225"/>
        <v/>
      </c>
      <c r="BI495" s="52" t="s">
        <v>3331</v>
      </c>
    </row>
    <row r="496" spans="1:61" ht="18.75" x14ac:dyDescent="0.3">
      <c r="A496" s="205"/>
      <c r="B496" s="206"/>
      <c r="C496" s="198">
        <v>485</v>
      </c>
      <c r="D496" s="190"/>
      <c r="E496" s="13"/>
      <c r="F496" s="14"/>
      <c r="G496" s="123"/>
      <c r="H496" s="124"/>
      <c r="I496" s="130"/>
      <c r="J496" s="21"/>
      <c r="K496" s="134"/>
      <c r="L496" s="24"/>
      <c r="M496" s="372"/>
      <c r="N496" s="147" t="str">
        <f t="shared" si="208"/>
        <v/>
      </c>
      <c r="O496" s="23"/>
      <c r="P496" s="23"/>
      <c r="Q496" s="23"/>
      <c r="R496" s="23"/>
      <c r="S496" s="23"/>
      <c r="T496" s="24"/>
      <c r="U496" s="25"/>
      <c r="V496" s="28"/>
      <c r="W496" s="299"/>
      <c r="X496" s="296"/>
      <c r="Y496" s="149">
        <f t="shared" si="202"/>
        <v>0</v>
      </c>
      <c r="Z496" s="148">
        <f t="shared" si="209"/>
        <v>0</v>
      </c>
      <c r="AA496" s="306"/>
      <c r="AB496" s="377">
        <f t="shared" si="226"/>
        <v>0</v>
      </c>
      <c r="AC496" s="348"/>
      <c r="AD496" s="210" t="str">
        <f t="shared" si="203"/>
        <v/>
      </c>
      <c r="AE496" s="345">
        <f t="shared" si="210"/>
        <v>0</v>
      </c>
      <c r="AF496" s="318"/>
      <c r="AG496" s="317"/>
      <c r="AH496" s="315"/>
      <c r="AI496" s="150">
        <f t="shared" si="211"/>
        <v>0</v>
      </c>
      <c r="AJ496" s="151">
        <f t="shared" si="204"/>
        <v>0</v>
      </c>
      <c r="AK496" s="152">
        <f t="shared" si="212"/>
        <v>0</v>
      </c>
      <c r="AL496" s="153">
        <f t="shared" si="213"/>
        <v>0</v>
      </c>
      <c r="AM496" s="153">
        <f t="shared" si="214"/>
        <v>0</v>
      </c>
      <c r="AN496" s="153">
        <f t="shared" si="215"/>
        <v>0</v>
      </c>
      <c r="AO496" s="153">
        <f t="shared" si="216"/>
        <v>0</v>
      </c>
      <c r="AP496" s="181" t="str">
        <f t="shared" si="217"/>
        <v/>
      </c>
      <c r="AQ496" s="154" t="str">
        <f t="shared" si="205"/>
        <v/>
      </c>
      <c r="AR496" s="178" t="str">
        <f t="shared" si="218"/>
        <v/>
      </c>
      <c r="AS496" s="169" t="str">
        <f t="shared" si="219"/>
        <v/>
      </c>
      <c r="AT496" s="159" t="str">
        <f t="shared" si="220"/>
        <v/>
      </c>
      <c r="AU496" s="160" t="str">
        <f t="shared" si="206"/>
        <v/>
      </c>
      <c r="AV496" s="171" t="str">
        <f t="shared" si="221"/>
        <v/>
      </c>
      <c r="AW496" s="160" t="str">
        <f t="shared" si="222"/>
        <v/>
      </c>
      <c r="AX496" s="186" t="str">
        <f t="shared" si="223"/>
        <v/>
      </c>
      <c r="AY496" s="160" t="str">
        <f t="shared" si="207"/>
        <v/>
      </c>
      <c r="AZ496" s="171" t="str">
        <f t="shared" si="224"/>
        <v/>
      </c>
      <c r="BA496" s="161" t="str">
        <f t="shared" si="225"/>
        <v/>
      </c>
      <c r="BI496" s="52" t="s">
        <v>3332</v>
      </c>
    </row>
    <row r="497" spans="1:220" ht="18.75" x14ac:dyDescent="0.3">
      <c r="A497" s="205"/>
      <c r="B497" s="206"/>
      <c r="C497" s="197">
        <v>486</v>
      </c>
      <c r="D497" s="192"/>
      <c r="E497" s="15"/>
      <c r="F497" s="14"/>
      <c r="G497" s="123"/>
      <c r="H497" s="124"/>
      <c r="I497" s="130"/>
      <c r="J497" s="21"/>
      <c r="K497" s="134"/>
      <c r="L497" s="24"/>
      <c r="M497" s="372"/>
      <c r="N497" s="147" t="str">
        <f t="shared" si="208"/>
        <v/>
      </c>
      <c r="O497" s="23"/>
      <c r="P497" s="23"/>
      <c r="Q497" s="23"/>
      <c r="R497" s="23"/>
      <c r="S497" s="23"/>
      <c r="T497" s="24"/>
      <c r="U497" s="25"/>
      <c r="V497" s="28"/>
      <c r="W497" s="299"/>
      <c r="X497" s="296"/>
      <c r="Y497" s="149">
        <f t="shared" si="202"/>
        <v>0</v>
      </c>
      <c r="Z497" s="148">
        <f t="shared" si="209"/>
        <v>0</v>
      </c>
      <c r="AA497" s="306"/>
      <c r="AB497" s="377">
        <f t="shared" si="226"/>
        <v>0</v>
      </c>
      <c r="AC497" s="348"/>
      <c r="AD497" s="210" t="str">
        <f t="shared" si="203"/>
        <v/>
      </c>
      <c r="AE497" s="345">
        <f t="shared" si="210"/>
        <v>0</v>
      </c>
      <c r="AF497" s="318"/>
      <c r="AG497" s="317"/>
      <c r="AH497" s="315"/>
      <c r="AI497" s="150">
        <f t="shared" si="211"/>
        <v>0</v>
      </c>
      <c r="AJ497" s="151">
        <f t="shared" si="204"/>
        <v>0</v>
      </c>
      <c r="AK497" s="152">
        <f t="shared" si="212"/>
        <v>0</v>
      </c>
      <c r="AL497" s="153">
        <f t="shared" si="213"/>
        <v>0</v>
      </c>
      <c r="AM497" s="153">
        <f t="shared" si="214"/>
        <v>0</v>
      </c>
      <c r="AN497" s="153">
        <f t="shared" si="215"/>
        <v>0</v>
      </c>
      <c r="AO497" s="153">
        <f t="shared" si="216"/>
        <v>0</v>
      </c>
      <c r="AP497" s="181" t="str">
        <f t="shared" si="217"/>
        <v/>
      </c>
      <c r="AQ497" s="154" t="str">
        <f t="shared" si="205"/>
        <v/>
      </c>
      <c r="AR497" s="178" t="str">
        <f t="shared" si="218"/>
        <v/>
      </c>
      <c r="AS497" s="169" t="str">
        <f t="shared" si="219"/>
        <v/>
      </c>
      <c r="AT497" s="159" t="str">
        <f t="shared" si="220"/>
        <v/>
      </c>
      <c r="AU497" s="160" t="str">
        <f t="shared" si="206"/>
        <v/>
      </c>
      <c r="AV497" s="171" t="str">
        <f t="shared" si="221"/>
        <v/>
      </c>
      <c r="AW497" s="160" t="str">
        <f t="shared" si="222"/>
        <v/>
      </c>
      <c r="AX497" s="186" t="str">
        <f t="shared" si="223"/>
        <v/>
      </c>
      <c r="AY497" s="160" t="str">
        <f t="shared" si="207"/>
        <v/>
      </c>
      <c r="AZ497" s="171" t="str">
        <f t="shared" si="224"/>
        <v/>
      </c>
      <c r="BA497" s="161" t="str">
        <f t="shared" si="225"/>
        <v/>
      </c>
      <c r="BI497" s="52" t="s">
        <v>3333</v>
      </c>
    </row>
    <row r="498" spans="1:220" ht="18.75" x14ac:dyDescent="0.3">
      <c r="A498" s="205"/>
      <c r="B498" s="206"/>
      <c r="C498" s="198">
        <v>487</v>
      </c>
      <c r="D498" s="190"/>
      <c r="E498" s="13"/>
      <c r="F498" s="14"/>
      <c r="G498" s="123"/>
      <c r="H498" s="126"/>
      <c r="I498" s="132"/>
      <c r="J498" s="69"/>
      <c r="K498" s="136"/>
      <c r="L498" s="26"/>
      <c r="M498" s="372"/>
      <c r="N498" s="147" t="str">
        <f t="shared" si="208"/>
        <v/>
      </c>
      <c r="O498" s="23"/>
      <c r="P498" s="23"/>
      <c r="Q498" s="23"/>
      <c r="R498" s="23"/>
      <c r="S498" s="23"/>
      <c r="T498" s="24"/>
      <c r="U498" s="25"/>
      <c r="V498" s="28"/>
      <c r="W498" s="299"/>
      <c r="X498" s="296"/>
      <c r="Y498" s="149">
        <f t="shared" si="202"/>
        <v>0</v>
      </c>
      <c r="Z498" s="148">
        <f t="shared" si="209"/>
        <v>0</v>
      </c>
      <c r="AA498" s="306"/>
      <c r="AB498" s="377">
        <f t="shared" si="226"/>
        <v>0</v>
      </c>
      <c r="AC498" s="348"/>
      <c r="AD498" s="210" t="str">
        <f t="shared" si="203"/>
        <v/>
      </c>
      <c r="AE498" s="345">
        <f t="shared" si="210"/>
        <v>0</v>
      </c>
      <c r="AF498" s="318"/>
      <c r="AG498" s="317"/>
      <c r="AH498" s="315"/>
      <c r="AI498" s="150">
        <f t="shared" si="211"/>
        <v>0</v>
      </c>
      <c r="AJ498" s="151">
        <f t="shared" si="204"/>
        <v>0</v>
      </c>
      <c r="AK498" s="152">
        <f t="shared" si="212"/>
        <v>0</v>
      </c>
      <c r="AL498" s="153">
        <f t="shared" si="213"/>
        <v>0</v>
      </c>
      <c r="AM498" s="153">
        <f t="shared" si="214"/>
        <v>0</v>
      </c>
      <c r="AN498" s="153">
        <f t="shared" si="215"/>
        <v>0</v>
      </c>
      <c r="AO498" s="153">
        <f t="shared" si="216"/>
        <v>0</v>
      </c>
      <c r="AP498" s="181" t="str">
        <f t="shared" si="217"/>
        <v/>
      </c>
      <c r="AQ498" s="154" t="str">
        <f t="shared" si="205"/>
        <v/>
      </c>
      <c r="AR498" s="178" t="str">
        <f t="shared" si="218"/>
        <v/>
      </c>
      <c r="AS498" s="169" t="str">
        <f t="shared" si="219"/>
        <v/>
      </c>
      <c r="AT498" s="159" t="str">
        <f t="shared" si="220"/>
        <v/>
      </c>
      <c r="AU498" s="160" t="str">
        <f t="shared" si="206"/>
        <v/>
      </c>
      <c r="AV498" s="171" t="str">
        <f t="shared" si="221"/>
        <v/>
      </c>
      <c r="AW498" s="160" t="str">
        <f t="shared" si="222"/>
        <v/>
      </c>
      <c r="AX498" s="186" t="str">
        <f t="shared" si="223"/>
        <v/>
      </c>
      <c r="AY498" s="160" t="str">
        <f t="shared" si="207"/>
        <v/>
      </c>
      <c r="AZ498" s="171" t="str">
        <f t="shared" si="224"/>
        <v/>
      </c>
      <c r="BA498" s="161" t="str">
        <f t="shared" si="225"/>
        <v/>
      </c>
      <c r="BI498" s="52" t="s">
        <v>3334</v>
      </c>
    </row>
    <row r="499" spans="1:220" ht="18.75" x14ac:dyDescent="0.3">
      <c r="A499" s="205"/>
      <c r="B499" s="206"/>
      <c r="C499" s="198">
        <v>488</v>
      </c>
      <c r="D499" s="190"/>
      <c r="E499" s="13"/>
      <c r="F499" s="14"/>
      <c r="G499" s="123"/>
      <c r="H499" s="124"/>
      <c r="I499" s="130"/>
      <c r="J499" s="21"/>
      <c r="K499" s="134"/>
      <c r="L499" s="24"/>
      <c r="M499" s="372"/>
      <c r="N499" s="147" t="str">
        <f t="shared" si="208"/>
        <v/>
      </c>
      <c r="O499" s="23"/>
      <c r="P499" s="23"/>
      <c r="Q499" s="23"/>
      <c r="R499" s="23"/>
      <c r="S499" s="23"/>
      <c r="T499" s="24"/>
      <c r="U499" s="25"/>
      <c r="V499" s="28"/>
      <c r="W499" s="299"/>
      <c r="X499" s="296"/>
      <c r="Y499" s="149">
        <f t="shared" si="202"/>
        <v>0</v>
      </c>
      <c r="Z499" s="148">
        <f t="shared" si="209"/>
        <v>0</v>
      </c>
      <c r="AA499" s="306"/>
      <c r="AB499" s="377">
        <f t="shared" si="226"/>
        <v>0</v>
      </c>
      <c r="AC499" s="348"/>
      <c r="AD499" s="210" t="str">
        <f t="shared" si="203"/>
        <v/>
      </c>
      <c r="AE499" s="345">
        <f t="shared" si="210"/>
        <v>0</v>
      </c>
      <c r="AF499" s="318"/>
      <c r="AG499" s="317"/>
      <c r="AH499" s="315"/>
      <c r="AI499" s="150">
        <f t="shared" si="211"/>
        <v>0</v>
      </c>
      <c r="AJ499" s="151">
        <f t="shared" si="204"/>
        <v>0</v>
      </c>
      <c r="AK499" s="152">
        <f t="shared" si="212"/>
        <v>0</v>
      </c>
      <c r="AL499" s="153">
        <f t="shared" si="213"/>
        <v>0</v>
      </c>
      <c r="AM499" s="153">
        <f t="shared" si="214"/>
        <v>0</v>
      </c>
      <c r="AN499" s="153">
        <f t="shared" si="215"/>
        <v>0</v>
      </c>
      <c r="AO499" s="153">
        <f t="shared" si="216"/>
        <v>0</v>
      </c>
      <c r="AP499" s="181" t="str">
        <f t="shared" si="217"/>
        <v/>
      </c>
      <c r="AQ499" s="154" t="str">
        <f t="shared" si="205"/>
        <v/>
      </c>
      <c r="AR499" s="178" t="str">
        <f t="shared" si="218"/>
        <v/>
      </c>
      <c r="AS499" s="169" t="str">
        <f t="shared" si="219"/>
        <v/>
      </c>
      <c r="AT499" s="159" t="str">
        <f t="shared" si="220"/>
        <v/>
      </c>
      <c r="AU499" s="160" t="str">
        <f t="shared" si="206"/>
        <v/>
      </c>
      <c r="AV499" s="171" t="str">
        <f t="shared" si="221"/>
        <v/>
      </c>
      <c r="AW499" s="160" t="str">
        <f t="shared" si="222"/>
        <v/>
      </c>
      <c r="AX499" s="186" t="str">
        <f t="shared" si="223"/>
        <v/>
      </c>
      <c r="AY499" s="160" t="str">
        <f t="shared" si="207"/>
        <v/>
      </c>
      <c r="AZ499" s="171" t="str">
        <f t="shared" si="224"/>
        <v/>
      </c>
      <c r="BA499" s="161" t="str">
        <f t="shared" si="225"/>
        <v/>
      </c>
      <c r="BI499" s="52" t="s">
        <v>3335</v>
      </c>
    </row>
    <row r="500" spans="1:220" ht="18.75" x14ac:dyDescent="0.3">
      <c r="A500" s="205"/>
      <c r="B500" s="206"/>
      <c r="C500" s="197">
        <v>489</v>
      </c>
      <c r="D500" s="190"/>
      <c r="E500" s="13"/>
      <c r="F500" s="14"/>
      <c r="G500" s="123"/>
      <c r="H500" s="124"/>
      <c r="I500" s="130"/>
      <c r="J500" s="21"/>
      <c r="K500" s="134"/>
      <c r="L500" s="24"/>
      <c r="M500" s="372"/>
      <c r="N500" s="147" t="str">
        <f t="shared" si="208"/>
        <v/>
      </c>
      <c r="O500" s="23"/>
      <c r="P500" s="23"/>
      <c r="Q500" s="23"/>
      <c r="R500" s="23"/>
      <c r="S500" s="23"/>
      <c r="T500" s="24"/>
      <c r="U500" s="25"/>
      <c r="V500" s="28"/>
      <c r="W500" s="299"/>
      <c r="X500" s="296"/>
      <c r="Y500" s="149">
        <f t="shared" si="202"/>
        <v>0</v>
      </c>
      <c r="Z500" s="148">
        <f t="shared" si="209"/>
        <v>0</v>
      </c>
      <c r="AA500" s="306"/>
      <c r="AB500" s="377">
        <f t="shared" si="226"/>
        <v>0</v>
      </c>
      <c r="AC500" s="348"/>
      <c r="AD500" s="210" t="str">
        <f t="shared" si="203"/>
        <v/>
      </c>
      <c r="AE500" s="345">
        <f t="shared" si="210"/>
        <v>0</v>
      </c>
      <c r="AF500" s="318"/>
      <c r="AG500" s="317"/>
      <c r="AH500" s="315"/>
      <c r="AI500" s="150">
        <f t="shared" si="211"/>
        <v>0</v>
      </c>
      <c r="AJ500" s="151">
        <f t="shared" si="204"/>
        <v>0</v>
      </c>
      <c r="AK500" s="152">
        <f t="shared" si="212"/>
        <v>0</v>
      </c>
      <c r="AL500" s="153">
        <f t="shared" si="213"/>
        <v>0</v>
      </c>
      <c r="AM500" s="153">
        <f t="shared" si="214"/>
        <v>0</v>
      </c>
      <c r="AN500" s="153">
        <f t="shared" si="215"/>
        <v>0</v>
      </c>
      <c r="AO500" s="153">
        <f t="shared" si="216"/>
        <v>0</v>
      </c>
      <c r="AP500" s="181" t="str">
        <f t="shared" si="217"/>
        <v/>
      </c>
      <c r="AQ500" s="154" t="str">
        <f t="shared" si="205"/>
        <v/>
      </c>
      <c r="AR500" s="178" t="str">
        <f t="shared" si="218"/>
        <v/>
      </c>
      <c r="AS500" s="169" t="str">
        <f t="shared" si="219"/>
        <v/>
      </c>
      <c r="AT500" s="159" t="str">
        <f t="shared" si="220"/>
        <v/>
      </c>
      <c r="AU500" s="160" t="str">
        <f t="shared" si="206"/>
        <v/>
      </c>
      <c r="AV500" s="171" t="str">
        <f t="shared" si="221"/>
        <v/>
      </c>
      <c r="AW500" s="160" t="str">
        <f t="shared" si="222"/>
        <v/>
      </c>
      <c r="AX500" s="186" t="str">
        <f t="shared" si="223"/>
        <v/>
      </c>
      <c r="AY500" s="160" t="str">
        <f t="shared" si="207"/>
        <v/>
      </c>
      <c r="AZ500" s="171" t="str">
        <f t="shared" si="224"/>
        <v/>
      </c>
      <c r="BA500" s="161" t="str">
        <f t="shared" si="225"/>
        <v/>
      </c>
      <c r="BI500" s="52" t="s">
        <v>2637</v>
      </c>
    </row>
    <row r="501" spans="1:220" ht="18.75" x14ac:dyDescent="0.3">
      <c r="A501" s="205"/>
      <c r="B501" s="206"/>
      <c r="C501" s="198">
        <v>490</v>
      </c>
      <c r="D501" s="192"/>
      <c r="E501" s="15"/>
      <c r="F501" s="14"/>
      <c r="G501" s="123"/>
      <c r="H501" s="124"/>
      <c r="I501" s="130"/>
      <c r="J501" s="21"/>
      <c r="K501" s="134"/>
      <c r="L501" s="24"/>
      <c r="M501" s="372"/>
      <c r="N501" s="147" t="str">
        <f t="shared" si="208"/>
        <v/>
      </c>
      <c r="O501" s="23"/>
      <c r="P501" s="23"/>
      <c r="Q501" s="23"/>
      <c r="R501" s="23"/>
      <c r="S501" s="23"/>
      <c r="T501" s="24"/>
      <c r="U501" s="25"/>
      <c r="V501" s="28"/>
      <c r="W501" s="299"/>
      <c r="X501" s="296"/>
      <c r="Y501" s="149">
        <f t="shared" si="202"/>
        <v>0</v>
      </c>
      <c r="Z501" s="148">
        <f t="shared" si="209"/>
        <v>0</v>
      </c>
      <c r="AA501" s="306"/>
      <c r="AB501" s="377">
        <f t="shared" si="226"/>
        <v>0</v>
      </c>
      <c r="AC501" s="348"/>
      <c r="AD501" s="210" t="str">
        <f t="shared" si="203"/>
        <v/>
      </c>
      <c r="AE501" s="345">
        <f t="shared" si="210"/>
        <v>0</v>
      </c>
      <c r="AF501" s="318"/>
      <c r="AG501" s="317"/>
      <c r="AH501" s="315"/>
      <c r="AI501" s="150">
        <f t="shared" si="211"/>
        <v>0</v>
      </c>
      <c r="AJ501" s="151">
        <f t="shared" si="204"/>
        <v>0</v>
      </c>
      <c r="AK501" s="152">
        <f t="shared" si="212"/>
        <v>0</v>
      </c>
      <c r="AL501" s="153">
        <f t="shared" si="213"/>
        <v>0</v>
      </c>
      <c r="AM501" s="153">
        <f t="shared" si="214"/>
        <v>0</v>
      </c>
      <c r="AN501" s="153">
        <f t="shared" si="215"/>
        <v>0</v>
      </c>
      <c r="AO501" s="153">
        <f t="shared" si="216"/>
        <v>0</v>
      </c>
      <c r="AP501" s="181" t="str">
        <f t="shared" si="217"/>
        <v/>
      </c>
      <c r="AQ501" s="154" t="str">
        <f t="shared" si="205"/>
        <v/>
      </c>
      <c r="AR501" s="178" t="str">
        <f t="shared" si="218"/>
        <v/>
      </c>
      <c r="AS501" s="169" t="str">
        <f t="shared" si="219"/>
        <v/>
      </c>
      <c r="AT501" s="159" t="str">
        <f t="shared" si="220"/>
        <v/>
      </c>
      <c r="AU501" s="160" t="str">
        <f t="shared" si="206"/>
        <v/>
      </c>
      <c r="AV501" s="171" t="str">
        <f t="shared" si="221"/>
        <v/>
      </c>
      <c r="AW501" s="160" t="str">
        <f t="shared" si="222"/>
        <v/>
      </c>
      <c r="AX501" s="186" t="str">
        <f t="shared" si="223"/>
        <v/>
      </c>
      <c r="AY501" s="160" t="str">
        <f t="shared" si="207"/>
        <v/>
      </c>
      <c r="AZ501" s="171" t="str">
        <f t="shared" si="224"/>
        <v/>
      </c>
      <c r="BA501" s="161" t="str">
        <f t="shared" si="225"/>
        <v/>
      </c>
      <c r="BI501" s="52" t="s">
        <v>3336</v>
      </c>
    </row>
    <row r="502" spans="1:220" ht="18.75" x14ac:dyDescent="0.3">
      <c r="A502" s="205"/>
      <c r="B502" s="206"/>
      <c r="C502" s="197">
        <v>491</v>
      </c>
      <c r="D502" s="190"/>
      <c r="E502" s="13"/>
      <c r="F502" s="14"/>
      <c r="G502" s="123"/>
      <c r="H502" s="124"/>
      <c r="I502" s="130"/>
      <c r="J502" s="21"/>
      <c r="K502" s="134"/>
      <c r="L502" s="24"/>
      <c r="M502" s="372"/>
      <c r="N502" s="147" t="str">
        <f t="shared" si="208"/>
        <v/>
      </c>
      <c r="O502" s="23"/>
      <c r="P502" s="23"/>
      <c r="Q502" s="23"/>
      <c r="R502" s="23"/>
      <c r="S502" s="23"/>
      <c r="T502" s="24"/>
      <c r="U502" s="25"/>
      <c r="V502" s="28"/>
      <c r="W502" s="299"/>
      <c r="X502" s="296"/>
      <c r="Y502" s="149">
        <f t="shared" si="202"/>
        <v>0</v>
      </c>
      <c r="Z502" s="148">
        <f t="shared" si="209"/>
        <v>0</v>
      </c>
      <c r="AA502" s="306"/>
      <c r="AB502" s="377">
        <f t="shared" si="226"/>
        <v>0</v>
      </c>
      <c r="AC502" s="348"/>
      <c r="AD502" s="210" t="str">
        <f t="shared" si="203"/>
        <v/>
      </c>
      <c r="AE502" s="345">
        <f t="shared" si="210"/>
        <v>0</v>
      </c>
      <c r="AF502" s="318"/>
      <c r="AG502" s="317"/>
      <c r="AH502" s="315"/>
      <c r="AI502" s="150">
        <f t="shared" si="211"/>
        <v>0</v>
      </c>
      <c r="AJ502" s="151">
        <f t="shared" si="204"/>
        <v>0</v>
      </c>
      <c r="AK502" s="152">
        <f t="shared" si="212"/>
        <v>0</v>
      </c>
      <c r="AL502" s="153">
        <f t="shared" si="213"/>
        <v>0</v>
      </c>
      <c r="AM502" s="153">
        <f t="shared" si="214"/>
        <v>0</v>
      </c>
      <c r="AN502" s="153">
        <f t="shared" si="215"/>
        <v>0</v>
      </c>
      <c r="AO502" s="153">
        <f t="shared" si="216"/>
        <v>0</v>
      </c>
      <c r="AP502" s="181" t="str">
        <f t="shared" si="217"/>
        <v/>
      </c>
      <c r="AQ502" s="154" t="str">
        <f t="shared" si="205"/>
        <v/>
      </c>
      <c r="AR502" s="178" t="str">
        <f t="shared" si="218"/>
        <v/>
      </c>
      <c r="AS502" s="169" t="str">
        <f t="shared" si="219"/>
        <v/>
      </c>
      <c r="AT502" s="159" t="str">
        <f t="shared" si="220"/>
        <v/>
      </c>
      <c r="AU502" s="160" t="str">
        <f t="shared" si="206"/>
        <v/>
      </c>
      <c r="AV502" s="171" t="str">
        <f t="shared" si="221"/>
        <v/>
      </c>
      <c r="AW502" s="160" t="str">
        <f t="shared" si="222"/>
        <v/>
      </c>
      <c r="AX502" s="186" t="str">
        <f t="shared" si="223"/>
        <v/>
      </c>
      <c r="AY502" s="160" t="str">
        <f t="shared" si="207"/>
        <v/>
      </c>
      <c r="AZ502" s="171" t="str">
        <f t="shared" si="224"/>
        <v/>
      </c>
      <c r="BA502" s="161" t="str">
        <f t="shared" si="225"/>
        <v/>
      </c>
      <c r="BI502" s="52" t="s">
        <v>3337</v>
      </c>
    </row>
    <row r="503" spans="1:220" ht="18.75" x14ac:dyDescent="0.3">
      <c r="A503" s="205"/>
      <c r="B503" s="206"/>
      <c r="C503" s="198">
        <v>492</v>
      </c>
      <c r="D503" s="190"/>
      <c r="E503" s="13"/>
      <c r="F503" s="14"/>
      <c r="G503" s="123"/>
      <c r="H503" s="124"/>
      <c r="I503" s="130"/>
      <c r="J503" s="21"/>
      <c r="K503" s="134"/>
      <c r="L503" s="24"/>
      <c r="M503" s="372"/>
      <c r="N503" s="147" t="str">
        <f t="shared" si="208"/>
        <v/>
      </c>
      <c r="O503" s="23"/>
      <c r="P503" s="23"/>
      <c r="Q503" s="23"/>
      <c r="R503" s="23"/>
      <c r="S503" s="23"/>
      <c r="T503" s="24"/>
      <c r="U503" s="25"/>
      <c r="V503" s="28"/>
      <c r="W503" s="299"/>
      <c r="X503" s="296"/>
      <c r="Y503" s="149">
        <f t="shared" si="202"/>
        <v>0</v>
      </c>
      <c r="Z503" s="148">
        <f t="shared" si="209"/>
        <v>0</v>
      </c>
      <c r="AA503" s="306"/>
      <c r="AB503" s="377">
        <f t="shared" si="226"/>
        <v>0</v>
      </c>
      <c r="AC503" s="348"/>
      <c r="AD503" s="210" t="str">
        <f t="shared" si="203"/>
        <v/>
      </c>
      <c r="AE503" s="345">
        <f t="shared" si="210"/>
        <v>0</v>
      </c>
      <c r="AF503" s="318"/>
      <c r="AG503" s="317"/>
      <c r="AH503" s="315"/>
      <c r="AI503" s="150">
        <f t="shared" si="211"/>
        <v>0</v>
      </c>
      <c r="AJ503" s="151">
        <f t="shared" si="204"/>
        <v>0</v>
      </c>
      <c r="AK503" s="152">
        <f t="shared" si="212"/>
        <v>0</v>
      </c>
      <c r="AL503" s="153">
        <f t="shared" si="213"/>
        <v>0</v>
      </c>
      <c r="AM503" s="153">
        <f t="shared" si="214"/>
        <v>0</v>
      </c>
      <c r="AN503" s="153">
        <f t="shared" si="215"/>
        <v>0</v>
      </c>
      <c r="AO503" s="153">
        <f t="shared" si="216"/>
        <v>0</v>
      </c>
      <c r="AP503" s="181" t="str">
        <f t="shared" si="217"/>
        <v/>
      </c>
      <c r="AQ503" s="154" t="str">
        <f t="shared" si="205"/>
        <v/>
      </c>
      <c r="AR503" s="178" t="str">
        <f t="shared" si="218"/>
        <v/>
      </c>
      <c r="AS503" s="169" t="str">
        <f t="shared" si="219"/>
        <v/>
      </c>
      <c r="AT503" s="159" t="str">
        <f t="shared" si="220"/>
        <v/>
      </c>
      <c r="AU503" s="160" t="str">
        <f t="shared" si="206"/>
        <v/>
      </c>
      <c r="AV503" s="171" t="str">
        <f t="shared" si="221"/>
        <v/>
      </c>
      <c r="AW503" s="160" t="str">
        <f t="shared" si="222"/>
        <v/>
      </c>
      <c r="AX503" s="186" t="str">
        <f t="shared" si="223"/>
        <v/>
      </c>
      <c r="AY503" s="160" t="str">
        <f t="shared" si="207"/>
        <v/>
      </c>
      <c r="AZ503" s="171" t="str">
        <f t="shared" si="224"/>
        <v/>
      </c>
      <c r="BA503" s="161" t="str">
        <f t="shared" si="225"/>
        <v/>
      </c>
      <c r="BI503" s="52" t="s">
        <v>3338</v>
      </c>
    </row>
    <row r="504" spans="1:220" ht="18.75" x14ac:dyDescent="0.3">
      <c r="A504" s="205"/>
      <c r="B504" s="206"/>
      <c r="C504" s="198">
        <v>493</v>
      </c>
      <c r="D504" s="190"/>
      <c r="E504" s="13"/>
      <c r="F504" s="14"/>
      <c r="G504" s="123"/>
      <c r="H504" s="124"/>
      <c r="I504" s="130"/>
      <c r="J504" s="21"/>
      <c r="K504" s="134"/>
      <c r="L504" s="24"/>
      <c r="M504" s="372"/>
      <c r="N504" s="147" t="str">
        <f t="shared" si="208"/>
        <v/>
      </c>
      <c r="O504" s="23"/>
      <c r="P504" s="23"/>
      <c r="Q504" s="23"/>
      <c r="R504" s="23"/>
      <c r="S504" s="23"/>
      <c r="T504" s="24"/>
      <c r="U504" s="25"/>
      <c r="V504" s="28"/>
      <c r="W504" s="299"/>
      <c r="X504" s="296"/>
      <c r="Y504" s="149">
        <f t="shared" si="202"/>
        <v>0</v>
      </c>
      <c r="Z504" s="148">
        <f t="shared" si="209"/>
        <v>0</v>
      </c>
      <c r="AA504" s="306"/>
      <c r="AB504" s="377">
        <f t="shared" si="226"/>
        <v>0</v>
      </c>
      <c r="AC504" s="348"/>
      <c r="AD504" s="210" t="str">
        <f t="shared" si="203"/>
        <v/>
      </c>
      <c r="AE504" s="345">
        <f t="shared" si="210"/>
        <v>0</v>
      </c>
      <c r="AF504" s="318"/>
      <c r="AG504" s="317"/>
      <c r="AH504" s="315"/>
      <c r="AI504" s="150">
        <f t="shared" si="211"/>
        <v>0</v>
      </c>
      <c r="AJ504" s="151">
        <f t="shared" si="204"/>
        <v>0</v>
      </c>
      <c r="AK504" s="152">
        <f t="shared" si="212"/>
        <v>0</v>
      </c>
      <c r="AL504" s="153">
        <f t="shared" si="213"/>
        <v>0</v>
      </c>
      <c r="AM504" s="153">
        <f t="shared" si="214"/>
        <v>0</v>
      </c>
      <c r="AN504" s="153">
        <f t="shared" si="215"/>
        <v>0</v>
      </c>
      <c r="AO504" s="153">
        <f t="shared" si="216"/>
        <v>0</v>
      </c>
      <c r="AP504" s="181" t="str">
        <f t="shared" si="217"/>
        <v/>
      </c>
      <c r="AQ504" s="154" t="str">
        <f t="shared" si="205"/>
        <v/>
      </c>
      <c r="AR504" s="178" t="str">
        <f t="shared" si="218"/>
        <v/>
      </c>
      <c r="AS504" s="169" t="str">
        <f t="shared" si="219"/>
        <v/>
      </c>
      <c r="AT504" s="159" t="str">
        <f t="shared" si="220"/>
        <v/>
      </c>
      <c r="AU504" s="160" t="str">
        <f t="shared" si="206"/>
        <v/>
      </c>
      <c r="AV504" s="171" t="str">
        <f t="shared" si="221"/>
        <v/>
      </c>
      <c r="AW504" s="160" t="str">
        <f t="shared" si="222"/>
        <v/>
      </c>
      <c r="AX504" s="186" t="str">
        <f t="shared" si="223"/>
        <v/>
      </c>
      <c r="AY504" s="160" t="str">
        <f t="shared" si="207"/>
        <v/>
      </c>
      <c r="AZ504" s="171" t="str">
        <f t="shared" si="224"/>
        <v/>
      </c>
      <c r="BA504" s="161" t="str">
        <f t="shared" si="225"/>
        <v/>
      </c>
      <c r="BI504" s="52" t="s">
        <v>3339</v>
      </c>
    </row>
    <row r="505" spans="1:220" ht="18.75" x14ac:dyDescent="0.3">
      <c r="A505" s="205"/>
      <c r="B505" s="206"/>
      <c r="C505" s="197">
        <v>494</v>
      </c>
      <c r="D505" s="192"/>
      <c r="E505" s="15"/>
      <c r="F505" s="14"/>
      <c r="G505" s="123"/>
      <c r="H505" s="124"/>
      <c r="I505" s="130"/>
      <c r="J505" s="21"/>
      <c r="K505" s="134"/>
      <c r="L505" s="24"/>
      <c r="M505" s="372"/>
      <c r="N505" s="147" t="str">
        <f t="shared" si="208"/>
        <v/>
      </c>
      <c r="O505" s="23"/>
      <c r="P505" s="23"/>
      <c r="Q505" s="23"/>
      <c r="R505" s="23"/>
      <c r="S505" s="23"/>
      <c r="T505" s="24"/>
      <c r="U505" s="25"/>
      <c r="V505" s="28"/>
      <c r="W505" s="299"/>
      <c r="X505" s="296"/>
      <c r="Y505" s="149">
        <f t="shared" si="202"/>
        <v>0</v>
      </c>
      <c r="Z505" s="148">
        <f t="shared" si="209"/>
        <v>0</v>
      </c>
      <c r="AA505" s="306"/>
      <c r="AB505" s="377">
        <f t="shared" si="226"/>
        <v>0</v>
      </c>
      <c r="AC505" s="348"/>
      <c r="AD505" s="210" t="str">
        <f t="shared" si="203"/>
        <v/>
      </c>
      <c r="AE505" s="345">
        <f t="shared" si="210"/>
        <v>0</v>
      </c>
      <c r="AF505" s="318"/>
      <c r="AG505" s="317"/>
      <c r="AH505" s="315"/>
      <c r="AI505" s="150">
        <f t="shared" si="211"/>
        <v>0</v>
      </c>
      <c r="AJ505" s="151">
        <f t="shared" si="204"/>
        <v>0</v>
      </c>
      <c r="AK505" s="152">
        <f t="shared" si="212"/>
        <v>0</v>
      </c>
      <c r="AL505" s="153">
        <f t="shared" si="213"/>
        <v>0</v>
      </c>
      <c r="AM505" s="153">
        <f t="shared" si="214"/>
        <v>0</v>
      </c>
      <c r="AN505" s="153">
        <f t="shared" si="215"/>
        <v>0</v>
      </c>
      <c r="AO505" s="153">
        <f t="shared" si="216"/>
        <v>0</v>
      </c>
      <c r="AP505" s="181" t="str">
        <f t="shared" si="217"/>
        <v/>
      </c>
      <c r="AQ505" s="154" t="str">
        <f t="shared" si="205"/>
        <v/>
      </c>
      <c r="AR505" s="178" t="str">
        <f t="shared" si="218"/>
        <v/>
      </c>
      <c r="AS505" s="169" t="str">
        <f t="shared" si="219"/>
        <v/>
      </c>
      <c r="AT505" s="159" t="str">
        <f t="shared" si="220"/>
        <v/>
      </c>
      <c r="AU505" s="160" t="str">
        <f t="shared" si="206"/>
        <v/>
      </c>
      <c r="AV505" s="171" t="str">
        <f t="shared" si="221"/>
        <v/>
      </c>
      <c r="AW505" s="160" t="str">
        <f t="shared" si="222"/>
        <v/>
      </c>
      <c r="AX505" s="186" t="str">
        <f t="shared" si="223"/>
        <v/>
      </c>
      <c r="AY505" s="160" t="str">
        <f t="shared" si="207"/>
        <v/>
      </c>
      <c r="AZ505" s="171" t="str">
        <f t="shared" si="224"/>
        <v/>
      </c>
      <c r="BA505" s="161" t="str">
        <f t="shared" si="225"/>
        <v/>
      </c>
      <c r="BI505" s="52" t="s">
        <v>3340</v>
      </c>
    </row>
    <row r="506" spans="1:220" ht="18.75" x14ac:dyDescent="0.3">
      <c r="A506" s="205"/>
      <c r="B506" s="206"/>
      <c r="C506" s="198">
        <v>495</v>
      </c>
      <c r="D506" s="190"/>
      <c r="E506" s="13"/>
      <c r="F506" s="14"/>
      <c r="G506" s="123"/>
      <c r="H506" s="124"/>
      <c r="I506" s="130"/>
      <c r="J506" s="21"/>
      <c r="K506" s="134"/>
      <c r="L506" s="24"/>
      <c r="M506" s="372"/>
      <c r="N506" s="147" t="str">
        <f t="shared" si="208"/>
        <v/>
      </c>
      <c r="O506" s="23"/>
      <c r="P506" s="23"/>
      <c r="Q506" s="23"/>
      <c r="R506" s="23"/>
      <c r="S506" s="23"/>
      <c r="T506" s="24"/>
      <c r="U506" s="25"/>
      <c r="V506" s="28"/>
      <c r="W506" s="299"/>
      <c r="X506" s="296"/>
      <c r="Y506" s="149">
        <f t="shared" si="202"/>
        <v>0</v>
      </c>
      <c r="Z506" s="148">
        <f t="shared" si="209"/>
        <v>0</v>
      </c>
      <c r="AA506" s="306"/>
      <c r="AB506" s="377">
        <f t="shared" si="226"/>
        <v>0</v>
      </c>
      <c r="AC506" s="348"/>
      <c r="AD506" s="210" t="str">
        <f t="shared" si="203"/>
        <v/>
      </c>
      <c r="AE506" s="345">
        <f t="shared" si="210"/>
        <v>0</v>
      </c>
      <c r="AF506" s="318"/>
      <c r="AG506" s="317"/>
      <c r="AH506" s="315"/>
      <c r="AI506" s="150">
        <f t="shared" si="211"/>
        <v>0</v>
      </c>
      <c r="AJ506" s="151">
        <f t="shared" si="204"/>
        <v>0</v>
      </c>
      <c r="AK506" s="152">
        <f t="shared" si="212"/>
        <v>0</v>
      </c>
      <c r="AL506" s="153">
        <f t="shared" si="213"/>
        <v>0</v>
      </c>
      <c r="AM506" s="153">
        <f t="shared" si="214"/>
        <v>0</v>
      </c>
      <c r="AN506" s="153">
        <f t="shared" si="215"/>
        <v>0</v>
      </c>
      <c r="AO506" s="153">
        <f t="shared" si="216"/>
        <v>0</v>
      </c>
      <c r="AP506" s="181" t="str">
        <f t="shared" si="217"/>
        <v/>
      </c>
      <c r="AQ506" s="154" t="str">
        <f t="shared" si="205"/>
        <v/>
      </c>
      <c r="AR506" s="178" t="str">
        <f t="shared" si="218"/>
        <v/>
      </c>
      <c r="AS506" s="169" t="str">
        <f t="shared" si="219"/>
        <v/>
      </c>
      <c r="AT506" s="159" t="str">
        <f t="shared" si="220"/>
        <v/>
      </c>
      <c r="AU506" s="160" t="str">
        <f t="shared" si="206"/>
        <v/>
      </c>
      <c r="AV506" s="171" t="str">
        <f t="shared" si="221"/>
        <v/>
      </c>
      <c r="AW506" s="160" t="str">
        <f t="shared" si="222"/>
        <v/>
      </c>
      <c r="AX506" s="186" t="str">
        <f t="shared" si="223"/>
        <v/>
      </c>
      <c r="AY506" s="160" t="str">
        <f t="shared" si="207"/>
        <v/>
      </c>
      <c r="AZ506" s="171" t="str">
        <f t="shared" si="224"/>
        <v/>
      </c>
      <c r="BA506" s="161" t="str">
        <f t="shared" si="225"/>
        <v/>
      </c>
      <c r="BI506" s="52" t="s">
        <v>3341</v>
      </c>
    </row>
    <row r="507" spans="1:220" ht="18.75" x14ac:dyDescent="0.3">
      <c r="A507" s="205"/>
      <c r="B507" s="206"/>
      <c r="C507" s="197">
        <v>496</v>
      </c>
      <c r="D507" s="190"/>
      <c r="E507" s="18"/>
      <c r="F507" s="14"/>
      <c r="G507" s="123"/>
      <c r="H507" s="124"/>
      <c r="I507" s="130"/>
      <c r="J507" s="21"/>
      <c r="K507" s="134"/>
      <c r="L507" s="24"/>
      <c r="M507" s="372"/>
      <c r="N507" s="147" t="str">
        <f t="shared" si="208"/>
        <v/>
      </c>
      <c r="O507" s="23"/>
      <c r="P507" s="23"/>
      <c r="Q507" s="23"/>
      <c r="R507" s="23"/>
      <c r="S507" s="23"/>
      <c r="T507" s="24"/>
      <c r="U507" s="25"/>
      <c r="V507" s="28"/>
      <c r="W507" s="299"/>
      <c r="X507" s="296"/>
      <c r="Y507" s="149">
        <f t="shared" si="202"/>
        <v>0</v>
      </c>
      <c r="Z507" s="148">
        <f t="shared" si="209"/>
        <v>0</v>
      </c>
      <c r="AA507" s="306"/>
      <c r="AB507" s="377">
        <f t="shared" si="226"/>
        <v>0</v>
      </c>
      <c r="AC507" s="348"/>
      <c r="AD507" s="210" t="str">
        <f t="shared" si="203"/>
        <v/>
      </c>
      <c r="AE507" s="345">
        <f t="shared" si="210"/>
        <v>0</v>
      </c>
      <c r="AF507" s="318"/>
      <c r="AG507" s="317"/>
      <c r="AH507" s="315"/>
      <c r="AI507" s="150">
        <f t="shared" si="211"/>
        <v>0</v>
      </c>
      <c r="AJ507" s="151">
        <f t="shared" si="204"/>
        <v>0</v>
      </c>
      <c r="AK507" s="152">
        <f t="shared" si="212"/>
        <v>0</v>
      </c>
      <c r="AL507" s="153">
        <f t="shared" si="213"/>
        <v>0</v>
      </c>
      <c r="AM507" s="153">
        <f t="shared" si="214"/>
        <v>0</v>
      </c>
      <c r="AN507" s="153">
        <f t="shared" si="215"/>
        <v>0</v>
      </c>
      <c r="AO507" s="153">
        <f t="shared" si="216"/>
        <v>0</v>
      </c>
      <c r="AP507" s="181" t="str">
        <f t="shared" si="217"/>
        <v/>
      </c>
      <c r="AQ507" s="154" t="str">
        <f t="shared" si="205"/>
        <v/>
      </c>
      <c r="AR507" s="178" t="str">
        <f t="shared" si="218"/>
        <v/>
      </c>
      <c r="AS507" s="169" t="str">
        <f t="shared" si="219"/>
        <v/>
      </c>
      <c r="AT507" s="159" t="str">
        <f t="shared" si="220"/>
        <v/>
      </c>
      <c r="AU507" s="160" t="str">
        <f t="shared" si="206"/>
        <v/>
      </c>
      <c r="AV507" s="171" t="str">
        <f t="shared" si="221"/>
        <v/>
      </c>
      <c r="AW507" s="160" t="str">
        <f t="shared" si="222"/>
        <v/>
      </c>
      <c r="AX507" s="186" t="str">
        <f t="shared" si="223"/>
        <v/>
      </c>
      <c r="AY507" s="160" t="str">
        <f t="shared" si="207"/>
        <v/>
      </c>
      <c r="AZ507" s="171" t="str">
        <f t="shared" si="224"/>
        <v/>
      </c>
      <c r="BA507" s="161" t="str">
        <f t="shared" si="225"/>
        <v/>
      </c>
      <c r="BI507" s="52" t="s">
        <v>3342</v>
      </c>
    </row>
    <row r="508" spans="1:220" ht="18.75" x14ac:dyDescent="0.3">
      <c r="A508" s="205"/>
      <c r="B508" s="206"/>
      <c r="C508" s="198">
        <v>497</v>
      </c>
      <c r="D508" s="190"/>
      <c r="E508" s="13"/>
      <c r="F508" s="14"/>
      <c r="G508" s="123"/>
      <c r="H508" s="124"/>
      <c r="I508" s="130"/>
      <c r="J508" s="21"/>
      <c r="K508" s="134"/>
      <c r="L508" s="24"/>
      <c r="M508" s="372"/>
      <c r="N508" s="147" t="str">
        <f t="shared" si="208"/>
        <v/>
      </c>
      <c r="O508" s="23"/>
      <c r="P508" s="23"/>
      <c r="Q508" s="23"/>
      <c r="R508" s="23"/>
      <c r="S508" s="23"/>
      <c r="T508" s="24"/>
      <c r="U508" s="25"/>
      <c r="V508" s="28"/>
      <c r="W508" s="299"/>
      <c r="X508" s="296"/>
      <c r="Y508" s="149">
        <f t="shared" si="202"/>
        <v>0</v>
      </c>
      <c r="Z508" s="148">
        <f t="shared" si="209"/>
        <v>0</v>
      </c>
      <c r="AA508" s="306"/>
      <c r="AB508" s="377">
        <f t="shared" si="226"/>
        <v>0</v>
      </c>
      <c r="AC508" s="348"/>
      <c r="AD508" s="210" t="str">
        <f t="shared" si="203"/>
        <v/>
      </c>
      <c r="AE508" s="345">
        <f t="shared" si="210"/>
        <v>0</v>
      </c>
      <c r="AF508" s="318"/>
      <c r="AG508" s="317"/>
      <c r="AH508" s="315"/>
      <c r="AI508" s="150">
        <f t="shared" si="211"/>
        <v>0</v>
      </c>
      <c r="AJ508" s="151">
        <f t="shared" si="204"/>
        <v>0</v>
      </c>
      <c r="AK508" s="152">
        <f t="shared" si="212"/>
        <v>0</v>
      </c>
      <c r="AL508" s="153">
        <f t="shared" si="213"/>
        <v>0</v>
      </c>
      <c r="AM508" s="153">
        <f t="shared" si="214"/>
        <v>0</v>
      </c>
      <c r="AN508" s="153">
        <f t="shared" si="215"/>
        <v>0</v>
      </c>
      <c r="AO508" s="153">
        <f t="shared" si="216"/>
        <v>0</v>
      </c>
      <c r="AP508" s="181" t="str">
        <f t="shared" si="217"/>
        <v/>
      </c>
      <c r="AQ508" s="154" t="str">
        <f t="shared" si="205"/>
        <v/>
      </c>
      <c r="AR508" s="178" t="str">
        <f t="shared" si="218"/>
        <v/>
      </c>
      <c r="AS508" s="169" t="str">
        <f t="shared" si="219"/>
        <v/>
      </c>
      <c r="AT508" s="159" t="str">
        <f t="shared" si="220"/>
        <v/>
      </c>
      <c r="AU508" s="160" t="str">
        <f t="shared" si="206"/>
        <v/>
      </c>
      <c r="AV508" s="171" t="str">
        <f t="shared" si="221"/>
        <v/>
      </c>
      <c r="AW508" s="160" t="str">
        <f t="shared" si="222"/>
        <v/>
      </c>
      <c r="AX508" s="186" t="str">
        <f t="shared" si="223"/>
        <v/>
      </c>
      <c r="AY508" s="160" t="str">
        <f t="shared" si="207"/>
        <v/>
      </c>
      <c r="AZ508" s="171" t="str">
        <f t="shared" si="224"/>
        <v/>
      </c>
      <c r="BA508" s="161" t="str">
        <f t="shared" si="225"/>
        <v/>
      </c>
      <c r="BI508" s="52" t="s">
        <v>3343</v>
      </c>
    </row>
    <row r="509" spans="1:220" ht="18.75" x14ac:dyDescent="0.3">
      <c r="A509" s="205"/>
      <c r="B509" s="206"/>
      <c r="C509" s="198">
        <v>498</v>
      </c>
      <c r="D509" s="190"/>
      <c r="E509" s="13"/>
      <c r="F509" s="14"/>
      <c r="G509" s="123"/>
      <c r="H509" s="124"/>
      <c r="I509" s="130"/>
      <c r="J509" s="21"/>
      <c r="K509" s="134"/>
      <c r="L509" s="24"/>
      <c r="M509" s="372"/>
      <c r="N509" s="147" t="str">
        <f t="shared" si="208"/>
        <v/>
      </c>
      <c r="O509" s="23"/>
      <c r="P509" s="23"/>
      <c r="Q509" s="23"/>
      <c r="R509" s="23"/>
      <c r="S509" s="23"/>
      <c r="T509" s="24"/>
      <c r="U509" s="25"/>
      <c r="V509" s="28"/>
      <c r="W509" s="299"/>
      <c r="X509" s="296"/>
      <c r="Y509" s="149">
        <f t="shared" si="202"/>
        <v>0</v>
      </c>
      <c r="Z509" s="148">
        <f t="shared" si="209"/>
        <v>0</v>
      </c>
      <c r="AA509" s="306"/>
      <c r="AB509" s="377">
        <f t="shared" si="226"/>
        <v>0</v>
      </c>
      <c r="AC509" s="348"/>
      <c r="AD509" s="210" t="str">
        <f t="shared" si="203"/>
        <v/>
      </c>
      <c r="AE509" s="345">
        <f t="shared" si="210"/>
        <v>0</v>
      </c>
      <c r="AF509" s="318"/>
      <c r="AG509" s="317"/>
      <c r="AH509" s="315"/>
      <c r="AI509" s="150">
        <f t="shared" si="211"/>
        <v>0</v>
      </c>
      <c r="AJ509" s="151">
        <f t="shared" si="204"/>
        <v>0</v>
      </c>
      <c r="AK509" s="152">
        <f t="shared" si="212"/>
        <v>0</v>
      </c>
      <c r="AL509" s="153">
        <f t="shared" si="213"/>
        <v>0</v>
      </c>
      <c r="AM509" s="153">
        <f t="shared" si="214"/>
        <v>0</v>
      </c>
      <c r="AN509" s="153">
        <f t="shared" si="215"/>
        <v>0</v>
      </c>
      <c r="AO509" s="153">
        <f t="shared" si="216"/>
        <v>0</v>
      </c>
      <c r="AP509" s="181" t="str">
        <f t="shared" si="217"/>
        <v/>
      </c>
      <c r="AQ509" s="154" t="str">
        <f t="shared" si="205"/>
        <v/>
      </c>
      <c r="AR509" s="178" t="str">
        <f t="shared" si="218"/>
        <v/>
      </c>
      <c r="AS509" s="169" t="str">
        <f t="shared" si="219"/>
        <v/>
      </c>
      <c r="AT509" s="159" t="str">
        <f t="shared" si="220"/>
        <v/>
      </c>
      <c r="AU509" s="160" t="str">
        <f t="shared" si="206"/>
        <v/>
      </c>
      <c r="AV509" s="171" t="str">
        <f t="shared" si="221"/>
        <v/>
      </c>
      <c r="AW509" s="160" t="str">
        <f t="shared" si="222"/>
        <v/>
      </c>
      <c r="AX509" s="186" t="str">
        <f t="shared" si="223"/>
        <v/>
      </c>
      <c r="AY509" s="160" t="str">
        <f t="shared" si="207"/>
        <v/>
      </c>
      <c r="AZ509" s="171" t="str">
        <f t="shared" si="224"/>
        <v/>
      </c>
      <c r="BA509" s="161" t="str">
        <f t="shared" si="225"/>
        <v/>
      </c>
      <c r="BI509" s="52" t="s">
        <v>3344</v>
      </c>
    </row>
    <row r="510" spans="1:220" ht="18.75" x14ac:dyDescent="0.3">
      <c r="A510" s="205"/>
      <c r="B510" s="206"/>
      <c r="C510" s="197">
        <v>499</v>
      </c>
      <c r="D510" s="194"/>
      <c r="E510" s="16"/>
      <c r="F510" s="14"/>
      <c r="G510" s="127"/>
      <c r="H510" s="126"/>
      <c r="I510" s="132"/>
      <c r="J510" s="69"/>
      <c r="K510" s="136"/>
      <c r="L510" s="26"/>
      <c r="M510" s="373"/>
      <c r="N510" s="147" t="str">
        <f t="shared" si="208"/>
        <v/>
      </c>
      <c r="O510" s="23"/>
      <c r="P510" s="23"/>
      <c r="Q510" s="23"/>
      <c r="R510" s="23"/>
      <c r="S510" s="23"/>
      <c r="T510" s="26"/>
      <c r="U510" s="27"/>
      <c r="V510" s="28"/>
      <c r="W510" s="300"/>
      <c r="X510" s="299"/>
      <c r="Y510" s="149">
        <f t="shared" si="202"/>
        <v>0</v>
      </c>
      <c r="Z510" s="148">
        <f t="shared" si="209"/>
        <v>0</v>
      </c>
      <c r="AA510" s="307"/>
      <c r="AB510" s="377">
        <f t="shared" si="226"/>
        <v>0</v>
      </c>
      <c r="AC510" s="348"/>
      <c r="AD510" s="210" t="str">
        <f t="shared" si="203"/>
        <v/>
      </c>
      <c r="AE510" s="345">
        <f t="shared" si="210"/>
        <v>0</v>
      </c>
      <c r="AF510" s="319"/>
      <c r="AG510" s="320"/>
      <c r="AH510" s="318"/>
      <c r="AI510" s="150">
        <f t="shared" si="211"/>
        <v>0</v>
      </c>
      <c r="AJ510" s="151">
        <f t="shared" si="204"/>
        <v>0</v>
      </c>
      <c r="AK510" s="152">
        <f t="shared" si="212"/>
        <v>0</v>
      </c>
      <c r="AL510" s="153">
        <f t="shared" si="213"/>
        <v>0</v>
      </c>
      <c r="AM510" s="153">
        <f t="shared" si="214"/>
        <v>0</v>
      </c>
      <c r="AN510" s="153">
        <f t="shared" si="215"/>
        <v>0</v>
      </c>
      <c r="AO510" s="153">
        <f t="shared" si="216"/>
        <v>0</v>
      </c>
      <c r="AP510" s="181" t="str">
        <f t="shared" si="217"/>
        <v/>
      </c>
      <c r="AQ510" s="154" t="str">
        <f t="shared" si="205"/>
        <v/>
      </c>
      <c r="AR510" s="178" t="str">
        <f t="shared" si="218"/>
        <v/>
      </c>
      <c r="AS510" s="169" t="str">
        <f t="shared" si="219"/>
        <v/>
      </c>
      <c r="AT510" s="159" t="str">
        <f t="shared" si="220"/>
        <v/>
      </c>
      <c r="AU510" s="160" t="str">
        <f t="shared" si="206"/>
        <v/>
      </c>
      <c r="AV510" s="171" t="str">
        <f t="shared" si="221"/>
        <v/>
      </c>
      <c r="AW510" s="160" t="str">
        <f t="shared" si="222"/>
        <v/>
      </c>
      <c r="AX510" s="186" t="str">
        <f t="shared" si="223"/>
        <v/>
      </c>
      <c r="AY510" s="160" t="str">
        <f t="shared" si="207"/>
        <v/>
      </c>
      <c r="AZ510" s="171" t="str">
        <f t="shared" si="224"/>
        <v/>
      </c>
      <c r="BA510" s="161" t="str">
        <f t="shared" si="225"/>
        <v/>
      </c>
      <c r="BI510" s="52" t="s">
        <v>3345</v>
      </c>
    </row>
    <row r="511" spans="1:220" ht="18.75" x14ac:dyDescent="0.3">
      <c r="A511" s="205"/>
      <c r="B511" s="206"/>
      <c r="C511" s="197">
        <v>500</v>
      </c>
      <c r="D511" s="190"/>
      <c r="E511" s="20"/>
      <c r="F511" s="14"/>
      <c r="G511" s="123"/>
      <c r="H511" s="128"/>
      <c r="I511" s="130"/>
      <c r="J511" s="21"/>
      <c r="K511" s="134"/>
      <c r="L511" s="24"/>
      <c r="M511" s="372"/>
      <c r="N511" s="147" t="str">
        <f t="shared" si="208"/>
        <v/>
      </c>
      <c r="O511" s="23"/>
      <c r="P511" s="23"/>
      <c r="Q511" s="23"/>
      <c r="R511" s="23"/>
      <c r="S511" s="23"/>
      <c r="T511" s="23"/>
      <c r="U511" s="24"/>
      <c r="V511" s="28"/>
      <c r="W511" s="299"/>
      <c r="X511" s="299"/>
      <c r="Y511" s="149">
        <f t="shared" si="202"/>
        <v>0</v>
      </c>
      <c r="Z511" s="148">
        <f t="shared" si="209"/>
        <v>0</v>
      </c>
      <c r="AA511" s="306"/>
      <c r="AB511" s="377">
        <f t="shared" si="226"/>
        <v>0</v>
      </c>
      <c r="AC511" s="348"/>
      <c r="AD511" s="210" t="str">
        <f t="shared" si="203"/>
        <v/>
      </c>
      <c r="AE511" s="345">
        <f t="shared" si="210"/>
        <v>0</v>
      </c>
      <c r="AF511" s="318"/>
      <c r="AG511" s="321"/>
      <c r="AH511" s="318"/>
      <c r="AI511" s="150">
        <f t="shared" si="211"/>
        <v>0</v>
      </c>
      <c r="AJ511" s="151">
        <f t="shared" si="204"/>
        <v>0</v>
      </c>
      <c r="AK511" s="152">
        <f t="shared" si="212"/>
        <v>0</v>
      </c>
      <c r="AL511" s="153">
        <f t="shared" si="213"/>
        <v>0</v>
      </c>
      <c r="AM511" s="153">
        <f t="shared" si="214"/>
        <v>0</v>
      </c>
      <c r="AN511" s="153">
        <f t="shared" si="215"/>
        <v>0</v>
      </c>
      <c r="AO511" s="153">
        <f t="shared" si="216"/>
        <v>0</v>
      </c>
      <c r="AP511" s="181" t="str">
        <f t="shared" si="217"/>
        <v/>
      </c>
      <c r="AQ511" s="154" t="str">
        <f t="shared" si="205"/>
        <v/>
      </c>
      <c r="AR511" s="178" t="str">
        <f t="shared" si="218"/>
        <v/>
      </c>
      <c r="AS511" s="169" t="str">
        <f t="shared" si="219"/>
        <v/>
      </c>
      <c r="AT511" s="159" t="str">
        <f t="shared" si="220"/>
        <v/>
      </c>
      <c r="AU511" s="160" t="str">
        <f t="shared" si="206"/>
        <v/>
      </c>
      <c r="AV511" s="171" t="str">
        <f t="shared" si="221"/>
        <v/>
      </c>
      <c r="AW511" s="160" t="str">
        <f t="shared" si="222"/>
        <v/>
      </c>
      <c r="AX511" s="186" t="str">
        <f t="shared" si="223"/>
        <v/>
      </c>
      <c r="AY511" s="160" t="str">
        <f t="shared" si="207"/>
        <v/>
      </c>
      <c r="AZ511" s="171" t="str">
        <f t="shared" si="224"/>
        <v/>
      </c>
      <c r="BA511" s="161" t="str">
        <f t="shared" si="225"/>
        <v/>
      </c>
      <c r="BI511" s="52" t="s">
        <v>3346</v>
      </c>
      <c r="BX511" s="58"/>
      <c r="BY511" s="58"/>
      <c r="BZ511" s="58"/>
      <c r="CA511" s="58"/>
      <c r="CB511" s="58"/>
      <c r="CC511" s="58"/>
      <c r="CD511" s="58"/>
      <c r="CE511" s="58"/>
      <c r="CF511" s="58"/>
      <c r="CG511" s="58"/>
      <c r="CH511" s="58"/>
      <c r="CI511" s="58"/>
      <c r="CJ511" s="58"/>
      <c r="CK511" s="58"/>
      <c r="CL511" s="58"/>
      <c r="CM511" s="58"/>
      <c r="CN511" s="58"/>
      <c r="CO511" s="58"/>
      <c r="CP511" s="58"/>
      <c r="CQ511" s="58"/>
      <c r="CR511" s="58"/>
      <c r="CS511" s="58"/>
      <c r="CT511" s="58"/>
      <c r="CU511" s="58"/>
      <c r="CV511" s="58"/>
      <c r="CW511" s="58"/>
      <c r="CX511" s="58"/>
      <c r="CY511" s="58"/>
      <c r="CZ511" s="58"/>
      <c r="DA511" s="58"/>
      <c r="DB511" s="58"/>
      <c r="DC511" s="58"/>
      <c r="DD511" s="58"/>
      <c r="DE511" s="58"/>
      <c r="DF511" s="58"/>
      <c r="DG511" s="58"/>
      <c r="DH511" s="58"/>
      <c r="DI511" s="58"/>
      <c r="DJ511" s="58"/>
      <c r="DK511" s="58"/>
      <c r="DL511" s="58"/>
      <c r="DM511" s="58"/>
      <c r="DN511" s="58"/>
      <c r="DO511" s="58"/>
      <c r="DP511" s="58"/>
      <c r="DQ511" s="58"/>
      <c r="DR511" s="58"/>
      <c r="DS511" s="58"/>
      <c r="DT511" s="58"/>
      <c r="DU511" s="58"/>
      <c r="DV511" s="58"/>
      <c r="DW511" s="58"/>
      <c r="DX511" s="58"/>
      <c r="DY511" s="58"/>
      <c r="DZ511" s="58"/>
      <c r="EA511" s="58"/>
      <c r="EB511" s="22"/>
      <c r="EC511" s="22"/>
      <c r="ED511" s="22"/>
      <c r="EE511" s="22"/>
      <c r="EF511" s="22"/>
      <c r="EG511" s="22"/>
      <c r="EH511" s="22"/>
      <c r="EI511" s="22"/>
      <c r="EJ511" s="22"/>
      <c r="EK511" s="22"/>
      <c r="EL511" s="22"/>
      <c r="EM511" s="22"/>
      <c r="EN511" s="22"/>
      <c r="EO511" s="22"/>
      <c r="EP511" s="22"/>
      <c r="EQ511" s="22"/>
      <c r="ER511" s="22"/>
      <c r="ES511" s="22"/>
      <c r="ET511" s="22"/>
      <c r="EU511" s="22"/>
      <c r="EV511" s="22"/>
      <c r="EW511" s="22"/>
      <c r="EX511" s="22"/>
      <c r="EY511" s="22"/>
      <c r="EZ511" s="22"/>
      <c r="FA511" s="22"/>
      <c r="FB511" s="22"/>
      <c r="FC511" s="22"/>
      <c r="FD511" s="22"/>
      <c r="FE511" s="22"/>
      <c r="FF511" s="22"/>
      <c r="FG511" s="22"/>
      <c r="FH511" s="22"/>
      <c r="FI511" s="22"/>
      <c r="FJ511" s="22"/>
      <c r="FK511" s="22"/>
      <c r="FL511" s="22"/>
      <c r="FM511" s="22"/>
      <c r="FN511" s="22"/>
      <c r="FO511" s="22"/>
      <c r="FP511" s="22"/>
      <c r="FQ511" s="22"/>
      <c r="FR511" s="22"/>
      <c r="FS511" s="22"/>
      <c r="FT511" s="22"/>
      <c r="FU511" s="22"/>
      <c r="FV511" s="22"/>
      <c r="FW511" s="22"/>
      <c r="FX511" s="22"/>
      <c r="FY511" s="22"/>
      <c r="FZ511" s="22"/>
      <c r="GA511" s="22"/>
      <c r="GB511" s="22"/>
      <c r="GC511" s="22"/>
      <c r="GD511" s="22"/>
      <c r="GE511" s="22"/>
      <c r="GF511" s="22"/>
      <c r="GG511" s="22"/>
      <c r="GH511" s="22"/>
      <c r="GI511" s="22"/>
      <c r="GJ511" s="22"/>
      <c r="GK511" s="22"/>
      <c r="GL511" s="22"/>
      <c r="GM511" s="22"/>
      <c r="GN511" s="22"/>
      <c r="GO511" s="22"/>
      <c r="GP511" s="22"/>
      <c r="GQ511" s="22"/>
      <c r="GR511" s="22"/>
      <c r="GS511" s="22"/>
      <c r="GT511" s="22"/>
      <c r="GU511" s="22"/>
      <c r="GV511" s="22"/>
      <c r="GW511" s="22"/>
      <c r="GX511" s="22"/>
      <c r="GY511" s="22"/>
      <c r="GZ511" s="22"/>
      <c r="HA511" s="22"/>
      <c r="HB511" s="22"/>
      <c r="HC511" s="22"/>
      <c r="HD511" s="22"/>
      <c r="HE511" s="22"/>
      <c r="HF511" s="22"/>
      <c r="HG511" s="22"/>
      <c r="HH511" s="22"/>
      <c r="HI511" s="22"/>
      <c r="HJ511" s="22"/>
      <c r="HK511" s="22"/>
      <c r="HL511" s="22"/>
    </row>
    <row r="512" spans="1:220" ht="18.75" x14ac:dyDescent="0.3">
      <c r="A512" s="203"/>
      <c r="B512" s="204"/>
      <c r="C512" s="197">
        <v>501</v>
      </c>
      <c r="D512" s="189"/>
      <c r="E512" s="31"/>
      <c r="F512" s="30"/>
      <c r="G512" s="120"/>
      <c r="H512" s="125"/>
      <c r="I512" s="129"/>
      <c r="J512" s="67"/>
      <c r="K512" s="133"/>
      <c r="L512" s="108"/>
      <c r="M512" s="372"/>
      <c r="N512" s="147" t="str">
        <f t="shared" si="208"/>
        <v/>
      </c>
      <c r="O512" s="23"/>
      <c r="P512" s="125"/>
      <c r="Q512" s="125"/>
      <c r="R512" s="125"/>
      <c r="S512" s="125"/>
      <c r="T512" s="125"/>
      <c r="U512" s="122"/>
      <c r="V512" s="28"/>
      <c r="W512" s="296"/>
      <c r="X512" s="296"/>
      <c r="Y512" s="149">
        <f t="shared" si="202"/>
        <v>0</v>
      </c>
      <c r="Z512" s="148">
        <f t="shared" si="209"/>
        <v>0</v>
      </c>
      <c r="AA512" s="306"/>
      <c r="AB512" s="377">
        <f t="shared" si="226"/>
        <v>0</v>
      </c>
      <c r="AC512" s="348"/>
      <c r="AD512" s="210" t="str">
        <f t="shared" si="203"/>
        <v/>
      </c>
      <c r="AE512" s="345">
        <f t="shared" si="210"/>
        <v>0</v>
      </c>
      <c r="AF512" s="318"/>
      <c r="AG512" s="317"/>
      <c r="AH512" s="315"/>
      <c r="AI512" s="150">
        <f t="shared" si="211"/>
        <v>0</v>
      </c>
      <c r="AJ512" s="151">
        <f t="shared" si="204"/>
        <v>0</v>
      </c>
      <c r="AK512" s="152">
        <f t="shared" si="212"/>
        <v>0</v>
      </c>
      <c r="AL512" s="153">
        <f t="shared" si="213"/>
        <v>0</v>
      </c>
      <c r="AM512" s="153">
        <f t="shared" si="214"/>
        <v>0</v>
      </c>
      <c r="AN512" s="153">
        <f t="shared" si="215"/>
        <v>0</v>
      </c>
      <c r="AO512" s="153">
        <f t="shared" si="216"/>
        <v>0</v>
      </c>
      <c r="AP512" s="181" t="str">
        <f t="shared" si="217"/>
        <v/>
      </c>
      <c r="AQ512" s="154" t="str">
        <f t="shared" si="205"/>
        <v/>
      </c>
      <c r="AR512" s="178" t="str">
        <f t="shared" si="218"/>
        <v/>
      </c>
      <c r="AS512" s="169" t="str">
        <f t="shared" si="219"/>
        <v/>
      </c>
      <c r="AT512" s="159" t="str">
        <f t="shared" si="220"/>
        <v/>
      </c>
      <c r="AU512" s="160" t="str">
        <f t="shared" si="206"/>
        <v/>
      </c>
      <c r="AV512" s="171" t="str">
        <f t="shared" si="221"/>
        <v/>
      </c>
      <c r="AW512" s="160" t="str">
        <f t="shared" si="222"/>
        <v/>
      </c>
      <c r="AX512" s="186" t="str">
        <f t="shared" si="223"/>
        <v/>
      </c>
      <c r="AY512" s="160" t="str">
        <f t="shared" si="207"/>
        <v/>
      </c>
      <c r="AZ512" s="171" t="str">
        <f t="shared" si="224"/>
        <v/>
      </c>
      <c r="BA512" s="161" t="str">
        <f t="shared" si="225"/>
        <v/>
      </c>
      <c r="BI512" s="52" t="s">
        <v>3347</v>
      </c>
    </row>
    <row r="513" spans="1:61" ht="18.75" x14ac:dyDescent="0.3">
      <c r="A513" s="203"/>
      <c r="B513" s="204"/>
      <c r="C513" s="197">
        <v>502</v>
      </c>
      <c r="D513" s="189"/>
      <c r="E513" s="29"/>
      <c r="F513" s="30"/>
      <c r="G513" s="120"/>
      <c r="H513" s="122"/>
      <c r="I513" s="129"/>
      <c r="J513" s="67"/>
      <c r="K513" s="133"/>
      <c r="L513" s="108"/>
      <c r="M513" s="371"/>
      <c r="N513" s="147" t="str">
        <f t="shared" si="208"/>
        <v/>
      </c>
      <c r="O513" s="125"/>
      <c r="P513" s="125"/>
      <c r="Q513" s="125"/>
      <c r="R513" s="125"/>
      <c r="S513" s="125"/>
      <c r="T513" s="122"/>
      <c r="U513" s="298"/>
      <c r="V513" s="28"/>
      <c r="W513" s="296"/>
      <c r="X513" s="296"/>
      <c r="Y513" s="149">
        <f t="shared" si="202"/>
        <v>0</v>
      </c>
      <c r="Z513" s="148">
        <f t="shared" si="209"/>
        <v>0</v>
      </c>
      <c r="AA513" s="305"/>
      <c r="AB513" s="377">
        <f t="shared" si="226"/>
        <v>0</v>
      </c>
      <c r="AC513" s="347"/>
      <c r="AD513" s="210" t="str">
        <f t="shared" si="203"/>
        <v/>
      </c>
      <c r="AE513" s="345">
        <f t="shared" si="210"/>
        <v>0</v>
      </c>
      <c r="AF513" s="310"/>
      <c r="AG513" s="312"/>
      <c r="AH513" s="313"/>
      <c r="AI513" s="150">
        <f t="shared" si="211"/>
        <v>0</v>
      </c>
      <c r="AJ513" s="151">
        <f t="shared" si="204"/>
        <v>0</v>
      </c>
      <c r="AK513" s="152">
        <f t="shared" si="212"/>
        <v>0</v>
      </c>
      <c r="AL513" s="153">
        <f t="shared" si="213"/>
        <v>0</v>
      </c>
      <c r="AM513" s="153">
        <f t="shared" si="214"/>
        <v>0</v>
      </c>
      <c r="AN513" s="153">
        <f t="shared" si="215"/>
        <v>0</v>
      </c>
      <c r="AO513" s="153">
        <f t="shared" si="216"/>
        <v>0</v>
      </c>
      <c r="AP513" s="181" t="str">
        <f t="shared" si="217"/>
        <v/>
      </c>
      <c r="AQ513" s="154" t="str">
        <f t="shared" si="205"/>
        <v/>
      </c>
      <c r="AR513" s="178" t="str">
        <f t="shared" si="218"/>
        <v/>
      </c>
      <c r="AS513" s="169" t="str">
        <f t="shared" si="219"/>
        <v/>
      </c>
      <c r="AT513" s="159" t="str">
        <f t="shared" si="220"/>
        <v/>
      </c>
      <c r="AU513" s="160" t="str">
        <f t="shared" si="206"/>
        <v/>
      </c>
      <c r="AV513" s="171" t="str">
        <f t="shared" si="221"/>
        <v/>
      </c>
      <c r="AW513" s="160" t="str">
        <f t="shared" si="222"/>
        <v/>
      </c>
      <c r="AX513" s="186" t="str">
        <f t="shared" si="223"/>
        <v/>
      </c>
      <c r="AY513" s="160" t="str">
        <f t="shared" si="207"/>
        <v/>
      </c>
      <c r="AZ513" s="171" t="str">
        <f t="shared" si="224"/>
        <v/>
      </c>
      <c r="BA513" s="161" t="str">
        <f t="shared" si="225"/>
        <v/>
      </c>
      <c r="BI513" s="52" t="s">
        <v>3348</v>
      </c>
    </row>
    <row r="514" spans="1:61" ht="18.75" x14ac:dyDescent="0.3">
      <c r="A514" s="203"/>
      <c r="B514" s="204"/>
      <c r="C514" s="197">
        <v>503</v>
      </c>
      <c r="D514" s="189"/>
      <c r="E514" s="29"/>
      <c r="F514" s="30"/>
      <c r="G514" s="123"/>
      <c r="H514" s="124"/>
      <c r="I514" s="130"/>
      <c r="J514" s="21"/>
      <c r="K514" s="134"/>
      <c r="L514" s="24"/>
      <c r="M514" s="372"/>
      <c r="N514" s="147" t="str">
        <f t="shared" si="208"/>
        <v/>
      </c>
      <c r="O514" s="125"/>
      <c r="P514" s="125"/>
      <c r="Q514" s="125"/>
      <c r="R514" s="125"/>
      <c r="S514" s="125"/>
      <c r="T514" s="122"/>
      <c r="U514" s="298"/>
      <c r="V514" s="28"/>
      <c r="W514" s="296"/>
      <c r="X514" s="296"/>
      <c r="Y514" s="149">
        <f t="shared" si="202"/>
        <v>0</v>
      </c>
      <c r="Z514" s="148">
        <f t="shared" si="209"/>
        <v>0</v>
      </c>
      <c r="AA514" s="305"/>
      <c r="AB514" s="377">
        <f t="shared" si="226"/>
        <v>0</v>
      </c>
      <c r="AC514" s="347"/>
      <c r="AD514" s="210" t="str">
        <f t="shared" si="203"/>
        <v/>
      </c>
      <c r="AE514" s="345">
        <f t="shared" si="210"/>
        <v>0</v>
      </c>
      <c r="AF514" s="310"/>
      <c r="AG514" s="312"/>
      <c r="AH514" s="313"/>
      <c r="AI514" s="150">
        <f t="shared" si="211"/>
        <v>0</v>
      </c>
      <c r="AJ514" s="151">
        <f t="shared" si="204"/>
        <v>0</v>
      </c>
      <c r="AK514" s="152">
        <f t="shared" si="212"/>
        <v>0</v>
      </c>
      <c r="AL514" s="153">
        <f t="shared" si="213"/>
        <v>0</v>
      </c>
      <c r="AM514" s="153">
        <f t="shared" si="214"/>
        <v>0</v>
      </c>
      <c r="AN514" s="153">
        <f t="shared" si="215"/>
        <v>0</v>
      </c>
      <c r="AO514" s="153">
        <f t="shared" si="216"/>
        <v>0</v>
      </c>
      <c r="AP514" s="181" t="str">
        <f t="shared" si="217"/>
        <v/>
      </c>
      <c r="AQ514" s="154" t="str">
        <f t="shared" si="205"/>
        <v/>
      </c>
      <c r="AR514" s="178" t="str">
        <f t="shared" si="218"/>
        <v/>
      </c>
      <c r="AS514" s="169" t="str">
        <f t="shared" si="219"/>
        <v/>
      </c>
      <c r="AT514" s="159" t="str">
        <f t="shared" si="220"/>
        <v/>
      </c>
      <c r="AU514" s="160" t="str">
        <f t="shared" si="206"/>
        <v/>
      </c>
      <c r="AV514" s="171" t="str">
        <f t="shared" si="221"/>
        <v/>
      </c>
      <c r="AW514" s="160" t="str">
        <f t="shared" si="222"/>
        <v/>
      </c>
      <c r="AX514" s="186" t="str">
        <f t="shared" si="223"/>
        <v/>
      </c>
      <c r="AY514" s="160" t="str">
        <f t="shared" si="207"/>
        <v/>
      </c>
      <c r="AZ514" s="171" t="str">
        <f t="shared" si="224"/>
        <v/>
      </c>
      <c r="BA514" s="161" t="str">
        <f t="shared" si="225"/>
        <v/>
      </c>
      <c r="BI514" s="52" t="s">
        <v>3349</v>
      </c>
    </row>
    <row r="515" spans="1:61" ht="18.75" x14ac:dyDescent="0.3">
      <c r="A515" s="203"/>
      <c r="B515" s="204"/>
      <c r="C515" s="197">
        <v>504</v>
      </c>
      <c r="D515" s="189"/>
      <c r="E515" s="29"/>
      <c r="F515" s="30"/>
      <c r="G515" s="123"/>
      <c r="H515" s="124"/>
      <c r="I515" s="130"/>
      <c r="J515" s="21"/>
      <c r="K515" s="134"/>
      <c r="L515" s="24"/>
      <c r="M515" s="372"/>
      <c r="N515" s="147" t="str">
        <f t="shared" si="208"/>
        <v/>
      </c>
      <c r="O515" s="125"/>
      <c r="P515" s="125"/>
      <c r="Q515" s="125"/>
      <c r="R515" s="125"/>
      <c r="S515" s="125"/>
      <c r="T515" s="122"/>
      <c r="U515" s="298"/>
      <c r="V515" s="28"/>
      <c r="W515" s="296"/>
      <c r="X515" s="296"/>
      <c r="Y515" s="149">
        <f t="shared" si="202"/>
        <v>0</v>
      </c>
      <c r="Z515" s="148">
        <f t="shared" si="209"/>
        <v>0</v>
      </c>
      <c r="AA515" s="305"/>
      <c r="AB515" s="377">
        <f t="shared" si="226"/>
        <v>0</v>
      </c>
      <c r="AC515" s="347"/>
      <c r="AD515" s="210" t="str">
        <f t="shared" si="203"/>
        <v/>
      </c>
      <c r="AE515" s="345">
        <f t="shared" si="210"/>
        <v>0</v>
      </c>
      <c r="AF515" s="310"/>
      <c r="AG515" s="312"/>
      <c r="AH515" s="313"/>
      <c r="AI515" s="150">
        <f t="shared" si="211"/>
        <v>0</v>
      </c>
      <c r="AJ515" s="151">
        <f t="shared" si="204"/>
        <v>0</v>
      </c>
      <c r="AK515" s="152">
        <f t="shared" si="212"/>
        <v>0</v>
      </c>
      <c r="AL515" s="153">
        <f t="shared" si="213"/>
        <v>0</v>
      </c>
      <c r="AM515" s="153">
        <f t="shared" si="214"/>
        <v>0</v>
      </c>
      <c r="AN515" s="153">
        <f t="shared" si="215"/>
        <v>0</v>
      </c>
      <c r="AO515" s="153">
        <f t="shared" si="216"/>
        <v>0</v>
      </c>
      <c r="AP515" s="181" t="str">
        <f t="shared" si="217"/>
        <v/>
      </c>
      <c r="AQ515" s="154" t="str">
        <f t="shared" si="205"/>
        <v/>
      </c>
      <c r="AR515" s="178" t="str">
        <f t="shared" si="218"/>
        <v/>
      </c>
      <c r="AS515" s="169" t="str">
        <f t="shared" si="219"/>
        <v/>
      </c>
      <c r="AT515" s="159" t="str">
        <f t="shared" si="220"/>
        <v/>
      </c>
      <c r="AU515" s="160" t="str">
        <f t="shared" si="206"/>
        <v/>
      </c>
      <c r="AV515" s="171" t="str">
        <f t="shared" si="221"/>
        <v/>
      </c>
      <c r="AW515" s="160" t="str">
        <f t="shared" si="222"/>
        <v/>
      </c>
      <c r="AX515" s="186" t="str">
        <f t="shared" si="223"/>
        <v/>
      </c>
      <c r="AY515" s="160" t="str">
        <f t="shared" si="207"/>
        <v/>
      </c>
      <c r="AZ515" s="171" t="str">
        <f t="shared" si="224"/>
        <v/>
      </c>
      <c r="BA515" s="161" t="str">
        <f t="shared" si="225"/>
        <v/>
      </c>
      <c r="BI515" s="52" t="s">
        <v>3350</v>
      </c>
    </row>
    <row r="516" spans="1:61" ht="18.75" x14ac:dyDescent="0.3">
      <c r="A516" s="205"/>
      <c r="B516" s="206"/>
      <c r="C516" s="198">
        <v>505</v>
      </c>
      <c r="D516" s="190"/>
      <c r="E516" s="13"/>
      <c r="F516" s="14"/>
      <c r="G516" s="123"/>
      <c r="H516" s="124"/>
      <c r="I516" s="130"/>
      <c r="J516" s="21"/>
      <c r="K516" s="134"/>
      <c r="L516" s="24"/>
      <c r="M516" s="372"/>
      <c r="N516" s="147" t="str">
        <f t="shared" si="208"/>
        <v/>
      </c>
      <c r="O516" s="23"/>
      <c r="P516" s="23"/>
      <c r="Q516" s="23"/>
      <c r="R516" s="23"/>
      <c r="S516" s="23"/>
      <c r="T516" s="24"/>
      <c r="U516" s="25"/>
      <c r="V516" s="28"/>
      <c r="W516" s="296"/>
      <c r="X516" s="296"/>
      <c r="Y516" s="149">
        <f t="shared" si="202"/>
        <v>0</v>
      </c>
      <c r="Z516" s="148">
        <f t="shared" si="209"/>
        <v>0</v>
      </c>
      <c r="AA516" s="306"/>
      <c r="AB516" s="377">
        <f t="shared" si="226"/>
        <v>0</v>
      </c>
      <c r="AC516" s="348"/>
      <c r="AD516" s="210" t="str">
        <f t="shared" si="203"/>
        <v/>
      </c>
      <c r="AE516" s="345">
        <f t="shared" si="210"/>
        <v>0</v>
      </c>
      <c r="AF516" s="318"/>
      <c r="AG516" s="317"/>
      <c r="AH516" s="315"/>
      <c r="AI516" s="150">
        <f t="shared" si="211"/>
        <v>0</v>
      </c>
      <c r="AJ516" s="151">
        <f t="shared" si="204"/>
        <v>0</v>
      </c>
      <c r="AK516" s="152">
        <f t="shared" si="212"/>
        <v>0</v>
      </c>
      <c r="AL516" s="153">
        <f t="shared" si="213"/>
        <v>0</v>
      </c>
      <c r="AM516" s="153">
        <f t="shared" si="214"/>
        <v>0</v>
      </c>
      <c r="AN516" s="153">
        <f t="shared" si="215"/>
        <v>0</v>
      </c>
      <c r="AO516" s="153">
        <f t="shared" si="216"/>
        <v>0</v>
      </c>
      <c r="AP516" s="181" t="str">
        <f t="shared" si="217"/>
        <v/>
      </c>
      <c r="AQ516" s="154" t="str">
        <f t="shared" si="205"/>
        <v/>
      </c>
      <c r="AR516" s="178" t="str">
        <f t="shared" si="218"/>
        <v/>
      </c>
      <c r="AS516" s="169" t="str">
        <f t="shared" si="219"/>
        <v/>
      </c>
      <c r="AT516" s="159" t="str">
        <f t="shared" si="220"/>
        <v/>
      </c>
      <c r="AU516" s="160" t="str">
        <f t="shared" si="206"/>
        <v/>
      </c>
      <c r="AV516" s="171" t="str">
        <f t="shared" si="221"/>
        <v/>
      </c>
      <c r="AW516" s="160" t="str">
        <f t="shared" si="222"/>
        <v/>
      </c>
      <c r="AX516" s="186" t="str">
        <f t="shared" si="223"/>
        <v/>
      </c>
      <c r="AY516" s="160" t="str">
        <f t="shared" si="207"/>
        <v/>
      </c>
      <c r="AZ516" s="171" t="str">
        <f t="shared" si="224"/>
        <v/>
      </c>
      <c r="BA516" s="161" t="str">
        <f t="shared" si="225"/>
        <v/>
      </c>
      <c r="BI516" s="52" t="s">
        <v>3351</v>
      </c>
    </row>
    <row r="517" spans="1:61" ht="18.75" x14ac:dyDescent="0.3">
      <c r="A517" s="205"/>
      <c r="B517" s="206"/>
      <c r="C517" s="197">
        <v>506</v>
      </c>
      <c r="D517" s="190"/>
      <c r="E517" s="13"/>
      <c r="F517" s="14"/>
      <c r="G517" s="123"/>
      <c r="H517" s="124"/>
      <c r="I517" s="130"/>
      <c r="J517" s="21"/>
      <c r="K517" s="134"/>
      <c r="L517" s="24"/>
      <c r="M517" s="372"/>
      <c r="N517" s="147" t="str">
        <f t="shared" si="208"/>
        <v/>
      </c>
      <c r="O517" s="23"/>
      <c r="P517" s="23"/>
      <c r="Q517" s="23"/>
      <c r="R517" s="23"/>
      <c r="S517" s="23"/>
      <c r="T517" s="24"/>
      <c r="U517" s="25"/>
      <c r="V517" s="28"/>
      <c r="W517" s="299"/>
      <c r="X517" s="296"/>
      <c r="Y517" s="149">
        <f t="shared" si="202"/>
        <v>0</v>
      </c>
      <c r="Z517" s="148">
        <f t="shared" si="209"/>
        <v>0</v>
      </c>
      <c r="AA517" s="306"/>
      <c r="AB517" s="377">
        <f t="shared" si="226"/>
        <v>0</v>
      </c>
      <c r="AC517" s="348"/>
      <c r="AD517" s="210" t="str">
        <f t="shared" si="203"/>
        <v/>
      </c>
      <c r="AE517" s="345">
        <f t="shared" si="210"/>
        <v>0</v>
      </c>
      <c r="AF517" s="318"/>
      <c r="AG517" s="317"/>
      <c r="AH517" s="315"/>
      <c r="AI517" s="150">
        <f t="shared" si="211"/>
        <v>0</v>
      </c>
      <c r="AJ517" s="151">
        <f t="shared" si="204"/>
        <v>0</v>
      </c>
      <c r="AK517" s="152">
        <f t="shared" si="212"/>
        <v>0</v>
      </c>
      <c r="AL517" s="153">
        <f t="shared" si="213"/>
        <v>0</v>
      </c>
      <c r="AM517" s="153">
        <f t="shared" si="214"/>
        <v>0</v>
      </c>
      <c r="AN517" s="153">
        <f t="shared" si="215"/>
        <v>0</v>
      </c>
      <c r="AO517" s="153">
        <f t="shared" si="216"/>
        <v>0</v>
      </c>
      <c r="AP517" s="181" t="str">
        <f t="shared" si="217"/>
        <v/>
      </c>
      <c r="AQ517" s="154" t="str">
        <f t="shared" si="205"/>
        <v/>
      </c>
      <c r="AR517" s="178" t="str">
        <f t="shared" si="218"/>
        <v/>
      </c>
      <c r="AS517" s="169" t="str">
        <f t="shared" si="219"/>
        <v/>
      </c>
      <c r="AT517" s="159" t="str">
        <f t="shared" si="220"/>
        <v/>
      </c>
      <c r="AU517" s="160" t="str">
        <f t="shared" si="206"/>
        <v/>
      </c>
      <c r="AV517" s="171" t="str">
        <f t="shared" si="221"/>
        <v/>
      </c>
      <c r="AW517" s="160" t="str">
        <f t="shared" si="222"/>
        <v/>
      </c>
      <c r="AX517" s="186" t="str">
        <f t="shared" si="223"/>
        <v/>
      </c>
      <c r="AY517" s="160" t="str">
        <f t="shared" si="207"/>
        <v/>
      </c>
      <c r="AZ517" s="171" t="str">
        <f t="shared" si="224"/>
        <v/>
      </c>
      <c r="BA517" s="161" t="str">
        <f t="shared" si="225"/>
        <v/>
      </c>
      <c r="BI517" s="52" t="s">
        <v>3352</v>
      </c>
    </row>
    <row r="518" spans="1:61" ht="18.75" x14ac:dyDescent="0.3">
      <c r="A518" s="205"/>
      <c r="B518" s="206"/>
      <c r="C518" s="198">
        <v>507</v>
      </c>
      <c r="D518" s="190"/>
      <c r="E518" s="13"/>
      <c r="F518" s="14"/>
      <c r="G518" s="123"/>
      <c r="H518" s="124"/>
      <c r="I518" s="130"/>
      <c r="J518" s="21"/>
      <c r="K518" s="134"/>
      <c r="L518" s="24"/>
      <c r="M518" s="372"/>
      <c r="N518" s="147" t="str">
        <f t="shared" si="208"/>
        <v/>
      </c>
      <c r="O518" s="23"/>
      <c r="P518" s="23"/>
      <c r="Q518" s="23"/>
      <c r="R518" s="23"/>
      <c r="S518" s="23"/>
      <c r="T518" s="24"/>
      <c r="U518" s="25"/>
      <c r="V518" s="28"/>
      <c r="W518" s="299"/>
      <c r="X518" s="296"/>
      <c r="Y518" s="149">
        <f t="shared" si="202"/>
        <v>0</v>
      </c>
      <c r="Z518" s="148">
        <f t="shared" si="209"/>
        <v>0</v>
      </c>
      <c r="AA518" s="306"/>
      <c r="AB518" s="377">
        <f t="shared" si="226"/>
        <v>0</v>
      </c>
      <c r="AC518" s="348"/>
      <c r="AD518" s="210" t="str">
        <f t="shared" si="203"/>
        <v/>
      </c>
      <c r="AE518" s="345">
        <f t="shared" si="210"/>
        <v>0</v>
      </c>
      <c r="AF518" s="318"/>
      <c r="AG518" s="317"/>
      <c r="AH518" s="315"/>
      <c r="AI518" s="150">
        <f t="shared" si="211"/>
        <v>0</v>
      </c>
      <c r="AJ518" s="151">
        <f t="shared" si="204"/>
        <v>0</v>
      </c>
      <c r="AK518" s="152">
        <f t="shared" si="212"/>
        <v>0</v>
      </c>
      <c r="AL518" s="153">
        <f t="shared" si="213"/>
        <v>0</v>
      </c>
      <c r="AM518" s="153">
        <f t="shared" si="214"/>
        <v>0</v>
      </c>
      <c r="AN518" s="153">
        <f t="shared" si="215"/>
        <v>0</v>
      </c>
      <c r="AO518" s="153">
        <f t="shared" si="216"/>
        <v>0</v>
      </c>
      <c r="AP518" s="181" t="str">
        <f t="shared" si="217"/>
        <v/>
      </c>
      <c r="AQ518" s="154" t="str">
        <f t="shared" si="205"/>
        <v/>
      </c>
      <c r="AR518" s="178" t="str">
        <f t="shared" si="218"/>
        <v/>
      </c>
      <c r="AS518" s="169" t="str">
        <f t="shared" si="219"/>
        <v/>
      </c>
      <c r="AT518" s="159" t="str">
        <f t="shared" si="220"/>
        <v/>
      </c>
      <c r="AU518" s="160" t="str">
        <f t="shared" si="206"/>
        <v/>
      </c>
      <c r="AV518" s="171" t="str">
        <f t="shared" si="221"/>
        <v/>
      </c>
      <c r="AW518" s="160" t="str">
        <f t="shared" si="222"/>
        <v/>
      </c>
      <c r="AX518" s="186" t="str">
        <f t="shared" si="223"/>
        <v/>
      </c>
      <c r="AY518" s="160" t="str">
        <f t="shared" si="207"/>
        <v/>
      </c>
      <c r="AZ518" s="171" t="str">
        <f t="shared" si="224"/>
        <v/>
      </c>
      <c r="BA518" s="161" t="str">
        <f t="shared" si="225"/>
        <v/>
      </c>
      <c r="BI518" s="52" t="s">
        <v>3353</v>
      </c>
    </row>
    <row r="519" spans="1:61" ht="18.75" x14ac:dyDescent="0.3">
      <c r="A519" s="205"/>
      <c r="B519" s="206"/>
      <c r="C519" s="198">
        <v>508</v>
      </c>
      <c r="D519" s="192"/>
      <c r="E519" s="15"/>
      <c r="F519" s="14"/>
      <c r="G519" s="123"/>
      <c r="H519" s="124"/>
      <c r="I519" s="130"/>
      <c r="J519" s="21"/>
      <c r="K519" s="134"/>
      <c r="L519" s="24"/>
      <c r="M519" s="372"/>
      <c r="N519" s="147" t="str">
        <f t="shared" si="208"/>
        <v/>
      </c>
      <c r="O519" s="23"/>
      <c r="P519" s="23"/>
      <c r="Q519" s="23"/>
      <c r="R519" s="23"/>
      <c r="S519" s="23"/>
      <c r="T519" s="24"/>
      <c r="U519" s="25"/>
      <c r="V519" s="28"/>
      <c r="W519" s="299"/>
      <c r="X519" s="296"/>
      <c r="Y519" s="149">
        <f t="shared" si="202"/>
        <v>0</v>
      </c>
      <c r="Z519" s="148">
        <f t="shared" si="209"/>
        <v>0</v>
      </c>
      <c r="AA519" s="306"/>
      <c r="AB519" s="377">
        <f t="shared" si="226"/>
        <v>0</v>
      </c>
      <c r="AC519" s="348"/>
      <c r="AD519" s="210" t="str">
        <f t="shared" si="203"/>
        <v/>
      </c>
      <c r="AE519" s="345">
        <f t="shared" si="210"/>
        <v>0</v>
      </c>
      <c r="AF519" s="318"/>
      <c r="AG519" s="317"/>
      <c r="AH519" s="315"/>
      <c r="AI519" s="150">
        <f t="shared" si="211"/>
        <v>0</v>
      </c>
      <c r="AJ519" s="151">
        <f t="shared" si="204"/>
        <v>0</v>
      </c>
      <c r="AK519" s="152">
        <f t="shared" si="212"/>
        <v>0</v>
      </c>
      <c r="AL519" s="153">
        <f t="shared" si="213"/>
        <v>0</v>
      </c>
      <c r="AM519" s="153">
        <f t="shared" si="214"/>
        <v>0</v>
      </c>
      <c r="AN519" s="153">
        <f t="shared" si="215"/>
        <v>0</v>
      </c>
      <c r="AO519" s="153">
        <f t="shared" si="216"/>
        <v>0</v>
      </c>
      <c r="AP519" s="181" t="str">
        <f t="shared" si="217"/>
        <v/>
      </c>
      <c r="AQ519" s="154" t="str">
        <f t="shared" si="205"/>
        <v/>
      </c>
      <c r="AR519" s="178" t="str">
        <f t="shared" si="218"/>
        <v/>
      </c>
      <c r="AS519" s="169" t="str">
        <f t="shared" si="219"/>
        <v/>
      </c>
      <c r="AT519" s="159" t="str">
        <f t="shared" si="220"/>
        <v/>
      </c>
      <c r="AU519" s="160" t="str">
        <f t="shared" si="206"/>
        <v/>
      </c>
      <c r="AV519" s="171" t="str">
        <f t="shared" si="221"/>
        <v/>
      </c>
      <c r="AW519" s="160" t="str">
        <f t="shared" si="222"/>
        <v/>
      </c>
      <c r="AX519" s="186" t="str">
        <f t="shared" si="223"/>
        <v/>
      </c>
      <c r="AY519" s="160" t="str">
        <f t="shared" si="207"/>
        <v/>
      </c>
      <c r="AZ519" s="171" t="str">
        <f t="shared" si="224"/>
        <v/>
      </c>
      <c r="BA519" s="161" t="str">
        <f t="shared" si="225"/>
        <v/>
      </c>
      <c r="BI519" s="52" t="s">
        <v>3354</v>
      </c>
    </row>
    <row r="520" spans="1:61" ht="18.75" x14ac:dyDescent="0.3">
      <c r="A520" s="205"/>
      <c r="B520" s="206"/>
      <c r="C520" s="197">
        <v>509</v>
      </c>
      <c r="D520" s="193"/>
      <c r="E520" s="13"/>
      <c r="F520" s="14"/>
      <c r="G520" s="123"/>
      <c r="H520" s="124"/>
      <c r="I520" s="130"/>
      <c r="J520" s="21"/>
      <c r="K520" s="134"/>
      <c r="L520" s="24"/>
      <c r="M520" s="372"/>
      <c r="N520" s="147" t="str">
        <f t="shared" si="208"/>
        <v/>
      </c>
      <c r="O520" s="23"/>
      <c r="P520" s="23"/>
      <c r="Q520" s="23"/>
      <c r="R520" s="23"/>
      <c r="S520" s="23"/>
      <c r="T520" s="24"/>
      <c r="U520" s="25"/>
      <c r="V520" s="28"/>
      <c r="W520" s="299"/>
      <c r="X520" s="296"/>
      <c r="Y520" s="149">
        <f t="shared" si="202"/>
        <v>0</v>
      </c>
      <c r="Z520" s="148">
        <f t="shared" si="209"/>
        <v>0</v>
      </c>
      <c r="AA520" s="306"/>
      <c r="AB520" s="377">
        <f t="shared" si="226"/>
        <v>0</v>
      </c>
      <c r="AC520" s="348"/>
      <c r="AD520" s="210" t="str">
        <f t="shared" si="203"/>
        <v/>
      </c>
      <c r="AE520" s="345">
        <f t="shared" si="210"/>
        <v>0</v>
      </c>
      <c r="AF520" s="318"/>
      <c r="AG520" s="317"/>
      <c r="AH520" s="315"/>
      <c r="AI520" s="150">
        <f t="shared" si="211"/>
        <v>0</v>
      </c>
      <c r="AJ520" s="151">
        <f t="shared" si="204"/>
        <v>0</v>
      </c>
      <c r="AK520" s="152">
        <f t="shared" si="212"/>
        <v>0</v>
      </c>
      <c r="AL520" s="153">
        <f t="shared" si="213"/>
        <v>0</v>
      </c>
      <c r="AM520" s="153">
        <f t="shared" si="214"/>
        <v>0</v>
      </c>
      <c r="AN520" s="153">
        <f t="shared" si="215"/>
        <v>0</v>
      </c>
      <c r="AO520" s="153">
        <f t="shared" si="216"/>
        <v>0</v>
      </c>
      <c r="AP520" s="181" t="str">
        <f t="shared" si="217"/>
        <v/>
      </c>
      <c r="AQ520" s="154" t="str">
        <f t="shared" si="205"/>
        <v/>
      </c>
      <c r="AR520" s="178" t="str">
        <f t="shared" si="218"/>
        <v/>
      </c>
      <c r="AS520" s="169" t="str">
        <f t="shared" si="219"/>
        <v/>
      </c>
      <c r="AT520" s="159" t="str">
        <f t="shared" si="220"/>
        <v/>
      </c>
      <c r="AU520" s="160" t="str">
        <f t="shared" si="206"/>
        <v/>
      </c>
      <c r="AV520" s="171" t="str">
        <f t="shared" si="221"/>
        <v/>
      </c>
      <c r="AW520" s="160" t="str">
        <f t="shared" si="222"/>
        <v/>
      </c>
      <c r="AX520" s="186" t="str">
        <f t="shared" si="223"/>
        <v/>
      </c>
      <c r="AY520" s="160" t="str">
        <f t="shared" si="207"/>
        <v/>
      </c>
      <c r="AZ520" s="171" t="str">
        <f t="shared" si="224"/>
        <v/>
      </c>
      <c r="BA520" s="161" t="str">
        <f t="shared" si="225"/>
        <v/>
      </c>
      <c r="BI520" s="52" t="s">
        <v>3355</v>
      </c>
    </row>
    <row r="521" spans="1:61" ht="18.75" x14ac:dyDescent="0.3">
      <c r="A521" s="205"/>
      <c r="B521" s="206"/>
      <c r="C521" s="198">
        <v>510</v>
      </c>
      <c r="D521" s="190"/>
      <c r="E521" s="13"/>
      <c r="F521" s="14"/>
      <c r="G521" s="123"/>
      <c r="H521" s="126"/>
      <c r="I521" s="132"/>
      <c r="J521" s="69"/>
      <c r="K521" s="136"/>
      <c r="L521" s="26"/>
      <c r="M521" s="372"/>
      <c r="N521" s="147" t="str">
        <f t="shared" si="208"/>
        <v/>
      </c>
      <c r="O521" s="23"/>
      <c r="P521" s="23"/>
      <c r="Q521" s="23"/>
      <c r="R521" s="23"/>
      <c r="S521" s="23"/>
      <c r="T521" s="24"/>
      <c r="U521" s="25"/>
      <c r="V521" s="28"/>
      <c r="W521" s="299"/>
      <c r="X521" s="296"/>
      <c r="Y521" s="149">
        <f t="shared" si="202"/>
        <v>0</v>
      </c>
      <c r="Z521" s="148">
        <f t="shared" si="209"/>
        <v>0</v>
      </c>
      <c r="AA521" s="306"/>
      <c r="AB521" s="377">
        <f t="shared" si="226"/>
        <v>0</v>
      </c>
      <c r="AC521" s="348"/>
      <c r="AD521" s="210" t="str">
        <f t="shared" si="203"/>
        <v/>
      </c>
      <c r="AE521" s="345">
        <f t="shared" si="210"/>
        <v>0</v>
      </c>
      <c r="AF521" s="318"/>
      <c r="AG521" s="317"/>
      <c r="AH521" s="315"/>
      <c r="AI521" s="150">
        <f t="shared" si="211"/>
        <v>0</v>
      </c>
      <c r="AJ521" s="151">
        <f t="shared" si="204"/>
        <v>0</v>
      </c>
      <c r="AK521" s="152">
        <f t="shared" si="212"/>
        <v>0</v>
      </c>
      <c r="AL521" s="153">
        <f t="shared" si="213"/>
        <v>0</v>
      </c>
      <c r="AM521" s="153">
        <f t="shared" si="214"/>
        <v>0</v>
      </c>
      <c r="AN521" s="153">
        <f t="shared" si="215"/>
        <v>0</v>
      </c>
      <c r="AO521" s="153">
        <f t="shared" si="216"/>
        <v>0</v>
      </c>
      <c r="AP521" s="181" t="str">
        <f t="shared" si="217"/>
        <v/>
      </c>
      <c r="AQ521" s="154" t="str">
        <f t="shared" si="205"/>
        <v/>
      </c>
      <c r="AR521" s="178" t="str">
        <f t="shared" si="218"/>
        <v/>
      </c>
      <c r="AS521" s="169" t="str">
        <f t="shared" si="219"/>
        <v/>
      </c>
      <c r="AT521" s="159" t="str">
        <f t="shared" si="220"/>
        <v/>
      </c>
      <c r="AU521" s="160" t="str">
        <f t="shared" si="206"/>
        <v/>
      </c>
      <c r="AV521" s="171" t="str">
        <f t="shared" si="221"/>
        <v/>
      </c>
      <c r="AW521" s="160" t="str">
        <f t="shared" si="222"/>
        <v/>
      </c>
      <c r="AX521" s="186" t="str">
        <f t="shared" si="223"/>
        <v/>
      </c>
      <c r="AY521" s="160" t="str">
        <f t="shared" si="207"/>
        <v/>
      </c>
      <c r="AZ521" s="171" t="str">
        <f t="shared" si="224"/>
        <v/>
      </c>
      <c r="BA521" s="161" t="str">
        <f t="shared" si="225"/>
        <v/>
      </c>
      <c r="BI521" s="52" t="s">
        <v>3356</v>
      </c>
    </row>
    <row r="522" spans="1:61" ht="18.75" x14ac:dyDescent="0.3">
      <c r="A522" s="205"/>
      <c r="B522" s="206"/>
      <c r="C522" s="197">
        <v>511</v>
      </c>
      <c r="D522" s="190"/>
      <c r="E522" s="13"/>
      <c r="F522" s="14"/>
      <c r="G522" s="123"/>
      <c r="H522" s="124"/>
      <c r="I522" s="130"/>
      <c r="J522" s="21"/>
      <c r="K522" s="134"/>
      <c r="L522" s="24"/>
      <c r="M522" s="372"/>
      <c r="N522" s="147" t="str">
        <f t="shared" si="208"/>
        <v/>
      </c>
      <c r="O522" s="23"/>
      <c r="P522" s="23"/>
      <c r="Q522" s="23"/>
      <c r="R522" s="23"/>
      <c r="S522" s="23"/>
      <c r="T522" s="24"/>
      <c r="U522" s="25"/>
      <c r="V522" s="28"/>
      <c r="W522" s="299"/>
      <c r="X522" s="296"/>
      <c r="Y522" s="149">
        <f t="shared" si="202"/>
        <v>0</v>
      </c>
      <c r="Z522" s="148">
        <f t="shared" si="209"/>
        <v>0</v>
      </c>
      <c r="AA522" s="306"/>
      <c r="AB522" s="377">
        <f t="shared" si="226"/>
        <v>0</v>
      </c>
      <c r="AC522" s="348"/>
      <c r="AD522" s="210" t="str">
        <f t="shared" si="203"/>
        <v/>
      </c>
      <c r="AE522" s="345">
        <f t="shared" si="210"/>
        <v>0</v>
      </c>
      <c r="AF522" s="318"/>
      <c r="AG522" s="317"/>
      <c r="AH522" s="315"/>
      <c r="AI522" s="150">
        <f t="shared" si="211"/>
        <v>0</v>
      </c>
      <c r="AJ522" s="151">
        <f t="shared" si="204"/>
        <v>0</v>
      </c>
      <c r="AK522" s="152">
        <f t="shared" si="212"/>
        <v>0</v>
      </c>
      <c r="AL522" s="153">
        <f t="shared" si="213"/>
        <v>0</v>
      </c>
      <c r="AM522" s="153">
        <f t="shared" si="214"/>
        <v>0</v>
      </c>
      <c r="AN522" s="153">
        <f t="shared" si="215"/>
        <v>0</v>
      </c>
      <c r="AO522" s="153">
        <f t="shared" si="216"/>
        <v>0</v>
      </c>
      <c r="AP522" s="181" t="str">
        <f t="shared" si="217"/>
        <v/>
      </c>
      <c r="AQ522" s="154" t="str">
        <f t="shared" si="205"/>
        <v/>
      </c>
      <c r="AR522" s="178" t="str">
        <f t="shared" si="218"/>
        <v/>
      </c>
      <c r="AS522" s="169" t="str">
        <f t="shared" si="219"/>
        <v/>
      </c>
      <c r="AT522" s="159" t="str">
        <f t="shared" si="220"/>
        <v/>
      </c>
      <c r="AU522" s="160" t="str">
        <f t="shared" si="206"/>
        <v/>
      </c>
      <c r="AV522" s="171" t="str">
        <f t="shared" si="221"/>
        <v/>
      </c>
      <c r="AW522" s="160" t="str">
        <f t="shared" si="222"/>
        <v/>
      </c>
      <c r="AX522" s="186" t="str">
        <f t="shared" si="223"/>
        <v/>
      </c>
      <c r="AY522" s="160" t="str">
        <f t="shared" si="207"/>
        <v/>
      </c>
      <c r="AZ522" s="171" t="str">
        <f t="shared" si="224"/>
        <v/>
      </c>
      <c r="BA522" s="161" t="str">
        <f t="shared" si="225"/>
        <v/>
      </c>
      <c r="BI522" s="52" t="s">
        <v>3357</v>
      </c>
    </row>
    <row r="523" spans="1:61" ht="18.75" x14ac:dyDescent="0.3">
      <c r="A523" s="205"/>
      <c r="B523" s="206"/>
      <c r="C523" s="198">
        <v>512</v>
      </c>
      <c r="D523" s="192"/>
      <c r="E523" s="15"/>
      <c r="F523" s="14"/>
      <c r="G523" s="123"/>
      <c r="H523" s="124"/>
      <c r="I523" s="130"/>
      <c r="J523" s="21"/>
      <c r="K523" s="134"/>
      <c r="L523" s="24"/>
      <c r="M523" s="372"/>
      <c r="N523" s="147" t="str">
        <f t="shared" si="208"/>
        <v/>
      </c>
      <c r="O523" s="23"/>
      <c r="P523" s="23"/>
      <c r="Q523" s="23"/>
      <c r="R523" s="23"/>
      <c r="S523" s="23"/>
      <c r="T523" s="24"/>
      <c r="U523" s="25"/>
      <c r="V523" s="28"/>
      <c r="W523" s="299"/>
      <c r="X523" s="296"/>
      <c r="Y523" s="149">
        <f t="shared" si="202"/>
        <v>0</v>
      </c>
      <c r="Z523" s="148">
        <f t="shared" si="209"/>
        <v>0</v>
      </c>
      <c r="AA523" s="306"/>
      <c r="AB523" s="377">
        <f t="shared" si="226"/>
        <v>0</v>
      </c>
      <c r="AC523" s="348"/>
      <c r="AD523" s="210" t="str">
        <f t="shared" si="203"/>
        <v/>
      </c>
      <c r="AE523" s="345">
        <f t="shared" si="210"/>
        <v>0</v>
      </c>
      <c r="AF523" s="318"/>
      <c r="AG523" s="317"/>
      <c r="AH523" s="315"/>
      <c r="AI523" s="150">
        <f t="shared" si="211"/>
        <v>0</v>
      </c>
      <c r="AJ523" s="151">
        <f t="shared" si="204"/>
        <v>0</v>
      </c>
      <c r="AK523" s="152">
        <f t="shared" si="212"/>
        <v>0</v>
      </c>
      <c r="AL523" s="153">
        <f t="shared" si="213"/>
        <v>0</v>
      </c>
      <c r="AM523" s="153">
        <f t="shared" si="214"/>
        <v>0</v>
      </c>
      <c r="AN523" s="153">
        <f t="shared" si="215"/>
        <v>0</v>
      </c>
      <c r="AO523" s="153">
        <f t="shared" si="216"/>
        <v>0</v>
      </c>
      <c r="AP523" s="181" t="str">
        <f t="shared" si="217"/>
        <v/>
      </c>
      <c r="AQ523" s="154" t="str">
        <f t="shared" si="205"/>
        <v/>
      </c>
      <c r="AR523" s="178" t="str">
        <f t="shared" si="218"/>
        <v/>
      </c>
      <c r="AS523" s="169" t="str">
        <f t="shared" si="219"/>
        <v/>
      </c>
      <c r="AT523" s="159" t="str">
        <f t="shared" si="220"/>
        <v/>
      </c>
      <c r="AU523" s="160" t="str">
        <f t="shared" si="206"/>
        <v/>
      </c>
      <c r="AV523" s="171" t="str">
        <f t="shared" si="221"/>
        <v/>
      </c>
      <c r="AW523" s="160" t="str">
        <f t="shared" si="222"/>
        <v/>
      </c>
      <c r="AX523" s="186" t="str">
        <f t="shared" si="223"/>
        <v/>
      </c>
      <c r="AY523" s="160" t="str">
        <f t="shared" si="207"/>
        <v/>
      </c>
      <c r="AZ523" s="171" t="str">
        <f t="shared" si="224"/>
        <v/>
      </c>
      <c r="BA523" s="161" t="str">
        <f t="shared" si="225"/>
        <v/>
      </c>
      <c r="BI523" s="52" t="s">
        <v>3358</v>
      </c>
    </row>
    <row r="524" spans="1:61" ht="18.75" x14ac:dyDescent="0.3">
      <c r="A524" s="205"/>
      <c r="B524" s="206"/>
      <c r="C524" s="198">
        <v>513</v>
      </c>
      <c r="D524" s="190"/>
      <c r="E524" s="13"/>
      <c r="F524" s="14"/>
      <c r="G524" s="123"/>
      <c r="H524" s="124"/>
      <c r="I524" s="130"/>
      <c r="J524" s="21"/>
      <c r="K524" s="134"/>
      <c r="L524" s="24"/>
      <c r="M524" s="372"/>
      <c r="N524" s="147" t="str">
        <f t="shared" si="208"/>
        <v/>
      </c>
      <c r="O524" s="23"/>
      <c r="P524" s="23"/>
      <c r="Q524" s="23"/>
      <c r="R524" s="23"/>
      <c r="S524" s="23"/>
      <c r="T524" s="24"/>
      <c r="U524" s="25"/>
      <c r="V524" s="28"/>
      <c r="W524" s="299"/>
      <c r="X524" s="296"/>
      <c r="Y524" s="149">
        <f t="shared" ref="Y524:Y587" si="227">V524+W524+X524</f>
        <v>0</v>
      </c>
      <c r="Z524" s="148">
        <f t="shared" si="209"/>
        <v>0</v>
      </c>
      <c r="AA524" s="306"/>
      <c r="AB524" s="377">
        <f t="shared" si="226"/>
        <v>0</v>
      </c>
      <c r="AC524" s="348"/>
      <c r="AD524" s="210" t="str">
        <f t="shared" ref="AD524:AD587" si="228">IF(F524="x",(0-((V524*10)+(W524*20))),"")</f>
        <v/>
      </c>
      <c r="AE524" s="345">
        <f t="shared" si="210"/>
        <v>0</v>
      </c>
      <c r="AF524" s="318"/>
      <c r="AG524" s="317"/>
      <c r="AH524" s="315"/>
      <c r="AI524" s="150">
        <f t="shared" si="211"/>
        <v>0</v>
      </c>
      <c r="AJ524" s="151">
        <f t="shared" ref="AJ524:AJ587" si="229">(X524*20)+Z524+AA524+AF524</f>
        <v>0</v>
      </c>
      <c r="AK524" s="152">
        <f t="shared" si="212"/>
        <v>0</v>
      </c>
      <c r="AL524" s="153">
        <f t="shared" si="213"/>
        <v>0</v>
      </c>
      <c r="AM524" s="153">
        <f t="shared" si="214"/>
        <v>0</v>
      </c>
      <c r="AN524" s="153">
        <f t="shared" si="215"/>
        <v>0</v>
      </c>
      <c r="AO524" s="153">
        <f t="shared" si="216"/>
        <v>0</v>
      </c>
      <c r="AP524" s="181" t="str">
        <f t="shared" si="217"/>
        <v/>
      </c>
      <c r="AQ524" s="154" t="str">
        <f t="shared" ref="AQ524:AQ587" si="230">IF(AND(K524="x",AP524&gt;0),AP524,"")</f>
        <v/>
      </c>
      <c r="AR524" s="178" t="str">
        <f t="shared" si="218"/>
        <v/>
      </c>
      <c r="AS524" s="169" t="str">
        <f t="shared" si="219"/>
        <v/>
      </c>
      <c r="AT524" s="159" t="str">
        <f t="shared" si="220"/>
        <v/>
      </c>
      <c r="AU524" s="160" t="str">
        <f t="shared" ref="AU524:AU587" si="231">IF(AND(K524="x",AT524&gt;0),AT524,"")</f>
        <v/>
      </c>
      <c r="AV524" s="171" t="str">
        <f t="shared" si="221"/>
        <v/>
      </c>
      <c r="AW524" s="160" t="str">
        <f t="shared" si="222"/>
        <v/>
      </c>
      <c r="AX524" s="186" t="str">
        <f t="shared" si="223"/>
        <v/>
      </c>
      <c r="AY524" s="160" t="str">
        <f t="shared" ref="AY524:AY587" si="232">IF(AND(K524="x",AX524&gt;0),AX524,"")</f>
        <v/>
      </c>
      <c r="AZ524" s="171" t="str">
        <f t="shared" si="224"/>
        <v/>
      </c>
      <c r="BA524" s="161" t="str">
        <f t="shared" si="225"/>
        <v/>
      </c>
      <c r="BI524" s="52" t="s">
        <v>3359</v>
      </c>
    </row>
    <row r="525" spans="1:61" ht="18.75" x14ac:dyDescent="0.3">
      <c r="A525" s="205"/>
      <c r="B525" s="206"/>
      <c r="C525" s="197">
        <v>514</v>
      </c>
      <c r="D525" s="190"/>
      <c r="E525" s="13"/>
      <c r="F525" s="14"/>
      <c r="G525" s="123"/>
      <c r="H525" s="124"/>
      <c r="I525" s="130"/>
      <c r="J525" s="21"/>
      <c r="K525" s="134"/>
      <c r="L525" s="24"/>
      <c r="M525" s="372"/>
      <c r="N525" s="147" t="str">
        <f t="shared" ref="N525:N588" si="233">IF((NETWORKDAYS(G525,M525)&gt;0),(NETWORKDAYS(G525,M525)),"")</f>
        <v/>
      </c>
      <c r="O525" s="23"/>
      <c r="P525" s="23"/>
      <c r="Q525" s="23"/>
      <c r="R525" s="23"/>
      <c r="S525" s="23"/>
      <c r="T525" s="24"/>
      <c r="U525" s="25"/>
      <c r="V525" s="28"/>
      <c r="W525" s="299"/>
      <c r="X525" s="296"/>
      <c r="Y525" s="149">
        <f t="shared" si="227"/>
        <v>0</v>
      </c>
      <c r="Z525" s="148">
        <f t="shared" ref="Z525:Z588" si="234">IF((F525="x"),0,((V525*10)+(W525*20)))</f>
        <v>0</v>
      </c>
      <c r="AA525" s="306"/>
      <c r="AB525" s="377">
        <f t="shared" si="226"/>
        <v>0</v>
      </c>
      <c r="AC525" s="348"/>
      <c r="AD525" s="210" t="str">
        <f t="shared" si="228"/>
        <v/>
      </c>
      <c r="AE525" s="345">
        <f t="shared" ref="AE525:AE588" si="235">IF(AND(Z525&gt;0,F525="x"),0,IF(AND(Z525&gt;0,AC525="x"),Z525-60,IF(AND(Z525&gt;0,AB525=-30),Z525+AB525,0)))</f>
        <v>0</v>
      </c>
      <c r="AF525" s="318"/>
      <c r="AG525" s="317"/>
      <c r="AH525" s="315"/>
      <c r="AI525" s="150">
        <f t="shared" ref="AI525:AI588" si="236">IF(AE525&lt;=0,AG525,AE525+AG525)</f>
        <v>0</v>
      </c>
      <c r="AJ525" s="151">
        <f t="shared" si="229"/>
        <v>0</v>
      </c>
      <c r="AK525" s="152">
        <f t="shared" ref="AK525:AK588" si="237">AJ525-AH525</f>
        <v>0</v>
      </c>
      <c r="AL525" s="153">
        <f t="shared" ref="AL525:AL588" si="238">IF(K525="x",AH525,0)</f>
        <v>0</v>
      </c>
      <c r="AM525" s="153">
        <f t="shared" ref="AM525:AM588" si="239">IF(K525="x",AI525,0)</f>
        <v>0</v>
      </c>
      <c r="AN525" s="153">
        <f t="shared" ref="AN525:AN588" si="240">IF(K525="x",AJ525,0)</f>
        <v>0</v>
      </c>
      <c r="AO525" s="153">
        <f t="shared" ref="AO525:AO588" si="241">IF(K525="x",AK525,0)</f>
        <v>0</v>
      </c>
      <c r="AP525" s="181" t="str">
        <f t="shared" ref="AP525:AP588" si="242">IF(N525&gt;0,N525,"")</f>
        <v/>
      </c>
      <c r="AQ525" s="154" t="str">
        <f t="shared" si="230"/>
        <v/>
      </c>
      <c r="AR525" s="178" t="str">
        <f t="shared" ref="AR525:AR588" si="243">IF(OR(K525="x",F525="x",AP525&lt;=0),"",AP525)</f>
        <v/>
      </c>
      <c r="AS525" s="169" t="str">
        <f t="shared" ref="AS525:AS588" si="244">IF(AND(F525="x",AP525&gt;0),AP525,"")</f>
        <v/>
      </c>
      <c r="AT525" s="159" t="str">
        <f t="shared" ref="AT525:AT588" si="245">IF(V525&gt;0,V525,"")</f>
        <v/>
      </c>
      <c r="AU525" s="160" t="str">
        <f t="shared" si="231"/>
        <v/>
      </c>
      <c r="AV525" s="171" t="str">
        <f t="shared" ref="AV525:AV588" si="246">IF(OR(K525="x",F525="X",AT525&lt;=0),"",AT525)</f>
        <v/>
      </c>
      <c r="AW525" s="160" t="str">
        <f t="shared" ref="AW525:AW588" si="247">IF(AND(F525="x",AT525&gt;0),AT525,"")</f>
        <v/>
      </c>
      <c r="AX525" s="186" t="str">
        <f t="shared" ref="AX525:AX588" si="248">IF(W525&gt;0,W525,"")</f>
        <v/>
      </c>
      <c r="AY525" s="160" t="str">
        <f t="shared" si="232"/>
        <v/>
      </c>
      <c r="AZ525" s="171" t="str">
        <f t="shared" ref="AZ525:AZ588" si="249">IF(OR(K525="x",F525="x",AX525&lt;=0),"",AX525)</f>
        <v/>
      </c>
      <c r="BA525" s="161" t="str">
        <f t="shared" ref="BA525:BA588" si="250">IF(AND(F525="x",AX525&gt;0),AX525,"")</f>
        <v/>
      </c>
      <c r="BI525" s="52" t="s">
        <v>3360</v>
      </c>
    </row>
    <row r="526" spans="1:61" ht="18.75" x14ac:dyDescent="0.3">
      <c r="A526" s="205"/>
      <c r="B526" s="206"/>
      <c r="C526" s="198">
        <v>515</v>
      </c>
      <c r="D526" s="190"/>
      <c r="E526" s="13"/>
      <c r="F526" s="14"/>
      <c r="G526" s="123"/>
      <c r="H526" s="124"/>
      <c r="I526" s="130"/>
      <c r="J526" s="21"/>
      <c r="K526" s="134"/>
      <c r="L526" s="24"/>
      <c r="M526" s="372"/>
      <c r="N526" s="147" t="str">
        <f t="shared" si="233"/>
        <v/>
      </c>
      <c r="O526" s="23"/>
      <c r="P526" s="23"/>
      <c r="Q526" s="23"/>
      <c r="R526" s="23"/>
      <c r="S526" s="23"/>
      <c r="T526" s="24"/>
      <c r="U526" s="25"/>
      <c r="V526" s="28"/>
      <c r="W526" s="299"/>
      <c r="X526" s="296"/>
      <c r="Y526" s="149">
        <f t="shared" si="227"/>
        <v>0</v>
      </c>
      <c r="Z526" s="148">
        <f t="shared" si="234"/>
        <v>0</v>
      </c>
      <c r="AA526" s="306"/>
      <c r="AB526" s="377">
        <f t="shared" ref="AB526:AB589" si="251">IF(AND(Z526&gt;=0,F526="x"),0,IF(AND(Z526&gt;0,AC526="x"),0,IF(Z526&gt;0,0-30,0)))</f>
        <v>0</v>
      </c>
      <c r="AC526" s="348"/>
      <c r="AD526" s="210" t="str">
        <f t="shared" si="228"/>
        <v/>
      </c>
      <c r="AE526" s="345">
        <f t="shared" si="235"/>
        <v>0</v>
      </c>
      <c r="AF526" s="318"/>
      <c r="AG526" s="317"/>
      <c r="AH526" s="315"/>
      <c r="AI526" s="150">
        <f t="shared" si="236"/>
        <v>0</v>
      </c>
      <c r="AJ526" s="151">
        <f t="shared" si="229"/>
        <v>0</v>
      </c>
      <c r="AK526" s="152">
        <f t="shared" si="237"/>
        <v>0</v>
      </c>
      <c r="AL526" s="153">
        <f t="shared" si="238"/>
        <v>0</v>
      </c>
      <c r="AM526" s="153">
        <f t="shared" si="239"/>
        <v>0</v>
      </c>
      <c r="AN526" s="153">
        <f t="shared" si="240"/>
        <v>0</v>
      </c>
      <c r="AO526" s="153">
        <f t="shared" si="241"/>
        <v>0</v>
      </c>
      <c r="AP526" s="181" t="str">
        <f t="shared" si="242"/>
        <v/>
      </c>
      <c r="AQ526" s="154" t="str">
        <f t="shared" si="230"/>
        <v/>
      </c>
      <c r="AR526" s="178" t="str">
        <f t="shared" si="243"/>
        <v/>
      </c>
      <c r="AS526" s="169" t="str">
        <f t="shared" si="244"/>
        <v/>
      </c>
      <c r="AT526" s="159" t="str">
        <f t="shared" si="245"/>
        <v/>
      </c>
      <c r="AU526" s="160" t="str">
        <f t="shared" si="231"/>
        <v/>
      </c>
      <c r="AV526" s="171" t="str">
        <f t="shared" si="246"/>
        <v/>
      </c>
      <c r="AW526" s="160" t="str">
        <f t="shared" si="247"/>
        <v/>
      </c>
      <c r="AX526" s="186" t="str">
        <f t="shared" si="248"/>
        <v/>
      </c>
      <c r="AY526" s="160" t="str">
        <f t="shared" si="232"/>
        <v/>
      </c>
      <c r="AZ526" s="171" t="str">
        <f t="shared" si="249"/>
        <v/>
      </c>
      <c r="BA526" s="161" t="str">
        <f t="shared" si="250"/>
        <v/>
      </c>
      <c r="BI526" s="52" t="s">
        <v>3361</v>
      </c>
    </row>
    <row r="527" spans="1:61" ht="18.75" x14ac:dyDescent="0.3">
      <c r="A527" s="205"/>
      <c r="B527" s="206"/>
      <c r="C527" s="197">
        <v>516</v>
      </c>
      <c r="D527" s="192"/>
      <c r="E527" s="15"/>
      <c r="F527" s="14"/>
      <c r="G527" s="123"/>
      <c r="H527" s="124"/>
      <c r="I527" s="130"/>
      <c r="J527" s="21"/>
      <c r="K527" s="134"/>
      <c r="L527" s="24"/>
      <c r="M527" s="372"/>
      <c r="N527" s="147" t="str">
        <f t="shared" si="233"/>
        <v/>
      </c>
      <c r="O527" s="23"/>
      <c r="P527" s="23"/>
      <c r="Q527" s="23"/>
      <c r="R527" s="23"/>
      <c r="S527" s="23"/>
      <c r="T527" s="24"/>
      <c r="U527" s="25"/>
      <c r="V527" s="28"/>
      <c r="W527" s="299"/>
      <c r="X527" s="296"/>
      <c r="Y527" s="149">
        <f t="shared" si="227"/>
        <v>0</v>
      </c>
      <c r="Z527" s="148">
        <f t="shared" si="234"/>
        <v>0</v>
      </c>
      <c r="AA527" s="306"/>
      <c r="AB527" s="377">
        <f t="shared" si="251"/>
        <v>0</v>
      </c>
      <c r="AC527" s="348"/>
      <c r="AD527" s="210" t="str">
        <f t="shared" si="228"/>
        <v/>
      </c>
      <c r="AE527" s="345">
        <f t="shared" si="235"/>
        <v>0</v>
      </c>
      <c r="AF527" s="318"/>
      <c r="AG527" s="317"/>
      <c r="AH527" s="315"/>
      <c r="AI527" s="150">
        <f t="shared" si="236"/>
        <v>0</v>
      </c>
      <c r="AJ527" s="151">
        <f t="shared" si="229"/>
        <v>0</v>
      </c>
      <c r="AK527" s="152">
        <f t="shared" si="237"/>
        <v>0</v>
      </c>
      <c r="AL527" s="153">
        <f t="shared" si="238"/>
        <v>0</v>
      </c>
      <c r="AM527" s="153">
        <f t="shared" si="239"/>
        <v>0</v>
      </c>
      <c r="AN527" s="153">
        <f t="shared" si="240"/>
        <v>0</v>
      </c>
      <c r="AO527" s="153">
        <f t="shared" si="241"/>
        <v>0</v>
      </c>
      <c r="AP527" s="181" t="str">
        <f t="shared" si="242"/>
        <v/>
      </c>
      <c r="AQ527" s="154" t="str">
        <f t="shared" si="230"/>
        <v/>
      </c>
      <c r="AR527" s="178" t="str">
        <f t="shared" si="243"/>
        <v/>
      </c>
      <c r="AS527" s="169" t="str">
        <f t="shared" si="244"/>
        <v/>
      </c>
      <c r="AT527" s="159" t="str">
        <f t="shared" si="245"/>
        <v/>
      </c>
      <c r="AU527" s="160" t="str">
        <f t="shared" si="231"/>
        <v/>
      </c>
      <c r="AV527" s="171" t="str">
        <f t="shared" si="246"/>
        <v/>
      </c>
      <c r="AW527" s="160" t="str">
        <f t="shared" si="247"/>
        <v/>
      </c>
      <c r="AX527" s="186" t="str">
        <f t="shared" si="248"/>
        <v/>
      </c>
      <c r="AY527" s="160" t="str">
        <f t="shared" si="232"/>
        <v/>
      </c>
      <c r="AZ527" s="171" t="str">
        <f t="shared" si="249"/>
        <v/>
      </c>
      <c r="BA527" s="161" t="str">
        <f t="shared" si="250"/>
        <v/>
      </c>
      <c r="BI527" s="52" t="s">
        <v>3362</v>
      </c>
    </row>
    <row r="528" spans="1:61" ht="18.75" x14ac:dyDescent="0.3">
      <c r="A528" s="205"/>
      <c r="B528" s="206"/>
      <c r="C528" s="198">
        <v>517</v>
      </c>
      <c r="D528" s="190"/>
      <c r="E528" s="13"/>
      <c r="F528" s="14"/>
      <c r="G528" s="123"/>
      <c r="H528" s="124"/>
      <c r="I528" s="130"/>
      <c r="J528" s="21"/>
      <c r="K528" s="134"/>
      <c r="L528" s="24"/>
      <c r="M528" s="372"/>
      <c r="N528" s="147" t="str">
        <f t="shared" si="233"/>
        <v/>
      </c>
      <c r="O528" s="23"/>
      <c r="P528" s="23"/>
      <c r="Q528" s="23"/>
      <c r="R528" s="23"/>
      <c r="S528" s="23"/>
      <c r="T528" s="24"/>
      <c r="U528" s="25"/>
      <c r="V528" s="28"/>
      <c r="W528" s="299"/>
      <c r="X528" s="296"/>
      <c r="Y528" s="149">
        <f t="shared" si="227"/>
        <v>0</v>
      </c>
      <c r="Z528" s="148">
        <f t="shared" si="234"/>
        <v>0</v>
      </c>
      <c r="AA528" s="306"/>
      <c r="AB528" s="377">
        <f t="shared" si="251"/>
        <v>0</v>
      </c>
      <c r="AC528" s="348"/>
      <c r="AD528" s="210" t="str">
        <f t="shared" si="228"/>
        <v/>
      </c>
      <c r="AE528" s="345">
        <f t="shared" si="235"/>
        <v>0</v>
      </c>
      <c r="AF528" s="318"/>
      <c r="AG528" s="317"/>
      <c r="AH528" s="315"/>
      <c r="AI528" s="150">
        <f t="shared" si="236"/>
        <v>0</v>
      </c>
      <c r="AJ528" s="151">
        <f t="shared" si="229"/>
        <v>0</v>
      </c>
      <c r="AK528" s="152">
        <f t="shared" si="237"/>
        <v>0</v>
      </c>
      <c r="AL528" s="153">
        <f t="shared" si="238"/>
        <v>0</v>
      </c>
      <c r="AM528" s="153">
        <f t="shared" si="239"/>
        <v>0</v>
      </c>
      <c r="AN528" s="153">
        <f t="shared" si="240"/>
        <v>0</v>
      </c>
      <c r="AO528" s="153">
        <f t="shared" si="241"/>
        <v>0</v>
      </c>
      <c r="AP528" s="181" t="str">
        <f t="shared" si="242"/>
        <v/>
      </c>
      <c r="AQ528" s="154" t="str">
        <f t="shared" si="230"/>
        <v/>
      </c>
      <c r="AR528" s="178" t="str">
        <f t="shared" si="243"/>
        <v/>
      </c>
      <c r="AS528" s="169" t="str">
        <f t="shared" si="244"/>
        <v/>
      </c>
      <c r="AT528" s="159" t="str">
        <f t="shared" si="245"/>
        <v/>
      </c>
      <c r="AU528" s="160" t="str">
        <f t="shared" si="231"/>
        <v/>
      </c>
      <c r="AV528" s="171" t="str">
        <f t="shared" si="246"/>
        <v/>
      </c>
      <c r="AW528" s="160" t="str">
        <f t="shared" si="247"/>
        <v/>
      </c>
      <c r="AX528" s="186" t="str">
        <f t="shared" si="248"/>
        <v/>
      </c>
      <c r="AY528" s="160" t="str">
        <f t="shared" si="232"/>
        <v/>
      </c>
      <c r="AZ528" s="171" t="str">
        <f t="shared" si="249"/>
        <v/>
      </c>
      <c r="BA528" s="161" t="str">
        <f t="shared" si="250"/>
        <v/>
      </c>
      <c r="BI528" s="52" t="s">
        <v>3363</v>
      </c>
    </row>
    <row r="529" spans="1:61" ht="18.75" x14ac:dyDescent="0.3">
      <c r="A529" s="205"/>
      <c r="B529" s="206"/>
      <c r="C529" s="198">
        <v>518</v>
      </c>
      <c r="D529" s="190"/>
      <c r="E529" s="13"/>
      <c r="F529" s="14"/>
      <c r="G529" s="123"/>
      <c r="H529" s="124"/>
      <c r="I529" s="130"/>
      <c r="J529" s="21"/>
      <c r="K529" s="134"/>
      <c r="L529" s="24"/>
      <c r="M529" s="372"/>
      <c r="N529" s="147" t="str">
        <f t="shared" si="233"/>
        <v/>
      </c>
      <c r="O529" s="23"/>
      <c r="P529" s="23"/>
      <c r="Q529" s="23"/>
      <c r="R529" s="23"/>
      <c r="S529" s="23"/>
      <c r="T529" s="24"/>
      <c r="U529" s="25"/>
      <c r="V529" s="28"/>
      <c r="W529" s="299"/>
      <c r="X529" s="296"/>
      <c r="Y529" s="149">
        <f t="shared" si="227"/>
        <v>0</v>
      </c>
      <c r="Z529" s="148">
        <f t="shared" si="234"/>
        <v>0</v>
      </c>
      <c r="AA529" s="306"/>
      <c r="AB529" s="377">
        <f t="shared" si="251"/>
        <v>0</v>
      </c>
      <c r="AC529" s="348"/>
      <c r="AD529" s="210" t="str">
        <f t="shared" si="228"/>
        <v/>
      </c>
      <c r="AE529" s="345">
        <f t="shared" si="235"/>
        <v>0</v>
      </c>
      <c r="AF529" s="318"/>
      <c r="AG529" s="317"/>
      <c r="AH529" s="315"/>
      <c r="AI529" s="150">
        <f t="shared" si="236"/>
        <v>0</v>
      </c>
      <c r="AJ529" s="151">
        <f t="shared" si="229"/>
        <v>0</v>
      </c>
      <c r="AK529" s="152">
        <f t="shared" si="237"/>
        <v>0</v>
      </c>
      <c r="AL529" s="153">
        <f t="shared" si="238"/>
        <v>0</v>
      </c>
      <c r="AM529" s="153">
        <f t="shared" si="239"/>
        <v>0</v>
      </c>
      <c r="AN529" s="153">
        <f t="shared" si="240"/>
        <v>0</v>
      </c>
      <c r="AO529" s="153">
        <f t="shared" si="241"/>
        <v>0</v>
      </c>
      <c r="AP529" s="181" t="str">
        <f t="shared" si="242"/>
        <v/>
      </c>
      <c r="AQ529" s="154" t="str">
        <f t="shared" si="230"/>
        <v/>
      </c>
      <c r="AR529" s="178" t="str">
        <f t="shared" si="243"/>
        <v/>
      </c>
      <c r="AS529" s="169" t="str">
        <f t="shared" si="244"/>
        <v/>
      </c>
      <c r="AT529" s="159" t="str">
        <f t="shared" si="245"/>
        <v/>
      </c>
      <c r="AU529" s="160" t="str">
        <f t="shared" si="231"/>
        <v/>
      </c>
      <c r="AV529" s="171" t="str">
        <f t="shared" si="246"/>
        <v/>
      </c>
      <c r="AW529" s="160" t="str">
        <f t="shared" si="247"/>
        <v/>
      </c>
      <c r="AX529" s="186" t="str">
        <f t="shared" si="248"/>
        <v/>
      </c>
      <c r="AY529" s="160" t="str">
        <f t="shared" si="232"/>
        <v/>
      </c>
      <c r="AZ529" s="171" t="str">
        <f t="shared" si="249"/>
        <v/>
      </c>
      <c r="BA529" s="161" t="str">
        <f t="shared" si="250"/>
        <v/>
      </c>
      <c r="BI529" s="52" t="s">
        <v>3364</v>
      </c>
    </row>
    <row r="530" spans="1:61" ht="18.75" x14ac:dyDescent="0.3">
      <c r="A530" s="205"/>
      <c r="B530" s="206"/>
      <c r="C530" s="197">
        <v>519</v>
      </c>
      <c r="D530" s="190"/>
      <c r="E530" s="13"/>
      <c r="F530" s="14"/>
      <c r="G530" s="123"/>
      <c r="H530" s="124"/>
      <c r="I530" s="130"/>
      <c r="J530" s="21"/>
      <c r="K530" s="134"/>
      <c r="L530" s="24"/>
      <c r="M530" s="372"/>
      <c r="N530" s="147" t="str">
        <f t="shared" si="233"/>
        <v/>
      </c>
      <c r="O530" s="23"/>
      <c r="P530" s="23"/>
      <c r="Q530" s="23"/>
      <c r="R530" s="23"/>
      <c r="S530" s="23"/>
      <c r="T530" s="24"/>
      <c r="U530" s="25"/>
      <c r="V530" s="28"/>
      <c r="W530" s="299"/>
      <c r="X530" s="296"/>
      <c r="Y530" s="149">
        <f t="shared" si="227"/>
        <v>0</v>
      </c>
      <c r="Z530" s="148">
        <f t="shared" si="234"/>
        <v>0</v>
      </c>
      <c r="AA530" s="306"/>
      <c r="AB530" s="377">
        <f t="shared" si="251"/>
        <v>0</v>
      </c>
      <c r="AC530" s="348"/>
      <c r="AD530" s="210" t="str">
        <f t="shared" si="228"/>
        <v/>
      </c>
      <c r="AE530" s="345">
        <f t="shared" si="235"/>
        <v>0</v>
      </c>
      <c r="AF530" s="318"/>
      <c r="AG530" s="317"/>
      <c r="AH530" s="315"/>
      <c r="AI530" s="150">
        <f t="shared" si="236"/>
        <v>0</v>
      </c>
      <c r="AJ530" s="151">
        <f t="shared" si="229"/>
        <v>0</v>
      </c>
      <c r="AK530" s="152">
        <f t="shared" si="237"/>
        <v>0</v>
      </c>
      <c r="AL530" s="153">
        <f t="shared" si="238"/>
        <v>0</v>
      </c>
      <c r="AM530" s="153">
        <f t="shared" si="239"/>
        <v>0</v>
      </c>
      <c r="AN530" s="153">
        <f t="shared" si="240"/>
        <v>0</v>
      </c>
      <c r="AO530" s="153">
        <f t="shared" si="241"/>
        <v>0</v>
      </c>
      <c r="AP530" s="181" t="str">
        <f t="shared" si="242"/>
        <v/>
      </c>
      <c r="AQ530" s="154" t="str">
        <f t="shared" si="230"/>
        <v/>
      </c>
      <c r="AR530" s="178" t="str">
        <f t="shared" si="243"/>
        <v/>
      </c>
      <c r="AS530" s="169" t="str">
        <f t="shared" si="244"/>
        <v/>
      </c>
      <c r="AT530" s="159" t="str">
        <f t="shared" si="245"/>
        <v/>
      </c>
      <c r="AU530" s="160" t="str">
        <f t="shared" si="231"/>
        <v/>
      </c>
      <c r="AV530" s="171" t="str">
        <f t="shared" si="246"/>
        <v/>
      </c>
      <c r="AW530" s="160" t="str">
        <f t="shared" si="247"/>
        <v/>
      </c>
      <c r="AX530" s="186" t="str">
        <f t="shared" si="248"/>
        <v/>
      </c>
      <c r="AY530" s="160" t="str">
        <f t="shared" si="232"/>
        <v/>
      </c>
      <c r="AZ530" s="171" t="str">
        <f t="shared" si="249"/>
        <v/>
      </c>
      <c r="BA530" s="161" t="str">
        <f t="shared" si="250"/>
        <v/>
      </c>
      <c r="BI530" s="52" t="s">
        <v>3365</v>
      </c>
    </row>
    <row r="531" spans="1:61" ht="18.75" x14ac:dyDescent="0.3">
      <c r="A531" s="205"/>
      <c r="B531" s="206"/>
      <c r="C531" s="198">
        <v>520</v>
      </c>
      <c r="D531" s="192"/>
      <c r="E531" s="15"/>
      <c r="F531" s="14"/>
      <c r="G531" s="123"/>
      <c r="H531" s="124"/>
      <c r="I531" s="130"/>
      <c r="J531" s="21"/>
      <c r="K531" s="134"/>
      <c r="L531" s="24"/>
      <c r="M531" s="372"/>
      <c r="N531" s="147" t="str">
        <f t="shared" si="233"/>
        <v/>
      </c>
      <c r="O531" s="23"/>
      <c r="P531" s="23"/>
      <c r="Q531" s="23"/>
      <c r="R531" s="23"/>
      <c r="S531" s="23"/>
      <c r="T531" s="24"/>
      <c r="U531" s="25"/>
      <c r="V531" s="28"/>
      <c r="W531" s="299"/>
      <c r="X531" s="296"/>
      <c r="Y531" s="149">
        <f t="shared" si="227"/>
        <v>0</v>
      </c>
      <c r="Z531" s="148">
        <f t="shared" si="234"/>
        <v>0</v>
      </c>
      <c r="AA531" s="306"/>
      <c r="AB531" s="377">
        <f t="shared" si="251"/>
        <v>0</v>
      </c>
      <c r="AC531" s="348"/>
      <c r="AD531" s="210" t="str">
        <f t="shared" si="228"/>
        <v/>
      </c>
      <c r="AE531" s="345">
        <f t="shared" si="235"/>
        <v>0</v>
      </c>
      <c r="AF531" s="318"/>
      <c r="AG531" s="317"/>
      <c r="AH531" s="315"/>
      <c r="AI531" s="150">
        <f t="shared" si="236"/>
        <v>0</v>
      </c>
      <c r="AJ531" s="151">
        <f t="shared" si="229"/>
        <v>0</v>
      </c>
      <c r="AK531" s="152">
        <f t="shared" si="237"/>
        <v>0</v>
      </c>
      <c r="AL531" s="153">
        <f t="shared" si="238"/>
        <v>0</v>
      </c>
      <c r="AM531" s="153">
        <f t="shared" si="239"/>
        <v>0</v>
      </c>
      <c r="AN531" s="153">
        <f t="shared" si="240"/>
        <v>0</v>
      </c>
      <c r="AO531" s="153">
        <f t="shared" si="241"/>
        <v>0</v>
      </c>
      <c r="AP531" s="181" t="str">
        <f t="shared" si="242"/>
        <v/>
      </c>
      <c r="AQ531" s="154" t="str">
        <f t="shared" si="230"/>
        <v/>
      </c>
      <c r="AR531" s="178" t="str">
        <f t="shared" si="243"/>
        <v/>
      </c>
      <c r="AS531" s="169" t="str">
        <f t="shared" si="244"/>
        <v/>
      </c>
      <c r="AT531" s="159" t="str">
        <f t="shared" si="245"/>
        <v/>
      </c>
      <c r="AU531" s="160" t="str">
        <f t="shared" si="231"/>
        <v/>
      </c>
      <c r="AV531" s="171" t="str">
        <f t="shared" si="246"/>
        <v/>
      </c>
      <c r="AW531" s="160" t="str">
        <f t="shared" si="247"/>
        <v/>
      </c>
      <c r="AX531" s="186" t="str">
        <f t="shared" si="248"/>
        <v/>
      </c>
      <c r="AY531" s="160" t="str">
        <f t="shared" si="232"/>
        <v/>
      </c>
      <c r="AZ531" s="171" t="str">
        <f t="shared" si="249"/>
        <v/>
      </c>
      <c r="BA531" s="161" t="str">
        <f t="shared" si="250"/>
        <v/>
      </c>
      <c r="BI531" s="52" t="s">
        <v>3366</v>
      </c>
    </row>
    <row r="532" spans="1:61" ht="18.75" x14ac:dyDescent="0.3">
      <c r="A532" s="205"/>
      <c r="B532" s="206"/>
      <c r="C532" s="197">
        <v>521</v>
      </c>
      <c r="D532" s="190"/>
      <c r="E532" s="13"/>
      <c r="F532" s="14"/>
      <c r="G532" s="123"/>
      <c r="H532" s="124"/>
      <c r="I532" s="130"/>
      <c r="J532" s="21"/>
      <c r="K532" s="134"/>
      <c r="L532" s="24"/>
      <c r="M532" s="372"/>
      <c r="N532" s="147" t="str">
        <f t="shared" si="233"/>
        <v/>
      </c>
      <c r="O532" s="23"/>
      <c r="P532" s="23"/>
      <c r="Q532" s="23"/>
      <c r="R532" s="23"/>
      <c r="S532" s="23"/>
      <c r="T532" s="24"/>
      <c r="U532" s="25"/>
      <c r="V532" s="28"/>
      <c r="W532" s="299"/>
      <c r="X532" s="296"/>
      <c r="Y532" s="149">
        <f t="shared" si="227"/>
        <v>0</v>
      </c>
      <c r="Z532" s="148">
        <f t="shared" si="234"/>
        <v>0</v>
      </c>
      <c r="AA532" s="306"/>
      <c r="AB532" s="377">
        <f t="shared" si="251"/>
        <v>0</v>
      </c>
      <c r="AC532" s="348"/>
      <c r="AD532" s="210" t="str">
        <f t="shared" si="228"/>
        <v/>
      </c>
      <c r="AE532" s="345">
        <f t="shared" si="235"/>
        <v>0</v>
      </c>
      <c r="AF532" s="318"/>
      <c r="AG532" s="317"/>
      <c r="AH532" s="315"/>
      <c r="AI532" s="150">
        <f t="shared" si="236"/>
        <v>0</v>
      </c>
      <c r="AJ532" s="151">
        <f t="shared" si="229"/>
        <v>0</v>
      </c>
      <c r="AK532" s="152">
        <f t="shared" si="237"/>
        <v>0</v>
      </c>
      <c r="AL532" s="153">
        <f t="shared" si="238"/>
        <v>0</v>
      </c>
      <c r="AM532" s="153">
        <f t="shared" si="239"/>
        <v>0</v>
      </c>
      <c r="AN532" s="153">
        <f t="shared" si="240"/>
        <v>0</v>
      </c>
      <c r="AO532" s="153">
        <f t="shared" si="241"/>
        <v>0</v>
      </c>
      <c r="AP532" s="181" t="str">
        <f t="shared" si="242"/>
        <v/>
      </c>
      <c r="AQ532" s="154" t="str">
        <f t="shared" si="230"/>
        <v/>
      </c>
      <c r="AR532" s="178" t="str">
        <f t="shared" si="243"/>
        <v/>
      </c>
      <c r="AS532" s="169" t="str">
        <f t="shared" si="244"/>
        <v/>
      </c>
      <c r="AT532" s="159" t="str">
        <f t="shared" si="245"/>
        <v/>
      </c>
      <c r="AU532" s="160" t="str">
        <f t="shared" si="231"/>
        <v/>
      </c>
      <c r="AV532" s="171" t="str">
        <f t="shared" si="246"/>
        <v/>
      </c>
      <c r="AW532" s="160" t="str">
        <f t="shared" si="247"/>
        <v/>
      </c>
      <c r="AX532" s="186" t="str">
        <f t="shared" si="248"/>
        <v/>
      </c>
      <c r="AY532" s="160" t="str">
        <f t="shared" si="232"/>
        <v/>
      </c>
      <c r="AZ532" s="171" t="str">
        <f t="shared" si="249"/>
        <v/>
      </c>
      <c r="BA532" s="161" t="str">
        <f t="shared" si="250"/>
        <v/>
      </c>
      <c r="BI532" s="52" t="s">
        <v>3367</v>
      </c>
    </row>
    <row r="533" spans="1:61" ht="18.75" x14ac:dyDescent="0.3">
      <c r="A533" s="205"/>
      <c r="B533" s="206"/>
      <c r="C533" s="198">
        <v>522</v>
      </c>
      <c r="D533" s="190"/>
      <c r="E533" s="13"/>
      <c r="F533" s="14"/>
      <c r="G533" s="123"/>
      <c r="H533" s="124"/>
      <c r="I533" s="130"/>
      <c r="J533" s="21"/>
      <c r="K533" s="134"/>
      <c r="L533" s="24"/>
      <c r="M533" s="372"/>
      <c r="N533" s="147" t="str">
        <f t="shared" si="233"/>
        <v/>
      </c>
      <c r="O533" s="23"/>
      <c r="P533" s="23"/>
      <c r="Q533" s="23"/>
      <c r="R533" s="23"/>
      <c r="S533" s="23"/>
      <c r="T533" s="24"/>
      <c r="U533" s="25"/>
      <c r="V533" s="28"/>
      <c r="W533" s="299"/>
      <c r="X533" s="296"/>
      <c r="Y533" s="149">
        <f t="shared" si="227"/>
        <v>0</v>
      </c>
      <c r="Z533" s="148">
        <f t="shared" si="234"/>
        <v>0</v>
      </c>
      <c r="AA533" s="306"/>
      <c r="AB533" s="377">
        <f t="shared" si="251"/>
        <v>0</v>
      </c>
      <c r="AC533" s="348"/>
      <c r="AD533" s="210" t="str">
        <f t="shared" si="228"/>
        <v/>
      </c>
      <c r="AE533" s="345">
        <f t="shared" si="235"/>
        <v>0</v>
      </c>
      <c r="AF533" s="318"/>
      <c r="AG533" s="317"/>
      <c r="AH533" s="315"/>
      <c r="AI533" s="150">
        <f t="shared" si="236"/>
        <v>0</v>
      </c>
      <c r="AJ533" s="151">
        <f t="shared" si="229"/>
        <v>0</v>
      </c>
      <c r="AK533" s="152">
        <f t="shared" si="237"/>
        <v>0</v>
      </c>
      <c r="AL533" s="153">
        <f t="shared" si="238"/>
        <v>0</v>
      </c>
      <c r="AM533" s="153">
        <f t="shared" si="239"/>
        <v>0</v>
      </c>
      <c r="AN533" s="153">
        <f t="shared" si="240"/>
        <v>0</v>
      </c>
      <c r="AO533" s="153">
        <f t="shared" si="241"/>
        <v>0</v>
      </c>
      <c r="AP533" s="181" t="str">
        <f t="shared" si="242"/>
        <v/>
      </c>
      <c r="AQ533" s="154" t="str">
        <f t="shared" si="230"/>
        <v/>
      </c>
      <c r="AR533" s="178" t="str">
        <f t="shared" si="243"/>
        <v/>
      </c>
      <c r="AS533" s="169" t="str">
        <f t="shared" si="244"/>
        <v/>
      </c>
      <c r="AT533" s="159" t="str">
        <f t="shared" si="245"/>
        <v/>
      </c>
      <c r="AU533" s="160" t="str">
        <f t="shared" si="231"/>
        <v/>
      </c>
      <c r="AV533" s="171" t="str">
        <f t="shared" si="246"/>
        <v/>
      </c>
      <c r="AW533" s="160" t="str">
        <f t="shared" si="247"/>
        <v/>
      </c>
      <c r="AX533" s="186" t="str">
        <f t="shared" si="248"/>
        <v/>
      </c>
      <c r="AY533" s="160" t="str">
        <f t="shared" si="232"/>
        <v/>
      </c>
      <c r="AZ533" s="171" t="str">
        <f t="shared" si="249"/>
        <v/>
      </c>
      <c r="BA533" s="161" t="str">
        <f t="shared" si="250"/>
        <v/>
      </c>
      <c r="BI533" s="52" t="s">
        <v>3368</v>
      </c>
    </row>
    <row r="534" spans="1:61" ht="18.75" x14ac:dyDescent="0.3">
      <c r="A534" s="205"/>
      <c r="B534" s="206"/>
      <c r="C534" s="198">
        <v>523</v>
      </c>
      <c r="D534" s="190"/>
      <c r="E534" s="13"/>
      <c r="F534" s="14"/>
      <c r="G534" s="123"/>
      <c r="H534" s="124"/>
      <c r="I534" s="130"/>
      <c r="J534" s="21"/>
      <c r="K534" s="134"/>
      <c r="L534" s="24"/>
      <c r="M534" s="372"/>
      <c r="N534" s="147" t="str">
        <f t="shared" si="233"/>
        <v/>
      </c>
      <c r="O534" s="23"/>
      <c r="P534" s="23"/>
      <c r="Q534" s="23"/>
      <c r="R534" s="23"/>
      <c r="S534" s="23"/>
      <c r="T534" s="24"/>
      <c r="U534" s="25"/>
      <c r="V534" s="28"/>
      <c r="W534" s="299"/>
      <c r="X534" s="296"/>
      <c r="Y534" s="149">
        <f t="shared" si="227"/>
        <v>0</v>
      </c>
      <c r="Z534" s="148">
        <f t="shared" si="234"/>
        <v>0</v>
      </c>
      <c r="AA534" s="306"/>
      <c r="AB534" s="377">
        <f t="shared" si="251"/>
        <v>0</v>
      </c>
      <c r="AC534" s="348"/>
      <c r="AD534" s="210" t="str">
        <f t="shared" si="228"/>
        <v/>
      </c>
      <c r="AE534" s="345">
        <f t="shared" si="235"/>
        <v>0</v>
      </c>
      <c r="AF534" s="318"/>
      <c r="AG534" s="317"/>
      <c r="AH534" s="315"/>
      <c r="AI534" s="150">
        <f t="shared" si="236"/>
        <v>0</v>
      </c>
      <c r="AJ534" s="151">
        <f t="shared" si="229"/>
        <v>0</v>
      </c>
      <c r="AK534" s="152">
        <f t="shared" si="237"/>
        <v>0</v>
      </c>
      <c r="AL534" s="153">
        <f t="shared" si="238"/>
        <v>0</v>
      </c>
      <c r="AM534" s="153">
        <f t="shared" si="239"/>
        <v>0</v>
      </c>
      <c r="AN534" s="153">
        <f t="shared" si="240"/>
        <v>0</v>
      </c>
      <c r="AO534" s="153">
        <f t="shared" si="241"/>
        <v>0</v>
      </c>
      <c r="AP534" s="181" t="str">
        <f t="shared" si="242"/>
        <v/>
      </c>
      <c r="AQ534" s="154" t="str">
        <f t="shared" si="230"/>
        <v/>
      </c>
      <c r="AR534" s="178" t="str">
        <f t="shared" si="243"/>
        <v/>
      </c>
      <c r="AS534" s="169" t="str">
        <f t="shared" si="244"/>
        <v/>
      </c>
      <c r="AT534" s="159" t="str">
        <f t="shared" si="245"/>
        <v/>
      </c>
      <c r="AU534" s="160" t="str">
        <f t="shared" si="231"/>
        <v/>
      </c>
      <c r="AV534" s="171" t="str">
        <f t="shared" si="246"/>
        <v/>
      </c>
      <c r="AW534" s="160" t="str">
        <f t="shared" si="247"/>
        <v/>
      </c>
      <c r="AX534" s="186" t="str">
        <f t="shared" si="248"/>
        <v/>
      </c>
      <c r="AY534" s="160" t="str">
        <f t="shared" si="232"/>
        <v/>
      </c>
      <c r="AZ534" s="171" t="str">
        <f t="shared" si="249"/>
        <v/>
      </c>
      <c r="BA534" s="161" t="str">
        <f t="shared" si="250"/>
        <v/>
      </c>
      <c r="BI534" s="52" t="s">
        <v>3369</v>
      </c>
    </row>
    <row r="535" spans="1:61" ht="18.75" x14ac:dyDescent="0.3">
      <c r="A535" s="205"/>
      <c r="B535" s="206"/>
      <c r="C535" s="197">
        <v>524</v>
      </c>
      <c r="D535" s="192"/>
      <c r="E535" s="15"/>
      <c r="F535" s="14"/>
      <c r="G535" s="123"/>
      <c r="H535" s="124"/>
      <c r="I535" s="130"/>
      <c r="J535" s="21"/>
      <c r="K535" s="134"/>
      <c r="L535" s="24"/>
      <c r="M535" s="372"/>
      <c r="N535" s="147" t="str">
        <f t="shared" si="233"/>
        <v/>
      </c>
      <c r="O535" s="23"/>
      <c r="P535" s="23"/>
      <c r="Q535" s="23"/>
      <c r="R535" s="23"/>
      <c r="S535" s="23"/>
      <c r="T535" s="24"/>
      <c r="U535" s="25"/>
      <c r="V535" s="28"/>
      <c r="W535" s="299"/>
      <c r="X535" s="296"/>
      <c r="Y535" s="149">
        <f t="shared" si="227"/>
        <v>0</v>
      </c>
      <c r="Z535" s="148">
        <f t="shared" si="234"/>
        <v>0</v>
      </c>
      <c r="AA535" s="306"/>
      <c r="AB535" s="377">
        <f t="shared" si="251"/>
        <v>0</v>
      </c>
      <c r="AC535" s="348"/>
      <c r="AD535" s="210" t="str">
        <f t="shared" si="228"/>
        <v/>
      </c>
      <c r="AE535" s="345">
        <f t="shared" si="235"/>
        <v>0</v>
      </c>
      <c r="AF535" s="318"/>
      <c r="AG535" s="317"/>
      <c r="AH535" s="315"/>
      <c r="AI535" s="150">
        <f t="shared" si="236"/>
        <v>0</v>
      </c>
      <c r="AJ535" s="151">
        <f t="shared" si="229"/>
        <v>0</v>
      </c>
      <c r="AK535" s="152">
        <f t="shared" si="237"/>
        <v>0</v>
      </c>
      <c r="AL535" s="153">
        <f t="shared" si="238"/>
        <v>0</v>
      </c>
      <c r="AM535" s="153">
        <f t="shared" si="239"/>
        <v>0</v>
      </c>
      <c r="AN535" s="153">
        <f t="shared" si="240"/>
        <v>0</v>
      </c>
      <c r="AO535" s="153">
        <f t="shared" si="241"/>
        <v>0</v>
      </c>
      <c r="AP535" s="181" t="str">
        <f t="shared" si="242"/>
        <v/>
      </c>
      <c r="AQ535" s="154" t="str">
        <f t="shared" si="230"/>
        <v/>
      </c>
      <c r="AR535" s="178" t="str">
        <f t="shared" si="243"/>
        <v/>
      </c>
      <c r="AS535" s="169" t="str">
        <f t="shared" si="244"/>
        <v/>
      </c>
      <c r="AT535" s="159" t="str">
        <f t="shared" si="245"/>
        <v/>
      </c>
      <c r="AU535" s="160" t="str">
        <f t="shared" si="231"/>
        <v/>
      </c>
      <c r="AV535" s="171" t="str">
        <f t="shared" si="246"/>
        <v/>
      </c>
      <c r="AW535" s="160" t="str">
        <f t="shared" si="247"/>
        <v/>
      </c>
      <c r="AX535" s="186" t="str">
        <f t="shared" si="248"/>
        <v/>
      </c>
      <c r="AY535" s="160" t="str">
        <f t="shared" si="232"/>
        <v/>
      </c>
      <c r="AZ535" s="171" t="str">
        <f t="shared" si="249"/>
        <v/>
      </c>
      <c r="BA535" s="161" t="str">
        <f t="shared" si="250"/>
        <v/>
      </c>
      <c r="BI535" s="52" t="s">
        <v>3370</v>
      </c>
    </row>
    <row r="536" spans="1:61" ht="18.75" x14ac:dyDescent="0.3">
      <c r="A536" s="205"/>
      <c r="B536" s="206"/>
      <c r="C536" s="198">
        <v>525</v>
      </c>
      <c r="D536" s="190"/>
      <c r="E536" s="13"/>
      <c r="F536" s="14"/>
      <c r="G536" s="123"/>
      <c r="H536" s="124"/>
      <c r="I536" s="130"/>
      <c r="J536" s="21"/>
      <c r="K536" s="134"/>
      <c r="L536" s="24"/>
      <c r="M536" s="372"/>
      <c r="N536" s="147" t="str">
        <f t="shared" si="233"/>
        <v/>
      </c>
      <c r="O536" s="23"/>
      <c r="P536" s="23"/>
      <c r="Q536" s="23"/>
      <c r="R536" s="23"/>
      <c r="S536" s="23"/>
      <c r="T536" s="24"/>
      <c r="U536" s="25"/>
      <c r="V536" s="28"/>
      <c r="W536" s="299"/>
      <c r="X536" s="296"/>
      <c r="Y536" s="149">
        <f t="shared" si="227"/>
        <v>0</v>
      </c>
      <c r="Z536" s="148">
        <f t="shared" si="234"/>
        <v>0</v>
      </c>
      <c r="AA536" s="306"/>
      <c r="AB536" s="377">
        <f t="shared" si="251"/>
        <v>0</v>
      </c>
      <c r="AC536" s="348"/>
      <c r="AD536" s="210" t="str">
        <f t="shared" si="228"/>
        <v/>
      </c>
      <c r="AE536" s="345">
        <f t="shared" si="235"/>
        <v>0</v>
      </c>
      <c r="AF536" s="318"/>
      <c r="AG536" s="317"/>
      <c r="AH536" s="315"/>
      <c r="AI536" s="150">
        <f t="shared" si="236"/>
        <v>0</v>
      </c>
      <c r="AJ536" s="151">
        <f t="shared" si="229"/>
        <v>0</v>
      </c>
      <c r="AK536" s="152">
        <f t="shared" si="237"/>
        <v>0</v>
      </c>
      <c r="AL536" s="153">
        <f t="shared" si="238"/>
        <v>0</v>
      </c>
      <c r="AM536" s="153">
        <f t="shared" si="239"/>
        <v>0</v>
      </c>
      <c r="AN536" s="153">
        <f t="shared" si="240"/>
        <v>0</v>
      </c>
      <c r="AO536" s="153">
        <f t="shared" si="241"/>
        <v>0</v>
      </c>
      <c r="AP536" s="181" t="str">
        <f t="shared" si="242"/>
        <v/>
      </c>
      <c r="AQ536" s="154" t="str">
        <f t="shared" si="230"/>
        <v/>
      </c>
      <c r="AR536" s="178" t="str">
        <f t="shared" si="243"/>
        <v/>
      </c>
      <c r="AS536" s="169" t="str">
        <f t="shared" si="244"/>
        <v/>
      </c>
      <c r="AT536" s="159" t="str">
        <f t="shared" si="245"/>
        <v/>
      </c>
      <c r="AU536" s="160" t="str">
        <f t="shared" si="231"/>
        <v/>
      </c>
      <c r="AV536" s="171" t="str">
        <f t="shared" si="246"/>
        <v/>
      </c>
      <c r="AW536" s="160" t="str">
        <f t="shared" si="247"/>
        <v/>
      </c>
      <c r="AX536" s="186" t="str">
        <f t="shared" si="248"/>
        <v/>
      </c>
      <c r="AY536" s="160" t="str">
        <f t="shared" si="232"/>
        <v/>
      </c>
      <c r="AZ536" s="171" t="str">
        <f t="shared" si="249"/>
        <v/>
      </c>
      <c r="BA536" s="161" t="str">
        <f t="shared" si="250"/>
        <v/>
      </c>
      <c r="BI536" s="52" t="s">
        <v>3371</v>
      </c>
    </row>
    <row r="537" spans="1:61" ht="18.75" x14ac:dyDescent="0.3">
      <c r="A537" s="205"/>
      <c r="B537" s="206"/>
      <c r="C537" s="197">
        <v>526</v>
      </c>
      <c r="D537" s="190"/>
      <c r="E537" s="13"/>
      <c r="F537" s="14"/>
      <c r="G537" s="123"/>
      <c r="H537" s="124"/>
      <c r="I537" s="130"/>
      <c r="J537" s="21"/>
      <c r="K537" s="134"/>
      <c r="L537" s="24"/>
      <c r="M537" s="372"/>
      <c r="N537" s="147" t="str">
        <f t="shared" si="233"/>
        <v/>
      </c>
      <c r="O537" s="23"/>
      <c r="P537" s="23"/>
      <c r="Q537" s="23"/>
      <c r="R537" s="23"/>
      <c r="S537" s="23"/>
      <c r="T537" s="24"/>
      <c r="U537" s="25"/>
      <c r="V537" s="28"/>
      <c r="W537" s="299"/>
      <c r="X537" s="296"/>
      <c r="Y537" s="149">
        <f t="shared" si="227"/>
        <v>0</v>
      </c>
      <c r="Z537" s="148">
        <f t="shared" si="234"/>
        <v>0</v>
      </c>
      <c r="AA537" s="306"/>
      <c r="AB537" s="377">
        <f t="shared" si="251"/>
        <v>0</v>
      </c>
      <c r="AC537" s="348"/>
      <c r="AD537" s="210" t="str">
        <f t="shared" si="228"/>
        <v/>
      </c>
      <c r="AE537" s="345">
        <f t="shared" si="235"/>
        <v>0</v>
      </c>
      <c r="AF537" s="318"/>
      <c r="AG537" s="317"/>
      <c r="AH537" s="315"/>
      <c r="AI537" s="150">
        <f t="shared" si="236"/>
        <v>0</v>
      </c>
      <c r="AJ537" s="151">
        <f t="shared" si="229"/>
        <v>0</v>
      </c>
      <c r="AK537" s="152">
        <f t="shared" si="237"/>
        <v>0</v>
      </c>
      <c r="AL537" s="153">
        <f t="shared" si="238"/>
        <v>0</v>
      </c>
      <c r="AM537" s="153">
        <f t="shared" si="239"/>
        <v>0</v>
      </c>
      <c r="AN537" s="153">
        <f t="shared" si="240"/>
        <v>0</v>
      </c>
      <c r="AO537" s="153">
        <f t="shared" si="241"/>
        <v>0</v>
      </c>
      <c r="AP537" s="181" t="str">
        <f t="shared" si="242"/>
        <v/>
      </c>
      <c r="AQ537" s="154" t="str">
        <f t="shared" si="230"/>
        <v/>
      </c>
      <c r="AR537" s="178" t="str">
        <f t="shared" si="243"/>
        <v/>
      </c>
      <c r="AS537" s="169" t="str">
        <f t="shared" si="244"/>
        <v/>
      </c>
      <c r="AT537" s="159" t="str">
        <f t="shared" si="245"/>
        <v/>
      </c>
      <c r="AU537" s="160" t="str">
        <f t="shared" si="231"/>
        <v/>
      </c>
      <c r="AV537" s="171" t="str">
        <f t="shared" si="246"/>
        <v/>
      </c>
      <c r="AW537" s="160" t="str">
        <f t="shared" si="247"/>
        <v/>
      </c>
      <c r="AX537" s="186" t="str">
        <f t="shared" si="248"/>
        <v/>
      </c>
      <c r="AY537" s="160" t="str">
        <f t="shared" si="232"/>
        <v/>
      </c>
      <c r="AZ537" s="171" t="str">
        <f t="shared" si="249"/>
        <v/>
      </c>
      <c r="BA537" s="161" t="str">
        <f t="shared" si="250"/>
        <v/>
      </c>
      <c r="BI537" s="52" t="s">
        <v>3372</v>
      </c>
    </row>
    <row r="538" spans="1:61" ht="18.75" x14ac:dyDescent="0.3">
      <c r="A538" s="205"/>
      <c r="B538" s="206"/>
      <c r="C538" s="198">
        <v>527</v>
      </c>
      <c r="D538" s="190"/>
      <c r="E538" s="13"/>
      <c r="F538" s="14"/>
      <c r="G538" s="123"/>
      <c r="H538" s="124"/>
      <c r="I538" s="130"/>
      <c r="J538" s="21"/>
      <c r="K538" s="134"/>
      <c r="L538" s="24"/>
      <c r="M538" s="372"/>
      <c r="N538" s="147" t="str">
        <f t="shared" si="233"/>
        <v/>
      </c>
      <c r="O538" s="23"/>
      <c r="P538" s="23"/>
      <c r="Q538" s="23"/>
      <c r="R538" s="23"/>
      <c r="S538" s="23"/>
      <c r="T538" s="24"/>
      <c r="U538" s="25"/>
      <c r="V538" s="28"/>
      <c r="W538" s="299"/>
      <c r="X538" s="296"/>
      <c r="Y538" s="149">
        <f t="shared" si="227"/>
        <v>0</v>
      </c>
      <c r="Z538" s="148">
        <f t="shared" si="234"/>
        <v>0</v>
      </c>
      <c r="AA538" s="306"/>
      <c r="AB538" s="377">
        <f t="shared" si="251"/>
        <v>0</v>
      </c>
      <c r="AC538" s="348"/>
      <c r="AD538" s="210" t="str">
        <f t="shared" si="228"/>
        <v/>
      </c>
      <c r="AE538" s="345">
        <f t="shared" si="235"/>
        <v>0</v>
      </c>
      <c r="AF538" s="318"/>
      <c r="AG538" s="317"/>
      <c r="AH538" s="315"/>
      <c r="AI538" s="150">
        <f t="shared" si="236"/>
        <v>0</v>
      </c>
      <c r="AJ538" s="151">
        <f t="shared" si="229"/>
        <v>0</v>
      </c>
      <c r="AK538" s="152">
        <f t="shared" si="237"/>
        <v>0</v>
      </c>
      <c r="AL538" s="153">
        <f t="shared" si="238"/>
        <v>0</v>
      </c>
      <c r="AM538" s="153">
        <f t="shared" si="239"/>
        <v>0</v>
      </c>
      <c r="AN538" s="153">
        <f t="shared" si="240"/>
        <v>0</v>
      </c>
      <c r="AO538" s="153">
        <f t="shared" si="241"/>
        <v>0</v>
      </c>
      <c r="AP538" s="181" t="str">
        <f t="shared" si="242"/>
        <v/>
      </c>
      <c r="AQ538" s="154" t="str">
        <f t="shared" si="230"/>
        <v/>
      </c>
      <c r="AR538" s="178" t="str">
        <f t="shared" si="243"/>
        <v/>
      </c>
      <c r="AS538" s="169" t="str">
        <f t="shared" si="244"/>
        <v/>
      </c>
      <c r="AT538" s="159" t="str">
        <f t="shared" si="245"/>
        <v/>
      </c>
      <c r="AU538" s="160" t="str">
        <f t="shared" si="231"/>
        <v/>
      </c>
      <c r="AV538" s="171" t="str">
        <f t="shared" si="246"/>
        <v/>
      </c>
      <c r="AW538" s="160" t="str">
        <f t="shared" si="247"/>
        <v/>
      </c>
      <c r="AX538" s="186" t="str">
        <f t="shared" si="248"/>
        <v/>
      </c>
      <c r="AY538" s="160" t="str">
        <f t="shared" si="232"/>
        <v/>
      </c>
      <c r="AZ538" s="171" t="str">
        <f t="shared" si="249"/>
        <v/>
      </c>
      <c r="BA538" s="161" t="str">
        <f t="shared" si="250"/>
        <v/>
      </c>
      <c r="BI538" s="52" t="s">
        <v>3373</v>
      </c>
    </row>
    <row r="539" spans="1:61" ht="18.75" x14ac:dyDescent="0.3">
      <c r="A539" s="205"/>
      <c r="B539" s="206"/>
      <c r="C539" s="198">
        <v>528</v>
      </c>
      <c r="D539" s="192"/>
      <c r="E539" s="15"/>
      <c r="F539" s="14"/>
      <c r="G539" s="123"/>
      <c r="H539" s="124"/>
      <c r="I539" s="130"/>
      <c r="J539" s="21"/>
      <c r="K539" s="134"/>
      <c r="L539" s="24"/>
      <c r="M539" s="372"/>
      <c r="N539" s="147" t="str">
        <f t="shared" si="233"/>
        <v/>
      </c>
      <c r="O539" s="23"/>
      <c r="P539" s="23"/>
      <c r="Q539" s="23"/>
      <c r="R539" s="23"/>
      <c r="S539" s="23"/>
      <c r="T539" s="24"/>
      <c r="U539" s="25"/>
      <c r="V539" s="28"/>
      <c r="W539" s="299"/>
      <c r="X539" s="296"/>
      <c r="Y539" s="149">
        <f t="shared" si="227"/>
        <v>0</v>
      </c>
      <c r="Z539" s="148">
        <f t="shared" si="234"/>
        <v>0</v>
      </c>
      <c r="AA539" s="306"/>
      <c r="AB539" s="377">
        <f t="shared" si="251"/>
        <v>0</v>
      </c>
      <c r="AC539" s="348"/>
      <c r="AD539" s="210" t="str">
        <f t="shared" si="228"/>
        <v/>
      </c>
      <c r="AE539" s="345">
        <f t="shared" si="235"/>
        <v>0</v>
      </c>
      <c r="AF539" s="318"/>
      <c r="AG539" s="317"/>
      <c r="AH539" s="315"/>
      <c r="AI539" s="150">
        <f t="shared" si="236"/>
        <v>0</v>
      </c>
      <c r="AJ539" s="151">
        <f t="shared" si="229"/>
        <v>0</v>
      </c>
      <c r="AK539" s="152">
        <f t="shared" si="237"/>
        <v>0</v>
      </c>
      <c r="AL539" s="153">
        <f t="shared" si="238"/>
        <v>0</v>
      </c>
      <c r="AM539" s="153">
        <f t="shared" si="239"/>
        <v>0</v>
      </c>
      <c r="AN539" s="153">
        <f t="shared" si="240"/>
        <v>0</v>
      </c>
      <c r="AO539" s="153">
        <f t="shared" si="241"/>
        <v>0</v>
      </c>
      <c r="AP539" s="181" t="str">
        <f t="shared" si="242"/>
        <v/>
      </c>
      <c r="AQ539" s="154" t="str">
        <f t="shared" si="230"/>
        <v/>
      </c>
      <c r="AR539" s="178" t="str">
        <f t="shared" si="243"/>
        <v/>
      </c>
      <c r="AS539" s="169" t="str">
        <f t="shared" si="244"/>
        <v/>
      </c>
      <c r="AT539" s="159" t="str">
        <f t="shared" si="245"/>
        <v/>
      </c>
      <c r="AU539" s="160" t="str">
        <f t="shared" si="231"/>
        <v/>
      </c>
      <c r="AV539" s="171" t="str">
        <f t="shared" si="246"/>
        <v/>
      </c>
      <c r="AW539" s="160" t="str">
        <f t="shared" si="247"/>
        <v/>
      </c>
      <c r="AX539" s="186" t="str">
        <f t="shared" si="248"/>
        <v/>
      </c>
      <c r="AY539" s="160" t="str">
        <f t="shared" si="232"/>
        <v/>
      </c>
      <c r="AZ539" s="171" t="str">
        <f t="shared" si="249"/>
        <v/>
      </c>
      <c r="BA539" s="161" t="str">
        <f t="shared" si="250"/>
        <v/>
      </c>
      <c r="BI539" s="52" t="s">
        <v>3374</v>
      </c>
    </row>
    <row r="540" spans="1:61" ht="18.75" x14ac:dyDescent="0.3">
      <c r="A540" s="205"/>
      <c r="B540" s="206"/>
      <c r="C540" s="197">
        <v>529</v>
      </c>
      <c r="D540" s="190"/>
      <c r="E540" s="13"/>
      <c r="F540" s="14"/>
      <c r="G540" s="123"/>
      <c r="H540" s="124"/>
      <c r="I540" s="130"/>
      <c r="J540" s="21"/>
      <c r="K540" s="134"/>
      <c r="L540" s="24"/>
      <c r="M540" s="372"/>
      <c r="N540" s="147" t="str">
        <f t="shared" si="233"/>
        <v/>
      </c>
      <c r="O540" s="23"/>
      <c r="P540" s="23"/>
      <c r="Q540" s="23"/>
      <c r="R540" s="23"/>
      <c r="S540" s="23"/>
      <c r="T540" s="24"/>
      <c r="U540" s="25"/>
      <c r="V540" s="28"/>
      <c r="W540" s="299"/>
      <c r="X540" s="296"/>
      <c r="Y540" s="149">
        <f t="shared" si="227"/>
        <v>0</v>
      </c>
      <c r="Z540" s="148">
        <f t="shared" si="234"/>
        <v>0</v>
      </c>
      <c r="AA540" s="306"/>
      <c r="AB540" s="377">
        <f t="shared" si="251"/>
        <v>0</v>
      </c>
      <c r="AC540" s="348"/>
      <c r="AD540" s="210" t="str">
        <f t="shared" si="228"/>
        <v/>
      </c>
      <c r="AE540" s="345">
        <f t="shared" si="235"/>
        <v>0</v>
      </c>
      <c r="AF540" s="318"/>
      <c r="AG540" s="317"/>
      <c r="AH540" s="315"/>
      <c r="AI540" s="150">
        <f t="shared" si="236"/>
        <v>0</v>
      </c>
      <c r="AJ540" s="151">
        <f t="shared" si="229"/>
        <v>0</v>
      </c>
      <c r="AK540" s="152">
        <f t="shared" si="237"/>
        <v>0</v>
      </c>
      <c r="AL540" s="153">
        <f t="shared" si="238"/>
        <v>0</v>
      </c>
      <c r="AM540" s="153">
        <f t="shared" si="239"/>
        <v>0</v>
      </c>
      <c r="AN540" s="153">
        <f t="shared" si="240"/>
        <v>0</v>
      </c>
      <c r="AO540" s="153">
        <f t="shared" si="241"/>
        <v>0</v>
      </c>
      <c r="AP540" s="181" t="str">
        <f t="shared" si="242"/>
        <v/>
      </c>
      <c r="AQ540" s="154" t="str">
        <f t="shared" si="230"/>
        <v/>
      </c>
      <c r="AR540" s="178" t="str">
        <f t="shared" si="243"/>
        <v/>
      </c>
      <c r="AS540" s="169" t="str">
        <f t="shared" si="244"/>
        <v/>
      </c>
      <c r="AT540" s="159" t="str">
        <f t="shared" si="245"/>
        <v/>
      </c>
      <c r="AU540" s="160" t="str">
        <f t="shared" si="231"/>
        <v/>
      </c>
      <c r="AV540" s="171" t="str">
        <f t="shared" si="246"/>
        <v/>
      </c>
      <c r="AW540" s="160" t="str">
        <f t="shared" si="247"/>
        <v/>
      </c>
      <c r="AX540" s="186" t="str">
        <f t="shared" si="248"/>
        <v/>
      </c>
      <c r="AY540" s="160" t="str">
        <f t="shared" si="232"/>
        <v/>
      </c>
      <c r="AZ540" s="171" t="str">
        <f t="shared" si="249"/>
        <v/>
      </c>
      <c r="BA540" s="161" t="str">
        <f t="shared" si="250"/>
        <v/>
      </c>
      <c r="BI540" s="52" t="s">
        <v>3375</v>
      </c>
    </row>
    <row r="541" spans="1:61" ht="18.75" x14ac:dyDescent="0.3">
      <c r="A541" s="205"/>
      <c r="B541" s="206"/>
      <c r="C541" s="198">
        <v>530</v>
      </c>
      <c r="D541" s="190"/>
      <c r="E541" s="13"/>
      <c r="F541" s="14"/>
      <c r="G541" s="123"/>
      <c r="H541" s="124"/>
      <c r="I541" s="130"/>
      <c r="J541" s="21"/>
      <c r="K541" s="134"/>
      <c r="L541" s="24"/>
      <c r="M541" s="372"/>
      <c r="N541" s="147" t="str">
        <f t="shared" si="233"/>
        <v/>
      </c>
      <c r="O541" s="23"/>
      <c r="P541" s="23"/>
      <c r="Q541" s="23"/>
      <c r="R541" s="23"/>
      <c r="S541" s="23"/>
      <c r="T541" s="24"/>
      <c r="U541" s="25"/>
      <c r="V541" s="28"/>
      <c r="W541" s="299"/>
      <c r="X541" s="296"/>
      <c r="Y541" s="149">
        <f t="shared" si="227"/>
        <v>0</v>
      </c>
      <c r="Z541" s="148">
        <f t="shared" si="234"/>
        <v>0</v>
      </c>
      <c r="AA541" s="306"/>
      <c r="AB541" s="377">
        <f t="shared" si="251"/>
        <v>0</v>
      </c>
      <c r="AC541" s="348"/>
      <c r="AD541" s="210" t="str">
        <f t="shared" si="228"/>
        <v/>
      </c>
      <c r="AE541" s="345">
        <f t="shared" si="235"/>
        <v>0</v>
      </c>
      <c r="AF541" s="318"/>
      <c r="AG541" s="317"/>
      <c r="AH541" s="315"/>
      <c r="AI541" s="150">
        <f t="shared" si="236"/>
        <v>0</v>
      </c>
      <c r="AJ541" s="151">
        <f t="shared" si="229"/>
        <v>0</v>
      </c>
      <c r="AK541" s="152">
        <f t="shared" si="237"/>
        <v>0</v>
      </c>
      <c r="AL541" s="153">
        <f t="shared" si="238"/>
        <v>0</v>
      </c>
      <c r="AM541" s="153">
        <f t="shared" si="239"/>
        <v>0</v>
      </c>
      <c r="AN541" s="153">
        <f t="shared" si="240"/>
        <v>0</v>
      </c>
      <c r="AO541" s="153">
        <f t="shared" si="241"/>
        <v>0</v>
      </c>
      <c r="AP541" s="181" t="str">
        <f t="shared" si="242"/>
        <v/>
      </c>
      <c r="AQ541" s="154" t="str">
        <f t="shared" si="230"/>
        <v/>
      </c>
      <c r="AR541" s="178" t="str">
        <f t="shared" si="243"/>
        <v/>
      </c>
      <c r="AS541" s="169" t="str">
        <f t="shared" si="244"/>
        <v/>
      </c>
      <c r="AT541" s="159" t="str">
        <f t="shared" si="245"/>
        <v/>
      </c>
      <c r="AU541" s="160" t="str">
        <f t="shared" si="231"/>
        <v/>
      </c>
      <c r="AV541" s="171" t="str">
        <f t="shared" si="246"/>
        <v/>
      </c>
      <c r="AW541" s="160" t="str">
        <f t="shared" si="247"/>
        <v/>
      </c>
      <c r="AX541" s="186" t="str">
        <f t="shared" si="248"/>
        <v/>
      </c>
      <c r="AY541" s="160" t="str">
        <f t="shared" si="232"/>
        <v/>
      </c>
      <c r="AZ541" s="171" t="str">
        <f t="shared" si="249"/>
        <v/>
      </c>
      <c r="BA541" s="161" t="str">
        <f t="shared" si="250"/>
        <v/>
      </c>
      <c r="BI541" s="52" t="s">
        <v>3376</v>
      </c>
    </row>
    <row r="542" spans="1:61" ht="18.75" x14ac:dyDescent="0.3">
      <c r="A542" s="205"/>
      <c r="B542" s="206"/>
      <c r="C542" s="197">
        <v>531</v>
      </c>
      <c r="D542" s="190"/>
      <c r="E542" s="13"/>
      <c r="F542" s="14"/>
      <c r="G542" s="123"/>
      <c r="H542" s="124"/>
      <c r="I542" s="130"/>
      <c r="J542" s="21"/>
      <c r="K542" s="134"/>
      <c r="L542" s="24"/>
      <c r="M542" s="372"/>
      <c r="N542" s="147" t="str">
        <f t="shared" si="233"/>
        <v/>
      </c>
      <c r="O542" s="23"/>
      <c r="P542" s="23"/>
      <c r="Q542" s="23"/>
      <c r="R542" s="23"/>
      <c r="S542" s="23"/>
      <c r="T542" s="24"/>
      <c r="U542" s="25"/>
      <c r="V542" s="28"/>
      <c r="W542" s="299"/>
      <c r="X542" s="296"/>
      <c r="Y542" s="149">
        <f t="shared" si="227"/>
        <v>0</v>
      </c>
      <c r="Z542" s="148">
        <f t="shared" si="234"/>
        <v>0</v>
      </c>
      <c r="AA542" s="306"/>
      <c r="AB542" s="377">
        <f t="shared" si="251"/>
        <v>0</v>
      </c>
      <c r="AC542" s="348"/>
      <c r="AD542" s="210" t="str">
        <f t="shared" si="228"/>
        <v/>
      </c>
      <c r="AE542" s="345">
        <f t="shared" si="235"/>
        <v>0</v>
      </c>
      <c r="AF542" s="318"/>
      <c r="AG542" s="317"/>
      <c r="AH542" s="315"/>
      <c r="AI542" s="150">
        <f t="shared" si="236"/>
        <v>0</v>
      </c>
      <c r="AJ542" s="151">
        <f t="shared" si="229"/>
        <v>0</v>
      </c>
      <c r="AK542" s="152">
        <f t="shared" si="237"/>
        <v>0</v>
      </c>
      <c r="AL542" s="153">
        <f t="shared" si="238"/>
        <v>0</v>
      </c>
      <c r="AM542" s="153">
        <f t="shared" si="239"/>
        <v>0</v>
      </c>
      <c r="AN542" s="153">
        <f t="shared" si="240"/>
        <v>0</v>
      </c>
      <c r="AO542" s="153">
        <f t="shared" si="241"/>
        <v>0</v>
      </c>
      <c r="AP542" s="181" t="str">
        <f t="shared" si="242"/>
        <v/>
      </c>
      <c r="AQ542" s="154" t="str">
        <f t="shared" si="230"/>
        <v/>
      </c>
      <c r="AR542" s="178" t="str">
        <f t="shared" si="243"/>
        <v/>
      </c>
      <c r="AS542" s="169" t="str">
        <f t="shared" si="244"/>
        <v/>
      </c>
      <c r="AT542" s="159" t="str">
        <f t="shared" si="245"/>
        <v/>
      </c>
      <c r="AU542" s="160" t="str">
        <f t="shared" si="231"/>
        <v/>
      </c>
      <c r="AV542" s="171" t="str">
        <f t="shared" si="246"/>
        <v/>
      </c>
      <c r="AW542" s="160" t="str">
        <f t="shared" si="247"/>
        <v/>
      </c>
      <c r="AX542" s="186" t="str">
        <f t="shared" si="248"/>
        <v/>
      </c>
      <c r="AY542" s="160" t="str">
        <f t="shared" si="232"/>
        <v/>
      </c>
      <c r="AZ542" s="171" t="str">
        <f t="shared" si="249"/>
        <v/>
      </c>
      <c r="BA542" s="161" t="str">
        <f t="shared" si="250"/>
        <v/>
      </c>
      <c r="BI542" s="52" t="s">
        <v>3377</v>
      </c>
    </row>
    <row r="543" spans="1:61" ht="18.75" x14ac:dyDescent="0.3">
      <c r="A543" s="205"/>
      <c r="B543" s="206"/>
      <c r="C543" s="198">
        <v>532</v>
      </c>
      <c r="D543" s="192"/>
      <c r="E543" s="15"/>
      <c r="F543" s="14"/>
      <c r="G543" s="123"/>
      <c r="H543" s="124"/>
      <c r="I543" s="130"/>
      <c r="J543" s="21"/>
      <c r="K543" s="134"/>
      <c r="L543" s="24"/>
      <c r="M543" s="372"/>
      <c r="N543" s="147" t="str">
        <f t="shared" si="233"/>
        <v/>
      </c>
      <c r="O543" s="23"/>
      <c r="P543" s="23"/>
      <c r="Q543" s="23"/>
      <c r="R543" s="23"/>
      <c r="S543" s="23"/>
      <c r="T543" s="24"/>
      <c r="U543" s="25"/>
      <c r="V543" s="28"/>
      <c r="W543" s="299"/>
      <c r="X543" s="296"/>
      <c r="Y543" s="149">
        <f t="shared" si="227"/>
        <v>0</v>
      </c>
      <c r="Z543" s="148">
        <f t="shared" si="234"/>
        <v>0</v>
      </c>
      <c r="AA543" s="306"/>
      <c r="AB543" s="377">
        <f t="shared" si="251"/>
        <v>0</v>
      </c>
      <c r="AC543" s="348"/>
      <c r="AD543" s="210" t="str">
        <f t="shared" si="228"/>
        <v/>
      </c>
      <c r="AE543" s="345">
        <f t="shared" si="235"/>
        <v>0</v>
      </c>
      <c r="AF543" s="318"/>
      <c r="AG543" s="317"/>
      <c r="AH543" s="315"/>
      <c r="AI543" s="150">
        <f t="shared" si="236"/>
        <v>0</v>
      </c>
      <c r="AJ543" s="151">
        <f t="shared" si="229"/>
        <v>0</v>
      </c>
      <c r="AK543" s="152">
        <f t="shared" si="237"/>
        <v>0</v>
      </c>
      <c r="AL543" s="153">
        <f t="shared" si="238"/>
        <v>0</v>
      </c>
      <c r="AM543" s="153">
        <f t="shared" si="239"/>
        <v>0</v>
      </c>
      <c r="AN543" s="153">
        <f t="shared" si="240"/>
        <v>0</v>
      </c>
      <c r="AO543" s="153">
        <f t="shared" si="241"/>
        <v>0</v>
      </c>
      <c r="AP543" s="181" t="str">
        <f t="shared" si="242"/>
        <v/>
      </c>
      <c r="AQ543" s="154" t="str">
        <f t="shared" si="230"/>
        <v/>
      </c>
      <c r="AR543" s="178" t="str">
        <f t="shared" si="243"/>
        <v/>
      </c>
      <c r="AS543" s="169" t="str">
        <f t="shared" si="244"/>
        <v/>
      </c>
      <c r="AT543" s="159" t="str">
        <f t="shared" si="245"/>
        <v/>
      </c>
      <c r="AU543" s="160" t="str">
        <f t="shared" si="231"/>
        <v/>
      </c>
      <c r="AV543" s="171" t="str">
        <f t="shared" si="246"/>
        <v/>
      </c>
      <c r="AW543" s="160" t="str">
        <f t="shared" si="247"/>
        <v/>
      </c>
      <c r="AX543" s="186" t="str">
        <f t="shared" si="248"/>
        <v/>
      </c>
      <c r="AY543" s="160" t="str">
        <f t="shared" si="232"/>
        <v/>
      </c>
      <c r="AZ543" s="171" t="str">
        <f t="shared" si="249"/>
        <v/>
      </c>
      <c r="BA543" s="161" t="str">
        <f t="shared" si="250"/>
        <v/>
      </c>
      <c r="BI543" s="52" t="s">
        <v>3378</v>
      </c>
    </row>
    <row r="544" spans="1:61" ht="18.75" x14ac:dyDescent="0.3">
      <c r="A544" s="205"/>
      <c r="B544" s="206"/>
      <c r="C544" s="198">
        <v>533</v>
      </c>
      <c r="D544" s="190"/>
      <c r="E544" s="13"/>
      <c r="F544" s="14"/>
      <c r="G544" s="123"/>
      <c r="H544" s="124"/>
      <c r="I544" s="130"/>
      <c r="J544" s="21"/>
      <c r="K544" s="134"/>
      <c r="L544" s="24"/>
      <c r="M544" s="372"/>
      <c r="N544" s="147" t="str">
        <f t="shared" si="233"/>
        <v/>
      </c>
      <c r="O544" s="23"/>
      <c r="P544" s="23"/>
      <c r="Q544" s="23"/>
      <c r="R544" s="23"/>
      <c r="S544" s="23"/>
      <c r="T544" s="24"/>
      <c r="U544" s="25"/>
      <c r="V544" s="28"/>
      <c r="W544" s="299"/>
      <c r="X544" s="296"/>
      <c r="Y544" s="149">
        <f t="shared" si="227"/>
        <v>0</v>
      </c>
      <c r="Z544" s="148">
        <f t="shared" si="234"/>
        <v>0</v>
      </c>
      <c r="AA544" s="306"/>
      <c r="AB544" s="377">
        <f t="shared" si="251"/>
        <v>0</v>
      </c>
      <c r="AC544" s="348"/>
      <c r="AD544" s="210" t="str">
        <f t="shared" si="228"/>
        <v/>
      </c>
      <c r="AE544" s="345">
        <f t="shared" si="235"/>
        <v>0</v>
      </c>
      <c r="AF544" s="318"/>
      <c r="AG544" s="317"/>
      <c r="AH544" s="315"/>
      <c r="AI544" s="150">
        <f t="shared" si="236"/>
        <v>0</v>
      </c>
      <c r="AJ544" s="151">
        <f t="shared" si="229"/>
        <v>0</v>
      </c>
      <c r="AK544" s="152">
        <f t="shared" si="237"/>
        <v>0</v>
      </c>
      <c r="AL544" s="153">
        <f t="shared" si="238"/>
        <v>0</v>
      </c>
      <c r="AM544" s="153">
        <f t="shared" si="239"/>
        <v>0</v>
      </c>
      <c r="AN544" s="153">
        <f t="shared" si="240"/>
        <v>0</v>
      </c>
      <c r="AO544" s="153">
        <f t="shared" si="241"/>
        <v>0</v>
      </c>
      <c r="AP544" s="181" t="str">
        <f t="shared" si="242"/>
        <v/>
      </c>
      <c r="AQ544" s="154" t="str">
        <f t="shared" si="230"/>
        <v/>
      </c>
      <c r="AR544" s="178" t="str">
        <f t="shared" si="243"/>
        <v/>
      </c>
      <c r="AS544" s="169" t="str">
        <f t="shared" si="244"/>
        <v/>
      </c>
      <c r="AT544" s="159" t="str">
        <f t="shared" si="245"/>
        <v/>
      </c>
      <c r="AU544" s="160" t="str">
        <f t="shared" si="231"/>
        <v/>
      </c>
      <c r="AV544" s="171" t="str">
        <f t="shared" si="246"/>
        <v/>
      </c>
      <c r="AW544" s="160" t="str">
        <f t="shared" si="247"/>
        <v/>
      </c>
      <c r="AX544" s="186" t="str">
        <f t="shared" si="248"/>
        <v/>
      </c>
      <c r="AY544" s="160" t="str">
        <f t="shared" si="232"/>
        <v/>
      </c>
      <c r="AZ544" s="171" t="str">
        <f t="shared" si="249"/>
        <v/>
      </c>
      <c r="BA544" s="161" t="str">
        <f t="shared" si="250"/>
        <v/>
      </c>
      <c r="BI544" s="52" t="s">
        <v>3379</v>
      </c>
    </row>
    <row r="545" spans="1:61" ht="18.75" x14ac:dyDescent="0.3">
      <c r="A545" s="205"/>
      <c r="B545" s="206"/>
      <c r="C545" s="197">
        <v>534</v>
      </c>
      <c r="D545" s="190"/>
      <c r="E545" s="13"/>
      <c r="F545" s="14"/>
      <c r="G545" s="123"/>
      <c r="H545" s="124"/>
      <c r="I545" s="130"/>
      <c r="J545" s="21"/>
      <c r="K545" s="134"/>
      <c r="L545" s="24"/>
      <c r="M545" s="372"/>
      <c r="N545" s="147" t="str">
        <f t="shared" si="233"/>
        <v/>
      </c>
      <c r="O545" s="23"/>
      <c r="P545" s="23"/>
      <c r="Q545" s="23"/>
      <c r="R545" s="23"/>
      <c r="S545" s="23"/>
      <c r="T545" s="24"/>
      <c r="U545" s="25"/>
      <c r="V545" s="28"/>
      <c r="W545" s="299"/>
      <c r="X545" s="296"/>
      <c r="Y545" s="149">
        <f t="shared" si="227"/>
        <v>0</v>
      </c>
      <c r="Z545" s="148">
        <f t="shared" si="234"/>
        <v>0</v>
      </c>
      <c r="AA545" s="306"/>
      <c r="AB545" s="377">
        <f t="shared" si="251"/>
        <v>0</v>
      </c>
      <c r="AC545" s="348"/>
      <c r="AD545" s="210" t="str">
        <f t="shared" si="228"/>
        <v/>
      </c>
      <c r="AE545" s="345">
        <f t="shared" si="235"/>
        <v>0</v>
      </c>
      <c r="AF545" s="318"/>
      <c r="AG545" s="317"/>
      <c r="AH545" s="315"/>
      <c r="AI545" s="150">
        <f t="shared" si="236"/>
        <v>0</v>
      </c>
      <c r="AJ545" s="151">
        <f t="shared" si="229"/>
        <v>0</v>
      </c>
      <c r="AK545" s="152">
        <f t="shared" si="237"/>
        <v>0</v>
      </c>
      <c r="AL545" s="153">
        <f t="shared" si="238"/>
        <v>0</v>
      </c>
      <c r="AM545" s="153">
        <f t="shared" si="239"/>
        <v>0</v>
      </c>
      <c r="AN545" s="153">
        <f t="shared" si="240"/>
        <v>0</v>
      </c>
      <c r="AO545" s="153">
        <f t="shared" si="241"/>
        <v>0</v>
      </c>
      <c r="AP545" s="181" t="str">
        <f t="shared" si="242"/>
        <v/>
      </c>
      <c r="AQ545" s="154" t="str">
        <f t="shared" si="230"/>
        <v/>
      </c>
      <c r="AR545" s="178" t="str">
        <f t="shared" si="243"/>
        <v/>
      </c>
      <c r="AS545" s="169" t="str">
        <f t="shared" si="244"/>
        <v/>
      </c>
      <c r="AT545" s="159" t="str">
        <f t="shared" si="245"/>
        <v/>
      </c>
      <c r="AU545" s="160" t="str">
        <f t="shared" si="231"/>
        <v/>
      </c>
      <c r="AV545" s="171" t="str">
        <f t="shared" si="246"/>
        <v/>
      </c>
      <c r="AW545" s="160" t="str">
        <f t="shared" si="247"/>
        <v/>
      </c>
      <c r="AX545" s="186" t="str">
        <f t="shared" si="248"/>
        <v/>
      </c>
      <c r="AY545" s="160" t="str">
        <f t="shared" si="232"/>
        <v/>
      </c>
      <c r="AZ545" s="171" t="str">
        <f t="shared" si="249"/>
        <v/>
      </c>
      <c r="BA545" s="161" t="str">
        <f t="shared" si="250"/>
        <v/>
      </c>
      <c r="BI545" s="52" t="s">
        <v>3380</v>
      </c>
    </row>
    <row r="546" spans="1:61" ht="18.75" x14ac:dyDescent="0.3">
      <c r="A546" s="205"/>
      <c r="B546" s="206"/>
      <c r="C546" s="198">
        <v>535</v>
      </c>
      <c r="D546" s="190"/>
      <c r="E546" s="13"/>
      <c r="F546" s="14"/>
      <c r="G546" s="123"/>
      <c r="H546" s="124"/>
      <c r="I546" s="130"/>
      <c r="J546" s="21"/>
      <c r="K546" s="134"/>
      <c r="L546" s="24"/>
      <c r="M546" s="372"/>
      <c r="N546" s="147" t="str">
        <f t="shared" si="233"/>
        <v/>
      </c>
      <c r="O546" s="23"/>
      <c r="P546" s="23"/>
      <c r="Q546" s="23"/>
      <c r="R546" s="23"/>
      <c r="S546" s="23"/>
      <c r="T546" s="24"/>
      <c r="U546" s="25"/>
      <c r="V546" s="28"/>
      <c r="W546" s="299"/>
      <c r="X546" s="296"/>
      <c r="Y546" s="149">
        <f t="shared" si="227"/>
        <v>0</v>
      </c>
      <c r="Z546" s="148">
        <f t="shared" si="234"/>
        <v>0</v>
      </c>
      <c r="AA546" s="306"/>
      <c r="AB546" s="377">
        <f t="shared" si="251"/>
        <v>0</v>
      </c>
      <c r="AC546" s="348"/>
      <c r="AD546" s="210" t="str">
        <f t="shared" si="228"/>
        <v/>
      </c>
      <c r="AE546" s="345">
        <f t="shared" si="235"/>
        <v>0</v>
      </c>
      <c r="AF546" s="318"/>
      <c r="AG546" s="317"/>
      <c r="AH546" s="315"/>
      <c r="AI546" s="150">
        <f t="shared" si="236"/>
        <v>0</v>
      </c>
      <c r="AJ546" s="151">
        <f t="shared" si="229"/>
        <v>0</v>
      </c>
      <c r="AK546" s="152">
        <f t="shared" si="237"/>
        <v>0</v>
      </c>
      <c r="AL546" s="153">
        <f t="shared" si="238"/>
        <v>0</v>
      </c>
      <c r="AM546" s="153">
        <f t="shared" si="239"/>
        <v>0</v>
      </c>
      <c r="AN546" s="153">
        <f t="shared" si="240"/>
        <v>0</v>
      </c>
      <c r="AO546" s="153">
        <f t="shared" si="241"/>
        <v>0</v>
      </c>
      <c r="AP546" s="181" t="str">
        <f t="shared" si="242"/>
        <v/>
      </c>
      <c r="AQ546" s="154" t="str">
        <f t="shared" si="230"/>
        <v/>
      </c>
      <c r="AR546" s="178" t="str">
        <f t="shared" si="243"/>
        <v/>
      </c>
      <c r="AS546" s="169" t="str">
        <f t="shared" si="244"/>
        <v/>
      </c>
      <c r="AT546" s="159" t="str">
        <f t="shared" si="245"/>
        <v/>
      </c>
      <c r="AU546" s="160" t="str">
        <f t="shared" si="231"/>
        <v/>
      </c>
      <c r="AV546" s="171" t="str">
        <f t="shared" si="246"/>
        <v/>
      </c>
      <c r="AW546" s="160" t="str">
        <f t="shared" si="247"/>
        <v/>
      </c>
      <c r="AX546" s="186" t="str">
        <f t="shared" si="248"/>
        <v/>
      </c>
      <c r="AY546" s="160" t="str">
        <f t="shared" si="232"/>
        <v/>
      </c>
      <c r="AZ546" s="171" t="str">
        <f t="shared" si="249"/>
        <v/>
      </c>
      <c r="BA546" s="161" t="str">
        <f t="shared" si="250"/>
        <v/>
      </c>
      <c r="BI546" s="52" t="s">
        <v>3381</v>
      </c>
    </row>
    <row r="547" spans="1:61" ht="18.75" x14ac:dyDescent="0.3">
      <c r="A547" s="205"/>
      <c r="B547" s="206"/>
      <c r="C547" s="197">
        <v>536</v>
      </c>
      <c r="D547" s="192"/>
      <c r="E547" s="15"/>
      <c r="F547" s="14"/>
      <c r="G547" s="123"/>
      <c r="H547" s="124"/>
      <c r="I547" s="130"/>
      <c r="J547" s="21"/>
      <c r="K547" s="134"/>
      <c r="L547" s="24"/>
      <c r="M547" s="372"/>
      <c r="N547" s="147" t="str">
        <f t="shared" si="233"/>
        <v/>
      </c>
      <c r="O547" s="23"/>
      <c r="P547" s="23"/>
      <c r="Q547" s="23"/>
      <c r="R547" s="23"/>
      <c r="S547" s="23"/>
      <c r="T547" s="24"/>
      <c r="U547" s="25"/>
      <c r="V547" s="28"/>
      <c r="W547" s="299"/>
      <c r="X547" s="296"/>
      <c r="Y547" s="149">
        <f t="shared" si="227"/>
        <v>0</v>
      </c>
      <c r="Z547" s="148">
        <f t="shared" si="234"/>
        <v>0</v>
      </c>
      <c r="AA547" s="306"/>
      <c r="AB547" s="377">
        <f t="shared" si="251"/>
        <v>0</v>
      </c>
      <c r="AC547" s="348"/>
      <c r="AD547" s="210" t="str">
        <f t="shared" si="228"/>
        <v/>
      </c>
      <c r="AE547" s="345">
        <f t="shared" si="235"/>
        <v>0</v>
      </c>
      <c r="AF547" s="318"/>
      <c r="AG547" s="317"/>
      <c r="AH547" s="315"/>
      <c r="AI547" s="150">
        <f t="shared" si="236"/>
        <v>0</v>
      </c>
      <c r="AJ547" s="151">
        <f t="shared" si="229"/>
        <v>0</v>
      </c>
      <c r="AK547" s="152">
        <f t="shared" si="237"/>
        <v>0</v>
      </c>
      <c r="AL547" s="153">
        <f t="shared" si="238"/>
        <v>0</v>
      </c>
      <c r="AM547" s="153">
        <f t="shared" si="239"/>
        <v>0</v>
      </c>
      <c r="AN547" s="153">
        <f t="shared" si="240"/>
        <v>0</v>
      </c>
      <c r="AO547" s="153">
        <f t="shared" si="241"/>
        <v>0</v>
      </c>
      <c r="AP547" s="181" t="str">
        <f t="shared" si="242"/>
        <v/>
      </c>
      <c r="AQ547" s="154" t="str">
        <f t="shared" si="230"/>
        <v/>
      </c>
      <c r="AR547" s="178" t="str">
        <f t="shared" si="243"/>
        <v/>
      </c>
      <c r="AS547" s="169" t="str">
        <f t="shared" si="244"/>
        <v/>
      </c>
      <c r="AT547" s="159" t="str">
        <f t="shared" si="245"/>
        <v/>
      </c>
      <c r="AU547" s="160" t="str">
        <f t="shared" si="231"/>
        <v/>
      </c>
      <c r="AV547" s="171" t="str">
        <f t="shared" si="246"/>
        <v/>
      </c>
      <c r="AW547" s="160" t="str">
        <f t="shared" si="247"/>
        <v/>
      </c>
      <c r="AX547" s="186" t="str">
        <f t="shared" si="248"/>
        <v/>
      </c>
      <c r="AY547" s="160" t="str">
        <f t="shared" si="232"/>
        <v/>
      </c>
      <c r="AZ547" s="171" t="str">
        <f t="shared" si="249"/>
        <v/>
      </c>
      <c r="BA547" s="161" t="str">
        <f t="shared" si="250"/>
        <v/>
      </c>
      <c r="BI547" s="52" t="s">
        <v>3382</v>
      </c>
    </row>
    <row r="548" spans="1:61" ht="18.75" x14ac:dyDescent="0.3">
      <c r="A548" s="205"/>
      <c r="B548" s="206"/>
      <c r="C548" s="198">
        <v>537</v>
      </c>
      <c r="D548" s="190"/>
      <c r="E548" s="13"/>
      <c r="F548" s="14"/>
      <c r="G548" s="123"/>
      <c r="H548" s="126"/>
      <c r="I548" s="132"/>
      <c r="J548" s="69"/>
      <c r="K548" s="136"/>
      <c r="L548" s="26"/>
      <c r="M548" s="372"/>
      <c r="N548" s="147" t="str">
        <f t="shared" si="233"/>
        <v/>
      </c>
      <c r="O548" s="23"/>
      <c r="P548" s="23"/>
      <c r="Q548" s="23"/>
      <c r="R548" s="23"/>
      <c r="S548" s="23"/>
      <c r="T548" s="24"/>
      <c r="U548" s="25"/>
      <c r="V548" s="28"/>
      <c r="W548" s="299"/>
      <c r="X548" s="296"/>
      <c r="Y548" s="149">
        <f t="shared" si="227"/>
        <v>0</v>
      </c>
      <c r="Z548" s="148">
        <f t="shared" si="234"/>
        <v>0</v>
      </c>
      <c r="AA548" s="306"/>
      <c r="AB548" s="377">
        <f t="shared" si="251"/>
        <v>0</v>
      </c>
      <c r="AC548" s="348"/>
      <c r="AD548" s="210" t="str">
        <f t="shared" si="228"/>
        <v/>
      </c>
      <c r="AE548" s="345">
        <f t="shared" si="235"/>
        <v>0</v>
      </c>
      <c r="AF548" s="318"/>
      <c r="AG548" s="317"/>
      <c r="AH548" s="315"/>
      <c r="AI548" s="150">
        <f t="shared" si="236"/>
        <v>0</v>
      </c>
      <c r="AJ548" s="151">
        <f t="shared" si="229"/>
        <v>0</v>
      </c>
      <c r="AK548" s="152">
        <f t="shared" si="237"/>
        <v>0</v>
      </c>
      <c r="AL548" s="153">
        <f t="shared" si="238"/>
        <v>0</v>
      </c>
      <c r="AM548" s="153">
        <f t="shared" si="239"/>
        <v>0</v>
      </c>
      <c r="AN548" s="153">
        <f t="shared" si="240"/>
        <v>0</v>
      </c>
      <c r="AO548" s="153">
        <f t="shared" si="241"/>
        <v>0</v>
      </c>
      <c r="AP548" s="181" t="str">
        <f t="shared" si="242"/>
        <v/>
      </c>
      <c r="AQ548" s="154" t="str">
        <f t="shared" si="230"/>
        <v/>
      </c>
      <c r="AR548" s="178" t="str">
        <f t="shared" si="243"/>
        <v/>
      </c>
      <c r="AS548" s="169" t="str">
        <f t="shared" si="244"/>
        <v/>
      </c>
      <c r="AT548" s="159" t="str">
        <f t="shared" si="245"/>
        <v/>
      </c>
      <c r="AU548" s="160" t="str">
        <f t="shared" si="231"/>
        <v/>
      </c>
      <c r="AV548" s="171" t="str">
        <f t="shared" si="246"/>
        <v/>
      </c>
      <c r="AW548" s="160" t="str">
        <f t="shared" si="247"/>
        <v/>
      </c>
      <c r="AX548" s="186" t="str">
        <f t="shared" si="248"/>
        <v/>
      </c>
      <c r="AY548" s="160" t="str">
        <f t="shared" si="232"/>
        <v/>
      </c>
      <c r="AZ548" s="171" t="str">
        <f t="shared" si="249"/>
        <v/>
      </c>
      <c r="BA548" s="161" t="str">
        <f t="shared" si="250"/>
        <v/>
      </c>
      <c r="BI548" s="52" t="s">
        <v>3383</v>
      </c>
    </row>
    <row r="549" spans="1:61" ht="18.75" x14ac:dyDescent="0.3">
      <c r="A549" s="205"/>
      <c r="B549" s="206"/>
      <c r="C549" s="198">
        <v>538</v>
      </c>
      <c r="D549" s="190"/>
      <c r="E549" s="13"/>
      <c r="F549" s="14"/>
      <c r="G549" s="123"/>
      <c r="H549" s="124"/>
      <c r="I549" s="130"/>
      <c r="J549" s="21"/>
      <c r="K549" s="134"/>
      <c r="L549" s="24"/>
      <c r="M549" s="372"/>
      <c r="N549" s="147" t="str">
        <f t="shared" si="233"/>
        <v/>
      </c>
      <c r="O549" s="23"/>
      <c r="P549" s="23"/>
      <c r="Q549" s="23"/>
      <c r="R549" s="23"/>
      <c r="S549" s="23"/>
      <c r="T549" s="24"/>
      <c r="U549" s="25"/>
      <c r="V549" s="28"/>
      <c r="W549" s="299"/>
      <c r="X549" s="296"/>
      <c r="Y549" s="149">
        <f t="shared" si="227"/>
        <v>0</v>
      </c>
      <c r="Z549" s="148">
        <f t="shared" si="234"/>
        <v>0</v>
      </c>
      <c r="AA549" s="306"/>
      <c r="AB549" s="377">
        <f t="shared" si="251"/>
        <v>0</v>
      </c>
      <c r="AC549" s="348"/>
      <c r="AD549" s="210" t="str">
        <f t="shared" si="228"/>
        <v/>
      </c>
      <c r="AE549" s="345">
        <f t="shared" si="235"/>
        <v>0</v>
      </c>
      <c r="AF549" s="318"/>
      <c r="AG549" s="317"/>
      <c r="AH549" s="315"/>
      <c r="AI549" s="150">
        <f t="shared" si="236"/>
        <v>0</v>
      </c>
      <c r="AJ549" s="151">
        <f t="shared" si="229"/>
        <v>0</v>
      </c>
      <c r="AK549" s="152">
        <f t="shared" si="237"/>
        <v>0</v>
      </c>
      <c r="AL549" s="153">
        <f t="shared" si="238"/>
        <v>0</v>
      </c>
      <c r="AM549" s="153">
        <f t="shared" si="239"/>
        <v>0</v>
      </c>
      <c r="AN549" s="153">
        <f t="shared" si="240"/>
        <v>0</v>
      </c>
      <c r="AO549" s="153">
        <f t="shared" si="241"/>
        <v>0</v>
      </c>
      <c r="AP549" s="181" t="str">
        <f t="shared" si="242"/>
        <v/>
      </c>
      <c r="AQ549" s="154" t="str">
        <f t="shared" si="230"/>
        <v/>
      </c>
      <c r="AR549" s="178" t="str">
        <f t="shared" si="243"/>
        <v/>
      </c>
      <c r="AS549" s="169" t="str">
        <f t="shared" si="244"/>
        <v/>
      </c>
      <c r="AT549" s="159" t="str">
        <f t="shared" si="245"/>
        <v/>
      </c>
      <c r="AU549" s="160" t="str">
        <f t="shared" si="231"/>
        <v/>
      </c>
      <c r="AV549" s="171" t="str">
        <f t="shared" si="246"/>
        <v/>
      </c>
      <c r="AW549" s="160" t="str">
        <f t="shared" si="247"/>
        <v/>
      </c>
      <c r="AX549" s="186" t="str">
        <f t="shared" si="248"/>
        <v/>
      </c>
      <c r="AY549" s="160" t="str">
        <f t="shared" si="232"/>
        <v/>
      </c>
      <c r="AZ549" s="171" t="str">
        <f t="shared" si="249"/>
        <v/>
      </c>
      <c r="BA549" s="161" t="str">
        <f t="shared" si="250"/>
        <v/>
      </c>
      <c r="BI549" s="52" t="s">
        <v>3384</v>
      </c>
    </row>
    <row r="550" spans="1:61" ht="18.75" x14ac:dyDescent="0.3">
      <c r="A550" s="205"/>
      <c r="B550" s="206"/>
      <c r="C550" s="197">
        <v>539</v>
      </c>
      <c r="D550" s="190"/>
      <c r="E550" s="13"/>
      <c r="F550" s="14"/>
      <c r="G550" s="123"/>
      <c r="H550" s="124"/>
      <c r="I550" s="130"/>
      <c r="J550" s="21"/>
      <c r="K550" s="134"/>
      <c r="L550" s="24"/>
      <c r="M550" s="372"/>
      <c r="N550" s="147" t="str">
        <f t="shared" si="233"/>
        <v/>
      </c>
      <c r="O550" s="23"/>
      <c r="P550" s="23"/>
      <c r="Q550" s="23"/>
      <c r="R550" s="23"/>
      <c r="S550" s="23"/>
      <c r="T550" s="24"/>
      <c r="U550" s="25"/>
      <c r="V550" s="28"/>
      <c r="W550" s="299"/>
      <c r="X550" s="296"/>
      <c r="Y550" s="149">
        <f t="shared" si="227"/>
        <v>0</v>
      </c>
      <c r="Z550" s="148">
        <f t="shared" si="234"/>
        <v>0</v>
      </c>
      <c r="AA550" s="306"/>
      <c r="AB550" s="377">
        <f t="shared" si="251"/>
        <v>0</v>
      </c>
      <c r="AC550" s="348"/>
      <c r="AD550" s="210" t="str">
        <f t="shared" si="228"/>
        <v/>
      </c>
      <c r="AE550" s="345">
        <f t="shared" si="235"/>
        <v>0</v>
      </c>
      <c r="AF550" s="318"/>
      <c r="AG550" s="317"/>
      <c r="AH550" s="315"/>
      <c r="AI550" s="150">
        <f t="shared" si="236"/>
        <v>0</v>
      </c>
      <c r="AJ550" s="151">
        <f t="shared" si="229"/>
        <v>0</v>
      </c>
      <c r="AK550" s="152">
        <f t="shared" si="237"/>
        <v>0</v>
      </c>
      <c r="AL550" s="153">
        <f t="shared" si="238"/>
        <v>0</v>
      </c>
      <c r="AM550" s="153">
        <f t="shared" si="239"/>
        <v>0</v>
      </c>
      <c r="AN550" s="153">
        <f t="shared" si="240"/>
        <v>0</v>
      </c>
      <c r="AO550" s="153">
        <f t="shared" si="241"/>
        <v>0</v>
      </c>
      <c r="AP550" s="181" t="str">
        <f t="shared" si="242"/>
        <v/>
      </c>
      <c r="AQ550" s="154" t="str">
        <f t="shared" si="230"/>
        <v/>
      </c>
      <c r="AR550" s="178" t="str">
        <f t="shared" si="243"/>
        <v/>
      </c>
      <c r="AS550" s="169" t="str">
        <f t="shared" si="244"/>
        <v/>
      </c>
      <c r="AT550" s="159" t="str">
        <f t="shared" si="245"/>
        <v/>
      </c>
      <c r="AU550" s="160" t="str">
        <f t="shared" si="231"/>
        <v/>
      </c>
      <c r="AV550" s="171" t="str">
        <f t="shared" si="246"/>
        <v/>
      </c>
      <c r="AW550" s="160" t="str">
        <f t="shared" si="247"/>
        <v/>
      </c>
      <c r="AX550" s="186" t="str">
        <f t="shared" si="248"/>
        <v/>
      </c>
      <c r="AY550" s="160" t="str">
        <f t="shared" si="232"/>
        <v/>
      </c>
      <c r="AZ550" s="171" t="str">
        <f t="shared" si="249"/>
        <v/>
      </c>
      <c r="BA550" s="161" t="str">
        <f t="shared" si="250"/>
        <v/>
      </c>
      <c r="BI550" s="52" t="s">
        <v>3385</v>
      </c>
    </row>
    <row r="551" spans="1:61" ht="18.75" x14ac:dyDescent="0.3">
      <c r="A551" s="205"/>
      <c r="B551" s="206"/>
      <c r="C551" s="198">
        <v>540</v>
      </c>
      <c r="D551" s="192"/>
      <c r="E551" s="15"/>
      <c r="F551" s="14"/>
      <c r="G551" s="123"/>
      <c r="H551" s="124"/>
      <c r="I551" s="130"/>
      <c r="J551" s="21"/>
      <c r="K551" s="134"/>
      <c r="L551" s="24"/>
      <c r="M551" s="372"/>
      <c r="N551" s="147" t="str">
        <f t="shared" si="233"/>
        <v/>
      </c>
      <c r="O551" s="23"/>
      <c r="P551" s="23"/>
      <c r="Q551" s="23"/>
      <c r="R551" s="23"/>
      <c r="S551" s="23"/>
      <c r="T551" s="24"/>
      <c r="U551" s="25"/>
      <c r="V551" s="28"/>
      <c r="W551" s="299"/>
      <c r="X551" s="296"/>
      <c r="Y551" s="149">
        <f t="shared" si="227"/>
        <v>0</v>
      </c>
      <c r="Z551" s="148">
        <f t="shared" si="234"/>
        <v>0</v>
      </c>
      <c r="AA551" s="306"/>
      <c r="AB551" s="377">
        <f t="shared" si="251"/>
        <v>0</v>
      </c>
      <c r="AC551" s="348"/>
      <c r="AD551" s="210" t="str">
        <f t="shared" si="228"/>
        <v/>
      </c>
      <c r="AE551" s="345">
        <f t="shared" si="235"/>
        <v>0</v>
      </c>
      <c r="AF551" s="318"/>
      <c r="AG551" s="317"/>
      <c r="AH551" s="315"/>
      <c r="AI551" s="150">
        <f t="shared" si="236"/>
        <v>0</v>
      </c>
      <c r="AJ551" s="151">
        <f t="shared" si="229"/>
        <v>0</v>
      </c>
      <c r="AK551" s="152">
        <f t="shared" si="237"/>
        <v>0</v>
      </c>
      <c r="AL551" s="153">
        <f t="shared" si="238"/>
        <v>0</v>
      </c>
      <c r="AM551" s="153">
        <f t="shared" si="239"/>
        <v>0</v>
      </c>
      <c r="AN551" s="153">
        <f t="shared" si="240"/>
        <v>0</v>
      </c>
      <c r="AO551" s="153">
        <f t="shared" si="241"/>
        <v>0</v>
      </c>
      <c r="AP551" s="181" t="str">
        <f t="shared" si="242"/>
        <v/>
      </c>
      <c r="AQ551" s="154" t="str">
        <f t="shared" si="230"/>
        <v/>
      </c>
      <c r="AR551" s="178" t="str">
        <f t="shared" si="243"/>
        <v/>
      </c>
      <c r="AS551" s="169" t="str">
        <f t="shared" si="244"/>
        <v/>
      </c>
      <c r="AT551" s="159" t="str">
        <f t="shared" si="245"/>
        <v/>
      </c>
      <c r="AU551" s="160" t="str">
        <f t="shared" si="231"/>
        <v/>
      </c>
      <c r="AV551" s="171" t="str">
        <f t="shared" si="246"/>
        <v/>
      </c>
      <c r="AW551" s="160" t="str">
        <f t="shared" si="247"/>
        <v/>
      </c>
      <c r="AX551" s="186" t="str">
        <f t="shared" si="248"/>
        <v/>
      </c>
      <c r="AY551" s="160" t="str">
        <f t="shared" si="232"/>
        <v/>
      </c>
      <c r="AZ551" s="171" t="str">
        <f t="shared" si="249"/>
        <v/>
      </c>
      <c r="BA551" s="161" t="str">
        <f t="shared" si="250"/>
        <v/>
      </c>
      <c r="BI551" s="60" t="s">
        <v>3386</v>
      </c>
    </row>
    <row r="552" spans="1:61" ht="18.75" x14ac:dyDescent="0.3">
      <c r="A552" s="205"/>
      <c r="B552" s="206"/>
      <c r="C552" s="197">
        <v>541</v>
      </c>
      <c r="D552" s="190"/>
      <c r="E552" s="13"/>
      <c r="F552" s="14"/>
      <c r="G552" s="123"/>
      <c r="H552" s="124"/>
      <c r="I552" s="130"/>
      <c r="J552" s="21"/>
      <c r="K552" s="134"/>
      <c r="L552" s="24"/>
      <c r="M552" s="372"/>
      <c r="N552" s="147" t="str">
        <f t="shared" si="233"/>
        <v/>
      </c>
      <c r="O552" s="23"/>
      <c r="P552" s="23"/>
      <c r="Q552" s="23"/>
      <c r="R552" s="23"/>
      <c r="S552" s="23"/>
      <c r="T552" s="24"/>
      <c r="U552" s="25"/>
      <c r="V552" s="28"/>
      <c r="W552" s="299"/>
      <c r="X552" s="296"/>
      <c r="Y552" s="149">
        <f t="shared" si="227"/>
        <v>0</v>
      </c>
      <c r="Z552" s="148">
        <f t="shared" si="234"/>
        <v>0</v>
      </c>
      <c r="AA552" s="306"/>
      <c r="AB552" s="377">
        <f t="shared" si="251"/>
        <v>0</v>
      </c>
      <c r="AC552" s="348"/>
      <c r="AD552" s="210" t="str">
        <f t="shared" si="228"/>
        <v/>
      </c>
      <c r="AE552" s="345">
        <f t="shared" si="235"/>
        <v>0</v>
      </c>
      <c r="AF552" s="318"/>
      <c r="AG552" s="317"/>
      <c r="AH552" s="315"/>
      <c r="AI552" s="150">
        <f t="shared" si="236"/>
        <v>0</v>
      </c>
      <c r="AJ552" s="151">
        <f t="shared" si="229"/>
        <v>0</v>
      </c>
      <c r="AK552" s="152">
        <f t="shared" si="237"/>
        <v>0</v>
      </c>
      <c r="AL552" s="153">
        <f t="shared" si="238"/>
        <v>0</v>
      </c>
      <c r="AM552" s="153">
        <f t="shared" si="239"/>
        <v>0</v>
      </c>
      <c r="AN552" s="153">
        <f t="shared" si="240"/>
        <v>0</v>
      </c>
      <c r="AO552" s="153">
        <f t="shared" si="241"/>
        <v>0</v>
      </c>
      <c r="AP552" s="181" t="str">
        <f t="shared" si="242"/>
        <v/>
      </c>
      <c r="AQ552" s="154" t="str">
        <f t="shared" si="230"/>
        <v/>
      </c>
      <c r="AR552" s="178" t="str">
        <f t="shared" si="243"/>
        <v/>
      </c>
      <c r="AS552" s="169" t="str">
        <f t="shared" si="244"/>
        <v/>
      </c>
      <c r="AT552" s="159" t="str">
        <f t="shared" si="245"/>
        <v/>
      </c>
      <c r="AU552" s="160" t="str">
        <f t="shared" si="231"/>
        <v/>
      </c>
      <c r="AV552" s="171" t="str">
        <f t="shared" si="246"/>
        <v/>
      </c>
      <c r="AW552" s="160" t="str">
        <f t="shared" si="247"/>
        <v/>
      </c>
      <c r="AX552" s="186" t="str">
        <f t="shared" si="248"/>
        <v/>
      </c>
      <c r="AY552" s="160" t="str">
        <f t="shared" si="232"/>
        <v/>
      </c>
      <c r="AZ552" s="171" t="str">
        <f t="shared" si="249"/>
        <v/>
      </c>
      <c r="BA552" s="161" t="str">
        <f t="shared" si="250"/>
        <v/>
      </c>
      <c r="BI552" s="60" t="s">
        <v>3387</v>
      </c>
    </row>
    <row r="553" spans="1:61" ht="18.75" x14ac:dyDescent="0.3">
      <c r="A553" s="205"/>
      <c r="B553" s="206"/>
      <c r="C553" s="198">
        <v>542</v>
      </c>
      <c r="D553" s="190"/>
      <c r="E553" s="13"/>
      <c r="F553" s="14"/>
      <c r="G553" s="123"/>
      <c r="H553" s="124"/>
      <c r="I553" s="130"/>
      <c r="J553" s="21"/>
      <c r="K553" s="134"/>
      <c r="L553" s="24"/>
      <c r="M553" s="372"/>
      <c r="N553" s="147" t="str">
        <f t="shared" si="233"/>
        <v/>
      </c>
      <c r="O553" s="23"/>
      <c r="P553" s="23"/>
      <c r="Q553" s="23"/>
      <c r="R553" s="23"/>
      <c r="S553" s="23"/>
      <c r="T553" s="24"/>
      <c r="U553" s="25"/>
      <c r="V553" s="28"/>
      <c r="W553" s="299"/>
      <c r="X553" s="296"/>
      <c r="Y553" s="149">
        <f t="shared" si="227"/>
        <v>0</v>
      </c>
      <c r="Z553" s="148">
        <f t="shared" si="234"/>
        <v>0</v>
      </c>
      <c r="AA553" s="306"/>
      <c r="AB553" s="377">
        <f t="shared" si="251"/>
        <v>0</v>
      </c>
      <c r="AC553" s="348"/>
      <c r="AD553" s="210" t="str">
        <f t="shared" si="228"/>
        <v/>
      </c>
      <c r="AE553" s="345">
        <f t="shared" si="235"/>
        <v>0</v>
      </c>
      <c r="AF553" s="318"/>
      <c r="AG553" s="317"/>
      <c r="AH553" s="315"/>
      <c r="AI553" s="150">
        <f t="shared" si="236"/>
        <v>0</v>
      </c>
      <c r="AJ553" s="151">
        <f t="shared" si="229"/>
        <v>0</v>
      </c>
      <c r="AK553" s="152">
        <f t="shared" si="237"/>
        <v>0</v>
      </c>
      <c r="AL553" s="153">
        <f t="shared" si="238"/>
        <v>0</v>
      </c>
      <c r="AM553" s="153">
        <f t="shared" si="239"/>
        <v>0</v>
      </c>
      <c r="AN553" s="153">
        <f t="shared" si="240"/>
        <v>0</v>
      </c>
      <c r="AO553" s="153">
        <f t="shared" si="241"/>
        <v>0</v>
      </c>
      <c r="AP553" s="181" t="str">
        <f t="shared" si="242"/>
        <v/>
      </c>
      <c r="AQ553" s="154" t="str">
        <f t="shared" si="230"/>
        <v/>
      </c>
      <c r="AR553" s="178" t="str">
        <f t="shared" si="243"/>
        <v/>
      </c>
      <c r="AS553" s="169" t="str">
        <f t="shared" si="244"/>
        <v/>
      </c>
      <c r="AT553" s="159" t="str">
        <f t="shared" si="245"/>
        <v/>
      </c>
      <c r="AU553" s="160" t="str">
        <f t="shared" si="231"/>
        <v/>
      </c>
      <c r="AV553" s="171" t="str">
        <f t="shared" si="246"/>
        <v/>
      </c>
      <c r="AW553" s="160" t="str">
        <f t="shared" si="247"/>
        <v/>
      </c>
      <c r="AX553" s="186" t="str">
        <f t="shared" si="248"/>
        <v/>
      </c>
      <c r="AY553" s="160" t="str">
        <f t="shared" si="232"/>
        <v/>
      </c>
      <c r="AZ553" s="171" t="str">
        <f t="shared" si="249"/>
        <v/>
      </c>
      <c r="BA553" s="161" t="str">
        <f t="shared" si="250"/>
        <v/>
      </c>
      <c r="BI553" s="60" t="s">
        <v>3388</v>
      </c>
    </row>
    <row r="554" spans="1:61" ht="18.75" x14ac:dyDescent="0.3">
      <c r="A554" s="205"/>
      <c r="B554" s="206"/>
      <c r="C554" s="198">
        <v>543</v>
      </c>
      <c r="D554" s="190"/>
      <c r="E554" s="13"/>
      <c r="F554" s="14"/>
      <c r="G554" s="123"/>
      <c r="H554" s="124"/>
      <c r="I554" s="130"/>
      <c r="J554" s="21"/>
      <c r="K554" s="134"/>
      <c r="L554" s="24"/>
      <c r="M554" s="372"/>
      <c r="N554" s="147" t="str">
        <f t="shared" si="233"/>
        <v/>
      </c>
      <c r="O554" s="23"/>
      <c r="P554" s="23"/>
      <c r="Q554" s="23"/>
      <c r="R554" s="23"/>
      <c r="S554" s="23"/>
      <c r="T554" s="24"/>
      <c r="U554" s="25"/>
      <c r="V554" s="28"/>
      <c r="W554" s="299"/>
      <c r="X554" s="296"/>
      <c r="Y554" s="149">
        <f t="shared" si="227"/>
        <v>0</v>
      </c>
      <c r="Z554" s="148">
        <f t="shared" si="234"/>
        <v>0</v>
      </c>
      <c r="AA554" s="306"/>
      <c r="AB554" s="377">
        <f t="shared" si="251"/>
        <v>0</v>
      </c>
      <c r="AC554" s="348"/>
      <c r="AD554" s="210" t="str">
        <f t="shared" si="228"/>
        <v/>
      </c>
      <c r="AE554" s="345">
        <f t="shared" si="235"/>
        <v>0</v>
      </c>
      <c r="AF554" s="318"/>
      <c r="AG554" s="317"/>
      <c r="AH554" s="315"/>
      <c r="AI554" s="150">
        <f t="shared" si="236"/>
        <v>0</v>
      </c>
      <c r="AJ554" s="151">
        <f t="shared" si="229"/>
        <v>0</v>
      </c>
      <c r="AK554" s="152">
        <f t="shared" si="237"/>
        <v>0</v>
      </c>
      <c r="AL554" s="153">
        <f t="shared" si="238"/>
        <v>0</v>
      </c>
      <c r="AM554" s="153">
        <f t="shared" si="239"/>
        <v>0</v>
      </c>
      <c r="AN554" s="153">
        <f t="shared" si="240"/>
        <v>0</v>
      </c>
      <c r="AO554" s="153">
        <f t="shared" si="241"/>
        <v>0</v>
      </c>
      <c r="AP554" s="181" t="str">
        <f t="shared" si="242"/>
        <v/>
      </c>
      <c r="AQ554" s="154" t="str">
        <f t="shared" si="230"/>
        <v/>
      </c>
      <c r="AR554" s="178" t="str">
        <f t="shared" si="243"/>
        <v/>
      </c>
      <c r="AS554" s="169" t="str">
        <f t="shared" si="244"/>
        <v/>
      </c>
      <c r="AT554" s="159" t="str">
        <f t="shared" si="245"/>
        <v/>
      </c>
      <c r="AU554" s="160" t="str">
        <f t="shared" si="231"/>
        <v/>
      </c>
      <c r="AV554" s="171" t="str">
        <f t="shared" si="246"/>
        <v/>
      </c>
      <c r="AW554" s="160" t="str">
        <f t="shared" si="247"/>
        <v/>
      </c>
      <c r="AX554" s="186" t="str">
        <f t="shared" si="248"/>
        <v/>
      </c>
      <c r="AY554" s="160" t="str">
        <f t="shared" si="232"/>
        <v/>
      </c>
      <c r="AZ554" s="171" t="str">
        <f t="shared" si="249"/>
        <v/>
      </c>
      <c r="BA554" s="161" t="str">
        <f t="shared" si="250"/>
        <v/>
      </c>
      <c r="BI554" s="60" t="s">
        <v>3389</v>
      </c>
    </row>
    <row r="555" spans="1:61" ht="18.75" x14ac:dyDescent="0.3">
      <c r="A555" s="205"/>
      <c r="B555" s="206"/>
      <c r="C555" s="197">
        <v>544</v>
      </c>
      <c r="D555" s="192"/>
      <c r="E555" s="15"/>
      <c r="F555" s="14"/>
      <c r="G555" s="123"/>
      <c r="H555" s="124"/>
      <c r="I555" s="130"/>
      <c r="J555" s="21"/>
      <c r="K555" s="134"/>
      <c r="L555" s="24"/>
      <c r="M555" s="372"/>
      <c r="N555" s="147" t="str">
        <f t="shared" si="233"/>
        <v/>
      </c>
      <c r="O555" s="23"/>
      <c r="P555" s="23"/>
      <c r="Q555" s="23"/>
      <c r="R555" s="23"/>
      <c r="S555" s="23"/>
      <c r="T555" s="24"/>
      <c r="U555" s="25"/>
      <c r="V555" s="28"/>
      <c r="W555" s="299"/>
      <c r="X555" s="296"/>
      <c r="Y555" s="149">
        <f t="shared" si="227"/>
        <v>0</v>
      </c>
      <c r="Z555" s="148">
        <f t="shared" si="234"/>
        <v>0</v>
      </c>
      <c r="AA555" s="306"/>
      <c r="AB555" s="377">
        <f t="shared" si="251"/>
        <v>0</v>
      </c>
      <c r="AC555" s="348"/>
      <c r="AD555" s="210" t="str">
        <f t="shared" si="228"/>
        <v/>
      </c>
      <c r="AE555" s="345">
        <f t="shared" si="235"/>
        <v>0</v>
      </c>
      <c r="AF555" s="318"/>
      <c r="AG555" s="317"/>
      <c r="AH555" s="315"/>
      <c r="AI555" s="150">
        <f t="shared" si="236"/>
        <v>0</v>
      </c>
      <c r="AJ555" s="151">
        <f t="shared" si="229"/>
        <v>0</v>
      </c>
      <c r="AK555" s="152">
        <f t="shared" si="237"/>
        <v>0</v>
      </c>
      <c r="AL555" s="153">
        <f t="shared" si="238"/>
        <v>0</v>
      </c>
      <c r="AM555" s="153">
        <f t="shared" si="239"/>
        <v>0</v>
      </c>
      <c r="AN555" s="153">
        <f t="shared" si="240"/>
        <v>0</v>
      </c>
      <c r="AO555" s="153">
        <f t="shared" si="241"/>
        <v>0</v>
      </c>
      <c r="AP555" s="181" t="str">
        <f t="shared" si="242"/>
        <v/>
      </c>
      <c r="AQ555" s="154" t="str">
        <f t="shared" si="230"/>
        <v/>
      </c>
      <c r="AR555" s="178" t="str">
        <f t="shared" si="243"/>
        <v/>
      </c>
      <c r="AS555" s="169" t="str">
        <f t="shared" si="244"/>
        <v/>
      </c>
      <c r="AT555" s="159" t="str">
        <f t="shared" si="245"/>
        <v/>
      </c>
      <c r="AU555" s="160" t="str">
        <f t="shared" si="231"/>
        <v/>
      </c>
      <c r="AV555" s="171" t="str">
        <f t="shared" si="246"/>
        <v/>
      </c>
      <c r="AW555" s="160" t="str">
        <f t="shared" si="247"/>
        <v/>
      </c>
      <c r="AX555" s="186" t="str">
        <f t="shared" si="248"/>
        <v/>
      </c>
      <c r="AY555" s="160" t="str">
        <f t="shared" si="232"/>
        <v/>
      </c>
      <c r="AZ555" s="171" t="str">
        <f t="shared" si="249"/>
        <v/>
      </c>
      <c r="BA555" s="161" t="str">
        <f t="shared" si="250"/>
        <v/>
      </c>
      <c r="BI555" s="60" t="s">
        <v>3390</v>
      </c>
    </row>
    <row r="556" spans="1:61" ht="18.75" x14ac:dyDescent="0.3">
      <c r="A556" s="205"/>
      <c r="B556" s="206"/>
      <c r="C556" s="198">
        <v>545</v>
      </c>
      <c r="D556" s="190"/>
      <c r="E556" s="13"/>
      <c r="F556" s="14"/>
      <c r="G556" s="123"/>
      <c r="H556" s="124"/>
      <c r="I556" s="130"/>
      <c r="J556" s="21"/>
      <c r="K556" s="134"/>
      <c r="L556" s="24"/>
      <c r="M556" s="372"/>
      <c r="N556" s="147" t="str">
        <f t="shared" si="233"/>
        <v/>
      </c>
      <c r="O556" s="23"/>
      <c r="P556" s="23"/>
      <c r="Q556" s="23"/>
      <c r="R556" s="23"/>
      <c r="S556" s="23"/>
      <c r="T556" s="24"/>
      <c r="U556" s="25"/>
      <c r="V556" s="28"/>
      <c r="W556" s="299"/>
      <c r="X556" s="296"/>
      <c r="Y556" s="149">
        <f t="shared" si="227"/>
        <v>0</v>
      </c>
      <c r="Z556" s="148">
        <f t="shared" si="234"/>
        <v>0</v>
      </c>
      <c r="AA556" s="306"/>
      <c r="AB556" s="377">
        <f t="shared" si="251"/>
        <v>0</v>
      </c>
      <c r="AC556" s="348"/>
      <c r="AD556" s="210" t="str">
        <f t="shared" si="228"/>
        <v/>
      </c>
      <c r="AE556" s="345">
        <f t="shared" si="235"/>
        <v>0</v>
      </c>
      <c r="AF556" s="318"/>
      <c r="AG556" s="317"/>
      <c r="AH556" s="315"/>
      <c r="AI556" s="150">
        <f t="shared" si="236"/>
        <v>0</v>
      </c>
      <c r="AJ556" s="151">
        <f t="shared" si="229"/>
        <v>0</v>
      </c>
      <c r="AK556" s="152">
        <f t="shared" si="237"/>
        <v>0</v>
      </c>
      <c r="AL556" s="153">
        <f t="shared" si="238"/>
        <v>0</v>
      </c>
      <c r="AM556" s="153">
        <f t="shared" si="239"/>
        <v>0</v>
      </c>
      <c r="AN556" s="153">
        <f t="shared" si="240"/>
        <v>0</v>
      </c>
      <c r="AO556" s="153">
        <f t="shared" si="241"/>
        <v>0</v>
      </c>
      <c r="AP556" s="181" t="str">
        <f t="shared" si="242"/>
        <v/>
      </c>
      <c r="AQ556" s="154" t="str">
        <f t="shared" si="230"/>
        <v/>
      </c>
      <c r="AR556" s="178" t="str">
        <f t="shared" si="243"/>
        <v/>
      </c>
      <c r="AS556" s="169" t="str">
        <f t="shared" si="244"/>
        <v/>
      </c>
      <c r="AT556" s="159" t="str">
        <f t="shared" si="245"/>
        <v/>
      </c>
      <c r="AU556" s="160" t="str">
        <f t="shared" si="231"/>
        <v/>
      </c>
      <c r="AV556" s="171" t="str">
        <f t="shared" si="246"/>
        <v/>
      </c>
      <c r="AW556" s="160" t="str">
        <f t="shared" si="247"/>
        <v/>
      </c>
      <c r="AX556" s="186" t="str">
        <f t="shared" si="248"/>
        <v/>
      </c>
      <c r="AY556" s="160" t="str">
        <f t="shared" si="232"/>
        <v/>
      </c>
      <c r="AZ556" s="171" t="str">
        <f t="shared" si="249"/>
        <v/>
      </c>
      <c r="BA556" s="161" t="str">
        <f t="shared" si="250"/>
        <v/>
      </c>
      <c r="BI556" s="60" t="s">
        <v>3391</v>
      </c>
    </row>
    <row r="557" spans="1:61" ht="18.75" x14ac:dyDescent="0.3">
      <c r="A557" s="205"/>
      <c r="B557" s="206"/>
      <c r="C557" s="197">
        <v>546</v>
      </c>
      <c r="D557" s="190"/>
      <c r="E557" s="18"/>
      <c r="F557" s="14"/>
      <c r="G557" s="123"/>
      <c r="H557" s="124"/>
      <c r="I557" s="130"/>
      <c r="J557" s="21"/>
      <c r="K557" s="134"/>
      <c r="L557" s="24"/>
      <c r="M557" s="372"/>
      <c r="N557" s="147" t="str">
        <f t="shared" si="233"/>
        <v/>
      </c>
      <c r="O557" s="23"/>
      <c r="P557" s="23"/>
      <c r="Q557" s="23"/>
      <c r="R557" s="23"/>
      <c r="S557" s="23"/>
      <c r="T557" s="24"/>
      <c r="U557" s="25"/>
      <c r="V557" s="28"/>
      <c r="W557" s="299"/>
      <c r="X557" s="296"/>
      <c r="Y557" s="149">
        <f t="shared" si="227"/>
        <v>0</v>
      </c>
      <c r="Z557" s="148">
        <f t="shared" si="234"/>
        <v>0</v>
      </c>
      <c r="AA557" s="306"/>
      <c r="AB557" s="377">
        <f t="shared" si="251"/>
        <v>0</v>
      </c>
      <c r="AC557" s="348"/>
      <c r="AD557" s="210" t="str">
        <f t="shared" si="228"/>
        <v/>
      </c>
      <c r="AE557" s="345">
        <f t="shared" si="235"/>
        <v>0</v>
      </c>
      <c r="AF557" s="318"/>
      <c r="AG557" s="317"/>
      <c r="AH557" s="315"/>
      <c r="AI557" s="150">
        <f t="shared" si="236"/>
        <v>0</v>
      </c>
      <c r="AJ557" s="151">
        <f t="shared" si="229"/>
        <v>0</v>
      </c>
      <c r="AK557" s="152">
        <f t="shared" si="237"/>
        <v>0</v>
      </c>
      <c r="AL557" s="153">
        <f t="shared" si="238"/>
        <v>0</v>
      </c>
      <c r="AM557" s="153">
        <f t="shared" si="239"/>
        <v>0</v>
      </c>
      <c r="AN557" s="153">
        <f t="shared" si="240"/>
        <v>0</v>
      </c>
      <c r="AO557" s="153">
        <f t="shared" si="241"/>
        <v>0</v>
      </c>
      <c r="AP557" s="181" t="str">
        <f t="shared" si="242"/>
        <v/>
      </c>
      <c r="AQ557" s="154" t="str">
        <f t="shared" si="230"/>
        <v/>
      </c>
      <c r="AR557" s="178" t="str">
        <f t="shared" si="243"/>
        <v/>
      </c>
      <c r="AS557" s="169" t="str">
        <f t="shared" si="244"/>
        <v/>
      </c>
      <c r="AT557" s="159" t="str">
        <f t="shared" si="245"/>
        <v/>
      </c>
      <c r="AU557" s="160" t="str">
        <f t="shared" si="231"/>
        <v/>
      </c>
      <c r="AV557" s="171" t="str">
        <f t="shared" si="246"/>
        <v/>
      </c>
      <c r="AW557" s="160" t="str">
        <f t="shared" si="247"/>
        <v/>
      </c>
      <c r="AX557" s="186" t="str">
        <f t="shared" si="248"/>
        <v/>
      </c>
      <c r="AY557" s="160" t="str">
        <f t="shared" si="232"/>
        <v/>
      </c>
      <c r="AZ557" s="171" t="str">
        <f t="shared" si="249"/>
        <v/>
      </c>
      <c r="BA557" s="161" t="str">
        <f t="shared" si="250"/>
        <v/>
      </c>
      <c r="BI557" s="328" t="s">
        <v>3392</v>
      </c>
    </row>
    <row r="558" spans="1:61" ht="18.75" x14ac:dyDescent="0.3">
      <c r="A558" s="205"/>
      <c r="B558" s="206"/>
      <c r="C558" s="198">
        <v>547</v>
      </c>
      <c r="D558" s="190"/>
      <c r="E558" s="13"/>
      <c r="F558" s="14"/>
      <c r="G558" s="123"/>
      <c r="H558" s="124"/>
      <c r="I558" s="130"/>
      <c r="J558" s="21"/>
      <c r="K558" s="134"/>
      <c r="L558" s="24"/>
      <c r="M558" s="372"/>
      <c r="N558" s="147" t="str">
        <f t="shared" si="233"/>
        <v/>
      </c>
      <c r="O558" s="23"/>
      <c r="P558" s="23"/>
      <c r="Q558" s="23"/>
      <c r="R558" s="23"/>
      <c r="S558" s="23"/>
      <c r="T558" s="24"/>
      <c r="U558" s="25"/>
      <c r="V558" s="28"/>
      <c r="W558" s="299"/>
      <c r="X558" s="296"/>
      <c r="Y558" s="149">
        <f t="shared" si="227"/>
        <v>0</v>
      </c>
      <c r="Z558" s="148">
        <f t="shared" si="234"/>
        <v>0</v>
      </c>
      <c r="AA558" s="306"/>
      <c r="AB558" s="377">
        <f t="shared" si="251"/>
        <v>0</v>
      </c>
      <c r="AC558" s="348"/>
      <c r="AD558" s="210" t="str">
        <f t="shared" si="228"/>
        <v/>
      </c>
      <c r="AE558" s="345">
        <f t="shared" si="235"/>
        <v>0</v>
      </c>
      <c r="AF558" s="318"/>
      <c r="AG558" s="317"/>
      <c r="AH558" s="315"/>
      <c r="AI558" s="150">
        <f t="shared" si="236"/>
        <v>0</v>
      </c>
      <c r="AJ558" s="151">
        <f t="shared" si="229"/>
        <v>0</v>
      </c>
      <c r="AK558" s="152">
        <f t="shared" si="237"/>
        <v>0</v>
      </c>
      <c r="AL558" s="153">
        <f t="shared" si="238"/>
        <v>0</v>
      </c>
      <c r="AM558" s="153">
        <f t="shared" si="239"/>
        <v>0</v>
      </c>
      <c r="AN558" s="153">
        <f t="shared" si="240"/>
        <v>0</v>
      </c>
      <c r="AO558" s="153">
        <f t="shared" si="241"/>
        <v>0</v>
      </c>
      <c r="AP558" s="181" t="str">
        <f t="shared" si="242"/>
        <v/>
      </c>
      <c r="AQ558" s="154" t="str">
        <f t="shared" si="230"/>
        <v/>
      </c>
      <c r="AR558" s="178" t="str">
        <f t="shared" si="243"/>
        <v/>
      </c>
      <c r="AS558" s="169" t="str">
        <f t="shared" si="244"/>
        <v/>
      </c>
      <c r="AT558" s="159" t="str">
        <f t="shared" si="245"/>
        <v/>
      </c>
      <c r="AU558" s="160" t="str">
        <f t="shared" si="231"/>
        <v/>
      </c>
      <c r="AV558" s="171" t="str">
        <f t="shared" si="246"/>
        <v/>
      </c>
      <c r="AW558" s="160" t="str">
        <f t="shared" si="247"/>
        <v/>
      </c>
      <c r="AX558" s="186" t="str">
        <f t="shared" si="248"/>
        <v/>
      </c>
      <c r="AY558" s="160" t="str">
        <f t="shared" si="232"/>
        <v/>
      </c>
      <c r="AZ558" s="171" t="str">
        <f t="shared" si="249"/>
        <v/>
      </c>
      <c r="BA558" s="161" t="str">
        <f t="shared" si="250"/>
        <v/>
      </c>
      <c r="BI558" s="60" t="s">
        <v>3393</v>
      </c>
    </row>
    <row r="559" spans="1:61" ht="18.75" x14ac:dyDescent="0.3">
      <c r="A559" s="205"/>
      <c r="B559" s="206"/>
      <c r="C559" s="198">
        <v>548</v>
      </c>
      <c r="D559" s="190"/>
      <c r="E559" s="13"/>
      <c r="F559" s="14"/>
      <c r="G559" s="123"/>
      <c r="H559" s="124"/>
      <c r="I559" s="130"/>
      <c r="J559" s="21"/>
      <c r="K559" s="134"/>
      <c r="L559" s="24"/>
      <c r="M559" s="372"/>
      <c r="N559" s="147" t="str">
        <f t="shared" si="233"/>
        <v/>
      </c>
      <c r="O559" s="23"/>
      <c r="P559" s="23"/>
      <c r="Q559" s="23"/>
      <c r="R559" s="23"/>
      <c r="S559" s="23"/>
      <c r="T559" s="24"/>
      <c r="U559" s="25"/>
      <c r="V559" s="28"/>
      <c r="W559" s="299"/>
      <c r="X559" s="296"/>
      <c r="Y559" s="149">
        <f t="shared" si="227"/>
        <v>0</v>
      </c>
      <c r="Z559" s="148">
        <f t="shared" si="234"/>
        <v>0</v>
      </c>
      <c r="AA559" s="306"/>
      <c r="AB559" s="377">
        <f t="shared" si="251"/>
        <v>0</v>
      </c>
      <c r="AC559" s="348"/>
      <c r="AD559" s="210" t="str">
        <f t="shared" si="228"/>
        <v/>
      </c>
      <c r="AE559" s="345">
        <f t="shared" si="235"/>
        <v>0</v>
      </c>
      <c r="AF559" s="318"/>
      <c r="AG559" s="317"/>
      <c r="AH559" s="315"/>
      <c r="AI559" s="150">
        <f t="shared" si="236"/>
        <v>0</v>
      </c>
      <c r="AJ559" s="151">
        <f t="shared" si="229"/>
        <v>0</v>
      </c>
      <c r="AK559" s="152">
        <f t="shared" si="237"/>
        <v>0</v>
      </c>
      <c r="AL559" s="153">
        <f t="shared" si="238"/>
        <v>0</v>
      </c>
      <c r="AM559" s="153">
        <f t="shared" si="239"/>
        <v>0</v>
      </c>
      <c r="AN559" s="153">
        <f t="shared" si="240"/>
        <v>0</v>
      </c>
      <c r="AO559" s="153">
        <f t="shared" si="241"/>
        <v>0</v>
      </c>
      <c r="AP559" s="181" t="str">
        <f t="shared" si="242"/>
        <v/>
      </c>
      <c r="AQ559" s="154" t="str">
        <f t="shared" si="230"/>
        <v/>
      </c>
      <c r="AR559" s="178" t="str">
        <f t="shared" si="243"/>
        <v/>
      </c>
      <c r="AS559" s="169" t="str">
        <f t="shared" si="244"/>
        <v/>
      </c>
      <c r="AT559" s="159" t="str">
        <f t="shared" si="245"/>
        <v/>
      </c>
      <c r="AU559" s="160" t="str">
        <f t="shared" si="231"/>
        <v/>
      </c>
      <c r="AV559" s="171" t="str">
        <f t="shared" si="246"/>
        <v/>
      </c>
      <c r="AW559" s="160" t="str">
        <f t="shared" si="247"/>
        <v/>
      </c>
      <c r="AX559" s="186" t="str">
        <f t="shared" si="248"/>
        <v/>
      </c>
      <c r="AY559" s="160" t="str">
        <f t="shared" si="232"/>
        <v/>
      </c>
      <c r="AZ559" s="171" t="str">
        <f t="shared" si="249"/>
        <v/>
      </c>
      <c r="BA559" s="161" t="str">
        <f t="shared" si="250"/>
        <v/>
      </c>
      <c r="BI559" s="60" t="s">
        <v>3394</v>
      </c>
    </row>
    <row r="560" spans="1:61" ht="18.75" x14ac:dyDescent="0.3">
      <c r="A560" s="205"/>
      <c r="B560" s="206"/>
      <c r="C560" s="197">
        <v>549</v>
      </c>
      <c r="D560" s="194"/>
      <c r="E560" s="16"/>
      <c r="F560" s="14"/>
      <c r="G560" s="127"/>
      <c r="H560" s="126"/>
      <c r="I560" s="132"/>
      <c r="J560" s="69"/>
      <c r="K560" s="136"/>
      <c r="L560" s="26"/>
      <c r="M560" s="373"/>
      <c r="N560" s="147" t="str">
        <f t="shared" si="233"/>
        <v/>
      </c>
      <c r="O560" s="23"/>
      <c r="P560" s="23"/>
      <c r="Q560" s="23"/>
      <c r="R560" s="23"/>
      <c r="S560" s="23"/>
      <c r="T560" s="26"/>
      <c r="U560" s="27"/>
      <c r="V560" s="28"/>
      <c r="W560" s="300"/>
      <c r="X560" s="299"/>
      <c r="Y560" s="149">
        <f t="shared" si="227"/>
        <v>0</v>
      </c>
      <c r="Z560" s="148">
        <f t="shared" si="234"/>
        <v>0</v>
      </c>
      <c r="AA560" s="307"/>
      <c r="AB560" s="377">
        <f t="shared" si="251"/>
        <v>0</v>
      </c>
      <c r="AC560" s="348"/>
      <c r="AD560" s="210" t="str">
        <f t="shared" si="228"/>
        <v/>
      </c>
      <c r="AE560" s="345">
        <f t="shared" si="235"/>
        <v>0</v>
      </c>
      <c r="AF560" s="319"/>
      <c r="AG560" s="320"/>
      <c r="AH560" s="318"/>
      <c r="AI560" s="150">
        <f t="shared" si="236"/>
        <v>0</v>
      </c>
      <c r="AJ560" s="151">
        <f t="shared" si="229"/>
        <v>0</v>
      </c>
      <c r="AK560" s="152">
        <f t="shared" si="237"/>
        <v>0</v>
      </c>
      <c r="AL560" s="153">
        <f t="shared" si="238"/>
        <v>0</v>
      </c>
      <c r="AM560" s="153">
        <f t="shared" si="239"/>
        <v>0</v>
      </c>
      <c r="AN560" s="153">
        <f t="shared" si="240"/>
        <v>0</v>
      </c>
      <c r="AO560" s="153">
        <f t="shared" si="241"/>
        <v>0</v>
      </c>
      <c r="AP560" s="181" t="str">
        <f t="shared" si="242"/>
        <v/>
      </c>
      <c r="AQ560" s="154" t="str">
        <f t="shared" si="230"/>
        <v/>
      </c>
      <c r="AR560" s="178" t="str">
        <f t="shared" si="243"/>
        <v/>
      </c>
      <c r="AS560" s="169" t="str">
        <f t="shared" si="244"/>
        <v/>
      </c>
      <c r="AT560" s="159" t="str">
        <f t="shared" si="245"/>
        <v/>
      </c>
      <c r="AU560" s="160" t="str">
        <f t="shared" si="231"/>
        <v/>
      </c>
      <c r="AV560" s="171" t="str">
        <f t="shared" si="246"/>
        <v/>
      </c>
      <c r="AW560" s="160" t="str">
        <f t="shared" si="247"/>
        <v/>
      </c>
      <c r="AX560" s="186" t="str">
        <f t="shared" si="248"/>
        <v/>
      </c>
      <c r="AY560" s="160" t="str">
        <f t="shared" si="232"/>
        <v/>
      </c>
      <c r="AZ560" s="171" t="str">
        <f t="shared" si="249"/>
        <v/>
      </c>
      <c r="BA560" s="161" t="str">
        <f t="shared" si="250"/>
        <v/>
      </c>
      <c r="BI560" s="60" t="s">
        <v>3395</v>
      </c>
    </row>
    <row r="561" spans="1:220" ht="18.75" x14ac:dyDescent="0.3">
      <c r="A561" s="205"/>
      <c r="B561" s="206"/>
      <c r="C561" s="197">
        <v>550</v>
      </c>
      <c r="D561" s="190"/>
      <c r="E561" s="20"/>
      <c r="F561" s="14"/>
      <c r="G561" s="123"/>
      <c r="H561" s="128"/>
      <c r="I561" s="130"/>
      <c r="J561" s="21"/>
      <c r="K561" s="134"/>
      <c r="L561" s="24"/>
      <c r="M561" s="372"/>
      <c r="N561" s="147" t="str">
        <f t="shared" si="233"/>
        <v/>
      </c>
      <c r="O561" s="23"/>
      <c r="P561" s="23"/>
      <c r="Q561" s="23"/>
      <c r="R561" s="23"/>
      <c r="S561" s="23"/>
      <c r="T561" s="23"/>
      <c r="U561" s="24"/>
      <c r="V561" s="28"/>
      <c r="W561" s="299"/>
      <c r="X561" s="299"/>
      <c r="Y561" s="149">
        <f t="shared" si="227"/>
        <v>0</v>
      </c>
      <c r="Z561" s="148">
        <f t="shared" si="234"/>
        <v>0</v>
      </c>
      <c r="AA561" s="306"/>
      <c r="AB561" s="377">
        <f t="shared" si="251"/>
        <v>0</v>
      </c>
      <c r="AC561" s="348"/>
      <c r="AD561" s="210" t="str">
        <f t="shared" si="228"/>
        <v/>
      </c>
      <c r="AE561" s="345">
        <f t="shared" si="235"/>
        <v>0</v>
      </c>
      <c r="AF561" s="318"/>
      <c r="AG561" s="321"/>
      <c r="AH561" s="318"/>
      <c r="AI561" s="150">
        <f t="shared" si="236"/>
        <v>0</v>
      </c>
      <c r="AJ561" s="151">
        <f t="shared" si="229"/>
        <v>0</v>
      </c>
      <c r="AK561" s="152">
        <f t="shared" si="237"/>
        <v>0</v>
      </c>
      <c r="AL561" s="153">
        <f t="shared" si="238"/>
        <v>0</v>
      </c>
      <c r="AM561" s="153">
        <f t="shared" si="239"/>
        <v>0</v>
      </c>
      <c r="AN561" s="153">
        <f t="shared" si="240"/>
        <v>0</v>
      </c>
      <c r="AO561" s="153">
        <f t="shared" si="241"/>
        <v>0</v>
      </c>
      <c r="AP561" s="181" t="str">
        <f t="shared" si="242"/>
        <v/>
      </c>
      <c r="AQ561" s="154" t="str">
        <f t="shared" si="230"/>
        <v/>
      </c>
      <c r="AR561" s="178" t="str">
        <f t="shared" si="243"/>
        <v/>
      </c>
      <c r="AS561" s="169" t="str">
        <f t="shared" si="244"/>
        <v/>
      </c>
      <c r="AT561" s="159" t="str">
        <f t="shared" si="245"/>
        <v/>
      </c>
      <c r="AU561" s="160" t="str">
        <f t="shared" si="231"/>
        <v/>
      </c>
      <c r="AV561" s="171" t="str">
        <f t="shared" si="246"/>
        <v/>
      </c>
      <c r="AW561" s="160" t="str">
        <f t="shared" si="247"/>
        <v/>
      </c>
      <c r="AX561" s="186" t="str">
        <f t="shared" si="248"/>
        <v/>
      </c>
      <c r="AY561" s="160" t="str">
        <f t="shared" si="232"/>
        <v/>
      </c>
      <c r="AZ561" s="171" t="str">
        <f t="shared" si="249"/>
        <v/>
      </c>
      <c r="BA561" s="161" t="str">
        <f t="shared" si="250"/>
        <v/>
      </c>
      <c r="BB561" s="58"/>
      <c r="BC561" s="58"/>
      <c r="BD561" s="58"/>
      <c r="BE561" s="58"/>
      <c r="BF561" s="58"/>
      <c r="BG561" s="58"/>
      <c r="BH561" s="58"/>
      <c r="BI561" s="329" t="s">
        <v>3396</v>
      </c>
      <c r="BJ561" s="58"/>
      <c r="BK561" s="58"/>
      <c r="BL561" s="58"/>
      <c r="BM561" s="58"/>
      <c r="BN561" s="58"/>
      <c r="BO561" s="58"/>
      <c r="BP561" s="58"/>
      <c r="BQ561" s="58"/>
      <c r="BR561" s="58"/>
      <c r="BS561" s="58"/>
      <c r="BT561" s="58"/>
      <c r="BU561" s="58"/>
      <c r="BV561" s="58"/>
      <c r="BW561" s="58"/>
      <c r="BX561" s="58"/>
      <c r="BY561" s="58"/>
      <c r="BZ561" s="58"/>
      <c r="CA561" s="58"/>
      <c r="CB561" s="58"/>
      <c r="CC561" s="58"/>
      <c r="CD561" s="58"/>
      <c r="CE561" s="58"/>
      <c r="CF561" s="58"/>
      <c r="CG561" s="58"/>
      <c r="CH561" s="58"/>
      <c r="CI561" s="58"/>
      <c r="CJ561" s="58"/>
      <c r="CK561" s="58"/>
      <c r="CL561" s="58"/>
      <c r="CM561" s="58"/>
      <c r="CN561" s="58"/>
      <c r="CO561" s="58"/>
      <c r="CP561" s="58"/>
      <c r="CQ561" s="58"/>
      <c r="CR561" s="58"/>
      <c r="CS561" s="58"/>
      <c r="CT561" s="58"/>
      <c r="CU561" s="58"/>
      <c r="CV561" s="58"/>
      <c r="CW561" s="58"/>
      <c r="CX561" s="58"/>
      <c r="CY561" s="58"/>
      <c r="CZ561" s="58"/>
      <c r="DA561" s="58"/>
      <c r="DB561" s="58"/>
      <c r="DC561" s="58"/>
      <c r="DD561" s="58"/>
      <c r="DE561" s="58"/>
      <c r="DF561" s="58"/>
      <c r="DG561" s="58"/>
      <c r="DH561" s="58"/>
      <c r="DI561" s="58"/>
      <c r="DJ561" s="58"/>
      <c r="DK561" s="58"/>
      <c r="DL561" s="58"/>
      <c r="DM561" s="58"/>
      <c r="DN561" s="58"/>
      <c r="DO561" s="58"/>
      <c r="DP561" s="58"/>
      <c r="DQ561" s="58"/>
      <c r="DR561" s="58"/>
      <c r="DS561" s="58"/>
      <c r="DT561" s="58"/>
      <c r="DU561" s="58"/>
      <c r="DV561" s="58"/>
      <c r="DW561" s="58"/>
      <c r="DX561" s="58"/>
      <c r="DY561" s="58"/>
      <c r="DZ561" s="58"/>
      <c r="EA561" s="58"/>
      <c r="EB561" s="22"/>
      <c r="EC561" s="22"/>
      <c r="ED561" s="22"/>
      <c r="EE561" s="22"/>
      <c r="EF561" s="22"/>
      <c r="EG561" s="22"/>
      <c r="EH561" s="22"/>
      <c r="EI561" s="22"/>
      <c r="EJ561" s="22"/>
      <c r="EK561" s="22"/>
      <c r="EL561" s="22"/>
      <c r="EM561" s="22"/>
      <c r="EN561" s="22"/>
      <c r="EO561" s="22"/>
      <c r="EP561" s="22"/>
      <c r="EQ561" s="22"/>
      <c r="ER561" s="22"/>
      <c r="ES561" s="22"/>
      <c r="ET561" s="22"/>
      <c r="EU561" s="22"/>
      <c r="EV561" s="22"/>
      <c r="EW561" s="22"/>
      <c r="EX561" s="22"/>
      <c r="EY561" s="22"/>
      <c r="EZ561" s="22"/>
      <c r="FA561" s="22"/>
      <c r="FB561" s="22"/>
      <c r="FC561" s="22"/>
      <c r="FD561" s="22"/>
      <c r="FE561" s="22"/>
      <c r="FF561" s="22"/>
      <c r="FG561" s="22"/>
      <c r="FH561" s="22"/>
      <c r="FI561" s="22"/>
      <c r="FJ561" s="22"/>
      <c r="FK561" s="22"/>
      <c r="FL561" s="22"/>
      <c r="FM561" s="22"/>
      <c r="FN561" s="22"/>
      <c r="FO561" s="22"/>
      <c r="FP561" s="22"/>
      <c r="FQ561" s="22"/>
      <c r="FR561" s="22"/>
      <c r="FS561" s="22"/>
      <c r="FT561" s="22"/>
      <c r="FU561" s="22"/>
      <c r="FV561" s="22"/>
      <c r="FW561" s="22"/>
      <c r="FX561" s="22"/>
      <c r="FY561" s="22"/>
      <c r="FZ561" s="22"/>
      <c r="GA561" s="22"/>
      <c r="GB561" s="22"/>
      <c r="GC561" s="22"/>
      <c r="GD561" s="22"/>
      <c r="GE561" s="22"/>
      <c r="GF561" s="22"/>
      <c r="GG561" s="22"/>
      <c r="GH561" s="22"/>
      <c r="GI561" s="22"/>
      <c r="GJ561" s="22"/>
      <c r="GK561" s="22"/>
      <c r="GL561" s="22"/>
      <c r="GM561" s="22"/>
      <c r="GN561" s="22"/>
      <c r="GO561" s="22"/>
      <c r="GP561" s="22"/>
      <c r="GQ561" s="22"/>
      <c r="GR561" s="22"/>
      <c r="GS561" s="22"/>
      <c r="GT561" s="22"/>
      <c r="GU561" s="22"/>
      <c r="GV561" s="22"/>
      <c r="GW561" s="22"/>
      <c r="GX561" s="22"/>
      <c r="GY561" s="22"/>
      <c r="GZ561" s="22"/>
      <c r="HA561" s="22"/>
      <c r="HB561" s="22"/>
      <c r="HC561" s="22"/>
      <c r="HD561" s="22"/>
      <c r="HE561" s="22"/>
      <c r="HF561" s="22"/>
      <c r="HG561" s="22"/>
      <c r="HH561" s="22"/>
      <c r="HI561" s="22"/>
      <c r="HJ561" s="22"/>
      <c r="HK561" s="22"/>
      <c r="HL561" s="22"/>
    </row>
    <row r="562" spans="1:220" ht="18.75" x14ac:dyDescent="0.3">
      <c r="A562" s="203"/>
      <c r="B562" s="204"/>
      <c r="C562" s="197">
        <v>551</v>
      </c>
      <c r="D562" s="189"/>
      <c r="E562" s="31"/>
      <c r="F562" s="30"/>
      <c r="G562" s="120"/>
      <c r="H562" s="125"/>
      <c r="I562" s="129"/>
      <c r="J562" s="67"/>
      <c r="K562" s="133"/>
      <c r="L562" s="108"/>
      <c r="M562" s="372"/>
      <c r="N562" s="147" t="str">
        <f t="shared" si="233"/>
        <v/>
      </c>
      <c r="O562" s="23"/>
      <c r="P562" s="125"/>
      <c r="Q562" s="125"/>
      <c r="R562" s="125"/>
      <c r="S562" s="125"/>
      <c r="T562" s="125"/>
      <c r="U562" s="122"/>
      <c r="V562" s="28"/>
      <c r="W562" s="296"/>
      <c r="X562" s="296"/>
      <c r="Y562" s="149">
        <f t="shared" si="227"/>
        <v>0</v>
      </c>
      <c r="Z562" s="148">
        <f t="shared" si="234"/>
        <v>0</v>
      </c>
      <c r="AA562" s="305"/>
      <c r="AB562" s="377">
        <f t="shared" si="251"/>
        <v>0</v>
      </c>
      <c r="AC562" s="347"/>
      <c r="AD562" s="210" t="str">
        <f t="shared" si="228"/>
        <v/>
      </c>
      <c r="AE562" s="345">
        <f t="shared" si="235"/>
        <v>0</v>
      </c>
      <c r="AF562" s="318"/>
      <c r="AG562" s="317"/>
      <c r="AH562" s="315"/>
      <c r="AI562" s="150">
        <f t="shared" si="236"/>
        <v>0</v>
      </c>
      <c r="AJ562" s="151">
        <f t="shared" si="229"/>
        <v>0</v>
      </c>
      <c r="AK562" s="152">
        <f t="shared" si="237"/>
        <v>0</v>
      </c>
      <c r="AL562" s="153">
        <f t="shared" si="238"/>
        <v>0</v>
      </c>
      <c r="AM562" s="153">
        <f t="shared" si="239"/>
        <v>0</v>
      </c>
      <c r="AN562" s="153">
        <f t="shared" si="240"/>
        <v>0</v>
      </c>
      <c r="AO562" s="153">
        <f t="shared" si="241"/>
        <v>0</v>
      </c>
      <c r="AP562" s="181" t="str">
        <f t="shared" si="242"/>
        <v/>
      </c>
      <c r="AQ562" s="154" t="str">
        <f t="shared" si="230"/>
        <v/>
      </c>
      <c r="AR562" s="178" t="str">
        <f t="shared" si="243"/>
        <v/>
      </c>
      <c r="AS562" s="169" t="str">
        <f t="shared" si="244"/>
        <v/>
      </c>
      <c r="AT562" s="159" t="str">
        <f t="shared" si="245"/>
        <v/>
      </c>
      <c r="AU562" s="160" t="str">
        <f t="shared" si="231"/>
        <v/>
      </c>
      <c r="AV562" s="171" t="str">
        <f t="shared" si="246"/>
        <v/>
      </c>
      <c r="AW562" s="160" t="str">
        <f t="shared" si="247"/>
        <v/>
      </c>
      <c r="AX562" s="186" t="str">
        <f t="shared" si="248"/>
        <v/>
      </c>
      <c r="AY562" s="160" t="str">
        <f t="shared" si="232"/>
        <v/>
      </c>
      <c r="AZ562" s="171" t="str">
        <f t="shared" si="249"/>
        <v/>
      </c>
      <c r="BA562" s="161" t="str">
        <f t="shared" si="250"/>
        <v/>
      </c>
      <c r="BI562" s="60" t="s">
        <v>3397</v>
      </c>
    </row>
    <row r="563" spans="1:220" ht="18.75" x14ac:dyDescent="0.3">
      <c r="A563" s="203"/>
      <c r="B563" s="204"/>
      <c r="C563" s="197">
        <v>552</v>
      </c>
      <c r="D563" s="189"/>
      <c r="E563" s="29"/>
      <c r="F563" s="30"/>
      <c r="G563" s="120"/>
      <c r="H563" s="122"/>
      <c r="I563" s="129"/>
      <c r="J563" s="67"/>
      <c r="K563" s="133"/>
      <c r="L563" s="108"/>
      <c r="M563" s="371"/>
      <c r="N563" s="147" t="str">
        <f t="shared" si="233"/>
        <v/>
      </c>
      <c r="O563" s="125"/>
      <c r="P563" s="125"/>
      <c r="Q563" s="125"/>
      <c r="R563" s="125"/>
      <c r="S563" s="125"/>
      <c r="T563" s="122"/>
      <c r="U563" s="298"/>
      <c r="V563" s="28"/>
      <c r="W563" s="296"/>
      <c r="X563" s="296"/>
      <c r="Y563" s="149">
        <f t="shared" si="227"/>
        <v>0</v>
      </c>
      <c r="Z563" s="148">
        <f t="shared" si="234"/>
        <v>0</v>
      </c>
      <c r="AA563" s="305"/>
      <c r="AB563" s="377">
        <f t="shared" si="251"/>
        <v>0</v>
      </c>
      <c r="AC563" s="347"/>
      <c r="AD563" s="210" t="str">
        <f t="shared" si="228"/>
        <v/>
      </c>
      <c r="AE563" s="345">
        <f t="shared" si="235"/>
        <v>0</v>
      </c>
      <c r="AF563" s="310"/>
      <c r="AG563" s="312"/>
      <c r="AH563" s="313"/>
      <c r="AI563" s="150">
        <f t="shared" si="236"/>
        <v>0</v>
      </c>
      <c r="AJ563" s="151">
        <f t="shared" si="229"/>
        <v>0</v>
      </c>
      <c r="AK563" s="152">
        <f t="shared" si="237"/>
        <v>0</v>
      </c>
      <c r="AL563" s="153">
        <f t="shared" si="238"/>
        <v>0</v>
      </c>
      <c r="AM563" s="153">
        <f t="shared" si="239"/>
        <v>0</v>
      </c>
      <c r="AN563" s="153">
        <f t="shared" si="240"/>
        <v>0</v>
      </c>
      <c r="AO563" s="153">
        <f t="shared" si="241"/>
        <v>0</v>
      </c>
      <c r="AP563" s="181" t="str">
        <f t="shared" si="242"/>
        <v/>
      </c>
      <c r="AQ563" s="154" t="str">
        <f t="shared" si="230"/>
        <v/>
      </c>
      <c r="AR563" s="178" t="str">
        <f t="shared" si="243"/>
        <v/>
      </c>
      <c r="AS563" s="169" t="str">
        <f t="shared" si="244"/>
        <v/>
      </c>
      <c r="AT563" s="159" t="str">
        <f t="shared" si="245"/>
        <v/>
      </c>
      <c r="AU563" s="160" t="str">
        <f t="shared" si="231"/>
        <v/>
      </c>
      <c r="AV563" s="171" t="str">
        <f t="shared" si="246"/>
        <v/>
      </c>
      <c r="AW563" s="160" t="str">
        <f t="shared" si="247"/>
        <v/>
      </c>
      <c r="AX563" s="186" t="str">
        <f t="shared" si="248"/>
        <v/>
      </c>
      <c r="AY563" s="160" t="str">
        <f t="shared" si="232"/>
        <v/>
      </c>
      <c r="AZ563" s="171" t="str">
        <f t="shared" si="249"/>
        <v/>
      </c>
      <c r="BA563" s="161" t="str">
        <f t="shared" si="250"/>
        <v/>
      </c>
      <c r="BI563" s="60" t="s">
        <v>3398</v>
      </c>
    </row>
    <row r="564" spans="1:220" ht="18.75" x14ac:dyDescent="0.3">
      <c r="A564" s="203"/>
      <c r="B564" s="204"/>
      <c r="C564" s="197">
        <v>553</v>
      </c>
      <c r="D564" s="189"/>
      <c r="E564" s="29"/>
      <c r="F564" s="30"/>
      <c r="G564" s="123"/>
      <c r="H564" s="124"/>
      <c r="I564" s="130"/>
      <c r="J564" s="21"/>
      <c r="K564" s="134"/>
      <c r="L564" s="24"/>
      <c r="M564" s="372"/>
      <c r="N564" s="147" t="str">
        <f t="shared" si="233"/>
        <v/>
      </c>
      <c r="O564" s="125"/>
      <c r="P564" s="125"/>
      <c r="Q564" s="125"/>
      <c r="R564" s="125"/>
      <c r="S564" s="125"/>
      <c r="T564" s="122"/>
      <c r="U564" s="298"/>
      <c r="V564" s="28"/>
      <c r="W564" s="296"/>
      <c r="X564" s="296"/>
      <c r="Y564" s="149">
        <f t="shared" si="227"/>
        <v>0</v>
      </c>
      <c r="Z564" s="148">
        <f t="shared" si="234"/>
        <v>0</v>
      </c>
      <c r="AA564" s="305"/>
      <c r="AB564" s="377">
        <f t="shared" si="251"/>
        <v>0</v>
      </c>
      <c r="AC564" s="347"/>
      <c r="AD564" s="210" t="str">
        <f t="shared" si="228"/>
        <v/>
      </c>
      <c r="AE564" s="345">
        <f t="shared" si="235"/>
        <v>0</v>
      </c>
      <c r="AF564" s="310"/>
      <c r="AG564" s="312"/>
      <c r="AH564" s="313"/>
      <c r="AI564" s="150">
        <f t="shared" si="236"/>
        <v>0</v>
      </c>
      <c r="AJ564" s="151">
        <f t="shared" si="229"/>
        <v>0</v>
      </c>
      <c r="AK564" s="152">
        <f t="shared" si="237"/>
        <v>0</v>
      </c>
      <c r="AL564" s="153">
        <f t="shared" si="238"/>
        <v>0</v>
      </c>
      <c r="AM564" s="153">
        <f t="shared" si="239"/>
        <v>0</v>
      </c>
      <c r="AN564" s="153">
        <f t="shared" si="240"/>
        <v>0</v>
      </c>
      <c r="AO564" s="153">
        <f t="shared" si="241"/>
        <v>0</v>
      </c>
      <c r="AP564" s="181" t="str">
        <f t="shared" si="242"/>
        <v/>
      </c>
      <c r="AQ564" s="154" t="str">
        <f t="shared" si="230"/>
        <v/>
      </c>
      <c r="AR564" s="178" t="str">
        <f t="shared" si="243"/>
        <v/>
      </c>
      <c r="AS564" s="169" t="str">
        <f t="shared" si="244"/>
        <v/>
      </c>
      <c r="AT564" s="159" t="str">
        <f t="shared" si="245"/>
        <v/>
      </c>
      <c r="AU564" s="160" t="str">
        <f t="shared" si="231"/>
        <v/>
      </c>
      <c r="AV564" s="171" t="str">
        <f t="shared" si="246"/>
        <v/>
      </c>
      <c r="AW564" s="160" t="str">
        <f t="shared" si="247"/>
        <v/>
      </c>
      <c r="AX564" s="186" t="str">
        <f t="shared" si="248"/>
        <v/>
      </c>
      <c r="AY564" s="160" t="str">
        <f t="shared" si="232"/>
        <v/>
      </c>
      <c r="AZ564" s="171" t="str">
        <f t="shared" si="249"/>
        <v/>
      </c>
      <c r="BA564" s="161" t="str">
        <f t="shared" si="250"/>
        <v/>
      </c>
      <c r="BI564" s="60" t="s">
        <v>3399</v>
      </c>
    </row>
    <row r="565" spans="1:220" ht="18.75" x14ac:dyDescent="0.3">
      <c r="A565" s="203"/>
      <c r="B565" s="204"/>
      <c r="C565" s="197">
        <v>554</v>
      </c>
      <c r="D565" s="189"/>
      <c r="E565" s="29"/>
      <c r="F565" s="30"/>
      <c r="G565" s="123"/>
      <c r="H565" s="124"/>
      <c r="I565" s="130"/>
      <c r="J565" s="21"/>
      <c r="K565" s="134"/>
      <c r="L565" s="24"/>
      <c r="M565" s="372"/>
      <c r="N565" s="147" t="str">
        <f t="shared" si="233"/>
        <v/>
      </c>
      <c r="O565" s="125"/>
      <c r="P565" s="125"/>
      <c r="Q565" s="125"/>
      <c r="R565" s="125"/>
      <c r="S565" s="125"/>
      <c r="T565" s="122"/>
      <c r="U565" s="298"/>
      <c r="V565" s="28"/>
      <c r="W565" s="296"/>
      <c r="X565" s="296"/>
      <c r="Y565" s="149">
        <f t="shared" si="227"/>
        <v>0</v>
      </c>
      <c r="Z565" s="148">
        <f t="shared" si="234"/>
        <v>0</v>
      </c>
      <c r="AA565" s="305"/>
      <c r="AB565" s="377">
        <f t="shared" si="251"/>
        <v>0</v>
      </c>
      <c r="AC565" s="347"/>
      <c r="AD565" s="210" t="str">
        <f t="shared" si="228"/>
        <v/>
      </c>
      <c r="AE565" s="345">
        <f t="shared" si="235"/>
        <v>0</v>
      </c>
      <c r="AF565" s="310"/>
      <c r="AG565" s="312"/>
      <c r="AH565" s="313"/>
      <c r="AI565" s="150">
        <f t="shared" si="236"/>
        <v>0</v>
      </c>
      <c r="AJ565" s="151">
        <f t="shared" si="229"/>
        <v>0</v>
      </c>
      <c r="AK565" s="152">
        <f t="shared" si="237"/>
        <v>0</v>
      </c>
      <c r="AL565" s="153">
        <f t="shared" si="238"/>
        <v>0</v>
      </c>
      <c r="AM565" s="153">
        <f t="shared" si="239"/>
        <v>0</v>
      </c>
      <c r="AN565" s="153">
        <f t="shared" si="240"/>
        <v>0</v>
      </c>
      <c r="AO565" s="153">
        <f t="shared" si="241"/>
        <v>0</v>
      </c>
      <c r="AP565" s="181" t="str">
        <f t="shared" si="242"/>
        <v/>
      </c>
      <c r="AQ565" s="154" t="str">
        <f t="shared" si="230"/>
        <v/>
      </c>
      <c r="AR565" s="178" t="str">
        <f t="shared" si="243"/>
        <v/>
      </c>
      <c r="AS565" s="169" t="str">
        <f t="shared" si="244"/>
        <v/>
      </c>
      <c r="AT565" s="159" t="str">
        <f t="shared" si="245"/>
        <v/>
      </c>
      <c r="AU565" s="160" t="str">
        <f t="shared" si="231"/>
        <v/>
      </c>
      <c r="AV565" s="171" t="str">
        <f t="shared" si="246"/>
        <v/>
      </c>
      <c r="AW565" s="160" t="str">
        <f t="shared" si="247"/>
        <v/>
      </c>
      <c r="AX565" s="186" t="str">
        <f t="shared" si="248"/>
        <v/>
      </c>
      <c r="AY565" s="160" t="str">
        <f t="shared" si="232"/>
        <v/>
      </c>
      <c r="AZ565" s="171" t="str">
        <f t="shared" si="249"/>
        <v/>
      </c>
      <c r="BA565" s="161" t="str">
        <f t="shared" si="250"/>
        <v/>
      </c>
      <c r="BI565" s="60" t="s">
        <v>3400</v>
      </c>
    </row>
    <row r="566" spans="1:220" ht="18.75" x14ac:dyDescent="0.3">
      <c r="A566" s="205"/>
      <c r="B566" s="206"/>
      <c r="C566" s="198">
        <v>555</v>
      </c>
      <c r="D566" s="190"/>
      <c r="E566" s="13"/>
      <c r="F566" s="14"/>
      <c r="G566" s="123"/>
      <c r="H566" s="124"/>
      <c r="I566" s="130"/>
      <c r="J566" s="21"/>
      <c r="K566" s="134"/>
      <c r="L566" s="24"/>
      <c r="M566" s="372"/>
      <c r="N566" s="147" t="str">
        <f t="shared" si="233"/>
        <v/>
      </c>
      <c r="O566" s="23"/>
      <c r="P566" s="23"/>
      <c r="Q566" s="23"/>
      <c r="R566" s="23"/>
      <c r="S566" s="23"/>
      <c r="T566" s="24"/>
      <c r="U566" s="25"/>
      <c r="V566" s="28"/>
      <c r="W566" s="296"/>
      <c r="X566" s="296"/>
      <c r="Y566" s="149">
        <f t="shared" si="227"/>
        <v>0</v>
      </c>
      <c r="Z566" s="148">
        <f t="shared" si="234"/>
        <v>0</v>
      </c>
      <c r="AA566" s="306"/>
      <c r="AB566" s="377">
        <f t="shared" si="251"/>
        <v>0</v>
      </c>
      <c r="AC566" s="348"/>
      <c r="AD566" s="210" t="str">
        <f t="shared" si="228"/>
        <v/>
      </c>
      <c r="AE566" s="345">
        <f t="shared" si="235"/>
        <v>0</v>
      </c>
      <c r="AF566" s="318"/>
      <c r="AG566" s="317"/>
      <c r="AH566" s="315"/>
      <c r="AI566" s="150">
        <f t="shared" si="236"/>
        <v>0</v>
      </c>
      <c r="AJ566" s="151">
        <f t="shared" si="229"/>
        <v>0</v>
      </c>
      <c r="AK566" s="152">
        <f t="shared" si="237"/>
        <v>0</v>
      </c>
      <c r="AL566" s="153">
        <f t="shared" si="238"/>
        <v>0</v>
      </c>
      <c r="AM566" s="153">
        <f t="shared" si="239"/>
        <v>0</v>
      </c>
      <c r="AN566" s="153">
        <f t="shared" si="240"/>
        <v>0</v>
      </c>
      <c r="AO566" s="153">
        <f t="shared" si="241"/>
        <v>0</v>
      </c>
      <c r="AP566" s="181" t="str">
        <f t="shared" si="242"/>
        <v/>
      </c>
      <c r="AQ566" s="154" t="str">
        <f t="shared" si="230"/>
        <v/>
      </c>
      <c r="AR566" s="178" t="str">
        <f t="shared" si="243"/>
        <v/>
      </c>
      <c r="AS566" s="169" t="str">
        <f t="shared" si="244"/>
        <v/>
      </c>
      <c r="AT566" s="159" t="str">
        <f t="shared" si="245"/>
        <v/>
      </c>
      <c r="AU566" s="160" t="str">
        <f t="shared" si="231"/>
        <v/>
      </c>
      <c r="AV566" s="171" t="str">
        <f t="shared" si="246"/>
        <v/>
      </c>
      <c r="AW566" s="160" t="str">
        <f t="shared" si="247"/>
        <v/>
      </c>
      <c r="AX566" s="186" t="str">
        <f t="shared" si="248"/>
        <v/>
      </c>
      <c r="AY566" s="160" t="str">
        <f t="shared" si="232"/>
        <v/>
      </c>
      <c r="AZ566" s="171" t="str">
        <f t="shared" si="249"/>
        <v/>
      </c>
      <c r="BA566" s="161" t="str">
        <f t="shared" si="250"/>
        <v/>
      </c>
      <c r="BI566" s="60" t="s">
        <v>3401</v>
      </c>
    </row>
    <row r="567" spans="1:220" ht="18.75" x14ac:dyDescent="0.3">
      <c r="A567" s="205"/>
      <c r="B567" s="206"/>
      <c r="C567" s="197">
        <v>556</v>
      </c>
      <c r="D567" s="190"/>
      <c r="E567" s="13"/>
      <c r="F567" s="14"/>
      <c r="G567" s="123"/>
      <c r="H567" s="124"/>
      <c r="I567" s="130"/>
      <c r="J567" s="21"/>
      <c r="K567" s="134"/>
      <c r="L567" s="24"/>
      <c r="M567" s="372"/>
      <c r="N567" s="147" t="str">
        <f t="shared" si="233"/>
        <v/>
      </c>
      <c r="O567" s="23"/>
      <c r="P567" s="23"/>
      <c r="Q567" s="23"/>
      <c r="R567" s="23"/>
      <c r="S567" s="23"/>
      <c r="T567" s="24"/>
      <c r="U567" s="25"/>
      <c r="V567" s="28"/>
      <c r="W567" s="299"/>
      <c r="X567" s="296"/>
      <c r="Y567" s="149">
        <f t="shared" si="227"/>
        <v>0</v>
      </c>
      <c r="Z567" s="148">
        <f t="shared" si="234"/>
        <v>0</v>
      </c>
      <c r="AA567" s="306"/>
      <c r="AB567" s="377">
        <f t="shared" si="251"/>
        <v>0</v>
      </c>
      <c r="AC567" s="348"/>
      <c r="AD567" s="210" t="str">
        <f t="shared" si="228"/>
        <v/>
      </c>
      <c r="AE567" s="345">
        <f t="shared" si="235"/>
        <v>0</v>
      </c>
      <c r="AF567" s="318"/>
      <c r="AG567" s="317"/>
      <c r="AH567" s="315"/>
      <c r="AI567" s="150">
        <f t="shared" si="236"/>
        <v>0</v>
      </c>
      <c r="AJ567" s="151">
        <f t="shared" si="229"/>
        <v>0</v>
      </c>
      <c r="AK567" s="152">
        <f t="shared" si="237"/>
        <v>0</v>
      </c>
      <c r="AL567" s="153">
        <f t="shared" si="238"/>
        <v>0</v>
      </c>
      <c r="AM567" s="153">
        <f t="shared" si="239"/>
        <v>0</v>
      </c>
      <c r="AN567" s="153">
        <f t="shared" si="240"/>
        <v>0</v>
      </c>
      <c r="AO567" s="153">
        <f t="shared" si="241"/>
        <v>0</v>
      </c>
      <c r="AP567" s="181" t="str">
        <f t="shared" si="242"/>
        <v/>
      </c>
      <c r="AQ567" s="154" t="str">
        <f t="shared" si="230"/>
        <v/>
      </c>
      <c r="AR567" s="178" t="str">
        <f t="shared" si="243"/>
        <v/>
      </c>
      <c r="AS567" s="169" t="str">
        <f t="shared" si="244"/>
        <v/>
      </c>
      <c r="AT567" s="159" t="str">
        <f t="shared" si="245"/>
        <v/>
      </c>
      <c r="AU567" s="160" t="str">
        <f t="shared" si="231"/>
        <v/>
      </c>
      <c r="AV567" s="171" t="str">
        <f t="shared" si="246"/>
        <v/>
      </c>
      <c r="AW567" s="160" t="str">
        <f t="shared" si="247"/>
        <v/>
      </c>
      <c r="AX567" s="186" t="str">
        <f t="shared" si="248"/>
        <v/>
      </c>
      <c r="AY567" s="160" t="str">
        <f t="shared" si="232"/>
        <v/>
      </c>
      <c r="AZ567" s="171" t="str">
        <f t="shared" si="249"/>
        <v/>
      </c>
      <c r="BA567" s="161" t="str">
        <f t="shared" si="250"/>
        <v/>
      </c>
      <c r="BI567" s="60" t="s">
        <v>3402</v>
      </c>
    </row>
    <row r="568" spans="1:220" ht="18.75" x14ac:dyDescent="0.3">
      <c r="A568" s="205"/>
      <c r="B568" s="206"/>
      <c r="C568" s="198">
        <v>557</v>
      </c>
      <c r="D568" s="190"/>
      <c r="E568" s="13"/>
      <c r="F568" s="14"/>
      <c r="G568" s="123"/>
      <c r="H568" s="124"/>
      <c r="I568" s="130"/>
      <c r="J568" s="21"/>
      <c r="K568" s="134"/>
      <c r="L568" s="24"/>
      <c r="M568" s="372"/>
      <c r="N568" s="147" t="str">
        <f t="shared" si="233"/>
        <v/>
      </c>
      <c r="O568" s="23"/>
      <c r="P568" s="23"/>
      <c r="Q568" s="23"/>
      <c r="R568" s="23"/>
      <c r="S568" s="23"/>
      <c r="T568" s="24"/>
      <c r="U568" s="25"/>
      <c r="V568" s="28"/>
      <c r="W568" s="299"/>
      <c r="X568" s="296"/>
      <c r="Y568" s="149">
        <f t="shared" si="227"/>
        <v>0</v>
      </c>
      <c r="Z568" s="148">
        <f t="shared" si="234"/>
        <v>0</v>
      </c>
      <c r="AA568" s="306"/>
      <c r="AB568" s="377">
        <f t="shared" si="251"/>
        <v>0</v>
      </c>
      <c r="AC568" s="348"/>
      <c r="AD568" s="210" t="str">
        <f t="shared" si="228"/>
        <v/>
      </c>
      <c r="AE568" s="345">
        <f t="shared" si="235"/>
        <v>0</v>
      </c>
      <c r="AF568" s="318"/>
      <c r="AG568" s="317"/>
      <c r="AH568" s="315"/>
      <c r="AI568" s="150">
        <f t="shared" si="236"/>
        <v>0</v>
      </c>
      <c r="AJ568" s="151">
        <f t="shared" si="229"/>
        <v>0</v>
      </c>
      <c r="AK568" s="152">
        <f t="shared" si="237"/>
        <v>0</v>
      </c>
      <c r="AL568" s="153">
        <f t="shared" si="238"/>
        <v>0</v>
      </c>
      <c r="AM568" s="153">
        <f t="shared" si="239"/>
        <v>0</v>
      </c>
      <c r="AN568" s="153">
        <f t="shared" si="240"/>
        <v>0</v>
      </c>
      <c r="AO568" s="153">
        <f t="shared" si="241"/>
        <v>0</v>
      </c>
      <c r="AP568" s="181" t="str">
        <f t="shared" si="242"/>
        <v/>
      </c>
      <c r="AQ568" s="154" t="str">
        <f t="shared" si="230"/>
        <v/>
      </c>
      <c r="AR568" s="178" t="str">
        <f t="shared" si="243"/>
        <v/>
      </c>
      <c r="AS568" s="169" t="str">
        <f t="shared" si="244"/>
        <v/>
      </c>
      <c r="AT568" s="159" t="str">
        <f t="shared" si="245"/>
        <v/>
      </c>
      <c r="AU568" s="160" t="str">
        <f t="shared" si="231"/>
        <v/>
      </c>
      <c r="AV568" s="171" t="str">
        <f t="shared" si="246"/>
        <v/>
      </c>
      <c r="AW568" s="160" t="str">
        <f t="shared" si="247"/>
        <v/>
      </c>
      <c r="AX568" s="186" t="str">
        <f t="shared" si="248"/>
        <v/>
      </c>
      <c r="AY568" s="160" t="str">
        <f t="shared" si="232"/>
        <v/>
      </c>
      <c r="AZ568" s="171" t="str">
        <f t="shared" si="249"/>
        <v/>
      </c>
      <c r="BA568" s="161" t="str">
        <f t="shared" si="250"/>
        <v/>
      </c>
      <c r="BI568" s="60" t="s">
        <v>3403</v>
      </c>
    </row>
    <row r="569" spans="1:220" ht="18.75" x14ac:dyDescent="0.3">
      <c r="A569" s="205"/>
      <c r="B569" s="206"/>
      <c r="C569" s="198">
        <v>558</v>
      </c>
      <c r="D569" s="192"/>
      <c r="E569" s="15"/>
      <c r="F569" s="14"/>
      <c r="G569" s="123"/>
      <c r="H569" s="124"/>
      <c r="I569" s="130"/>
      <c r="J569" s="21"/>
      <c r="K569" s="134"/>
      <c r="L569" s="24"/>
      <c r="M569" s="372"/>
      <c r="N569" s="147" t="str">
        <f t="shared" si="233"/>
        <v/>
      </c>
      <c r="O569" s="23"/>
      <c r="P569" s="23"/>
      <c r="Q569" s="23"/>
      <c r="R569" s="23"/>
      <c r="S569" s="23"/>
      <c r="T569" s="24"/>
      <c r="U569" s="25"/>
      <c r="V569" s="28"/>
      <c r="W569" s="299"/>
      <c r="X569" s="296"/>
      <c r="Y569" s="149">
        <f t="shared" si="227"/>
        <v>0</v>
      </c>
      <c r="Z569" s="148">
        <f t="shared" si="234"/>
        <v>0</v>
      </c>
      <c r="AA569" s="306"/>
      <c r="AB569" s="377">
        <f t="shared" si="251"/>
        <v>0</v>
      </c>
      <c r="AC569" s="348"/>
      <c r="AD569" s="210" t="str">
        <f t="shared" si="228"/>
        <v/>
      </c>
      <c r="AE569" s="345">
        <f t="shared" si="235"/>
        <v>0</v>
      </c>
      <c r="AF569" s="318"/>
      <c r="AG569" s="317"/>
      <c r="AH569" s="315"/>
      <c r="AI569" s="150">
        <f t="shared" si="236"/>
        <v>0</v>
      </c>
      <c r="AJ569" s="151">
        <f t="shared" si="229"/>
        <v>0</v>
      </c>
      <c r="AK569" s="152">
        <f t="shared" si="237"/>
        <v>0</v>
      </c>
      <c r="AL569" s="153">
        <f t="shared" si="238"/>
        <v>0</v>
      </c>
      <c r="AM569" s="153">
        <f t="shared" si="239"/>
        <v>0</v>
      </c>
      <c r="AN569" s="153">
        <f t="shared" si="240"/>
        <v>0</v>
      </c>
      <c r="AO569" s="153">
        <f t="shared" si="241"/>
        <v>0</v>
      </c>
      <c r="AP569" s="181" t="str">
        <f t="shared" si="242"/>
        <v/>
      </c>
      <c r="AQ569" s="154" t="str">
        <f t="shared" si="230"/>
        <v/>
      </c>
      <c r="AR569" s="178" t="str">
        <f t="shared" si="243"/>
        <v/>
      </c>
      <c r="AS569" s="169" t="str">
        <f t="shared" si="244"/>
        <v/>
      </c>
      <c r="AT569" s="159" t="str">
        <f t="shared" si="245"/>
        <v/>
      </c>
      <c r="AU569" s="160" t="str">
        <f t="shared" si="231"/>
        <v/>
      </c>
      <c r="AV569" s="171" t="str">
        <f t="shared" si="246"/>
        <v/>
      </c>
      <c r="AW569" s="160" t="str">
        <f t="shared" si="247"/>
        <v/>
      </c>
      <c r="AX569" s="186" t="str">
        <f t="shared" si="248"/>
        <v/>
      </c>
      <c r="AY569" s="160" t="str">
        <f t="shared" si="232"/>
        <v/>
      </c>
      <c r="AZ569" s="171" t="str">
        <f t="shared" si="249"/>
        <v/>
      </c>
      <c r="BA569" s="161" t="str">
        <f t="shared" si="250"/>
        <v/>
      </c>
      <c r="BI569" s="60" t="s">
        <v>3404</v>
      </c>
    </row>
    <row r="570" spans="1:220" ht="18.75" x14ac:dyDescent="0.3">
      <c r="A570" s="205"/>
      <c r="B570" s="206"/>
      <c r="C570" s="197">
        <v>559</v>
      </c>
      <c r="D570" s="193"/>
      <c r="E570" s="13"/>
      <c r="F570" s="14"/>
      <c r="G570" s="123"/>
      <c r="H570" s="124"/>
      <c r="I570" s="130"/>
      <c r="J570" s="21"/>
      <c r="K570" s="134"/>
      <c r="L570" s="24"/>
      <c r="M570" s="372"/>
      <c r="N570" s="147" t="str">
        <f t="shared" si="233"/>
        <v/>
      </c>
      <c r="O570" s="23"/>
      <c r="P570" s="23"/>
      <c r="Q570" s="23"/>
      <c r="R570" s="23"/>
      <c r="S570" s="23"/>
      <c r="T570" s="24"/>
      <c r="U570" s="25"/>
      <c r="V570" s="28"/>
      <c r="W570" s="299"/>
      <c r="X570" s="296"/>
      <c r="Y570" s="149">
        <f t="shared" si="227"/>
        <v>0</v>
      </c>
      <c r="Z570" s="148">
        <f t="shared" si="234"/>
        <v>0</v>
      </c>
      <c r="AA570" s="306"/>
      <c r="AB570" s="377">
        <f t="shared" si="251"/>
        <v>0</v>
      </c>
      <c r="AC570" s="348"/>
      <c r="AD570" s="210" t="str">
        <f t="shared" si="228"/>
        <v/>
      </c>
      <c r="AE570" s="345">
        <f t="shared" si="235"/>
        <v>0</v>
      </c>
      <c r="AF570" s="318"/>
      <c r="AG570" s="317"/>
      <c r="AH570" s="315"/>
      <c r="AI570" s="150">
        <f t="shared" si="236"/>
        <v>0</v>
      </c>
      <c r="AJ570" s="151">
        <f t="shared" si="229"/>
        <v>0</v>
      </c>
      <c r="AK570" s="152">
        <f t="shared" si="237"/>
        <v>0</v>
      </c>
      <c r="AL570" s="153">
        <f t="shared" si="238"/>
        <v>0</v>
      </c>
      <c r="AM570" s="153">
        <f t="shared" si="239"/>
        <v>0</v>
      </c>
      <c r="AN570" s="153">
        <f t="shared" si="240"/>
        <v>0</v>
      </c>
      <c r="AO570" s="153">
        <f t="shared" si="241"/>
        <v>0</v>
      </c>
      <c r="AP570" s="181" t="str">
        <f t="shared" si="242"/>
        <v/>
      </c>
      <c r="AQ570" s="154" t="str">
        <f t="shared" si="230"/>
        <v/>
      </c>
      <c r="AR570" s="178" t="str">
        <f t="shared" si="243"/>
        <v/>
      </c>
      <c r="AS570" s="169" t="str">
        <f t="shared" si="244"/>
        <v/>
      </c>
      <c r="AT570" s="159" t="str">
        <f t="shared" si="245"/>
        <v/>
      </c>
      <c r="AU570" s="160" t="str">
        <f t="shared" si="231"/>
        <v/>
      </c>
      <c r="AV570" s="171" t="str">
        <f t="shared" si="246"/>
        <v/>
      </c>
      <c r="AW570" s="160" t="str">
        <f t="shared" si="247"/>
        <v/>
      </c>
      <c r="AX570" s="186" t="str">
        <f t="shared" si="248"/>
        <v/>
      </c>
      <c r="AY570" s="160" t="str">
        <f t="shared" si="232"/>
        <v/>
      </c>
      <c r="AZ570" s="171" t="str">
        <f t="shared" si="249"/>
        <v/>
      </c>
      <c r="BA570" s="161" t="str">
        <f t="shared" si="250"/>
        <v/>
      </c>
      <c r="BI570" s="60" t="s">
        <v>3405</v>
      </c>
    </row>
    <row r="571" spans="1:220" ht="18.75" x14ac:dyDescent="0.3">
      <c r="A571" s="205"/>
      <c r="B571" s="206"/>
      <c r="C571" s="198">
        <v>560</v>
      </c>
      <c r="D571" s="190"/>
      <c r="E571" s="13"/>
      <c r="F571" s="14"/>
      <c r="G571" s="123"/>
      <c r="H571" s="126"/>
      <c r="I571" s="132"/>
      <c r="J571" s="69"/>
      <c r="K571" s="136"/>
      <c r="L571" s="26"/>
      <c r="M571" s="372"/>
      <c r="N571" s="147" t="str">
        <f t="shared" si="233"/>
        <v/>
      </c>
      <c r="O571" s="23"/>
      <c r="P571" s="23"/>
      <c r="Q571" s="23"/>
      <c r="R571" s="23"/>
      <c r="S571" s="23"/>
      <c r="T571" s="24"/>
      <c r="U571" s="25"/>
      <c r="V571" s="28"/>
      <c r="W571" s="299"/>
      <c r="X571" s="296"/>
      <c r="Y571" s="149">
        <f t="shared" si="227"/>
        <v>0</v>
      </c>
      <c r="Z571" s="148">
        <f t="shared" si="234"/>
        <v>0</v>
      </c>
      <c r="AA571" s="306"/>
      <c r="AB571" s="377">
        <f t="shared" si="251"/>
        <v>0</v>
      </c>
      <c r="AC571" s="348"/>
      <c r="AD571" s="210" t="str">
        <f t="shared" si="228"/>
        <v/>
      </c>
      <c r="AE571" s="345">
        <f t="shared" si="235"/>
        <v>0</v>
      </c>
      <c r="AF571" s="318"/>
      <c r="AG571" s="317"/>
      <c r="AH571" s="315"/>
      <c r="AI571" s="150">
        <f t="shared" si="236"/>
        <v>0</v>
      </c>
      <c r="AJ571" s="151">
        <f t="shared" si="229"/>
        <v>0</v>
      </c>
      <c r="AK571" s="152">
        <f t="shared" si="237"/>
        <v>0</v>
      </c>
      <c r="AL571" s="153">
        <f t="shared" si="238"/>
        <v>0</v>
      </c>
      <c r="AM571" s="153">
        <f t="shared" si="239"/>
        <v>0</v>
      </c>
      <c r="AN571" s="153">
        <f t="shared" si="240"/>
        <v>0</v>
      </c>
      <c r="AO571" s="153">
        <f t="shared" si="241"/>
        <v>0</v>
      </c>
      <c r="AP571" s="181" t="str">
        <f t="shared" si="242"/>
        <v/>
      </c>
      <c r="AQ571" s="154" t="str">
        <f t="shared" si="230"/>
        <v/>
      </c>
      <c r="AR571" s="178" t="str">
        <f t="shared" si="243"/>
        <v/>
      </c>
      <c r="AS571" s="169" t="str">
        <f t="shared" si="244"/>
        <v/>
      </c>
      <c r="AT571" s="159" t="str">
        <f t="shared" si="245"/>
        <v/>
      </c>
      <c r="AU571" s="160" t="str">
        <f t="shared" si="231"/>
        <v/>
      </c>
      <c r="AV571" s="171" t="str">
        <f t="shared" si="246"/>
        <v/>
      </c>
      <c r="AW571" s="160" t="str">
        <f t="shared" si="247"/>
        <v/>
      </c>
      <c r="AX571" s="186" t="str">
        <f t="shared" si="248"/>
        <v/>
      </c>
      <c r="AY571" s="160" t="str">
        <f t="shared" si="232"/>
        <v/>
      </c>
      <c r="AZ571" s="171" t="str">
        <f t="shared" si="249"/>
        <v/>
      </c>
      <c r="BA571" s="161" t="str">
        <f t="shared" si="250"/>
        <v/>
      </c>
      <c r="BI571" s="60" t="s">
        <v>3406</v>
      </c>
    </row>
    <row r="572" spans="1:220" ht="18.75" x14ac:dyDescent="0.3">
      <c r="A572" s="205"/>
      <c r="B572" s="206"/>
      <c r="C572" s="197">
        <v>561</v>
      </c>
      <c r="D572" s="190"/>
      <c r="E572" s="13"/>
      <c r="F572" s="14"/>
      <c r="G572" s="123"/>
      <c r="H572" s="124"/>
      <c r="I572" s="130"/>
      <c r="J572" s="21"/>
      <c r="K572" s="134"/>
      <c r="L572" s="24"/>
      <c r="M572" s="372"/>
      <c r="N572" s="147" t="str">
        <f t="shared" si="233"/>
        <v/>
      </c>
      <c r="O572" s="23"/>
      <c r="P572" s="23"/>
      <c r="Q572" s="23"/>
      <c r="R572" s="23"/>
      <c r="S572" s="23"/>
      <c r="T572" s="24"/>
      <c r="U572" s="25"/>
      <c r="V572" s="28"/>
      <c r="W572" s="299"/>
      <c r="X572" s="296"/>
      <c r="Y572" s="149">
        <f t="shared" si="227"/>
        <v>0</v>
      </c>
      <c r="Z572" s="148">
        <f t="shared" si="234"/>
        <v>0</v>
      </c>
      <c r="AA572" s="306"/>
      <c r="AB572" s="377">
        <f t="shared" si="251"/>
        <v>0</v>
      </c>
      <c r="AC572" s="348"/>
      <c r="AD572" s="210" t="str">
        <f t="shared" si="228"/>
        <v/>
      </c>
      <c r="AE572" s="345">
        <f t="shared" si="235"/>
        <v>0</v>
      </c>
      <c r="AF572" s="318"/>
      <c r="AG572" s="317"/>
      <c r="AH572" s="315"/>
      <c r="AI572" s="150">
        <f t="shared" si="236"/>
        <v>0</v>
      </c>
      <c r="AJ572" s="151">
        <f t="shared" si="229"/>
        <v>0</v>
      </c>
      <c r="AK572" s="152">
        <f t="shared" si="237"/>
        <v>0</v>
      </c>
      <c r="AL572" s="153">
        <f t="shared" si="238"/>
        <v>0</v>
      </c>
      <c r="AM572" s="153">
        <f t="shared" si="239"/>
        <v>0</v>
      </c>
      <c r="AN572" s="153">
        <f t="shared" si="240"/>
        <v>0</v>
      </c>
      <c r="AO572" s="153">
        <f t="shared" si="241"/>
        <v>0</v>
      </c>
      <c r="AP572" s="181" t="str">
        <f t="shared" si="242"/>
        <v/>
      </c>
      <c r="AQ572" s="154" t="str">
        <f t="shared" si="230"/>
        <v/>
      </c>
      <c r="AR572" s="178" t="str">
        <f t="shared" si="243"/>
        <v/>
      </c>
      <c r="AS572" s="169" t="str">
        <f t="shared" si="244"/>
        <v/>
      </c>
      <c r="AT572" s="159" t="str">
        <f t="shared" si="245"/>
        <v/>
      </c>
      <c r="AU572" s="160" t="str">
        <f t="shared" si="231"/>
        <v/>
      </c>
      <c r="AV572" s="171" t="str">
        <f t="shared" si="246"/>
        <v/>
      </c>
      <c r="AW572" s="160" t="str">
        <f t="shared" si="247"/>
        <v/>
      </c>
      <c r="AX572" s="186" t="str">
        <f t="shared" si="248"/>
        <v/>
      </c>
      <c r="AY572" s="160" t="str">
        <f t="shared" si="232"/>
        <v/>
      </c>
      <c r="AZ572" s="171" t="str">
        <f t="shared" si="249"/>
        <v/>
      </c>
      <c r="BA572" s="161" t="str">
        <f t="shared" si="250"/>
        <v/>
      </c>
      <c r="BI572" s="60" t="s">
        <v>3407</v>
      </c>
    </row>
    <row r="573" spans="1:220" ht="18.75" x14ac:dyDescent="0.3">
      <c r="A573" s="205"/>
      <c r="B573" s="206"/>
      <c r="C573" s="198">
        <v>562</v>
      </c>
      <c r="D573" s="192"/>
      <c r="E573" s="15"/>
      <c r="F573" s="14"/>
      <c r="G573" s="123"/>
      <c r="H573" s="124"/>
      <c r="I573" s="130"/>
      <c r="J573" s="21"/>
      <c r="K573" s="134"/>
      <c r="L573" s="24"/>
      <c r="M573" s="372"/>
      <c r="N573" s="147" t="str">
        <f t="shared" si="233"/>
        <v/>
      </c>
      <c r="O573" s="23"/>
      <c r="P573" s="23"/>
      <c r="Q573" s="23"/>
      <c r="R573" s="23"/>
      <c r="S573" s="23"/>
      <c r="T573" s="24"/>
      <c r="U573" s="25"/>
      <c r="V573" s="28"/>
      <c r="W573" s="299"/>
      <c r="X573" s="296"/>
      <c r="Y573" s="149">
        <f t="shared" si="227"/>
        <v>0</v>
      </c>
      <c r="Z573" s="148">
        <f t="shared" si="234"/>
        <v>0</v>
      </c>
      <c r="AA573" s="306"/>
      <c r="AB573" s="377">
        <f t="shared" si="251"/>
        <v>0</v>
      </c>
      <c r="AC573" s="348"/>
      <c r="AD573" s="210" t="str">
        <f t="shared" si="228"/>
        <v/>
      </c>
      <c r="AE573" s="345">
        <f t="shared" si="235"/>
        <v>0</v>
      </c>
      <c r="AF573" s="318"/>
      <c r="AG573" s="317"/>
      <c r="AH573" s="315"/>
      <c r="AI573" s="150">
        <f t="shared" si="236"/>
        <v>0</v>
      </c>
      <c r="AJ573" s="151">
        <f t="shared" si="229"/>
        <v>0</v>
      </c>
      <c r="AK573" s="152">
        <f t="shared" si="237"/>
        <v>0</v>
      </c>
      <c r="AL573" s="153">
        <f t="shared" si="238"/>
        <v>0</v>
      </c>
      <c r="AM573" s="153">
        <f t="shared" si="239"/>
        <v>0</v>
      </c>
      <c r="AN573" s="153">
        <f t="shared" si="240"/>
        <v>0</v>
      </c>
      <c r="AO573" s="153">
        <f t="shared" si="241"/>
        <v>0</v>
      </c>
      <c r="AP573" s="181" t="str">
        <f t="shared" si="242"/>
        <v/>
      </c>
      <c r="AQ573" s="154" t="str">
        <f t="shared" si="230"/>
        <v/>
      </c>
      <c r="AR573" s="178" t="str">
        <f t="shared" si="243"/>
        <v/>
      </c>
      <c r="AS573" s="169" t="str">
        <f t="shared" si="244"/>
        <v/>
      </c>
      <c r="AT573" s="159" t="str">
        <f t="shared" si="245"/>
        <v/>
      </c>
      <c r="AU573" s="160" t="str">
        <f t="shared" si="231"/>
        <v/>
      </c>
      <c r="AV573" s="171" t="str">
        <f t="shared" si="246"/>
        <v/>
      </c>
      <c r="AW573" s="160" t="str">
        <f t="shared" si="247"/>
        <v/>
      </c>
      <c r="AX573" s="186" t="str">
        <f t="shared" si="248"/>
        <v/>
      </c>
      <c r="AY573" s="160" t="str">
        <f t="shared" si="232"/>
        <v/>
      </c>
      <c r="AZ573" s="171" t="str">
        <f t="shared" si="249"/>
        <v/>
      </c>
      <c r="BA573" s="161" t="str">
        <f t="shared" si="250"/>
        <v/>
      </c>
      <c r="BI573" s="60" t="s">
        <v>3408</v>
      </c>
    </row>
    <row r="574" spans="1:220" ht="18.75" x14ac:dyDescent="0.3">
      <c r="A574" s="205"/>
      <c r="B574" s="206"/>
      <c r="C574" s="198">
        <v>563</v>
      </c>
      <c r="D574" s="190"/>
      <c r="E574" s="13"/>
      <c r="F574" s="14"/>
      <c r="G574" s="123"/>
      <c r="H574" s="124"/>
      <c r="I574" s="130"/>
      <c r="J574" s="21"/>
      <c r="K574" s="134"/>
      <c r="L574" s="24"/>
      <c r="M574" s="372"/>
      <c r="N574" s="147" t="str">
        <f t="shared" si="233"/>
        <v/>
      </c>
      <c r="O574" s="23"/>
      <c r="P574" s="23"/>
      <c r="Q574" s="23"/>
      <c r="R574" s="23"/>
      <c r="S574" s="23"/>
      <c r="T574" s="24"/>
      <c r="U574" s="25"/>
      <c r="V574" s="28"/>
      <c r="W574" s="299"/>
      <c r="X574" s="296"/>
      <c r="Y574" s="149">
        <f t="shared" si="227"/>
        <v>0</v>
      </c>
      <c r="Z574" s="148">
        <f t="shared" si="234"/>
        <v>0</v>
      </c>
      <c r="AA574" s="306"/>
      <c r="AB574" s="377">
        <f t="shared" si="251"/>
        <v>0</v>
      </c>
      <c r="AC574" s="348"/>
      <c r="AD574" s="210" t="str">
        <f t="shared" si="228"/>
        <v/>
      </c>
      <c r="AE574" s="345">
        <f t="shared" si="235"/>
        <v>0</v>
      </c>
      <c r="AF574" s="318"/>
      <c r="AG574" s="317"/>
      <c r="AH574" s="315"/>
      <c r="AI574" s="150">
        <f t="shared" si="236"/>
        <v>0</v>
      </c>
      <c r="AJ574" s="151">
        <f t="shared" si="229"/>
        <v>0</v>
      </c>
      <c r="AK574" s="152">
        <f t="shared" si="237"/>
        <v>0</v>
      </c>
      <c r="AL574" s="153">
        <f t="shared" si="238"/>
        <v>0</v>
      </c>
      <c r="AM574" s="153">
        <f t="shared" si="239"/>
        <v>0</v>
      </c>
      <c r="AN574" s="153">
        <f t="shared" si="240"/>
        <v>0</v>
      </c>
      <c r="AO574" s="153">
        <f t="shared" si="241"/>
        <v>0</v>
      </c>
      <c r="AP574" s="181" t="str">
        <f t="shared" si="242"/>
        <v/>
      </c>
      <c r="AQ574" s="154" t="str">
        <f t="shared" si="230"/>
        <v/>
      </c>
      <c r="AR574" s="178" t="str">
        <f t="shared" si="243"/>
        <v/>
      </c>
      <c r="AS574" s="169" t="str">
        <f t="shared" si="244"/>
        <v/>
      </c>
      <c r="AT574" s="159" t="str">
        <f t="shared" si="245"/>
        <v/>
      </c>
      <c r="AU574" s="160" t="str">
        <f t="shared" si="231"/>
        <v/>
      </c>
      <c r="AV574" s="171" t="str">
        <f t="shared" si="246"/>
        <v/>
      </c>
      <c r="AW574" s="160" t="str">
        <f t="shared" si="247"/>
        <v/>
      </c>
      <c r="AX574" s="186" t="str">
        <f t="shared" si="248"/>
        <v/>
      </c>
      <c r="AY574" s="160" t="str">
        <f t="shared" si="232"/>
        <v/>
      </c>
      <c r="AZ574" s="171" t="str">
        <f t="shared" si="249"/>
        <v/>
      </c>
      <c r="BA574" s="161" t="str">
        <f t="shared" si="250"/>
        <v/>
      </c>
      <c r="BI574" s="60" t="s">
        <v>3409</v>
      </c>
      <c r="BJ574" s="60"/>
    </row>
    <row r="575" spans="1:220" ht="18.75" x14ac:dyDescent="0.3">
      <c r="A575" s="205"/>
      <c r="B575" s="206"/>
      <c r="C575" s="197">
        <v>564</v>
      </c>
      <c r="D575" s="190"/>
      <c r="E575" s="13"/>
      <c r="F575" s="14"/>
      <c r="G575" s="123"/>
      <c r="H575" s="124"/>
      <c r="I575" s="130"/>
      <c r="J575" s="21"/>
      <c r="K575" s="134"/>
      <c r="L575" s="24"/>
      <c r="M575" s="372"/>
      <c r="N575" s="147" t="str">
        <f t="shared" si="233"/>
        <v/>
      </c>
      <c r="O575" s="23"/>
      <c r="P575" s="23"/>
      <c r="Q575" s="23"/>
      <c r="R575" s="23"/>
      <c r="S575" s="23"/>
      <c r="T575" s="24"/>
      <c r="U575" s="25"/>
      <c r="V575" s="28"/>
      <c r="W575" s="299"/>
      <c r="X575" s="296"/>
      <c r="Y575" s="149">
        <f t="shared" si="227"/>
        <v>0</v>
      </c>
      <c r="Z575" s="148">
        <f t="shared" si="234"/>
        <v>0</v>
      </c>
      <c r="AA575" s="306"/>
      <c r="AB575" s="377">
        <f t="shared" si="251"/>
        <v>0</v>
      </c>
      <c r="AC575" s="348"/>
      <c r="AD575" s="210" t="str">
        <f t="shared" si="228"/>
        <v/>
      </c>
      <c r="AE575" s="345">
        <f t="shared" si="235"/>
        <v>0</v>
      </c>
      <c r="AF575" s="318"/>
      <c r="AG575" s="317"/>
      <c r="AH575" s="315"/>
      <c r="AI575" s="150">
        <f t="shared" si="236"/>
        <v>0</v>
      </c>
      <c r="AJ575" s="151">
        <f t="shared" si="229"/>
        <v>0</v>
      </c>
      <c r="AK575" s="152">
        <f t="shared" si="237"/>
        <v>0</v>
      </c>
      <c r="AL575" s="153">
        <f t="shared" si="238"/>
        <v>0</v>
      </c>
      <c r="AM575" s="153">
        <f t="shared" si="239"/>
        <v>0</v>
      </c>
      <c r="AN575" s="153">
        <f t="shared" si="240"/>
        <v>0</v>
      </c>
      <c r="AO575" s="153">
        <f t="shared" si="241"/>
        <v>0</v>
      </c>
      <c r="AP575" s="181" t="str">
        <f t="shared" si="242"/>
        <v/>
      </c>
      <c r="AQ575" s="154" t="str">
        <f t="shared" si="230"/>
        <v/>
      </c>
      <c r="AR575" s="178" t="str">
        <f t="shared" si="243"/>
        <v/>
      </c>
      <c r="AS575" s="169" t="str">
        <f t="shared" si="244"/>
        <v/>
      </c>
      <c r="AT575" s="159" t="str">
        <f t="shared" si="245"/>
        <v/>
      </c>
      <c r="AU575" s="160" t="str">
        <f t="shared" si="231"/>
        <v/>
      </c>
      <c r="AV575" s="171" t="str">
        <f t="shared" si="246"/>
        <v/>
      </c>
      <c r="AW575" s="160" t="str">
        <f t="shared" si="247"/>
        <v/>
      </c>
      <c r="AX575" s="186" t="str">
        <f t="shared" si="248"/>
        <v/>
      </c>
      <c r="AY575" s="160" t="str">
        <f t="shared" si="232"/>
        <v/>
      </c>
      <c r="AZ575" s="171" t="str">
        <f t="shared" si="249"/>
        <v/>
      </c>
      <c r="BA575" s="161" t="str">
        <f t="shared" si="250"/>
        <v/>
      </c>
      <c r="BI575" s="60" t="s">
        <v>3410</v>
      </c>
    </row>
    <row r="576" spans="1:220" ht="18.75" x14ac:dyDescent="0.3">
      <c r="A576" s="205"/>
      <c r="B576" s="206"/>
      <c r="C576" s="198">
        <v>565</v>
      </c>
      <c r="D576" s="190"/>
      <c r="E576" s="13"/>
      <c r="F576" s="14"/>
      <c r="G576" s="123"/>
      <c r="H576" s="124"/>
      <c r="I576" s="130"/>
      <c r="J576" s="21"/>
      <c r="K576" s="134"/>
      <c r="L576" s="24"/>
      <c r="M576" s="372"/>
      <c r="N576" s="147" t="str">
        <f t="shared" si="233"/>
        <v/>
      </c>
      <c r="O576" s="23"/>
      <c r="P576" s="23"/>
      <c r="Q576" s="23"/>
      <c r="R576" s="23"/>
      <c r="S576" s="23"/>
      <c r="T576" s="24"/>
      <c r="U576" s="25"/>
      <c r="V576" s="28"/>
      <c r="W576" s="299"/>
      <c r="X576" s="296"/>
      <c r="Y576" s="149">
        <f t="shared" si="227"/>
        <v>0</v>
      </c>
      <c r="Z576" s="148">
        <f t="shared" si="234"/>
        <v>0</v>
      </c>
      <c r="AA576" s="306"/>
      <c r="AB576" s="377">
        <f t="shared" si="251"/>
        <v>0</v>
      </c>
      <c r="AC576" s="348"/>
      <c r="AD576" s="210" t="str">
        <f t="shared" si="228"/>
        <v/>
      </c>
      <c r="AE576" s="345">
        <f t="shared" si="235"/>
        <v>0</v>
      </c>
      <c r="AF576" s="318"/>
      <c r="AG576" s="317"/>
      <c r="AH576" s="315"/>
      <c r="AI576" s="150">
        <f t="shared" si="236"/>
        <v>0</v>
      </c>
      <c r="AJ576" s="151">
        <f t="shared" si="229"/>
        <v>0</v>
      </c>
      <c r="AK576" s="152">
        <f t="shared" si="237"/>
        <v>0</v>
      </c>
      <c r="AL576" s="153">
        <f t="shared" si="238"/>
        <v>0</v>
      </c>
      <c r="AM576" s="153">
        <f t="shared" si="239"/>
        <v>0</v>
      </c>
      <c r="AN576" s="153">
        <f t="shared" si="240"/>
        <v>0</v>
      </c>
      <c r="AO576" s="153">
        <f t="shared" si="241"/>
        <v>0</v>
      </c>
      <c r="AP576" s="181" t="str">
        <f t="shared" si="242"/>
        <v/>
      </c>
      <c r="AQ576" s="154" t="str">
        <f t="shared" si="230"/>
        <v/>
      </c>
      <c r="AR576" s="178" t="str">
        <f t="shared" si="243"/>
        <v/>
      </c>
      <c r="AS576" s="169" t="str">
        <f t="shared" si="244"/>
        <v/>
      </c>
      <c r="AT576" s="159" t="str">
        <f t="shared" si="245"/>
        <v/>
      </c>
      <c r="AU576" s="160" t="str">
        <f t="shared" si="231"/>
        <v/>
      </c>
      <c r="AV576" s="171" t="str">
        <f t="shared" si="246"/>
        <v/>
      </c>
      <c r="AW576" s="160" t="str">
        <f t="shared" si="247"/>
        <v/>
      </c>
      <c r="AX576" s="186" t="str">
        <f t="shared" si="248"/>
        <v/>
      </c>
      <c r="AY576" s="160" t="str">
        <f t="shared" si="232"/>
        <v/>
      </c>
      <c r="AZ576" s="171" t="str">
        <f t="shared" si="249"/>
        <v/>
      </c>
      <c r="BA576" s="161" t="str">
        <f t="shared" si="250"/>
        <v/>
      </c>
      <c r="BI576" s="60" t="s">
        <v>3411</v>
      </c>
    </row>
    <row r="577" spans="1:61" ht="18.75" x14ac:dyDescent="0.3">
      <c r="A577" s="205"/>
      <c r="B577" s="206"/>
      <c r="C577" s="197">
        <v>566</v>
      </c>
      <c r="D577" s="192"/>
      <c r="E577" s="15"/>
      <c r="F577" s="14"/>
      <c r="G577" s="123"/>
      <c r="H577" s="124"/>
      <c r="I577" s="130"/>
      <c r="J577" s="21"/>
      <c r="K577" s="134"/>
      <c r="L577" s="24"/>
      <c r="M577" s="372"/>
      <c r="N577" s="147" t="str">
        <f t="shared" si="233"/>
        <v/>
      </c>
      <c r="O577" s="23"/>
      <c r="P577" s="23"/>
      <c r="Q577" s="23"/>
      <c r="R577" s="23"/>
      <c r="S577" s="23"/>
      <c r="T577" s="24"/>
      <c r="U577" s="25"/>
      <c r="V577" s="28"/>
      <c r="W577" s="299"/>
      <c r="X577" s="296"/>
      <c r="Y577" s="149">
        <f t="shared" si="227"/>
        <v>0</v>
      </c>
      <c r="Z577" s="148">
        <f t="shared" si="234"/>
        <v>0</v>
      </c>
      <c r="AA577" s="306"/>
      <c r="AB577" s="377">
        <f t="shared" si="251"/>
        <v>0</v>
      </c>
      <c r="AC577" s="348"/>
      <c r="AD577" s="210" t="str">
        <f t="shared" si="228"/>
        <v/>
      </c>
      <c r="AE577" s="345">
        <f t="shared" si="235"/>
        <v>0</v>
      </c>
      <c r="AF577" s="318"/>
      <c r="AG577" s="317"/>
      <c r="AH577" s="315"/>
      <c r="AI577" s="150">
        <f t="shared" si="236"/>
        <v>0</v>
      </c>
      <c r="AJ577" s="151">
        <f t="shared" si="229"/>
        <v>0</v>
      </c>
      <c r="AK577" s="152">
        <f t="shared" si="237"/>
        <v>0</v>
      </c>
      <c r="AL577" s="153">
        <f t="shared" si="238"/>
        <v>0</v>
      </c>
      <c r="AM577" s="153">
        <f t="shared" si="239"/>
        <v>0</v>
      </c>
      <c r="AN577" s="153">
        <f t="shared" si="240"/>
        <v>0</v>
      </c>
      <c r="AO577" s="153">
        <f t="shared" si="241"/>
        <v>0</v>
      </c>
      <c r="AP577" s="181" t="str">
        <f t="shared" si="242"/>
        <v/>
      </c>
      <c r="AQ577" s="154" t="str">
        <f t="shared" si="230"/>
        <v/>
      </c>
      <c r="AR577" s="178" t="str">
        <f t="shared" si="243"/>
        <v/>
      </c>
      <c r="AS577" s="169" t="str">
        <f t="shared" si="244"/>
        <v/>
      </c>
      <c r="AT577" s="159" t="str">
        <f t="shared" si="245"/>
        <v/>
      </c>
      <c r="AU577" s="160" t="str">
        <f t="shared" si="231"/>
        <v/>
      </c>
      <c r="AV577" s="171" t="str">
        <f t="shared" si="246"/>
        <v/>
      </c>
      <c r="AW577" s="160" t="str">
        <f t="shared" si="247"/>
        <v/>
      </c>
      <c r="AX577" s="186" t="str">
        <f t="shared" si="248"/>
        <v/>
      </c>
      <c r="AY577" s="160" t="str">
        <f t="shared" si="232"/>
        <v/>
      </c>
      <c r="AZ577" s="171" t="str">
        <f t="shared" si="249"/>
        <v/>
      </c>
      <c r="BA577" s="161" t="str">
        <f t="shared" si="250"/>
        <v/>
      </c>
      <c r="BI577" s="60" t="s">
        <v>3412</v>
      </c>
    </row>
    <row r="578" spans="1:61" ht="18.75" x14ac:dyDescent="0.3">
      <c r="A578" s="205"/>
      <c r="B578" s="206"/>
      <c r="C578" s="198">
        <v>567</v>
      </c>
      <c r="D578" s="190"/>
      <c r="E578" s="13"/>
      <c r="F578" s="14"/>
      <c r="G578" s="123"/>
      <c r="H578" s="124"/>
      <c r="I578" s="130"/>
      <c r="J578" s="21"/>
      <c r="K578" s="134"/>
      <c r="L578" s="24"/>
      <c r="M578" s="372"/>
      <c r="N578" s="147" t="str">
        <f t="shared" si="233"/>
        <v/>
      </c>
      <c r="O578" s="23"/>
      <c r="P578" s="23"/>
      <c r="Q578" s="23"/>
      <c r="R578" s="23"/>
      <c r="S578" s="23"/>
      <c r="T578" s="24"/>
      <c r="U578" s="25"/>
      <c r="V578" s="28"/>
      <c r="W578" s="299"/>
      <c r="X578" s="296"/>
      <c r="Y578" s="149">
        <f t="shared" si="227"/>
        <v>0</v>
      </c>
      <c r="Z578" s="148">
        <f t="shared" si="234"/>
        <v>0</v>
      </c>
      <c r="AA578" s="306"/>
      <c r="AB578" s="377">
        <f t="shared" si="251"/>
        <v>0</v>
      </c>
      <c r="AC578" s="348"/>
      <c r="AD578" s="210" t="str">
        <f t="shared" si="228"/>
        <v/>
      </c>
      <c r="AE578" s="345">
        <f t="shared" si="235"/>
        <v>0</v>
      </c>
      <c r="AF578" s="318"/>
      <c r="AG578" s="317"/>
      <c r="AH578" s="315"/>
      <c r="AI578" s="150">
        <f t="shared" si="236"/>
        <v>0</v>
      </c>
      <c r="AJ578" s="151">
        <f t="shared" si="229"/>
        <v>0</v>
      </c>
      <c r="AK578" s="152">
        <f t="shared" si="237"/>
        <v>0</v>
      </c>
      <c r="AL578" s="153">
        <f t="shared" si="238"/>
        <v>0</v>
      </c>
      <c r="AM578" s="153">
        <f t="shared" si="239"/>
        <v>0</v>
      </c>
      <c r="AN578" s="153">
        <f t="shared" si="240"/>
        <v>0</v>
      </c>
      <c r="AO578" s="153">
        <f t="shared" si="241"/>
        <v>0</v>
      </c>
      <c r="AP578" s="181" t="str">
        <f t="shared" si="242"/>
        <v/>
      </c>
      <c r="AQ578" s="154" t="str">
        <f t="shared" si="230"/>
        <v/>
      </c>
      <c r="AR578" s="178" t="str">
        <f t="shared" si="243"/>
        <v/>
      </c>
      <c r="AS578" s="169" t="str">
        <f t="shared" si="244"/>
        <v/>
      </c>
      <c r="AT578" s="159" t="str">
        <f t="shared" si="245"/>
        <v/>
      </c>
      <c r="AU578" s="160" t="str">
        <f t="shared" si="231"/>
        <v/>
      </c>
      <c r="AV578" s="171" t="str">
        <f t="shared" si="246"/>
        <v/>
      </c>
      <c r="AW578" s="160" t="str">
        <f t="shared" si="247"/>
        <v/>
      </c>
      <c r="AX578" s="186" t="str">
        <f t="shared" si="248"/>
        <v/>
      </c>
      <c r="AY578" s="160" t="str">
        <f t="shared" si="232"/>
        <v/>
      </c>
      <c r="AZ578" s="171" t="str">
        <f t="shared" si="249"/>
        <v/>
      </c>
      <c r="BA578" s="161" t="str">
        <f t="shared" si="250"/>
        <v/>
      </c>
      <c r="BI578" s="60" t="s">
        <v>3413</v>
      </c>
    </row>
    <row r="579" spans="1:61" ht="18.75" x14ac:dyDescent="0.3">
      <c r="A579" s="205"/>
      <c r="B579" s="206"/>
      <c r="C579" s="198">
        <v>568</v>
      </c>
      <c r="D579" s="190"/>
      <c r="E579" s="13"/>
      <c r="F579" s="14"/>
      <c r="G579" s="123"/>
      <c r="H579" s="124"/>
      <c r="I579" s="130"/>
      <c r="J579" s="21"/>
      <c r="K579" s="134"/>
      <c r="L579" s="24"/>
      <c r="M579" s="372"/>
      <c r="N579" s="147" t="str">
        <f t="shared" si="233"/>
        <v/>
      </c>
      <c r="O579" s="23"/>
      <c r="P579" s="23"/>
      <c r="Q579" s="23"/>
      <c r="R579" s="23"/>
      <c r="S579" s="23"/>
      <c r="T579" s="24"/>
      <c r="U579" s="25"/>
      <c r="V579" s="28"/>
      <c r="W579" s="299"/>
      <c r="X579" s="296"/>
      <c r="Y579" s="149">
        <f t="shared" si="227"/>
        <v>0</v>
      </c>
      <c r="Z579" s="148">
        <f t="shared" si="234"/>
        <v>0</v>
      </c>
      <c r="AA579" s="306"/>
      <c r="AB579" s="377">
        <f t="shared" si="251"/>
        <v>0</v>
      </c>
      <c r="AC579" s="348"/>
      <c r="AD579" s="210" t="str">
        <f t="shared" si="228"/>
        <v/>
      </c>
      <c r="AE579" s="345">
        <f t="shared" si="235"/>
        <v>0</v>
      </c>
      <c r="AF579" s="318"/>
      <c r="AG579" s="317"/>
      <c r="AH579" s="315"/>
      <c r="AI579" s="150">
        <f t="shared" si="236"/>
        <v>0</v>
      </c>
      <c r="AJ579" s="151">
        <f t="shared" si="229"/>
        <v>0</v>
      </c>
      <c r="AK579" s="152">
        <f t="shared" si="237"/>
        <v>0</v>
      </c>
      <c r="AL579" s="153">
        <f t="shared" si="238"/>
        <v>0</v>
      </c>
      <c r="AM579" s="153">
        <f t="shared" si="239"/>
        <v>0</v>
      </c>
      <c r="AN579" s="153">
        <f t="shared" si="240"/>
        <v>0</v>
      </c>
      <c r="AO579" s="153">
        <f t="shared" si="241"/>
        <v>0</v>
      </c>
      <c r="AP579" s="181" t="str">
        <f t="shared" si="242"/>
        <v/>
      </c>
      <c r="AQ579" s="154" t="str">
        <f t="shared" si="230"/>
        <v/>
      </c>
      <c r="AR579" s="178" t="str">
        <f t="shared" si="243"/>
        <v/>
      </c>
      <c r="AS579" s="169" t="str">
        <f t="shared" si="244"/>
        <v/>
      </c>
      <c r="AT579" s="159" t="str">
        <f t="shared" si="245"/>
        <v/>
      </c>
      <c r="AU579" s="160" t="str">
        <f t="shared" si="231"/>
        <v/>
      </c>
      <c r="AV579" s="171" t="str">
        <f t="shared" si="246"/>
        <v/>
      </c>
      <c r="AW579" s="160" t="str">
        <f t="shared" si="247"/>
        <v/>
      </c>
      <c r="AX579" s="186" t="str">
        <f t="shared" si="248"/>
        <v/>
      </c>
      <c r="AY579" s="160" t="str">
        <f t="shared" si="232"/>
        <v/>
      </c>
      <c r="AZ579" s="171" t="str">
        <f t="shared" si="249"/>
        <v/>
      </c>
      <c r="BA579" s="161" t="str">
        <f t="shared" si="250"/>
        <v/>
      </c>
      <c r="BI579" s="60" t="s">
        <v>3414</v>
      </c>
    </row>
    <row r="580" spans="1:61" ht="18.75" x14ac:dyDescent="0.3">
      <c r="A580" s="205"/>
      <c r="B580" s="206"/>
      <c r="C580" s="197">
        <v>569</v>
      </c>
      <c r="D580" s="190"/>
      <c r="E580" s="13"/>
      <c r="F580" s="14"/>
      <c r="G580" s="123"/>
      <c r="H580" s="124"/>
      <c r="I580" s="130"/>
      <c r="J580" s="21"/>
      <c r="K580" s="134"/>
      <c r="L580" s="24"/>
      <c r="M580" s="372"/>
      <c r="N580" s="147" t="str">
        <f t="shared" si="233"/>
        <v/>
      </c>
      <c r="O580" s="23"/>
      <c r="P580" s="23"/>
      <c r="Q580" s="23"/>
      <c r="R580" s="23"/>
      <c r="S580" s="23"/>
      <c r="T580" s="24"/>
      <c r="U580" s="25"/>
      <c r="V580" s="28"/>
      <c r="W580" s="299"/>
      <c r="X580" s="296"/>
      <c r="Y580" s="149">
        <f t="shared" si="227"/>
        <v>0</v>
      </c>
      <c r="Z580" s="148">
        <f t="shared" si="234"/>
        <v>0</v>
      </c>
      <c r="AA580" s="306"/>
      <c r="AB580" s="377">
        <f t="shared" si="251"/>
        <v>0</v>
      </c>
      <c r="AC580" s="348"/>
      <c r="AD580" s="210" t="str">
        <f t="shared" si="228"/>
        <v/>
      </c>
      <c r="AE580" s="345">
        <f t="shared" si="235"/>
        <v>0</v>
      </c>
      <c r="AF580" s="318"/>
      <c r="AG580" s="317"/>
      <c r="AH580" s="315"/>
      <c r="AI580" s="150">
        <f t="shared" si="236"/>
        <v>0</v>
      </c>
      <c r="AJ580" s="151">
        <f t="shared" si="229"/>
        <v>0</v>
      </c>
      <c r="AK580" s="152">
        <f t="shared" si="237"/>
        <v>0</v>
      </c>
      <c r="AL580" s="153">
        <f t="shared" si="238"/>
        <v>0</v>
      </c>
      <c r="AM580" s="153">
        <f t="shared" si="239"/>
        <v>0</v>
      </c>
      <c r="AN580" s="153">
        <f t="shared" si="240"/>
        <v>0</v>
      </c>
      <c r="AO580" s="153">
        <f t="shared" si="241"/>
        <v>0</v>
      </c>
      <c r="AP580" s="181" t="str">
        <f t="shared" si="242"/>
        <v/>
      </c>
      <c r="AQ580" s="154" t="str">
        <f t="shared" si="230"/>
        <v/>
      </c>
      <c r="AR580" s="178" t="str">
        <f t="shared" si="243"/>
        <v/>
      </c>
      <c r="AS580" s="169" t="str">
        <f t="shared" si="244"/>
        <v/>
      </c>
      <c r="AT580" s="159" t="str">
        <f t="shared" si="245"/>
        <v/>
      </c>
      <c r="AU580" s="160" t="str">
        <f t="shared" si="231"/>
        <v/>
      </c>
      <c r="AV580" s="171" t="str">
        <f t="shared" si="246"/>
        <v/>
      </c>
      <c r="AW580" s="160" t="str">
        <f t="shared" si="247"/>
        <v/>
      </c>
      <c r="AX580" s="186" t="str">
        <f t="shared" si="248"/>
        <v/>
      </c>
      <c r="AY580" s="160" t="str">
        <f t="shared" si="232"/>
        <v/>
      </c>
      <c r="AZ580" s="171" t="str">
        <f t="shared" si="249"/>
        <v/>
      </c>
      <c r="BA580" s="161" t="str">
        <f t="shared" si="250"/>
        <v/>
      </c>
      <c r="BI580" s="60" t="s">
        <v>3415</v>
      </c>
    </row>
    <row r="581" spans="1:61" ht="18.75" x14ac:dyDescent="0.3">
      <c r="A581" s="205"/>
      <c r="B581" s="206"/>
      <c r="C581" s="198">
        <v>570</v>
      </c>
      <c r="D581" s="192"/>
      <c r="E581" s="15"/>
      <c r="F581" s="14"/>
      <c r="G581" s="123"/>
      <c r="H581" s="124"/>
      <c r="I581" s="130"/>
      <c r="J581" s="21"/>
      <c r="K581" s="134"/>
      <c r="L581" s="24"/>
      <c r="M581" s="372"/>
      <c r="N581" s="147" t="str">
        <f t="shared" si="233"/>
        <v/>
      </c>
      <c r="O581" s="23"/>
      <c r="P581" s="23"/>
      <c r="Q581" s="23"/>
      <c r="R581" s="23"/>
      <c r="S581" s="23"/>
      <c r="T581" s="24"/>
      <c r="U581" s="25"/>
      <c r="V581" s="28"/>
      <c r="W581" s="299"/>
      <c r="X581" s="296"/>
      <c r="Y581" s="149">
        <f t="shared" si="227"/>
        <v>0</v>
      </c>
      <c r="Z581" s="148">
        <f t="shared" si="234"/>
        <v>0</v>
      </c>
      <c r="AA581" s="306"/>
      <c r="AB581" s="377">
        <f t="shared" si="251"/>
        <v>0</v>
      </c>
      <c r="AC581" s="348"/>
      <c r="AD581" s="210" t="str">
        <f t="shared" si="228"/>
        <v/>
      </c>
      <c r="AE581" s="345">
        <f t="shared" si="235"/>
        <v>0</v>
      </c>
      <c r="AF581" s="318"/>
      <c r="AG581" s="317"/>
      <c r="AH581" s="315"/>
      <c r="AI581" s="150">
        <f t="shared" si="236"/>
        <v>0</v>
      </c>
      <c r="AJ581" s="151">
        <f t="shared" si="229"/>
        <v>0</v>
      </c>
      <c r="AK581" s="152">
        <f t="shared" si="237"/>
        <v>0</v>
      </c>
      <c r="AL581" s="153">
        <f t="shared" si="238"/>
        <v>0</v>
      </c>
      <c r="AM581" s="153">
        <f t="shared" si="239"/>
        <v>0</v>
      </c>
      <c r="AN581" s="153">
        <f t="shared" si="240"/>
        <v>0</v>
      </c>
      <c r="AO581" s="153">
        <f t="shared" si="241"/>
        <v>0</v>
      </c>
      <c r="AP581" s="181" t="str">
        <f t="shared" si="242"/>
        <v/>
      </c>
      <c r="AQ581" s="154" t="str">
        <f t="shared" si="230"/>
        <v/>
      </c>
      <c r="AR581" s="178" t="str">
        <f t="shared" si="243"/>
        <v/>
      </c>
      <c r="AS581" s="169" t="str">
        <f t="shared" si="244"/>
        <v/>
      </c>
      <c r="AT581" s="159" t="str">
        <f t="shared" si="245"/>
        <v/>
      </c>
      <c r="AU581" s="160" t="str">
        <f t="shared" si="231"/>
        <v/>
      </c>
      <c r="AV581" s="171" t="str">
        <f t="shared" si="246"/>
        <v/>
      </c>
      <c r="AW581" s="160" t="str">
        <f t="shared" si="247"/>
        <v/>
      </c>
      <c r="AX581" s="186" t="str">
        <f t="shared" si="248"/>
        <v/>
      </c>
      <c r="AY581" s="160" t="str">
        <f t="shared" si="232"/>
        <v/>
      </c>
      <c r="AZ581" s="171" t="str">
        <f t="shared" si="249"/>
        <v/>
      </c>
      <c r="BA581" s="161" t="str">
        <f t="shared" si="250"/>
        <v/>
      </c>
      <c r="BI581" s="60" t="s">
        <v>3416</v>
      </c>
    </row>
    <row r="582" spans="1:61" ht="18.75" x14ac:dyDescent="0.3">
      <c r="A582" s="205"/>
      <c r="B582" s="206"/>
      <c r="C582" s="197">
        <v>571</v>
      </c>
      <c r="D582" s="190"/>
      <c r="E582" s="13"/>
      <c r="F582" s="14"/>
      <c r="G582" s="123"/>
      <c r="H582" s="124"/>
      <c r="I582" s="130"/>
      <c r="J582" s="21"/>
      <c r="K582" s="134"/>
      <c r="L582" s="24"/>
      <c r="M582" s="372"/>
      <c r="N582" s="147" t="str">
        <f t="shared" si="233"/>
        <v/>
      </c>
      <c r="O582" s="23"/>
      <c r="P582" s="23"/>
      <c r="Q582" s="23"/>
      <c r="R582" s="23"/>
      <c r="S582" s="23"/>
      <c r="T582" s="24"/>
      <c r="U582" s="25"/>
      <c r="V582" s="28"/>
      <c r="W582" s="299"/>
      <c r="X582" s="296"/>
      <c r="Y582" s="149">
        <f t="shared" si="227"/>
        <v>0</v>
      </c>
      <c r="Z582" s="148">
        <f t="shared" si="234"/>
        <v>0</v>
      </c>
      <c r="AA582" s="306"/>
      <c r="AB582" s="377">
        <f t="shared" si="251"/>
        <v>0</v>
      </c>
      <c r="AC582" s="348"/>
      <c r="AD582" s="210" t="str">
        <f t="shared" si="228"/>
        <v/>
      </c>
      <c r="AE582" s="345">
        <f t="shared" si="235"/>
        <v>0</v>
      </c>
      <c r="AF582" s="318"/>
      <c r="AG582" s="317"/>
      <c r="AH582" s="315"/>
      <c r="AI582" s="150">
        <f t="shared" si="236"/>
        <v>0</v>
      </c>
      <c r="AJ582" s="151">
        <f t="shared" si="229"/>
        <v>0</v>
      </c>
      <c r="AK582" s="152">
        <f t="shared" si="237"/>
        <v>0</v>
      </c>
      <c r="AL582" s="153">
        <f t="shared" si="238"/>
        <v>0</v>
      </c>
      <c r="AM582" s="153">
        <f t="shared" si="239"/>
        <v>0</v>
      </c>
      <c r="AN582" s="153">
        <f t="shared" si="240"/>
        <v>0</v>
      </c>
      <c r="AO582" s="153">
        <f t="shared" si="241"/>
        <v>0</v>
      </c>
      <c r="AP582" s="181" t="str">
        <f t="shared" si="242"/>
        <v/>
      </c>
      <c r="AQ582" s="154" t="str">
        <f t="shared" si="230"/>
        <v/>
      </c>
      <c r="AR582" s="178" t="str">
        <f t="shared" si="243"/>
        <v/>
      </c>
      <c r="AS582" s="169" t="str">
        <f t="shared" si="244"/>
        <v/>
      </c>
      <c r="AT582" s="159" t="str">
        <f t="shared" si="245"/>
        <v/>
      </c>
      <c r="AU582" s="160" t="str">
        <f t="shared" si="231"/>
        <v/>
      </c>
      <c r="AV582" s="171" t="str">
        <f t="shared" si="246"/>
        <v/>
      </c>
      <c r="AW582" s="160" t="str">
        <f t="shared" si="247"/>
        <v/>
      </c>
      <c r="AX582" s="186" t="str">
        <f t="shared" si="248"/>
        <v/>
      </c>
      <c r="AY582" s="160" t="str">
        <f t="shared" si="232"/>
        <v/>
      </c>
      <c r="AZ582" s="171" t="str">
        <f t="shared" si="249"/>
        <v/>
      </c>
      <c r="BA582" s="161" t="str">
        <f t="shared" si="250"/>
        <v/>
      </c>
      <c r="BI582" s="60" t="s">
        <v>3417</v>
      </c>
    </row>
    <row r="583" spans="1:61" ht="18.75" x14ac:dyDescent="0.3">
      <c r="A583" s="205"/>
      <c r="B583" s="206"/>
      <c r="C583" s="198">
        <v>572</v>
      </c>
      <c r="D583" s="190"/>
      <c r="E583" s="13"/>
      <c r="F583" s="14"/>
      <c r="G583" s="123"/>
      <c r="H583" s="124"/>
      <c r="I583" s="130"/>
      <c r="J583" s="21"/>
      <c r="K583" s="134"/>
      <c r="L583" s="24"/>
      <c r="M583" s="372"/>
      <c r="N583" s="147" t="str">
        <f t="shared" si="233"/>
        <v/>
      </c>
      <c r="O583" s="23"/>
      <c r="P583" s="23"/>
      <c r="Q583" s="23"/>
      <c r="R583" s="23"/>
      <c r="S583" s="23"/>
      <c r="T583" s="24"/>
      <c r="U583" s="25"/>
      <c r="V583" s="28"/>
      <c r="W583" s="299"/>
      <c r="X583" s="296"/>
      <c r="Y583" s="149">
        <f t="shared" si="227"/>
        <v>0</v>
      </c>
      <c r="Z583" s="148">
        <f t="shared" si="234"/>
        <v>0</v>
      </c>
      <c r="AA583" s="306"/>
      <c r="AB583" s="377">
        <f t="shared" si="251"/>
        <v>0</v>
      </c>
      <c r="AC583" s="348"/>
      <c r="AD583" s="210" t="str">
        <f t="shared" si="228"/>
        <v/>
      </c>
      <c r="AE583" s="345">
        <f t="shared" si="235"/>
        <v>0</v>
      </c>
      <c r="AF583" s="318"/>
      <c r="AG583" s="317"/>
      <c r="AH583" s="315"/>
      <c r="AI583" s="150">
        <f t="shared" si="236"/>
        <v>0</v>
      </c>
      <c r="AJ583" s="151">
        <f t="shared" si="229"/>
        <v>0</v>
      </c>
      <c r="AK583" s="152">
        <f t="shared" si="237"/>
        <v>0</v>
      </c>
      <c r="AL583" s="153">
        <f t="shared" si="238"/>
        <v>0</v>
      </c>
      <c r="AM583" s="153">
        <f t="shared" si="239"/>
        <v>0</v>
      </c>
      <c r="AN583" s="153">
        <f t="shared" si="240"/>
        <v>0</v>
      </c>
      <c r="AO583" s="153">
        <f t="shared" si="241"/>
        <v>0</v>
      </c>
      <c r="AP583" s="181" t="str">
        <f t="shared" si="242"/>
        <v/>
      </c>
      <c r="AQ583" s="154" t="str">
        <f t="shared" si="230"/>
        <v/>
      </c>
      <c r="AR583" s="178" t="str">
        <f t="shared" si="243"/>
        <v/>
      </c>
      <c r="AS583" s="169" t="str">
        <f t="shared" si="244"/>
        <v/>
      </c>
      <c r="AT583" s="159" t="str">
        <f t="shared" si="245"/>
        <v/>
      </c>
      <c r="AU583" s="160" t="str">
        <f t="shared" si="231"/>
        <v/>
      </c>
      <c r="AV583" s="171" t="str">
        <f t="shared" si="246"/>
        <v/>
      </c>
      <c r="AW583" s="160" t="str">
        <f t="shared" si="247"/>
        <v/>
      </c>
      <c r="AX583" s="186" t="str">
        <f t="shared" si="248"/>
        <v/>
      </c>
      <c r="AY583" s="160" t="str">
        <f t="shared" si="232"/>
        <v/>
      </c>
      <c r="AZ583" s="171" t="str">
        <f t="shared" si="249"/>
        <v/>
      </c>
      <c r="BA583" s="161" t="str">
        <f t="shared" si="250"/>
        <v/>
      </c>
      <c r="BI583" s="60" t="s">
        <v>3418</v>
      </c>
    </row>
    <row r="584" spans="1:61" ht="18.75" x14ac:dyDescent="0.3">
      <c r="A584" s="205"/>
      <c r="B584" s="206"/>
      <c r="C584" s="198">
        <v>573</v>
      </c>
      <c r="D584" s="190"/>
      <c r="E584" s="13"/>
      <c r="F584" s="14"/>
      <c r="G584" s="123"/>
      <c r="H584" s="124"/>
      <c r="I584" s="130"/>
      <c r="J584" s="21"/>
      <c r="K584" s="134"/>
      <c r="L584" s="24"/>
      <c r="M584" s="372"/>
      <c r="N584" s="147" t="str">
        <f t="shared" si="233"/>
        <v/>
      </c>
      <c r="O584" s="23"/>
      <c r="P584" s="23"/>
      <c r="Q584" s="23"/>
      <c r="R584" s="23"/>
      <c r="S584" s="23"/>
      <c r="T584" s="24"/>
      <c r="U584" s="25"/>
      <c r="V584" s="28"/>
      <c r="W584" s="299"/>
      <c r="X584" s="296"/>
      <c r="Y584" s="149">
        <f t="shared" si="227"/>
        <v>0</v>
      </c>
      <c r="Z584" s="148">
        <f t="shared" si="234"/>
        <v>0</v>
      </c>
      <c r="AA584" s="306"/>
      <c r="AB584" s="377">
        <f t="shared" si="251"/>
        <v>0</v>
      </c>
      <c r="AC584" s="348"/>
      <c r="AD584" s="210" t="str">
        <f t="shared" si="228"/>
        <v/>
      </c>
      <c r="AE584" s="345">
        <f t="shared" si="235"/>
        <v>0</v>
      </c>
      <c r="AF584" s="318"/>
      <c r="AG584" s="317"/>
      <c r="AH584" s="315"/>
      <c r="AI584" s="150">
        <f t="shared" si="236"/>
        <v>0</v>
      </c>
      <c r="AJ584" s="151">
        <f t="shared" si="229"/>
        <v>0</v>
      </c>
      <c r="AK584" s="152">
        <f t="shared" si="237"/>
        <v>0</v>
      </c>
      <c r="AL584" s="153">
        <f t="shared" si="238"/>
        <v>0</v>
      </c>
      <c r="AM584" s="153">
        <f t="shared" si="239"/>
        <v>0</v>
      </c>
      <c r="AN584" s="153">
        <f t="shared" si="240"/>
        <v>0</v>
      </c>
      <c r="AO584" s="153">
        <f t="shared" si="241"/>
        <v>0</v>
      </c>
      <c r="AP584" s="181" t="str">
        <f t="shared" si="242"/>
        <v/>
      </c>
      <c r="AQ584" s="154" t="str">
        <f t="shared" si="230"/>
        <v/>
      </c>
      <c r="AR584" s="178" t="str">
        <f t="shared" si="243"/>
        <v/>
      </c>
      <c r="AS584" s="169" t="str">
        <f t="shared" si="244"/>
        <v/>
      </c>
      <c r="AT584" s="159" t="str">
        <f t="shared" si="245"/>
        <v/>
      </c>
      <c r="AU584" s="160" t="str">
        <f t="shared" si="231"/>
        <v/>
      </c>
      <c r="AV584" s="171" t="str">
        <f t="shared" si="246"/>
        <v/>
      </c>
      <c r="AW584" s="160" t="str">
        <f t="shared" si="247"/>
        <v/>
      </c>
      <c r="AX584" s="186" t="str">
        <f t="shared" si="248"/>
        <v/>
      </c>
      <c r="AY584" s="160" t="str">
        <f t="shared" si="232"/>
        <v/>
      </c>
      <c r="AZ584" s="171" t="str">
        <f t="shared" si="249"/>
        <v/>
      </c>
      <c r="BA584" s="161" t="str">
        <f t="shared" si="250"/>
        <v/>
      </c>
      <c r="BI584" s="60" t="s">
        <v>3419</v>
      </c>
    </row>
    <row r="585" spans="1:61" ht="18.75" x14ac:dyDescent="0.3">
      <c r="A585" s="205"/>
      <c r="B585" s="206"/>
      <c r="C585" s="197">
        <v>574</v>
      </c>
      <c r="D585" s="192"/>
      <c r="E585" s="15"/>
      <c r="F585" s="14"/>
      <c r="G585" s="123"/>
      <c r="H585" s="124"/>
      <c r="I585" s="130"/>
      <c r="J585" s="21"/>
      <c r="K585" s="134"/>
      <c r="L585" s="24"/>
      <c r="M585" s="372"/>
      <c r="N585" s="147" t="str">
        <f t="shared" si="233"/>
        <v/>
      </c>
      <c r="O585" s="23"/>
      <c r="P585" s="23"/>
      <c r="Q585" s="23"/>
      <c r="R585" s="23"/>
      <c r="S585" s="23"/>
      <c r="T585" s="24"/>
      <c r="U585" s="25"/>
      <c r="V585" s="28"/>
      <c r="W585" s="299"/>
      <c r="X585" s="296"/>
      <c r="Y585" s="149">
        <f t="shared" si="227"/>
        <v>0</v>
      </c>
      <c r="Z585" s="148">
        <f t="shared" si="234"/>
        <v>0</v>
      </c>
      <c r="AA585" s="306"/>
      <c r="AB585" s="377">
        <f t="shared" si="251"/>
        <v>0</v>
      </c>
      <c r="AC585" s="348"/>
      <c r="AD585" s="210" t="str">
        <f t="shared" si="228"/>
        <v/>
      </c>
      <c r="AE585" s="345">
        <f t="shared" si="235"/>
        <v>0</v>
      </c>
      <c r="AF585" s="318"/>
      <c r="AG585" s="317"/>
      <c r="AH585" s="315"/>
      <c r="AI585" s="150">
        <f t="shared" si="236"/>
        <v>0</v>
      </c>
      <c r="AJ585" s="151">
        <f t="shared" si="229"/>
        <v>0</v>
      </c>
      <c r="AK585" s="152">
        <f t="shared" si="237"/>
        <v>0</v>
      </c>
      <c r="AL585" s="153">
        <f t="shared" si="238"/>
        <v>0</v>
      </c>
      <c r="AM585" s="153">
        <f t="shared" si="239"/>
        <v>0</v>
      </c>
      <c r="AN585" s="153">
        <f t="shared" si="240"/>
        <v>0</v>
      </c>
      <c r="AO585" s="153">
        <f t="shared" si="241"/>
        <v>0</v>
      </c>
      <c r="AP585" s="181" t="str">
        <f t="shared" si="242"/>
        <v/>
      </c>
      <c r="AQ585" s="154" t="str">
        <f t="shared" si="230"/>
        <v/>
      </c>
      <c r="AR585" s="178" t="str">
        <f t="shared" si="243"/>
        <v/>
      </c>
      <c r="AS585" s="169" t="str">
        <f t="shared" si="244"/>
        <v/>
      </c>
      <c r="AT585" s="159" t="str">
        <f t="shared" si="245"/>
        <v/>
      </c>
      <c r="AU585" s="160" t="str">
        <f t="shared" si="231"/>
        <v/>
      </c>
      <c r="AV585" s="171" t="str">
        <f t="shared" si="246"/>
        <v/>
      </c>
      <c r="AW585" s="160" t="str">
        <f t="shared" si="247"/>
        <v/>
      </c>
      <c r="AX585" s="186" t="str">
        <f t="shared" si="248"/>
        <v/>
      </c>
      <c r="AY585" s="160" t="str">
        <f t="shared" si="232"/>
        <v/>
      </c>
      <c r="AZ585" s="171" t="str">
        <f t="shared" si="249"/>
        <v/>
      </c>
      <c r="BA585" s="161" t="str">
        <f t="shared" si="250"/>
        <v/>
      </c>
      <c r="BI585" s="60" t="s">
        <v>3420</v>
      </c>
    </row>
    <row r="586" spans="1:61" ht="18.75" x14ac:dyDescent="0.3">
      <c r="A586" s="205"/>
      <c r="B586" s="206"/>
      <c r="C586" s="198">
        <v>575</v>
      </c>
      <c r="D586" s="190"/>
      <c r="E586" s="13"/>
      <c r="F586" s="14"/>
      <c r="G586" s="123"/>
      <c r="H586" s="124"/>
      <c r="I586" s="130"/>
      <c r="J586" s="21"/>
      <c r="K586" s="134"/>
      <c r="L586" s="24"/>
      <c r="M586" s="372"/>
      <c r="N586" s="147" t="str">
        <f t="shared" si="233"/>
        <v/>
      </c>
      <c r="O586" s="23"/>
      <c r="P586" s="23"/>
      <c r="Q586" s="23"/>
      <c r="R586" s="23"/>
      <c r="S586" s="23"/>
      <c r="T586" s="24"/>
      <c r="U586" s="25"/>
      <c r="V586" s="28"/>
      <c r="W586" s="299"/>
      <c r="X586" s="296"/>
      <c r="Y586" s="149">
        <f t="shared" si="227"/>
        <v>0</v>
      </c>
      <c r="Z586" s="148">
        <f t="shared" si="234"/>
        <v>0</v>
      </c>
      <c r="AA586" s="306"/>
      <c r="AB586" s="377">
        <f t="shared" si="251"/>
        <v>0</v>
      </c>
      <c r="AC586" s="348"/>
      <c r="AD586" s="210" t="str">
        <f t="shared" si="228"/>
        <v/>
      </c>
      <c r="AE586" s="345">
        <f t="shared" si="235"/>
        <v>0</v>
      </c>
      <c r="AF586" s="318"/>
      <c r="AG586" s="317"/>
      <c r="AH586" s="315"/>
      <c r="AI586" s="150">
        <f t="shared" si="236"/>
        <v>0</v>
      </c>
      <c r="AJ586" s="151">
        <f t="shared" si="229"/>
        <v>0</v>
      </c>
      <c r="AK586" s="152">
        <f t="shared" si="237"/>
        <v>0</v>
      </c>
      <c r="AL586" s="153">
        <f t="shared" si="238"/>
        <v>0</v>
      </c>
      <c r="AM586" s="153">
        <f t="shared" si="239"/>
        <v>0</v>
      </c>
      <c r="AN586" s="153">
        <f t="shared" si="240"/>
        <v>0</v>
      </c>
      <c r="AO586" s="153">
        <f t="shared" si="241"/>
        <v>0</v>
      </c>
      <c r="AP586" s="181" t="str">
        <f t="shared" si="242"/>
        <v/>
      </c>
      <c r="AQ586" s="154" t="str">
        <f t="shared" si="230"/>
        <v/>
      </c>
      <c r="AR586" s="178" t="str">
        <f t="shared" si="243"/>
        <v/>
      </c>
      <c r="AS586" s="169" t="str">
        <f t="shared" si="244"/>
        <v/>
      </c>
      <c r="AT586" s="159" t="str">
        <f t="shared" si="245"/>
        <v/>
      </c>
      <c r="AU586" s="160" t="str">
        <f t="shared" si="231"/>
        <v/>
      </c>
      <c r="AV586" s="171" t="str">
        <f t="shared" si="246"/>
        <v/>
      </c>
      <c r="AW586" s="160" t="str">
        <f t="shared" si="247"/>
        <v/>
      </c>
      <c r="AX586" s="186" t="str">
        <f t="shared" si="248"/>
        <v/>
      </c>
      <c r="AY586" s="160" t="str">
        <f t="shared" si="232"/>
        <v/>
      </c>
      <c r="AZ586" s="171" t="str">
        <f t="shared" si="249"/>
        <v/>
      </c>
      <c r="BA586" s="161" t="str">
        <f t="shared" si="250"/>
        <v/>
      </c>
      <c r="BI586" s="60"/>
    </row>
    <row r="587" spans="1:61" ht="18.75" x14ac:dyDescent="0.3">
      <c r="A587" s="205"/>
      <c r="B587" s="206"/>
      <c r="C587" s="197">
        <v>576</v>
      </c>
      <c r="D587" s="190"/>
      <c r="E587" s="13"/>
      <c r="F587" s="14"/>
      <c r="G587" s="123"/>
      <c r="H587" s="124"/>
      <c r="I587" s="130"/>
      <c r="J587" s="21"/>
      <c r="K587" s="134"/>
      <c r="L587" s="24"/>
      <c r="M587" s="372"/>
      <c r="N587" s="147" t="str">
        <f t="shared" si="233"/>
        <v/>
      </c>
      <c r="O587" s="23"/>
      <c r="P587" s="23"/>
      <c r="Q587" s="23"/>
      <c r="R587" s="23"/>
      <c r="S587" s="23"/>
      <c r="T587" s="24"/>
      <c r="U587" s="25"/>
      <c r="V587" s="28"/>
      <c r="W587" s="299"/>
      <c r="X587" s="296"/>
      <c r="Y587" s="149">
        <f t="shared" si="227"/>
        <v>0</v>
      </c>
      <c r="Z587" s="148">
        <f t="shared" si="234"/>
        <v>0</v>
      </c>
      <c r="AA587" s="306"/>
      <c r="AB587" s="377">
        <f t="shared" si="251"/>
        <v>0</v>
      </c>
      <c r="AC587" s="348"/>
      <c r="AD587" s="210" t="str">
        <f t="shared" si="228"/>
        <v/>
      </c>
      <c r="AE587" s="345">
        <f t="shared" si="235"/>
        <v>0</v>
      </c>
      <c r="AF587" s="318"/>
      <c r="AG587" s="317"/>
      <c r="AH587" s="315"/>
      <c r="AI587" s="150">
        <f t="shared" si="236"/>
        <v>0</v>
      </c>
      <c r="AJ587" s="151">
        <f t="shared" si="229"/>
        <v>0</v>
      </c>
      <c r="AK587" s="152">
        <f t="shared" si="237"/>
        <v>0</v>
      </c>
      <c r="AL587" s="153">
        <f t="shared" si="238"/>
        <v>0</v>
      </c>
      <c r="AM587" s="153">
        <f t="shared" si="239"/>
        <v>0</v>
      </c>
      <c r="AN587" s="153">
        <f t="shared" si="240"/>
        <v>0</v>
      </c>
      <c r="AO587" s="153">
        <f t="shared" si="241"/>
        <v>0</v>
      </c>
      <c r="AP587" s="181" t="str">
        <f t="shared" si="242"/>
        <v/>
      </c>
      <c r="AQ587" s="154" t="str">
        <f t="shared" si="230"/>
        <v/>
      </c>
      <c r="AR587" s="178" t="str">
        <f t="shared" si="243"/>
        <v/>
      </c>
      <c r="AS587" s="169" t="str">
        <f t="shared" si="244"/>
        <v/>
      </c>
      <c r="AT587" s="159" t="str">
        <f t="shared" si="245"/>
        <v/>
      </c>
      <c r="AU587" s="160" t="str">
        <f t="shared" si="231"/>
        <v/>
      </c>
      <c r="AV587" s="171" t="str">
        <f t="shared" si="246"/>
        <v/>
      </c>
      <c r="AW587" s="160" t="str">
        <f t="shared" si="247"/>
        <v/>
      </c>
      <c r="AX587" s="186" t="str">
        <f t="shared" si="248"/>
        <v/>
      </c>
      <c r="AY587" s="160" t="str">
        <f t="shared" si="232"/>
        <v/>
      </c>
      <c r="AZ587" s="171" t="str">
        <f t="shared" si="249"/>
        <v/>
      </c>
      <c r="BA587" s="161" t="str">
        <f t="shared" si="250"/>
        <v/>
      </c>
      <c r="BI587" s="60"/>
    </row>
    <row r="588" spans="1:61" ht="18.75" x14ac:dyDescent="0.3">
      <c r="A588" s="205"/>
      <c r="B588" s="206"/>
      <c r="C588" s="198">
        <v>577</v>
      </c>
      <c r="D588" s="190"/>
      <c r="E588" s="13"/>
      <c r="F588" s="14"/>
      <c r="G588" s="123"/>
      <c r="H588" s="124"/>
      <c r="I588" s="130"/>
      <c r="J588" s="21"/>
      <c r="K588" s="134"/>
      <c r="L588" s="24"/>
      <c r="M588" s="372"/>
      <c r="N588" s="147" t="str">
        <f t="shared" si="233"/>
        <v/>
      </c>
      <c r="O588" s="23"/>
      <c r="P588" s="23"/>
      <c r="Q588" s="23"/>
      <c r="R588" s="23"/>
      <c r="S588" s="23"/>
      <c r="T588" s="24"/>
      <c r="U588" s="25"/>
      <c r="V588" s="28"/>
      <c r="W588" s="299"/>
      <c r="X588" s="296"/>
      <c r="Y588" s="149">
        <f t="shared" ref="Y588:Y651" si="252">V588+W588+X588</f>
        <v>0</v>
      </c>
      <c r="Z588" s="148">
        <f t="shared" si="234"/>
        <v>0</v>
      </c>
      <c r="AA588" s="306"/>
      <c r="AB588" s="377">
        <f t="shared" si="251"/>
        <v>0</v>
      </c>
      <c r="AC588" s="348"/>
      <c r="AD588" s="210" t="str">
        <f t="shared" ref="AD588:AD651" si="253">IF(F588="x",(0-((V588*10)+(W588*20))),"")</f>
        <v/>
      </c>
      <c r="AE588" s="345">
        <f t="shared" si="235"/>
        <v>0</v>
      </c>
      <c r="AF588" s="318"/>
      <c r="AG588" s="317"/>
      <c r="AH588" s="315"/>
      <c r="AI588" s="150">
        <f t="shared" si="236"/>
        <v>0</v>
      </c>
      <c r="AJ588" s="151">
        <f t="shared" ref="AJ588:AJ651" si="254">(X588*20)+Z588+AA588+AF588</f>
        <v>0</v>
      </c>
      <c r="AK588" s="152">
        <f t="shared" si="237"/>
        <v>0</v>
      </c>
      <c r="AL588" s="153">
        <f t="shared" si="238"/>
        <v>0</v>
      </c>
      <c r="AM588" s="153">
        <f t="shared" si="239"/>
        <v>0</v>
      </c>
      <c r="AN588" s="153">
        <f t="shared" si="240"/>
        <v>0</v>
      </c>
      <c r="AO588" s="153">
        <f t="shared" si="241"/>
        <v>0</v>
      </c>
      <c r="AP588" s="181" t="str">
        <f t="shared" si="242"/>
        <v/>
      </c>
      <c r="AQ588" s="154" t="str">
        <f t="shared" ref="AQ588:AQ651" si="255">IF(AND(K588="x",AP588&gt;0),AP588,"")</f>
        <v/>
      </c>
      <c r="AR588" s="178" t="str">
        <f t="shared" si="243"/>
        <v/>
      </c>
      <c r="AS588" s="169" t="str">
        <f t="shared" si="244"/>
        <v/>
      </c>
      <c r="AT588" s="159" t="str">
        <f t="shared" si="245"/>
        <v/>
      </c>
      <c r="AU588" s="160" t="str">
        <f t="shared" ref="AU588:AU651" si="256">IF(AND(K588="x",AT588&gt;0),AT588,"")</f>
        <v/>
      </c>
      <c r="AV588" s="171" t="str">
        <f t="shared" si="246"/>
        <v/>
      </c>
      <c r="AW588" s="160" t="str">
        <f t="shared" si="247"/>
        <v/>
      </c>
      <c r="AX588" s="186" t="str">
        <f t="shared" si="248"/>
        <v/>
      </c>
      <c r="AY588" s="160" t="str">
        <f t="shared" ref="AY588:AY651" si="257">IF(AND(K588="x",AX588&gt;0),AX588,"")</f>
        <v/>
      </c>
      <c r="AZ588" s="171" t="str">
        <f t="shared" si="249"/>
        <v/>
      </c>
      <c r="BA588" s="161" t="str">
        <f t="shared" si="250"/>
        <v/>
      </c>
      <c r="BI588" s="60"/>
    </row>
    <row r="589" spans="1:61" ht="18.75" x14ac:dyDescent="0.3">
      <c r="A589" s="205"/>
      <c r="B589" s="206"/>
      <c r="C589" s="198">
        <v>578</v>
      </c>
      <c r="D589" s="192"/>
      <c r="E589" s="15"/>
      <c r="F589" s="14"/>
      <c r="G589" s="123"/>
      <c r="H589" s="124"/>
      <c r="I589" s="130"/>
      <c r="J589" s="21"/>
      <c r="K589" s="134"/>
      <c r="L589" s="24"/>
      <c r="M589" s="372"/>
      <c r="N589" s="147" t="str">
        <f t="shared" ref="N589:N652" si="258">IF((NETWORKDAYS(G589,M589)&gt;0),(NETWORKDAYS(G589,M589)),"")</f>
        <v/>
      </c>
      <c r="O589" s="23"/>
      <c r="P589" s="23"/>
      <c r="Q589" s="23"/>
      <c r="R589" s="23"/>
      <c r="S589" s="23"/>
      <c r="T589" s="24"/>
      <c r="U589" s="25"/>
      <c r="V589" s="28"/>
      <c r="W589" s="299"/>
      <c r="X589" s="296"/>
      <c r="Y589" s="149">
        <f t="shared" si="252"/>
        <v>0</v>
      </c>
      <c r="Z589" s="148">
        <f t="shared" ref="Z589:Z652" si="259">IF((F589="x"),0,((V589*10)+(W589*20)))</f>
        <v>0</v>
      </c>
      <c r="AA589" s="306"/>
      <c r="AB589" s="377">
        <f t="shared" si="251"/>
        <v>0</v>
      </c>
      <c r="AC589" s="348"/>
      <c r="AD589" s="210" t="str">
        <f t="shared" si="253"/>
        <v/>
      </c>
      <c r="AE589" s="345">
        <f t="shared" ref="AE589:AE652" si="260">IF(AND(Z589&gt;0,F589="x"),0,IF(AND(Z589&gt;0,AC589="x"),Z589-60,IF(AND(Z589&gt;0,AB589=-30),Z589+AB589,0)))</f>
        <v>0</v>
      </c>
      <c r="AF589" s="318"/>
      <c r="AG589" s="317"/>
      <c r="AH589" s="315"/>
      <c r="AI589" s="150">
        <f t="shared" ref="AI589:AI652" si="261">IF(AE589&lt;=0,AG589,AE589+AG589)</f>
        <v>0</v>
      </c>
      <c r="AJ589" s="151">
        <f t="shared" si="254"/>
        <v>0</v>
      </c>
      <c r="AK589" s="152">
        <f t="shared" ref="AK589:AK652" si="262">AJ589-AH589</f>
        <v>0</v>
      </c>
      <c r="AL589" s="153">
        <f t="shared" ref="AL589:AL652" si="263">IF(K589="x",AH589,0)</f>
        <v>0</v>
      </c>
      <c r="AM589" s="153">
        <f t="shared" ref="AM589:AM652" si="264">IF(K589="x",AI589,0)</f>
        <v>0</v>
      </c>
      <c r="AN589" s="153">
        <f t="shared" ref="AN589:AN652" si="265">IF(K589="x",AJ589,0)</f>
        <v>0</v>
      </c>
      <c r="AO589" s="153">
        <f t="shared" ref="AO589:AO652" si="266">IF(K589="x",AK589,0)</f>
        <v>0</v>
      </c>
      <c r="AP589" s="181" t="str">
        <f t="shared" ref="AP589:AP652" si="267">IF(N589&gt;0,N589,"")</f>
        <v/>
      </c>
      <c r="AQ589" s="154" t="str">
        <f t="shared" si="255"/>
        <v/>
      </c>
      <c r="AR589" s="178" t="str">
        <f t="shared" ref="AR589:AR652" si="268">IF(OR(K589="x",F589="x",AP589&lt;=0),"",AP589)</f>
        <v/>
      </c>
      <c r="AS589" s="169" t="str">
        <f t="shared" ref="AS589:AS652" si="269">IF(AND(F589="x",AP589&gt;0),AP589,"")</f>
        <v/>
      </c>
      <c r="AT589" s="159" t="str">
        <f t="shared" ref="AT589:AT652" si="270">IF(V589&gt;0,V589,"")</f>
        <v/>
      </c>
      <c r="AU589" s="160" t="str">
        <f t="shared" si="256"/>
        <v/>
      </c>
      <c r="AV589" s="171" t="str">
        <f t="shared" ref="AV589:AV652" si="271">IF(OR(K589="x",F589="X",AT589&lt;=0),"",AT589)</f>
        <v/>
      </c>
      <c r="AW589" s="160" t="str">
        <f t="shared" ref="AW589:AW652" si="272">IF(AND(F589="x",AT589&gt;0),AT589,"")</f>
        <v/>
      </c>
      <c r="AX589" s="186" t="str">
        <f t="shared" ref="AX589:AX652" si="273">IF(W589&gt;0,W589,"")</f>
        <v/>
      </c>
      <c r="AY589" s="160" t="str">
        <f t="shared" si="257"/>
        <v/>
      </c>
      <c r="AZ589" s="171" t="str">
        <f t="shared" ref="AZ589:AZ652" si="274">IF(OR(K589="x",F589="x",AX589&lt;=0),"",AX589)</f>
        <v/>
      </c>
      <c r="BA589" s="161" t="str">
        <f t="shared" ref="BA589:BA652" si="275">IF(AND(F589="x",AX589&gt;0),AX589,"")</f>
        <v/>
      </c>
      <c r="BI589" s="60"/>
    </row>
    <row r="590" spans="1:61" ht="18.75" x14ac:dyDescent="0.3">
      <c r="A590" s="205"/>
      <c r="B590" s="206"/>
      <c r="C590" s="197">
        <v>579</v>
      </c>
      <c r="D590" s="190"/>
      <c r="E590" s="13"/>
      <c r="F590" s="14"/>
      <c r="G590" s="123"/>
      <c r="H590" s="124"/>
      <c r="I590" s="130"/>
      <c r="J590" s="21"/>
      <c r="K590" s="134"/>
      <c r="L590" s="24"/>
      <c r="M590" s="372"/>
      <c r="N590" s="147" t="str">
        <f t="shared" si="258"/>
        <v/>
      </c>
      <c r="O590" s="23"/>
      <c r="P590" s="23"/>
      <c r="Q590" s="23"/>
      <c r="R590" s="23"/>
      <c r="S590" s="23"/>
      <c r="T590" s="24"/>
      <c r="U590" s="25"/>
      <c r="V590" s="28"/>
      <c r="W590" s="299"/>
      <c r="X590" s="296"/>
      <c r="Y590" s="149">
        <f t="shared" si="252"/>
        <v>0</v>
      </c>
      <c r="Z590" s="148">
        <f t="shared" si="259"/>
        <v>0</v>
      </c>
      <c r="AA590" s="306"/>
      <c r="AB590" s="377">
        <f t="shared" ref="AB590:AB653" si="276">IF(AND(Z590&gt;=0,F590="x"),0,IF(AND(Z590&gt;0,AC590="x"),0,IF(Z590&gt;0,0-30,0)))</f>
        <v>0</v>
      </c>
      <c r="AC590" s="348"/>
      <c r="AD590" s="210" t="str">
        <f t="shared" si="253"/>
        <v/>
      </c>
      <c r="AE590" s="345">
        <f t="shared" si="260"/>
        <v>0</v>
      </c>
      <c r="AF590" s="318"/>
      <c r="AG590" s="317"/>
      <c r="AH590" s="315"/>
      <c r="AI590" s="150">
        <f t="shared" si="261"/>
        <v>0</v>
      </c>
      <c r="AJ590" s="151">
        <f t="shared" si="254"/>
        <v>0</v>
      </c>
      <c r="AK590" s="152">
        <f t="shared" si="262"/>
        <v>0</v>
      </c>
      <c r="AL590" s="153">
        <f t="shared" si="263"/>
        <v>0</v>
      </c>
      <c r="AM590" s="153">
        <f t="shared" si="264"/>
        <v>0</v>
      </c>
      <c r="AN590" s="153">
        <f t="shared" si="265"/>
        <v>0</v>
      </c>
      <c r="AO590" s="153">
        <f t="shared" si="266"/>
        <v>0</v>
      </c>
      <c r="AP590" s="181" t="str">
        <f t="shared" si="267"/>
        <v/>
      </c>
      <c r="AQ590" s="154" t="str">
        <f t="shared" si="255"/>
        <v/>
      </c>
      <c r="AR590" s="178" t="str">
        <f t="shared" si="268"/>
        <v/>
      </c>
      <c r="AS590" s="169" t="str">
        <f t="shared" si="269"/>
        <v/>
      </c>
      <c r="AT590" s="159" t="str">
        <f t="shared" si="270"/>
        <v/>
      </c>
      <c r="AU590" s="160" t="str">
        <f t="shared" si="256"/>
        <v/>
      </c>
      <c r="AV590" s="171" t="str">
        <f t="shared" si="271"/>
        <v/>
      </c>
      <c r="AW590" s="160" t="str">
        <f t="shared" si="272"/>
        <v/>
      </c>
      <c r="AX590" s="186" t="str">
        <f t="shared" si="273"/>
        <v/>
      </c>
      <c r="AY590" s="160" t="str">
        <f t="shared" si="257"/>
        <v/>
      </c>
      <c r="AZ590" s="171" t="str">
        <f t="shared" si="274"/>
        <v/>
      </c>
      <c r="BA590" s="161" t="str">
        <f t="shared" si="275"/>
        <v/>
      </c>
      <c r="BI590" s="60"/>
    </row>
    <row r="591" spans="1:61" ht="18.75" x14ac:dyDescent="0.3">
      <c r="A591" s="205"/>
      <c r="B591" s="206"/>
      <c r="C591" s="198">
        <v>580</v>
      </c>
      <c r="D591" s="190"/>
      <c r="E591" s="13"/>
      <c r="F591" s="14"/>
      <c r="G591" s="123"/>
      <c r="H591" s="124"/>
      <c r="I591" s="130"/>
      <c r="J591" s="21"/>
      <c r="K591" s="134"/>
      <c r="L591" s="24"/>
      <c r="M591" s="372"/>
      <c r="N591" s="147" t="str">
        <f t="shared" si="258"/>
        <v/>
      </c>
      <c r="O591" s="23"/>
      <c r="P591" s="23"/>
      <c r="Q591" s="23"/>
      <c r="R591" s="23"/>
      <c r="S591" s="23"/>
      <c r="T591" s="24"/>
      <c r="U591" s="25"/>
      <c r="V591" s="28"/>
      <c r="W591" s="299"/>
      <c r="X591" s="296"/>
      <c r="Y591" s="149">
        <f t="shared" si="252"/>
        <v>0</v>
      </c>
      <c r="Z591" s="148">
        <f t="shared" si="259"/>
        <v>0</v>
      </c>
      <c r="AA591" s="306"/>
      <c r="AB591" s="377">
        <f t="shared" si="276"/>
        <v>0</v>
      </c>
      <c r="AC591" s="348"/>
      <c r="AD591" s="210" t="str">
        <f t="shared" si="253"/>
        <v/>
      </c>
      <c r="AE591" s="345">
        <f t="shared" si="260"/>
        <v>0</v>
      </c>
      <c r="AF591" s="318"/>
      <c r="AG591" s="317"/>
      <c r="AH591" s="315"/>
      <c r="AI591" s="150">
        <f t="shared" si="261"/>
        <v>0</v>
      </c>
      <c r="AJ591" s="151">
        <f t="shared" si="254"/>
        <v>0</v>
      </c>
      <c r="AK591" s="152">
        <f t="shared" si="262"/>
        <v>0</v>
      </c>
      <c r="AL591" s="153">
        <f t="shared" si="263"/>
        <v>0</v>
      </c>
      <c r="AM591" s="153">
        <f t="shared" si="264"/>
        <v>0</v>
      </c>
      <c r="AN591" s="153">
        <f t="shared" si="265"/>
        <v>0</v>
      </c>
      <c r="AO591" s="153">
        <f t="shared" si="266"/>
        <v>0</v>
      </c>
      <c r="AP591" s="181" t="str">
        <f t="shared" si="267"/>
        <v/>
      </c>
      <c r="AQ591" s="154" t="str">
        <f t="shared" si="255"/>
        <v/>
      </c>
      <c r="AR591" s="178" t="str">
        <f t="shared" si="268"/>
        <v/>
      </c>
      <c r="AS591" s="169" t="str">
        <f t="shared" si="269"/>
        <v/>
      </c>
      <c r="AT591" s="159" t="str">
        <f t="shared" si="270"/>
        <v/>
      </c>
      <c r="AU591" s="160" t="str">
        <f t="shared" si="256"/>
        <v/>
      </c>
      <c r="AV591" s="171" t="str">
        <f t="shared" si="271"/>
        <v/>
      </c>
      <c r="AW591" s="160" t="str">
        <f t="shared" si="272"/>
        <v/>
      </c>
      <c r="AX591" s="186" t="str">
        <f t="shared" si="273"/>
        <v/>
      </c>
      <c r="AY591" s="160" t="str">
        <f t="shared" si="257"/>
        <v/>
      </c>
      <c r="AZ591" s="171" t="str">
        <f t="shared" si="274"/>
        <v/>
      </c>
      <c r="BA591" s="161" t="str">
        <f t="shared" si="275"/>
        <v/>
      </c>
      <c r="BI591" s="60"/>
    </row>
    <row r="592" spans="1:61" ht="18.75" x14ac:dyDescent="0.3">
      <c r="A592" s="205"/>
      <c r="B592" s="206"/>
      <c r="C592" s="197">
        <v>581</v>
      </c>
      <c r="D592" s="190"/>
      <c r="E592" s="13"/>
      <c r="F592" s="14"/>
      <c r="G592" s="123"/>
      <c r="H592" s="124"/>
      <c r="I592" s="130"/>
      <c r="J592" s="21"/>
      <c r="K592" s="134"/>
      <c r="L592" s="24"/>
      <c r="M592" s="372"/>
      <c r="N592" s="147" t="str">
        <f t="shared" si="258"/>
        <v/>
      </c>
      <c r="O592" s="23"/>
      <c r="P592" s="23"/>
      <c r="Q592" s="23"/>
      <c r="R592" s="23"/>
      <c r="S592" s="23"/>
      <c r="T592" s="24"/>
      <c r="U592" s="25"/>
      <c r="V592" s="28"/>
      <c r="W592" s="299"/>
      <c r="X592" s="296"/>
      <c r="Y592" s="149">
        <f t="shared" si="252"/>
        <v>0</v>
      </c>
      <c r="Z592" s="148">
        <f t="shared" si="259"/>
        <v>0</v>
      </c>
      <c r="AA592" s="306"/>
      <c r="AB592" s="377">
        <f t="shared" si="276"/>
        <v>0</v>
      </c>
      <c r="AC592" s="348"/>
      <c r="AD592" s="210" t="str">
        <f t="shared" si="253"/>
        <v/>
      </c>
      <c r="AE592" s="345">
        <f t="shared" si="260"/>
        <v>0</v>
      </c>
      <c r="AF592" s="318"/>
      <c r="AG592" s="317"/>
      <c r="AH592" s="315"/>
      <c r="AI592" s="150">
        <f t="shared" si="261"/>
        <v>0</v>
      </c>
      <c r="AJ592" s="151">
        <f t="shared" si="254"/>
        <v>0</v>
      </c>
      <c r="AK592" s="152">
        <f t="shared" si="262"/>
        <v>0</v>
      </c>
      <c r="AL592" s="153">
        <f t="shared" si="263"/>
        <v>0</v>
      </c>
      <c r="AM592" s="153">
        <f t="shared" si="264"/>
        <v>0</v>
      </c>
      <c r="AN592" s="153">
        <f t="shared" si="265"/>
        <v>0</v>
      </c>
      <c r="AO592" s="153">
        <f t="shared" si="266"/>
        <v>0</v>
      </c>
      <c r="AP592" s="181" t="str">
        <f t="shared" si="267"/>
        <v/>
      </c>
      <c r="AQ592" s="154" t="str">
        <f t="shared" si="255"/>
        <v/>
      </c>
      <c r="AR592" s="178" t="str">
        <f t="shared" si="268"/>
        <v/>
      </c>
      <c r="AS592" s="169" t="str">
        <f t="shared" si="269"/>
        <v/>
      </c>
      <c r="AT592" s="159" t="str">
        <f t="shared" si="270"/>
        <v/>
      </c>
      <c r="AU592" s="160" t="str">
        <f t="shared" si="256"/>
        <v/>
      </c>
      <c r="AV592" s="171" t="str">
        <f t="shared" si="271"/>
        <v/>
      </c>
      <c r="AW592" s="160" t="str">
        <f t="shared" si="272"/>
        <v/>
      </c>
      <c r="AX592" s="186" t="str">
        <f t="shared" si="273"/>
        <v/>
      </c>
      <c r="AY592" s="160" t="str">
        <f t="shared" si="257"/>
        <v/>
      </c>
      <c r="AZ592" s="171" t="str">
        <f t="shared" si="274"/>
        <v/>
      </c>
      <c r="BA592" s="161" t="str">
        <f t="shared" si="275"/>
        <v/>
      </c>
      <c r="BI592" s="60"/>
    </row>
    <row r="593" spans="1:61" ht="18.75" x14ac:dyDescent="0.3">
      <c r="A593" s="205"/>
      <c r="B593" s="206"/>
      <c r="C593" s="198">
        <v>582</v>
      </c>
      <c r="D593" s="192"/>
      <c r="E593" s="15"/>
      <c r="F593" s="14"/>
      <c r="G593" s="123"/>
      <c r="H593" s="124"/>
      <c r="I593" s="130"/>
      <c r="J593" s="21"/>
      <c r="K593" s="134"/>
      <c r="L593" s="24"/>
      <c r="M593" s="372"/>
      <c r="N593" s="147" t="str">
        <f t="shared" si="258"/>
        <v/>
      </c>
      <c r="O593" s="23"/>
      <c r="P593" s="23"/>
      <c r="Q593" s="23"/>
      <c r="R593" s="23"/>
      <c r="S593" s="23"/>
      <c r="T593" s="24"/>
      <c r="U593" s="25"/>
      <c r="V593" s="28"/>
      <c r="W593" s="299"/>
      <c r="X593" s="296"/>
      <c r="Y593" s="149">
        <f t="shared" si="252"/>
        <v>0</v>
      </c>
      <c r="Z593" s="148">
        <f t="shared" si="259"/>
        <v>0</v>
      </c>
      <c r="AA593" s="306"/>
      <c r="AB593" s="377">
        <f t="shared" si="276"/>
        <v>0</v>
      </c>
      <c r="AC593" s="348"/>
      <c r="AD593" s="210" t="str">
        <f t="shared" si="253"/>
        <v/>
      </c>
      <c r="AE593" s="345">
        <f t="shared" si="260"/>
        <v>0</v>
      </c>
      <c r="AF593" s="318"/>
      <c r="AG593" s="317"/>
      <c r="AH593" s="315"/>
      <c r="AI593" s="150">
        <f t="shared" si="261"/>
        <v>0</v>
      </c>
      <c r="AJ593" s="151">
        <f t="shared" si="254"/>
        <v>0</v>
      </c>
      <c r="AK593" s="152">
        <f t="shared" si="262"/>
        <v>0</v>
      </c>
      <c r="AL593" s="153">
        <f t="shared" si="263"/>
        <v>0</v>
      </c>
      <c r="AM593" s="153">
        <f t="shared" si="264"/>
        <v>0</v>
      </c>
      <c r="AN593" s="153">
        <f t="shared" si="265"/>
        <v>0</v>
      </c>
      <c r="AO593" s="153">
        <f t="shared" si="266"/>
        <v>0</v>
      </c>
      <c r="AP593" s="181" t="str">
        <f t="shared" si="267"/>
        <v/>
      </c>
      <c r="AQ593" s="154" t="str">
        <f t="shared" si="255"/>
        <v/>
      </c>
      <c r="AR593" s="178" t="str">
        <f t="shared" si="268"/>
        <v/>
      </c>
      <c r="AS593" s="169" t="str">
        <f t="shared" si="269"/>
        <v/>
      </c>
      <c r="AT593" s="159" t="str">
        <f t="shared" si="270"/>
        <v/>
      </c>
      <c r="AU593" s="160" t="str">
        <f t="shared" si="256"/>
        <v/>
      </c>
      <c r="AV593" s="171" t="str">
        <f t="shared" si="271"/>
        <v/>
      </c>
      <c r="AW593" s="160" t="str">
        <f t="shared" si="272"/>
        <v/>
      </c>
      <c r="AX593" s="186" t="str">
        <f t="shared" si="273"/>
        <v/>
      </c>
      <c r="AY593" s="160" t="str">
        <f t="shared" si="257"/>
        <v/>
      </c>
      <c r="AZ593" s="171" t="str">
        <f t="shared" si="274"/>
        <v/>
      </c>
      <c r="BA593" s="161" t="str">
        <f t="shared" si="275"/>
        <v/>
      </c>
      <c r="BI593" s="60"/>
    </row>
    <row r="594" spans="1:61" ht="18.75" x14ac:dyDescent="0.3">
      <c r="A594" s="205"/>
      <c r="B594" s="206"/>
      <c r="C594" s="198">
        <v>583</v>
      </c>
      <c r="D594" s="190"/>
      <c r="E594" s="13"/>
      <c r="F594" s="14"/>
      <c r="G594" s="123"/>
      <c r="H594" s="124"/>
      <c r="I594" s="130"/>
      <c r="J594" s="21"/>
      <c r="K594" s="134"/>
      <c r="L594" s="24"/>
      <c r="M594" s="372"/>
      <c r="N594" s="147" t="str">
        <f t="shared" si="258"/>
        <v/>
      </c>
      <c r="O594" s="23"/>
      <c r="P594" s="23"/>
      <c r="Q594" s="23"/>
      <c r="R594" s="23"/>
      <c r="S594" s="23"/>
      <c r="T594" s="24"/>
      <c r="U594" s="25"/>
      <c r="V594" s="28"/>
      <c r="W594" s="299"/>
      <c r="X594" s="296"/>
      <c r="Y594" s="149">
        <f t="shared" si="252"/>
        <v>0</v>
      </c>
      <c r="Z594" s="148">
        <f t="shared" si="259"/>
        <v>0</v>
      </c>
      <c r="AA594" s="306"/>
      <c r="AB594" s="377">
        <f t="shared" si="276"/>
        <v>0</v>
      </c>
      <c r="AC594" s="348"/>
      <c r="AD594" s="210" t="str">
        <f t="shared" si="253"/>
        <v/>
      </c>
      <c r="AE594" s="345">
        <f t="shared" si="260"/>
        <v>0</v>
      </c>
      <c r="AF594" s="318"/>
      <c r="AG594" s="317"/>
      <c r="AH594" s="315"/>
      <c r="AI594" s="150">
        <f t="shared" si="261"/>
        <v>0</v>
      </c>
      <c r="AJ594" s="151">
        <f t="shared" si="254"/>
        <v>0</v>
      </c>
      <c r="AK594" s="152">
        <f t="shared" si="262"/>
        <v>0</v>
      </c>
      <c r="AL594" s="153">
        <f t="shared" si="263"/>
        <v>0</v>
      </c>
      <c r="AM594" s="153">
        <f t="shared" si="264"/>
        <v>0</v>
      </c>
      <c r="AN594" s="153">
        <f t="shared" si="265"/>
        <v>0</v>
      </c>
      <c r="AO594" s="153">
        <f t="shared" si="266"/>
        <v>0</v>
      </c>
      <c r="AP594" s="181" t="str">
        <f t="shared" si="267"/>
        <v/>
      </c>
      <c r="AQ594" s="154" t="str">
        <f t="shared" si="255"/>
        <v/>
      </c>
      <c r="AR594" s="178" t="str">
        <f t="shared" si="268"/>
        <v/>
      </c>
      <c r="AS594" s="169" t="str">
        <f t="shared" si="269"/>
        <v/>
      </c>
      <c r="AT594" s="159" t="str">
        <f t="shared" si="270"/>
        <v/>
      </c>
      <c r="AU594" s="160" t="str">
        <f t="shared" si="256"/>
        <v/>
      </c>
      <c r="AV594" s="171" t="str">
        <f t="shared" si="271"/>
        <v/>
      </c>
      <c r="AW594" s="160" t="str">
        <f t="shared" si="272"/>
        <v/>
      </c>
      <c r="AX594" s="186" t="str">
        <f t="shared" si="273"/>
        <v/>
      </c>
      <c r="AY594" s="160" t="str">
        <f t="shared" si="257"/>
        <v/>
      </c>
      <c r="AZ594" s="171" t="str">
        <f t="shared" si="274"/>
        <v/>
      </c>
      <c r="BA594" s="161" t="str">
        <f t="shared" si="275"/>
        <v/>
      </c>
      <c r="BI594" s="60"/>
    </row>
    <row r="595" spans="1:61" ht="18.75" x14ac:dyDescent="0.3">
      <c r="A595" s="205"/>
      <c r="B595" s="206"/>
      <c r="C595" s="197">
        <v>584</v>
      </c>
      <c r="D595" s="190"/>
      <c r="E595" s="13"/>
      <c r="F595" s="14"/>
      <c r="G595" s="123"/>
      <c r="H595" s="124"/>
      <c r="I595" s="130"/>
      <c r="J595" s="21"/>
      <c r="K595" s="134"/>
      <c r="L595" s="24"/>
      <c r="M595" s="372"/>
      <c r="N595" s="147" t="str">
        <f t="shared" si="258"/>
        <v/>
      </c>
      <c r="O595" s="23"/>
      <c r="P595" s="23"/>
      <c r="Q595" s="23"/>
      <c r="R595" s="23"/>
      <c r="S595" s="23"/>
      <c r="T595" s="24"/>
      <c r="U595" s="25"/>
      <c r="V595" s="28"/>
      <c r="W595" s="299"/>
      <c r="X595" s="296"/>
      <c r="Y595" s="149">
        <f t="shared" si="252"/>
        <v>0</v>
      </c>
      <c r="Z595" s="148">
        <f t="shared" si="259"/>
        <v>0</v>
      </c>
      <c r="AA595" s="306"/>
      <c r="AB595" s="377">
        <f t="shared" si="276"/>
        <v>0</v>
      </c>
      <c r="AC595" s="348"/>
      <c r="AD595" s="210" t="str">
        <f t="shared" si="253"/>
        <v/>
      </c>
      <c r="AE595" s="345">
        <f t="shared" si="260"/>
        <v>0</v>
      </c>
      <c r="AF595" s="318"/>
      <c r="AG595" s="317"/>
      <c r="AH595" s="315"/>
      <c r="AI595" s="150">
        <f t="shared" si="261"/>
        <v>0</v>
      </c>
      <c r="AJ595" s="151">
        <f t="shared" si="254"/>
        <v>0</v>
      </c>
      <c r="AK595" s="152">
        <f t="shared" si="262"/>
        <v>0</v>
      </c>
      <c r="AL595" s="153">
        <f t="shared" si="263"/>
        <v>0</v>
      </c>
      <c r="AM595" s="153">
        <f t="shared" si="264"/>
        <v>0</v>
      </c>
      <c r="AN595" s="153">
        <f t="shared" si="265"/>
        <v>0</v>
      </c>
      <c r="AO595" s="153">
        <f t="shared" si="266"/>
        <v>0</v>
      </c>
      <c r="AP595" s="181" t="str">
        <f t="shared" si="267"/>
        <v/>
      </c>
      <c r="AQ595" s="154" t="str">
        <f t="shared" si="255"/>
        <v/>
      </c>
      <c r="AR595" s="178" t="str">
        <f t="shared" si="268"/>
        <v/>
      </c>
      <c r="AS595" s="169" t="str">
        <f t="shared" si="269"/>
        <v/>
      </c>
      <c r="AT595" s="159" t="str">
        <f t="shared" si="270"/>
        <v/>
      </c>
      <c r="AU595" s="160" t="str">
        <f t="shared" si="256"/>
        <v/>
      </c>
      <c r="AV595" s="171" t="str">
        <f t="shared" si="271"/>
        <v/>
      </c>
      <c r="AW595" s="160" t="str">
        <f t="shared" si="272"/>
        <v/>
      </c>
      <c r="AX595" s="186" t="str">
        <f t="shared" si="273"/>
        <v/>
      </c>
      <c r="AY595" s="160" t="str">
        <f t="shared" si="257"/>
        <v/>
      </c>
      <c r="AZ595" s="171" t="str">
        <f t="shared" si="274"/>
        <v/>
      </c>
      <c r="BA595" s="161" t="str">
        <f t="shared" si="275"/>
        <v/>
      </c>
      <c r="BI595" s="60"/>
    </row>
    <row r="596" spans="1:61" ht="18.75" x14ac:dyDescent="0.3">
      <c r="A596" s="205"/>
      <c r="B596" s="206"/>
      <c r="C596" s="198">
        <v>585</v>
      </c>
      <c r="D596" s="190"/>
      <c r="E596" s="13"/>
      <c r="F596" s="14"/>
      <c r="G596" s="123"/>
      <c r="H596" s="124"/>
      <c r="I596" s="130"/>
      <c r="J596" s="21"/>
      <c r="K596" s="134"/>
      <c r="L596" s="24"/>
      <c r="M596" s="372"/>
      <c r="N596" s="147" t="str">
        <f t="shared" si="258"/>
        <v/>
      </c>
      <c r="O596" s="23"/>
      <c r="P596" s="23"/>
      <c r="Q596" s="23"/>
      <c r="R596" s="23"/>
      <c r="S596" s="23"/>
      <c r="T596" s="24"/>
      <c r="U596" s="25"/>
      <c r="V596" s="28"/>
      <c r="W596" s="299"/>
      <c r="X596" s="296"/>
      <c r="Y596" s="149">
        <f t="shared" si="252"/>
        <v>0</v>
      </c>
      <c r="Z596" s="148">
        <f t="shared" si="259"/>
        <v>0</v>
      </c>
      <c r="AA596" s="306"/>
      <c r="AB596" s="377">
        <f t="shared" si="276"/>
        <v>0</v>
      </c>
      <c r="AC596" s="348"/>
      <c r="AD596" s="210" t="str">
        <f t="shared" si="253"/>
        <v/>
      </c>
      <c r="AE596" s="345">
        <f t="shared" si="260"/>
        <v>0</v>
      </c>
      <c r="AF596" s="318"/>
      <c r="AG596" s="317"/>
      <c r="AH596" s="315"/>
      <c r="AI596" s="150">
        <f t="shared" si="261"/>
        <v>0</v>
      </c>
      <c r="AJ596" s="151">
        <f t="shared" si="254"/>
        <v>0</v>
      </c>
      <c r="AK596" s="152">
        <f t="shared" si="262"/>
        <v>0</v>
      </c>
      <c r="AL596" s="153">
        <f t="shared" si="263"/>
        <v>0</v>
      </c>
      <c r="AM596" s="153">
        <f t="shared" si="264"/>
        <v>0</v>
      </c>
      <c r="AN596" s="153">
        <f t="shared" si="265"/>
        <v>0</v>
      </c>
      <c r="AO596" s="153">
        <f t="shared" si="266"/>
        <v>0</v>
      </c>
      <c r="AP596" s="181" t="str">
        <f t="shared" si="267"/>
        <v/>
      </c>
      <c r="AQ596" s="154" t="str">
        <f t="shared" si="255"/>
        <v/>
      </c>
      <c r="AR596" s="178" t="str">
        <f t="shared" si="268"/>
        <v/>
      </c>
      <c r="AS596" s="169" t="str">
        <f t="shared" si="269"/>
        <v/>
      </c>
      <c r="AT596" s="159" t="str">
        <f t="shared" si="270"/>
        <v/>
      </c>
      <c r="AU596" s="160" t="str">
        <f t="shared" si="256"/>
        <v/>
      </c>
      <c r="AV596" s="171" t="str">
        <f t="shared" si="271"/>
        <v/>
      </c>
      <c r="AW596" s="160" t="str">
        <f t="shared" si="272"/>
        <v/>
      </c>
      <c r="AX596" s="186" t="str">
        <f t="shared" si="273"/>
        <v/>
      </c>
      <c r="AY596" s="160" t="str">
        <f t="shared" si="257"/>
        <v/>
      </c>
      <c r="AZ596" s="171" t="str">
        <f t="shared" si="274"/>
        <v/>
      </c>
      <c r="BA596" s="161" t="str">
        <f t="shared" si="275"/>
        <v/>
      </c>
      <c r="BI596" s="60"/>
    </row>
    <row r="597" spans="1:61" ht="18.75" x14ac:dyDescent="0.3">
      <c r="A597" s="205"/>
      <c r="B597" s="206"/>
      <c r="C597" s="197">
        <v>586</v>
      </c>
      <c r="D597" s="192"/>
      <c r="E597" s="15"/>
      <c r="F597" s="14"/>
      <c r="G597" s="123"/>
      <c r="H597" s="124"/>
      <c r="I597" s="130"/>
      <c r="J597" s="21"/>
      <c r="K597" s="134"/>
      <c r="L597" s="24"/>
      <c r="M597" s="372"/>
      <c r="N597" s="147" t="str">
        <f t="shared" si="258"/>
        <v/>
      </c>
      <c r="O597" s="23"/>
      <c r="P597" s="23"/>
      <c r="Q597" s="23"/>
      <c r="R597" s="23"/>
      <c r="S597" s="23"/>
      <c r="T597" s="24"/>
      <c r="U597" s="25"/>
      <c r="V597" s="28"/>
      <c r="W597" s="299"/>
      <c r="X597" s="296"/>
      <c r="Y597" s="149">
        <f t="shared" si="252"/>
        <v>0</v>
      </c>
      <c r="Z597" s="148">
        <f t="shared" si="259"/>
        <v>0</v>
      </c>
      <c r="AA597" s="306"/>
      <c r="AB597" s="377">
        <f t="shared" si="276"/>
        <v>0</v>
      </c>
      <c r="AC597" s="348"/>
      <c r="AD597" s="210" t="str">
        <f t="shared" si="253"/>
        <v/>
      </c>
      <c r="AE597" s="345">
        <f t="shared" si="260"/>
        <v>0</v>
      </c>
      <c r="AF597" s="318"/>
      <c r="AG597" s="317"/>
      <c r="AH597" s="315"/>
      <c r="AI597" s="150">
        <f t="shared" si="261"/>
        <v>0</v>
      </c>
      <c r="AJ597" s="151">
        <f t="shared" si="254"/>
        <v>0</v>
      </c>
      <c r="AK597" s="152">
        <f t="shared" si="262"/>
        <v>0</v>
      </c>
      <c r="AL597" s="153">
        <f t="shared" si="263"/>
        <v>0</v>
      </c>
      <c r="AM597" s="153">
        <f t="shared" si="264"/>
        <v>0</v>
      </c>
      <c r="AN597" s="153">
        <f t="shared" si="265"/>
        <v>0</v>
      </c>
      <c r="AO597" s="153">
        <f t="shared" si="266"/>
        <v>0</v>
      </c>
      <c r="AP597" s="181" t="str">
        <f t="shared" si="267"/>
        <v/>
      </c>
      <c r="AQ597" s="154" t="str">
        <f t="shared" si="255"/>
        <v/>
      </c>
      <c r="AR597" s="178" t="str">
        <f t="shared" si="268"/>
        <v/>
      </c>
      <c r="AS597" s="169" t="str">
        <f t="shared" si="269"/>
        <v/>
      </c>
      <c r="AT597" s="159" t="str">
        <f t="shared" si="270"/>
        <v/>
      </c>
      <c r="AU597" s="160" t="str">
        <f t="shared" si="256"/>
        <v/>
      </c>
      <c r="AV597" s="171" t="str">
        <f t="shared" si="271"/>
        <v/>
      </c>
      <c r="AW597" s="160" t="str">
        <f t="shared" si="272"/>
        <v/>
      </c>
      <c r="AX597" s="186" t="str">
        <f t="shared" si="273"/>
        <v/>
      </c>
      <c r="AY597" s="160" t="str">
        <f t="shared" si="257"/>
        <v/>
      </c>
      <c r="AZ597" s="171" t="str">
        <f t="shared" si="274"/>
        <v/>
      </c>
      <c r="BA597" s="161" t="str">
        <f t="shared" si="275"/>
        <v/>
      </c>
      <c r="BI597" s="60"/>
    </row>
    <row r="598" spans="1:61" ht="18.75" x14ac:dyDescent="0.3">
      <c r="A598" s="205"/>
      <c r="B598" s="206"/>
      <c r="C598" s="198">
        <v>587</v>
      </c>
      <c r="D598" s="190"/>
      <c r="E598" s="13"/>
      <c r="F598" s="14"/>
      <c r="G598" s="123"/>
      <c r="H598" s="126"/>
      <c r="I598" s="132"/>
      <c r="J598" s="69"/>
      <c r="K598" s="136"/>
      <c r="L598" s="26"/>
      <c r="M598" s="372"/>
      <c r="N598" s="147" t="str">
        <f t="shared" si="258"/>
        <v/>
      </c>
      <c r="O598" s="23"/>
      <c r="P598" s="23"/>
      <c r="Q598" s="23"/>
      <c r="R598" s="23"/>
      <c r="S598" s="23"/>
      <c r="T598" s="24"/>
      <c r="U598" s="25"/>
      <c r="V598" s="28"/>
      <c r="W598" s="299"/>
      <c r="X598" s="296"/>
      <c r="Y598" s="149">
        <f t="shared" si="252"/>
        <v>0</v>
      </c>
      <c r="Z598" s="148">
        <f t="shared" si="259"/>
        <v>0</v>
      </c>
      <c r="AA598" s="306"/>
      <c r="AB598" s="377">
        <f t="shared" si="276"/>
        <v>0</v>
      </c>
      <c r="AC598" s="348"/>
      <c r="AD598" s="210" t="str">
        <f t="shared" si="253"/>
        <v/>
      </c>
      <c r="AE598" s="345">
        <f t="shared" si="260"/>
        <v>0</v>
      </c>
      <c r="AF598" s="318"/>
      <c r="AG598" s="317"/>
      <c r="AH598" s="315"/>
      <c r="AI598" s="150">
        <f t="shared" si="261"/>
        <v>0</v>
      </c>
      <c r="AJ598" s="151">
        <f t="shared" si="254"/>
        <v>0</v>
      </c>
      <c r="AK598" s="152">
        <f t="shared" si="262"/>
        <v>0</v>
      </c>
      <c r="AL598" s="153">
        <f t="shared" si="263"/>
        <v>0</v>
      </c>
      <c r="AM598" s="153">
        <f t="shared" si="264"/>
        <v>0</v>
      </c>
      <c r="AN598" s="153">
        <f t="shared" si="265"/>
        <v>0</v>
      </c>
      <c r="AO598" s="153">
        <f t="shared" si="266"/>
        <v>0</v>
      </c>
      <c r="AP598" s="181" t="str">
        <f t="shared" si="267"/>
        <v/>
      </c>
      <c r="AQ598" s="154" t="str">
        <f t="shared" si="255"/>
        <v/>
      </c>
      <c r="AR598" s="178" t="str">
        <f t="shared" si="268"/>
        <v/>
      </c>
      <c r="AS598" s="169" t="str">
        <f t="shared" si="269"/>
        <v/>
      </c>
      <c r="AT598" s="159" t="str">
        <f t="shared" si="270"/>
        <v/>
      </c>
      <c r="AU598" s="160" t="str">
        <f t="shared" si="256"/>
        <v/>
      </c>
      <c r="AV598" s="171" t="str">
        <f t="shared" si="271"/>
        <v/>
      </c>
      <c r="AW598" s="160" t="str">
        <f t="shared" si="272"/>
        <v/>
      </c>
      <c r="AX598" s="186" t="str">
        <f t="shared" si="273"/>
        <v/>
      </c>
      <c r="AY598" s="160" t="str">
        <f t="shared" si="257"/>
        <v/>
      </c>
      <c r="AZ598" s="171" t="str">
        <f t="shared" si="274"/>
        <v/>
      </c>
      <c r="BA598" s="161" t="str">
        <f t="shared" si="275"/>
        <v/>
      </c>
      <c r="BI598" s="60"/>
    </row>
    <row r="599" spans="1:61" ht="18.75" x14ac:dyDescent="0.3">
      <c r="A599" s="205"/>
      <c r="B599" s="206"/>
      <c r="C599" s="198">
        <v>588</v>
      </c>
      <c r="D599" s="190"/>
      <c r="E599" s="13"/>
      <c r="F599" s="14"/>
      <c r="G599" s="123"/>
      <c r="H599" s="124"/>
      <c r="I599" s="130"/>
      <c r="J599" s="21"/>
      <c r="K599" s="134"/>
      <c r="L599" s="24"/>
      <c r="M599" s="372"/>
      <c r="N599" s="147" t="str">
        <f t="shared" si="258"/>
        <v/>
      </c>
      <c r="O599" s="23"/>
      <c r="P599" s="23"/>
      <c r="Q599" s="23"/>
      <c r="R599" s="23"/>
      <c r="S599" s="23"/>
      <c r="T599" s="24"/>
      <c r="U599" s="25"/>
      <c r="V599" s="28"/>
      <c r="W599" s="299"/>
      <c r="X599" s="296"/>
      <c r="Y599" s="149">
        <f t="shared" si="252"/>
        <v>0</v>
      </c>
      <c r="Z599" s="148">
        <f t="shared" si="259"/>
        <v>0</v>
      </c>
      <c r="AA599" s="306"/>
      <c r="AB599" s="377">
        <f t="shared" si="276"/>
        <v>0</v>
      </c>
      <c r="AC599" s="348"/>
      <c r="AD599" s="210" t="str">
        <f t="shared" si="253"/>
        <v/>
      </c>
      <c r="AE599" s="345">
        <f t="shared" si="260"/>
        <v>0</v>
      </c>
      <c r="AF599" s="318"/>
      <c r="AG599" s="317"/>
      <c r="AH599" s="315"/>
      <c r="AI599" s="150">
        <f t="shared" si="261"/>
        <v>0</v>
      </c>
      <c r="AJ599" s="151">
        <f t="shared" si="254"/>
        <v>0</v>
      </c>
      <c r="AK599" s="152">
        <f t="shared" si="262"/>
        <v>0</v>
      </c>
      <c r="AL599" s="153">
        <f t="shared" si="263"/>
        <v>0</v>
      </c>
      <c r="AM599" s="153">
        <f t="shared" si="264"/>
        <v>0</v>
      </c>
      <c r="AN599" s="153">
        <f t="shared" si="265"/>
        <v>0</v>
      </c>
      <c r="AO599" s="153">
        <f t="shared" si="266"/>
        <v>0</v>
      </c>
      <c r="AP599" s="181" t="str">
        <f t="shared" si="267"/>
        <v/>
      </c>
      <c r="AQ599" s="154" t="str">
        <f t="shared" si="255"/>
        <v/>
      </c>
      <c r="AR599" s="178" t="str">
        <f t="shared" si="268"/>
        <v/>
      </c>
      <c r="AS599" s="169" t="str">
        <f t="shared" si="269"/>
        <v/>
      </c>
      <c r="AT599" s="159" t="str">
        <f t="shared" si="270"/>
        <v/>
      </c>
      <c r="AU599" s="160" t="str">
        <f t="shared" si="256"/>
        <v/>
      </c>
      <c r="AV599" s="171" t="str">
        <f t="shared" si="271"/>
        <v/>
      </c>
      <c r="AW599" s="160" t="str">
        <f t="shared" si="272"/>
        <v/>
      </c>
      <c r="AX599" s="186" t="str">
        <f t="shared" si="273"/>
        <v/>
      </c>
      <c r="AY599" s="160" t="str">
        <f t="shared" si="257"/>
        <v/>
      </c>
      <c r="AZ599" s="171" t="str">
        <f t="shared" si="274"/>
        <v/>
      </c>
      <c r="BA599" s="161" t="str">
        <f t="shared" si="275"/>
        <v/>
      </c>
    </row>
    <row r="600" spans="1:61" ht="18.75" x14ac:dyDescent="0.3">
      <c r="A600" s="205"/>
      <c r="B600" s="206"/>
      <c r="C600" s="197">
        <v>589</v>
      </c>
      <c r="D600" s="190"/>
      <c r="E600" s="13"/>
      <c r="F600" s="14"/>
      <c r="G600" s="123"/>
      <c r="H600" s="124"/>
      <c r="I600" s="130"/>
      <c r="J600" s="21"/>
      <c r="K600" s="134"/>
      <c r="L600" s="24"/>
      <c r="M600" s="372"/>
      <c r="N600" s="147" t="str">
        <f t="shared" si="258"/>
        <v/>
      </c>
      <c r="O600" s="23"/>
      <c r="P600" s="23"/>
      <c r="Q600" s="23"/>
      <c r="R600" s="23"/>
      <c r="S600" s="23"/>
      <c r="T600" s="24"/>
      <c r="U600" s="25"/>
      <c r="V600" s="28"/>
      <c r="W600" s="299"/>
      <c r="X600" s="296"/>
      <c r="Y600" s="149">
        <f t="shared" si="252"/>
        <v>0</v>
      </c>
      <c r="Z600" s="148">
        <f t="shared" si="259"/>
        <v>0</v>
      </c>
      <c r="AA600" s="306"/>
      <c r="AB600" s="377">
        <f t="shared" si="276"/>
        <v>0</v>
      </c>
      <c r="AC600" s="348"/>
      <c r="AD600" s="210" t="str">
        <f t="shared" si="253"/>
        <v/>
      </c>
      <c r="AE600" s="345">
        <f t="shared" si="260"/>
        <v>0</v>
      </c>
      <c r="AF600" s="318"/>
      <c r="AG600" s="317"/>
      <c r="AH600" s="315"/>
      <c r="AI600" s="150">
        <f t="shared" si="261"/>
        <v>0</v>
      </c>
      <c r="AJ600" s="151">
        <f t="shared" si="254"/>
        <v>0</v>
      </c>
      <c r="AK600" s="152">
        <f t="shared" si="262"/>
        <v>0</v>
      </c>
      <c r="AL600" s="153">
        <f t="shared" si="263"/>
        <v>0</v>
      </c>
      <c r="AM600" s="153">
        <f t="shared" si="264"/>
        <v>0</v>
      </c>
      <c r="AN600" s="153">
        <f t="shared" si="265"/>
        <v>0</v>
      </c>
      <c r="AO600" s="153">
        <f t="shared" si="266"/>
        <v>0</v>
      </c>
      <c r="AP600" s="181" t="str">
        <f t="shared" si="267"/>
        <v/>
      </c>
      <c r="AQ600" s="154" t="str">
        <f t="shared" si="255"/>
        <v/>
      </c>
      <c r="AR600" s="178" t="str">
        <f t="shared" si="268"/>
        <v/>
      </c>
      <c r="AS600" s="169" t="str">
        <f t="shared" si="269"/>
        <v/>
      </c>
      <c r="AT600" s="159" t="str">
        <f t="shared" si="270"/>
        <v/>
      </c>
      <c r="AU600" s="160" t="str">
        <f t="shared" si="256"/>
        <v/>
      </c>
      <c r="AV600" s="171" t="str">
        <f t="shared" si="271"/>
        <v/>
      </c>
      <c r="AW600" s="160" t="str">
        <f t="shared" si="272"/>
        <v/>
      </c>
      <c r="AX600" s="186" t="str">
        <f t="shared" si="273"/>
        <v/>
      </c>
      <c r="AY600" s="160" t="str">
        <f t="shared" si="257"/>
        <v/>
      </c>
      <c r="AZ600" s="171" t="str">
        <f t="shared" si="274"/>
        <v/>
      </c>
      <c r="BA600" s="161" t="str">
        <f t="shared" si="275"/>
        <v/>
      </c>
    </row>
    <row r="601" spans="1:61" ht="18.75" x14ac:dyDescent="0.3">
      <c r="A601" s="205"/>
      <c r="B601" s="206"/>
      <c r="C601" s="198">
        <v>590</v>
      </c>
      <c r="D601" s="192"/>
      <c r="E601" s="15"/>
      <c r="F601" s="14"/>
      <c r="G601" s="123"/>
      <c r="H601" s="124"/>
      <c r="I601" s="130"/>
      <c r="J601" s="21"/>
      <c r="K601" s="134"/>
      <c r="L601" s="24"/>
      <c r="M601" s="372"/>
      <c r="N601" s="147" t="str">
        <f t="shared" si="258"/>
        <v/>
      </c>
      <c r="O601" s="23"/>
      <c r="P601" s="23"/>
      <c r="Q601" s="23"/>
      <c r="R601" s="23"/>
      <c r="S601" s="23"/>
      <c r="T601" s="24"/>
      <c r="U601" s="25"/>
      <c r="V601" s="28"/>
      <c r="W601" s="299"/>
      <c r="X601" s="296"/>
      <c r="Y601" s="149">
        <f t="shared" si="252"/>
        <v>0</v>
      </c>
      <c r="Z601" s="148">
        <f t="shared" si="259"/>
        <v>0</v>
      </c>
      <c r="AA601" s="306"/>
      <c r="AB601" s="377">
        <f t="shared" si="276"/>
        <v>0</v>
      </c>
      <c r="AC601" s="348"/>
      <c r="AD601" s="210" t="str">
        <f t="shared" si="253"/>
        <v/>
      </c>
      <c r="AE601" s="345">
        <f t="shared" si="260"/>
        <v>0</v>
      </c>
      <c r="AF601" s="318"/>
      <c r="AG601" s="317"/>
      <c r="AH601" s="315"/>
      <c r="AI601" s="150">
        <f t="shared" si="261"/>
        <v>0</v>
      </c>
      <c r="AJ601" s="151">
        <f t="shared" si="254"/>
        <v>0</v>
      </c>
      <c r="AK601" s="152">
        <f t="shared" si="262"/>
        <v>0</v>
      </c>
      <c r="AL601" s="153">
        <f t="shared" si="263"/>
        <v>0</v>
      </c>
      <c r="AM601" s="153">
        <f t="shared" si="264"/>
        <v>0</v>
      </c>
      <c r="AN601" s="153">
        <f t="shared" si="265"/>
        <v>0</v>
      </c>
      <c r="AO601" s="153">
        <f t="shared" si="266"/>
        <v>0</v>
      </c>
      <c r="AP601" s="181" t="str">
        <f t="shared" si="267"/>
        <v/>
      </c>
      <c r="AQ601" s="154" t="str">
        <f t="shared" si="255"/>
        <v/>
      </c>
      <c r="AR601" s="178" t="str">
        <f t="shared" si="268"/>
        <v/>
      </c>
      <c r="AS601" s="169" t="str">
        <f t="shared" si="269"/>
        <v/>
      </c>
      <c r="AT601" s="159" t="str">
        <f t="shared" si="270"/>
        <v/>
      </c>
      <c r="AU601" s="160" t="str">
        <f t="shared" si="256"/>
        <v/>
      </c>
      <c r="AV601" s="171" t="str">
        <f t="shared" si="271"/>
        <v/>
      </c>
      <c r="AW601" s="160" t="str">
        <f t="shared" si="272"/>
        <v/>
      </c>
      <c r="AX601" s="186" t="str">
        <f t="shared" si="273"/>
        <v/>
      </c>
      <c r="AY601" s="160" t="str">
        <f t="shared" si="257"/>
        <v/>
      </c>
      <c r="AZ601" s="171" t="str">
        <f t="shared" si="274"/>
        <v/>
      </c>
      <c r="BA601" s="161" t="str">
        <f t="shared" si="275"/>
        <v/>
      </c>
    </row>
    <row r="602" spans="1:61" ht="18.75" x14ac:dyDescent="0.3">
      <c r="A602" s="205"/>
      <c r="B602" s="206"/>
      <c r="C602" s="197">
        <v>591</v>
      </c>
      <c r="D602" s="190"/>
      <c r="E602" s="13"/>
      <c r="F602" s="14"/>
      <c r="G602" s="123"/>
      <c r="H602" s="124"/>
      <c r="I602" s="130"/>
      <c r="J602" s="21"/>
      <c r="K602" s="134"/>
      <c r="L602" s="24"/>
      <c r="M602" s="372"/>
      <c r="N602" s="147" t="str">
        <f t="shared" si="258"/>
        <v/>
      </c>
      <c r="O602" s="23"/>
      <c r="P602" s="23"/>
      <c r="Q602" s="23"/>
      <c r="R602" s="23"/>
      <c r="S602" s="23"/>
      <c r="T602" s="24"/>
      <c r="U602" s="25"/>
      <c r="V602" s="28"/>
      <c r="W602" s="299"/>
      <c r="X602" s="296"/>
      <c r="Y602" s="149">
        <f t="shared" si="252"/>
        <v>0</v>
      </c>
      <c r="Z602" s="148">
        <f t="shared" si="259"/>
        <v>0</v>
      </c>
      <c r="AA602" s="306"/>
      <c r="AB602" s="377">
        <f t="shared" si="276"/>
        <v>0</v>
      </c>
      <c r="AC602" s="348"/>
      <c r="AD602" s="210" t="str">
        <f t="shared" si="253"/>
        <v/>
      </c>
      <c r="AE602" s="345">
        <f t="shared" si="260"/>
        <v>0</v>
      </c>
      <c r="AF602" s="318"/>
      <c r="AG602" s="317"/>
      <c r="AH602" s="315"/>
      <c r="AI602" s="150">
        <f t="shared" si="261"/>
        <v>0</v>
      </c>
      <c r="AJ602" s="151">
        <f t="shared" si="254"/>
        <v>0</v>
      </c>
      <c r="AK602" s="152">
        <f t="shared" si="262"/>
        <v>0</v>
      </c>
      <c r="AL602" s="153">
        <f t="shared" si="263"/>
        <v>0</v>
      </c>
      <c r="AM602" s="153">
        <f t="shared" si="264"/>
        <v>0</v>
      </c>
      <c r="AN602" s="153">
        <f t="shared" si="265"/>
        <v>0</v>
      </c>
      <c r="AO602" s="153">
        <f t="shared" si="266"/>
        <v>0</v>
      </c>
      <c r="AP602" s="181" t="str">
        <f t="shared" si="267"/>
        <v/>
      </c>
      <c r="AQ602" s="154" t="str">
        <f t="shared" si="255"/>
        <v/>
      </c>
      <c r="AR602" s="178" t="str">
        <f t="shared" si="268"/>
        <v/>
      </c>
      <c r="AS602" s="169" t="str">
        <f t="shared" si="269"/>
        <v/>
      </c>
      <c r="AT602" s="159" t="str">
        <f t="shared" si="270"/>
        <v/>
      </c>
      <c r="AU602" s="160" t="str">
        <f t="shared" si="256"/>
        <v/>
      </c>
      <c r="AV602" s="171" t="str">
        <f t="shared" si="271"/>
        <v/>
      </c>
      <c r="AW602" s="160" t="str">
        <f t="shared" si="272"/>
        <v/>
      </c>
      <c r="AX602" s="186" t="str">
        <f t="shared" si="273"/>
        <v/>
      </c>
      <c r="AY602" s="160" t="str">
        <f t="shared" si="257"/>
        <v/>
      </c>
      <c r="AZ602" s="171" t="str">
        <f t="shared" si="274"/>
        <v/>
      </c>
      <c r="BA602" s="161" t="str">
        <f t="shared" si="275"/>
        <v/>
      </c>
    </row>
    <row r="603" spans="1:61" ht="18.75" x14ac:dyDescent="0.3">
      <c r="A603" s="205"/>
      <c r="B603" s="206"/>
      <c r="C603" s="198">
        <v>592</v>
      </c>
      <c r="D603" s="190"/>
      <c r="E603" s="13"/>
      <c r="F603" s="14"/>
      <c r="G603" s="123"/>
      <c r="H603" s="124"/>
      <c r="I603" s="130"/>
      <c r="J603" s="21"/>
      <c r="K603" s="134"/>
      <c r="L603" s="24"/>
      <c r="M603" s="372"/>
      <c r="N603" s="147" t="str">
        <f t="shared" si="258"/>
        <v/>
      </c>
      <c r="O603" s="23"/>
      <c r="P603" s="23"/>
      <c r="Q603" s="23"/>
      <c r="R603" s="23"/>
      <c r="S603" s="23"/>
      <c r="T603" s="24"/>
      <c r="U603" s="25"/>
      <c r="V603" s="28"/>
      <c r="W603" s="299"/>
      <c r="X603" s="296"/>
      <c r="Y603" s="149">
        <f t="shared" si="252"/>
        <v>0</v>
      </c>
      <c r="Z603" s="148">
        <f t="shared" si="259"/>
        <v>0</v>
      </c>
      <c r="AA603" s="306"/>
      <c r="AB603" s="377">
        <f t="shared" si="276"/>
        <v>0</v>
      </c>
      <c r="AC603" s="348"/>
      <c r="AD603" s="210" t="str">
        <f t="shared" si="253"/>
        <v/>
      </c>
      <c r="AE603" s="345">
        <f t="shared" si="260"/>
        <v>0</v>
      </c>
      <c r="AF603" s="318"/>
      <c r="AG603" s="317"/>
      <c r="AH603" s="315"/>
      <c r="AI603" s="150">
        <f t="shared" si="261"/>
        <v>0</v>
      </c>
      <c r="AJ603" s="151">
        <f t="shared" si="254"/>
        <v>0</v>
      </c>
      <c r="AK603" s="152">
        <f t="shared" si="262"/>
        <v>0</v>
      </c>
      <c r="AL603" s="153">
        <f t="shared" si="263"/>
        <v>0</v>
      </c>
      <c r="AM603" s="153">
        <f t="shared" si="264"/>
        <v>0</v>
      </c>
      <c r="AN603" s="153">
        <f t="shared" si="265"/>
        <v>0</v>
      </c>
      <c r="AO603" s="153">
        <f t="shared" si="266"/>
        <v>0</v>
      </c>
      <c r="AP603" s="181" t="str">
        <f t="shared" si="267"/>
        <v/>
      </c>
      <c r="AQ603" s="154" t="str">
        <f t="shared" si="255"/>
        <v/>
      </c>
      <c r="AR603" s="178" t="str">
        <f t="shared" si="268"/>
        <v/>
      </c>
      <c r="AS603" s="169" t="str">
        <f t="shared" si="269"/>
        <v/>
      </c>
      <c r="AT603" s="159" t="str">
        <f t="shared" si="270"/>
        <v/>
      </c>
      <c r="AU603" s="160" t="str">
        <f t="shared" si="256"/>
        <v/>
      </c>
      <c r="AV603" s="171" t="str">
        <f t="shared" si="271"/>
        <v/>
      </c>
      <c r="AW603" s="160" t="str">
        <f t="shared" si="272"/>
        <v/>
      </c>
      <c r="AX603" s="186" t="str">
        <f t="shared" si="273"/>
        <v/>
      </c>
      <c r="AY603" s="160" t="str">
        <f t="shared" si="257"/>
        <v/>
      </c>
      <c r="AZ603" s="171" t="str">
        <f t="shared" si="274"/>
        <v/>
      </c>
      <c r="BA603" s="161" t="str">
        <f t="shared" si="275"/>
        <v/>
      </c>
    </row>
    <row r="604" spans="1:61" ht="18.75" x14ac:dyDescent="0.3">
      <c r="A604" s="205"/>
      <c r="B604" s="206"/>
      <c r="C604" s="198">
        <v>593</v>
      </c>
      <c r="D604" s="190"/>
      <c r="E604" s="13"/>
      <c r="F604" s="14"/>
      <c r="G604" s="123"/>
      <c r="H604" s="124"/>
      <c r="I604" s="130"/>
      <c r="J604" s="21"/>
      <c r="K604" s="134"/>
      <c r="L604" s="24"/>
      <c r="M604" s="372"/>
      <c r="N604" s="147" t="str">
        <f t="shared" si="258"/>
        <v/>
      </c>
      <c r="O604" s="23"/>
      <c r="P604" s="23"/>
      <c r="Q604" s="23"/>
      <c r="R604" s="23"/>
      <c r="S604" s="23"/>
      <c r="T604" s="24"/>
      <c r="U604" s="25"/>
      <c r="V604" s="28"/>
      <c r="W604" s="299"/>
      <c r="X604" s="296"/>
      <c r="Y604" s="149">
        <f t="shared" si="252"/>
        <v>0</v>
      </c>
      <c r="Z604" s="148">
        <f t="shared" si="259"/>
        <v>0</v>
      </c>
      <c r="AA604" s="306"/>
      <c r="AB604" s="377">
        <f t="shared" si="276"/>
        <v>0</v>
      </c>
      <c r="AC604" s="348"/>
      <c r="AD604" s="210" t="str">
        <f t="shared" si="253"/>
        <v/>
      </c>
      <c r="AE604" s="345">
        <f t="shared" si="260"/>
        <v>0</v>
      </c>
      <c r="AF604" s="318"/>
      <c r="AG604" s="317"/>
      <c r="AH604" s="315"/>
      <c r="AI604" s="150">
        <f t="shared" si="261"/>
        <v>0</v>
      </c>
      <c r="AJ604" s="151">
        <f t="shared" si="254"/>
        <v>0</v>
      </c>
      <c r="AK604" s="152">
        <f t="shared" si="262"/>
        <v>0</v>
      </c>
      <c r="AL604" s="153">
        <f t="shared" si="263"/>
        <v>0</v>
      </c>
      <c r="AM604" s="153">
        <f t="shared" si="264"/>
        <v>0</v>
      </c>
      <c r="AN604" s="153">
        <f t="shared" si="265"/>
        <v>0</v>
      </c>
      <c r="AO604" s="153">
        <f t="shared" si="266"/>
        <v>0</v>
      </c>
      <c r="AP604" s="181" t="str">
        <f t="shared" si="267"/>
        <v/>
      </c>
      <c r="AQ604" s="154" t="str">
        <f t="shared" si="255"/>
        <v/>
      </c>
      <c r="AR604" s="178" t="str">
        <f t="shared" si="268"/>
        <v/>
      </c>
      <c r="AS604" s="169" t="str">
        <f t="shared" si="269"/>
        <v/>
      </c>
      <c r="AT604" s="159" t="str">
        <f t="shared" si="270"/>
        <v/>
      </c>
      <c r="AU604" s="160" t="str">
        <f t="shared" si="256"/>
        <v/>
      </c>
      <c r="AV604" s="171" t="str">
        <f t="shared" si="271"/>
        <v/>
      </c>
      <c r="AW604" s="160" t="str">
        <f t="shared" si="272"/>
        <v/>
      </c>
      <c r="AX604" s="186" t="str">
        <f t="shared" si="273"/>
        <v/>
      </c>
      <c r="AY604" s="160" t="str">
        <f t="shared" si="257"/>
        <v/>
      </c>
      <c r="AZ604" s="171" t="str">
        <f t="shared" si="274"/>
        <v/>
      </c>
      <c r="BA604" s="161" t="str">
        <f t="shared" si="275"/>
        <v/>
      </c>
    </row>
    <row r="605" spans="1:61" ht="18.75" x14ac:dyDescent="0.3">
      <c r="A605" s="205"/>
      <c r="B605" s="206"/>
      <c r="C605" s="197">
        <v>594</v>
      </c>
      <c r="D605" s="192"/>
      <c r="E605" s="15"/>
      <c r="F605" s="14"/>
      <c r="G605" s="123"/>
      <c r="H605" s="124"/>
      <c r="I605" s="130"/>
      <c r="J605" s="21"/>
      <c r="K605" s="134"/>
      <c r="L605" s="24"/>
      <c r="M605" s="372"/>
      <c r="N605" s="147" t="str">
        <f t="shared" si="258"/>
        <v/>
      </c>
      <c r="O605" s="23"/>
      <c r="P605" s="23"/>
      <c r="Q605" s="23"/>
      <c r="R605" s="23"/>
      <c r="S605" s="23"/>
      <c r="T605" s="24"/>
      <c r="U605" s="25"/>
      <c r="V605" s="28"/>
      <c r="W605" s="299"/>
      <c r="X605" s="296"/>
      <c r="Y605" s="149">
        <f t="shared" si="252"/>
        <v>0</v>
      </c>
      <c r="Z605" s="148">
        <f t="shared" si="259"/>
        <v>0</v>
      </c>
      <c r="AA605" s="306"/>
      <c r="AB605" s="377">
        <f t="shared" si="276"/>
        <v>0</v>
      </c>
      <c r="AC605" s="348"/>
      <c r="AD605" s="210" t="str">
        <f t="shared" si="253"/>
        <v/>
      </c>
      <c r="AE605" s="345">
        <f t="shared" si="260"/>
        <v>0</v>
      </c>
      <c r="AF605" s="318"/>
      <c r="AG605" s="317"/>
      <c r="AH605" s="315"/>
      <c r="AI605" s="150">
        <f t="shared" si="261"/>
        <v>0</v>
      </c>
      <c r="AJ605" s="151">
        <f t="shared" si="254"/>
        <v>0</v>
      </c>
      <c r="AK605" s="152">
        <f t="shared" si="262"/>
        <v>0</v>
      </c>
      <c r="AL605" s="153">
        <f t="shared" si="263"/>
        <v>0</v>
      </c>
      <c r="AM605" s="153">
        <f t="shared" si="264"/>
        <v>0</v>
      </c>
      <c r="AN605" s="153">
        <f t="shared" si="265"/>
        <v>0</v>
      </c>
      <c r="AO605" s="153">
        <f t="shared" si="266"/>
        <v>0</v>
      </c>
      <c r="AP605" s="181" t="str">
        <f t="shared" si="267"/>
        <v/>
      </c>
      <c r="AQ605" s="154" t="str">
        <f t="shared" si="255"/>
        <v/>
      </c>
      <c r="AR605" s="178" t="str">
        <f t="shared" si="268"/>
        <v/>
      </c>
      <c r="AS605" s="169" t="str">
        <f t="shared" si="269"/>
        <v/>
      </c>
      <c r="AT605" s="159" t="str">
        <f t="shared" si="270"/>
        <v/>
      </c>
      <c r="AU605" s="160" t="str">
        <f t="shared" si="256"/>
        <v/>
      </c>
      <c r="AV605" s="171" t="str">
        <f t="shared" si="271"/>
        <v/>
      </c>
      <c r="AW605" s="160" t="str">
        <f t="shared" si="272"/>
        <v/>
      </c>
      <c r="AX605" s="186" t="str">
        <f t="shared" si="273"/>
        <v/>
      </c>
      <c r="AY605" s="160" t="str">
        <f t="shared" si="257"/>
        <v/>
      </c>
      <c r="AZ605" s="171" t="str">
        <f t="shared" si="274"/>
        <v/>
      </c>
      <c r="BA605" s="161" t="str">
        <f t="shared" si="275"/>
        <v/>
      </c>
    </row>
    <row r="606" spans="1:61" ht="18.75" x14ac:dyDescent="0.3">
      <c r="A606" s="205"/>
      <c r="B606" s="206"/>
      <c r="C606" s="198">
        <v>595</v>
      </c>
      <c r="D606" s="190"/>
      <c r="E606" s="13"/>
      <c r="F606" s="14"/>
      <c r="G606" s="123"/>
      <c r="H606" s="124"/>
      <c r="I606" s="130"/>
      <c r="J606" s="21"/>
      <c r="K606" s="134"/>
      <c r="L606" s="24"/>
      <c r="M606" s="372"/>
      <c r="N606" s="147" t="str">
        <f t="shared" si="258"/>
        <v/>
      </c>
      <c r="O606" s="23"/>
      <c r="P606" s="23"/>
      <c r="Q606" s="23"/>
      <c r="R606" s="23"/>
      <c r="S606" s="23"/>
      <c r="T606" s="24"/>
      <c r="U606" s="25"/>
      <c r="V606" s="28"/>
      <c r="W606" s="299"/>
      <c r="X606" s="296"/>
      <c r="Y606" s="149">
        <f t="shared" si="252"/>
        <v>0</v>
      </c>
      <c r="Z606" s="148">
        <f t="shared" si="259"/>
        <v>0</v>
      </c>
      <c r="AA606" s="306"/>
      <c r="AB606" s="377">
        <f t="shared" si="276"/>
        <v>0</v>
      </c>
      <c r="AC606" s="348"/>
      <c r="AD606" s="210" t="str">
        <f t="shared" si="253"/>
        <v/>
      </c>
      <c r="AE606" s="345">
        <f t="shared" si="260"/>
        <v>0</v>
      </c>
      <c r="AF606" s="318"/>
      <c r="AG606" s="317"/>
      <c r="AH606" s="315"/>
      <c r="AI606" s="150">
        <f t="shared" si="261"/>
        <v>0</v>
      </c>
      <c r="AJ606" s="151">
        <f t="shared" si="254"/>
        <v>0</v>
      </c>
      <c r="AK606" s="152">
        <f t="shared" si="262"/>
        <v>0</v>
      </c>
      <c r="AL606" s="153">
        <f t="shared" si="263"/>
        <v>0</v>
      </c>
      <c r="AM606" s="153">
        <f t="shared" si="264"/>
        <v>0</v>
      </c>
      <c r="AN606" s="153">
        <f t="shared" si="265"/>
        <v>0</v>
      </c>
      <c r="AO606" s="153">
        <f t="shared" si="266"/>
        <v>0</v>
      </c>
      <c r="AP606" s="181" t="str">
        <f t="shared" si="267"/>
        <v/>
      </c>
      <c r="AQ606" s="154" t="str">
        <f t="shared" si="255"/>
        <v/>
      </c>
      <c r="AR606" s="178" t="str">
        <f t="shared" si="268"/>
        <v/>
      </c>
      <c r="AS606" s="169" t="str">
        <f t="shared" si="269"/>
        <v/>
      </c>
      <c r="AT606" s="159" t="str">
        <f t="shared" si="270"/>
        <v/>
      </c>
      <c r="AU606" s="160" t="str">
        <f t="shared" si="256"/>
        <v/>
      </c>
      <c r="AV606" s="171" t="str">
        <f t="shared" si="271"/>
        <v/>
      </c>
      <c r="AW606" s="160" t="str">
        <f t="shared" si="272"/>
        <v/>
      </c>
      <c r="AX606" s="186" t="str">
        <f t="shared" si="273"/>
        <v/>
      </c>
      <c r="AY606" s="160" t="str">
        <f t="shared" si="257"/>
        <v/>
      </c>
      <c r="AZ606" s="171" t="str">
        <f t="shared" si="274"/>
        <v/>
      </c>
      <c r="BA606" s="161" t="str">
        <f t="shared" si="275"/>
        <v/>
      </c>
    </row>
    <row r="607" spans="1:61" ht="18.75" x14ac:dyDescent="0.3">
      <c r="A607" s="205"/>
      <c r="B607" s="206"/>
      <c r="C607" s="197">
        <v>596</v>
      </c>
      <c r="D607" s="190"/>
      <c r="E607" s="18"/>
      <c r="F607" s="14"/>
      <c r="G607" s="123"/>
      <c r="H607" s="124"/>
      <c r="I607" s="130"/>
      <c r="J607" s="21"/>
      <c r="K607" s="134"/>
      <c r="L607" s="24"/>
      <c r="M607" s="372"/>
      <c r="N607" s="147" t="str">
        <f t="shared" si="258"/>
        <v/>
      </c>
      <c r="O607" s="23"/>
      <c r="P607" s="23"/>
      <c r="Q607" s="23"/>
      <c r="R607" s="23"/>
      <c r="S607" s="23"/>
      <c r="T607" s="24"/>
      <c r="U607" s="25"/>
      <c r="V607" s="28"/>
      <c r="W607" s="299"/>
      <c r="X607" s="296"/>
      <c r="Y607" s="149">
        <f t="shared" si="252"/>
        <v>0</v>
      </c>
      <c r="Z607" s="148">
        <f t="shared" si="259"/>
        <v>0</v>
      </c>
      <c r="AA607" s="306"/>
      <c r="AB607" s="377">
        <f t="shared" si="276"/>
        <v>0</v>
      </c>
      <c r="AC607" s="348"/>
      <c r="AD607" s="210" t="str">
        <f t="shared" si="253"/>
        <v/>
      </c>
      <c r="AE607" s="345">
        <f t="shared" si="260"/>
        <v>0</v>
      </c>
      <c r="AF607" s="318"/>
      <c r="AG607" s="317"/>
      <c r="AH607" s="315"/>
      <c r="AI607" s="150">
        <f t="shared" si="261"/>
        <v>0</v>
      </c>
      <c r="AJ607" s="151">
        <f t="shared" si="254"/>
        <v>0</v>
      </c>
      <c r="AK607" s="152">
        <f t="shared" si="262"/>
        <v>0</v>
      </c>
      <c r="AL607" s="153">
        <f t="shared" si="263"/>
        <v>0</v>
      </c>
      <c r="AM607" s="153">
        <f t="shared" si="264"/>
        <v>0</v>
      </c>
      <c r="AN607" s="153">
        <f t="shared" si="265"/>
        <v>0</v>
      </c>
      <c r="AO607" s="153">
        <f t="shared" si="266"/>
        <v>0</v>
      </c>
      <c r="AP607" s="181" t="str">
        <f t="shared" si="267"/>
        <v/>
      </c>
      <c r="AQ607" s="154" t="str">
        <f t="shared" si="255"/>
        <v/>
      </c>
      <c r="AR607" s="178" t="str">
        <f t="shared" si="268"/>
        <v/>
      </c>
      <c r="AS607" s="169" t="str">
        <f t="shared" si="269"/>
        <v/>
      </c>
      <c r="AT607" s="159" t="str">
        <f t="shared" si="270"/>
        <v/>
      </c>
      <c r="AU607" s="160" t="str">
        <f t="shared" si="256"/>
        <v/>
      </c>
      <c r="AV607" s="171" t="str">
        <f t="shared" si="271"/>
        <v/>
      </c>
      <c r="AW607" s="160" t="str">
        <f t="shared" si="272"/>
        <v/>
      </c>
      <c r="AX607" s="186" t="str">
        <f t="shared" si="273"/>
        <v/>
      </c>
      <c r="AY607" s="160" t="str">
        <f t="shared" si="257"/>
        <v/>
      </c>
      <c r="AZ607" s="171" t="str">
        <f t="shared" si="274"/>
        <v/>
      </c>
      <c r="BA607" s="161" t="str">
        <f t="shared" si="275"/>
        <v/>
      </c>
    </row>
    <row r="608" spans="1:61" ht="18.75" x14ac:dyDescent="0.3">
      <c r="A608" s="205"/>
      <c r="B608" s="206"/>
      <c r="C608" s="198">
        <v>597</v>
      </c>
      <c r="D608" s="190"/>
      <c r="E608" s="13"/>
      <c r="F608" s="14"/>
      <c r="G608" s="123"/>
      <c r="H608" s="124"/>
      <c r="I608" s="130"/>
      <c r="J608" s="21"/>
      <c r="K608" s="134"/>
      <c r="L608" s="24"/>
      <c r="M608" s="372"/>
      <c r="N608" s="147" t="str">
        <f t="shared" si="258"/>
        <v/>
      </c>
      <c r="O608" s="23"/>
      <c r="P608" s="23"/>
      <c r="Q608" s="23"/>
      <c r="R608" s="23"/>
      <c r="S608" s="23"/>
      <c r="T608" s="24"/>
      <c r="U608" s="25"/>
      <c r="V608" s="28"/>
      <c r="W608" s="299"/>
      <c r="X608" s="296"/>
      <c r="Y608" s="149">
        <f t="shared" si="252"/>
        <v>0</v>
      </c>
      <c r="Z608" s="148">
        <f t="shared" si="259"/>
        <v>0</v>
      </c>
      <c r="AA608" s="306"/>
      <c r="AB608" s="377">
        <f t="shared" si="276"/>
        <v>0</v>
      </c>
      <c r="AC608" s="348"/>
      <c r="AD608" s="210" t="str">
        <f t="shared" si="253"/>
        <v/>
      </c>
      <c r="AE608" s="345">
        <f t="shared" si="260"/>
        <v>0</v>
      </c>
      <c r="AF608" s="318"/>
      <c r="AG608" s="317"/>
      <c r="AH608" s="315"/>
      <c r="AI608" s="150">
        <f t="shared" si="261"/>
        <v>0</v>
      </c>
      <c r="AJ608" s="151">
        <f t="shared" si="254"/>
        <v>0</v>
      </c>
      <c r="AK608" s="152">
        <f t="shared" si="262"/>
        <v>0</v>
      </c>
      <c r="AL608" s="153">
        <f t="shared" si="263"/>
        <v>0</v>
      </c>
      <c r="AM608" s="153">
        <f t="shared" si="264"/>
        <v>0</v>
      </c>
      <c r="AN608" s="153">
        <f t="shared" si="265"/>
        <v>0</v>
      </c>
      <c r="AO608" s="153">
        <f t="shared" si="266"/>
        <v>0</v>
      </c>
      <c r="AP608" s="181" t="str">
        <f t="shared" si="267"/>
        <v/>
      </c>
      <c r="AQ608" s="154" t="str">
        <f t="shared" si="255"/>
        <v/>
      </c>
      <c r="AR608" s="178" t="str">
        <f t="shared" si="268"/>
        <v/>
      </c>
      <c r="AS608" s="169" t="str">
        <f t="shared" si="269"/>
        <v/>
      </c>
      <c r="AT608" s="159" t="str">
        <f t="shared" si="270"/>
        <v/>
      </c>
      <c r="AU608" s="160" t="str">
        <f t="shared" si="256"/>
        <v/>
      </c>
      <c r="AV608" s="171" t="str">
        <f t="shared" si="271"/>
        <v/>
      </c>
      <c r="AW608" s="160" t="str">
        <f t="shared" si="272"/>
        <v/>
      </c>
      <c r="AX608" s="186" t="str">
        <f t="shared" si="273"/>
        <v/>
      </c>
      <c r="AY608" s="160" t="str">
        <f t="shared" si="257"/>
        <v/>
      </c>
      <c r="AZ608" s="171" t="str">
        <f t="shared" si="274"/>
        <v/>
      </c>
      <c r="BA608" s="161" t="str">
        <f t="shared" si="275"/>
        <v/>
      </c>
    </row>
    <row r="609" spans="1:220" ht="18.75" x14ac:dyDescent="0.3">
      <c r="A609" s="205"/>
      <c r="B609" s="206"/>
      <c r="C609" s="198">
        <v>598</v>
      </c>
      <c r="D609" s="190"/>
      <c r="E609" s="13"/>
      <c r="F609" s="14"/>
      <c r="G609" s="123"/>
      <c r="H609" s="124"/>
      <c r="I609" s="130"/>
      <c r="J609" s="21"/>
      <c r="K609" s="134"/>
      <c r="L609" s="24"/>
      <c r="M609" s="372"/>
      <c r="N609" s="147" t="str">
        <f t="shared" si="258"/>
        <v/>
      </c>
      <c r="O609" s="23"/>
      <c r="P609" s="23"/>
      <c r="Q609" s="23"/>
      <c r="R609" s="23"/>
      <c r="S609" s="23"/>
      <c r="T609" s="24"/>
      <c r="U609" s="25"/>
      <c r="V609" s="28"/>
      <c r="W609" s="299"/>
      <c r="X609" s="296"/>
      <c r="Y609" s="149">
        <f t="shared" si="252"/>
        <v>0</v>
      </c>
      <c r="Z609" s="148">
        <f t="shared" si="259"/>
        <v>0</v>
      </c>
      <c r="AA609" s="306"/>
      <c r="AB609" s="377">
        <f t="shared" si="276"/>
        <v>0</v>
      </c>
      <c r="AC609" s="348"/>
      <c r="AD609" s="210" t="str">
        <f t="shared" si="253"/>
        <v/>
      </c>
      <c r="AE609" s="345">
        <f t="shared" si="260"/>
        <v>0</v>
      </c>
      <c r="AF609" s="318"/>
      <c r="AG609" s="317"/>
      <c r="AH609" s="315"/>
      <c r="AI609" s="150">
        <f t="shared" si="261"/>
        <v>0</v>
      </c>
      <c r="AJ609" s="151">
        <f t="shared" si="254"/>
        <v>0</v>
      </c>
      <c r="AK609" s="152">
        <f t="shared" si="262"/>
        <v>0</v>
      </c>
      <c r="AL609" s="153">
        <f t="shared" si="263"/>
        <v>0</v>
      </c>
      <c r="AM609" s="153">
        <f t="shared" si="264"/>
        <v>0</v>
      </c>
      <c r="AN609" s="153">
        <f t="shared" si="265"/>
        <v>0</v>
      </c>
      <c r="AO609" s="153">
        <f t="shared" si="266"/>
        <v>0</v>
      </c>
      <c r="AP609" s="181" t="str">
        <f t="shared" si="267"/>
        <v/>
      </c>
      <c r="AQ609" s="154" t="str">
        <f t="shared" si="255"/>
        <v/>
      </c>
      <c r="AR609" s="178" t="str">
        <f t="shared" si="268"/>
        <v/>
      </c>
      <c r="AS609" s="169" t="str">
        <f t="shared" si="269"/>
        <v/>
      </c>
      <c r="AT609" s="159" t="str">
        <f t="shared" si="270"/>
        <v/>
      </c>
      <c r="AU609" s="160" t="str">
        <f t="shared" si="256"/>
        <v/>
      </c>
      <c r="AV609" s="171" t="str">
        <f t="shared" si="271"/>
        <v/>
      </c>
      <c r="AW609" s="160" t="str">
        <f t="shared" si="272"/>
        <v/>
      </c>
      <c r="AX609" s="186" t="str">
        <f t="shared" si="273"/>
        <v/>
      </c>
      <c r="AY609" s="160" t="str">
        <f t="shared" si="257"/>
        <v/>
      </c>
      <c r="AZ609" s="171" t="str">
        <f t="shared" si="274"/>
        <v/>
      </c>
      <c r="BA609" s="161" t="str">
        <f t="shared" si="275"/>
        <v/>
      </c>
    </row>
    <row r="610" spans="1:220" ht="18.75" x14ac:dyDescent="0.3">
      <c r="A610" s="205"/>
      <c r="B610" s="206"/>
      <c r="C610" s="197">
        <v>599</v>
      </c>
      <c r="D610" s="194"/>
      <c r="E610" s="16"/>
      <c r="F610" s="14"/>
      <c r="G610" s="127"/>
      <c r="H610" s="126"/>
      <c r="I610" s="132"/>
      <c r="J610" s="69"/>
      <c r="K610" s="136"/>
      <c r="L610" s="26"/>
      <c r="M610" s="373"/>
      <c r="N610" s="147" t="str">
        <f t="shared" si="258"/>
        <v/>
      </c>
      <c r="O610" s="23"/>
      <c r="P610" s="23"/>
      <c r="Q610" s="23"/>
      <c r="R610" s="23"/>
      <c r="S610" s="23"/>
      <c r="T610" s="26"/>
      <c r="U610" s="27"/>
      <c r="V610" s="28"/>
      <c r="W610" s="300"/>
      <c r="X610" s="299"/>
      <c r="Y610" s="149">
        <f t="shared" si="252"/>
        <v>0</v>
      </c>
      <c r="Z610" s="148">
        <f t="shared" si="259"/>
        <v>0</v>
      </c>
      <c r="AA610" s="307"/>
      <c r="AB610" s="377">
        <f t="shared" si="276"/>
        <v>0</v>
      </c>
      <c r="AC610" s="348"/>
      <c r="AD610" s="210" t="str">
        <f t="shared" si="253"/>
        <v/>
      </c>
      <c r="AE610" s="345">
        <f t="shared" si="260"/>
        <v>0</v>
      </c>
      <c r="AF610" s="319"/>
      <c r="AG610" s="320"/>
      <c r="AH610" s="318"/>
      <c r="AI610" s="150">
        <f t="shared" si="261"/>
        <v>0</v>
      </c>
      <c r="AJ610" s="151">
        <f t="shared" si="254"/>
        <v>0</v>
      </c>
      <c r="AK610" s="152">
        <f t="shared" si="262"/>
        <v>0</v>
      </c>
      <c r="AL610" s="153">
        <f t="shared" si="263"/>
        <v>0</v>
      </c>
      <c r="AM610" s="153">
        <f t="shared" si="264"/>
        <v>0</v>
      </c>
      <c r="AN610" s="153">
        <f t="shared" si="265"/>
        <v>0</v>
      </c>
      <c r="AO610" s="153">
        <f t="shared" si="266"/>
        <v>0</v>
      </c>
      <c r="AP610" s="181" t="str">
        <f t="shared" si="267"/>
        <v/>
      </c>
      <c r="AQ610" s="154" t="str">
        <f t="shared" si="255"/>
        <v/>
      </c>
      <c r="AR610" s="178" t="str">
        <f t="shared" si="268"/>
        <v/>
      </c>
      <c r="AS610" s="169" t="str">
        <f t="shared" si="269"/>
        <v/>
      </c>
      <c r="AT610" s="159" t="str">
        <f t="shared" si="270"/>
        <v/>
      </c>
      <c r="AU610" s="160" t="str">
        <f t="shared" si="256"/>
        <v/>
      </c>
      <c r="AV610" s="171" t="str">
        <f t="shared" si="271"/>
        <v/>
      </c>
      <c r="AW610" s="160" t="str">
        <f t="shared" si="272"/>
        <v/>
      </c>
      <c r="AX610" s="186" t="str">
        <f t="shared" si="273"/>
        <v/>
      </c>
      <c r="AY610" s="160" t="str">
        <f t="shared" si="257"/>
        <v/>
      </c>
      <c r="AZ610" s="171" t="str">
        <f t="shared" si="274"/>
        <v/>
      </c>
      <c r="BA610" s="161" t="str">
        <f t="shared" si="275"/>
        <v/>
      </c>
    </row>
    <row r="611" spans="1:220" ht="18.75" x14ac:dyDescent="0.3">
      <c r="A611" s="205"/>
      <c r="B611" s="206"/>
      <c r="C611" s="197">
        <v>600</v>
      </c>
      <c r="D611" s="190"/>
      <c r="E611" s="20"/>
      <c r="F611" s="14"/>
      <c r="G611" s="123"/>
      <c r="H611" s="128"/>
      <c r="I611" s="130"/>
      <c r="J611" s="21"/>
      <c r="K611" s="134"/>
      <c r="L611" s="24"/>
      <c r="M611" s="372"/>
      <c r="N611" s="147" t="str">
        <f t="shared" si="258"/>
        <v/>
      </c>
      <c r="O611" s="23"/>
      <c r="P611" s="23"/>
      <c r="Q611" s="23"/>
      <c r="R611" s="23"/>
      <c r="S611" s="23"/>
      <c r="T611" s="23"/>
      <c r="U611" s="24"/>
      <c r="V611" s="28"/>
      <c r="W611" s="299"/>
      <c r="X611" s="299"/>
      <c r="Y611" s="149">
        <f t="shared" si="252"/>
        <v>0</v>
      </c>
      <c r="Z611" s="148">
        <f t="shared" si="259"/>
        <v>0</v>
      </c>
      <c r="AA611" s="306"/>
      <c r="AB611" s="377">
        <f t="shared" si="276"/>
        <v>0</v>
      </c>
      <c r="AC611" s="348"/>
      <c r="AD611" s="210" t="str">
        <f t="shared" si="253"/>
        <v/>
      </c>
      <c r="AE611" s="345">
        <f t="shared" si="260"/>
        <v>0</v>
      </c>
      <c r="AF611" s="318"/>
      <c r="AG611" s="321"/>
      <c r="AH611" s="318"/>
      <c r="AI611" s="150">
        <f t="shared" si="261"/>
        <v>0</v>
      </c>
      <c r="AJ611" s="151">
        <f t="shared" si="254"/>
        <v>0</v>
      </c>
      <c r="AK611" s="152">
        <f t="shared" si="262"/>
        <v>0</v>
      </c>
      <c r="AL611" s="153">
        <f t="shared" si="263"/>
        <v>0</v>
      </c>
      <c r="AM611" s="153">
        <f t="shared" si="264"/>
        <v>0</v>
      </c>
      <c r="AN611" s="153">
        <f t="shared" si="265"/>
        <v>0</v>
      </c>
      <c r="AO611" s="153">
        <f t="shared" si="266"/>
        <v>0</v>
      </c>
      <c r="AP611" s="181" t="str">
        <f t="shared" si="267"/>
        <v/>
      </c>
      <c r="AQ611" s="154" t="str">
        <f t="shared" si="255"/>
        <v/>
      </c>
      <c r="AR611" s="178" t="str">
        <f t="shared" si="268"/>
        <v/>
      </c>
      <c r="AS611" s="169" t="str">
        <f t="shared" si="269"/>
        <v/>
      </c>
      <c r="AT611" s="159" t="str">
        <f t="shared" si="270"/>
        <v/>
      </c>
      <c r="AU611" s="160" t="str">
        <f t="shared" si="256"/>
        <v/>
      </c>
      <c r="AV611" s="171" t="str">
        <f t="shared" si="271"/>
        <v/>
      </c>
      <c r="AW611" s="160" t="str">
        <f t="shared" si="272"/>
        <v/>
      </c>
      <c r="AX611" s="186" t="str">
        <f t="shared" si="273"/>
        <v/>
      </c>
      <c r="AY611" s="160" t="str">
        <f t="shared" si="257"/>
        <v/>
      </c>
      <c r="AZ611" s="171" t="str">
        <f t="shared" si="274"/>
        <v/>
      </c>
      <c r="BA611" s="161" t="str">
        <f t="shared" si="275"/>
        <v/>
      </c>
      <c r="BB611" s="58"/>
      <c r="BC611" s="58"/>
      <c r="BD611" s="58"/>
      <c r="BE611" s="58"/>
      <c r="BF611" s="58"/>
      <c r="BG611" s="58"/>
      <c r="BH611" s="58"/>
      <c r="BI611" s="58"/>
      <c r="BJ611" s="58"/>
      <c r="BK611" s="58"/>
      <c r="BL611" s="58"/>
      <c r="BM611" s="58"/>
      <c r="BN611" s="58"/>
      <c r="BO611" s="58"/>
      <c r="BP611" s="58"/>
      <c r="BQ611" s="58"/>
      <c r="BR611" s="58"/>
      <c r="BS611" s="58"/>
      <c r="BT611" s="58"/>
      <c r="BU611" s="58"/>
      <c r="BV611" s="58"/>
      <c r="BW611" s="58"/>
      <c r="BX611" s="58"/>
      <c r="BY611" s="58"/>
      <c r="BZ611" s="58"/>
      <c r="CA611" s="58"/>
      <c r="CB611" s="58"/>
      <c r="CC611" s="58"/>
      <c r="CD611" s="58"/>
      <c r="CE611" s="58"/>
      <c r="CF611" s="58"/>
      <c r="CG611" s="58"/>
      <c r="CH611" s="58"/>
      <c r="CI611" s="58"/>
      <c r="CJ611" s="58"/>
      <c r="CK611" s="58"/>
      <c r="CL611" s="58"/>
      <c r="CM611" s="58"/>
      <c r="CN611" s="58"/>
      <c r="CO611" s="58"/>
      <c r="CP611" s="58"/>
      <c r="CQ611" s="58"/>
      <c r="CR611" s="58"/>
      <c r="CS611" s="58"/>
      <c r="CT611" s="58"/>
      <c r="CU611" s="58"/>
      <c r="CV611" s="58"/>
      <c r="CW611" s="58"/>
      <c r="CX611" s="58"/>
      <c r="CY611" s="58"/>
      <c r="CZ611" s="58"/>
      <c r="DA611" s="58"/>
      <c r="DB611" s="58"/>
      <c r="DC611" s="58"/>
      <c r="DD611" s="58"/>
      <c r="DE611" s="58"/>
      <c r="DF611" s="58"/>
      <c r="DG611" s="58"/>
      <c r="DH611" s="58"/>
      <c r="DI611" s="58"/>
      <c r="DJ611" s="58"/>
      <c r="DK611" s="58"/>
      <c r="DL611" s="58"/>
      <c r="DM611" s="58"/>
      <c r="DN611" s="58"/>
      <c r="DO611" s="58"/>
      <c r="DP611" s="58"/>
      <c r="DQ611" s="58"/>
      <c r="DR611" s="58"/>
      <c r="DS611" s="58"/>
      <c r="DT611" s="58"/>
      <c r="DU611" s="58"/>
      <c r="DV611" s="58"/>
      <c r="DW611" s="58"/>
      <c r="DX611" s="58"/>
      <c r="DY611" s="58"/>
      <c r="DZ611" s="58"/>
      <c r="EA611" s="58"/>
      <c r="EB611" s="22"/>
      <c r="EC611" s="22"/>
      <c r="ED611" s="22"/>
      <c r="EE611" s="22"/>
      <c r="EF611" s="22"/>
      <c r="EG611" s="22"/>
      <c r="EH611" s="22"/>
      <c r="EI611" s="22"/>
      <c r="EJ611" s="22"/>
      <c r="EK611" s="22"/>
      <c r="EL611" s="22"/>
      <c r="EM611" s="22"/>
      <c r="EN611" s="22"/>
      <c r="EO611" s="22"/>
      <c r="EP611" s="22"/>
      <c r="EQ611" s="22"/>
      <c r="ER611" s="22"/>
      <c r="ES611" s="22"/>
      <c r="ET611" s="22"/>
      <c r="EU611" s="22"/>
      <c r="EV611" s="22"/>
      <c r="EW611" s="22"/>
      <c r="EX611" s="22"/>
      <c r="EY611" s="22"/>
      <c r="EZ611" s="22"/>
      <c r="FA611" s="22"/>
      <c r="FB611" s="22"/>
      <c r="FC611" s="22"/>
      <c r="FD611" s="22"/>
      <c r="FE611" s="22"/>
      <c r="FF611" s="22"/>
      <c r="FG611" s="22"/>
      <c r="FH611" s="22"/>
      <c r="FI611" s="22"/>
      <c r="FJ611" s="22"/>
      <c r="FK611" s="22"/>
      <c r="FL611" s="22"/>
      <c r="FM611" s="22"/>
      <c r="FN611" s="22"/>
      <c r="FO611" s="22"/>
      <c r="FP611" s="22"/>
      <c r="FQ611" s="22"/>
      <c r="FR611" s="22"/>
      <c r="FS611" s="22"/>
      <c r="FT611" s="22"/>
      <c r="FU611" s="22"/>
      <c r="FV611" s="22"/>
      <c r="FW611" s="22"/>
      <c r="FX611" s="22"/>
      <c r="FY611" s="22"/>
      <c r="FZ611" s="22"/>
      <c r="GA611" s="22"/>
      <c r="GB611" s="22"/>
      <c r="GC611" s="22"/>
      <c r="GD611" s="22"/>
      <c r="GE611" s="22"/>
      <c r="GF611" s="22"/>
      <c r="GG611" s="22"/>
      <c r="GH611" s="22"/>
      <c r="GI611" s="22"/>
      <c r="GJ611" s="22"/>
      <c r="GK611" s="22"/>
      <c r="GL611" s="22"/>
      <c r="GM611" s="22"/>
      <c r="GN611" s="22"/>
      <c r="GO611" s="22"/>
      <c r="GP611" s="22"/>
      <c r="GQ611" s="22"/>
      <c r="GR611" s="22"/>
      <c r="GS611" s="22"/>
      <c r="GT611" s="22"/>
      <c r="GU611" s="22"/>
      <c r="GV611" s="22"/>
      <c r="GW611" s="22"/>
      <c r="GX611" s="22"/>
      <c r="GY611" s="22"/>
      <c r="GZ611" s="22"/>
      <c r="HA611" s="22"/>
      <c r="HB611" s="22"/>
      <c r="HC611" s="22"/>
      <c r="HD611" s="22"/>
      <c r="HE611" s="22"/>
      <c r="HF611" s="22"/>
      <c r="HG611" s="22"/>
      <c r="HH611" s="22"/>
      <c r="HI611" s="22"/>
      <c r="HJ611" s="22"/>
      <c r="HK611" s="22"/>
      <c r="HL611" s="22"/>
    </row>
    <row r="612" spans="1:220" ht="18.75" x14ac:dyDescent="0.3">
      <c r="A612" s="203"/>
      <c r="B612" s="204"/>
      <c r="C612" s="197">
        <v>601</v>
      </c>
      <c r="D612" s="189"/>
      <c r="E612" s="31"/>
      <c r="F612" s="30"/>
      <c r="G612" s="120"/>
      <c r="H612" s="125"/>
      <c r="I612" s="129"/>
      <c r="J612" s="67"/>
      <c r="K612" s="133"/>
      <c r="L612" s="108"/>
      <c r="M612" s="372"/>
      <c r="N612" s="147" t="str">
        <f t="shared" si="258"/>
        <v/>
      </c>
      <c r="O612" s="295"/>
      <c r="P612" s="125"/>
      <c r="Q612" s="125"/>
      <c r="R612" s="125"/>
      <c r="S612" s="125"/>
      <c r="T612" s="125"/>
      <c r="U612" s="122"/>
      <c r="V612" s="28"/>
      <c r="W612" s="296"/>
      <c r="X612" s="296"/>
      <c r="Y612" s="149">
        <f t="shared" si="252"/>
        <v>0</v>
      </c>
      <c r="Z612" s="148">
        <f t="shared" si="259"/>
        <v>0</v>
      </c>
      <c r="AA612" s="306"/>
      <c r="AB612" s="377">
        <f t="shared" si="276"/>
        <v>0</v>
      </c>
      <c r="AC612" s="348"/>
      <c r="AD612" s="210" t="str">
        <f t="shared" si="253"/>
        <v/>
      </c>
      <c r="AE612" s="345">
        <f t="shared" si="260"/>
        <v>0</v>
      </c>
      <c r="AF612" s="318"/>
      <c r="AG612" s="317"/>
      <c r="AH612" s="315"/>
      <c r="AI612" s="150">
        <f t="shared" si="261"/>
        <v>0</v>
      </c>
      <c r="AJ612" s="151">
        <f t="shared" si="254"/>
        <v>0</v>
      </c>
      <c r="AK612" s="152">
        <f t="shared" si="262"/>
        <v>0</v>
      </c>
      <c r="AL612" s="153">
        <f t="shared" si="263"/>
        <v>0</v>
      </c>
      <c r="AM612" s="153">
        <f t="shared" si="264"/>
        <v>0</v>
      </c>
      <c r="AN612" s="153">
        <f t="shared" si="265"/>
        <v>0</v>
      </c>
      <c r="AO612" s="153">
        <f t="shared" si="266"/>
        <v>0</v>
      </c>
      <c r="AP612" s="181" t="str">
        <f t="shared" si="267"/>
        <v/>
      </c>
      <c r="AQ612" s="154" t="str">
        <f t="shared" si="255"/>
        <v/>
      </c>
      <c r="AR612" s="178" t="str">
        <f t="shared" si="268"/>
        <v/>
      </c>
      <c r="AS612" s="169" t="str">
        <f t="shared" si="269"/>
        <v/>
      </c>
      <c r="AT612" s="159" t="str">
        <f t="shared" si="270"/>
        <v/>
      </c>
      <c r="AU612" s="160" t="str">
        <f t="shared" si="256"/>
        <v/>
      </c>
      <c r="AV612" s="171" t="str">
        <f t="shared" si="271"/>
        <v/>
      </c>
      <c r="AW612" s="160" t="str">
        <f t="shared" si="272"/>
        <v/>
      </c>
      <c r="AX612" s="186" t="str">
        <f t="shared" si="273"/>
        <v/>
      </c>
      <c r="AY612" s="160" t="str">
        <f t="shared" si="257"/>
        <v/>
      </c>
      <c r="AZ612" s="171" t="str">
        <f t="shared" si="274"/>
        <v/>
      </c>
      <c r="BA612" s="161" t="str">
        <f t="shared" si="275"/>
        <v/>
      </c>
    </row>
    <row r="613" spans="1:220" ht="18.75" x14ac:dyDescent="0.3">
      <c r="A613" s="203"/>
      <c r="B613" s="204"/>
      <c r="C613" s="197">
        <v>602</v>
      </c>
      <c r="D613" s="189"/>
      <c r="E613" s="29"/>
      <c r="F613" s="30"/>
      <c r="G613" s="120"/>
      <c r="H613" s="122"/>
      <c r="I613" s="129"/>
      <c r="J613" s="67"/>
      <c r="K613" s="133"/>
      <c r="L613" s="108"/>
      <c r="M613" s="371"/>
      <c r="N613" s="147" t="str">
        <f t="shared" si="258"/>
        <v/>
      </c>
      <c r="O613" s="125"/>
      <c r="P613" s="125"/>
      <c r="Q613" s="125"/>
      <c r="R613" s="125"/>
      <c r="S613" s="125"/>
      <c r="T613" s="122"/>
      <c r="U613" s="298"/>
      <c r="V613" s="28"/>
      <c r="W613" s="296"/>
      <c r="X613" s="296"/>
      <c r="Y613" s="149">
        <f t="shared" si="252"/>
        <v>0</v>
      </c>
      <c r="Z613" s="148">
        <f t="shared" si="259"/>
        <v>0</v>
      </c>
      <c r="AA613" s="305"/>
      <c r="AB613" s="377">
        <f t="shared" si="276"/>
        <v>0</v>
      </c>
      <c r="AC613" s="347"/>
      <c r="AD613" s="210" t="str">
        <f t="shared" si="253"/>
        <v/>
      </c>
      <c r="AE613" s="345">
        <f t="shared" si="260"/>
        <v>0</v>
      </c>
      <c r="AF613" s="310"/>
      <c r="AG613" s="312"/>
      <c r="AH613" s="313"/>
      <c r="AI613" s="150">
        <f t="shared" si="261"/>
        <v>0</v>
      </c>
      <c r="AJ613" s="151">
        <f t="shared" si="254"/>
        <v>0</v>
      </c>
      <c r="AK613" s="152">
        <f t="shared" si="262"/>
        <v>0</v>
      </c>
      <c r="AL613" s="153">
        <f t="shared" si="263"/>
        <v>0</v>
      </c>
      <c r="AM613" s="153">
        <f t="shared" si="264"/>
        <v>0</v>
      </c>
      <c r="AN613" s="153">
        <f t="shared" si="265"/>
        <v>0</v>
      </c>
      <c r="AO613" s="153">
        <f t="shared" si="266"/>
        <v>0</v>
      </c>
      <c r="AP613" s="181" t="str">
        <f t="shared" si="267"/>
        <v/>
      </c>
      <c r="AQ613" s="154" t="str">
        <f t="shared" si="255"/>
        <v/>
      </c>
      <c r="AR613" s="178" t="str">
        <f t="shared" si="268"/>
        <v/>
      </c>
      <c r="AS613" s="169" t="str">
        <f t="shared" si="269"/>
        <v/>
      </c>
      <c r="AT613" s="159" t="str">
        <f t="shared" si="270"/>
        <v/>
      </c>
      <c r="AU613" s="160" t="str">
        <f t="shared" si="256"/>
        <v/>
      </c>
      <c r="AV613" s="171" t="str">
        <f t="shared" si="271"/>
        <v/>
      </c>
      <c r="AW613" s="160" t="str">
        <f t="shared" si="272"/>
        <v/>
      </c>
      <c r="AX613" s="186" t="str">
        <f t="shared" si="273"/>
        <v/>
      </c>
      <c r="AY613" s="160" t="str">
        <f t="shared" si="257"/>
        <v/>
      </c>
      <c r="AZ613" s="171" t="str">
        <f t="shared" si="274"/>
        <v/>
      </c>
      <c r="BA613" s="161" t="str">
        <f t="shared" si="275"/>
        <v/>
      </c>
    </row>
    <row r="614" spans="1:220" ht="18.75" x14ac:dyDescent="0.3">
      <c r="A614" s="203"/>
      <c r="B614" s="204"/>
      <c r="C614" s="197">
        <v>603</v>
      </c>
      <c r="D614" s="189"/>
      <c r="E614" s="29"/>
      <c r="F614" s="30"/>
      <c r="G614" s="123"/>
      <c r="H614" s="124"/>
      <c r="I614" s="130"/>
      <c r="J614" s="21"/>
      <c r="K614" s="134"/>
      <c r="L614" s="24"/>
      <c r="M614" s="372"/>
      <c r="N614" s="147" t="str">
        <f t="shared" si="258"/>
        <v/>
      </c>
      <c r="O614" s="125"/>
      <c r="P614" s="125"/>
      <c r="Q614" s="125"/>
      <c r="R614" s="125"/>
      <c r="S614" s="125"/>
      <c r="T614" s="122"/>
      <c r="U614" s="298"/>
      <c r="V614" s="28"/>
      <c r="W614" s="296"/>
      <c r="X614" s="296"/>
      <c r="Y614" s="149">
        <f t="shared" si="252"/>
        <v>0</v>
      </c>
      <c r="Z614" s="148">
        <f t="shared" si="259"/>
        <v>0</v>
      </c>
      <c r="AA614" s="305"/>
      <c r="AB614" s="377">
        <f t="shared" si="276"/>
        <v>0</v>
      </c>
      <c r="AC614" s="347"/>
      <c r="AD614" s="210" t="str">
        <f t="shared" si="253"/>
        <v/>
      </c>
      <c r="AE614" s="345">
        <f t="shared" si="260"/>
        <v>0</v>
      </c>
      <c r="AF614" s="310"/>
      <c r="AG614" s="312"/>
      <c r="AH614" s="313"/>
      <c r="AI614" s="150">
        <f t="shared" si="261"/>
        <v>0</v>
      </c>
      <c r="AJ614" s="151">
        <f t="shared" si="254"/>
        <v>0</v>
      </c>
      <c r="AK614" s="152">
        <f t="shared" si="262"/>
        <v>0</v>
      </c>
      <c r="AL614" s="153">
        <f t="shared" si="263"/>
        <v>0</v>
      </c>
      <c r="AM614" s="153">
        <f t="shared" si="264"/>
        <v>0</v>
      </c>
      <c r="AN614" s="153">
        <f t="shared" si="265"/>
        <v>0</v>
      </c>
      <c r="AO614" s="153">
        <f t="shared" si="266"/>
        <v>0</v>
      </c>
      <c r="AP614" s="181" t="str">
        <f t="shared" si="267"/>
        <v/>
      </c>
      <c r="AQ614" s="154" t="str">
        <f t="shared" si="255"/>
        <v/>
      </c>
      <c r="AR614" s="178" t="str">
        <f t="shared" si="268"/>
        <v/>
      </c>
      <c r="AS614" s="169" t="str">
        <f t="shared" si="269"/>
        <v/>
      </c>
      <c r="AT614" s="159" t="str">
        <f t="shared" si="270"/>
        <v/>
      </c>
      <c r="AU614" s="160" t="str">
        <f t="shared" si="256"/>
        <v/>
      </c>
      <c r="AV614" s="171" t="str">
        <f t="shared" si="271"/>
        <v/>
      </c>
      <c r="AW614" s="160" t="str">
        <f t="shared" si="272"/>
        <v/>
      </c>
      <c r="AX614" s="186" t="str">
        <f t="shared" si="273"/>
        <v/>
      </c>
      <c r="AY614" s="160" t="str">
        <f t="shared" si="257"/>
        <v/>
      </c>
      <c r="AZ614" s="171" t="str">
        <f t="shared" si="274"/>
        <v/>
      </c>
      <c r="BA614" s="161" t="str">
        <f t="shared" si="275"/>
        <v/>
      </c>
    </row>
    <row r="615" spans="1:220" ht="18.75" x14ac:dyDescent="0.3">
      <c r="A615" s="203"/>
      <c r="B615" s="204"/>
      <c r="C615" s="197">
        <v>604</v>
      </c>
      <c r="D615" s="189"/>
      <c r="E615" s="29"/>
      <c r="F615" s="30"/>
      <c r="G615" s="123"/>
      <c r="H615" s="124"/>
      <c r="I615" s="130"/>
      <c r="J615" s="21"/>
      <c r="K615" s="134"/>
      <c r="L615" s="24"/>
      <c r="M615" s="372"/>
      <c r="N615" s="147" t="str">
        <f t="shared" si="258"/>
        <v/>
      </c>
      <c r="O615" s="125"/>
      <c r="P615" s="125"/>
      <c r="Q615" s="125"/>
      <c r="R615" s="125"/>
      <c r="S615" s="125"/>
      <c r="T615" s="122"/>
      <c r="U615" s="298"/>
      <c r="V615" s="28"/>
      <c r="W615" s="296"/>
      <c r="X615" s="296"/>
      <c r="Y615" s="149">
        <f t="shared" si="252"/>
        <v>0</v>
      </c>
      <c r="Z615" s="148">
        <f t="shared" si="259"/>
        <v>0</v>
      </c>
      <c r="AA615" s="305"/>
      <c r="AB615" s="377">
        <f t="shared" si="276"/>
        <v>0</v>
      </c>
      <c r="AC615" s="347"/>
      <c r="AD615" s="210" t="str">
        <f t="shared" si="253"/>
        <v/>
      </c>
      <c r="AE615" s="345">
        <f t="shared" si="260"/>
        <v>0</v>
      </c>
      <c r="AF615" s="310"/>
      <c r="AG615" s="312"/>
      <c r="AH615" s="313"/>
      <c r="AI615" s="150">
        <f t="shared" si="261"/>
        <v>0</v>
      </c>
      <c r="AJ615" s="151">
        <f t="shared" si="254"/>
        <v>0</v>
      </c>
      <c r="AK615" s="152">
        <f t="shared" si="262"/>
        <v>0</v>
      </c>
      <c r="AL615" s="153">
        <f t="shared" si="263"/>
        <v>0</v>
      </c>
      <c r="AM615" s="153">
        <f t="shared" si="264"/>
        <v>0</v>
      </c>
      <c r="AN615" s="153">
        <f t="shared" si="265"/>
        <v>0</v>
      </c>
      <c r="AO615" s="153">
        <f t="shared" si="266"/>
        <v>0</v>
      </c>
      <c r="AP615" s="181" t="str">
        <f t="shared" si="267"/>
        <v/>
      </c>
      <c r="AQ615" s="154" t="str">
        <f t="shared" si="255"/>
        <v/>
      </c>
      <c r="AR615" s="178" t="str">
        <f t="shared" si="268"/>
        <v/>
      </c>
      <c r="AS615" s="169" t="str">
        <f t="shared" si="269"/>
        <v/>
      </c>
      <c r="AT615" s="159" t="str">
        <f t="shared" si="270"/>
        <v/>
      </c>
      <c r="AU615" s="160" t="str">
        <f t="shared" si="256"/>
        <v/>
      </c>
      <c r="AV615" s="171" t="str">
        <f t="shared" si="271"/>
        <v/>
      </c>
      <c r="AW615" s="160" t="str">
        <f t="shared" si="272"/>
        <v/>
      </c>
      <c r="AX615" s="186" t="str">
        <f t="shared" si="273"/>
        <v/>
      </c>
      <c r="AY615" s="160" t="str">
        <f t="shared" si="257"/>
        <v/>
      </c>
      <c r="AZ615" s="171" t="str">
        <f t="shared" si="274"/>
        <v/>
      </c>
      <c r="BA615" s="161" t="str">
        <f t="shared" si="275"/>
        <v/>
      </c>
    </row>
    <row r="616" spans="1:220" ht="18.75" x14ac:dyDescent="0.3">
      <c r="A616" s="205"/>
      <c r="B616" s="206"/>
      <c r="C616" s="198">
        <v>605</v>
      </c>
      <c r="D616" s="190"/>
      <c r="E616" s="13"/>
      <c r="F616" s="14"/>
      <c r="G616" s="123"/>
      <c r="H616" s="124"/>
      <c r="I616" s="130"/>
      <c r="J616" s="21"/>
      <c r="K616" s="134"/>
      <c r="L616" s="24"/>
      <c r="M616" s="372"/>
      <c r="N616" s="147" t="str">
        <f t="shared" si="258"/>
        <v/>
      </c>
      <c r="O616" s="23"/>
      <c r="P616" s="23"/>
      <c r="Q616" s="23"/>
      <c r="R616" s="23"/>
      <c r="S616" s="23"/>
      <c r="T616" s="24"/>
      <c r="U616" s="25"/>
      <c r="V616" s="28"/>
      <c r="W616" s="296"/>
      <c r="X616" s="296"/>
      <c r="Y616" s="149">
        <f t="shared" si="252"/>
        <v>0</v>
      </c>
      <c r="Z616" s="148">
        <f t="shared" si="259"/>
        <v>0</v>
      </c>
      <c r="AA616" s="306"/>
      <c r="AB616" s="377">
        <f t="shared" si="276"/>
        <v>0</v>
      </c>
      <c r="AC616" s="348"/>
      <c r="AD616" s="210" t="str">
        <f t="shared" si="253"/>
        <v/>
      </c>
      <c r="AE616" s="345">
        <f t="shared" si="260"/>
        <v>0</v>
      </c>
      <c r="AF616" s="318"/>
      <c r="AG616" s="317"/>
      <c r="AH616" s="315"/>
      <c r="AI616" s="150">
        <f t="shared" si="261"/>
        <v>0</v>
      </c>
      <c r="AJ616" s="151">
        <f t="shared" si="254"/>
        <v>0</v>
      </c>
      <c r="AK616" s="152">
        <f t="shared" si="262"/>
        <v>0</v>
      </c>
      <c r="AL616" s="153">
        <f t="shared" si="263"/>
        <v>0</v>
      </c>
      <c r="AM616" s="153">
        <f t="shared" si="264"/>
        <v>0</v>
      </c>
      <c r="AN616" s="153">
        <f t="shared" si="265"/>
        <v>0</v>
      </c>
      <c r="AO616" s="153">
        <f t="shared" si="266"/>
        <v>0</v>
      </c>
      <c r="AP616" s="181" t="str">
        <f t="shared" si="267"/>
        <v/>
      </c>
      <c r="AQ616" s="154" t="str">
        <f t="shared" si="255"/>
        <v/>
      </c>
      <c r="AR616" s="178" t="str">
        <f t="shared" si="268"/>
        <v/>
      </c>
      <c r="AS616" s="169" t="str">
        <f t="shared" si="269"/>
        <v/>
      </c>
      <c r="AT616" s="159" t="str">
        <f t="shared" si="270"/>
        <v/>
      </c>
      <c r="AU616" s="160" t="str">
        <f t="shared" si="256"/>
        <v/>
      </c>
      <c r="AV616" s="171" t="str">
        <f t="shared" si="271"/>
        <v/>
      </c>
      <c r="AW616" s="160" t="str">
        <f t="shared" si="272"/>
        <v/>
      </c>
      <c r="AX616" s="186" t="str">
        <f t="shared" si="273"/>
        <v/>
      </c>
      <c r="AY616" s="160" t="str">
        <f t="shared" si="257"/>
        <v/>
      </c>
      <c r="AZ616" s="171" t="str">
        <f t="shared" si="274"/>
        <v/>
      </c>
      <c r="BA616" s="161" t="str">
        <f t="shared" si="275"/>
        <v/>
      </c>
    </row>
    <row r="617" spans="1:220" ht="18.75" x14ac:dyDescent="0.3">
      <c r="A617" s="205"/>
      <c r="B617" s="206"/>
      <c r="C617" s="197">
        <v>606</v>
      </c>
      <c r="D617" s="190"/>
      <c r="E617" s="13"/>
      <c r="F617" s="14"/>
      <c r="G617" s="123"/>
      <c r="H617" s="124"/>
      <c r="I617" s="130"/>
      <c r="J617" s="21"/>
      <c r="K617" s="134"/>
      <c r="L617" s="24"/>
      <c r="M617" s="372"/>
      <c r="N617" s="147" t="str">
        <f t="shared" si="258"/>
        <v/>
      </c>
      <c r="O617" s="23"/>
      <c r="P617" s="23"/>
      <c r="Q617" s="23"/>
      <c r="R617" s="23"/>
      <c r="S617" s="23"/>
      <c r="T617" s="24"/>
      <c r="U617" s="25"/>
      <c r="V617" s="28"/>
      <c r="W617" s="299"/>
      <c r="X617" s="296"/>
      <c r="Y617" s="149">
        <f t="shared" si="252"/>
        <v>0</v>
      </c>
      <c r="Z617" s="148">
        <f t="shared" si="259"/>
        <v>0</v>
      </c>
      <c r="AA617" s="306"/>
      <c r="AB617" s="377">
        <f t="shared" si="276"/>
        <v>0</v>
      </c>
      <c r="AC617" s="348"/>
      <c r="AD617" s="210" t="str">
        <f t="shared" si="253"/>
        <v/>
      </c>
      <c r="AE617" s="345">
        <f t="shared" si="260"/>
        <v>0</v>
      </c>
      <c r="AF617" s="318"/>
      <c r="AG617" s="317"/>
      <c r="AH617" s="315"/>
      <c r="AI617" s="150">
        <f t="shared" si="261"/>
        <v>0</v>
      </c>
      <c r="AJ617" s="151">
        <f t="shared" si="254"/>
        <v>0</v>
      </c>
      <c r="AK617" s="152">
        <f t="shared" si="262"/>
        <v>0</v>
      </c>
      <c r="AL617" s="153">
        <f t="shared" si="263"/>
        <v>0</v>
      </c>
      <c r="AM617" s="153">
        <f t="shared" si="264"/>
        <v>0</v>
      </c>
      <c r="AN617" s="153">
        <f t="shared" si="265"/>
        <v>0</v>
      </c>
      <c r="AO617" s="153">
        <f t="shared" si="266"/>
        <v>0</v>
      </c>
      <c r="AP617" s="181" t="str">
        <f t="shared" si="267"/>
        <v/>
      </c>
      <c r="AQ617" s="154" t="str">
        <f t="shared" si="255"/>
        <v/>
      </c>
      <c r="AR617" s="178" t="str">
        <f t="shared" si="268"/>
        <v/>
      </c>
      <c r="AS617" s="169" t="str">
        <f t="shared" si="269"/>
        <v/>
      </c>
      <c r="AT617" s="159" t="str">
        <f t="shared" si="270"/>
        <v/>
      </c>
      <c r="AU617" s="160" t="str">
        <f t="shared" si="256"/>
        <v/>
      </c>
      <c r="AV617" s="171" t="str">
        <f t="shared" si="271"/>
        <v/>
      </c>
      <c r="AW617" s="160" t="str">
        <f t="shared" si="272"/>
        <v/>
      </c>
      <c r="AX617" s="186" t="str">
        <f t="shared" si="273"/>
        <v/>
      </c>
      <c r="AY617" s="160" t="str">
        <f t="shared" si="257"/>
        <v/>
      </c>
      <c r="AZ617" s="171" t="str">
        <f t="shared" si="274"/>
        <v/>
      </c>
      <c r="BA617" s="161" t="str">
        <f t="shared" si="275"/>
        <v/>
      </c>
    </row>
    <row r="618" spans="1:220" ht="18.75" x14ac:dyDescent="0.3">
      <c r="A618" s="205"/>
      <c r="B618" s="206"/>
      <c r="C618" s="198">
        <v>607</v>
      </c>
      <c r="D618" s="190"/>
      <c r="E618" s="13"/>
      <c r="F618" s="14"/>
      <c r="G618" s="123"/>
      <c r="H618" s="124"/>
      <c r="I618" s="130"/>
      <c r="J618" s="21"/>
      <c r="K618" s="134"/>
      <c r="L618" s="24"/>
      <c r="M618" s="372"/>
      <c r="N618" s="147" t="str">
        <f t="shared" si="258"/>
        <v/>
      </c>
      <c r="O618" s="23"/>
      <c r="P618" s="23"/>
      <c r="Q618" s="23"/>
      <c r="R618" s="23"/>
      <c r="S618" s="23"/>
      <c r="T618" s="24"/>
      <c r="U618" s="25"/>
      <c r="V618" s="28"/>
      <c r="W618" s="299"/>
      <c r="X618" s="296"/>
      <c r="Y618" s="149">
        <f t="shared" si="252"/>
        <v>0</v>
      </c>
      <c r="Z618" s="148">
        <f t="shared" si="259"/>
        <v>0</v>
      </c>
      <c r="AA618" s="306"/>
      <c r="AB618" s="377">
        <f t="shared" si="276"/>
        <v>0</v>
      </c>
      <c r="AC618" s="348"/>
      <c r="AD618" s="210" t="str">
        <f t="shared" si="253"/>
        <v/>
      </c>
      <c r="AE618" s="345">
        <f t="shared" si="260"/>
        <v>0</v>
      </c>
      <c r="AF618" s="318"/>
      <c r="AG618" s="317"/>
      <c r="AH618" s="315"/>
      <c r="AI618" s="150">
        <f t="shared" si="261"/>
        <v>0</v>
      </c>
      <c r="AJ618" s="151">
        <f t="shared" si="254"/>
        <v>0</v>
      </c>
      <c r="AK618" s="152">
        <f t="shared" si="262"/>
        <v>0</v>
      </c>
      <c r="AL618" s="153">
        <f t="shared" si="263"/>
        <v>0</v>
      </c>
      <c r="AM618" s="153">
        <f t="shared" si="264"/>
        <v>0</v>
      </c>
      <c r="AN618" s="153">
        <f t="shared" si="265"/>
        <v>0</v>
      </c>
      <c r="AO618" s="153">
        <f t="shared" si="266"/>
        <v>0</v>
      </c>
      <c r="AP618" s="181" t="str">
        <f t="shared" si="267"/>
        <v/>
      </c>
      <c r="AQ618" s="154" t="str">
        <f t="shared" si="255"/>
        <v/>
      </c>
      <c r="AR618" s="178" t="str">
        <f t="shared" si="268"/>
        <v/>
      </c>
      <c r="AS618" s="169" t="str">
        <f t="shared" si="269"/>
        <v/>
      </c>
      <c r="AT618" s="159" t="str">
        <f t="shared" si="270"/>
        <v/>
      </c>
      <c r="AU618" s="160" t="str">
        <f t="shared" si="256"/>
        <v/>
      </c>
      <c r="AV618" s="171" t="str">
        <f t="shared" si="271"/>
        <v/>
      </c>
      <c r="AW618" s="160" t="str">
        <f t="shared" si="272"/>
        <v/>
      </c>
      <c r="AX618" s="186" t="str">
        <f t="shared" si="273"/>
        <v/>
      </c>
      <c r="AY618" s="160" t="str">
        <f t="shared" si="257"/>
        <v/>
      </c>
      <c r="AZ618" s="171" t="str">
        <f t="shared" si="274"/>
        <v/>
      </c>
      <c r="BA618" s="161" t="str">
        <f t="shared" si="275"/>
        <v/>
      </c>
    </row>
    <row r="619" spans="1:220" ht="18.75" x14ac:dyDescent="0.3">
      <c r="A619" s="205"/>
      <c r="B619" s="206"/>
      <c r="C619" s="198">
        <v>608</v>
      </c>
      <c r="D619" s="192"/>
      <c r="E619" s="15"/>
      <c r="F619" s="14"/>
      <c r="G619" s="123"/>
      <c r="H619" s="124"/>
      <c r="I619" s="130"/>
      <c r="J619" s="21"/>
      <c r="K619" s="134"/>
      <c r="L619" s="24"/>
      <c r="M619" s="372"/>
      <c r="N619" s="147" t="str">
        <f t="shared" si="258"/>
        <v/>
      </c>
      <c r="O619" s="23"/>
      <c r="P619" s="23"/>
      <c r="Q619" s="23"/>
      <c r="R619" s="23"/>
      <c r="S619" s="23"/>
      <c r="T619" s="24"/>
      <c r="U619" s="25"/>
      <c r="V619" s="28"/>
      <c r="W619" s="299"/>
      <c r="X619" s="296"/>
      <c r="Y619" s="149">
        <f t="shared" si="252"/>
        <v>0</v>
      </c>
      <c r="Z619" s="148">
        <f t="shared" si="259"/>
        <v>0</v>
      </c>
      <c r="AA619" s="306"/>
      <c r="AB619" s="377">
        <f t="shared" si="276"/>
        <v>0</v>
      </c>
      <c r="AC619" s="348"/>
      <c r="AD619" s="210" t="str">
        <f t="shared" si="253"/>
        <v/>
      </c>
      <c r="AE619" s="345">
        <f t="shared" si="260"/>
        <v>0</v>
      </c>
      <c r="AF619" s="318"/>
      <c r="AG619" s="317"/>
      <c r="AH619" s="315"/>
      <c r="AI619" s="150">
        <f t="shared" si="261"/>
        <v>0</v>
      </c>
      <c r="AJ619" s="151">
        <f t="shared" si="254"/>
        <v>0</v>
      </c>
      <c r="AK619" s="152">
        <f t="shared" si="262"/>
        <v>0</v>
      </c>
      <c r="AL619" s="153">
        <f t="shared" si="263"/>
        <v>0</v>
      </c>
      <c r="AM619" s="153">
        <f t="shared" si="264"/>
        <v>0</v>
      </c>
      <c r="AN619" s="153">
        <f t="shared" si="265"/>
        <v>0</v>
      </c>
      <c r="AO619" s="153">
        <f t="shared" si="266"/>
        <v>0</v>
      </c>
      <c r="AP619" s="181" t="str">
        <f t="shared" si="267"/>
        <v/>
      </c>
      <c r="AQ619" s="154" t="str">
        <f t="shared" si="255"/>
        <v/>
      </c>
      <c r="AR619" s="178" t="str">
        <f t="shared" si="268"/>
        <v/>
      </c>
      <c r="AS619" s="169" t="str">
        <f t="shared" si="269"/>
        <v/>
      </c>
      <c r="AT619" s="159" t="str">
        <f t="shared" si="270"/>
        <v/>
      </c>
      <c r="AU619" s="160" t="str">
        <f t="shared" si="256"/>
        <v/>
      </c>
      <c r="AV619" s="171" t="str">
        <f t="shared" si="271"/>
        <v/>
      </c>
      <c r="AW619" s="160" t="str">
        <f t="shared" si="272"/>
        <v/>
      </c>
      <c r="AX619" s="186" t="str">
        <f t="shared" si="273"/>
        <v/>
      </c>
      <c r="AY619" s="160" t="str">
        <f t="shared" si="257"/>
        <v/>
      </c>
      <c r="AZ619" s="171" t="str">
        <f t="shared" si="274"/>
        <v/>
      </c>
      <c r="BA619" s="161" t="str">
        <f t="shared" si="275"/>
        <v/>
      </c>
    </row>
    <row r="620" spans="1:220" ht="18.75" x14ac:dyDescent="0.3">
      <c r="A620" s="205"/>
      <c r="B620" s="206"/>
      <c r="C620" s="197">
        <v>609</v>
      </c>
      <c r="D620" s="193"/>
      <c r="E620" s="13"/>
      <c r="F620" s="14"/>
      <c r="G620" s="123"/>
      <c r="H620" s="124"/>
      <c r="I620" s="130"/>
      <c r="J620" s="21"/>
      <c r="K620" s="134"/>
      <c r="L620" s="24"/>
      <c r="M620" s="372"/>
      <c r="N620" s="147" t="str">
        <f t="shared" si="258"/>
        <v/>
      </c>
      <c r="O620" s="23"/>
      <c r="P620" s="23"/>
      <c r="Q620" s="23"/>
      <c r="R620" s="23"/>
      <c r="S620" s="23"/>
      <c r="T620" s="24"/>
      <c r="U620" s="25"/>
      <c r="V620" s="28"/>
      <c r="W620" s="299"/>
      <c r="X620" s="296"/>
      <c r="Y620" s="149">
        <f t="shared" si="252"/>
        <v>0</v>
      </c>
      <c r="Z620" s="148">
        <f t="shared" si="259"/>
        <v>0</v>
      </c>
      <c r="AA620" s="306"/>
      <c r="AB620" s="377">
        <f t="shared" si="276"/>
        <v>0</v>
      </c>
      <c r="AC620" s="348"/>
      <c r="AD620" s="210" t="str">
        <f t="shared" si="253"/>
        <v/>
      </c>
      <c r="AE620" s="345">
        <f t="shared" si="260"/>
        <v>0</v>
      </c>
      <c r="AF620" s="318"/>
      <c r="AG620" s="317"/>
      <c r="AH620" s="315"/>
      <c r="AI620" s="150">
        <f t="shared" si="261"/>
        <v>0</v>
      </c>
      <c r="AJ620" s="151">
        <f t="shared" si="254"/>
        <v>0</v>
      </c>
      <c r="AK620" s="152">
        <f t="shared" si="262"/>
        <v>0</v>
      </c>
      <c r="AL620" s="153">
        <f t="shared" si="263"/>
        <v>0</v>
      </c>
      <c r="AM620" s="153">
        <f t="shared" si="264"/>
        <v>0</v>
      </c>
      <c r="AN620" s="153">
        <f t="shared" si="265"/>
        <v>0</v>
      </c>
      <c r="AO620" s="153">
        <f t="shared" si="266"/>
        <v>0</v>
      </c>
      <c r="AP620" s="181" t="str">
        <f t="shared" si="267"/>
        <v/>
      </c>
      <c r="AQ620" s="154" t="str">
        <f t="shared" si="255"/>
        <v/>
      </c>
      <c r="AR620" s="178" t="str">
        <f t="shared" si="268"/>
        <v/>
      </c>
      <c r="AS620" s="169" t="str">
        <f t="shared" si="269"/>
        <v/>
      </c>
      <c r="AT620" s="159" t="str">
        <f t="shared" si="270"/>
        <v/>
      </c>
      <c r="AU620" s="160" t="str">
        <f t="shared" si="256"/>
        <v/>
      </c>
      <c r="AV620" s="171" t="str">
        <f t="shared" si="271"/>
        <v/>
      </c>
      <c r="AW620" s="160" t="str">
        <f t="shared" si="272"/>
        <v/>
      </c>
      <c r="AX620" s="186" t="str">
        <f t="shared" si="273"/>
        <v/>
      </c>
      <c r="AY620" s="160" t="str">
        <f t="shared" si="257"/>
        <v/>
      </c>
      <c r="AZ620" s="171" t="str">
        <f t="shared" si="274"/>
        <v/>
      </c>
      <c r="BA620" s="161" t="str">
        <f t="shared" si="275"/>
        <v/>
      </c>
    </row>
    <row r="621" spans="1:220" ht="18.75" x14ac:dyDescent="0.3">
      <c r="A621" s="205"/>
      <c r="B621" s="206"/>
      <c r="C621" s="198">
        <v>610</v>
      </c>
      <c r="D621" s="190"/>
      <c r="E621" s="13"/>
      <c r="F621" s="14"/>
      <c r="G621" s="123"/>
      <c r="H621" s="126"/>
      <c r="I621" s="132"/>
      <c r="J621" s="69"/>
      <c r="K621" s="136"/>
      <c r="L621" s="26"/>
      <c r="M621" s="372"/>
      <c r="N621" s="147" t="str">
        <f t="shared" si="258"/>
        <v/>
      </c>
      <c r="O621" s="23"/>
      <c r="P621" s="23"/>
      <c r="Q621" s="23"/>
      <c r="R621" s="23"/>
      <c r="S621" s="23"/>
      <c r="T621" s="24"/>
      <c r="U621" s="25"/>
      <c r="V621" s="28"/>
      <c r="W621" s="299"/>
      <c r="X621" s="296"/>
      <c r="Y621" s="149">
        <f t="shared" si="252"/>
        <v>0</v>
      </c>
      <c r="Z621" s="148">
        <f t="shared" si="259"/>
        <v>0</v>
      </c>
      <c r="AA621" s="306"/>
      <c r="AB621" s="377">
        <f t="shared" si="276"/>
        <v>0</v>
      </c>
      <c r="AC621" s="348"/>
      <c r="AD621" s="210" t="str">
        <f t="shared" si="253"/>
        <v/>
      </c>
      <c r="AE621" s="345">
        <f t="shared" si="260"/>
        <v>0</v>
      </c>
      <c r="AF621" s="318"/>
      <c r="AG621" s="317"/>
      <c r="AH621" s="315"/>
      <c r="AI621" s="150">
        <f t="shared" si="261"/>
        <v>0</v>
      </c>
      <c r="AJ621" s="151">
        <f t="shared" si="254"/>
        <v>0</v>
      </c>
      <c r="AK621" s="152">
        <f t="shared" si="262"/>
        <v>0</v>
      </c>
      <c r="AL621" s="153">
        <f t="shared" si="263"/>
        <v>0</v>
      </c>
      <c r="AM621" s="153">
        <f t="shared" si="264"/>
        <v>0</v>
      </c>
      <c r="AN621" s="153">
        <f t="shared" si="265"/>
        <v>0</v>
      </c>
      <c r="AO621" s="153">
        <f t="shared" si="266"/>
        <v>0</v>
      </c>
      <c r="AP621" s="181" t="str">
        <f t="shared" si="267"/>
        <v/>
      </c>
      <c r="AQ621" s="154" t="str">
        <f t="shared" si="255"/>
        <v/>
      </c>
      <c r="AR621" s="178" t="str">
        <f t="shared" si="268"/>
        <v/>
      </c>
      <c r="AS621" s="169" t="str">
        <f t="shared" si="269"/>
        <v/>
      </c>
      <c r="AT621" s="159" t="str">
        <f t="shared" si="270"/>
        <v/>
      </c>
      <c r="AU621" s="160" t="str">
        <f t="shared" si="256"/>
        <v/>
      </c>
      <c r="AV621" s="171" t="str">
        <f t="shared" si="271"/>
        <v/>
      </c>
      <c r="AW621" s="160" t="str">
        <f t="shared" si="272"/>
        <v/>
      </c>
      <c r="AX621" s="186" t="str">
        <f t="shared" si="273"/>
        <v/>
      </c>
      <c r="AY621" s="160" t="str">
        <f t="shared" si="257"/>
        <v/>
      </c>
      <c r="AZ621" s="171" t="str">
        <f t="shared" si="274"/>
        <v/>
      </c>
      <c r="BA621" s="161" t="str">
        <f t="shared" si="275"/>
        <v/>
      </c>
    </row>
    <row r="622" spans="1:220" ht="18.75" x14ac:dyDescent="0.3">
      <c r="A622" s="205"/>
      <c r="B622" s="206"/>
      <c r="C622" s="197">
        <v>611</v>
      </c>
      <c r="D622" s="190"/>
      <c r="E622" s="13"/>
      <c r="F622" s="14"/>
      <c r="G622" s="123"/>
      <c r="H622" s="124"/>
      <c r="I622" s="130"/>
      <c r="J622" s="21"/>
      <c r="K622" s="134"/>
      <c r="L622" s="24"/>
      <c r="M622" s="372"/>
      <c r="N622" s="147" t="str">
        <f t="shared" si="258"/>
        <v/>
      </c>
      <c r="O622" s="23"/>
      <c r="P622" s="23"/>
      <c r="Q622" s="23"/>
      <c r="R622" s="23"/>
      <c r="S622" s="23"/>
      <c r="T622" s="24"/>
      <c r="U622" s="25"/>
      <c r="V622" s="28"/>
      <c r="W622" s="299"/>
      <c r="X622" s="296"/>
      <c r="Y622" s="149">
        <f t="shared" si="252"/>
        <v>0</v>
      </c>
      <c r="Z622" s="148">
        <f t="shared" si="259"/>
        <v>0</v>
      </c>
      <c r="AA622" s="306"/>
      <c r="AB622" s="377">
        <f t="shared" si="276"/>
        <v>0</v>
      </c>
      <c r="AC622" s="348"/>
      <c r="AD622" s="210" t="str">
        <f t="shared" si="253"/>
        <v/>
      </c>
      <c r="AE622" s="345">
        <f t="shared" si="260"/>
        <v>0</v>
      </c>
      <c r="AF622" s="318"/>
      <c r="AG622" s="317"/>
      <c r="AH622" s="315"/>
      <c r="AI622" s="150">
        <f t="shared" si="261"/>
        <v>0</v>
      </c>
      <c r="AJ622" s="151">
        <f t="shared" si="254"/>
        <v>0</v>
      </c>
      <c r="AK622" s="152">
        <f t="shared" si="262"/>
        <v>0</v>
      </c>
      <c r="AL622" s="153">
        <f t="shared" si="263"/>
        <v>0</v>
      </c>
      <c r="AM622" s="153">
        <f t="shared" si="264"/>
        <v>0</v>
      </c>
      <c r="AN622" s="153">
        <f t="shared" si="265"/>
        <v>0</v>
      </c>
      <c r="AO622" s="153">
        <f t="shared" si="266"/>
        <v>0</v>
      </c>
      <c r="AP622" s="181" t="str">
        <f t="shared" si="267"/>
        <v/>
      </c>
      <c r="AQ622" s="154" t="str">
        <f t="shared" si="255"/>
        <v/>
      </c>
      <c r="AR622" s="178" t="str">
        <f t="shared" si="268"/>
        <v/>
      </c>
      <c r="AS622" s="169" t="str">
        <f t="shared" si="269"/>
        <v/>
      </c>
      <c r="AT622" s="159" t="str">
        <f t="shared" si="270"/>
        <v/>
      </c>
      <c r="AU622" s="160" t="str">
        <f t="shared" si="256"/>
        <v/>
      </c>
      <c r="AV622" s="171" t="str">
        <f t="shared" si="271"/>
        <v/>
      </c>
      <c r="AW622" s="160" t="str">
        <f t="shared" si="272"/>
        <v/>
      </c>
      <c r="AX622" s="186" t="str">
        <f t="shared" si="273"/>
        <v/>
      </c>
      <c r="AY622" s="160" t="str">
        <f t="shared" si="257"/>
        <v/>
      </c>
      <c r="AZ622" s="171" t="str">
        <f t="shared" si="274"/>
        <v/>
      </c>
      <c r="BA622" s="161" t="str">
        <f t="shared" si="275"/>
        <v/>
      </c>
    </row>
    <row r="623" spans="1:220" ht="18.75" x14ac:dyDescent="0.3">
      <c r="A623" s="205"/>
      <c r="B623" s="206"/>
      <c r="C623" s="198">
        <v>612</v>
      </c>
      <c r="D623" s="192"/>
      <c r="E623" s="15"/>
      <c r="F623" s="14"/>
      <c r="G623" s="123"/>
      <c r="H623" s="124"/>
      <c r="I623" s="130"/>
      <c r="J623" s="21"/>
      <c r="K623" s="134"/>
      <c r="L623" s="24"/>
      <c r="M623" s="372"/>
      <c r="N623" s="147" t="str">
        <f t="shared" si="258"/>
        <v/>
      </c>
      <c r="O623" s="23"/>
      <c r="P623" s="23"/>
      <c r="Q623" s="23"/>
      <c r="R623" s="23"/>
      <c r="S623" s="23"/>
      <c r="T623" s="24"/>
      <c r="U623" s="25"/>
      <c r="V623" s="28"/>
      <c r="W623" s="299"/>
      <c r="X623" s="296"/>
      <c r="Y623" s="149">
        <f t="shared" si="252"/>
        <v>0</v>
      </c>
      <c r="Z623" s="148">
        <f t="shared" si="259"/>
        <v>0</v>
      </c>
      <c r="AA623" s="306"/>
      <c r="AB623" s="377">
        <f t="shared" si="276"/>
        <v>0</v>
      </c>
      <c r="AC623" s="348"/>
      <c r="AD623" s="210" t="str">
        <f t="shared" si="253"/>
        <v/>
      </c>
      <c r="AE623" s="345">
        <f t="shared" si="260"/>
        <v>0</v>
      </c>
      <c r="AF623" s="318"/>
      <c r="AG623" s="317"/>
      <c r="AH623" s="315"/>
      <c r="AI623" s="150">
        <f t="shared" si="261"/>
        <v>0</v>
      </c>
      <c r="AJ623" s="151">
        <f t="shared" si="254"/>
        <v>0</v>
      </c>
      <c r="AK623" s="152">
        <f t="shared" si="262"/>
        <v>0</v>
      </c>
      <c r="AL623" s="153">
        <f t="shared" si="263"/>
        <v>0</v>
      </c>
      <c r="AM623" s="153">
        <f t="shared" si="264"/>
        <v>0</v>
      </c>
      <c r="AN623" s="153">
        <f t="shared" si="265"/>
        <v>0</v>
      </c>
      <c r="AO623" s="153">
        <f t="shared" si="266"/>
        <v>0</v>
      </c>
      <c r="AP623" s="181" t="str">
        <f t="shared" si="267"/>
        <v/>
      </c>
      <c r="AQ623" s="154" t="str">
        <f t="shared" si="255"/>
        <v/>
      </c>
      <c r="AR623" s="178" t="str">
        <f t="shared" si="268"/>
        <v/>
      </c>
      <c r="AS623" s="169" t="str">
        <f t="shared" si="269"/>
        <v/>
      </c>
      <c r="AT623" s="159" t="str">
        <f t="shared" si="270"/>
        <v/>
      </c>
      <c r="AU623" s="160" t="str">
        <f t="shared" si="256"/>
        <v/>
      </c>
      <c r="AV623" s="171" t="str">
        <f t="shared" si="271"/>
        <v/>
      </c>
      <c r="AW623" s="160" t="str">
        <f t="shared" si="272"/>
        <v/>
      </c>
      <c r="AX623" s="186" t="str">
        <f t="shared" si="273"/>
        <v/>
      </c>
      <c r="AY623" s="160" t="str">
        <f t="shared" si="257"/>
        <v/>
      </c>
      <c r="AZ623" s="171" t="str">
        <f t="shared" si="274"/>
        <v/>
      </c>
      <c r="BA623" s="161" t="str">
        <f t="shared" si="275"/>
        <v/>
      </c>
    </row>
    <row r="624" spans="1:220" ht="18.75" x14ac:dyDescent="0.3">
      <c r="A624" s="205"/>
      <c r="B624" s="206"/>
      <c r="C624" s="198">
        <v>613</v>
      </c>
      <c r="D624" s="190"/>
      <c r="E624" s="13"/>
      <c r="F624" s="14"/>
      <c r="G624" s="123"/>
      <c r="H624" s="124"/>
      <c r="I624" s="130"/>
      <c r="J624" s="21"/>
      <c r="K624" s="134"/>
      <c r="L624" s="24"/>
      <c r="M624" s="372"/>
      <c r="N624" s="147" t="str">
        <f t="shared" si="258"/>
        <v/>
      </c>
      <c r="O624" s="23"/>
      <c r="P624" s="23"/>
      <c r="Q624" s="23"/>
      <c r="R624" s="23"/>
      <c r="S624" s="23"/>
      <c r="T624" s="24"/>
      <c r="U624" s="25"/>
      <c r="V624" s="28"/>
      <c r="W624" s="299"/>
      <c r="X624" s="296"/>
      <c r="Y624" s="149">
        <f t="shared" si="252"/>
        <v>0</v>
      </c>
      <c r="Z624" s="148">
        <f t="shared" si="259"/>
        <v>0</v>
      </c>
      <c r="AA624" s="306"/>
      <c r="AB624" s="377">
        <f t="shared" si="276"/>
        <v>0</v>
      </c>
      <c r="AC624" s="348"/>
      <c r="AD624" s="210" t="str">
        <f t="shared" si="253"/>
        <v/>
      </c>
      <c r="AE624" s="345">
        <f t="shared" si="260"/>
        <v>0</v>
      </c>
      <c r="AF624" s="318"/>
      <c r="AG624" s="317"/>
      <c r="AH624" s="315"/>
      <c r="AI624" s="150">
        <f t="shared" si="261"/>
        <v>0</v>
      </c>
      <c r="AJ624" s="151">
        <f t="shared" si="254"/>
        <v>0</v>
      </c>
      <c r="AK624" s="152">
        <f t="shared" si="262"/>
        <v>0</v>
      </c>
      <c r="AL624" s="153">
        <f t="shared" si="263"/>
        <v>0</v>
      </c>
      <c r="AM624" s="153">
        <f t="shared" si="264"/>
        <v>0</v>
      </c>
      <c r="AN624" s="153">
        <f t="shared" si="265"/>
        <v>0</v>
      </c>
      <c r="AO624" s="153">
        <f t="shared" si="266"/>
        <v>0</v>
      </c>
      <c r="AP624" s="181" t="str">
        <f t="shared" si="267"/>
        <v/>
      </c>
      <c r="AQ624" s="154" t="str">
        <f t="shared" si="255"/>
        <v/>
      </c>
      <c r="AR624" s="178" t="str">
        <f t="shared" si="268"/>
        <v/>
      </c>
      <c r="AS624" s="169" t="str">
        <f t="shared" si="269"/>
        <v/>
      </c>
      <c r="AT624" s="159" t="str">
        <f t="shared" si="270"/>
        <v/>
      </c>
      <c r="AU624" s="160" t="str">
        <f t="shared" si="256"/>
        <v/>
      </c>
      <c r="AV624" s="171" t="str">
        <f t="shared" si="271"/>
        <v/>
      </c>
      <c r="AW624" s="160" t="str">
        <f t="shared" si="272"/>
        <v/>
      </c>
      <c r="AX624" s="186" t="str">
        <f t="shared" si="273"/>
        <v/>
      </c>
      <c r="AY624" s="160" t="str">
        <f t="shared" si="257"/>
        <v/>
      </c>
      <c r="AZ624" s="171" t="str">
        <f t="shared" si="274"/>
        <v/>
      </c>
      <c r="BA624" s="161" t="str">
        <f t="shared" si="275"/>
        <v/>
      </c>
    </row>
    <row r="625" spans="1:53" ht="18.75" x14ac:dyDescent="0.3">
      <c r="A625" s="205"/>
      <c r="B625" s="206"/>
      <c r="C625" s="197">
        <v>614</v>
      </c>
      <c r="D625" s="190"/>
      <c r="E625" s="13"/>
      <c r="F625" s="14"/>
      <c r="G625" s="123"/>
      <c r="H625" s="124"/>
      <c r="I625" s="130"/>
      <c r="J625" s="21"/>
      <c r="K625" s="134"/>
      <c r="L625" s="24"/>
      <c r="M625" s="372"/>
      <c r="N625" s="147" t="str">
        <f t="shared" si="258"/>
        <v/>
      </c>
      <c r="O625" s="23"/>
      <c r="P625" s="23"/>
      <c r="Q625" s="23"/>
      <c r="R625" s="23"/>
      <c r="S625" s="23"/>
      <c r="T625" s="24"/>
      <c r="U625" s="25"/>
      <c r="V625" s="28"/>
      <c r="W625" s="299"/>
      <c r="X625" s="296"/>
      <c r="Y625" s="149">
        <f t="shared" si="252"/>
        <v>0</v>
      </c>
      <c r="Z625" s="148">
        <f t="shared" si="259"/>
        <v>0</v>
      </c>
      <c r="AA625" s="306"/>
      <c r="AB625" s="377">
        <f t="shared" si="276"/>
        <v>0</v>
      </c>
      <c r="AC625" s="348"/>
      <c r="AD625" s="210" t="str">
        <f t="shared" si="253"/>
        <v/>
      </c>
      <c r="AE625" s="345">
        <f t="shared" si="260"/>
        <v>0</v>
      </c>
      <c r="AF625" s="318"/>
      <c r="AG625" s="317"/>
      <c r="AH625" s="315"/>
      <c r="AI625" s="150">
        <f t="shared" si="261"/>
        <v>0</v>
      </c>
      <c r="AJ625" s="151">
        <f t="shared" si="254"/>
        <v>0</v>
      </c>
      <c r="AK625" s="152">
        <f t="shared" si="262"/>
        <v>0</v>
      </c>
      <c r="AL625" s="153">
        <f t="shared" si="263"/>
        <v>0</v>
      </c>
      <c r="AM625" s="153">
        <f t="shared" si="264"/>
        <v>0</v>
      </c>
      <c r="AN625" s="153">
        <f t="shared" si="265"/>
        <v>0</v>
      </c>
      <c r="AO625" s="153">
        <f t="shared" si="266"/>
        <v>0</v>
      </c>
      <c r="AP625" s="181" t="str">
        <f t="shared" si="267"/>
        <v/>
      </c>
      <c r="AQ625" s="154" t="str">
        <f t="shared" si="255"/>
        <v/>
      </c>
      <c r="AR625" s="178" t="str">
        <f t="shared" si="268"/>
        <v/>
      </c>
      <c r="AS625" s="169" t="str">
        <f t="shared" si="269"/>
        <v/>
      </c>
      <c r="AT625" s="159" t="str">
        <f t="shared" si="270"/>
        <v/>
      </c>
      <c r="AU625" s="160" t="str">
        <f t="shared" si="256"/>
        <v/>
      </c>
      <c r="AV625" s="171" t="str">
        <f t="shared" si="271"/>
        <v/>
      </c>
      <c r="AW625" s="160" t="str">
        <f t="shared" si="272"/>
        <v/>
      </c>
      <c r="AX625" s="186" t="str">
        <f t="shared" si="273"/>
        <v/>
      </c>
      <c r="AY625" s="160" t="str">
        <f t="shared" si="257"/>
        <v/>
      </c>
      <c r="AZ625" s="171" t="str">
        <f t="shared" si="274"/>
        <v/>
      </c>
      <c r="BA625" s="161" t="str">
        <f t="shared" si="275"/>
        <v/>
      </c>
    </row>
    <row r="626" spans="1:53" ht="18.75" x14ac:dyDescent="0.3">
      <c r="A626" s="205"/>
      <c r="B626" s="206"/>
      <c r="C626" s="198">
        <v>615</v>
      </c>
      <c r="D626" s="190"/>
      <c r="E626" s="13"/>
      <c r="F626" s="14"/>
      <c r="G626" s="123"/>
      <c r="H626" s="124"/>
      <c r="I626" s="130"/>
      <c r="J626" s="21"/>
      <c r="K626" s="134"/>
      <c r="L626" s="24"/>
      <c r="M626" s="372"/>
      <c r="N626" s="147" t="str">
        <f t="shared" si="258"/>
        <v/>
      </c>
      <c r="O626" s="23"/>
      <c r="P626" s="23"/>
      <c r="Q626" s="23"/>
      <c r="R626" s="23"/>
      <c r="S626" s="23"/>
      <c r="T626" s="24"/>
      <c r="U626" s="25"/>
      <c r="V626" s="28"/>
      <c r="W626" s="299"/>
      <c r="X626" s="296"/>
      <c r="Y626" s="149">
        <f t="shared" si="252"/>
        <v>0</v>
      </c>
      <c r="Z626" s="148">
        <f t="shared" si="259"/>
        <v>0</v>
      </c>
      <c r="AA626" s="306"/>
      <c r="AB626" s="377">
        <f t="shared" si="276"/>
        <v>0</v>
      </c>
      <c r="AC626" s="348"/>
      <c r="AD626" s="210" t="str">
        <f t="shared" si="253"/>
        <v/>
      </c>
      <c r="AE626" s="345">
        <f t="shared" si="260"/>
        <v>0</v>
      </c>
      <c r="AF626" s="318"/>
      <c r="AG626" s="317"/>
      <c r="AH626" s="315"/>
      <c r="AI626" s="150">
        <f t="shared" si="261"/>
        <v>0</v>
      </c>
      <c r="AJ626" s="151">
        <f t="shared" si="254"/>
        <v>0</v>
      </c>
      <c r="AK626" s="152">
        <f t="shared" si="262"/>
        <v>0</v>
      </c>
      <c r="AL626" s="153">
        <f t="shared" si="263"/>
        <v>0</v>
      </c>
      <c r="AM626" s="153">
        <f t="shared" si="264"/>
        <v>0</v>
      </c>
      <c r="AN626" s="153">
        <f t="shared" si="265"/>
        <v>0</v>
      </c>
      <c r="AO626" s="153">
        <f t="shared" si="266"/>
        <v>0</v>
      </c>
      <c r="AP626" s="181" t="str">
        <f t="shared" si="267"/>
        <v/>
      </c>
      <c r="AQ626" s="154" t="str">
        <f t="shared" si="255"/>
        <v/>
      </c>
      <c r="AR626" s="178" t="str">
        <f t="shared" si="268"/>
        <v/>
      </c>
      <c r="AS626" s="169" t="str">
        <f t="shared" si="269"/>
        <v/>
      </c>
      <c r="AT626" s="159" t="str">
        <f t="shared" si="270"/>
        <v/>
      </c>
      <c r="AU626" s="160" t="str">
        <f t="shared" si="256"/>
        <v/>
      </c>
      <c r="AV626" s="171" t="str">
        <f t="shared" si="271"/>
        <v/>
      </c>
      <c r="AW626" s="160" t="str">
        <f t="shared" si="272"/>
        <v/>
      </c>
      <c r="AX626" s="186" t="str">
        <f t="shared" si="273"/>
        <v/>
      </c>
      <c r="AY626" s="160" t="str">
        <f t="shared" si="257"/>
        <v/>
      </c>
      <c r="AZ626" s="171" t="str">
        <f t="shared" si="274"/>
        <v/>
      </c>
      <c r="BA626" s="161" t="str">
        <f t="shared" si="275"/>
        <v/>
      </c>
    </row>
    <row r="627" spans="1:53" ht="18.75" x14ac:dyDescent="0.3">
      <c r="A627" s="205"/>
      <c r="B627" s="206"/>
      <c r="C627" s="197">
        <v>616</v>
      </c>
      <c r="D627" s="192"/>
      <c r="E627" s="15"/>
      <c r="F627" s="14"/>
      <c r="G627" s="123"/>
      <c r="H627" s="124"/>
      <c r="I627" s="130"/>
      <c r="J627" s="21"/>
      <c r="K627" s="134"/>
      <c r="L627" s="24"/>
      <c r="M627" s="372"/>
      <c r="N627" s="147" t="str">
        <f t="shared" si="258"/>
        <v/>
      </c>
      <c r="O627" s="23"/>
      <c r="P627" s="23"/>
      <c r="Q627" s="23"/>
      <c r="R627" s="23"/>
      <c r="S627" s="23"/>
      <c r="T627" s="24"/>
      <c r="U627" s="25"/>
      <c r="V627" s="28"/>
      <c r="W627" s="299"/>
      <c r="X627" s="296"/>
      <c r="Y627" s="149">
        <f t="shared" si="252"/>
        <v>0</v>
      </c>
      <c r="Z627" s="148">
        <f t="shared" si="259"/>
        <v>0</v>
      </c>
      <c r="AA627" s="306"/>
      <c r="AB627" s="377">
        <f t="shared" si="276"/>
        <v>0</v>
      </c>
      <c r="AC627" s="348"/>
      <c r="AD627" s="210" t="str">
        <f t="shared" si="253"/>
        <v/>
      </c>
      <c r="AE627" s="345">
        <f t="shared" si="260"/>
        <v>0</v>
      </c>
      <c r="AF627" s="318"/>
      <c r="AG627" s="317"/>
      <c r="AH627" s="315"/>
      <c r="AI627" s="150">
        <f t="shared" si="261"/>
        <v>0</v>
      </c>
      <c r="AJ627" s="151">
        <f t="shared" si="254"/>
        <v>0</v>
      </c>
      <c r="AK627" s="152">
        <f t="shared" si="262"/>
        <v>0</v>
      </c>
      <c r="AL627" s="153">
        <f t="shared" si="263"/>
        <v>0</v>
      </c>
      <c r="AM627" s="153">
        <f t="shared" si="264"/>
        <v>0</v>
      </c>
      <c r="AN627" s="153">
        <f t="shared" si="265"/>
        <v>0</v>
      </c>
      <c r="AO627" s="153">
        <f t="shared" si="266"/>
        <v>0</v>
      </c>
      <c r="AP627" s="181" t="str">
        <f t="shared" si="267"/>
        <v/>
      </c>
      <c r="AQ627" s="154" t="str">
        <f t="shared" si="255"/>
        <v/>
      </c>
      <c r="AR627" s="178" t="str">
        <f t="shared" si="268"/>
        <v/>
      </c>
      <c r="AS627" s="169" t="str">
        <f t="shared" si="269"/>
        <v/>
      </c>
      <c r="AT627" s="159" t="str">
        <f t="shared" si="270"/>
        <v/>
      </c>
      <c r="AU627" s="160" t="str">
        <f t="shared" si="256"/>
        <v/>
      </c>
      <c r="AV627" s="171" t="str">
        <f t="shared" si="271"/>
        <v/>
      </c>
      <c r="AW627" s="160" t="str">
        <f t="shared" si="272"/>
        <v/>
      </c>
      <c r="AX627" s="186" t="str">
        <f t="shared" si="273"/>
        <v/>
      </c>
      <c r="AY627" s="160" t="str">
        <f t="shared" si="257"/>
        <v/>
      </c>
      <c r="AZ627" s="171" t="str">
        <f t="shared" si="274"/>
        <v/>
      </c>
      <c r="BA627" s="161" t="str">
        <f t="shared" si="275"/>
        <v/>
      </c>
    </row>
    <row r="628" spans="1:53" ht="18.75" x14ac:dyDescent="0.3">
      <c r="A628" s="205"/>
      <c r="B628" s="206"/>
      <c r="C628" s="198">
        <v>617</v>
      </c>
      <c r="D628" s="190"/>
      <c r="E628" s="13"/>
      <c r="F628" s="14"/>
      <c r="G628" s="123"/>
      <c r="H628" s="124"/>
      <c r="I628" s="130"/>
      <c r="J628" s="21"/>
      <c r="K628" s="134"/>
      <c r="L628" s="24"/>
      <c r="M628" s="372"/>
      <c r="N628" s="147" t="str">
        <f t="shared" si="258"/>
        <v/>
      </c>
      <c r="O628" s="23"/>
      <c r="P628" s="23"/>
      <c r="Q628" s="23"/>
      <c r="R628" s="23"/>
      <c r="S628" s="23"/>
      <c r="T628" s="24"/>
      <c r="U628" s="25"/>
      <c r="V628" s="28"/>
      <c r="W628" s="299"/>
      <c r="X628" s="296"/>
      <c r="Y628" s="149">
        <f t="shared" si="252"/>
        <v>0</v>
      </c>
      <c r="Z628" s="148">
        <f t="shared" si="259"/>
        <v>0</v>
      </c>
      <c r="AA628" s="306"/>
      <c r="AB628" s="377">
        <f t="shared" si="276"/>
        <v>0</v>
      </c>
      <c r="AC628" s="348"/>
      <c r="AD628" s="210" t="str">
        <f t="shared" si="253"/>
        <v/>
      </c>
      <c r="AE628" s="345">
        <f t="shared" si="260"/>
        <v>0</v>
      </c>
      <c r="AF628" s="318"/>
      <c r="AG628" s="317"/>
      <c r="AH628" s="315"/>
      <c r="AI628" s="150">
        <f t="shared" si="261"/>
        <v>0</v>
      </c>
      <c r="AJ628" s="151">
        <f t="shared" si="254"/>
        <v>0</v>
      </c>
      <c r="AK628" s="152">
        <f t="shared" si="262"/>
        <v>0</v>
      </c>
      <c r="AL628" s="153">
        <f t="shared" si="263"/>
        <v>0</v>
      </c>
      <c r="AM628" s="153">
        <f t="shared" si="264"/>
        <v>0</v>
      </c>
      <c r="AN628" s="153">
        <f t="shared" si="265"/>
        <v>0</v>
      </c>
      <c r="AO628" s="153">
        <f t="shared" si="266"/>
        <v>0</v>
      </c>
      <c r="AP628" s="181" t="str">
        <f t="shared" si="267"/>
        <v/>
      </c>
      <c r="AQ628" s="154" t="str">
        <f t="shared" si="255"/>
        <v/>
      </c>
      <c r="AR628" s="178" t="str">
        <f t="shared" si="268"/>
        <v/>
      </c>
      <c r="AS628" s="169" t="str">
        <f t="shared" si="269"/>
        <v/>
      </c>
      <c r="AT628" s="159" t="str">
        <f t="shared" si="270"/>
        <v/>
      </c>
      <c r="AU628" s="160" t="str">
        <f t="shared" si="256"/>
        <v/>
      </c>
      <c r="AV628" s="171" t="str">
        <f t="shared" si="271"/>
        <v/>
      </c>
      <c r="AW628" s="160" t="str">
        <f t="shared" si="272"/>
        <v/>
      </c>
      <c r="AX628" s="186" t="str">
        <f t="shared" si="273"/>
        <v/>
      </c>
      <c r="AY628" s="160" t="str">
        <f t="shared" si="257"/>
        <v/>
      </c>
      <c r="AZ628" s="171" t="str">
        <f t="shared" si="274"/>
        <v/>
      </c>
      <c r="BA628" s="161" t="str">
        <f t="shared" si="275"/>
        <v/>
      </c>
    </row>
    <row r="629" spans="1:53" ht="18.75" x14ac:dyDescent="0.3">
      <c r="A629" s="205"/>
      <c r="B629" s="206"/>
      <c r="C629" s="198">
        <v>618</v>
      </c>
      <c r="D629" s="190"/>
      <c r="E629" s="13"/>
      <c r="F629" s="14"/>
      <c r="G629" s="123"/>
      <c r="H629" s="124"/>
      <c r="I629" s="130"/>
      <c r="J629" s="21"/>
      <c r="K629" s="134"/>
      <c r="L629" s="24"/>
      <c r="M629" s="372"/>
      <c r="N629" s="147" t="str">
        <f t="shared" si="258"/>
        <v/>
      </c>
      <c r="O629" s="23"/>
      <c r="P629" s="23"/>
      <c r="Q629" s="23"/>
      <c r="R629" s="23"/>
      <c r="S629" s="23"/>
      <c r="T629" s="24"/>
      <c r="U629" s="25"/>
      <c r="V629" s="28"/>
      <c r="W629" s="299"/>
      <c r="X629" s="296"/>
      <c r="Y629" s="149">
        <f t="shared" si="252"/>
        <v>0</v>
      </c>
      <c r="Z629" s="148">
        <f t="shared" si="259"/>
        <v>0</v>
      </c>
      <c r="AA629" s="306"/>
      <c r="AB629" s="377">
        <f t="shared" si="276"/>
        <v>0</v>
      </c>
      <c r="AC629" s="348"/>
      <c r="AD629" s="210" t="str">
        <f t="shared" si="253"/>
        <v/>
      </c>
      <c r="AE629" s="345">
        <f t="shared" si="260"/>
        <v>0</v>
      </c>
      <c r="AF629" s="318"/>
      <c r="AG629" s="317"/>
      <c r="AH629" s="315"/>
      <c r="AI629" s="150">
        <f t="shared" si="261"/>
        <v>0</v>
      </c>
      <c r="AJ629" s="151">
        <f t="shared" si="254"/>
        <v>0</v>
      </c>
      <c r="AK629" s="152">
        <f t="shared" si="262"/>
        <v>0</v>
      </c>
      <c r="AL629" s="153">
        <f t="shared" si="263"/>
        <v>0</v>
      </c>
      <c r="AM629" s="153">
        <f t="shared" si="264"/>
        <v>0</v>
      </c>
      <c r="AN629" s="153">
        <f t="shared" si="265"/>
        <v>0</v>
      </c>
      <c r="AO629" s="153">
        <f t="shared" si="266"/>
        <v>0</v>
      </c>
      <c r="AP629" s="181" t="str">
        <f t="shared" si="267"/>
        <v/>
      </c>
      <c r="AQ629" s="154" t="str">
        <f t="shared" si="255"/>
        <v/>
      </c>
      <c r="AR629" s="178" t="str">
        <f t="shared" si="268"/>
        <v/>
      </c>
      <c r="AS629" s="169" t="str">
        <f t="shared" si="269"/>
        <v/>
      </c>
      <c r="AT629" s="159" t="str">
        <f t="shared" si="270"/>
        <v/>
      </c>
      <c r="AU629" s="160" t="str">
        <f t="shared" si="256"/>
        <v/>
      </c>
      <c r="AV629" s="171" t="str">
        <f t="shared" si="271"/>
        <v/>
      </c>
      <c r="AW629" s="160" t="str">
        <f t="shared" si="272"/>
        <v/>
      </c>
      <c r="AX629" s="186" t="str">
        <f t="shared" si="273"/>
        <v/>
      </c>
      <c r="AY629" s="160" t="str">
        <f t="shared" si="257"/>
        <v/>
      </c>
      <c r="AZ629" s="171" t="str">
        <f t="shared" si="274"/>
        <v/>
      </c>
      <c r="BA629" s="161" t="str">
        <f t="shared" si="275"/>
        <v/>
      </c>
    </row>
    <row r="630" spans="1:53" ht="18.75" x14ac:dyDescent="0.3">
      <c r="A630" s="205"/>
      <c r="B630" s="206"/>
      <c r="C630" s="197">
        <v>619</v>
      </c>
      <c r="D630" s="190"/>
      <c r="E630" s="13"/>
      <c r="F630" s="14"/>
      <c r="G630" s="123"/>
      <c r="H630" s="124"/>
      <c r="I630" s="130"/>
      <c r="J630" s="21"/>
      <c r="K630" s="134"/>
      <c r="L630" s="24"/>
      <c r="M630" s="372"/>
      <c r="N630" s="147" t="str">
        <f t="shared" si="258"/>
        <v/>
      </c>
      <c r="O630" s="23"/>
      <c r="P630" s="23"/>
      <c r="Q630" s="23"/>
      <c r="R630" s="23"/>
      <c r="S630" s="23"/>
      <c r="T630" s="24"/>
      <c r="U630" s="25"/>
      <c r="V630" s="28"/>
      <c r="W630" s="299"/>
      <c r="X630" s="296"/>
      <c r="Y630" s="149">
        <f t="shared" si="252"/>
        <v>0</v>
      </c>
      <c r="Z630" s="148">
        <f t="shared" si="259"/>
        <v>0</v>
      </c>
      <c r="AA630" s="306"/>
      <c r="AB630" s="377">
        <f t="shared" si="276"/>
        <v>0</v>
      </c>
      <c r="AC630" s="348"/>
      <c r="AD630" s="210" t="str">
        <f t="shared" si="253"/>
        <v/>
      </c>
      <c r="AE630" s="345">
        <f t="shared" si="260"/>
        <v>0</v>
      </c>
      <c r="AF630" s="318"/>
      <c r="AG630" s="317"/>
      <c r="AH630" s="315"/>
      <c r="AI630" s="150">
        <f t="shared" si="261"/>
        <v>0</v>
      </c>
      <c r="AJ630" s="151">
        <f t="shared" si="254"/>
        <v>0</v>
      </c>
      <c r="AK630" s="152">
        <f t="shared" si="262"/>
        <v>0</v>
      </c>
      <c r="AL630" s="153">
        <f t="shared" si="263"/>
        <v>0</v>
      </c>
      <c r="AM630" s="153">
        <f t="shared" si="264"/>
        <v>0</v>
      </c>
      <c r="AN630" s="153">
        <f t="shared" si="265"/>
        <v>0</v>
      </c>
      <c r="AO630" s="153">
        <f t="shared" si="266"/>
        <v>0</v>
      </c>
      <c r="AP630" s="181" t="str">
        <f t="shared" si="267"/>
        <v/>
      </c>
      <c r="AQ630" s="154" t="str">
        <f t="shared" si="255"/>
        <v/>
      </c>
      <c r="AR630" s="178" t="str">
        <f t="shared" si="268"/>
        <v/>
      </c>
      <c r="AS630" s="169" t="str">
        <f t="shared" si="269"/>
        <v/>
      </c>
      <c r="AT630" s="159" t="str">
        <f t="shared" si="270"/>
        <v/>
      </c>
      <c r="AU630" s="160" t="str">
        <f t="shared" si="256"/>
        <v/>
      </c>
      <c r="AV630" s="171" t="str">
        <f t="shared" si="271"/>
        <v/>
      </c>
      <c r="AW630" s="160" t="str">
        <f t="shared" si="272"/>
        <v/>
      </c>
      <c r="AX630" s="186" t="str">
        <f t="shared" si="273"/>
        <v/>
      </c>
      <c r="AY630" s="160" t="str">
        <f t="shared" si="257"/>
        <v/>
      </c>
      <c r="AZ630" s="171" t="str">
        <f t="shared" si="274"/>
        <v/>
      </c>
      <c r="BA630" s="161" t="str">
        <f t="shared" si="275"/>
        <v/>
      </c>
    </row>
    <row r="631" spans="1:53" ht="18.75" x14ac:dyDescent="0.3">
      <c r="A631" s="205"/>
      <c r="B631" s="206"/>
      <c r="C631" s="198">
        <v>620</v>
      </c>
      <c r="D631" s="192"/>
      <c r="E631" s="15"/>
      <c r="F631" s="14"/>
      <c r="G631" s="123"/>
      <c r="H631" s="124"/>
      <c r="I631" s="130"/>
      <c r="J631" s="21"/>
      <c r="K631" s="134"/>
      <c r="L631" s="24"/>
      <c r="M631" s="372"/>
      <c r="N631" s="147" t="str">
        <f t="shared" si="258"/>
        <v/>
      </c>
      <c r="O631" s="23"/>
      <c r="P631" s="23"/>
      <c r="Q631" s="23"/>
      <c r="R631" s="23"/>
      <c r="S631" s="23"/>
      <c r="T631" s="24"/>
      <c r="U631" s="25"/>
      <c r="V631" s="28"/>
      <c r="W631" s="299"/>
      <c r="X631" s="296"/>
      <c r="Y631" s="149">
        <f t="shared" si="252"/>
        <v>0</v>
      </c>
      <c r="Z631" s="148">
        <f t="shared" si="259"/>
        <v>0</v>
      </c>
      <c r="AA631" s="306"/>
      <c r="AB631" s="377">
        <f t="shared" si="276"/>
        <v>0</v>
      </c>
      <c r="AC631" s="348"/>
      <c r="AD631" s="210" t="str">
        <f t="shared" si="253"/>
        <v/>
      </c>
      <c r="AE631" s="345">
        <f t="shared" si="260"/>
        <v>0</v>
      </c>
      <c r="AF631" s="318"/>
      <c r="AG631" s="317"/>
      <c r="AH631" s="315"/>
      <c r="AI631" s="150">
        <f t="shared" si="261"/>
        <v>0</v>
      </c>
      <c r="AJ631" s="151">
        <f t="shared" si="254"/>
        <v>0</v>
      </c>
      <c r="AK631" s="152">
        <f t="shared" si="262"/>
        <v>0</v>
      </c>
      <c r="AL631" s="153">
        <f t="shared" si="263"/>
        <v>0</v>
      </c>
      <c r="AM631" s="153">
        <f t="shared" si="264"/>
        <v>0</v>
      </c>
      <c r="AN631" s="153">
        <f t="shared" si="265"/>
        <v>0</v>
      </c>
      <c r="AO631" s="153">
        <f t="shared" si="266"/>
        <v>0</v>
      </c>
      <c r="AP631" s="181" t="str">
        <f t="shared" si="267"/>
        <v/>
      </c>
      <c r="AQ631" s="154" t="str">
        <f t="shared" si="255"/>
        <v/>
      </c>
      <c r="AR631" s="178" t="str">
        <f t="shared" si="268"/>
        <v/>
      </c>
      <c r="AS631" s="169" t="str">
        <f t="shared" si="269"/>
        <v/>
      </c>
      <c r="AT631" s="159" t="str">
        <f t="shared" si="270"/>
        <v/>
      </c>
      <c r="AU631" s="160" t="str">
        <f t="shared" si="256"/>
        <v/>
      </c>
      <c r="AV631" s="171" t="str">
        <f t="shared" si="271"/>
        <v/>
      </c>
      <c r="AW631" s="160" t="str">
        <f t="shared" si="272"/>
        <v/>
      </c>
      <c r="AX631" s="186" t="str">
        <f t="shared" si="273"/>
        <v/>
      </c>
      <c r="AY631" s="160" t="str">
        <f t="shared" si="257"/>
        <v/>
      </c>
      <c r="AZ631" s="171" t="str">
        <f t="shared" si="274"/>
        <v/>
      </c>
      <c r="BA631" s="161" t="str">
        <f t="shared" si="275"/>
        <v/>
      </c>
    </row>
    <row r="632" spans="1:53" ht="18.75" x14ac:dyDescent="0.3">
      <c r="A632" s="205"/>
      <c r="B632" s="206"/>
      <c r="C632" s="197">
        <v>621</v>
      </c>
      <c r="D632" s="190"/>
      <c r="E632" s="13"/>
      <c r="F632" s="14"/>
      <c r="G632" s="123"/>
      <c r="H632" s="124"/>
      <c r="I632" s="130"/>
      <c r="J632" s="21"/>
      <c r="K632" s="134"/>
      <c r="L632" s="24"/>
      <c r="M632" s="372"/>
      <c r="N632" s="147" t="str">
        <f t="shared" si="258"/>
        <v/>
      </c>
      <c r="O632" s="23"/>
      <c r="P632" s="23"/>
      <c r="Q632" s="23"/>
      <c r="R632" s="23"/>
      <c r="S632" s="23"/>
      <c r="T632" s="24"/>
      <c r="U632" s="25"/>
      <c r="V632" s="28"/>
      <c r="W632" s="299"/>
      <c r="X632" s="296"/>
      <c r="Y632" s="149">
        <f t="shared" si="252"/>
        <v>0</v>
      </c>
      <c r="Z632" s="148">
        <f t="shared" si="259"/>
        <v>0</v>
      </c>
      <c r="AA632" s="306"/>
      <c r="AB632" s="377">
        <f t="shared" si="276"/>
        <v>0</v>
      </c>
      <c r="AC632" s="348"/>
      <c r="AD632" s="210" t="str">
        <f t="shared" si="253"/>
        <v/>
      </c>
      <c r="AE632" s="345">
        <f t="shared" si="260"/>
        <v>0</v>
      </c>
      <c r="AF632" s="318"/>
      <c r="AG632" s="317"/>
      <c r="AH632" s="315"/>
      <c r="AI632" s="150">
        <f t="shared" si="261"/>
        <v>0</v>
      </c>
      <c r="AJ632" s="151">
        <f t="shared" si="254"/>
        <v>0</v>
      </c>
      <c r="AK632" s="152">
        <f t="shared" si="262"/>
        <v>0</v>
      </c>
      <c r="AL632" s="153">
        <f t="shared" si="263"/>
        <v>0</v>
      </c>
      <c r="AM632" s="153">
        <f t="shared" si="264"/>
        <v>0</v>
      </c>
      <c r="AN632" s="153">
        <f t="shared" si="265"/>
        <v>0</v>
      </c>
      <c r="AO632" s="153">
        <f t="shared" si="266"/>
        <v>0</v>
      </c>
      <c r="AP632" s="181" t="str">
        <f t="shared" si="267"/>
        <v/>
      </c>
      <c r="AQ632" s="154" t="str">
        <f t="shared" si="255"/>
        <v/>
      </c>
      <c r="AR632" s="178" t="str">
        <f t="shared" si="268"/>
        <v/>
      </c>
      <c r="AS632" s="169" t="str">
        <f t="shared" si="269"/>
        <v/>
      </c>
      <c r="AT632" s="159" t="str">
        <f t="shared" si="270"/>
        <v/>
      </c>
      <c r="AU632" s="160" t="str">
        <f t="shared" si="256"/>
        <v/>
      </c>
      <c r="AV632" s="171" t="str">
        <f t="shared" si="271"/>
        <v/>
      </c>
      <c r="AW632" s="160" t="str">
        <f t="shared" si="272"/>
        <v/>
      </c>
      <c r="AX632" s="186" t="str">
        <f t="shared" si="273"/>
        <v/>
      </c>
      <c r="AY632" s="160" t="str">
        <f t="shared" si="257"/>
        <v/>
      </c>
      <c r="AZ632" s="171" t="str">
        <f t="shared" si="274"/>
        <v/>
      </c>
      <c r="BA632" s="161" t="str">
        <f t="shared" si="275"/>
        <v/>
      </c>
    </row>
    <row r="633" spans="1:53" ht="18.75" x14ac:dyDescent="0.3">
      <c r="A633" s="205"/>
      <c r="B633" s="206"/>
      <c r="C633" s="198">
        <v>622</v>
      </c>
      <c r="D633" s="190"/>
      <c r="E633" s="13"/>
      <c r="F633" s="14"/>
      <c r="G633" s="123"/>
      <c r="H633" s="124"/>
      <c r="I633" s="130"/>
      <c r="J633" s="21"/>
      <c r="K633" s="134"/>
      <c r="L633" s="24"/>
      <c r="M633" s="372"/>
      <c r="N633" s="147" t="str">
        <f t="shared" si="258"/>
        <v/>
      </c>
      <c r="O633" s="23"/>
      <c r="P633" s="23"/>
      <c r="Q633" s="23"/>
      <c r="R633" s="23"/>
      <c r="S633" s="23"/>
      <c r="T633" s="24"/>
      <c r="U633" s="25"/>
      <c r="V633" s="28"/>
      <c r="W633" s="299"/>
      <c r="X633" s="296"/>
      <c r="Y633" s="149">
        <f t="shared" si="252"/>
        <v>0</v>
      </c>
      <c r="Z633" s="148">
        <f t="shared" si="259"/>
        <v>0</v>
      </c>
      <c r="AA633" s="306"/>
      <c r="AB633" s="377">
        <f t="shared" si="276"/>
        <v>0</v>
      </c>
      <c r="AC633" s="348"/>
      <c r="AD633" s="210" t="str">
        <f t="shared" si="253"/>
        <v/>
      </c>
      <c r="AE633" s="345">
        <f t="shared" si="260"/>
        <v>0</v>
      </c>
      <c r="AF633" s="318"/>
      <c r="AG633" s="317"/>
      <c r="AH633" s="315"/>
      <c r="AI633" s="150">
        <f t="shared" si="261"/>
        <v>0</v>
      </c>
      <c r="AJ633" s="151">
        <f t="shared" si="254"/>
        <v>0</v>
      </c>
      <c r="AK633" s="152">
        <f t="shared" si="262"/>
        <v>0</v>
      </c>
      <c r="AL633" s="153">
        <f t="shared" si="263"/>
        <v>0</v>
      </c>
      <c r="AM633" s="153">
        <f t="shared" si="264"/>
        <v>0</v>
      </c>
      <c r="AN633" s="153">
        <f t="shared" si="265"/>
        <v>0</v>
      </c>
      <c r="AO633" s="153">
        <f t="shared" si="266"/>
        <v>0</v>
      </c>
      <c r="AP633" s="181" t="str">
        <f t="shared" si="267"/>
        <v/>
      </c>
      <c r="AQ633" s="154" t="str">
        <f t="shared" si="255"/>
        <v/>
      </c>
      <c r="AR633" s="178" t="str">
        <f t="shared" si="268"/>
        <v/>
      </c>
      <c r="AS633" s="169" t="str">
        <f t="shared" si="269"/>
        <v/>
      </c>
      <c r="AT633" s="159" t="str">
        <f t="shared" si="270"/>
        <v/>
      </c>
      <c r="AU633" s="160" t="str">
        <f t="shared" si="256"/>
        <v/>
      </c>
      <c r="AV633" s="171" t="str">
        <f t="shared" si="271"/>
        <v/>
      </c>
      <c r="AW633" s="160" t="str">
        <f t="shared" si="272"/>
        <v/>
      </c>
      <c r="AX633" s="186" t="str">
        <f t="shared" si="273"/>
        <v/>
      </c>
      <c r="AY633" s="160" t="str">
        <f t="shared" si="257"/>
        <v/>
      </c>
      <c r="AZ633" s="171" t="str">
        <f t="shared" si="274"/>
        <v/>
      </c>
      <c r="BA633" s="161" t="str">
        <f t="shared" si="275"/>
        <v/>
      </c>
    </row>
    <row r="634" spans="1:53" ht="18.75" x14ac:dyDescent="0.3">
      <c r="A634" s="205"/>
      <c r="B634" s="206"/>
      <c r="C634" s="198">
        <v>623</v>
      </c>
      <c r="D634" s="190"/>
      <c r="E634" s="13"/>
      <c r="F634" s="14"/>
      <c r="G634" s="123"/>
      <c r="H634" s="124"/>
      <c r="I634" s="130"/>
      <c r="J634" s="21"/>
      <c r="K634" s="134"/>
      <c r="L634" s="24"/>
      <c r="M634" s="372"/>
      <c r="N634" s="147" t="str">
        <f t="shared" si="258"/>
        <v/>
      </c>
      <c r="O634" s="23"/>
      <c r="P634" s="23"/>
      <c r="Q634" s="23"/>
      <c r="R634" s="23"/>
      <c r="S634" s="23"/>
      <c r="T634" s="24"/>
      <c r="U634" s="25"/>
      <c r="V634" s="28"/>
      <c r="W634" s="299"/>
      <c r="X634" s="296"/>
      <c r="Y634" s="149">
        <f t="shared" si="252"/>
        <v>0</v>
      </c>
      <c r="Z634" s="148">
        <f t="shared" si="259"/>
        <v>0</v>
      </c>
      <c r="AA634" s="306"/>
      <c r="AB634" s="377">
        <f t="shared" si="276"/>
        <v>0</v>
      </c>
      <c r="AC634" s="348"/>
      <c r="AD634" s="210" t="str">
        <f t="shared" si="253"/>
        <v/>
      </c>
      <c r="AE634" s="345">
        <f t="shared" si="260"/>
        <v>0</v>
      </c>
      <c r="AF634" s="318"/>
      <c r="AG634" s="317"/>
      <c r="AH634" s="315"/>
      <c r="AI634" s="150">
        <f t="shared" si="261"/>
        <v>0</v>
      </c>
      <c r="AJ634" s="151">
        <f t="shared" si="254"/>
        <v>0</v>
      </c>
      <c r="AK634" s="152">
        <f t="shared" si="262"/>
        <v>0</v>
      </c>
      <c r="AL634" s="153">
        <f t="shared" si="263"/>
        <v>0</v>
      </c>
      <c r="AM634" s="153">
        <f t="shared" si="264"/>
        <v>0</v>
      </c>
      <c r="AN634" s="153">
        <f t="shared" si="265"/>
        <v>0</v>
      </c>
      <c r="AO634" s="153">
        <f t="shared" si="266"/>
        <v>0</v>
      </c>
      <c r="AP634" s="181" t="str">
        <f t="shared" si="267"/>
        <v/>
      </c>
      <c r="AQ634" s="154" t="str">
        <f t="shared" si="255"/>
        <v/>
      </c>
      <c r="AR634" s="178" t="str">
        <f t="shared" si="268"/>
        <v/>
      </c>
      <c r="AS634" s="169" t="str">
        <f t="shared" si="269"/>
        <v/>
      </c>
      <c r="AT634" s="159" t="str">
        <f t="shared" si="270"/>
        <v/>
      </c>
      <c r="AU634" s="160" t="str">
        <f t="shared" si="256"/>
        <v/>
      </c>
      <c r="AV634" s="171" t="str">
        <f t="shared" si="271"/>
        <v/>
      </c>
      <c r="AW634" s="160" t="str">
        <f t="shared" si="272"/>
        <v/>
      </c>
      <c r="AX634" s="186" t="str">
        <f t="shared" si="273"/>
        <v/>
      </c>
      <c r="AY634" s="160" t="str">
        <f t="shared" si="257"/>
        <v/>
      </c>
      <c r="AZ634" s="171" t="str">
        <f t="shared" si="274"/>
        <v/>
      </c>
      <c r="BA634" s="161" t="str">
        <f t="shared" si="275"/>
        <v/>
      </c>
    </row>
    <row r="635" spans="1:53" ht="18.75" x14ac:dyDescent="0.3">
      <c r="A635" s="205"/>
      <c r="B635" s="206"/>
      <c r="C635" s="197">
        <v>624</v>
      </c>
      <c r="D635" s="192"/>
      <c r="E635" s="15"/>
      <c r="F635" s="14"/>
      <c r="G635" s="123"/>
      <c r="H635" s="124"/>
      <c r="I635" s="130"/>
      <c r="J635" s="21"/>
      <c r="K635" s="134"/>
      <c r="L635" s="24"/>
      <c r="M635" s="372"/>
      <c r="N635" s="147" t="str">
        <f t="shared" si="258"/>
        <v/>
      </c>
      <c r="O635" s="23"/>
      <c r="P635" s="23"/>
      <c r="Q635" s="23"/>
      <c r="R635" s="23"/>
      <c r="S635" s="23"/>
      <c r="T635" s="24"/>
      <c r="U635" s="25"/>
      <c r="V635" s="28"/>
      <c r="W635" s="299"/>
      <c r="X635" s="296"/>
      <c r="Y635" s="149">
        <f t="shared" si="252"/>
        <v>0</v>
      </c>
      <c r="Z635" s="148">
        <f t="shared" si="259"/>
        <v>0</v>
      </c>
      <c r="AA635" s="306"/>
      <c r="AB635" s="377">
        <f t="shared" si="276"/>
        <v>0</v>
      </c>
      <c r="AC635" s="348"/>
      <c r="AD635" s="210" t="str">
        <f t="shared" si="253"/>
        <v/>
      </c>
      <c r="AE635" s="345">
        <f t="shared" si="260"/>
        <v>0</v>
      </c>
      <c r="AF635" s="318"/>
      <c r="AG635" s="317"/>
      <c r="AH635" s="315"/>
      <c r="AI635" s="150">
        <f t="shared" si="261"/>
        <v>0</v>
      </c>
      <c r="AJ635" s="151">
        <f t="shared" si="254"/>
        <v>0</v>
      </c>
      <c r="AK635" s="152">
        <f t="shared" si="262"/>
        <v>0</v>
      </c>
      <c r="AL635" s="153">
        <f t="shared" si="263"/>
        <v>0</v>
      </c>
      <c r="AM635" s="153">
        <f t="shared" si="264"/>
        <v>0</v>
      </c>
      <c r="AN635" s="153">
        <f t="shared" si="265"/>
        <v>0</v>
      </c>
      <c r="AO635" s="153">
        <f t="shared" si="266"/>
        <v>0</v>
      </c>
      <c r="AP635" s="181" t="str">
        <f t="shared" si="267"/>
        <v/>
      </c>
      <c r="AQ635" s="154" t="str">
        <f t="shared" si="255"/>
        <v/>
      </c>
      <c r="AR635" s="178" t="str">
        <f t="shared" si="268"/>
        <v/>
      </c>
      <c r="AS635" s="169" t="str">
        <f t="shared" si="269"/>
        <v/>
      </c>
      <c r="AT635" s="159" t="str">
        <f t="shared" si="270"/>
        <v/>
      </c>
      <c r="AU635" s="160" t="str">
        <f t="shared" si="256"/>
        <v/>
      </c>
      <c r="AV635" s="171" t="str">
        <f t="shared" si="271"/>
        <v/>
      </c>
      <c r="AW635" s="160" t="str">
        <f t="shared" si="272"/>
        <v/>
      </c>
      <c r="AX635" s="186" t="str">
        <f t="shared" si="273"/>
        <v/>
      </c>
      <c r="AY635" s="160" t="str">
        <f t="shared" si="257"/>
        <v/>
      </c>
      <c r="AZ635" s="171" t="str">
        <f t="shared" si="274"/>
        <v/>
      </c>
      <c r="BA635" s="161" t="str">
        <f t="shared" si="275"/>
        <v/>
      </c>
    </row>
    <row r="636" spans="1:53" ht="18.75" x14ac:dyDescent="0.3">
      <c r="A636" s="205"/>
      <c r="B636" s="206"/>
      <c r="C636" s="198">
        <v>625</v>
      </c>
      <c r="D636" s="190"/>
      <c r="E636" s="13"/>
      <c r="F636" s="14"/>
      <c r="G636" s="123"/>
      <c r="H636" s="124"/>
      <c r="I636" s="130"/>
      <c r="J636" s="21"/>
      <c r="K636" s="134"/>
      <c r="L636" s="24"/>
      <c r="M636" s="372"/>
      <c r="N636" s="147" t="str">
        <f t="shared" si="258"/>
        <v/>
      </c>
      <c r="O636" s="23"/>
      <c r="P636" s="23"/>
      <c r="Q636" s="23"/>
      <c r="R636" s="23"/>
      <c r="S636" s="23"/>
      <c r="T636" s="24"/>
      <c r="U636" s="25"/>
      <c r="V636" s="28"/>
      <c r="W636" s="299"/>
      <c r="X636" s="296"/>
      <c r="Y636" s="149">
        <f t="shared" si="252"/>
        <v>0</v>
      </c>
      <c r="Z636" s="148">
        <f t="shared" si="259"/>
        <v>0</v>
      </c>
      <c r="AA636" s="306"/>
      <c r="AB636" s="377">
        <f t="shared" si="276"/>
        <v>0</v>
      </c>
      <c r="AC636" s="348"/>
      <c r="AD636" s="210" t="str">
        <f t="shared" si="253"/>
        <v/>
      </c>
      <c r="AE636" s="345">
        <f t="shared" si="260"/>
        <v>0</v>
      </c>
      <c r="AF636" s="318"/>
      <c r="AG636" s="317"/>
      <c r="AH636" s="315"/>
      <c r="AI636" s="150">
        <f t="shared" si="261"/>
        <v>0</v>
      </c>
      <c r="AJ636" s="151">
        <f t="shared" si="254"/>
        <v>0</v>
      </c>
      <c r="AK636" s="152">
        <f t="shared" si="262"/>
        <v>0</v>
      </c>
      <c r="AL636" s="153">
        <f t="shared" si="263"/>
        <v>0</v>
      </c>
      <c r="AM636" s="153">
        <f t="shared" si="264"/>
        <v>0</v>
      </c>
      <c r="AN636" s="153">
        <f t="shared" si="265"/>
        <v>0</v>
      </c>
      <c r="AO636" s="153">
        <f t="shared" si="266"/>
        <v>0</v>
      </c>
      <c r="AP636" s="181" t="str">
        <f t="shared" si="267"/>
        <v/>
      </c>
      <c r="AQ636" s="154" t="str">
        <f t="shared" si="255"/>
        <v/>
      </c>
      <c r="AR636" s="178" t="str">
        <f t="shared" si="268"/>
        <v/>
      </c>
      <c r="AS636" s="169" t="str">
        <f t="shared" si="269"/>
        <v/>
      </c>
      <c r="AT636" s="159" t="str">
        <f t="shared" si="270"/>
        <v/>
      </c>
      <c r="AU636" s="160" t="str">
        <f t="shared" si="256"/>
        <v/>
      </c>
      <c r="AV636" s="171" t="str">
        <f t="shared" si="271"/>
        <v/>
      </c>
      <c r="AW636" s="160" t="str">
        <f t="shared" si="272"/>
        <v/>
      </c>
      <c r="AX636" s="186" t="str">
        <f t="shared" si="273"/>
        <v/>
      </c>
      <c r="AY636" s="160" t="str">
        <f t="shared" si="257"/>
        <v/>
      </c>
      <c r="AZ636" s="171" t="str">
        <f t="shared" si="274"/>
        <v/>
      </c>
      <c r="BA636" s="161" t="str">
        <f t="shared" si="275"/>
        <v/>
      </c>
    </row>
    <row r="637" spans="1:53" ht="18.75" x14ac:dyDescent="0.3">
      <c r="A637" s="205"/>
      <c r="B637" s="206"/>
      <c r="C637" s="197">
        <v>626</v>
      </c>
      <c r="D637" s="190"/>
      <c r="E637" s="13"/>
      <c r="F637" s="14"/>
      <c r="G637" s="123"/>
      <c r="H637" s="124"/>
      <c r="I637" s="130"/>
      <c r="J637" s="21"/>
      <c r="K637" s="134"/>
      <c r="L637" s="24"/>
      <c r="M637" s="372"/>
      <c r="N637" s="147" t="str">
        <f t="shared" si="258"/>
        <v/>
      </c>
      <c r="O637" s="23"/>
      <c r="P637" s="23"/>
      <c r="Q637" s="23"/>
      <c r="R637" s="23"/>
      <c r="S637" s="23"/>
      <c r="T637" s="24"/>
      <c r="U637" s="25"/>
      <c r="V637" s="28"/>
      <c r="W637" s="299"/>
      <c r="X637" s="296"/>
      <c r="Y637" s="149">
        <f t="shared" si="252"/>
        <v>0</v>
      </c>
      <c r="Z637" s="148">
        <f t="shared" si="259"/>
        <v>0</v>
      </c>
      <c r="AA637" s="306"/>
      <c r="AB637" s="377">
        <f t="shared" si="276"/>
        <v>0</v>
      </c>
      <c r="AC637" s="348"/>
      <c r="AD637" s="210" t="str">
        <f t="shared" si="253"/>
        <v/>
      </c>
      <c r="AE637" s="345">
        <f t="shared" si="260"/>
        <v>0</v>
      </c>
      <c r="AF637" s="318"/>
      <c r="AG637" s="317"/>
      <c r="AH637" s="315"/>
      <c r="AI637" s="150">
        <f t="shared" si="261"/>
        <v>0</v>
      </c>
      <c r="AJ637" s="151">
        <f t="shared" si="254"/>
        <v>0</v>
      </c>
      <c r="AK637" s="152">
        <f t="shared" si="262"/>
        <v>0</v>
      </c>
      <c r="AL637" s="153">
        <f t="shared" si="263"/>
        <v>0</v>
      </c>
      <c r="AM637" s="153">
        <f t="shared" si="264"/>
        <v>0</v>
      </c>
      <c r="AN637" s="153">
        <f t="shared" si="265"/>
        <v>0</v>
      </c>
      <c r="AO637" s="153">
        <f t="shared" si="266"/>
        <v>0</v>
      </c>
      <c r="AP637" s="181" t="str">
        <f t="shared" si="267"/>
        <v/>
      </c>
      <c r="AQ637" s="154" t="str">
        <f t="shared" si="255"/>
        <v/>
      </c>
      <c r="AR637" s="178" t="str">
        <f t="shared" si="268"/>
        <v/>
      </c>
      <c r="AS637" s="169" t="str">
        <f t="shared" si="269"/>
        <v/>
      </c>
      <c r="AT637" s="159" t="str">
        <f t="shared" si="270"/>
        <v/>
      </c>
      <c r="AU637" s="160" t="str">
        <f t="shared" si="256"/>
        <v/>
      </c>
      <c r="AV637" s="171" t="str">
        <f t="shared" si="271"/>
        <v/>
      </c>
      <c r="AW637" s="160" t="str">
        <f t="shared" si="272"/>
        <v/>
      </c>
      <c r="AX637" s="186" t="str">
        <f t="shared" si="273"/>
        <v/>
      </c>
      <c r="AY637" s="160" t="str">
        <f t="shared" si="257"/>
        <v/>
      </c>
      <c r="AZ637" s="171" t="str">
        <f t="shared" si="274"/>
        <v/>
      </c>
      <c r="BA637" s="161" t="str">
        <f t="shared" si="275"/>
        <v/>
      </c>
    </row>
    <row r="638" spans="1:53" ht="18.75" x14ac:dyDescent="0.3">
      <c r="A638" s="205"/>
      <c r="B638" s="206"/>
      <c r="C638" s="198">
        <v>627</v>
      </c>
      <c r="D638" s="190"/>
      <c r="E638" s="13"/>
      <c r="F638" s="14"/>
      <c r="G638" s="123"/>
      <c r="H638" s="124"/>
      <c r="I638" s="130"/>
      <c r="J638" s="21"/>
      <c r="K638" s="134"/>
      <c r="L638" s="24"/>
      <c r="M638" s="372"/>
      <c r="N638" s="147" t="str">
        <f t="shared" si="258"/>
        <v/>
      </c>
      <c r="O638" s="23"/>
      <c r="P638" s="23"/>
      <c r="Q638" s="23"/>
      <c r="R638" s="23"/>
      <c r="S638" s="23"/>
      <c r="T638" s="24"/>
      <c r="U638" s="25"/>
      <c r="V638" s="28"/>
      <c r="W638" s="299"/>
      <c r="X638" s="296"/>
      <c r="Y638" s="149">
        <f t="shared" si="252"/>
        <v>0</v>
      </c>
      <c r="Z638" s="148">
        <f t="shared" si="259"/>
        <v>0</v>
      </c>
      <c r="AA638" s="306"/>
      <c r="AB638" s="377">
        <f t="shared" si="276"/>
        <v>0</v>
      </c>
      <c r="AC638" s="348"/>
      <c r="AD638" s="210" t="str">
        <f t="shared" si="253"/>
        <v/>
      </c>
      <c r="AE638" s="345">
        <f t="shared" si="260"/>
        <v>0</v>
      </c>
      <c r="AF638" s="318"/>
      <c r="AG638" s="317"/>
      <c r="AH638" s="315"/>
      <c r="AI638" s="150">
        <f t="shared" si="261"/>
        <v>0</v>
      </c>
      <c r="AJ638" s="151">
        <f t="shared" si="254"/>
        <v>0</v>
      </c>
      <c r="AK638" s="152">
        <f t="shared" si="262"/>
        <v>0</v>
      </c>
      <c r="AL638" s="153">
        <f t="shared" si="263"/>
        <v>0</v>
      </c>
      <c r="AM638" s="153">
        <f t="shared" si="264"/>
        <v>0</v>
      </c>
      <c r="AN638" s="153">
        <f t="shared" si="265"/>
        <v>0</v>
      </c>
      <c r="AO638" s="153">
        <f t="shared" si="266"/>
        <v>0</v>
      </c>
      <c r="AP638" s="181" t="str">
        <f t="shared" si="267"/>
        <v/>
      </c>
      <c r="AQ638" s="154" t="str">
        <f t="shared" si="255"/>
        <v/>
      </c>
      <c r="AR638" s="178" t="str">
        <f t="shared" si="268"/>
        <v/>
      </c>
      <c r="AS638" s="169" t="str">
        <f t="shared" si="269"/>
        <v/>
      </c>
      <c r="AT638" s="159" t="str">
        <f t="shared" si="270"/>
        <v/>
      </c>
      <c r="AU638" s="160" t="str">
        <f t="shared" si="256"/>
        <v/>
      </c>
      <c r="AV638" s="171" t="str">
        <f t="shared" si="271"/>
        <v/>
      </c>
      <c r="AW638" s="160" t="str">
        <f t="shared" si="272"/>
        <v/>
      </c>
      <c r="AX638" s="186" t="str">
        <f t="shared" si="273"/>
        <v/>
      </c>
      <c r="AY638" s="160" t="str">
        <f t="shared" si="257"/>
        <v/>
      </c>
      <c r="AZ638" s="171" t="str">
        <f t="shared" si="274"/>
        <v/>
      </c>
      <c r="BA638" s="161" t="str">
        <f t="shared" si="275"/>
        <v/>
      </c>
    </row>
    <row r="639" spans="1:53" ht="18.75" x14ac:dyDescent="0.3">
      <c r="A639" s="205"/>
      <c r="B639" s="206"/>
      <c r="C639" s="198">
        <v>628</v>
      </c>
      <c r="D639" s="192"/>
      <c r="E639" s="15"/>
      <c r="F639" s="14"/>
      <c r="G639" s="123"/>
      <c r="H639" s="124"/>
      <c r="I639" s="130"/>
      <c r="J639" s="21"/>
      <c r="K639" s="134"/>
      <c r="L639" s="24"/>
      <c r="M639" s="372"/>
      <c r="N639" s="147" t="str">
        <f t="shared" si="258"/>
        <v/>
      </c>
      <c r="O639" s="23"/>
      <c r="P639" s="23"/>
      <c r="Q639" s="23"/>
      <c r="R639" s="23"/>
      <c r="S639" s="23"/>
      <c r="T639" s="24"/>
      <c r="U639" s="25"/>
      <c r="V639" s="28"/>
      <c r="W639" s="299"/>
      <c r="X639" s="296"/>
      <c r="Y639" s="149">
        <f t="shared" si="252"/>
        <v>0</v>
      </c>
      <c r="Z639" s="148">
        <f t="shared" si="259"/>
        <v>0</v>
      </c>
      <c r="AA639" s="306"/>
      <c r="AB639" s="377">
        <f t="shared" si="276"/>
        <v>0</v>
      </c>
      <c r="AC639" s="348"/>
      <c r="AD639" s="210" t="str">
        <f t="shared" si="253"/>
        <v/>
      </c>
      <c r="AE639" s="345">
        <f t="shared" si="260"/>
        <v>0</v>
      </c>
      <c r="AF639" s="318"/>
      <c r="AG639" s="317"/>
      <c r="AH639" s="315"/>
      <c r="AI639" s="150">
        <f t="shared" si="261"/>
        <v>0</v>
      </c>
      <c r="AJ639" s="151">
        <f t="shared" si="254"/>
        <v>0</v>
      </c>
      <c r="AK639" s="152">
        <f t="shared" si="262"/>
        <v>0</v>
      </c>
      <c r="AL639" s="153">
        <f t="shared" si="263"/>
        <v>0</v>
      </c>
      <c r="AM639" s="153">
        <f t="shared" si="264"/>
        <v>0</v>
      </c>
      <c r="AN639" s="153">
        <f t="shared" si="265"/>
        <v>0</v>
      </c>
      <c r="AO639" s="153">
        <f t="shared" si="266"/>
        <v>0</v>
      </c>
      <c r="AP639" s="181" t="str">
        <f t="shared" si="267"/>
        <v/>
      </c>
      <c r="AQ639" s="154" t="str">
        <f t="shared" si="255"/>
        <v/>
      </c>
      <c r="AR639" s="178" t="str">
        <f t="shared" si="268"/>
        <v/>
      </c>
      <c r="AS639" s="169" t="str">
        <f t="shared" si="269"/>
        <v/>
      </c>
      <c r="AT639" s="159" t="str">
        <f t="shared" si="270"/>
        <v/>
      </c>
      <c r="AU639" s="160" t="str">
        <f t="shared" si="256"/>
        <v/>
      </c>
      <c r="AV639" s="171" t="str">
        <f t="shared" si="271"/>
        <v/>
      </c>
      <c r="AW639" s="160" t="str">
        <f t="shared" si="272"/>
        <v/>
      </c>
      <c r="AX639" s="186" t="str">
        <f t="shared" si="273"/>
        <v/>
      </c>
      <c r="AY639" s="160" t="str">
        <f t="shared" si="257"/>
        <v/>
      </c>
      <c r="AZ639" s="171" t="str">
        <f t="shared" si="274"/>
        <v/>
      </c>
      <c r="BA639" s="161" t="str">
        <f t="shared" si="275"/>
        <v/>
      </c>
    </row>
    <row r="640" spans="1:53" ht="18.75" x14ac:dyDescent="0.3">
      <c r="A640" s="205"/>
      <c r="B640" s="206"/>
      <c r="C640" s="197">
        <v>629</v>
      </c>
      <c r="D640" s="190"/>
      <c r="E640" s="13"/>
      <c r="F640" s="14"/>
      <c r="G640" s="123"/>
      <c r="H640" s="124"/>
      <c r="I640" s="130"/>
      <c r="J640" s="21"/>
      <c r="K640" s="134"/>
      <c r="L640" s="24"/>
      <c r="M640" s="372"/>
      <c r="N640" s="147" t="str">
        <f t="shared" si="258"/>
        <v/>
      </c>
      <c r="O640" s="23"/>
      <c r="P640" s="23"/>
      <c r="Q640" s="23"/>
      <c r="R640" s="23"/>
      <c r="S640" s="23"/>
      <c r="T640" s="24"/>
      <c r="U640" s="25"/>
      <c r="V640" s="28"/>
      <c r="W640" s="299"/>
      <c r="X640" s="296"/>
      <c r="Y640" s="149">
        <f t="shared" si="252"/>
        <v>0</v>
      </c>
      <c r="Z640" s="148">
        <f t="shared" si="259"/>
        <v>0</v>
      </c>
      <c r="AA640" s="306"/>
      <c r="AB640" s="377">
        <f t="shared" si="276"/>
        <v>0</v>
      </c>
      <c r="AC640" s="348"/>
      <c r="AD640" s="210" t="str">
        <f t="shared" si="253"/>
        <v/>
      </c>
      <c r="AE640" s="345">
        <f t="shared" si="260"/>
        <v>0</v>
      </c>
      <c r="AF640" s="318"/>
      <c r="AG640" s="317"/>
      <c r="AH640" s="315"/>
      <c r="AI640" s="150">
        <f t="shared" si="261"/>
        <v>0</v>
      </c>
      <c r="AJ640" s="151">
        <f t="shared" si="254"/>
        <v>0</v>
      </c>
      <c r="AK640" s="152">
        <f t="shared" si="262"/>
        <v>0</v>
      </c>
      <c r="AL640" s="153">
        <f t="shared" si="263"/>
        <v>0</v>
      </c>
      <c r="AM640" s="153">
        <f t="shared" si="264"/>
        <v>0</v>
      </c>
      <c r="AN640" s="153">
        <f t="shared" si="265"/>
        <v>0</v>
      </c>
      <c r="AO640" s="153">
        <f t="shared" si="266"/>
        <v>0</v>
      </c>
      <c r="AP640" s="181" t="str">
        <f t="shared" si="267"/>
        <v/>
      </c>
      <c r="AQ640" s="154" t="str">
        <f t="shared" si="255"/>
        <v/>
      </c>
      <c r="AR640" s="178" t="str">
        <f t="shared" si="268"/>
        <v/>
      </c>
      <c r="AS640" s="169" t="str">
        <f t="shared" si="269"/>
        <v/>
      </c>
      <c r="AT640" s="159" t="str">
        <f t="shared" si="270"/>
        <v/>
      </c>
      <c r="AU640" s="160" t="str">
        <f t="shared" si="256"/>
        <v/>
      </c>
      <c r="AV640" s="171" t="str">
        <f t="shared" si="271"/>
        <v/>
      </c>
      <c r="AW640" s="160" t="str">
        <f t="shared" si="272"/>
        <v/>
      </c>
      <c r="AX640" s="186" t="str">
        <f t="shared" si="273"/>
        <v/>
      </c>
      <c r="AY640" s="160" t="str">
        <f t="shared" si="257"/>
        <v/>
      </c>
      <c r="AZ640" s="171" t="str">
        <f t="shared" si="274"/>
        <v/>
      </c>
      <c r="BA640" s="161" t="str">
        <f t="shared" si="275"/>
        <v/>
      </c>
    </row>
    <row r="641" spans="1:53" ht="18.75" x14ac:dyDescent="0.3">
      <c r="A641" s="205"/>
      <c r="B641" s="206"/>
      <c r="C641" s="198">
        <v>630</v>
      </c>
      <c r="D641" s="190"/>
      <c r="E641" s="13"/>
      <c r="F641" s="14"/>
      <c r="G641" s="123"/>
      <c r="H641" s="124"/>
      <c r="I641" s="130"/>
      <c r="J641" s="21"/>
      <c r="K641" s="134"/>
      <c r="L641" s="24"/>
      <c r="M641" s="372"/>
      <c r="N641" s="147" t="str">
        <f t="shared" si="258"/>
        <v/>
      </c>
      <c r="O641" s="23"/>
      <c r="P641" s="23"/>
      <c r="Q641" s="23"/>
      <c r="R641" s="23"/>
      <c r="S641" s="23"/>
      <c r="T641" s="24"/>
      <c r="U641" s="25"/>
      <c r="V641" s="28"/>
      <c r="W641" s="299"/>
      <c r="X641" s="296"/>
      <c r="Y641" s="149">
        <f t="shared" si="252"/>
        <v>0</v>
      </c>
      <c r="Z641" s="148">
        <f t="shared" si="259"/>
        <v>0</v>
      </c>
      <c r="AA641" s="306"/>
      <c r="AB641" s="377">
        <f t="shared" si="276"/>
        <v>0</v>
      </c>
      <c r="AC641" s="348"/>
      <c r="AD641" s="210" t="str">
        <f t="shared" si="253"/>
        <v/>
      </c>
      <c r="AE641" s="345">
        <f t="shared" si="260"/>
        <v>0</v>
      </c>
      <c r="AF641" s="318"/>
      <c r="AG641" s="317"/>
      <c r="AH641" s="315"/>
      <c r="AI641" s="150">
        <f t="shared" si="261"/>
        <v>0</v>
      </c>
      <c r="AJ641" s="151">
        <f t="shared" si="254"/>
        <v>0</v>
      </c>
      <c r="AK641" s="152">
        <f t="shared" si="262"/>
        <v>0</v>
      </c>
      <c r="AL641" s="153">
        <f t="shared" si="263"/>
        <v>0</v>
      </c>
      <c r="AM641" s="153">
        <f t="shared" si="264"/>
        <v>0</v>
      </c>
      <c r="AN641" s="153">
        <f t="shared" si="265"/>
        <v>0</v>
      </c>
      <c r="AO641" s="153">
        <f t="shared" si="266"/>
        <v>0</v>
      </c>
      <c r="AP641" s="181" t="str">
        <f t="shared" si="267"/>
        <v/>
      </c>
      <c r="AQ641" s="154" t="str">
        <f t="shared" si="255"/>
        <v/>
      </c>
      <c r="AR641" s="178" t="str">
        <f t="shared" si="268"/>
        <v/>
      </c>
      <c r="AS641" s="169" t="str">
        <f t="shared" si="269"/>
        <v/>
      </c>
      <c r="AT641" s="159" t="str">
        <f t="shared" si="270"/>
        <v/>
      </c>
      <c r="AU641" s="160" t="str">
        <f t="shared" si="256"/>
        <v/>
      </c>
      <c r="AV641" s="171" t="str">
        <f t="shared" si="271"/>
        <v/>
      </c>
      <c r="AW641" s="160" t="str">
        <f t="shared" si="272"/>
        <v/>
      </c>
      <c r="AX641" s="186" t="str">
        <f t="shared" si="273"/>
        <v/>
      </c>
      <c r="AY641" s="160" t="str">
        <f t="shared" si="257"/>
        <v/>
      </c>
      <c r="AZ641" s="171" t="str">
        <f t="shared" si="274"/>
        <v/>
      </c>
      <c r="BA641" s="161" t="str">
        <f t="shared" si="275"/>
        <v/>
      </c>
    </row>
    <row r="642" spans="1:53" ht="18.75" x14ac:dyDescent="0.3">
      <c r="A642" s="205"/>
      <c r="B642" s="206"/>
      <c r="C642" s="197">
        <v>631</v>
      </c>
      <c r="D642" s="190"/>
      <c r="E642" s="13"/>
      <c r="F642" s="14"/>
      <c r="G642" s="123"/>
      <c r="H642" s="124"/>
      <c r="I642" s="130"/>
      <c r="J642" s="21"/>
      <c r="K642" s="134"/>
      <c r="L642" s="24"/>
      <c r="M642" s="372"/>
      <c r="N642" s="147" t="str">
        <f t="shared" si="258"/>
        <v/>
      </c>
      <c r="O642" s="23"/>
      <c r="P642" s="23"/>
      <c r="Q642" s="23"/>
      <c r="R642" s="23"/>
      <c r="S642" s="23"/>
      <c r="T642" s="24"/>
      <c r="U642" s="25"/>
      <c r="V642" s="28"/>
      <c r="W642" s="299"/>
      <c r="X642" s="296"/>
      <c r="Y642" s="149">
        <f t="shared" si="252"/>
        <v>0</v>
      </c>
      <c r="Z642" s="148">
        <f t="shared" si="259"/>
        <v>0</v>
      </c>
      <c r="AA642" s="306"/>
      <c r="AB642" s="377">
        <f t="shared" si="276"/>
        <v>0</v>
      </c>
      <c r="AC642" s="348"/>
      <c r="AD642" s="210" t="str">
        <f t="shared" si="253"/>
        <v/>
      </c>
      <c r="AE642" s="345">
        <f t="shared" si="260"/>
        <v>0</v>
      </c>
      <c r="AF642" s="318"/>
      <c r="AG642" s="317"/>
      <c r="AH642" s="315"/>
      <c r="AI642" s="150">
        <f t="shared" si="261"/>
        <v>0</v>
      </c>
      <c r="AJ642" s="151">
        <f t="shared" si="254"/>
        <v>0</v>
      </c>
      <c r="AK642" s="152">
        <f t="shared" si="262"/>
        <v>0</v>
      </c>
      <c r="AL642" s="153">
        <f t="shared" si="263"/>
        <v>0</v>
      </c>
      <c r="AM642" s="153">
        <f t="shared" si="264"/>
        <v>0</v>
      </c>
      <c r="AN642" s="153">
        <f t="shared" si="265"/>
        <v>0</v>
      </c>
      <c r="AO642" s="153">
        <f t="shared" si="266"/>
        <v>0</v>
      </c>
      <c r="AP642" s="181" t="str">
        <f t="shared" si="267"/>
        <v/>
      </c>
      <c r="AQ642" s="154" t="str">
        <f t="shared" si="255"/>
        <v/>
      </c>
      <c r="AR642" s="178" t="str">
        <f t="shared" si="268"/>
        <v/>
      </c>
      <c r="AS642" s="169" t="str">
        <f t="shared" si="269"/>
        <v/>
      </c>
      <c r="AT642" s="159" t="str">
        <f t="shared" si="270"/>
        <v/>
      </c>
      <c r="AU642" s="160" t="str">
        <f t="shared" si="256"/>
        <v/>
      </c>
      <c r="AV642" s="171" t="str">
        <f t="shared" si="271"/>
        <v/>
      </c>
      <c r="AW642" s="160" t="str">
        <f t="shared" si="272"/>
        <v/>
      </c>
      <c r="AX642" s="186" t="str">
        <f t="shared" si="273"/>
        <v/>
      </c>
      <c r="AY642" s="160" t="str">
        <f t="shared" si="257"/>
        <v/>
      </c>
      <c r="AZ642" s="171" t="str">
        <f t="shared" si="274"/>
        <v/>
      </c>
      <c r="BA642" s="161" t="str">
        <f t="shared" si="275"/>
        <v/>
      </c>
    </row>
    <row r="643" spans="1:53" ht="18.75" x14ac:dyDescent="0.3">
      <c r="A643" s="205"/>
      <c r="B643" s="206"/>
      <c r="C643" s="198">
        <v>632</v>
      </c>
      <c r="D643" s="192"/>
      <c r="E643" s="15"/>
      <c r="F643" s="14"/>
      <c r="G643" s="123"/>
      <c r="H643" s="124"/>
      <c r="I643" s="130"/>
      <c r="J643" s="21"/>
      <c r="K643" s="134"/>
      <c r="L643" s="24"/>
      <c r="M643" s="372"/>
      <c r="N643" s="147" t="str">
        <f t="shared" si="258"/>
        <v/>
      </c>
      <c r="O643" s="23"/>
      <c r="P643" s="23"/>
      <c r="Q643" s="23"/>
      <c r="R643" s="23"/>
      <c r="S643" s="23"/>
      <c r="T643" s="24"/>
      <c r="U643" s="25"/>
      <c r="V643" s="28"/>
      <c r="W643" s="299"/>
      <c r="X643" s="296"/>
      <c r="Y643" s="149">
        <f t="shared" si="252"/>
        <v>0</v>
      </c>
      <c r="Z643" s="148">
        <f t="shared" si="259"/>
        <v>0</v>
      </c>
      <c r="AA643" s="306"/>
      <c r="AB643" s="377">
        <f t="shared" si="276"/>
        <v>0</v>
      </c>
      <c r="AC643" s="348"/>
      <c r="AD643" s="210" t="str">
        <f t="shared" si="253"/>
        <v/>
      </c>
      <c r="AE643" s="345">
        <f t="shared" si="260"/>
        <v>0</v>
      </c>
      <c r="AF643" s="318"/>
      <c r="AG643" s="317"/>
      <c r="AH643" s="315"/>
      <c r="AI643" s="150">
        <f t="shared" si="261"/>
        <v>0</v>
      </c>
      <c r="AJ643" s="151">
        <f t="shared" si="254"/>
        <v>0</v>
      </c>
      <c r="AK643" s="152">
        <f t="shared" si="262"/>
        <v>0</v>
      </c>
      <c r="AL643" s="153">
        <f t="shared" si="263"/>
        <v>0</v>
      </c>
      <c r="AM643" s="153">
        <f t="shared" si="264"/>
        <v>0</v>
      </c>
      <c r="AN643" s="153">
        <f t="shared" si="265"/>
        <v>0</v>
      </c>
      <c r="AO643" s="153">
        <f t="shared" si="266"/>
        <v>0</v>
      </c>
      <c r="AP643" s="181" t="str">
        <f t="shared" si="267"/>
        <v/>
      </c>
      <c r="AQ643" s="154" t="str">
        <f t="shared" si="255"/>
        <v/>
      </c>
      <c r="AR643" s="178" t="str">
        <f t="shared" si="268"/>
        <v/>
      </c>
      <c r="AS643" s="169" t="str">
        <f t="shared" si="269"/>
        <v/>
      </c>
      <c r="AT643" s="159" t="str">
        <f t="shared" si="270"/>
        <v/>
      </c>
      <c r="AU643" s="160" t="str">
        <f t="shared" si="256"/>
        <v/>
      </c>
      <c r="AV643" s="171" t="str">
        <f t="shared" si="271"/>
        <v/>
      </c>
      <c r="AW643" s="160" t="str">
        <f t="shared" si="272"/>
        <v/>
      </c>
      <c r="AX643" s="186" t="str">
        <f t="shared" si="273"/>
        <v/>
      </c>
      <c r="AY643" s="160" t="str">
        <f t="shared" si="257"/>
        <v/>
      </c>
      <c r="AZ643" s="171" t="str">
        <f t="shared" si="274"/>
        <v/>
      </c>
      <c r="BA643" s="161" t="str">
        <f t="shared" si="275"/>
        <v/>
      </c>
    </row>
    <row r="644" spans="1:53" ht="18.75" x14ac:dyDescent="0.3">
      <c r="A644" s="205"/>
      <c r="B644" s="206"/>
      <c r="C644" s="198">
        <v>633</v>
      </c>
      <c r="D644" s="190"/>
      <c r="E644" s="13"/>
      <c r="F644" s="14"/>
      <c r="G644" s="123"/>
      <c r="H644" s="124"/>
      <c r="I644" s="130"/>
      <c r="J644" s="21"/>
      <c r="K644" s="134"/>
      <c r="L644" s="24"/>
      <c r="M644" s="372"/>
      <c r="N644" s="147" t="str">
        <f t="shared" si="258"/>
        <v/>
      </c>
      <c r="O644" s="23"/>
      <c r="P644" s="23"/>
      <c r="Q644" s="23"/>
      <c r="R644" s="23"/>
      <c r="S644" s="23"/>
      <c r="T644" s="24"/>
      <c r="U644" s="25"/>
      <c r="V644" s="28"/>
      <c r="W644" s="299"/>
      <c r="X644" s="296"/>
      <c r="Y644" s="149">
        <f t="shared" si="252"/>
        <v>0</v>
      </c>
      <c r="Z644" s="148">
        <f t="shared" si="259"/>
        <v>0</v>
      </c>
      <c r="AA644" s="306"/>
      <c r="AB644" s="377">
        <f t="shared" si="276"/>
        <v>0</v>
      </c>
      <c r="AC644" s="348"/>
      <c r="AD644" s="210" t="str">
        <f t="shared" si="253"/>
        <v/>
      </c>
      <c r="AE644" s="345">
        <f t="shared" si="260"/>
        <v>0</v>
      </c>
      <c r="AF644" s="318"/>
      <c r="AG644" s="317"/>
      <c r="AH644" s="315"/>
      <c r="AI644" s="150">
        <f t="shared" si="261"/>
        <v>0</v>
      </c>
      <c r="AJ644" s="151">
        <f t="shared" si="254"/>
        <v>0</v>
      </c>
      <c r="AK644" s="152">
        <f t="shared" si="262"/>
        <v>0</v>
      </c>
      <c r="AL644" s="153">
        <f t="shared" si="263"/>
        <v>0</v>
      </c>
      <c r="AM644" s="153">
        <f t="shared" si="264"/>
        <v>0</v>
      </c>
      <c r="AN644" s="153">
        <f t="shared" si="265"/>
        <v>0</v>
      </c>
      <c r="AO644" s="153">
        <f t="shared" si="266"/>
        <v>0</v>
      </c>
      <c r="AP644" s="181" t="str">
        <f t="shared" si="267"/>
        <v/>
      </c>
      <c r="AQ644" s="154" t="str">
        <f t="shared" si="255"/>
        <v/>
      </c>
      <c r="AR644" s="178" t="str">
        <f t="shared" si="268"/>
        <v/>
      </c>
      <c r="AS644" s="169" t="str">
        <f t="shared" si="269"/>
        <v/>
      </c>
      <c r="AT644" s="159" t="str">
        <f t="shared" si="270"/>
        <v/>
      </c>
      <c r="AU644" s="160" t="str">
        <f t="shared" si="256"/>
        <v/>
      </c>
      <c r="AV644" s="171" t="str">
        <f t="shared" si="271"/>
        <v/>
      </c>
      <c r="AW644" s="160" t="str">
        <f t="shared" si="272"/>
        <v/>
      </c>
      <c r="AX644" s="186" t="str">
        <f t="shared" si="273"/>
        <v/>
      </c>
      <c r="AY644" s="160" t="str">
        <f t="shared" si="257"/>
        <v/>
      </c>
      <c r="AZ644" s="171" t="str">
        <f t="shared" si="274"/>
        <v/>
      </c>
      <c r="BA644" s="161" t="str">
        <f t="shared" si="275"/>
        <v/>
      </c>
    </row>
    <row r="645" spans="1:53" ht="18.75" x14ac:dyDescent="0.3">
      <c r="A645" s="205"/>
      <c r="B645" s="206"/>
      <c r="C645" s="197">
        <v>634</v>
      </c>
      <c r="D645" s="190"/>
      <c r="E645" s="13"/>
      <c r="F645" s="14"/>
      <c r="G645" s="123"/>
      <c r="H645" s="124"/>
      <c r="I645" s="130"/>
      <c r="J645" s="21"/>
      <c r="K645" s="134"/>
      <c r="L645" s="24"/>
      <c r="M645" s="372"/>
      <c r="N645" s="147" t="str">
        <f t="shared" si="258"/>
        <v/>
      </c>
      <c r="O645" s="23"/>
      <c r="P645" s="23"/>
      <c r="Q645" s="23"/>
      <c r="R645" s="23"/>
      <c r="S645" s="23"/>
      <c r="T645" s="24"/>
      <c r="U645" s="25"/>
      <c r="V645" s="28"/>
      <c r="W645" s="299"/>
      <c r="X645" s="296"/>
      <c r="Y645" s="149">
        <f t="shared" si="252"/>
        <v>0</v>
      </c>
      <c r="Z645" s="148">
        <f t="shared" si="259"/>
        <v>0</v>
      </c>
      <c r="AA645" s="306"/>
      <c r="AB645" s="377">
        <f t="shared" si="276"/>
        <v>0</v>
      </c>
      <c r="AC645" s="348"/>
      <c r="AD645" s="210" t="str">
        <f t="shared" si="253"/>
        <v/>
      </c>
      <c r="AE645" s="345">
        <f t="shared" si="260"/>
        <v>0</v>
      </c>
      <c r="AF645" s="318"/>
      <c r="AG645" s="317"/>
      <c r="AH645" s="315"/>
      <c r="AI645" s="150">
        <f t="shared" si="261"/>
        <v>0</v>
      </c>
      <c r="AJ645" s="151">
        <f t="shared" si="254"/>
        <v>0</v>
      </c>
      <c r="AK645" s="152">
        <f t="shared" si="262"/>
        <v>0</v>
      </c>
      <c r="AL645" s="153">
        <f t="shared" si="263"/>
        <v>0</v>
      </c>
      <c r="AM645" s="153">
        <f t="shared" si="264"/>
        <v>0</v>
      </c>
      <c r="AN645" s="153">
        <f t="shared" si="265"/>
        <v>0</v>
      </c>
      <c r="AO645" s="153">
        <f t="shared" si="266"/>
        <v>0</v>
      </c>
      <c r="AP645" s="181" t="str">
        <f t="shared" si="267"/>
        <v/>
      </c>
      <c r="AQ645" s="154" t="str">
        <f t="shared" si="255"/>
        <v/>
      </c>
      <c r="AR645" s="178" t="str">
        <f t="shared" si="268"/>
        <v/>
      </c>
      <c r="AS645" s="169" t="str">
        <f t="shared" si="269"/>
        <v/>
      </c>
      <c r="AT645" s="159" t="str">
        <f t="shared" si="270"/>
        <v/>
      </c>
      <c r="AU645" s="160" t="str">
        <f t="shared" si="256"/>
        <v/>
      </c>
      <c r="AV645" s="171" t="str">
        <f t="shared" si="271"/>
        <v/>
      </c>
      <c r="AW645" s="160" t="str">
        <f t="shared" si="272"/>
        <v/>
      </c>
      <c r="AX645" s="186" t="str">
        <f t="shared" si="273"/>
        <v/>
      </c>
      <c r="AY645" s="160" t="str">
        <f t="shared" si="257"/>
        <v/>
      </c>
      <c r="AZ645" s="171" t="str">
        <f t="shared" si="274"/>
        <v/>
      </c>
      <c r="BA645" s="161" t="str">
        <f t="shared" si="275"/>
        <v/>
      </c>
    </row>
    <row r="646" spans="1:53" ht="18.75" x14ac:dyDescent="0.3">
      <c r="A646" s="205"/>
      <c r="B646" s="206"/>
      <c r="C646" s="198">
        <v>635</v>
      </c>
      <c r="D646" s="190"/>
      <c r="E646" s="13"/>
      <c r="F646" s="14"/>
      <c r="G646" s="123"/>
      <c r="H646" s="124"/>
      <c r="I646" s="130"/>
      <c r="J646" s="21"/>
      <c r="K646" s="134"/>
      <c r="L646" s="24"/>
      <c r="M646" s="372"/>
      <c r="N646" s="147" t="str">
        <f t="shared" si="258"/>
        <v/>
      </c>
      <c r="O646" s="23"/>
      <c r="P646" s="23"/>
      <c r="Q646" s="23"/>
      <c r="R646" s="23"/>
      <c r="S646" s="23"/>
      <c r="T646" s="24"/>
      <c r="U646" s="25"/>
      <c r="V646" s="28"/>
      <c r="W646" s="299"/>
      <c r="X646" s="296"/>
      <c r="Y646" s="149">
        <f t="shared" si="252"/>
        <v>0</v>
      </c>
      <c r="Z646" s="148">
        <f t="shared" si="259"/>
        <v>0</v>
      </c>
      <c r="AA646" s="306"/>
      <c r="AB646" s="377">
        <f t="shared" si="276"/>
        <v>0</v>
      </c>
      <c r="AC646" s="348"/>
      <c r="AD646" s="210" t="str">
        <f t="shared" si="253"/>
        <v/>
      </c>
      <c r="AE646" s="345">
        <f t="shared" si="260"/>
        <v>0</v>
      </c>
      <c r="AF646" s="318"/>
      <c r="AG646" s="317"/>
      <c r="AH646" s="315"/>
      <c r="AI646" s="150">
        <f t="shared" si="261"/>
        <v>0</v>
      </c>
      <c r="AJ646" s="151">
        <f t="shared" si="254"/>
        <v>0</v>
      </c>
      <c r="AK646" s="152">
        <f t="shared" si="262"/>
        <v>0</v>
      </c>
      <c r="AL646" s="153">
        <f t="shared" si="263"/>
        <v>0</v>
      </c>
      <c r="AM646" s="153">
        <f t="shared" si="264"/>
        <v>0</v>
      </c>
      <c r="AN646" s="153">
        <f t="shared" si="265"/>
        <v>0</v>
      </c>
      <c r="AO646" s="153">
        <f t="shared" si="266"/>
        <v>0</v>
      </c>
      <c r="AP646" s="181" t="str">
        <f t="shared" si="267"/>
        <v/>
      </c>
      <c r="AQ646" s="154" t="str">
        <f t="shared" si="255"/>
        <v/>
      </c>
      <c r="AR646" s="178" t="str">
        <f t="shared" si="268"/>
        <v/>
      </c>
      <c r="AS646" s="169" t="str">
        <f t="shared" si="269"/>
        <v/>
      </c>
      <c r="AT646" s="159" t="str">
        <f t="shared" si="270"/>
        <v/>
      </c>
      <c r="AU646" s="160" t="str">
        <f t="shared" si="256"/>
        <v/>
      </c>
      <c r="AV646" s="171" t="str">
        <f t="shared" si="271"/>
        <v/>
      </c>
      <c r="AW646" s="160" t="str">
        <f t="shared" si="272"/>
        <v/>
      </c>
      <c r="AX646" s="186" t="str">
        <f t="shared" si="273"/>
        <v/>
      </c>
      <c r="AY646" s="160" t="str">
        <f t="shared" si="257"/>
        <v/>
      </c>
      <c r="AZ646" s="171" t="str">
        <f t="shared" si="274"/>
        <v/>
      </c>
      <c r="BA646" s="161" t="str">
        <f t="shared" si="275"/>
        <v/>
      </c>
    </row>
    <row r="647" spans="1:53" ht="18.75" x14ac:dyDescent="0.3">
      <c r="A647" s="205"/>
      <c r="B647" s="206"/>
      <c r="C647" s="197">
        <v>636</v>
      </c>
      <c r="D647" s="192"/>
      <c r="E647" s="15"/>
      <c r="F647" s="14"/>
      <c r="G647" s="123"/>
      <c r="H647" s="124"/>
      <c r="I647" s="130"/>
      <c r="J647" s="21"/>
      <c r="K647" s="134"/>
      <c r="L647" s="24"/>
      <c r="M647" s="372"/>
      <c r="N647" s="147" t="str">
        <f t="shared" si="258"/>
        <v/>
      </c>
      <c r="O647" s="23"/>
      <c r="P647" s="23"/>
      <c r="Q647" s="23"/>
      <c r="R647" s="23"/>
      <c r="S647" s="23"/>
      <c r="T647" s="24"/>
      <c r="U647" s="25"/>
      <c r="V647" s="28"/>
      <c r="W647" s="299"/>
      <c r="X647" s="296"/>
      <c r="Y647" s="149">
        <f t="shared" si="252"/>
        <v>0</v>
      </c>
      <c r="Z647" s="148">
        <f t="shared" si="259"/>
        <v>0</v>
      </c>
      <c r="AA647" s="306"/>
      <c r="AB647" s="377">
        <f t="shared" si="276"/>
        <v>0</v>
      </c>
      <c r="AC647" s="348"/>
      <c r="AD647" s="210" t="str">
        <f t="shared" si="253"/>
        <v/>
      </c>
      <c r="AE647" s="345">
        <f t="shared" si="260"/>
        <v>0</v>
      </c>
      <c r="AF647" s="318"/>
      <c r="AG647" s="317"/>
      <c r="AH647" s="315"/>
      <c r="AI647" s="150">
        <f t="shared" si="261"/>
        <v>0</v>
      </c>
      <c r="AJ647" s="151">
        <f t="shared" si="254"/>
        <v>0</v>
      </c>
      <c r="AK647" s="152">
        <f t="shared" si="262"/>
        <v>0</v>
      </c>
      <c r="AL647" s="153">
        <f t="shared" si="263"/>
        <v>0</v>
      </c>
      <c r="AM647" s="153">
        <f t="shared" si="264"/>
        <v>0</v>
      </c>
      <c r="AN647" s="153">
        <f t="shared" si="265"/>
        <v>0</v>
      </c>
      <c r="AO647" s="153">
        <f t="shared" si="266"/>
        <v>0</v>
      </c>
      <c r="AP647" s="181" t="str">
        <f t="shared" si="267"/>
        <v/>
      </c>
      <c r="AQ647" s="154" t="str">
        <f t="shared" si="255"/>
        <v/>
      </c>
      <c r="AR647" s="178" t="str">
        <f t="shared" si="268"/>
        <v/>
      </c>
      <c r="AS647" s="169" t="str">
        <f t="shared" si="269"/>
        <v/>
      </c>
      <c r="AT647" s="159" t="str">
        <f t="shared" si="270"/>
        <v/>
      </c>
      <c r="AU647" s="160" t="str">
        <f t="shared" si="256"/>
        <v/>
      </c>
      <c r="AV647" s="171" t="str">
        <f t="shared" si="271"/>
        <v/>
      </c>
      <c r="AW647" s="160" t="str">
        <f t="shared" si="272"/>
        <v/>
      </c>
      <c r="AX647" s="186" t="str">
        <f t="shared" si="273"/>
        <v/>
      </c>
      <c r="AY647" s="160" t="str">
        <f t="shared" si="257"/>
        <v/>
      </c>
      <c r="AZ647" s="171" t="str">
        <f t="shared" si="274"/>
        <v/>
      </c>
      <c r="BA647" s="161" t="str">
        <f t="shared" si="275"/>
        <v/>
      </c>
    </row>
    <row r="648" spans="1:53" ht="18.75" x14ac:dyDescent="0.3">
      <c r="A648" s="205"/>
      <c r="B648" s="206"/>
      <c r="C648" s="198">
        <v>637</v>
      </c>
      <c r="D648" s="190"/>
      <c r="E648" s="13"/>
      <c r="F648" s="14"/>
      <c r="G648" s="123"/>
      <c r="H648" s="126"/>
      <c r="I648" s="132"/>
      <c r="J648" s="69"/>
      <c r="K648" s="136"/>
      <c r="L648" s="26"/>
      <c r="M648" s="372"/>
      <c r="N648" s="147" t="str">
        <f t="shared" si="258"/>
        <v/>
      </c>
      <c r="O648" s="23"/>
      <c r="P648" s="23"/>
      <c r="Q648" s="23"/>
      <c r="R648" s="23"/>
      <c r="S648" s="23"/>
      <c r="T648" s="24"/>
      <c r="U648" s="25"/>
      <c r="V648" s="28"/>
      <c r="W648" s="299"/>
      <c r="X648" s="296"/>
      <c r="Y648" s="149">
        <f t="shared" si="252"/>
        <v>0</v>
      </c>
      <c r="Z648" s="148">
        <f t="shared" si="259"/>
        <v>0</v>
      </c>
      <c r="AA648" s="306"/>
      <c r="AB648" s="377">
        <f t="shared" si="276"/>
        <v>0</v>
      </c>
      <c r="AC648" s="348"/>
      <c r="AD648" s="210" t="str">
        <f t="shared" si="253"/>
        <v/>
      </c>
      <c r="AE648" s="345">
        <f t="shared" si="260"/>
        <v>0</v>
      </c>
      <c r="AF648" s="318"/>
      <c r="AG648" s="317"/>
      <c r="AH648" s="315"/>
      <c r="AI648" s="150">
        <f t="shared" si="261"/>
        <v>0</v>
      </c>
      <c r="AJ648" s="151">
        <f t="shared" si="254"/>
        <v>0</v>
      </c>
      <c r="AK648" s="152">
        <f t="shared" si="262"/>
        <v>0</v>
      </c>
      <c r="AL648" s="153">
        <f t="shared" si="263"/>
        <v>0</v>
      </c>
      <c r="AM648" s="153">
        <f t="shared" si="264"/>
        <v>0</v>
      </c>
      <c r="AN648" s="153">
        <f t="shared" si="265"/>
        <v>0</v>
      </c>
      <c r="AO648" s="153">
        <f t="shared" si="266"/>
        <v>0</v>
      </c>
      <c r="AP648" s="181" t="str">
        <f t="shared" si="267"/>
        <v/>
      </c>
      <c r="AQ648" s="154" t="str">
        <f t="shared" si="255"/>
        <v/>
      </c>
      <c r="AR648" s="178" t="str">
        <f t="shared" si="268"/>
        <v/>
      </c>
      <c r="AS648" s="169" t="str">
        <f t="shared" si="269"/>
        <v/>
      </c>
      <c r="AT648" s="159" t="str">
        <f t="shared" si="270"/>
        <v/>
      </c>
      <c r="AU648" s="160" t="str">
        <f t="shared" si="256"/>
        <v/>
      </c>
      <c r="AV648" s="171" t="str">
        <f t="shared" si="271"/>
        <v/>
      </c>
      <c r="AW648" s="160" t="str">
        <f t="shared" si="272"/>
        <v/>
      </c>
      <c r="AX648" s="186" t="str">
        <f t="shared" si="273"/>
        <v/>
      </c>
      <c r="AY648" s="160" t="str">
        <f t="shared" si="257"/>
        <v/>
      </c>
      <c r="AZ648" s="171" t="str">
        <f t="shared" si="274"/>
        <v/>
      </c>
      <c r="BA648" s="161" t="str">
        <f t="shared" si="275"/>
        <v/>
      </c>
    </row>
    <row r="649" spans="1:53" ht="18.75" x14ac:dyDescent="0.3">
      <c r="A649" s="205"/>
      <c r="B649" s="206"/>
      <c r="C649" s="198">
        <v>638</v>
      </c>
      <c r="D649" s="190"/>
      <c r="E649" s="13"/>
      <c r="F649" s="14"/>
      <c r="G649" s="123"/>
      <c r="H649" s="124"/>
      <c r="I649" s="130"/>
      <c r="J649" s="21"/>
      <c r="K649" s="134"/>
      <c r="L649" s="24"/>
      <c r="M649" s="372"/>
      <c r="N649" s="147" t="str">
        <f t="shared" si="258"/>
        <v/>
      </c>
      <c r="O649" s="23"/>
      <c r="P649" s="23"/>
      <c r="Q649" s="23"/>
      <c r="R649" s="23"/>
      <c r="S649" s="23"/>
      <c r="T649" s="24"/>
      <c r="U649" s="25"/>
      <c r="V649" s="28"/>
      <c r="W649" s="299"/>
      <c r="X649" s="296"/>
      <c r="Y649" s="149">
        <f t="shared" si="252"/>
        <v>0</v>
      </c>
      <c r="Z649" s="148">
        <f t="shared" si="259"/>
        <v>0</v>
      </c>
      <c r="AA649" s="306"/>
      <c r="AB649" s="377">
        <f t="shared" si="276"/>
        <v>0</v>
      </c>
      <c r="AC649" s="348"/>
      <c r="AD649" s="210" t="str">
        <f t="shared" si="253"/>
        <v/>
      </c>
      <c r="AE649" s="345">
        <f t="shared" si="260"/>
        <v>0</v>
      </c>
      <c r="AF649" s="318"/>
      <c r="AG649" s="317"/>
      <c r="AH649" s="315"/>
      <c r="AI649" s="150">
        <f t="shared" si="261"/>
        <v>0</v>
      </c>
      <c r="AJ649" s="151">
        <f t="shared" si="254"/>
        <v>0</v>
      </c>
      <c r="AK649" s="152">
        <f t="shared" si="262"/>
        <v>0</v>
      </c>
      <c r="AL649" s="153">
        <f t="shared" si="263"/>
        <v>0</v>
      </c>
      <c r="AM649" s="153">
        <f t="shared" si="264"/>
        <v>0</v>
      </c>
      <c r="AN649" s="153">
        <f t="shared" si="265"/>
        <v>0</v>
      </c>
      <c r="AO649" s="153">
        <f t="shared" si="266"/>
        <v>0</v>
      </c>
      <c r="AP649" s="181" t="str">
        <f t="shared" si="267"/>
        <v/>
      </c>
      <c r="AQ649" s="154" t="str">
        <f t="shared" si="255"/>
        <v/>
      </c>
      <c r="AR649" s="178" t="str">
        <f t="shared" si="268"/>
        <v/>
      </c>
      <c r="AS649" s="169" t="str">
        <f t="shared" si="269"/>
        <v/>
      </c>
      <c r="AT649" s="159" t="str">
        <f t="shared" si="270"/>
        <v/>
      </c>
      <c r="AU649" s="160" t="str">
        <f t="shared" si="256"/>
        <v/>
      </c>
      <c r="AV649" s="171" t="str">
        <f t="shared" si="271"/>
        <v/>
      </c>
      <c r="AW649" s="160" t="str">
        <f t="shared" si="272"/>
        <v/>
      </c>
      <c r="AX649" s="186" t="str">
        <f t="shared" si="273"/>
        <v/>
      </c>
      <c r="AY649" s="160" t="str">
        <f t="shared" si="257"/>
        <v/>
      </c>
      <c r="AZ649" s="171" t="str">
        <f t="shared" si="274"/>
        <v/>
      </c>
      <c r="BA649" s="161" t="str">
        <f t="shared" si="275"/>
        <v/>
      </c>
    </row>
    <row r="650" spans="1:53" ht="18.75" x14ac:dyDescent="0.3">
      <c r="A650" s="205"/>
      <c r="B650" s="206"/>
      <c r="C650" s="197">
        <v>639</v>
      </c>
      <c r="D650" s="190"/>
      <c r="E650" s="13"/>
      <c r="F650" s="14"/>
      <c r="G650" s="123"/>
      <c r="H650" s="124"/>
      <c r="I650" s="130"/>
      <c r="J650" s="21"/>
      <c r="K650" s="134"/>
      <c r="L650" s="24"/>
      <c r="M650" s="372"/>
      <c r="N650" s="147" t="str">
        <f t="shared" si="258"/>
        <v/>
      </c>
      <c r="O650" s="23"/>
      <c r="P650" s="23"/>
      <c r="Q650" s="23"/>
      <c r="R650" s="23"/>
      <c r="S650" s="23"/>
      <c r="T650" s="24"/>
      <c r="U650" s="25"/>
      <c r="V650" s="28"/>
      <c r="W650" s="299"/>
      <c r="X650" s="296"/>
      <c r="Y650" s="149">
        <f t="shared" si="252"/>
        <v>0</v>
      </c>
      <c r="Z650" s="148">
        <f t="shared" si="259"/>
        <v>0</v>
      </c>
      <c r="AA650" s="306"/>
      <c r="AB650" s="377">
        <f t="shared" si="276"/>
        <v>0</v>
      </c>
      <c r="AC650" s="348"/>
      <c r="AD650" s="210" t="str">
        <f t="shared" si="253"/>
        <v/>
      </c>
      <c r="AE650" s="345">
        <f t="shared" si="260"/>
        <v>0</v>
      </c>
      <c r="AF650" s="318"/>
      <c r="AG650" s="317"/>
      <c r="AH650" s="315"/>
      <c r="AI650" s="150">
        <f t="shared" si="261"/>
        <v>0</v>
      </c>
      <c r="AJ650" s="151">
        <f t="shared" si="254"/>
        <v>0</v>
      </c>
      <c r="AK650" s="152">
        <f t="shared" si="262"/>
        <v>0</v>
      </c>
      <c r="AL650" s="153">
        <f t="shared" si="263"/>
        <v>0</v>
      </c>
      <c r="AM650" s="153">
        <f t="shared" si="264"/>
        <v>0</v>
      </c>
      <c r="AN650" s="153">
        <f t="shared" si="265"/>
        <v>0</v>
      </c>
      <c r="AO650" s="153">
        <f t="shared" si="266"/>
        <v>0</v>
      </c>
      <c r="AP650" s="181" t="str">
        <f t="shared" si="267"/>
        <v/>
      </c>
      <c r="AQ650" s="154" t="str">
        <f t="shared" si="255"/>
        <v/>
      </c>
      <c r="AR650" s="178" t="str">
        <f t="shared" si="268"/>
        <v/>
      </c>
      <c r="AS650" s="169" t="str">
        <f t="shared" si="269"/>
        <v/>
      </c>
      <c r="AT650" s="159" t="str">
        <f t="shared" si="270"/>
        <v/>
      </c>
      <c r="AU650" s="160" t="str">
        <f t="shared" si="256"/>
        <v/>
      </c>
      <c r="AV650" s="171" t="str">
        <f t="shared" si="271"/>
        <v/>
      </c>
      <c r="AW650" s="160" t="str">
        <f t="shared" si="272"/>
        <v/>
      </c>
      <c r="AX650" s="186" t="str">
        <f t="shared" si="273"/>
        <v/>
      </c>
      <c r="AY650" s="160" t="str">
        <f t="shared" si="257"/>
        <v/>
      </c>
      <c r="AZ650" s="171" t="str">
        <f t="shared" si="274"/>
        <v/>
      </c>
      <c r="BA650" s="161" t="str">
        <f t="shared" si="275"/>
        <v/>
      </c>
    </row>
    <row r="651" spans="1:53" ht="18.75" x14ac:dyDescent="0.3">
      <c r="A651" s="205"/>
      <c r="B651" s="206"/>
      <c r="C651" s="198">
        <v>640</v>
      </c>
      <c r="D651" s="192"/>
      <c r="E651" s="15"/>
      <c r="F651" s="14"/>
      <c r="G651" s="123"/>
      <c r="H651" s="124"/>
      <c r="I651" s="130"/>
      <c r="J651" s="21"/>
      <c r="K651" s="134"/>
      <c r="L651" s="24"/>
      <c r="M651" s="372"/>
      <c r="N651" s="147" t="str">
        <f t="shared" si="258"/>
        <v/>
      </c>
      <c r="O651" s="23"/>
      <c r="P651" s="23"/>
      <c r="Q651" s="23"/>
      <c r="R651" s="23"/>
      <c r="S651" s="23"/>
      <c r="T651" s="24"/>
      <c r="U651" s="25"/>
      <c r="V651" s="28"/>
      <c r="W651" s="299"/>
      <c r="X651" s="296"/>
      <c r="Y651" s="149">
        <f t="shared" si="252"/>
        <v>0</v>
      </c>
      <c r="Z651" s="148">
        <f t="shared" si="259"/>
        <v>0</v>
      </c>
      <c r="AA651" s="306"/>
      <c r="AB651" s="377">
        <f t="shared" si="276"/>
        <v>0</v>
      </c>
      <c r="AC651" s="348"/>
      <c r="AD651" s="210" t="str">
        <f t="shared" si="253"/>
        <v/>
      </c>
      <c r="AE651" s="345">
        <f t="shared" si="260"/>
        <v>0</v>
      </c>
      <c r="AF651" s="318"/>
      <c r="AG651" s="317"/>
      <c r="AH651" s="315"/>
      <c r="AI651" s="150">
        <f t="shared" si="261"/>
        <v>0</v>
      </c>
      <c r="AJ651" s="151">
        <f t="shared" si="254"/>
        <v>0</v>
      </c>
      <c r="AK651" s="152">
        <f t="shared" si="262"/>
        <v>0</v>
      </c>
      <c r="AL651" s="153">
        <f t="shared" si="263"/>
        <v>0</v>
      </c>
      <c r="AM651" s="153">
        <f t="shared" si="264"/>
        <v>0</v>
      </c>
      <c r="AN651" s="153">
        <f t="shared" si="265"/>
        <v>0</v>
      </c>
      <c r="AO651" s="153">
        <f t="shared" si="266"/>
        <v>0</v>
      </c>
      <c r="AP651" s="181" t="str">
        <f t="shared" si="267"/>
        <v/>
      </c>
      <c r="AQ651" s="154" t="str">
        <f t="shared" si="255"/>
        <v/>
      </c>
      <c r="AR651" s="178" t="str">
        <f t="shared" si="268"/>
        <v/>
      </c>
      <c r="AS651" s="169" t="str">
        <f t="shared" si="269"/>
        <v/>
      </c>
      <c r="AT651" s="159" t="str">
        <f t="shared" si="270"/>
        <v/>
      </c>
      <c r="AU651" s="160" t="str">
        <f t="shared" si="256"/>
        <v/>
      </c>
      <c r="AV651" s="171" t="str">
        <f t="shared" si="271"/>
        <v/>
      </c>
      <c r="AW651" s="160" t="str">
        <f t="shared" si="272"/>
        <v/>
      </c>
      <c r="AX651" s="186" t="str">
        <f t="shared" si="273"/>
        <v/>
      </c>
      <c r="AY651" s="160" t="str">
        <f t="shared" si="257"/>
        <v/>
      </c>
      <c r="AZ651" s="171" t="str">
        <f t="shared" si="274"/>
        <v/>
      </c>
      <c r="BA651" s="161" t="str">
        <f t="shared" si="275"/>
        <v/>
      </c>
    </row>
    <row r="652" spans="1:53" ht="18.75" x14ac:dyDescent="0.3">
      <c r="A652" s="205"/>
      <c r="B652" s="206"/>
      <c r="C652" s="197">
        <v>641</v>
      </c>
      <c r="D652" s="190"/>
      <c r="E652" s="13"/>
      <c r="F652" s="14"/>
      <c r="G652" s="123"/>
      <c r="H652" s="124"/>
      <c r="I652" s="130"/>
      <c r="J652" s="21"/>
      <c r="K652" s="134"/>
      <c r="L652" s="24"/>
      <c r="M652" s="372"/>
      <c r="N652" s="147" t="str">
        <f t="shared" si="258"/>
        <v/>
      </c>
      <c r="O652" s="23"/>
      <c r="P652" s="23"/>
      <c r="Q652" s="23"/>
      <c r="R652" s="23"/>
      <c r="S652" s="23"/>
      <c r="T652" s="24"/>
      <c r="U652" s="25"/>
      <c r="V652" s="28"/>
      <c r="W652" s="299"/>
      <c r="X652" s="296"/>
      <c r="Y652" s="149">
        <f t="shared" ref="Y652:Y715" si="277">V652+W652+X652</f>
        <v>0</v>
      </c>
      <c r="Z652" s="148">
        <f t="shared" si="259"/>
        <v>0</v>
      </c>
      <c r="AA652" s="306"/>
      <c r="AB652" s="377">
        <f t="shared" si="276"/>
        <v>0</v>
      </c>
      <c r="AC652" s="348"/>
      <c r="AD652" s="210" t="str">
        <f t="shared" ref="AD652:AD715" si="278">IF(F652="x",(0-((V652*10)+(W652*20))),"")</f>
        <v/>
      </c>
      <c r="AE652" s="345">
        <f t="shared" si="260"/>
        <v>0</v>
      </c>
      <c r="AF652" s="318"/>
      <c r="AG652" s="317"/>
      <c r="AH652" s="315"/>
      <c r="AI652" s="150">
        <f t="shared" si="261"/>
        <v>0</v>
      </c>
      <c r="AJ652" s="151">
        <f t="shared" ref="AJ652:AJ715" si="279">(X652*20)+Z652+AA652+AF652</f>
        <v>0</v>
      </c>
      <c r="AK652" s="152">
        <f t="shared" si="262"/>
        <v>0</v>
      </c>
      <c r="AL652" s="153">
        <f t="shared" si="263"/>
        <v>0</v>
      </c>
      <c r="AM652" s="153">
        <f t="shared" si="264"/>
        <v>0</v>
      </c>
      <c r="AN652" s="153">
        <f t="shared" si="265"/>
        <v>0</v>
      </c>
      <c r="AO652" s="153">
        <f t="shared" si="266"/>
        <v>0</v>
      </c>
      <c r="AP652" s="181" t="str">
        <f t="shared" si="267"/>
        <v/>
      </c>
      <c r="AQ652" s="154" t="str">
        <f t="shared" ref="AQ652:AQ715" si="280">IF(AND(K652="x",AP652&gt;0),AP652,"")</f>
        <v/>
      </c>
      <c r="AR652" s="178" t="str">
        <f t="shared" si="268"/>
        <v/>
      </c>
      <c r="AS652" s="169" t="str">
        <f t="shared" si="269"/>
        <v/>
      </c>
      <c r="AT652" s="159" t="str">
        <f t="shared" si="270"/>
        <v/>
      </c>
      <c r="AU652" s="160" t="str">
        <f t="shared" ref="AU652:AU715" si="281">IF(AND(K652="x",AT652&gt;0),AT652,"")</f>
        <v/>
      </c>
      <c r="AV652" s="171" t="str">
        <f t="shared" si="271"/>
        <v/>
      </c>
      <c r="AW652" s="160" t="str">
        <f t="shared" si="272"/>
        <v/>
      </c>
      <c r="AX652" s="186" t="str">
        <f t="shared" si="273"/>
        <v/>
      </c>
      <c r="AY652" s="160" t="str">
        <f t="shared" ref="AY652:AY715" si="282">IF(AND(K652="x",AX652&gt;0),AX652,"")</f>
        <v/>
      </c>
      <c r="AZ652" s="171" t="str">
        <f t="shared" si="274"/>
        <v/>
      </c>
      <c r="BA652" s="161" t="str">
        <f t="shared" si="275"/>
        <v/>
      </c>
    </row>
    <row r="653" spans="1:53" ht="18.75" x14ac:dyDescent="0.3">
      <c r="A653" s="205"/>
      <c r="B653" s="206"/>
      <c r="C653" s="198">
        <v>642</v>
      </c>
      <c r="D653" s="190"/>
      <c r="E653" s="13"/>
      <c r="F653" s="14"/>
      <c r="G653" s="123"/>
      <c r="H653" s="124"/>
      <c r="I653" s="130"/>
      <c r="J653" s="21"/>
      <c r="K653" s="134"/>
      <c r="L653" s="24"/>
      <c r="M653" s="372"/>
      <c r="N653" s="147" t="str">
        <f t="shared" ref="N653:N716" si="283">IF((NETWORKDAYS(G653,M653)&gt;0),(NETWORKDAYS(G653,M653)),"")</f>
        <v/>
      </c>
      <c r="O653" s="23"/>
      <c r="P653" s="23"/>
      <c r="Q653" s="23"/>
      <c r="R653" s="23"/>
      <c r="S653" s="23"/>
      <c r="T653" s="24"/>
      <c r="U653" s="25"/>
      <c r="V653" s="28"/>
      <c r="W653" s="299"/>
      <c r="X653" s="296"/>
      <c r="Y653" s="149">
        <f t="shared" si="277"/>
        <v>0</v>
      </c>
      <c r="Z653" s="148">
        <f t="shared" ref="Z653:Z716" si="284">IF((F653="x"),0,((V653*10)+(W653*20)))</f>
        <v>0</v>
      </c>
      <c r="AA653" s="306"/>
      <c r="AB653" s="377">
        <f t="shared" si="276"/>
        <v>0</v>
      </c>
      <c r="AC653" s="348"/>
      <c r="AD653" s="210" t="str">
        <f t="shared" si="278"/>
        <v/>
      </c>
      <c r="AE653" s="345">
        <f t="shared" ref="AE653:AE716" si="285">IF(AND(Z653&gt;0,F653="x"),0,IF(AND(Z653&gt;0,AC653="x"),Z653-60,IF(AND(Z653&gt;0,AB653=-30),Z653+AB653,0)))</f>
        <v>0</v>
      </c>
      <c r="AF653" s="318"/>
      <c r="AG653" s="317"/>
      <c r="AH653" s="315"/>
      <c r="AI653" s="150">
        <f t="shared" ref="AI653:AI716" si="286">IF(AE653&lt;=0,AG653,AE653+AG653)</f>
        <v>0</v>
      </c>
      <c r="AJ653" s="151">
        <f t="shared" si="279"/>
        <v>0</v>
      </c>
      <c r="AK653" s="152">
        <f t="shared" ref="AK653:AK716" si="287">AJ653-AH653</f>
        <v>0</v>
      </c>
      <c r="AL653" s="153">
        <f t="shared" ref="AL653:AL716" si="288">IF(K653="x",AH653,0)</f>
        <v>0</v>
      </c>
      <c r="AM653" s="153">
        <f t="shared" ref="AM653:AM716" si="289">IF(K653="x",AI653,0)</f>
        <v>0</v>
      </c>
      <c r="AN653" s="153">
        <f t="shared" ref="AN653:AN716" si="290">IF(K653="x",AJ653,0)</f>
        <v>0</v>
      </c>
      <c r="AO653" s="153">
        <f t="shared" ref="AO653:AO716" si="291">IF(K653="x",AK653,0)</f>
        <v>0</v>
      </c>
      <c r="AP653" s="181" t="str">
        <f t="shared" ref="AP653:AP716" si="292">IF(N653&gt;0,N653,"")</f>
        <v/>
      </c>
      <c r="AQ653" s="154" t="str">
        <f t="shared" si="280"/>
        <v/>
      </c>
      <c r="AR653" s="178" t="str">
        <f t="shared" ref="AR653:AR716" si="293">IF(OR(K653="x",F653="x",AP653&lt;=0),"",AP653)</f>
        <v/>
      </c>
      <c r="AS653" s="169" t="str">
        <f t="shared" ref="AS653:AS716" si="294">IF(AND(F653="x",AP653&gt;0),AP653,"")</f>
        <v/>
      </c>
      <c r="AT653" s="159" t="str">
        <f t="shared" ref="AT653:AT716" si="295">IF(V653&gt;0,V653,"")</f>
        <v/>
      </c>
      <c r="AU653" s="160" t="str">
        <f t="shared" si="281"/>
        <v/>
      </c>
      <c r="AV653" s="171" t="str">
        <f t="shared" ref="AV653:AV716" si="296">IF(OR(K653="x",F653="X",AT653&lt;=0),"",AT653)</f>
        <v/>
      </c>
      <c r="AW653" s="160" t="str">
        <f t="shared" ref="AW653:AW716" si="297">IF(AND(F653="x",AT653&gt;0),AT653,"")</f>
        <v/>
      </c>
      <c r="AX653" s="186" t="str">
        <f t="shared" ref="AX653:AX716" si="298">IF(W653&gt;0,W653,"")</f>
        <v/>
      </c>
      <c r="AY653" s="160" t="str">
        <f t="shared" si="282"/>
        <v/>
      </c>
      <c r="AZ653" s="171" t="str">
        <f t="shared" ref="AZ653:AZ716" si="299">IF(OR(K653="x",F653="x",AX653&lt;=0),"",AX653)</f>
        <v/>
      </c>
      <c r="BA653" s="161" t="str">
        <f t="shared" ref="BA653:BA716" si="300">IF(AND(F653="x",AX653&gt;0),AX653,"")</f>
        <v/>
      </c>
    </row>
    <row r="654" spans="1:53" ht="18.75" x14ac:dyDescent="0.3">
      <c r="A654" s="205"/>
      <c r="B654" s="206"/>
      <c r="C654" s="198">
        <v>643</v>
      </c>
      <c r="D654" s="190"/>
      <c r="E654" s="13"/>
      <c r="F654" s="14"/>
      <c r="G654" s="123"/>
      <c r="H654" s="124"/>
      <c r="I654" s="130"/>
      <c r="J654" s="21"/>
      <c r="K654" s="134"/>
      <c r="L654" s="24"/>
      <c r="M654" s="372"/>
      <c r="N654" s="147" t="str">
        <f t="shared" si="283"/>
        <v/>
      </c>
      <c r="O654" s="23"/>
      <c r="P654" s="23"/>
      <c r="Q654" s="23"/>
      <c r="R654" s="23"/>
      <c r="S654" s="23"/>
      <c r="T654" s="24"/>
      <c r="U654" s="25"/>
      <c r="V654" s="28"/>
      <c r="W654" s="299"/>
      <c r="X654" s="296"/>
      <c r="Y654" s="149">
        <f t="shared" si="277"/>
        <v>0</v>
      </c>
      <c r="Z654" s="148">
        <f t="shared" si="284"/>
        <v>0</v>
      </c>
      <c r="AA654" s="306"/>
      <c r="AB654" s="377">
        <f t="shared" ref="AB654:AB717" si="301">IF(AND(Z654&gt;=0,F654="x"),0,IF(AND(Z654&gt;0,AC654="x"),0,IF(Z654&gt;0,0-30,0)))</f>
        <v>0</v>
      </c>
      <c r="AC654" s="348"/>
      <c r="AD654" s="210" t="str">
        <f t="shared" si="278"/>
        <v/>
      </c>
      <c r="AE654" s="345">
        <f t="shared" si="285"/>
        <v>0</v>
      </c>
      <c r="AF654" s="318"/>
      <c r="AG654" s="317"/>
      <c r="AH654" s="315"/>
      <c r="AI654" s="150">
        <f t="shared" si="286"/>
        <v>0</v>
      </c>
      <c r="AJ654" s="151">
        <f t="shared" si="279"/>
        <v>0</v>
      </c>
      <c r="AK654" s="152">
        <f t="shared" si="287"/>
        <v>0</v>
      </c>
      <c r="AL654" s="153">
        <f t="shared" si="288"/>
        <v>0</v>
      </c>
      <c r="AM654" s="153">
        <f t="shared" si="289"/>
        <v>0</v>
      </c>
      <c r="AN654" s="153">
        <f t="shared" si="290"/>
        <v>0</v>
      </c>
      <c r="AO654" s="153">
        <f t="shared" si="291"/>
        <v>0</v>
      </c>
      <c r="AP654" s="181" t="str">
        <f t="shared" si="292"/>
        <v/>
      </c>
      <c r="AQ654" s="154" t="str">
        <f t="shared" si="280"/>
        <v/>
      </c>
      <c r="AR654" s="178" t="str">
        <f t="shared" si="293"/>
        <v/>
      </c>
      <c r="AS654" s="169" t="str">
        <f t="shared" si="294"/>
        <v/>
      </c>
      <c r="AT654" s="159" t="str">
        <f t="shared" si="295"/>
        <v/>
      </c>
      <c r="AU654" s="160" t="str">
        <f t="shared" si="281"/>
        <v/>
      </c>
      <c r="AV654" s="171" t="str">
        <f t="shared" si="296"/>
        <v/>
      </c>
      <c r="AW654" s="160" t="str">
        <f t="shared" si="297"/>
        <v/>
      </c>
      <c r="AX654" s="186" t="str">
        <f t="shared" si="298"/>
        <v/>
      </c>
      <c r="AY654" s="160" t="str">
        <f t="shared" si="282"/>
        <v/>
      </c>
      <c r="AZ654" s="171" t="str">
        <f t="shared" si="299"/>
        <v/>
      </c>
      <c r="BA654" s="161" t="str">
        <f t="shared" si="300"/>
        <v/>
      </c>
    </row>
    <row r="655" spans="1:53" ht="18.75" x14ac:dyDescent="0.3">
      <c r="A655" s="205"/>
      <c r="B655" s="206"/>
      <c r="C655" s="197">
        <v>644</v>
      </c>
      <c r="D655" s="192"/>
      <c r="E655" s="15"/>
      <c r="F655" s="14"/>
      <c r="G655" s="123"/>
      <c r="H655" s="124"/>
      <c r="I655" s="130"/>
      <c r="J655" s="21"/>
      <c r="K655" s="134"/>
      <c r="L655" s="24"/>
      <c r="M655" s="372"/>
      <c r="N655" s="147" t="str">
        <f t="shared" si="283"/>
        <v/>
      </c>
      <c r="O655" s="23"/>
      <c r="P655" s="23"/>
      <c r="Q655" s="23"/>
      <c r="R655" s="23"/>
      <c r="S655" s="23"/>
      <c r="T655" s="24"/>
      <c r="U655" s="25"/>
      <c r="V655" s="28"/>
      <c r="W655" s="299"/>
      <c r="X655" s="296"/>
      <c r="Y655" s="149">
        <f t="shared" si="277"/>
        <v>0</v>
      </c>
      <c r="Z655" s="148">
        <f t="shared" si="284"/>
        <v>0</v>
      </c>
      <c r="AA655" s="306"/>
      <c r="AB655" s="377">
        <f t="shared" si="301"/>
        <v>0</v>
      </c>
      <c r="AC655" s="348"/>
      <c r="AD655" s="210" t="str">
        <f t="shared" si="278"/>
        <v/>
      </c>
      <c r="AE655" s="345">
        <f t="shared" si="285"/>
        <v>0</v>
      </c>
      <c r="AF655" s="318"/>
      <c r="AG655" s="317"/>
      <c r="AH655" s="315"/>
      <c r="AI655" s="150">
        <f t="shared" si="286"/>
        <v>0</v>
      </c>
      <c r="AJ655" s="151">
        <f t="shared" si="279"/>
        <v>0</v>
      </c>
      <c r="AK655" s="152">
        <f t="shared" si="287"/>
        <v>0</v>
      </c>
      <c r="AL655" s="153">
        <f t="shared" si="288"/>
        <v>0</v>
      </c>
      <c r="AM655" s="153">
        <f t="shared" si="289"/>
        <v>0</v>
      </c>
      <c r="AN655" s="153">
        <f t="shared" si="290"/>
        <v>0</v>
      </c>
      <c r="AO655" s="153">
        <f t="shared" si="291"/>
        <v>0</v>
      </c>
      <c r="AP655" s="181" t="str">
        <f t="shared" si="292"/>
        <v/>
      </c>
      <c r="AQ655" s="154" t="str">
        <f t="shared" si="280"/>
        <v/>
      </c>
      <c r="AR655" s="178" t="str">
        <f t="shared" si="293"/>
        <v/>
      </c>
      <c r="AS655" s="169" t="str">
        <f t="shared" si="294"/>
        <v/>
      </c>
      <c r="AT655" s="159" t="str">
        <f t="shared" si="295"/>
        <v/>
      </c>
      <c r="AU655" s="160" t="str">
        <f t="shared" si="281"/>
        <v/>
      </c>
      <c r="AV655" s="171" t="str">
        <f t="shared" si="296"/>
        <v/>
      </c>
      <c r="AW655" s="160" t="str">
        <f t="shared" si="297"/>
        <v/>
      </c>
      <c r="AX655" s="186" t="str">
        <f t="shared" si="298"/>
        <v/>
      </c>
      <c r="AY655" s="160" t="str">
        <f t="shared" si="282"/>
        <v/>
      </c>
      <c r="AZ655" s="171" t="str">
        <f t="shared" si="299"/>
        <v/>
      </c>
      <c r="BA655" s="161" t="str">
        <f t="shared" si="300"/>
        <v/>
      </c>
    </row>
    <row r="656" spans="1:53" ht="18.75" x14ac:dyDescent="0.3">
      <c r="A656" s="205"/>
      <c r="B656" s="206"/>
      <c r="C656" s="198">
        <v>645</v>
      </c>
      <c r="D656" s="190"/>
      <c r="E656" s="13"/>
      <c r="F656" s="14"/>
      <c r="G656" s="123"/>
      <c r="H656" s="124"/>
      <c r="I656" s="130"/>
      <c r="J656" s="21"/>
      <c r="K656" s="134"/>
      <c r="L656" s="24"/>
      <c r="M656" s="372"/>
      <c r="N656" s="147" t="str">
        <f t="shared" si="283"/>
        <v/>
      </c>
      <c r="O656" s="23"/>
      <c r="P656" s="23"/>
      <c r="Q656" s="23"/>
      <c r="R656" s="23"/>
      <c r="S656" s="23"/>
      <c r="T656" s="24"/>
      <c r="U656" s="25"/>
      <c r="V656" s="28"/>
      <c r="W656" s="299"/>
      <c r="X656" s="296"/>
      <c r="Y656" s="149">
        <f t="shared" si="277"/>
        <v>0</v>
      </c>
      <c r="Z656" s="148">
        <f t="shared" si="284"/>
        <v>0</v>
      </c>
      <c r="AA656" s="306"/>
      <c r="AB656" s="377">
        <f t="shared" si="301"/>
        <v>0</v>
      </c>
      <c r="AC656" s="348"/>
      <c r="AD656" s="210" t="str">
        <f t="shared" si="278"/>
        <v/>
      </c>
      <c r="AE656" s="345">
        <f t="shared" si="285"/>
        <v>0</v>
      </c>
      <c r="AF656" s="318"/>
      <c r="AG656" s="317"/>
      <c r="AH656" s="315"/>
      <c r="AI656" s="150">
        <f t="shared" si="286"/>
        <v>0</v>
      </c>
      <c r="AJ656" s="151">
        <f t="shared" si="279"/>
        <v>0</v>
      </c>
      <c r="AK656" s="152">
        <f t="shared" si="287"/>
        <v>0</v>
      </c>
      <c r="AL656" s="153">
        <f t="shared" si="288"/>
        <v>0</v>
      </c>
      <c r="AM656" s="153">
        <f t="shared" si="289"/>
        <v>0</v>
      </c>
      <c r="AN656" s="153">
        <f t="shared" si="290"/>
        <v>0</v>
      </c>
      <c r="AO656" s="153">
        <f t="shared" si="291"/>
        <v>0</v>
      </c>
      <c r="AP656" s="181" t="str">
        <f t="shared" si="292"/>
        <v/>
      </c>
      <c r="AQ656" s="154" t="str">
        <f t="shared" si="280"/>
        <v/>
      </c>
      <c r="AR656" s="178" t="str">
        <f t="shared" si="293"/>
        <v/>
      </c>
      <c r="AS656" s="169" t="str">
        <f t="shared" si="294"/>
        <v/>
      </c>
      <c r="AT656" s="159" t="str">
        <f t="shared" si="295"/>
        <v/>
      </c>
      <c r="AU656" s="160" t="str">
        <f t="shared" si="281"/>
        <v/>
      </c>
      <c r="AV656" s="171" t="str">
        <f t="shared" si="296"/>
        <v/>
      </c>
      <c r="AW656" s="160" t="str">
        <f t="shared" si="297"/>
        <v/>
      </c>
      <c r="AX656" s="186" t="str">
        <f t="shared" si="298"/>
        <v/>
      </c>
      <c r="AY656" s="160" t="str">
        <f t="shared" si="282"/>
        <v/>
      </c>
      <c r="AZ656" s="171" t="str">
        <f t="shared" si="299"/>
        <v/>
      </c>
      <c r="BA656" s="161" t="str">
        <f t="shared" si="300"/>
        <v/>
      </c>
    </row>
    <row r="657" spans="1:220" ht="18.75" x14ac:dyDescent="0.3">
      <c r="A657" s="205"/>
      <c r="B657" s="206"/>
      <c r="C657" s="197">
        <v>646</v>
      </c>
      <c r="D657" s="190"/>
      <c r="E657" s="18"/>
      <c r="F657" s="14"/>
      <c r="G657" s="123"/>
      <c r="H657" s="124"/>
      <c r="I657" s="130"/>
      <c r="J657" s="21"/>
      <c r="K657" s="134"/>
      <c r="L657" s="24"/>
      <c r="M657" s="372"/>
      <c r="N657" s="147" t="str">
        <f t="shared" si="283"/>
        <v/>
      </c>
      <c r="O657" s="23"/>
      <c r="P657" s="23"/>
      <c r="Q657" s="23"/>
      <c r="R657" s="23"/>
      <c r="S657" s="23"/>
      <c r="T657" s="24"/>
      <c r="U657" s="25"/>
      <c r="V657" s="28"/>
      <c r="W657" s="299"/>
      <c r="X657" s="296"/>
      <c r="Y657" s="149">
        <f t="shared" si="277"/>
        <v>0</v>
      </c>
      <c r="Z657" s="148">
        <f t="shared" si="284"/>
        <v>0</v>
      </c>
      <c r="AA657" s="306"/>
      <c r="AB657" s="377">
        <f t="shared" si="301"/>
        <v>0</v>
      </c>
      <c r="AC657" s="348"/>
      <c r="AD657" s="210" t="str">
        <f t="shared" si="278"/>
        <v/>
      </c>
      <c r="AE657" s="345">
        <f t="shared" si="285"/>
        <v>0</v>
      </c>
      <c r="AF657" s="318"/>
      <c r="AG657" s="317"/>
      <c r="AH657" s="315"/>
      <c r="AI657" s="150">
        <f t="shared" si="286"/>
        <v>0</v>
      </c>
      <c r="AJ657" s="151">
        <f t="shared" si="279"/>
        <v>0</v>
      </c>
      <c r="AK657" s="152">
        <f t="shared" si="287"/>
        <v>0</v>
      </c>
      <c r="AL657" s="153">
        <f t="shared" si="288"/>
        <v>0</v>
      </c>
      <c r="AM657" s="153">
        <f t="shared" si="289"/>
        <v>0</v>
      </c>
      <c r="AN657" s="153">
        <f t="shared" si="290"/>
        <v>0</v>
      </c>
      <c r="AO657" s="153">
        <f t="shared" si="291"/>
        <v>0</v>
      </c>
      <c r="AP657" s="181" t="str">
        <f t="shared" si="292"/>
        <v/>
      </c>
      <c r="AQ657" s="154" t="str">
        <f t="shared" si="280"/>
        <v/>
      </c>
      <c r="AR657" s="178" t="str">
        <f t="shared" si="293"/>
        <v/>
      </c>
      <c r="AS657" s="169" t="str">
        <f t="shared" si="294"/>
        <v/>
      </c>
      <c r="AT657" s="159" t="str">
        <f t="shared" si="295"/>
        <v/>
      </c>
      <c r="AU657" s="160" t="str">
        <f t="shared" si="281"/>
        <v/>
      </c>
      <c r="AV657" s="171" t="str">
        <f t="shared" si="296"/>
        <v/>
      </c>
      <c r="AW657" s="160" t="str">
        <f t="shared" si="297"/>
        <v/>
      </c>
      <c r="AX657" s="186" t="str">
        <f t="shared" si="298"/>
        <v/>
      </c>
      <c r="AY657" s="160" t="str">
        <f t="shared" si="282"/>
        <v/>
      </c>
      <c r="AZ657" s="171" t="str">
        <f t="shared" si="299"/>
        <v/>
      </c>
      <c r="BA657" s="161" t="str">
        <f t="shared" si="300"/>
        <v/>
      </c>
    </row>
    <row r="658" spans="1:220" ht="18.75" x14ac:dyDescent="0.3">
      <c r="A658" s="205"/>
      <c r="B658" s="206"/>
      <c r="C658" s="198">
        <v>647</v>
      </c>
      <c r="D658" s="190"/>
      <c r="E658" s="13"/>
      <c r="F658" s="14"/>
      <c r="G658" s="123"/>
      <c r="H658" s="124"/>
      <c r="I658" s="130"/>
      <c r="J658" s="21"/>
      <c r="K658" s="134"/>
      <c r="L658" s="24"/>
      <c r="M658" s="372"/>
      <c r="N658" s="147" t="str">
        <f t="shared" si="283"/>
        <v/>
      </c>
      <c r="O658" s="23"/>
      <c r="P658" s="23"/>
      <c r="Q658" s="23"/>
      <c r="R658" s="23"/>
      <c r="S658" s="23"/>
      <c r="T658" s="24"/>
      <c r="U658" s="25"/>
      <c r="V658" s="28"/>
      <c r="W658" s="299"/>
      <c r="X658" s="296"/>
      <c r="Y658" s="149">
        <f t="shared" si="277"/>
        <v>0</v>
      </c>
      <c r="Z658" s="148">
        <f t="shared" si="284"/>
        <v>0</v>
      </c>
      <c r="AA658" s="306"/>
      <c r="AB658" s="377">
        <f t="shared" si="301"/>
        <v>0</v>
      </c>
      <c r="AC658" s="348"/>
      <c r="AD658" s="210" t="str">
        <f t="shared" si="278"/>
        <v/>
      </c>
      <c r="AE658" s="345">
        <f t="shared" si="285"/>
        <v>0</v>
      </c>
      <c r="AF658" s="318"/>
      <c r="AG658" s="317"/>
      <c r="AH658" s="315"/>
      <c r="AI658" s="150">
        <f t="shared" si="286"/>
        <v>0</v>
      </c>
      <c r="AJ658" s="151">
        <f t="shared" si="279"/>
        <v>0</v>
      </c>
      <c r="AK658" s="152">
        <f t="shared" si="287"/>
        <v>0</v>
      </c>
      <c r="AL658" s="153">
        <f t="shared" si="288"/>
        <v>0</v>
      </c>
      <c r="AM658" s="153">
        <f t="shared" si="289"/>
        <v>0</v>
      </c>
      <c r="AN658" s="153">
        <f t="shared" si="290"/>
        <v>0</v>
      </c>
      <c r="AO658" s="153">
        <f t="shared" si="291"/>
        <v>0</v>
      </c>
      <c r="AP658" s="181" t="str">
        <f t="shared" si="292"/>
        <v/>
      </c>
      <c r="AQ658" s="154" t="str">
        <f t="shared" si="280"/>
        <v/>
      </c>
      <c r="AR658" s="178" t="str">
        <f t="shared" si="293"/>
        <v/>
      </c>
      <c r="AS658" s="169" t="str">
        <f t="shared" si="294"/>
        <v/>
      </c>
      <c r="AT658" s="159" t="str">
        <f t="shared" si="295"/>
        <v/>
      </c>
      <c r="AU658" s="160" t="str">
        <f t="shared" si="281"/>
        <v/>
      </c>
      <c r="AV658" s="171" t="str">
        <f t="shared" si="296"/>
        <v/>
      </c>
      <c r="AW658" s="160" t="str">
        <f t="shared" si="297"/>
        <v/>
      </c>
      <c r="AX658" s="186" t="str">
        <f t="shared" si="298"/>
        <v/>
      </c>
      <c r="AY658" s="160" t="str">
        <f t="shared" si="282"/>
        <v/>
      </c>
      <c r="AZ658" s="171" t="str">
        <f t="shared" si="299"/>
        <v/>
      </c>
      <c r="BA658" s="161" t="str">
        <f t="shared" si="300"/>
        <v/>
      </c>
    </row>
    <row r="659" spans="1:220" ht="18.75" x14ac:dyDescent="0.3">
      <c r="A659" s="205"/>
      <c r="B659" s="206"/>
      <c r="C659" s="198">
        <v>648</v>
      </c>
      <c r="D659" s="190"/>
      <c r="E659" s="13"/>
      <c r="F659" s="14"/>
      <c r="G659" s="123"/>
      <c r="H659" s="124"/>
      <c r="I659" s="130"/>
      <c r="J659" s="21"/>
      <c r="K659" s="134"/>
      <c r="L659" s="24"/>
      <c r="M659" s="372"/>
      <c r="N659" s="147" t="str">
        <f t="shared" si="283"/>
        <v/>
      </c>
      <c r="O659" s="23"/>
      <c r="P659" s="23"/>
      <c r="Q659" s="23"/>
      <c r="R659" s="23"/>
      <c r="S659" s="23"/>
      <c r="T659" s="24"/>
      <c r="U659" s="25"/>
      <c r="V659" s="28"/>
      <c r="W659" s="299"/>
      <c r="X659" s="296"/>
      <c r="Y659" s="149">
        <f t="shared" si="277"/>
        <v>0</v>
      </c>
      <c r="Z659" s="148">
        <f t="shared" si="284"/>
        <v>0</v>
      </c>
      <c r="AA659" s="306"/>
      <c r="AB659" s="377">
        <f t="shared" si="301"/>
        <v>0</v>
      </c>
      <c r="AC659" s="348"/>
      <c r="AD659" s="210" t="str">
        <f t="shared" si="278"/>
        <v/>
      </c>
      <c r="AE659" s="345">
        <f t="shared" si="285"/>
        <v>0</v>
      </c>
      <c r="AF659" s="318"/>
      <c r="AG659" s="317"/>
      <c r="AH659" s="315"/>
      <c r="AI659" s="150">
        <f t="shared" si="286"/>
        <v>0</v>
      </c>
      <c r="AJ659" s="151">
        <f t="shared" si="279"/>
        <v>0</v>
      </c>
      <c r="AK659" s="152">
        <f t="shared" si="287"/>
        <v>0</v>
      </c>
      <c r="AL659" s="153">
        <f t="shared" si="288"/>
        <v>0</v>
      </c>
      <c r="AM659" s="153">
        <f t="shared" si="289"/>
        <v>0</v>
      </c>
      <c r="AN659" s="153">
        <f t="shared" si="290"/>
        <v>0</v>
      </c>
      <c r="AO659" s="153">
        <f t="shared" si="291"/>
        <v>0</v>
      </c>
      <c r="AP659" s="181" t="str">
        <f t="shared" si="292"/>
        <v/>
      </c>
      <c r="AQ659" s="154" t="str">
        <f t="shared" si="280"/>
        <v/>
      </c>
      <c r="AR659" s="178" t="str">
        <f t="shared" si="293"/>
        <v/>
      </c>
      <c r="AS659" s="169" t="str">
        <f t="shared" si="294"/>
        <v/>
      </c>
      <c r="AT659" s="159" t="str">
        <f t="shared" si="295"/>
        <v/>
      </c>
      <c r="AU659" s="160" t="str">
        <f t="shared" si="281"/>
        <v/>
      </c>
      <c r="AV659" s="171" t="str">
        <f t="shared" si="296"/>
        <v/>
      </c>
      <c r="AW659" s="160" t="str">
        <f t="shared" si="297"/>
        <v/>
      </c>
      <c r="AX659" s="186" t="str">
        <f t="shared" si="298"/>
        <v/>
      </c>
      <c r="AY659" s="160" t="str">
        <f t="shared" si="282"/>
        <v/>
      </c>
      <c r="AZ659" s="171" t="str">
        <f t="shared" si="299"/>
        <v/>
      </c>
      <c r="BA659" s="161" t="str">
        <f t="shared" si="300"/>
        <v/>
      </c>
    </row>
    <row r="660" spans="1:220" ht="18.75" x14ac:dyDescent="0.3">
      <c r="A660" s="205"/>
      <c r="B660" s="206"/>
      <c r="C660" s="197">
        <v>649</v>
      </c>
      <c r="D660" s="194"/>
      <c r="E660" s="16"/>
      <c r="F660" s="14"/>
      <c r="G660" s="127"/>
      <c r="H660" s="126"/>
      <c r="I660" s="132"/>
      <c r="J660" s="69"/>
      <c r="K660" s="136"/>
      <c r="L660" s="26"/>
      <c r="M660" s="373"/>
      <c r="N660" s="147" t="str">
        <f t="shared" si="283"/>
        <v/>
      </c>
      <c r="O660" s="23"/>
      <c r="P660" s="23"/>
      <c r="Q660" s="23"/>
      <c r="R660" s="23"/>
      <c r="S660" s="23"/>
      <c r="T660" s="26"/>
      <c r="U660" s="27"/>
      <c r="V660" s="28"/>
      <c r="W660" s="300"/>
      <c r="X660" s="299"/>
      <c r="Y660" s="149">
        <f t="shared" si="277"/>
        <v>0</v>
      </c>
      <c r="Z660" s="148">
        <f t="shared" si="284"/>
        <v>0</v>
      </c>
      <c r="AA660" s="307"/>
      <c r="AB660" s="377">
        <f t="shared" si="301"/>
        <v>0</v>
      </c>
      <c r="AC660" s="348"/>
      <c r="AD660" s="210" t="str">
        <f t="shared" si="278"/>
        <v/>
      </c>
      <c r="AE660" s="345">
        <f t="shared" si="285"/>
        <v>0</v>
      </c>
      <c r="AF660" s="319"/>
      <c r="AG660" s="320"/>
      <c r="AH660" s="318"/>
      <c r="AI660" s="150">
        <f t="shared" si="286"/>
        <v>0</v>
      </c>
      <c r="AJ660" s="151">
        <f t="shared" si="279"/>
        <v>0</v>
      </c>
      <c r="AK660" s="152">
        <f t="shared" si="287"/>
        <v>0</v>
      </c>
      <c r="AL660" s="153">
        <f t="shared" si="288"/>
        <v>0</v>
      </c>
      <c r="AM660" s="153">
        <f t="shared" si="289"/>
        <v>0</v>
      </c>
      <c r="AN660" s="153">
        <f t="shared" si="290"/>
        <v>0</v>
      </c>
      <c r="AO660" s="153">
        <f t="shared" si="291"/>
        <v>0</v>
      </c>
      <c r="AP660" s="181" t="str">
        <f t="shared" si="292"/>
        <v/>
      </c>
      <c r="AQ660" s="154" t="str">
        <f t="shared" si="280"/>
        <v/>
      </c>
      <c r="AR660" s="178" t="str">
        <f t="shared" si="293"/>
        <v/>
      </c>
      <c r="AS660" s="169" t="str">
        <f t="shared" si="294"/>
        <v/>
      </c>
      <c r="AT660" s="159" t="str">
        <f t="shared" si="295"/>
        <v/>
      </c>
      <c r="AU660" s="160" t="str">
        <f t="shared" si="281"/>
        <v/>
      </c>
      <c r="AV660" s="171" t="str">
        <f t="shared" si="296"/>
        <v/>
      </c>
      <c r="AW660" s="160" t="str">
        <f t="shared" si="297"/>
        <v/>
      </c>
      <c r="AX660" s="186" t="str">
        <f t="shared" si="298"/>
        <v/>
      </c>
      <c r="AY660" s="160" t="str">
        <f t="shared" si="282"/>
        <v/>
      </c>
      <c r="AZ660" s="171" t="str">
        <f t="shared" si="299"/>
        <v/>
      </c>
      <c r="BA660" s="161" t="str">
        <f t="shared" si="300"/>
        <v/>
      </c>
    </row>
    <row r="661" spans="1:220" ht="18.75" x14ac:dyDescent="0.3">
      <c r="A661" s="205"/>
      <c r="B661" s="206"/>
      <c r="C661" s="197">
        <v>650</v>
      </c>
      <c r="D661" s="190"/>
      <c r="E661" s="20"/>
      <c r="F661" s="14"/>
      <c r="G661" s="123"/>
      <c r="H661" s="128"/>
      <c r="I661" s="130"/>
      <c r="J661" s="21"/>
      <c r="K661" s="134"/>
      <c r="L661" s="24"/>
      <c r="M661" s="372"/>
      <c r="N661" s="147" t="str">
        <f t="shared" si="283"/>
        <v/>
      </c>
      <c r="O661" s="23"/>
      <c r="P661" s="23"/>
      <c r="Q661" s="23"/>
      <c r="R661" s="23"/>
      <c r="S661" s="23"/>
      <c r="T661" s="23"/>
      <c r="U661" s="24"/>
      <c r="V661" s="28"/>
      <c r="W661" s="299"/>
      <c r="X661" s="299"/>
      <c r="Y661" s="149">
        <f t="shared" si="277"/>
        <v>0</v>
      </c>
      <c r="Z661" s="148">
        <f t="shared" si="284"/>
        <v>0</v>
      </c>
      <c r="AA661" s="306"/>
      <c r="AB661" s="377">
        <f t="shared" si="301"/>
        <v>0</v>
      </c>
      <c r="AC661" s="348"/>
      <c r="AD661" s="210" t="str">
        <f t="shared" si="278"/>
        <v/>
      </c>
      <c r="AE661" s="345">
        <f t="shared" si="285"/>
        <v>0</v>
      </c>
      <c r="AF661" s="318"/>
      <c r="AG661" s="321"/>
      <c r="AH661" s="318"/>
      <c r="AI661" s="150">
        <f t="shared" si="286"/>
        <v>0</v>
      </c>
      <c r="AJ661" s="151">
        <f t="shared" si="279"/>
        <v>0</v>
      </c>
      <c r="AK661" s="152">
        <f t="shared" si="287"/>
        <v>0</v>
      </c>
      <c r="AL661" s="153">
        <f t="shared" si="288"/>
        <v>0</v>
      </c>
      <c r="AM661" s="153">
        <f t="shared" si="289"/>
        <v>0</v>
      </c>
      <c r="AN661" s="153">
        <f t="shared" si="290"/>
        <v>0</v>
      </c>
      <c r="AO661" s="153">
        <f t="shared" si="291"/>
        <v>0</v>
      </c>
      <c r="AP661" s="181" t="str">
        <f t="shared" si="292"/>
        <v/>
      </c>
      <c r="AQ661" s="154" t="str">
        <f t="shared" si="280"/>
        <v/>
      </c>
      <c r="AR661" s="178" t="str">
        <f t="shared" si="293"/>
        <v/>
      </c>
      <c r="AS661" s="169" t="str">
        <f t="shared" si="294"/>
        <v/>
      </c>
      <c r="AT661" s="159" t="str">
        <f t="shared" si="295"/>
        <v/>
      </c>
      <c r="AU661" s="160" t="str">
        <f t="shared" si="281"/>
        <v/>
      </c>
      <c r="AV661" s="171" t="str">
        <f t="shared" si="296"/>
        <v/>
      </c>
      <c r="AW661" s="160" t="str">
        <f t="shared" si="297"/>
        <v/>
      </c>
      <c r="AX661" s="186" t="str">
        <f t="shared" si="298"/>
        <v/>
      </c>
      <c r="AY661" s="160" t="str">
        <f t="shared" si="282"/>
        <v/>
      </c>
      <c r="AZ661" s="171" t="str">
        <f t="shared" si="299"/>
        <v/>
      </c>
      <c r="BA661" s="161" t="str">
        <f t="shared" si="300"/>
        <v/>
      </c>
      <c r="BB661" s="58"/>
      <c r="BC661" s="58"/>
      <c r="BD661" s="58"/>
      <c r="BE661" s="58"/>
      <c r="BF661" s="58"/>
      <c r="BG661" s="58"/>
      <c r="BH661" s="58"/>
      <c r="BI661" s="58"/>
      <c r="BJ661" s="58"/>
      <c r="BK661" s="58"/>
      <c r="BL661" s="58"/>
      <c r="BM661" s="58"/>
      <c r="BN661" s="58"/>
      <c r="BO661" s="58"/>
      <c r="BP661" s="58"/>
      <c r="BQ661" s="58"/>
      <c r="BR661" s="58"/>
      <c r="BS661" s="58"/>
      <c r="BT661" s="58"/>
      <c r="BU661" s="58"/>
      <c r="BV661" s="58"/>
      <c r="BW661" s="58"/>
      <c r="BX661" s="58"/>
      <c r="BY661" s="58"/>
      <c r="BZ661" s="58"/>
      <c r="CA661" s="58"/>
      <c r="CB661" s="58"/>
      <c r="CC661" s="58"/>
      <c r="CD661" s="58"/>
      <c r="CE661" s="58"/>
      <c r="CF661" s="58"/>
      <c r="CG661" s="58"/>
      <c r="CH661" s="58"/>
      <c r="CI661" s="58"/>
      <c r="CJ661" s="58"/>
      <c r="CK661" s="58"/>
      <c r="CL661" s="58"/>
      <c r="CM661" s="58"/>
      <c r="CN661" s="58"/>
      <c r="CO661" s="58"/>
      <c r="CP661" s="58"/>
      <c r="CQ661" s="58"/>
      <c r="CR661" s="58"/>
      <c r="CS661" s="58"/>
      <c r="CT661" s="58"/>
      <c r="CU661" s="58"/>
      <c r="CV661" s="58"/>
      <c r="CW661" s="58"/>
      <c r="CX661" s="58"/>
      <c r="CY661" s="58"/>
      <c r="CZ661" s="58"/>
      <c r="DA661" s="58"/>
      <c r="DB661" s="58"/>
      <c r="DC661" s="58"/>
      <c r="DD661" s="58"/>
      <c r="DE661" s="58"/>
      <c r="DF661" s="58"/>
      <c r="DG661" s="58"/>
      <c r="DH661" s="58"/>
      <c r="DI661" s="58"/>
      <c r="DJ661" s="58"/>
      <c r="DK661" s="58"/>
      <c r="DL661" s="58"/>
      <c r="DM661" s="58"/>
      <c r="DN661" s="58"/>
      <c r="DO661" s="58"/>
      <c r="DP661" s="58"/>
      <c r="DQ661" s="58"/>
      <c r="DR661" s="58"/>
      <c r="DS661" s="58"/>
      <c r="DT661" s="58"/>
      <c r="DU661" s="58"/>
      <c r="DV661" s="58"/>
      <c r="DW661" s="58"/>
      <c r="DX661" s="58"/>
      <c r="DY661" s="58"/>
      <c r="DZ661" s="58"/>
      <c r="EA661" s="58"/>
      <c r="EB661" s="22"/>
      <c r="EC661" s="22"/>
      <c r="ED661" s="22"/>
      <c r="EE661" s="22"/>
      <c r="EF661" s="22"/>
      <c r="EG661" s="22"/>
      <c r="EH661" s="22"/>
      <c r="EI661" s="22"/>
      <c r="EJ661" s="22"/>
      <c r="EK661" s="22"/>
      <c r="EL661" s="22"/>
      <c r="EM661" s="22"/>
      <c r="EN661" s="22"/>
      <c r="EO661" s="22"/>
      <c r="EP661" s="22"/>
      <c r="EQ661" s="22"/>
      <c r="ER661" s="22"/>
      <c r="ES661" s="22"/>
      <c r="ET661" s="22"/>
      <c r="EU661" s="22"/>
      <c r="EV661" s="22"/>
      <c r="EW661" s="22"/>
      <c r="EX661" s="22"/>
      <c r="EY661" s="22"/>
      <c r="EZ661" s="22"/>
      <c r="FA661" s="22"/>
      <c r="FB661" s="22"/>
      <c r="FC661" s="22"/>
      <c r="FD661" s="22"/>
      <c r="FE661" s="22"/>
      <c r="FF661" s="22"/>
      <c r="FG661" s="22"/>
      <c r="FH661" s="22"/>
      <c r="FI661" s="22"/>
      <c r="FJ661" s="22"/>
      <c r="FK661" s="22"/>
      <c r="FL661" s="22"/>
      <c r="FM661" s="22"/>
      <c r="FN661" s="22"/>
      <c r="FO661" s="22"/>
      <c r="FP661" s="22"/>
      <c r="FQ661" s="22"/>
      <c r="FR661" s="22"/>
      <c r="FS661" s="22"/>
      <c r="FT661" s="22"/>
      <c r="FU661" s="22"/>
      <c r="FV661" s="22"/>
      <c r="FW661" s="22"/>
      <c r="FX661" s="22"/>
      <c r="FY661" s="22"/>
      <c r="FZ661" s="22"/>
      <c r="GA661" s="22"/>
      <c r="GB661" s="22"/>
      <c r="GC661" s="22"/>
      <c r="GD661" s="22"/>
      <c r="GE661" s="22"/>
      <c r="GF661" s="22"/>
      <c r="GG661" s="22"/>
      <c r="GH661" s="22"/>
      <c r="GI661" s="22"/>
      <c r="GJ661" s="22"/>
      <c r="GK661" s="22"/>
      <c r="GL661" s="22"/>
      <c r="GM661" s="22"/>
      <c r="GN661" s="22"/>
      <c r="GO661" s="22"/>
      <c r="GP661" s="22"/>
      <c r="GQ661" s="22"/>
      <c r="GR661" s="22"/>
      <c r="GS661" s="22"/>
      <c r="GT661" s="22"/>
      <c r="GU661" s="22"/>
      <c r="GV661" s="22"/>
      <c r="GW661" s="22"/>
      <c r="GX661" s="22"/>
      <c r="GY661" s="22"/>
      <c r="GZ661" s="22"/>
      <c r="HA661" s="22"/>
      <c r="HB661" s="22"/>
      <c r="HC661" s="22"/>
      <c r="HD661" s="22"/>
      <c r="HE661" s="22"/>
      <c r="HF661" s="22"/>
      <c r="HG661" s="22"/>
      <c r="HH661" s="22"/>
      <c r="HI661" s="22"/>
      <c r="HJ661" s="22"/>
      <c r="HK661" s="22"/>
      <c r="HL661" s="22"/>
    </row>
    <row r="662" spans="1:220" ht="18.75" x14ac:dyDescent="0.3">
      <c r="A662" s="203"/>
      <c r="B662" s="204"/>
      <c r="C662" s="197">
        <v>651</v>
      </c>
      <c r="D662" s="189"/>
      <c r="E662" s="31"/>
      <c r="F662" s="30"/>
      <c r="G662" s="120"/>
      <c r="H662" s="125"/>
      <c r="I662" s="129"/>
      <c r="J662" s="67"/>
      <c r="K662" s="133"/>
      <c r="L662" s="108"/>
      <c r="M662" s="372"/>
      <c r="N662" s="147" t="str">
        <f t="shared" si="283"/>
        <v/>
      </c>
      <c r="O662" s="23"/>
      <c r="P662" s="125"/>
      <c r="Q662" s="125"/>
      <c r="R662" s="125"/>
      <c r="S662" s="125"/>
      <c r="T662" s="125"/>
      <c r="U662" s="122"/>
      <c r="V662" s="28"/>
      <c r="W662" s="296"/>
      <c r="X662" s="296"/>
      <c r="Y662" s="149">
        <f t="shared" si="277"/>
        <v>0</v>
      </c>
      <c r="Z662" s="148">
        <f t="shared" si="284"/>
        <v>0</v>
      </c>
      <c r="AA662" s="306"/>
      <c r="AB662" s="377">
        <f t="shared" si="301"/>
        <v>0</v>
      </c>
      <c r="AC662" s="348"/>
      <c r="AD662" s="210" t="str">
        <f t="shared" si="278"/>
        <v/>
      </c>
      <c r="AE662" s="345">
        <f t="shared" si="285"/>
        <v>0</v>
      </c>
      <c r="AF662" s="318"/>
      <c r="AG662" s="317"/>
      <c r="AH662" s="315"/>
      <c r="AI662" s="150">
        <f t="shared" si="286"/>
        <v>0</v>
      </c>
      <c r="AJ662" s="151">
        <f t="shared" si="279"/>
        <v>0</v>
      </c>
      <c r="AK662" s="152">
        <f t="shared" si="287"/>
        <v>0</v>
      </c>
      <c r="AL662" s="153">
        <f t="shared" si="288"/>
        <v>0</v>
      </c>
      <c r="AM662" s="153">
        <f t="shared" si="289"/>
        <v>0</v>
      </c>
      <c r="AN662" s="153">
        <f t="shared" si="290"/>
        <v>0</v>
      </c>
      <c r="AO662" s="153">
        <f t="shared" si="291"/>
        <v>0</v>
      </c>
      <c r="AP662" s="181" t="str">
        <f t="shared" si="292"/>
        <v/>
      </c>
      <c r="AQ662" s="154" t="str">
        <f t="shared" si="280"/>
        <v/>
      </c>
      <c r="AR662" s="178" t="str">
        <f t="shared" si="293"/>
        <v/>
      </c>
      <c r="AS662" s="169" t="str">
        <f t="shared" si="294"/>
        <v/>
      </c>
      <c r="AT662" s="159" t="str">
        <f t="shared" si="295"/>
        <v/>
      </c>
      <c r="AU662" s="160" t="str">
        <f t="shared" si="281"/>
        <v/>
      </c>
      <c r="AV662" s="171" t="str">
        <f t="shared" si="296"/>
        <v/>
      </c>
      <c r="AW662" s="160" t="str">
        <f t="shared" si="297"/>
        <v/>
      </c>
      <c r="AX662" s="186" t="str">
        <f t="shared" si="298"/>
        <v/>
      </c>
      <c r="AY662" s="160" t="str">
        <f t="shared" si="282"/>
        <v/>
      </c>
      <c r="AZ662" s="171" t="str">
        <f t="shared" si="299"/>
        <v/>
      </c>
      <c r="BA662" s="161" t="str">
        <f t="shared" si="300"/>
        <v/>
      </c>
    </row>
    <row r="663" spans="1:220" ht="18.75" x14ac:dyDescent="0.3">
      <c r="A663" s="203"/>
      <c r="B663" s="204"/>
      <c r="C663" s="197">
        <v>652</v>
      </c>
      <c r="D663" s="189"/>
      <c r="E663" s="29"/>
      <c r="F663" s="30"/>
      <c r="G663" s="120"/>
      <c r="H663" s="122"/>
      <c r="I663" s="129"/>
      <c r="J663" s="67"/>
      <c r="K663" s="133"/>
      <c r="L663" s="108"/>
      <c r="M663" s="371"/>
      <c r="N663" s="147" t="str">
        <f t="shared" si="283"/>
        <v/>
      </c>
      <c r="O663" s="125"/>
      <c r="P663" s="125"/>
      <c r="Q663" s="125"/>
      <c r="R663" s="125"/>
      <c r="S663" s="125"/>
      <c r="T663" s="122"/>
      <c r="U663" s="298"/>
      <c r="V663" s="28"/>
      <c r="W663" s="296"/>
      <c r="X663" s="296"/>
      <c r="Y663" s="149">
        <f t="shared" si="277"/>
        <v>0</v>
      </c>
      <c r="Z663" s="148">
        <f t="shared" si="284"/>
        <v>0</v>
      </c>
      <c r="AA663" s="305"/>
      <c r="AB663" s="377">
        <f t="shared" si="301"/>
        <v>0</v>
      </c>
      <c r="AC663" s="347"/>
      <c r="AD663" s="210" t="str">
        <f t="shared" si="278"/>
        <v/>
      </c>
      <c r="AE663" s="345">
        <f t="shared" si="285"/>
        <v>0</v>
      </c>
      <c r="AF663" s="310"/>
      <c r="AG663" s="312"/>
      <c r="AH663" s="313"/>
      <c r="AI663" s="150">
        <f t="shared" si="286"/>
        <v>0</v>
      </c>
      <c r="AJ663" s="151">
        <f t="shared" si="279"/>
        <v>0</v>
      </c>
      <c r="AK663" s="152">
        <f t="shared" si="287"/>
        <v>0</v>
      </c>
      <c r="AL663" s="153">
        <f t="shared" si="288"/>
        <v>0</v>
      </c>
      <c r="AM663" s="153">
        <f t="shared" si="289"/>
        <v>0</v>
      </c>
      <c r="AN663" s="153">
        <f t="shared" si="290"/>
        <v>0</v>
      </c>
      <c r="AO663" s="153">
        <f t="shared" si="291"/>
        <v>0</v>
      </c>
      <c r="AP663" s="181" t="str">
        <f t="shared" si="292"/>
        <v/>
      </c>
      <c r="AQ663" s="154" t="str">
        <f t="shared" si="280"/>
        <v/>
      </c>
      <c r="AR663" s="178" t="str">
        <f t="shared" si="293"/>
        <v/>
      </c>
      <c r="AS663" s="169" t="str">
        <f t="shared" si="294"/>
        <v/>
      </c>
      <c r="AT663" s="159" t="str">
        <f t="shared" si="295"/>
        <v/>
      </c>
      <c r="AU663" s="160" t="str">
        <f t="shared" si="281"/>
        <v/>
      </c>
      <c r="AV663" s="171" t="str">
        <f t="shared" si="296"/>
        <v/>
      </c>
      <c r="AW663" s="160" t="str">
        <f t="shared" si="297"/>
        <v/>
      </c>
      <c r="AX663" s="186" t="str">
        <f t="shared" si="298"/>
        <v/>
      </c>
      <c r="AY663" s="160" t="str">
        <f t="shared" si="282"/>
        <v/>
      </c>
      <c r="AZ663" s="171" t="str">
        <f t="shared" si="299"/>
        <v/>
      </c>
      <c r="BA663" s="161" t="str">
        <f t="shared" si="300"/>
        <v/>
      </c>
    </row>
    <row r="664" spans="1:220" ht="18.75" x14ac:dyDescent="0.3">
      <c r="A664" s="203"/>
      <c r="B664" s="204"/>
      <c r="C664" s="197">
        <v>653</v>
      </c>
      <c r="D664" s="189"/>
      <c r="E664" s="29"/>
      <c r="F664" s="30"/>
      <c r="G664" s="123"/>
      <c r="H664" s="124"/>
      <c r="I664" s="130"/>
      <c r="J664" s="21"/>
      <c r="K664" s="134"/>
      <c r="L664" s="24"/>
      <c r="M664" s="372"/>
      <c r="N664" s="147" t="str">
        <f t="shared" si="283"/>
        <v/>
      </c>
      <c r="O664" s="125"/>
      <c r="P664" s="125"/>
      <c r="Q664" s="125"/>
      <c r="R664" s="125"/>
      <c r="S664" s="125"/>
      <c r="T664" s="122"/>
      <c r="U664" s="298"/>
      <c r="V664" s="28"/>
      <c r="W664" s="296"/>
      <c r="X664" s="296"/>
      <c r="Y664" s="149">
        <f t="shared" si="277"/>
        <v>0</v>
      </c>
      <c r="Z664" s="148">
        <f t="shared" si="284"/>
        <v>0</v>
      </c>
      <c r="AA664" s="305"/>
      <c r="AB664" s="377">
        <f t="shared" si="301"/>
        <v>0</v>
      </c>
      <c r="AC664" s="347"/>
      <c r="AD664" s="210" t="str">
        <f t="shared" si="278"/>
        <v/>
      </c>
      <c r="AE664" s="345">
        <f t="shared" si="285"/>
        <v>0</v>
      </c>
      <c r="AF664" s="310"/>
      <c r="AG664" s="312"/>
      <c r="AH664" s="313"/>
      <c r="AI664" s="150">
        <f t="shared" si="286"/>
        <v>0</v>
      </c>
      <c r="AJ664" s="151">
        <f t="shared" si="279"/>
        <v>0</v>
      </c>
      <c r="AK664" s="152">
        <f t="shared" si="287"/>
        <v>0</v>
      </c>
      <c r="AL664" s="153">
        <f t="shared" si="288"/>
        <v>0</v>
      </c>
      <c r="AM664" s="153">
        <f t="shared" si="289"/>
        <v>0</v>
      </c>
      <c r="AN664" s="153">
        <f t="shared" si="290"/>
        <v>0</v>
      </c>
      <c r="AO664" s="153">
        <f t="shared" si="291"/>
        <v>0</v>
      </c>
      <c r="AP664" s="181" t="str">
        <f t="shared" si="292"/>
        <v/>
      </c>
      <c r="AQ664" s="154" t="str">
        <f t="shared" si="280"/>
        <v/>
      </c>
      <c r="AR664" s="178" t="str">
        <f t="shared" si="293"/>
        <v/>
      </c>
      <c r="AS664" s="169" t="str">
        <f t="shared" si="294"/>
        <v/>
      </c>
      <c r="AT664" s="159" t="str">
        <f t="shared" si="295"/>
        <v/>
      </c>
      <c r="AU664" s="160" t="str">
        <f t="shared" si="281"/>
        <v/>
      </c>
      <c r="AV664" s="171" t="str">
        <f t="shared" si="296"/>
        <v/>
      </c>
      <c r="AW664" s="160" t="str">
        <f t="shared" si="297"/>
        <v/>
      </c>
      <c r="AX664" s="186" t="str">
        <f t="shared" si="298"/>
        <v/>
      </c>
      <c r="AY664" s="160" t="str">
        <f t="shared" si="282"/>
        <v/>
      </c>
      <c r="AZ664" s="171" t="str">
        <f t="shared" si="299"/>
        <v/>
      </c>
      <c r="BA664" s="161" t="str">
        <f t="shared" si="300"/>
        <v/>
      </c>
    </row>
    <row r="665" spans="1:220" ht="18.75" x14ac:dyDescent="0.3">
      <c r="A665" s="203"/>
      <c r="B665" s="204"/>
      <c r="C665" s="197">
        <v>654</v>
      </c>
      <c r="D665" s="189"/>
      <c r="E665" s="29"/>
      <c r="F665" s="30"/>
      <c r="G665" s="123"/>
      <c r="H665" s="124"/>
      <c r="I665" s="130"/>
      <c r="J665" s="21"/>
      <c r="K665" s="134"/>
      <c r="L665" s="24"/>
      <c r="M665" s="372"/>
      <c r="N665" s="147" t="str">
        <f t="shared" si="283"/>
        <v/>
      </c>
      <c r="O665" s="125"/>
      <c r="P665" s="125"/>
      <c r="Q665" s="125"/>
      <c r="R665" s="125"/>
      <c r="S665" s="125"/>
      <c r="T665" s="122"/>
      <c r="U665" s="298"/>
      <c r="V665" s="28"/>
      <c r="W665" s="296"/>
      <c r="X665" s="296"/>
      <c r="Y665" s="149">
        <f t="shared" si="277"/>
        <v>0</v>
      </c>
      <c r="Z665" s="148">
        <f t="shared" si="284"/>
        <v>0</v>
      </c>
      <c r="AA665" s="305"/>
      <c r="AB665" s="377">
        <f t="shared" si="301"/>
        <v>0</v>
      </c>
      <c r="AC665" s="347"/>
      <c r="AD665" s="210" t="str">
        <f t="shared" si="278"/>
        <v/>
      </c>
      <c r="AE665" s="345">
        <f t="shared" si="285"/>
        <v>0</v>
      </c>
      <c r="AF665" s="310"/>
      <c r="AG665" s="312"/>
      <c r="AH665" s="313"/>
      <c r="AI665" s="150">
        <f t="shared" si="286"/>
        <v>0</v>
      </c>
      <c r="AJ665" s="151">
        <f t="shared" si="279"/>
        <v>0</v>
      </c>
      <c r="AK665" s="152">
        <f t="shared" si="287"/>
        <v>0</v>
      </c>
      <c r="AL665" s="153">
        <f t="shared" si="288"/>
        <v>0</v>
      </c>
      <c r="AM665" s="153">
        <f t="shared" si="289"/>
        <v>0</v>
      </c>
      <c r="AN665" s="153">
        <f t="shared" si="290"/>
        <v>0</v>
      </c>
      <c r="AO665" s="153">
        <f t="shared" si="291"/>
        <v>0</v>
      </c>
      <c r="AP665" s="181" t="str">
        <f t="shared" si="292"/>
        <v/>
      </c>
      <c r="AQ665" s="154" t="str">
        <f t="shared" si="280"/>
        <v/>
      </c>
      <c r="AR665" s="178" t="str">
        <f t="shared" si="293"/>
        <v/>
      </c>
      <c r="AS665" s="169" t="str">
        <f t="shared" si="294"/>
        <v/>
      </c>
      <c r="AT665" s="159" t="str">
        <f t="shared" si="295"/>
        <v/>
      </c>
      <c r="AU665" s="160" t="str">
        <f t="shared" si="281"/>
        <v/>
      </c>
      <c r="AV665" s="171" t="str">
        <f t="shared" si="296"/>
        <v/>
      </c>
      <c r="AW665" s="160" t="str">
        <f t="shared" si="297"/>
        <v/>
      </c>
      <c r="AX665" s="186" t="str">
        <f t="shared" si="298"/>
        <v/>
      </c>
      <c r="AY665" s="160" t="str">
        <f t="shared" si="282"/>
        <v/>
      </c>
      <c r="AZ665" s="171" t="str">
        <f t="shared" si="299"/>
        <v/>
      </c>
      <c r="BA665" s="161" t="str">
        <f t="shared" si="300"/>
        <v/>
      </c>
    </row>
    <row r="666" spans="1:220" ht="18.75" x14ac:dyDescent="0.3">
      <c r="A666" s="205"/>
      <c r="B666" s="206"/>
      <c r="C666" s="198">
        <v>655</v>
      </c>
      <c r="D666" s="190"/>
      <c r="E666" s="13"/>
      <c r="F666" s="14"/>
      <c r="G666" s="123"/>
      <c r="H666" s="124"/>
      <c r="I666" s="130"/>
      <c r="J666" s="21"/>
      <c r="K666" s="134"/>
      <c r="L666" s="24"/>
      <c r="M666" s="372"/>
      <c r="N666" s="147" t="str">
        <f t="shared" si="283"/>
        <v/>
      </c>
      <c r="O666" s="23"/>
      <c r="P666" s="23"/>
      <c r="Q666" s="23"/>
      <c r="R666" s="23"/>
      <c r="S666" s="23"/>
      <c r="T666" s="24"/>
      <c r="U666" s="25"/>
      <c r="V666" s="28"/>
      <c r="W666" s="296"/>
      <c r="X666" s="296"/>
      <c r="Y666" s="149">
        <f t="shared" si="277"/>
        <v>0</v>
      </c>
      <c r="Z666" s="148">
        <f t="shared" si="284"/>
        <v>0</v>
      </c>
      <c r="AA666" s="306"/>
      <c r="AB666" s="377">
        <f t="shared" si="301"/>
        <v>0</v>
      </c>
      <c r="AC666" s="348"/>
      <c r="AD666" s="210" t="str">
        <f t="shared" si="278"/>
        <v/>
      </c>
      <c r="AE666" s="345">
        <f t="shared" si="285"/>
        <v>0</v>
      </c>
      <c r="AF666" s="318"/>
      <c r="AG666" s="317"/>
      <c r="AH666" s="315"/>
      <c r="AI666" s="150">
        <f t="shared" si="286"/>
        <v>0</v>
      </c>
      <c r="AJ666" s="151">
        <f t="shared" si="279"/>
        <v>0</v>
      </c>
      <c r="AK666" s="152">
        <f t="shared" si="287"/>
        <v>0</v>
      </c>
      <c r="AL666" s="153">
        <f t="shared" si="288"/>
        <v>0</v>
      </c>
      <c r="AM666" s="153">
        <f t="shared" si="289"/>
        <v>0</v>
      </c>
      <c r="AN666" s="153">
        <f t="shared" si="290"/>
        <v>0</v>
      </c>
      <c r="AO666" s="153">
        <f t="shared" si="291"/>
        <v>0</v>
      </c>
      <c r="AP666" s="181" t="str">
        <f t="shared" si="292"/>
        <v/>
      </c>
      <c r="AQ666" s="154" t="str">
        <f t="shared" si="280"/>
        <v/>
      </c>
      <c r="AR666" s="178" t="str">
        <f t="shared" si="293"/>
        <v/>
      </c>
      <c r="AS666" s="169" t="str">
        <f t="shared" si="294"/>
        <v/>
      </c>
      <c r="AT666" s="159" t="str">
        <f t="shared" si="295"/>
        <v/>
      </c>
      <c r="AU666" s="160" t="str">
        <f t="shared" si="281"/>
        <v/>
      </c>
      <c r="AV666" s="171" t="str">
        <f t="shared" si="296"/>
        <v/>
      </c>
      <c r="AW666" s="160" t="str">
        <f t="shared" si="297"/>
        <v/>
      </c>
      <c r="AX666" s="186" t="str">
        <f t="shared" si="298"/>
        <v/>
      </c>
      <c r="AY666" s="160" t="str">
        <f t="shared" si="282"/>
        <v/>
      </c>
      <c r="AZ666" s="171" t="str">
        <f t="shared" si="299"/>
        <v/>
      </c>
      <c r="BA666" s="161" t="str">
        <f t="shared" si="300"/>
        <v/>
      </c>
    </row>
    <row r="667" spans="1:220" ht="18.75" x14ac:dyDescent="0.3">
      <c r="A667" s="205"/>
      <c r="B667" s="206"/>
      <c r="C667" s="197">
        <v>656</v>
      </c>
      <c r="D667" s="190"/>
      <c r="E667" s="13"/>
      <c r="F667" s="14"/>
      <c r="G667" s="123"/>
      <c r="H667" s="124"/>
      <c r="I667" s="130"/>
      <c r="J667" s="21"/>
      <c r="K667" s="134"/>
      <c r="L667" s="24"/>
      <c r="M667" s="372"/>
      <c r="N667" s="147" t="str">
        <f t="shared" si="283"/>
        <v/>
      </c>
      <c r="O667" s="23"/>
      <c r="P667" s="23"/>
      <c r="Q667" s="23"/>
      <c r="R667" s="23"/>
      <c r="S667" s="23"/>
      <c r="T667" s="24"/>
      <c r="U667" s="25"/>
      <c r="V667" s="28"/>
      <c r="W667" s="299"/>
      <c r="X667" s="296"/>
      <c r="Y667" s="149">
        <f t="shared" si="277"/>
        <v>0</v>
      </c>
      <c r="Z667" s="148">
        <f t="shared" si="284"/>
        <v>0</v>
      </c>
      <c r="AA667" s="306"/>
      <c r="AB667" s="377">
        <f t="shared" si="301"/>
        <v>0</v>
      </c>
      <c r="AC667" s="348"/>
      <c r="AD667" s="210" t="str">
        <f t="shared" si="278"/>
        <v/>
      </c>
      <c r="AE667" s="345">
        <f t="shared" si="285"/>
        <v>0</v>
      </c>
      <c r="AF667" s="318"/>
      <c r="AG667" s="317"/>
      <c r="AH667" s="315"/>
      <c r="AI667" s="150">
        <f t="shared" si="286"/>
        <v>0</v>
      </c>
      <c r="AJ667" s="151">
        <f t="shared" si="279"/>
        <v>0</v>
      </c>
      <c r="AK667" s="152">
        <f t="shared" si="287"/>
        <v>0</v>
      </c>
      <c r="AL667" s="153">
        <f t="shared" si="288"/>
        <v>0</v>
      </c>
      <c r="AM667" s="153">
        <f t="shared" si="289"/>
        <v>0</v>
      </c>
      <c r="AN667" s="153">
        <f t="shared" si="290"/>
        <v>0</v>
      </c>
      <c r="AO667" s="153">
        <f t="shared" si="291"/>
        <v>0</v>
      </c>
      <c r="AP667" s="181" t="str">
        <f t="shared" si="292"/>
        <v/>
      </c>
      <c r="AQ667" s="154" t="str">
        <f t="shared" si="280"/>
        <v/>
      </c>
      <c r="AR667" s="178" t="str">
        <f t="shared" si="293"/>
        <v/>
      </c>
      <c r="AS667" s="169" t="str">
        <f t="shared" si="294"/>
        <v/>
      </c>
      <c r="AT667" s="159" t="str">
        <f t="shared" si="295"/>
        <v/>
      </c>
      <c r="AU667" s="160" t="str">
        <f t="shared" si="281"/>
        <v/>
      </c>
      <c r="AV667" s="171" t="str">
        <f t="shared" si="296"/>
        <v/>
      </c>
      <c r="AW667" s="160" t="str">
        <f t="shared" si="297"/>
        <v/>
      </c>
      <c r="AX667" s="186" t="str">
        <f t="shared" si="298"/>
        <v/>
      </c>
      <c r="AY667" s="160" t="str">
        <f t="shared" si="282"/>
        <v/>
      </c>
      <c r="AZ667" s="171" t="str">
        <f t="shared" si="299"/>
        <v/>
      </c>
      <c r="BA667" s="161" t="str">
        <f t="shared" si="300"/>
        <v/>
      </c>
    </row>
    <row r="668" spans="1:220" ht="18.75" x14ac:dyDescent="0.3">
      <c r="A668" s="205"/>
      <c r="B668" s="206"/>
      <c r="C668" s="198">
        <v>657</v>
      </c>
      <c r="D668" s="190"/>
      <c r="E668" s="13"/>
      <c r="F668" s="14"/>
      <c r="G668" s="123"/>
      <c r="H668" s="124"/>
      <c r="I668" s="130"/>
      <c r="J668" s="21"/>
      <c r="K668" s="134"/>
      <c r="L668" s="24"/>
      <c r="M668" s="372"/>
      <c r="N668" s="147" t="str">
        <f t="shared" si="283"/>
        <v/>
      </c>
      <c r="O668" s="23"/>
      <c r="P668" s="23"/>
      <c r="Q668" s="23"/>
      <c r="R668" s="23"/>
      <c r="S668" s="23"/>
      <c r="T668" s="24"/>
      <c r="U668" s="25"/>
      <c r="V668" s="28"/>
      <c r="W668" s="299"/>
      <c r="X668" s="296"/>
      <c r="Y668" s="149">
        <f t="shared" si="277"/>
        <v>0</v>
      </c>
      <c r="Z668" s="148">
        <f t="shared" si="284"/>
        <v>0</v>
      </c>
      <c r="AA668" s="306"/>
      <c r="AB668" s="377">
        <f t="shared" si="301"/>
        <v>0</v>
      </c>
      <c r="AC668" s="348"/>
      <c r="AD668" s="210" t="str">
        <f t="shared" si="278"/>
        <v/>
      </c>
      <c r="AE668" s="345">
        <f t="shared" si="285"/>
        <v>0</v>
      </c>
      <c r="AF668" s="318"/>
      <c r="AG668" s="317"/>
      <c r="AH668" s="315"/>
      <c r="AI668" s="150">
        <f t="shared" si="286"/>
        <v>0</v>
      </c>
      <c r="AJ668" s="151">
        <f t="shared" si="279"/>
        <v>0</v>
      </c>
      <c r="AK668" s="152">
        <f t="shared" si="287"/>
        <v>0</v>
      </c>
      <c r="AL668" s="153">
        <f t="shared" si="288"/>
        <v>0</v>
      </c>
      <c r="AM668" s="153">
        <f t="shared" si="289"/>
        <v>0</v>
      </c>
      <c r="AN668" s="153">
        <f t="shared" si="290"/>
        <v>0</v>
      </c>
      <c r="AO668" s="153">
        <f t="shared" si="291"/>
        <v>0</v>
      </c>
      <c r="AP668" s="181" t="str">
        <f t="shared" si="292"/>
        <v/>
      </c>
      <c r="AQ668" s="154" t="str">
        <f t="shared" si="280"/>
        <v/>
      </c>
      <c r="AR668" s="178" t="str">
        <f t="shared" si="293"/>
        <v/>
      </c>
      <c r="AS668" s="169" t="str">
        <f t="shared" si="294"/>
        <v/>
      </c>
      <c r="AT668" s="159" t="str">
        <f t="shared" si="295"/>
        <v/>
      </c>
      <c r="AU668" s="160" t="str">
        <f t="shared" si="281"/>
        <v/>
      </c>
      <c r="AV668" s="171" t="str">
        <f t="shared" si="296"/>
        <v/>
      </c>
      <c r="AW668" s="160" t="str">
        <f t="shared" si="297"/>
        <v/>
      </c>
      <c r="AX668" s="186" t="str">
        <f t="shared" si="298"/>
        <v/>
      </c>
      <c r="AY668" s="160" t="str">
        <f t="shared" si="282"/>
        <v/>
      </c>
      <c r="AZ668" s="171" t="str">
        <f t="shared" si="299"/>
        <v/>
      </c>
      <c r="BA668" s="161" t="str">
        <f t="shared" si="300"/>
        <v/>
      </c>
    </row>
    <row r="669" spans="1:220" ht="18.75" x14ac:dyDescent="0.3">
      <c r="A669" s="205"/>
      <c r="B669" s="206"/>
      <c r="C669" s="198">
        <v>658</v>
      </c>
      <c r="D669" s="192"/>
      <c r="E669" s="15"/>
      <c r="F669" s="14"/>
      <c r="G669" s="123"/>
      <c r="H669" s="124"/>
      <c r="I669" s="130"/>
      <c r="J669" s="21"/>
      <c r="K669" s="134"/>
      <c r="L669" s="24"/>
      <c r="M669" s="372"/>
      <c r="N669" s="147" t="str">
        <f t="shared" si="283"/>
        <v/>
      </c>
      <c r="O669" s="23"/>
      <c r="P669" s="23"/>
      <c r="Q669" s="23"/>
      <c r="R669" s="23"/>
      <c r="S669" s="23"/>
      <c r="T669" s="24"/>
      <c r="U669" s="25"/>
      <c r="V669" s="28"/>
      <c r="W669" s="299"/>
      <c r="X669" s="296"/>
      <c r="Y669" s="149">
        <f t="shared" si="277"/>
        <v>0</v>
      </c>
      <c r="Z669" s="148">
        <f t="shared" si="284"/>
        <v>0</v>
      </c>
      <c r="AA669" s="306"/>
      <c r="AB669" s="377">
        <f t="shared" si="301"/>
        <v>0</v>
      </c>
      <c r="AC669" s="348"/>
      <c r="AD669" s="210" t="str">
        <f t="shared" si="278"/>
        <v/>
      </c>
      <c r="AE669" s="345">
        <f t="shared" si="285"/>
        <v>0</v>
      </c>
      <c r="AF669" s="318"/>
      <c r="AG669" s="317"/>
      <c r="AH669" s="315"/>
      <c r="AI669" s="150">
        <f t="shared" si="286"/>
        <v>0</v>
      </c>
      <c r="AJ669" s="151">
        <f t="shared" si="279"/>
        <v>0</v>
      </c>
      <c r="AK669" s="152">
        <f t="shared" si="287"/>
        <v>0</v>
      </c>
      <c r="AL669" s="153">
        <f t="shared" si="288"/>
        <v>0</v>
      </c>
      <c r="AM669" s="153">
        <f t="shared" si="289"/>
        <v>0</v>
      </c>
      <c r="AN669" s="153">
        <f t="shared" si="290"/>
        <v>0</v>
      </c>
      <c r="AO669" s="153">
        <f t="shared" si="291"/>
        <v>0</v>
      </c>
      <c r="AP669" s="181" t="str">
        <f t="shared" si="292"/>
        <v/>
      </c>
      <c r="AQ669" s="154" t="str">
        <f t="shared" si="280"/>
        <v/>
      </c>
      <c r="AR669" s="178" t="str">
        <f t="shared" si="293"/>
        <v/>
      </c>
      <c r="AS669" s="169" t="str">
        <f t="shared" si="294"/>
        <v/>
      </c>
      <c r="AT669" s="159" t="str">
        <f t="shared" si="295"/>
        <v/>
      </c>
      <c r="AU669" s="160" t="str">
        <f t="shared" si="281"/>
        <v/>
      </c>
      <c r="AV669" s="171" t="str">
        <f t="shared" si="296"/>
        <v/>
      </c>
      <c r="AW669" s="160" t="str">
        <f t="shared" si="297"/>
        <v/>
      </c>
      <c r="AX669" s="186" t="str">
        <f t="shared" si="298"/>
        <v/>
      </c>
      <c r="AY669" s="160" t="str">
        <f t="shared" si="282"/>
        <v/>
      </c>
      <c r="AZ669" s="171" t="str">
        <f t="shared" si="299"/>
        <v/>
      </c>
      <c r="BA669" s="161" t="str">
        <f t="shared" si="300"/>
        <v/>
      </c>
    </row>
    <row r="670" spans="1:220" ht="18.75" x14ac:dyDescent="0.3">
      <c r="A670" s="205"/>
      <c r="B670" s="206"/>
      <c r="C670" s="197">
        <v>659</v>
      </c>
      <c r="D670" s="193"/>
      <c r="E670" s="13"/>
      <c r="F670" s="14"/>
      <c r="G670" s="123"/>
      <c r="H670" s="124"/>
      <c r="I670" s="130"/>
      <c r="J670" s="21"/>
      <c r="K670" s="134"/>
      <c r="L670" s="24"/>
      <c r="M670" s="372"/>
      <c r="N670" s="147" t="str">
        <f t="shared" si="283"/>
        <v/>
      </c>
      <c r="O670" s="23"/>
      <c r="P670" s="23"/>
      <c r="Q670" s="23"/>
      <c r="R670" s="23"/>
      <c r="S670" s="23"/>
      <c r="T670" s="24"/>
      <c r="U670" s="25"/>
      <c r="V670" s="28"/>
      <c r="W670" s="299"/>
      <c r="X670" s="296"/>
      <c r="Y670" s="149">
        <f t="shared" si="277"/>
        <v>0</v>
      </c>
      <c r="Z670" s="148">
        <f t="shared" si="284"/>
        <v>0</v>
      </c>
      <c r="AA670" s="306"/>
      <c r="AB670" s="377">
        <f t="shared" si="301"/>
        <v>0</v>
      </c>
      <c r="AC670" s="348"/>
      <c r="AD670" s="210" t="str">
        <f t="shared" si="278"/>
        <v/>
      </c>
      <c r="AE670" s="345">
        <f t="shared" si="285"/>
        <v>0</v>
      </c>
      <c r="AF670" s="318"/>
      <c r="AG670" s="317"/>
      <c r="AH670" s="315"/>
      <c r="AI670" s="150">
        <f t="shared" si="286"/>
        <v>0</v>
      </c>
      <c r="AJ670" s="151">
        <f t="shared" si="279"/>
        <v>0</v>
      </c>
      <c r="AK670" s="152">
        <f t="shared" si="287"/>
        <v>0</v>
      </c>
      <c r="AL670" s="153">
        <f t="shared" si="288"/>
        <v>0</v>
      </c>
      <c r="AM670" s="153">
        <f t="shared" si="289"/>
        <v>0</v>
      </c>
      <c r="AN670" s="153">
        <f t="shared" si="290"/>
        <v>0</v>
      </c>
      <c r="AO670" s="153">
        <f t="shared" si="291"/>
        <v>0</v>
      </c>
      <c r="AP670" s="181" t="str">
        <f t="shared" si="292"/>
        <v/>
      </c>
      <c r="AQ670" s="154" t="str">
        <f t="shared" si="280"/>
        <v/>
      </c>
      <c r="AR670" s="178" t="str">
        <f t="shared" si="293"/>
        <v/>
      </c>
      <c r="AS670" s="169" t="str">
        <f t="shared" si="294"/>
        <v/>
      </c>
      <c r="AT670" s="159" t="str">
        <f t="shared" si="295"/>
        <v/>
      </c>
      <c r="AU670" s="160" t="str">
        <f t="shared" si="281"/>
        <v/>
      </c>
      <c r="AV670" s="171" t="str">
        <f t="shared" si="296"/>
        <v/>
      </c>
      <c r="AW670" s="160" t="str">
        <f t="shared" si="297"/>
        <v/>
      </c>
      <c r="AX670" s="186" t="str">
        <f t="shared" si="298"/>
        <v/>
      </c>
      <c r="AY670" s="160" t="str">
        <f t="shared" si="282"/>
        <v/>
      </c>
      <c r="AZ670" s="171" t="str">
        <f t="shared" si="299"/>
        <v/>
      </c>
      <c r="BA670" s="161" t="str">
        <f t="shared" si="300"/>
        <v/>
      </c>
    </row>
    <row r="671" spans="1:220" ht="18.75" x14ac:dyDescent="0.3">
      <c r="A671" s="205"/>
      <c r="B671" s="206"/>
      <c r="C671" s="198">
        <v>660</v>
      </c>
      <c r="D671" s="190"/>
      <c r="E671" s="13"/>
      <c r="F671" s="14"/>
      <c r="G671" s="123"/>
      <c r="H671" s="126"/>
      <c r="I671" s="132"/>
      <c r="J671" s="69"/>
      <c r="K671" s="136"/>
      <c r="L671" s="26"/>
      <c r="M671" s="372"/>
      <c r="N671" s="147" t="str">
        <f t="shared" si="283"/>
        <v/>
      </c>
      <c r="O671" s="23"/>
      <c r="P671" s="23"/>
      <c r="Q671" s="23"/>
      <c r="R671" s="23"/>
      <c r="S671" s="23"/>
      <c r="T671" s="24"/>
      <c r="U671" s="25"/>
      <c r="V671" s="28"/>
      <c r="W671" s="299"/>
      <c r="X671" s="296"/>
      <c r="Y671" s="149">
        <f t="shared" si="277"/>
        <v>0</v>
      </c>
      <c r="Z671" s="148">
        <f t="shared" si="284"/>
        <v>0</v>
      </c>
      <c r="AA671" s="306"/>
      <c r="AB671" s="377">
        <f t="shared" si="301"/>
        <v>0</v>
      </c>
      <c r="AC671" s="348"/>
      <c r="AD671" s="210" t="str">
        <f t="shared" si="278"/>
        <v/>
      </c>
      <c r="AE671" s="345">
        <f t="shared" si="285"/>
        <v>0</v>
      </c>
      <c r="AF671" s="318"/>
      <c r="AG671" s="317"/>
      <c r="AH671" s="315"/>
      <c r="AI671" s="150">
        <f t="shared" si="286"/>
        <v>0</v>
      </c>
      <c r="AJ671" s="151">
        <f t="shared" si="279"/>
        <v>0</v>
      </c>
      <c r="AK671" s="152">
        <f t="shared" si="287"/>
        <v>0</v>
      </c>
      <c r="AL671" s="153">
        <f t="shared" si="288"/>
        <v>0</v>
      </c>
      <c r="AM671" s="153">
        <f t="shared" si="289"/>
        <v>0</v>
      </c>
      <c r="AN671" s="153">
        <f t="shared" si="290"/>
        <v>0</v>
      </c>
      <c r="AO671" s="153">
        <f t="shared" si="291"/>
        <v>0</v>
      </c>
      <c r="AP671" s="181" t="str">
        <f t="shared" si="292"/>
        <v/>
      </c>
      <c r="AQ671" s="154" t="str">
        <f t="shared" si="280"/>
        <v/>
      </c>
      <c r="AR671" s="178" t="str">
        <f t="shared" si="293"/>
        <v/>
      </c>
      <c r="AS671" s="169" t="str">
        <f t="shared" si="294"/>
        <v/>
      </c>
      <c r="AT671" s="159" t="str">
        <f t="shared" si="295"/>
        <v/>
      </c>
      <c r="AU671" s="160" t="str">
        <f t="shared" si="281"/>
        <v/>
      </c>
      <c r="AV671" s="171" t="str">
        <f t="shared" si="296"/>
        <v/>
      </c>
      <c r="AW671" s="160" t="str">
        <f t="shared" si="297"/>
        <v/>
      </c>
      <c r="AX671" s="186" t="str">
        <f t="shared" si="298"/>
        <v/>
      </c>
      <c r="AY671" s="160" t="str">
        <f t="shared" si="282"/>
        <v/>
      </c>
      <c r="AZ671" s="171" t="str">
        <f t="shared" si="299"/>
        <v/>
      </c>
      <c r="BA671" s="161" t="str">
        <f t="shared" si="300"/>
        <v/>
      </c>
    </row>
    <row r="672" spans="1:220" ht="18.75" x14ac:dyDescent="0.3">
      <c r="A672" s="205"/>
      <c r="B672" s="206"/>
      <c r="C672" s="197">
        <v>661</v>
      </c>
      <c r="D672" s="190"/>
      <c r="E672" s="13"/>
      <c r="F672" s="14"/>
      <c r="G672" s="123"/>
      <c r="H672" s="124"/>
      <c r="I672" s="130"/>
      <c r="J672" s="21"/>
      <c r="K672" s="134"/>
      <c r="L672" s="24"/>
      <c r="M672" s="372"/>
      <c r="N672" s="147" t="str">
        <f t="shared" si="283"/>
        <v/>
      </c>
      <c r="O672" s="23"/>
      <c r="P672" s="23"/>
      <c r="Q672" s="23"/>
      <c r="R672" s="23"/>
      <c r="S672" s="23"/>
      <c r="T672" s="24"/>
      <c r="U672" s="25"/>
      <c r="V672" s="28"/>
      <c r="W672" s="299"/>
      <c r="X672" s="296"/>
      <c r="Y672" s="149">
        <f t="shared" si="277"/>
        <v>0</v>
      </c>
      <c r="Z672" s="148">
        <f t="shared" si="284"/>
        <v>0</v>
      </c>
      <c r="AA672" s="306"/>
      <c r="AB672" s="377">
        <f t="shared" si="301"/>
        <v>0</v>
      </c>
      <c r="AC672" s="348"/>
      <c r="AD672" s="210" t="str">
        <f t="shared" si="278"/>
        <v/>
      </c>
      <c r="AE672" s="345">
        <f t="shared" si="285"/>
        <v>0</v>
      </c>
      <c r="AF672" s="318"/>
      <c r="AG672" s="317"/>
      <c r="AH672" s="315"/>
      <c r="AI672" s="150">
        <f t="shared" si="286"/>
        <v>0</v>
      </c>
      <c r="AJ672" s="151">
        <f t="shared" si="279"/>
        <v>0</v>
      </c>
      <c r="AK672" s="152">
        <f t="shared" si="287"/>
        <v>0</v>
      </c>
      <c r="AL672" s="153">
        <f t="shared" si="288"/>
        <v>0</v>
      </c>
      <c r="AM672" s="153">
        <f t="shared" si="289"/>
        <v>0</v>
      </c>
      <c r="AN672" s="153">
        <f t="shared" si="290"/>
        <v>0</v>
      </c>
      <c r="AO672" s="153">
        <f t="shared" si="291"/>
        <v>0</v>
      </c>
      <c r="AP672" s="181" t="str">
        <f t="shared" si="292"/>
        <v/>
      </c>
      <c r="AQ672" s="154" t="str">
        <f t="shared" si="280"/>
        <v/>
      </c>
      <c r="AR672" s="178" t="str">
        <f t="shared" si="293"/>
        <v/>
      </c>
      <c r="AS672" s="169" t="str">
        <f t="shared" si="294"/>
        <v/>
      </c>
      <c r="AT672" s="159" t="str">
        <f t="shared" si="295"/>
        <v/>
      </c>
      <c r="AU672" s="160" t="str">
        <f t="shared" si="281"/>
        <v/>
      </c>
      <c r="AV672" s="171" t="str">
        <f t="shared" si="296"/>
        <v/>
      </c>
      <c r="AW672" s="160" t="str">
        <f t="shared" si="297"/>
        <v/>
      </c>
      <c r="AX672" s="186" t="str">
        <f t="shared" si="298"/>
        <v/>
      </c>
      <c r="AY672" s="160" t="str">
        <f t="shared" si="282"/>
        <v/>
      </c>
      <c r="AZ672" s="171" t="str">
        <f t="shared" si="299"/>
        <v/>
      </c>
      <c r="BA672" s="161" t="str">
        <f t="shared" si="300"/>
        <v/>
      </c>
    </row>
    <row r="673" spans="1:53" ht="18.75" x14ac:dyDescent="0.3">
      <c r="A673" s="205"/>
      <c r="B673" s="206"/>
      <c r="C673" s="198">
        <v>662</v>
      </c>
      <c r="D673" s="192"/>
      <c r="E673" s="15"/>
      <c r="F673" s="14"/>
      <c r="G673" s="123"/>
      <c r="H673" s="124"/>
      <c r="I673" s="130"/>
      <c r="J673" s="21"/>
      <c r="K673" s="134"/>
      <c r="L673" s="24"/>
      <c r="M673" s="372"/>
      <c r="N673" s="147" t="str">
        <f t="shared" si="283"/>
        <v/>
      </c>
      <c r="O673" s="23"/>
      <c r="P673" s="23"/>
      <c r="Q673" s="23"/>
      <c r="R673" s="23"/>
      <c r="S673" s="23"/>
      <c r="T673" s="24"/>
      <c r="U673" s="25"/>
      <c r="V673" s="28"/>
      <c r="W673" s="299"/>
      <c r="X673" s="296"/>
      <c r="Y673" s="149">
        <f t="shared" si="277"/>
        <v>0</v>
      </c>
      <c r="Z673" s="148">
        <f t="shared" si="284"/>
        <v>0</v>
      </c>
      <c r="AA673" s="306"/>
      <c r="AB673" s="377">
        <f t="shared" si="301"/>
        <v>0</v>
      </c>
      <c r="AC673" s="348"/>
      <c r="AD673" s="210" t="str">
        <f t="shared" si="278"/>
        <v/>
      </c>
      <c r="AE673" s="345">
        <f t="shared" si="285"/>
        <v>0</v>
      </c>
      <c r="AF673" s="318"/>
      <c r="AG673" s="317"/>
      <c r="AH673" s="315"/>
      <c r="AI673" s="150">
        <f t="shared" si="286"/>
        <v>0</v>
      </c>
      <c r="AJ673" s="151">
        <f t="shared" si="279"/>
        <v>0</v>
      </c>
      <c r="AK673" s="152">
        <f t="shared" si="287"/>
        <v>0</v>
      </c>
      <c r="AL673" s="153">
        <f t="shared" si="288"/>
        <v>0</v>
      </c>
      <c r="AM673" s="153">
        <f t="shared" si="289"/>
        <v>0</v>
      </c>
      <c r="AN673" s="153">
        <f t="shared" si="290"/>
        <v>0</v>
      </c>
      <c r="AO673" s="153">
        <f t="shared" si="291"/>
        <v>0</v>
      </c>
      <c r="AP673" s="181" t="str">
        <f t="shared" si="292"/>
        <v/>
      </c>
      <c r="AQ673" s="154" t="str">
        <f t="shared" si="280"/>
        <v/>
      </c>
      <c r="AR673" s="178" t="str">
        <f t="shared" si="293"/>
        <v/>
      </c>
      <c r="AS673" s="169" t="str">
        <f t="shared" si="294"/>
        <v/>
      </c>
      <c r="AT673" s="159" t="str">
        <f t="shared" si="295"/>
        <v/>
      </c>
      <c r="AU673" s="160" t="str">
        <f t="shared" si="281"/>
        <v/>
      </c>
      <c r="AV673" s="171" t="str">
        <f t="shared" si="296"/>
        <v/>
      </c>
      <c r="AW673" s="160" t="str">
        <f t="shared" si="297"/>
        <v/>
      </c>
      <c r="AX673" s="186" t="str">
        <f t="shared" si="298"/>
        <v/>
      </c>
      <c r="AY673" s="160" t="str">
        <f t="shared" si="282"/>
        <v/>
      </c>
      <c r="AZ673" s="171" t="str">
        <f t="shared" si="299"/>
        <v/>
      </c>
      <c r="BA673" s="161" t="str">
        <f t="shared" si="300"/>
        <v/>
      </c>
    </row>
    <row r="674" spans="1:53" ht="18.75" x14ac:dyDescent="0.3">
      <c r="A674" s="205"/>
      <c r="B674" s="206"/>
      <c r="C674" s="198">
        <v>663</v>
      </c>
      <c r="D674" s="190"/>
      <c r="E674" s="13"/>
      <c r="F674" s="14"/>
      <c r="G674" s="123"/>
      <c r="H674" s="124"/>
      <c r="I674" s="130"/>
      <c r="J674" s="21"/>
      <c r="K674" s="134"/>
      <c r="L674" s="24"/>
      <c r="M674" s="372"/>
      <c r="N674" s="147" t="str">
        <f t="shared" si="283"/>
        <v/>
      </c>
      <c r="O674" s="23"/>
      <c r="P674" s="23"/>
      <c r="Q674" s="23"/>
      <c r="R674" s="23"/>
      <c r="S674" s="23"/>
      <c r="T674" s="24"/>
      <c r="U674" s="25"/>
      <c r="V674" s="28"/>
      <c r="W674" s="299"/>
      <c r="X674" s="296"/>
      <c r="Y674" s="149">
        <f t="shared" si="277"/>
        <v>0</v>
      </c>
      <c r="Z674" s="148">
        <f t="shared" si="284"/>
        <v>0</v>
      </c>
      <c r="AA674" s="306"/>
      <c r="AB674" s="377">
        <f t="shared" si="301"/>
        <v>0</v>
      </c>
      <c r="AC674" s="348"/>
      <c r="AD674" s="210" t="str">
        <f t="shared" si="278"/>
        <v/>
      </c>
      <c r="AE674" s="345">
        <f t="shared" si="285"/>
        <v>0</v>
      </c>
      <c r="AF674" s="318"/>
      <c r="AG674" s="317"/>
      <c r="AH674" s="315"/>
      <c r="AI674" s="150">
        <f t="shared" si="286"/>
        <v>0</v>
      </c>
      <c r="AJ674" s="151">
        <f t="shared" si="279"/>
        <v>0</v>
      </c>
      <c r="AK674" s="152">
        <f t="shared" si="287"/>
        <v>0</v>
      </c>
      <c r="AL674" s="153">
        <f t="shared" si="288"/>
        <v>0</v>
      </c>
      <c r="AM674" s="153">
        <f t="shared" si="289"/>
        <v>0</v>
      </c>
      <c r="AN674" s="153">
        <f t="shared" si="290"/>
        <v>0</v>
      </c>
      <c r="AO674" s="153">
        <f t="shared" si="291"/>
        <v>0</v>
      </c>
      <c r="AP674" s="181" t="str">
        <f t="shared" si="292"/>
        <v/>
      </c>
      <c r="AQ674" s="154" t="str">
        <f t="shared" si="280"/>
        <v/>
      </c>
      <c r="AR674" s="178" t="str">
        <f t="shared" si="293"/>
        <v/>
      </c>
      <c r="AS674" s="169" t="str">
        <f t="shared" si="294"/>
        <v/>
      </c>
      <c r="AT674" s="159" t="str">
        <f t="shared" si="295"/>
        <v/>
      </c>
      <c r="AU674" s="160" t="str">
        <f t="shared" si="281"/>
        <v/>
      </c>
      <c r="AV674" s="171" t="str">
        <f t="shared" si="296"/>
        <v/>
      </c>
      <c r="AW674" s="160" t="str">
        <f t="shared" si="297"/>
        <v/>
      </c>
      <c r="AX674" s="186" t="str">
        <f t="shared" si="298"/>
        <v/>
      </c>
      <c r="AY674" s="160" t="str">
        <f t="shared" si="282"/>
        <v/>
      </c>
      <c r="AZ674" s="171" t="str">
        <f t="shared" si="299"/>
        <v/>
      </c>
      <c r="BA674" s="161" t="str">
        <f t="shared" si="300"/>
        <v/>
      </c>
    </row>
    <row r="675" spans="1:53" ht="18.75" x14ac:dyDescent="0.3">
      <c r="A675" s="205"/>
      <c r="B675" s="206"/>
      <c r="C675" s="197">
        <v>664</v>
      </c>
      <c r="D675" s="190"/>
      <c r="E675" s="13"/>
      <c r="F675" s="14"/>
      <c r="G675" s="123"/>
      <c r="H675" s="124"/>
      <c r="I675" s="130"/>
      <c r="J675" s="21"/>
      <c r="K675" s="134"/>
      <c r="L675" s="24"/>
      <c r="M675" s="372"/>
      <c r="N675" s="147" t="str">
        <f t="shared" si="283"/>
        <v/>
      </c>
      <c r="O675" s="23"/>
      <c r="P675" s="23"/>
      <c r="Q675" s="23"/>
      <c r="R675" s="23"/>
      <c r="S675" s="23"/>
      <c r="T675" s="24"/>
      <c r="U675" s="25"/>
      <c r="V675" s="28"/>
      <c r="W675" s="299"/>
      <c r="X675" s="296"/>
      <c r="Y675" s="149">
        <f t="shared" si="277"/>
        <v>0</v>
      </c>
      <c r="Z675" s="148">
        <f t="shared" si="284"/>
        <v>0</v>
      </c>
      <c r="AA675" s="306"/>
      <c r="AB675" s="377">
        <f t="shared" si="301"/>
        <v>0</v>
      </c>
      <c r="AC675" s="348"/>
      <c r="AD675" s="210" t="str">
        <f t="shared" si="278"/>
        <v/>
      </c>
      <c r="AE675" s="345">
        <f t="shared" si="285"/>
        <v>0</v>
      </c>
      <c r="AF675" s="318"/>
      <c r="AG675" s="317"/>
      <c r="AH675" s="315"/>
      <c r="AI675" s="150">
        <f t="shared" si="286"/>
        <v>0</v>
      </c>
      <c r="AJ675" s="151">
        <f t="shared" si="279"/>
        <v>0</v>
      </c>
      <c r="AK675" s="152">
        <f t="shared" si="287"/>
        <v>0</v>
      </c>
      <c r="AL675" s="153">
        <f t="shared" si="288"/>
        <v>0</v>
      </c>
      <c r="AM675" s="153">
        <f t="shared" si="289"/>
        <v>0</v>
      </c>
      <c r="AN675" s="153">
        <f t="shared" si="290"/>
        <v>0</v>
      </c>
      <c r="AO675" s="153">
        <f t="shared" si="291"/>
        <v>0</v>
      </c>
      <c r="AP675" s="181" t="str">
        <f t="shared" si="292"/>
        <v/>
      </c>
      <c r="AQ675" s="154" t="str">
        <f t="shared" si="280"/>
        <v/>
      </c>
      <c r="AR675" s="178" t="str">
        <f t="shared" si="293"/>
        <v/>
      </c>
      <c r="AS675" s="169" t="str">
        <f t="shared" si="294"/>
        <v/>
      </c>
      <c r="AT675" s="159" t="str">
        <f t="shared" si="295"/>
        <v/>
      </c>
      <c r="AU675" s="160" t="str">
        <f t="shared" si="281"/>
        <v/>
      </c>
      <c r="AV675" s="171" t="str">
        <f t="shared" si="296"/>
        <v/>
      </c>
      <c r="AW675" s="160" t="str">
        <f t="shared" si="297"/>
        <v/>
      </c>
      <c r="AX675" s="186" t="str">
        <f t="shared" si="298"/>
        <v/>
      </c>
      <c r="AY675" s="160" t="str">
        <f t="shared" si="282"/>
        <v/>
      </c>
      <c r="AZ675" s="171" t="str">
        <f t="shared" si="299"/>
        <v/>
      </c>
      <c r="BA675" s="161" t="str">
        <f t="shared" si="300"/>
        <v/>
      </c>
    </row>
    <row r="676" spans="1:53" ht="18.75" x14ac:dyDescent="0.3">
      <c r="A676" s="205"/>
      <c r="B676" s="206"/>
      <c r="C676" s="198">
        <v>665</v>
      </c>
      <c r="D676" s="190"/>
      <c r="E676" s="13"/>
      <c r="F676" s="14"/>
      <c r="G676" s="123"/>
      <c r="H676" s="124"/>
      <c r="I676" s="130"/>
      <c r="J676" s="21"/>
      <c r="K676" s="134"/>
      <c r="L676" s="24"/>
      <c r="M676" s="372"/>
      <c r="N676" s="147" t="str">
        <f t="shared" si="283"/>
        <v/>
      </c>
      <c r="O676" s="23"/>
      <c r="P676" s="23"/>
      <c r="Q676" s="23"/>
      <c r="R676" s="23"/>
      <c r="S676" s="23"/>
      <c r="T676" s="24"/>
      <c r="U676" s="25"/>
      <c r="V676" s="28"/>
      <c r="W676" s="299"/>
      <c r="X676" s="296"/>
      <c r="Y676" s="149">
        <f t="shared" si="277"/>
        <v>0</v>
      </c>
      <c r="Z676" s="148">
        <f t="shared" si="284"/>
        <v>0</v>
      </c>
      <c r="AA676" s="306"/>
      <c r="AB676" s="377">
        <f t="shared" si="301"/>
        <v>0</v>
      </c>
      <c r="AC676" s="348"/>
      <c r="AD676" s="210" t="str">
        <f t="shared" si="278"/>
        <v/>
      </c>
      <c r="AE676" s="345">
        <f t="shared" si="285"/>
        <v>0</v>
      </c>
      <c r="AF676" s="318"/>
      <c r="AG676" s="317"/>
      <c r="AH676" s="315"/>
      <c r="AI676" s="150">
        <f t="shared" si="286"/>
        <v>0</v>
      </c>
      <c r="AJ676" s="151">
        <f t="shared" si="279"/>
        <v>0</v>
      </c>
      <c r="AK676" s="152">
        <f t="shared" si="287"/>
        <v>0</v>
      </c>
      <c r="AL676" s="153">
        <f t="shared" si="288"/>
        <v>0</v>
      </c>
      <c r="AM676" s="153">
        <f t="shared" si="289"/>
        <v>0</v>
      </c>
      <c r="AN676" s="153">
        <f t="shared" si="290"/>
        <v>0</v>
      </c>
      <c r="AO676" s="153">
        <f t="shared" si="291"/>
        <v>0</v>
      </c>
      <c r="AP676" s="181" t="str">
        <f t="shared" si="292"/>
        <v/>
      </c>
      <c r="AQ676" s="154" t="str">
        <f t="shared" si="280"/>
        <v/>
      </c>
      <c r="AR676" s="178" t="str">
        <f t="shared" si="293"/>
        <v/>
      </c>
      <c r="AS676" s="169" t="str">
        <f t="shared" si="294"/>
        <v/>
      </c>
      <c r="AT676" s="159" t="str">
        <f t="shared" si="295"/>
        <v/>
      </c>
      <c r="AU676" s="160" t="str">
        <f t="shared" si="281"/>
        <v/>
      </c>
      <c r="AV676" s="171" t="str">
        <f t="shared" si="296"/>
        <v/>
      </c>
      <c r="AW676" s="160" t="str">
        <f t="shared" si="297"/>
        <v/>
      </c>
      <c r="AX676" s="186" t="str">
        <f t="shared" si="298"/>
        <v/>
      </c>
      <c r="AY676" s="160" t="str">
        <f t="shared" si="282"/>
        <v/>
      </c>
      <c r="AZ676" s="171" t="str">
        <f t="shared" si="299"/>
        <v/>
      </c>
      <c r="BA676" s="161" t="str">
        <f t="shared" si="300"/>
        <v/>
      </c>
    </row>
    <row r="677" spans="1:53" ht="18.75" x14ac:dyDescent="0.3">
      <c r="A677" s="205"/>
      <c r="B677" s="206"/>
      <c r="C677" s="197">
        <v>666</v>
      </c>
      <c r="D677" s="192"/>
      <c r="E677" s="15"/>
      <c r="F677" s="14"/>
      <c r="G677" s="123"/>
      <c r="H677" s="124"/>
      <c r="I677" s="130"/>
      <c r="J677" s="21"/>
      <c r="K677" s="134"/>
      <c r="L677" s="24"/>
      <c r="M677" s="372"/>
      <c r="N677" s="147" t="str">
        <f t="shared" si="283"/>
        <v/>
      </c>
      <c r="O677" s="23"/>
      <c r="P677" s="23"/>
      <c r="Q677" s="23"/>
      <c r="R677" s="23"/>
      <c r="S677" s="23"/>
      <c r="T677" s="24"/>
      <c r="U677" s="25"/>
      <c r="V677" s="28"/>
      <c r="W677" s="299"/>
      <c r="X677" s="296"/>
      <c r="Y677" s="149">
        <f t="shared" si="277"/>
        <v>0</v>
      </c>
      <c r="Z677" s="148">
        <f t="shared" si="284"/>
        <v>0</v>
      </c>
      <c r="AA677" s="306"/>
      <c r="AB677" s="377">
        <f t="shared" si="301"/>
        <v>0</v>
      </c>
      <c r="AC677" s="348"/>
      <c r="AD677" s="210" t="str">
        <f t="shared" si="278"/>
        <v/>
      </c>
      <c r="AE677" s="345">
        <f t="shared" si="285"/>
        <v>0</v>
      </c>
      <c r="AF677" s="318"/>
      <c r="AG677" s="317"/>
      <c r="AH677" s="315"/>
      <c r="AI677" s="150">
        <f t="shared" si="286"/>
        <v>0</v>
      </c>
      <c r="AJ677" s="151">
        <f t="shared" si="279"/>
        <v>0</v>
      </c>
      <c r="AK677" s="152">
        <f t="shared" si="287"/>
        <v>0</v>
      </c>
      <c r="AL677" s="153">
        <f t="shared" si="288"/>
        <v>0</v>
      </c>
      <c r="AM677" s="153">
        <f t="shared" si="289"/>
        <v>0</v>
      </c>
      <c r="AN677" s="153">
        <f t="shared" si="290"/>
        <v>0</v>
      </c>
      <c r="AO677" s="153">
        <f t="shared" si="291"/>
        <v>0</v>
      </c>
      <c r="AP677" s="181" t="str">
        <f t="shared" si="292"/>
        <v/>
      </c>
      <c r="AQ677" s="154" t="str">
        <f t="shared" si="280"/>
        <v/>
      </c>
      <c r="AR677" s="178" t="str">
        <f t="shared" si="293"/>
        <v/>
      </c>
      <c r="AS677" s="169" t="str">
        <f t="shared" si="294"/>
        <v/>
      </c>
      <c r="AT677" s="159" t="str">
        <f t="shared" si="295"/>
        <v/>
      </c>
      <c r="AU677" s="160" t="str">
        <f t="shared" si="281"/>
        <v/>
      </c>
      <c r="AV677" s="171" t="str">
        <f t="shared" si="296"/>
        <v/>
      </c>
      <c r="AW677" s="160" t="str">
        <f t="shared" si="297"/>
        <v/>
      </c>
      <c r="AX677" s="186" t="str">
        <f t="shared" si="298"/>
        <v/>
      </c>
      <c r="AY677" s="160" t="str">
        <f t="shared" si="282"/>
        <v/>
      </c>
      <c r="AZ677" s="171" t="str">
        <f t="shared" si="299"/>
        <v/>
      </c>
      <c r="BA677" s="161" t="str">
        <f t="shared" si="300"/>
        <v/>
      </c>
    </row>
    <row r="678" spans="1:53" ht="18.75" x14ac:dyDescent="0.3">
      <c r="A678" s="205"/>
      <c r="B678" s="206"/>
      <c r="C678" s="198">
        <v>667</v>
      </c>
      <c r="D678" s="190"/>
      <c r="E678" s="13"/>
      <c r="F678" s="14"/>
      <c r="G678" s="123"/>
      <c r="H678" s="124"/>
      <c r="I678" s="130"/>
      <c r="J678" s="21"/>
      <c r="K678" s="134"/>
      <c r="L678" s="24"/>
      <c r="M678" s="372"/>
      <c r="N678" s="147" t="str">
        <f t="shared" si="283"/>
        <v/>
      </c>
      <c r="O678" s="23"/>
      <c r="P678" s="23"/>
      <c r="Q678" s="23"/>
      <c r="R678" s="23"/>
      <c r="S678" s="23"/>
      <c r="T678" s="24"/>
      <c r="U678" s="25"/>
      <c r="V678" s="28"/>
      <c r="W678" s="299"/>
      <c r="X678" s="296"/>
      <c r="Y678" s="149">
        <f t="shared" si="277"/>
        <v>0</v>
      </c>
      <c r="Z678" s="148">
        <f t="shared" si="284"/>
        <v>0</v>
      </c>
      <c r="AA678" s="306"/>
      <c r="AB678" s="377">
        <f t="shared" si="301"/>
        <v>0</v>
      </c>
      <c r="AC678" s="348"/>
      <c r="AD678" s="210" t="str">
        <f t="shared" si="278"/>
        <v/>
      </c>
      <c r="AE678" s="345">
        <f t="shared" si="285"/>
        <v>0</v>
      </c>
      <c r="AF678" s="318"/>
      <c r="AG678" s="317"/>
      <c r="AH678" s="315"/>
      <c r="AI678" s="150">
        <f t="shared" si="286"/>
        <v>0</v>
      </c>
      <c r="AJ678" s="151">
        <f t="shared" si="279"/>
        <v>0</v>
      </c>
      <c r="AK678" s="152">
        <f t="shared" si="287"/>
        <v>0</v>
      </c>
      <c r="AL678" s="153">
        <f t="shared" si="288"/>
        <v>0</v>
      </c>
      <c r="AM678" s="153">
        <f t="shared" si="289"/>
        <v>0</v>
      </c>
      <c r="AN678" s="153">
        <f t="shared" si="290"/>
        <v>0</v>
      </c>
      <c r="AO678" s="153">
        <f t="shared" si="291"/>
        <v>0</v>
      </c>
      <c r="AP678" s="181" t="str">
        <f t="shared" si="292"/>
        <v/>
      </c>
      <c r="AQ678" s="154" t="str">
        <f t="shared" si="280"/>
        <v/>
      </c>
      <c r="AR678" s="178" t="str">
        <f t="shared" si="293"/>
        <v/>
      </c>
      <c r="AS678" s="169" t="str">
        <f t="shared" si="294"/>
        <v/>
      </c>
      <c r="AT678" s="159" t="str">
        <f t="shared" si="295"/>
        <v/>
      </c>
      <c r="AU678" s="160" t="str">
        <f t="shared" si="281"/>
        <v/>
      </c>
      <c r="AV678" s="171" t="str">
        <f t="shared" si="296"/>
        <v/>
      </c>
      <c r="AW678" s="160" t="str">
        <f t="shared" si="297"/>
        <v/>
      </c>
      <c r="AX678" s="186" t="str">
        <f t="shared" si="298"/>
        <v/>
      </c>
      <c r="AY678" s="160" t="str">
        <f t="shared" si="282"/>
        <v/>
      </c>
      <c r="AZ678" s="171" t="str">
        <f t="shared" si="299"/>
        <v/>
      </c>
      <c r="BA678" s="161" t="str">
        <f t="shared" si="300"/>
        <v/>
      </c>
    </row>
    <row r="679" spans="1:53" ht="18.75" x14ac:dyDescent="0.3">
      <c r="A679" s="205"/>
      <c r="B679" s="206"/>
      <c r="C679" s="198">
        <v>668</v>
      </c>
      <c r="D679" s="190"/>
      <c r="E679" s="13"/>
      <c r="F679" s="14"/>
      <c r="G679" s="123"/>
      <c r="H679" s="124"/>
      <c r="I679" s="130"/>
      <c r="J679" s="21"/>
      <c r="K679" s="134"/>
      <c r="L679" s="24"/>
      <c r="M679" s="372"/>
      <c r="N679" s="147" t="str">
        <f t="shared" si="283"/>
        <v/>
      </c>
      <c r="O679" s="23"/>
      <c r="P679" s="23"/>
      <c r="Q679" s="23"/>
      <c r="R679" s="23"/>
      <c r="S679" s="23"/>
      <c r="T679" s="24"/>
      <c r="U679" s="25"/>
      <c r="V679" s="28"/>
      <c r="W679" s="299"/>
      <c r="X679" s="296"/>
      <c r="Y679" s="149">
        <f t="shared" si="277"/>
        <v>0</v>
      </c>
      <c r="Z679" s="148">
        <f t="shared" si="284"/>
        <v>0</v>
      </c>
      <c r="AA679" s="306"/>
      <c r="AB679" s="377">
        <f t="shared" si="301"/>
        <v>0</v>
      </c>
      <c r="AC679" s="348"/>
      <c r="AD679" s="210" t="str">
        <f t="shared" si="278"/>
        <v/>
      </c>
      <c r="AE679" s="345">
        <f t="shared" si="285"/>
        <v>0</v>
      </c>
      <c r="AF679" s="318"/>
      <c r="AG679" s="317"/>
      <c r="AH679" s="315"/>
      <c r="AI679" s="150">
        <f t="shared" si="286"/>
        <v>0</v>
      </c>
      <c r="AJ679" s="151">
        <f t="shared" si="279"/>
        <v>0</v>
      </c>
      <c r="AK679" s="152">
        <f t="shared" si="287"/>
        <v>0</v>
      </c>
      <c r="AL679" s="153">
        <f t="shared" si="288"/>
        <v>0</v>
      </c>
      <c r="AM679" s="153">
        <f t="shared" si="289"/>
        <v>0</v>
      </c>
      <c r="AN679" s="153">
        <f t="shared" si="290"/>
        <v>0</v>
      </c>
      <c r="AO679" s="153">
        <f t="shared" si="291"/>
        <v>0</v>
      </c>
      <c r="AP679" s="181" t="str">
        <f t="shared" si="292"/>
        <v/>
      </c>
      <c r="AQ679" s="154" t="str">
        <f t="shared" si="280"/>
        <v/>
      </c>
      <c r="AR679" s="178" t="str">
        <f t="shared" si="293"/>
        <v/>
      </c>
      <c r="AS679" s="169" t="str">
        <f t="shared" si="294"/>
        <v/>
      </c>
      <c r="AT679" s="159" t="str">
        <f t="shared" si="295"/>
        <v/>
      </c>
      <c r="AU679" s="160" t="str">
        <f t="shared" si="281"/>
        <v/>
      </c>
      <c r="AV679" s="171" t="str">
        <f t="shared" si="296"/>
        <v/>
      </c>
      <c r="AW679" s="160" t="str">
        <f t="shared" si="297"/>
        <v/>
      </c>
      <c r="AX679" s="186" t="str">
        <f t="shared" si="298"/>
        <v/>
      </c>
      <c r="AY679" s="160" t="str">
        <f t="shared" si="282"/>
        <v/>
      </c>
      <c r="AZ679" s="171" t="str">
        <f t="shared" si="299"/>
        <v/>
      </c>
      <c r="BA679" s="161" t="str">
        <f t="shared" si="300"/>
        <v/>
      </c>
    </row>
    <row r="680" spans="1:53" ht="18.75" x14ac:dyDescent="0.3">
      <c r="A680" s="205"/>
      <c r="B680" s="206"/>
      <c r="C680" s="197">
        <v>669</v>
      </c>
      <c r="D680" s="190"/>
      <c r="E680" s="13"/>
      <c r="F680" s="14"/>
      <c r="G680" s="123"/>
      <c r="H680" s="124"/>
      <c r="I680" s="130"/>
      <c r="J680" s="21"/>
      <c r="K680" s="134"/>
      <c r="L680" s="24"/>
      <c r="M680" s="372"/>
      <c r="N680" s="147" t="str">
        <f t="shared" si="283"/>
        <v/>
      </c>
      <c r="O680" s="23"/>
      <c r="P680" s="23"/>
      <c r="Q680" s="23"/>
      <c r="R680" s="23"/>
      <c r="S680" s="23"/>
      <c r="T680" s="24"/>
      <c r="U680" s="25"/>
      <c r="V680" s="28"/>
      <c r="W680" s="299"/>
      <c r="X680" s="296"/>
      <c r="Y680" s="149">
        <f t="shared" si="277"/>
        <v>0</v>
      </c>
      <c r="Z680" s="148">
        <f t="shared" si="284"/>
        <v>0</v>
      </c>
      <c r="AA680" s="306"/>
      <c r="AB680" s="377">
        <f t="shared" si="301"/>
        <v>0</v>
      </c>
      <c r="AC680" s="348"/>
      <c r="AD680" s="210" t="str">
        <f t="shared" si="278"/>
        <v/>
      </c>
      <c r="AE680" s="345">
        <f t="shared" si="285"/>
        <v>0</v>
      </c>
      <c r="AF680" s="318"/>
      <c r="AG680" s="317"/>
      <c r="AH680" s="315"/>
      <c r="AI680" s="150">
        <f t="shared" si="286"/>
        <v>0</v>
      </c>
      <c r="AJ680" s="151">
        <f t="shared" si="279"/>
        <v>0</v>
      </c>
      <c r="AK680" s="152">
        <f t="shared" si="287"/>
        <v>0</v>
      </c>
      <c r="AL680" s="153">
        <f t="shared" si="288"/>
        <v>0</v>
      </c>
      <c r="AM680" s="153">
        <f t="shared" si="289"/>
        <v>0</v>
      </c>
      <c r="AN680" s="153">
        <f t="shared" si="290"/>
        <v>0</v>
      </c>
      <c r="AO680" s="153">
        <f t="shared" si="291"/>
        <v>0</v>
      </c>
      <c r="AP680" s="181" t="str">
        <f t="shared" si="292"/>
        <v/>
      </c>
      <c r="AQ680" s="154" t="str">
        <f t="shared" si="280"/>
        <v/>
      </c>
      <c r="AR680" s="178" t="str">
        <f t="shared" si="293"/>
        <v/>
      </c>
      <c r="AS680" s="169" t="str">
        <f t="shared" si="294"/>
        <v/>
      </c>
      <c r="AT680" s="159" t="str">
        <f t="shared" si="295"/>
        <v/>
      </c>
      <c r="AU680" s="160" t="str">
        <f t="shared" si="281"/>
        <v/>
      </c>
      <c r="AV680" s="171" t="str">
        <f t="shared" si="296"/>
        <v/>
      </c>
      <c r="AW680" s="160" t="str">
        <f t="shared" si="297"/>
        <v/>
      </c>
      <c r="AX680" s="186" t="str">
        <f t="shared" si="298"/>
        <v/>
      </c>
      <c r="AY680" s="160" t="str">
        <f t="shared" si="282"/>
        <v/>
      </c>
      <c r="AZ680" s="171" t="str">
        <f t="shared" si="299"/>
        <v/>
      </c>
      <c r="BA680" s="161" t="str">
        <f t="shared" si="300"/>
        <v/>
      </c>
    </row>
    <row r="681" spans="1:53" ht="18.75" x14ac:dyDescent="0.3">
      <c r="A681" s="205"/>
      <c r="B681" s="206"/>
      <c r="C681" s="198">
        <v>670</v>
      </c>
      <c r="D681" s="192"/>
      <c r="E681" s="15"/>
      <c r="F681" s="14"/>
      <c r="G681" s="123"/>
      <c r="H681" s="124"/>
      <c r="I681" s="130"/>
      <c r="J681" s="21"/>
      <c r="K681" s="134"/>
      <c r="L681" s="24"/>
      <c r="M681" s="372"/>
      <c r="N681" s="147" t="str">
        <f t="shared" si="283"/>
        <v/>
      </c>
      <c r="O681" s="23"/>
      <c r="P681" s="23"/>
      <c r="Q681" s="23"/>
      <c r="R681" s="23"/>
      <c r="S681" s="23"/>
      <c r="T681" s="24"/>
      <c r="U681" s="25"/>
      <c r="V681" s="28"/>
      <c r="W681" s="299"/>
      <c r="X681" s="296"/>
      <c r="Y681" s="149">
        <f t="shared" si="277"/>
        <v>0</v>
      </c>
      <c r="Z681" s="148">
        <f t="shared" si="284"/>
        <v>0</v>
      </c>
      <c r="AA681" s="306"/>
      <c r="AB681" s="377">
        <f t="shared" si="301"/>
        <v>0</v>
      </c>
      <c r="AC681" s="348"/>
      <c r="AD681" s="210" t="str">
        <f t="shared" si="278"/>
        <v/>
      </c>
      <c r="AE681" s="345">
        <f t="shared" si="285"/>
        <v>0</v>
      </c>
      <c r="AF681" s="318"/>
      <c r="AG681" s="317"/>
      <c r="AH681" s="315"/>
      <c r="AI681" s="150">
        <f t="shared" si="286"/>
        <v>0</v>
      </c>
      <c r="AJ681" s="151">
        <f t="shared" si="279"/>
        <v>0</v>
      </c>
      <c r="AK681" s="152">
        <f t="shared" si="287"/>
        <v>0</v>
      </c>
      <c r="AL681" s="153">
        <f t="shared" si="288"/>
        <v>0</v>
      </c>
      <c r="AM681" s="153">
        <f t="shared" si="289"/>
        <v>0</v>
      </c>
      <c r="AN681" s="153">
        <f t="shared" si="290"/>
        <v>0</v>
      </c>
      <c r="AO681" s="153">
        <f t="shared" si="291"/>
        <v>0</v>
      </c>
      <c r="AP681" s="181" t="str">
        <f t="shared" si="292"/>
        <v/>
      </c>
      <c r="AQ681" s="154" t="str">
        <f t="shared" si="280"/>
        <v/>
      </c>
      <c r="AR681" s="178" t="str">
        <f t="shared" si="293"/>
        <v/>
      </c>
      <c r="AS681" s="169" t="str">
        <f t="shared" si="294"/>
        <v/>
      </c>
      <c r="AT681" s="159" t="str">
        <f t="shared" si="295"/>
        <v/>
      </c>
      <c r="AU681" s="160" t="str">
        <f t="shared" si="281"/>
        <v/>
      </c>
      <c r="AV681" s="171" t="str">
        <f t="shared" si="296"/>
        <v/>
      </c>
      <c r="AW681" s="160" t="str">
        <f t="shared" si="297"/>
        <v/>
      </c>
      <c r="AX681" s="186" t="str">
        <f t="shared" si="298"/>
        <v/>
      </c>
      <c r="AY681" s="160" t="str">
        <f t="shared" si="282"/>
        <v/>
      </c>
      <c r="AZ681" s="171" t="str">
        <f t="shared" si="299"/>
        <v/>
      </c>
      <c r="BA681" s="161" t="str">
        <f t="shared" si="300"/>
        <v/>
      </c>
    </row>
    <row r="682" spans="1:53" ht="18.75" x14ac:dyDescent="0.3">
      <c r="A682" s="205"/>
      <c r="B682" s="206"/>
      <c r="C682" s="197">
        <v>671</v>
      </c>
      <c r="D682" s="190"/>
      <c r="E682" s="13"/>
      <c r="F682" s="14"/>
      <c r="G682" s="123"/>
      <c r="H682" s="124"/>
      <c r="I682" s="130"/>
      <c r="J682" s="21"/>
      <c r="K682" s="134"/>
      <c r="L682" s="24"/>
      <c r="M682" s="372"/>
      <c r="N682" s="147" t="str">
        <f t="shared" si="283"/>
        <v/>
      </c>
      <c r="O682" s="23"/>
      <c r="P682" s="23"/>
      <c r="Q682" s="23"/>
      <c r="R682" s="23"/>
      <c r="S682" s="23"/>
      <c r="T682" s="24"/>
      <c r="U682" s="25"/>
      <c r="V682" s="28"/>
      <c r="W682" s="299"/>
      <c r="X682" s="296"/>
      <c r="Y682" s="149">
        <f t="shared" si="277"/>
        <v>0</v>
      </c>
      <c r="Z682" s="148">
        <f t="shared" si="284"/>
        <v>0</v>
      </c>
      <c r="AA682" s="306"/>
      <c r="AB682" s="377">
        <f t="shared" si="301"/>
        <v>0</v>
      </c>
      <c r="AC682" s="348"/>
      <c r="AD682" s="210" t="str">
        <f t="shared" si="278"/>
        <v/>
      </c>
      <c r="AE682" s="345">
        <f t="shared" si="285"/>
        <v>0</v>
      </c>
      <c r="AF682" s="318"/>
      <c r="AG682" s="317"/>
      <c r="AH682" s="315"/>
      <c r="AI682" s="150">
        <f t="shared" si="286"/>
        <v>0</v>
      </c>
      <c r="AJ682" s="151">
        <f t="shared" si="279"/>
        <v>0</v>
      </c>
      <c r="AK682" s="152">
        <f t="shared" si="287"/>
        <v>0</v>
      </c>
      <c r="AL682" s="153">
        <f t="shared" si="288"/>
        <v>0</v>
      </c>
      <c r="AM682" s="153">
        <f t="shared" si="289"/>
        <v>0</v>
      </c>
      <c r="AN682" s="153">
        <f t="shared" si="290"/>
        <v>0</v>
      </c>
      <c r="AO682" s="153">
        <f t="shared" si="291"/>
        <v>0</v>
      </c>
      <c r="AP682" s="181" t="str">
        <f t="shared" si="292"/>
        <v/>
      </c>
      <c r="AQ682" s="154" t="str">
        <f t="shared" si="280"/>
        <v/>
      </c>
      <c r="AR682" s="178" t="str">
        <f t="shared" si="293"/>
        <v/>
      </c>
      <c r="AS682" s="169" t="str">
        <f t="shared" si="294"/>
        <v/>
      </c>
      <c r="AT682" s="159" t="str">
        <f t="shared" si="295"/>
        <v/>
      </c>
      <c r="AU682" s="160" t="str">
        <f t="shared" si="281"/>
        <v/>
      </c>
      <c r="AV682" s="171" t="str">
        <f t="shared" si="296"/>
        <v/>
      </c>
      <c r="AW682" s="160" t="str">
        <f t="shared" si="297"/>
        <v/>
      </c>
      <c r="AX682" s="186" t="str">
        <f t="shared" si="298"/>
        <v/>
      </c>
      <c r="AY682" s="160" t="str">
        <f t="shared" si="282"/>
        <v/>
      </c>
      <c r="AZ682" s="171" t="str">
        <f t="shared" si="299"/>
        <v/>
      </c>
      <c r="BA682" s="161" t="str">
        <f t="shared" si="300"/>
        <v/>
      </c>
    </row>
    <row r="683" spans="1:53" ht="18.75" x14ac:dyDescent="0.3">
      <c r="A683" s="205"/>
      <c r="B683" s="206"/>
      <c r="C683" s="198">
        <v>672</v>
      </c>
      <c r="D683" s="190"/>
      <c r="E683" s="13"/>
      <c r="F683" s="14"/>
      <c r="G683" s="123"/>
      <c r="H683" s="124"/>
      <c r="I683" s="130"/>
      <c r="J683" s="21"/>
      <c r="K683" s="134"/>
      <c r="L683" s="24"/>
      <c r="M683" s="372"/>
      <c r="N683" s="147" t="str">
        <f t="shared" si="283"/>
        <v/>
      </c>
      <c r="O683" s="23"/>
      <c r="P683" s="23"/>
      <c r="Q683" s="23"/>
      <c r="R683" s="23"/>
      <c r="S683" s="23"/>
      <c r="T683" s="24"/>
      <c r="U683" s="25"/>
      <c r="V683" s="28"/>
      <c r="W683" s="299"/>
      <c r="X683" s="296"/>
      <c r="Y683" s="149">
        <f t="shared" si="277"/>
        <v>0</v>
      </c>
      <c r="Z683" s="148">
        <f t="shared" si="284"/>
        <v>0</v>
      </c>
      <c r="AA683" s="306"/>
      <c r="AB683" s="377">
        <f t="shared" si="301"/>
        <v>0</v>
      </c>
      <c r="AC683" s="348"/>
      <c r="AD683" s="210" t="str">
        <f t="shared" si="278"/>
        <v/>
      </c>
      <c r="AE683" s="345">
        <f t="shared" si="285"/>
        <v>0</v>
      </c>
      <c r="AF683" s="318"/>
      <c r="AG683" s="317"/>
      <c r="AH683" s="315"/>
      <c r="AI683" s="150">
        <f t="shared" si="286"/>
        <v>0</v>
      </c>
      <c r="AJ683" s="151">
        <f t="shared" si="279"/>
        <v>0</v>
      </c>
      <c r="AK683" s="152">
        <f t="shared" si="287"/>
        <v>0</v>
      </c>
      <c r="AL683" s="153">
        <f t="shared" si="288"/>
        <v>0</v>
      </c>
      <c r="AM683" s="153">
        <f t="shared" si="289"/>
        <v>0</v>
      </c>
      <c r="AN683" s="153">
        <f t="shared" si="290"/>
        <v>0</v>
      </c>
      <c r="AO683" s="153">
        <f t="shared" si="291"/>
        <v>0</v>
      </c>
      <c r="AP683" s="181" t="str">
        <f t="shared" si="292"/>
        <v/>
      </c>
      <c r="AQ683" s="154" t="str">
        <f t="shared" si="280"/>
        <v/>
      </c>
      <c r="AR683" s="178" t="str">
        <f t="shared" si="293"/>
        <v/>
      </c>
      <c r="AS683" s="169" t="str">
        <f t="shared" si="294"/>
        <v/>
      </c>
      <c r="AT683" s="159" t="str">
        <f t="shared" si="295"/>
        <v/>
      </c>
      <c r="AU683" s="160" t="str">
        <f t="shared" si="281"/>
        <v/>
      </c>
      <c r="AV683" s="171" t="str">
        <f t="shared" si="296"/>
        <v/>
      </c>
      <c r="AW683" s="160" t="str">
        <f t="shared" si="297"/>
        <v/>
      </c>
      <c r="AX683" s="186" t="str">
        <f t="shared" si="298"/>
        <v/>
      </c>
      <c r="AY683" s="160" t="str">
        <f t="shared" si="282"/>
        <v/>
      </c>
      <c r="AZ683" s="171" t="str">
        <f t="shared" si="299"/>
        <v/>
      </c>
      <c r="BA683" s="161" t="str">
        <f t="shared" si="300"/>
        <v/>
      </c>
    </row>
    <row r="684" spans="1:53" ht="18.75" x14ac:dyDescent="0.3">
      <c r="A684" s="205"/>
      <c r="B684" s="206"/>
      <c r="C684" s="198">
        <v>673</v>
      </c>
      <c r="D684" s="190"/>
      <c r="E684" s="13"/>
      <c r="F684" s="14"/>
      <c r="G684" s="123"/>
      <c r="H684" s="124"/>
      <c r="I684" s="130"/>
      <c r="J684" s="21"/>
      <c r="K684" s="134"/>
      <c r="L684" s="24"/>
      <c r="M684" s="372"/>
      <c r="N684" s="147" t="str">
        <f t="shared" si="283"/>
        <v/>
      </c>
      <c r="O684" s="23"/>
      <c r="P684" s="23"/>
      <c r="Q684" s="23"/>
      <c r="R684" s="23"/>
      <c r="S684" s="23"/>
      <c r="T684" s="24"/>
      <c r="U684" s="25"/>
      <c r="V684" s="28"/>
      <c r="W684" s="299"/>
      <c r="X684" s="296"/>
      <c r="Y684" s="149">
        <f t="shared" si="277"/>
        <v>0</v>
      </c>
      <c r="Z684" s="148">
        <f t="shared" si="284"/>
        <v>0</v>
      </c>
      <c r="AA684" s="306"/>
      <c r="AB684" s="377">
        <f t="shared" si="301"/>
        <v>0</v>
      </c>
      <c r="AC684" s="348"/>
      <c r="AD684" s="210" t="str">
        <f t="shared" si="278"/>
        <v/>
      </c>
      <c r="AE684" s="345">
        <f t="shared" si="285"/>
        <v>0</v>
      </c>
      <c r="AF684" s="318"/>
      <c r="AG684" s="317"/>
      <c r="AH684" s="315"/>
      <c r="AI684" s="150">
        <f t="shared" si="286"/>
        <v>0</v>
      </c>
      <c r="AJ684" s="151">
        <f t="shared" si="279"/>
        <v>0</v>
      </c>
      <c r="AK684" s="152">
        <f t="shared" si="287"/>
        <v>0</v>
      </c>
      <c r="AL684" s="153">
        <f t="shared" si="288"/>
        <v>0</v>
      </c>
      <c r="AM684" s="153">
        <f t="shared" si="289"/>
        <v>0</v>
      </c>
      <c r="AN684" s="153">
        <f t="shared" si="290"/>
        <v>0</v>
      </c>
      <c r="AO684" s="153">
        <f t="shared" si="291"/>
        <v>0</v>
      </c>
      <c r="AP684" s="181" t="str">
        <f t="shared" si="292"/>
        <v/>
      </c>
      <c r="AQ684" s="154" t="str">
        <f t="shared" si="280"/>
        <v/>
      </c>
      <c r="AR684" s="178" t="str">
        <f t="shared" si="293"/>
        <v/>
      </c>
      <c r="AS684" s="169" t="str">
        <f t="shared" si="294"/>
        <v/>
      </c>
      <c r="AT684" s="159" t="str">
        <f t="shared" si="295"/>
        <v/>
      </c>
      <c r="AU684" s="160" t="str">
        <f t="shared" si="281"/>
        <v/>
      </c>
      <c r="AV684" s="171" t="str">
        <f t="shared" si="296"/>
        <v/>
      </c>
      <c r="AW684" s="160" t="str">
        <f t="shared" si="297"/>
        <v/>
      </c>
      <c r="AX684" s="186" t="str">
        <f t="shared" si="298"/>
        <v/>
      </c>
      <c r="AY684" s="160" t="str">
        <f t="shared" si="282"/>
        <v/>
      </c>
      <c r="AZ684" s="171" t="str">
        <f t="shared" si="299"/>
        <v/>
      </c>
      <c r="BA684" s="161" t="str">
        <f t="shared" si="300"/>
        <v/>
      </c>
    </row>
    <row r="685" spans="1:53" ht="18.75" x14ac:dyDescent="0.3">
      <c r="A685" s="205"/>
      <c r="B685" s="206"/>
      <c r="C685" s="197">
        <v>674</v>
      </c>
      <c r="D685" s="192"/>
      <c r="E685" s="15"/>
      <c r="F685" s="14"/>
      <c r="G685" s="123"/>
      <c r="H685" s="124"/>
      <c r="I685" s="130"/>
      <c r="J685" s="21"/>
      <c r="K685" s="134"/>
      <c r="L685" s="24"/>
      <c r="M685" s="372"/>
      <c r="N685" s="147" t="str">
        <f t="shared" si="283"/>
        <v/>
      </c>
      <c r="O685" s="23"/>
      <c r="P685" s="23"/>
      <c r="Q685" s="23"/>
      <c r="R685" s="23"/>
      <c r="S685" s="23"/>
      <c r="T685" s="24"/>
      <c r="U685" s="25"/>
      <c r="V685" s="28"/>
      <c r="W685" s="299"/>
      <c r="X685" s="296"/>
      <c r="Y685" s="149">
        <f t="shared" si="277"/>
        <v>0</v>
      </c>
      <c r="Z685" s="148">
        <f t="shared" si="284"/>
        <v>0</v>
      </c>
      <c r="AA685" s="306"/>
      <c r="AB685" s="377">
        <f t="shared" si="301"/>
        <v>0</v>
      </c>
      <c r="AC685" s="348"/>
      <c r="AD685" s="210" t="str">
        <f t="shared" si="278"/>
        <v/>
      </c>
      <c r="AE685" s="345">
        <f t="shared" si="285"/>
        <v>0</v>
      </c>
      <c r="AF685" s="318"/>
      <c r="AG685" s="317"/>
      <c r="AH685" s="315"/>
      <c r="AI685" s="150">
        <f t="shared" si="286"/>
        <v>0</v>
      </c>
      <c r="AJ685" s="151">
        <f t="shared" si="279"/>
        <v>0</v>
      </c>
      <c r="AK685" s="152">
        <f t="shared" si="287"/>
        <v>0</v>
      </c>
      <c r="AL685" s="153">
        <f t="shared" si="288"/>
        <v>0</v>
      </c>
      <c r="AM685" s="153">
        <f t="shared" si="289"/>
        <v>0</v>
      </c>
      <c r="AN685" s="153">
        <f t="shared" si="290"/>
        <v>0</v>
      </c>
      <c r="AO685" s="153">
        <f t="shared" si="291"/>
        <v>0</v>
      </c>
      <c r="AP685" s="181" t="str">
        <f t="shared" si="292"/>
        <v/>
      </c>
      <c r="AQ685" s="154" t="str">
        <f t="shared" si="280"/>
        <v/>
      </c>
      <c r="AR685" s="178" t="str">
        <f t="shared" si="293"/>
        <v/>
      </c>
      <c r="AS685" s="169" t="str">
        <f t="shared" si="294"/>
        <v/>
      </c>
      <c r="AT685" s="159" t="str">
        <f t="shared" si="295"/>
        <v/>
      </c>
      <c r="AU685" s="160" t="str">
        <f t="shared" si="281"/>
        <v/>
      </c>
      <c r="AV685" s="171" t="str">
        <f t="shared" si="296"/>
        <v/>
      </c>
      <c r="AW685" s="160" t="str">
        <f t="shared" si="297"/>
        <v/>
      </c>
      <c r="AX685" s="186" t="str">
        <f t="shared" si="298"/>
        <v/>
      </c>
      <c r="AY685" s="160" t="str">
        <f t="shared" si="282"/>
        <v/>
      </c>
      <c r="AZ685" s="171" t="str">
        <f t="shared" si="299"/>
        <v/>
      </c>
      <c r="BA685" s="161" t="str">
        <f t="shared" si="300"/>
        <v/>
      </c>
    </row>
    <row r="686" spans="1:53" ht="18.75" x14ac:dyDescent="0.3">
      <c r="A686" s="205"/>
      <c r="B686" s="206"/>
      <c r="C686" s="198">
        <v>675</v>
      </c>
      <c r="D686" s="190"/>
      <c r="E686" s="13"/>
      <c r="F686" s="14"/>
      <c r="G686" s="123"/>
      <c r="H686" s="124"/>
      <c r="I686" s="130"/>
      <c r="J686" s="21"/>
      <c r="K686" s="134"/>
      <c r="L686" s="24"/>
      <c r="M686" s="372"/>
      <c r="N686" s="147" t="str">
        <f t="shared" si="283"/>
        <v/>
      </c>
      <c r="O686" s="23"/>
      <c r="P686" s="23"/>
      <c r="Q686" s="23"/>
      <c r="R686" s="23"/>
      <c r="S686" s="23"/>
      <c r="T686" s="24"/>
      <c r="U686" s="25"/>
      <c r="V686" s="28"/>
      <c r="W686" s="299"/>
      <c r="X686" s="296"/>
      <c r="Y686" s="149">
        <f t="shared" si="277"/>
        <v>0</v>
      </c>
      <c r="Z686" s="148">
        <f t="shared" si="284"/>
        <v>0</v>
      </c>
      <c r="AA686" s="306"/>
      <c r="AB686" s="377">
        <f t="shared" si="301"/>
        <v>0</v>
      </c>
      <c r="AC686" s="348"/>
      <c r="AD686" s="210" t="str">
        <f t="shared" si="278"/>
        <v/>
      </c>
      <c r="AE686" s="345">
        <f t="shared" si="285"/>
        <v>0</v>
      </c>
      <c r="AF686" s="318"/>
      <c r="AG686" s="317"/>
      <c r="AH686" s="315"/>
      <c r="AI686" s="150">
        <f t="shared" si="286"/>
        <v>0</v>
      </c>
      <c r="AJ686" s="151">
        <f t="shared" si="279"/>
        <v>0</v>
      </c>
      <c r="AK686" s="152">
        <f t="shared" si="287"/>
        <v>0</v>
      </c>
      <c r="AL686" s="153">
        <f t="shared" si="288"/>
        <v>0</v>
      </c>
      <c r="AM686" s="153">
        <f t="shared" si="289"/>
        <v>0</v>
      </c>
      <c r="AN686" s="153">
        <f t="shared" si="290"/>
        <v>0</v>
      </c>
      <c r="AO686" s="153">
        <f t="shared" si="291"/>
        <v>0</v>
      </c>
      <c r="AP686" s="181" t="str">
        <f t="shared" si="292"/>
        <v/>
      </c>
      <c r="AQ686" s="154" t="str">
        <f t="shared" si="280"/>
        <v/>
      </c>
      <c r="AR686" s="178" t="str">
        <f t="shared" si="293"/>
        <v/>
      </c>
      <c r="AS686" s="169" t="str">
        <f t="shared" si="294"/>
        <v/>
      </c>
      <c r="AT686" s="159" t="str">
        <f t="shared" si="295"/>
        <v/>
      </c>
      <c r="AU686" s="160" t="str">
        <f t="shared" si="281"/>
        <v/>
      </c>
      <c r="AV686" s="171" t="str">
        <f t="shared" si="296"/>
        <v/>
      </c>
      <c r="AW686" s="160" t="str">
        <f t="shared" si="297"/>
        <v/>
      </c>
      <c r="AX686" s="186" t="str">
        <f t="shared" si="298"/>
        <v/>
      </c>
      <c r="AY686" s="160" t="str">
        <f t="shared" si="282"/>
        <v/>
      </c>
      <c r="AZ686" s="171" t="str">
        <f t="shared" si="299"/>
        <v/>
      </c>
      <c r="BA686" s="161" t="str">
        <f t="shared" si="300"/>
        <v/>
      </c>
    </row>
    <row r="687" spans="1:53" ht="18.75" x14ac:dyDescent="0.3">
      <c r="A687" s="205"/>
      <c r="B687" s="206"/>
      <c r="C687" s="197">
        <v>676</v>
      </c>
      <c r="D687" s="190"/>
      <c r="E687" s="13"/>
      <c r="F687" s="14"/>
      <c r="G687" s="123"/>
      <c r="H687" s="124"/>
      <c r="I687" s="130"/>
      <c r="J687" s="21"/>
      <c r="K687" s="134"/>
      <c r="L687" s="24"/>
      <c r="M687" s="372"/>
      <c r="N687" s="147" t="str">
        <f t="shared" si="283"/>
        <v/>
      </c>
      <c r="O687" s="23"/>
      <c r="P687" s="23"/>
      <c r="Q687" s="23"/>
      <c r="R687" s="23"/>
      <c r="S687" s="23"/>
      <c r="T687" s="24"/>
      <c r="U687" s="25"/>
      <c r="V687" s="28"/>
      <c r="W687" s="299"/>
      <c r="X687" s="296"/>
      <c r="Y687" s="149">
        <f t="shared" si="277"/>
        <v>0</v>
      </c>
      <c r="Z687" s="148">
        <f t="shared" si="284"/>
        <v>0</v>
      </c>
      <c r="AA687" s="306"/>
      <c r="AB687" s="377">
        <f t="shared" si="301"/>
        <v>0</v>
      </c>
      <c r="AC687" s="348"/>
      <c r="AD687" s="210" t="str">
        <f t="shared" si="278"/>
        <v/>
      </c>
      <c r="AE687" s="345">
        <f t="shared" si="285"/>
        <v>0</v>
      </c>
      <c r="AF687" s="318"/>
      <c r="AG687" s="317"/>
      <c r="AH687" s="315"/>
      <c r="AI687" s="150">
        <f t="shared" si="286"/>
        <v>0</v>
      </c>
      <c r="AJ687" s="151">
        <f t="shared" si="279"/>
        <v>0</v>
      </c>
      <c r="AK687" s="152">
        <f t="shared" si="287"/>
        <v>0</v>
      </c>
      <c r="AL687" s="153">
        <f t="shared" si="288"/>
        <v>0</v>
      </c>
      <c r="AM687" s="153">
        <f t="shared" si="289"/>
        <v>0</v>
      </c>
      <c r="AN687" s="153">
        <f t="shared" si="290"/>
        <v>0</v>
      </c>
      <c r="AO687" s="153">
        <f t="shared" si="291"/>
        <v>0</v>
      </c>
      <c r="AP687" s="181" t="str">
        <f t="shared" si="292"/>
        <v/>
      </c>
      <c r="AQ687" s="154" t="str">
        <f t="shared" si="280"/>
        <v/>
      </c>
      <c r="AR687" s="178" t="str">
        <f t="shared" si="293"/>
        <v/>
      </c>
      <c r="AS687" s="169" t="str">
        <f t="shared" si="294"/>
        <v/>
      </c>
      <c r="AT687" s="159" t="str">
        <f t="shared" si="295"/>
        <v/>
      </c>
      <c r="AU687" s="160" t="str">
        <f t="shared" si="281"/>
        <v/>
      </c>
      <c r="AV687" s="171" t="str">
        <f t="shared" si="296"/>
        <v/>
      </c>
      <c r="AW687" s="160" t="str">
        <f t="shared" si="297"/>
        <v/>
      </c>
      <c r="AX687" s="186" t="str">
        <f t="shared" si="298"/>
        <v/>
      </c>
      <c r="AY687" s="160" t="str">
        <f t="shared" si="282"/>
        <v/>
      </c>
      <c r="AZ687" s="171" t="str">
        <f t="shared" si="299"/>
        <v/>
      </c>
      <c r="BA687" s="161" t="str">
        <f t="shared" si="300"/>
        <v/>
      </c>
    </row>
    <row r="688" spans="1:53" ht="18.75" x14ac:dyDescent="0.3">
      <c r="A688" s="205"/>
      <c r="B688" s="206"/>
      <c r="C688" s="198">
        <v>677</v>
      </c>
      <c r="D688" s="190"/>
      <c r="E688" s="13"/>
      <c r="F688" s="14"/>
      <c r="G688" s="123"/>
      <c r="H688" s="124"/>
      <c r="I688" s="130"/>
      <c r="J688" s="21"/>
      <c r="K688" s="134"/>
      <c r="L688" s="24"/>
      <c r="M688" s="372"/>
      <c r="N688" s="147" t="str">
        <f t="shared" si="283"/>
        <v/>
      </c>
      <c r="O688" s="23"/>
      <c r="P688" s="23"/>
      <c r="Q688" s="23"/>
      <c r="R688" s="23"/>
      <c r="S688" s="23"/>
      <c r="T688" s="24"/>
      <c r="U688" s="25"/>
      <c r="V688" s="28"/>
      <c r="W688" s="299"/>
      <c r="X688" s="296"/>
      <c r="Y688" s="149">
        <f t="shared" si="277"/>
        <v>0</v>
      </c>
      <c r="Z688" s="148">
        <f t="shared" si="284"/>
        <v>0</v>
      </c>
      <c r="AA688" s="306"/>
      <c r="AB688" s="377">
        <f t="shared" si="301"/>
        <v>0</v>
      </c>
      <c r="AC688" s="348"/>
      <c r="AD688" s="210" t="str">
        <f t="shared" si="278"/>
        <v/>
      </c>
      <c r="AE688" s="345">
        <f t="shared" si="285"/>
        <v>0</v>
      </c>
      <c r="AF688" s="318"/>
      <c r="AG688" s="317"/>
      <c r="AH688" s="315"/>
      <c r="AI688" s="150">
        <f t="shared" si="286"/>
        <v>0</v>
      </c>
      <c r="AJ688" s="151">
        <f t="shared" si="279"/>
        <v>0</v>
      </c>
      <c r="AK688" s="152">
        <f t="shared" si="287"/>
        <v>0</v>
      </c>
      <c r="AL688" s="153">
        <f t="shared" si="288"/>
        <v>0</v>
      </c>
      <c r="AM688" s="153">
        <f t="shared" si="289"/>
        <v>0</v>
      </c>
      <c r="AN688" s="153">
        <f t="shared" si="290"/>
        <v>0</v>
      </c>
      <c r="AO688" s="153">
        <f t="shared" si="291"/>
        <v>0</v>
      </c>
      <c r="AP688" s="181" t="str">
        <f t="shared" si="292"/>
        <v/>
      </c>
      <c r="AQ688" s="154" t="str">
        <f t="shared" si="280"/>
        <v/>
      </c>
      <c r="AR688" s="178" t="str">
        <f t="shared" si="293"/>
        <v/>
      </c>
      <c r="AS688" s="169" t="str">
        <f t="shared" si="294"/>
        <v/>
      </c>
      <c r="AT688" s="159" t="str">
        <f t="shared" si="295"/>
        <v/>
      </c>
      <c r="AU688" s="160" t="str">
        <f t="shared" si="281"/>
        <v/>
      </c>
      <c r="AV688" s="171" t="str">
        <f t="shared" si="296"/>
        <v/>
      </c>
      <c r="AW688" s="160" t="str">
        <f t="shared" si="297"/>
        <v/>
      </c>
      <c r="AX688" s="186" t="str">
        <f t="shared" si="298"/>
        <v/>
      </c>
      <c r="AY688" s="160" t="str">
        <f t="shared" si="282"/>
        <v/>
      </c>
      <c r="AZ688" s="171" t="str">
        <f t="shared" si="299"/>
        <v/>
      </c>
      <c r="BA688" s="161" t="str">
        <f t="shared" si="300"/>
        <v/>
      </c>
    </row>
    <row r="689" spans="1:53" ht="18.75" x14ac:dyDescent="0.3">
      <c r="A689" s="205"/>
      <c r="B689" s="206"/>
      <c r="C689" s="198">
        <v>678</v>
      </c>
      <c r="D689" s="192"/>
      <c r="E689" s="15"/>
      <c r="F689" s="14"/>
      <c r="G689" s="123"/>
      <c r="H689" s="124"/>
      <c r="I689" s="130"/>
      <c r="J689" s="21"/>
      <c r="K689" s="134"/>
      <c r="L689" s="24"/>
      <c r="M689" s="372"/>
      <c r="N689" s="147" t="str">
        <f t="shared" si="283"/>
        <v/>
      </c>
      <c r="O689" s="23"/>
      <c r="P689" s="23"/>
      <c r="Q689" s="23"/>
      <c r="R689" s="23"/>
      <c r="S689" s="23"/>
      <c r="T689" s="24"/>
      <c r="U689" s="25"/>
      <c r="V689" s="28"/>
      <c r="W689" s="299"/>
      <c r="X689" s="296"/>
      <c r="Y689" s="149">
        <f t="shared" si="277"/>
        <v>0</v>
      </c>
      <c r="Z689" s="148">
        <f t="shared" si="284"/>
        <v>0</v>
      </c>
      <c r="AA689" s="306"/>
      <c r="AB689" s="377">
        <f t="shared" si="301"/>
        <v>0</v>
      </c>
      <c r="AC689" s="348"/>
      <c r="AD689" s="210" t="str">
        <f t="shared" si="278"/>
        <v/>
      </c>
      <c r="AE689" s="345">
        <f t="shared" si="285"/>
        <v>0</v>
      </c>
      <c r="AF689" s="318"/>
      <c r="AG689" s="317"/>
      <c r="AH689" s="315"/>
      <c r="AI689" s="150">
        <f t="shared" si="286"/>
        <v>0</v>
      </c>
      <c r="AJ689" s="151">
        <f t="shared" si="279"/>
        <v>0</v>
      </c>
      <c r="AK689" s="152">
        <f t="shared" si="287"/>
        <v>0</v>
      </c>
      <c r="AL689" s="153">
        <f t="shared" si="288"/>
        <v>0</v>
      </c>
      <c r="AM689" s="153">
        <f t="shared" si="289"/>
        <v>0</v>
      </c>
      <c r="AN689" s="153">
        <f t="shared" si="290"/>
        <v>0</v>
      </c>
      <c r="AO689" s="153">
        <f t="shared" si="291"/>
        <v>0</v>
      </c>
      <c r="AP689" s="181" t="str">
        <f t="shared" si="292"/>
        <v/>
      </c>
      <c r="AQ689" s="154" t="str">
        <f t="shared" si="280"/>
        <v/>
      </c>
      <c r="AR689" s="178" t="str">
        <f t="shared" si="293"/>
        <v/>
      </c>
      <c r="AS689" s="169" t="str">
        <f t="shared" si="294"/>
        <v/>
      </c>
      <c r="AT689" s="159" t="str">
        <f t="shared" si="295"/>
        <v/>
      </c>
      <c r="AU689" s="160" t="str">
        <f t="shared" si="281"/>
        <v/>
      </c>
      <c r="AV689" s="171" t="str">
        <f t="shared" si="296"/>
        <v/>
      </c>
      <c r="AW689" s="160" t="str">
        <f t="shared" si="297"/>
        <v/>
      </c>
      <c r="AX689" s="186" t="str">
        <f t="shared" si="298"/>
        <v/>
      </c>
      <c r="AY689" s="160" t="str">
        <f t="shared" si="282"/>
        <v/>
      </c>
      <c r="AZ689" s="171" t="str">
        <f t="shared" si="299"/>
        <v/>
      </c>
      <c r="BA689" s="161" t="str">
        <f t="shared" si="300"/>
        <v/>
      </c>
    </row>
    <row r="690" spans="1:53" ht="18.75" x14ac:dyDescent="0.3">
      <c r="A690" s="205"/>
      <c r="B690" s="206"/>
      <c r="C690" s="197">
        <v>679</v>
      </c>
      <c r="D690" s="190"/>
      <c r="E690" s="13"/>
      <c r="F690" s="14"/>
      <c r="G690" s="123"/>
      <c r="H690" s="124"/>
      <c r="I690" s="130"/>
      <c r="J690" s="21"/>
      <c r="K690" s="134"/>
      <c r="L690" s="24"/>
      <c r="M690" s="372"/>
      <c r="N690" s="147" t="str">
        <f t="shared" si="283"/>
        <v/>
      </c>
      <c r="O690" s="23"/>
      <c r="P690" s="23"/>
      <c r="Q690" s="23"/>
      <c r="R690" s="23"/>
      <c r="S690" s="23"/>
      <c r="T690" s="24"/>
      <c r="U690" s="25"/>
      <c r="V690" s="28"/>
      <c r="W690" s="299"/>
      <c r="X690" s="296"/>
      <c r="Y690" s="149">
        <f t="shared" si="277"/>
        <v>0</v>
      </c>
      <c r="Z690" s="148">
        <f t="shared" si="284"/>
        <v>0</v>
      </c>
      <c r="AA690" s="306"/>
      <c r="AB690" s="377">
        <f t="shared" si="301"/>
        <v>0</v>
      </c>
      <c r="AC690" s="348"/>
      <c r="AD690" s="210" t="str">
        <f t="shared" si="278"/>
        <v/>
      </c>
      <c r="AE690" s="345">
        <f t="shared" si="285"/>
        <v>0</v>
      </c>
      <c r="AF690" s="318"/>
      <c r="AG690" s="317"/>
      <c r="AH690" s="315"/>
      <c r="AI690" s="150">
        <f t="shared" si="286"/>
        <v>0</v>
      </c>
      <c r="AJ690" s="151">
        <f t="shared" si="279"/>
        <v>0</v>
      </c>
      <c r="AK690" s="152">
        <f t="shared" si="287"/>
        <v>0</v>
      </c>
      <c r="AL690" s="153">
        <f t="shared" si="288"/>
        <v>0</v>
      </c>
      <c r="AM690" s="153">
        <f t="shared" si="289"/>
        <v>0</v>
      </c>
      <c r="AN690" s="153">
        <f t="shared" si="290"/>
        <v>0</v>
      </c>
      <c r="AO690" s="153">
        <f t="shared" si="291"/>
        <v>0</v>
      </c>
      <c r="AP690" s="181" t="str">
        <f t="shared" si="292"/>
        <v/>
      </c>
      <c r="AQ690" s="154" t="str">
        <f t="shared" si="280"/>
        <v/>
      </c>
      <c r="AR690" s="178" t="str">
        <f t="shared" si="293"/>
        <v/>
      </c>
      <c r="AS690" s="169" t="str">
        <f t="shared" si="294"/>
        <v/>
      </c>
      <c r="AT690" s="159" t="str">
        <f t="shared" si="295"/>
        <v/>
      </c>
      <c r="AU690" s="160" t="str">
        <f t="shared" si="281"/>
        <v/>
      </c>
      <c r="AV690" s="171" t="str">
        <f t="shared" si="296"/>
        <v/>
      </c>
      <c r="AW690" s="160" t="str">
        <f t="shared" si="297"/>
        <v/>
      </c>
      <c r="AX690" s="186" t="str">
        <f t="shared" si="298"/>
        <v/>
      </c>
      <c r="AY690" s="160" t="str">
        <f t="shared" si="282"/>
        <v/>
      </c>
      <c r="AZ690" s="171" t="str">
        <f t="shared" si="299"/>
        <v/>
      </c>
      <c r="BA690" s="161" t="str">
        <f t="shared" si="300"/>
        <v/>
      </c>
    </row>
    <row r="691" spans="1:53" ht="18.75" x14ac:dyDescent="0.3">
      <c r="A691" s="205"/>
      <c r="B691" s="206"/>
      <c r="C691" s="198">
        <v>680</v>
      </c>
      <c r="D691" s="190"/>
      <c r="E691" s="13"/>
      <c r="F691" s="14"/>
      <c r="G691" s="123"/>
      <c r="H691" s="124"/>
      <c r="I691" s="130"/>
      <c r="J691" s="21"/>
      <c r="K691" s="134"/>
      <c r="L691" s="24"/>
      <c r="M691" s="372"/>
      <c r="N691" s="147" t="str">
        <f t="shared" si="283"/>
        <v/>
      </c>
      <c r="O691" s="23"/>
      <c r="P691" s="23"/>
      <c r="Q691" s="23"/>
      <c r="R691" s="23"/>
      <c r="S691" s="23"/>
      <c r="T691" s="24"/>
      <c r="U691" s="25"/>
      <c r="V691" s="28"/>
      <c r="W691" s="299"/>
      <c r="X691" s="296"/>
      <c r="Y691" s="149">
        <f t="shared" si="277"/>
        <v>0</v>
      </c>
      <c r="Z691" s="148">
        <f t="shared" si="284"/>
        <v>0</v>
      </c>
      <c r="AA691" s="306"/>
      <c r="AB691" s="377">
        <f t="shared" si="301"/>
        <v>0</v>
      </c>
      <c r="AC691" s="348"/>
      <c r="AD691" s="210" t="str">
        <f t="shared" si="278"/>
        <v/>
      </c>
      <c r="AE691" s="345">
        <f t="shared" si="285"/>
        <v>0</v>
      </c>
      <c r="AF691" s="318"/>
      <c r="AG691" s="317"/>
      <c r="AH691" s="315"/>
      <c r="AI691" s="150">
        <f t="shared" si="286"/>
        <v>0</v>
      </c>
      <c r="AJ691" s="151">
        <f t="shared" si="279"/>
        <v>0</v>
      </c>
      <c r="AK691" s="152">
        <f t="shared" si="287"/>
        <v>0</v>
      </c>
      <c r="AL691" s="153">
        <f t="shared" si="288"/>
        <v>0</v>
      </c>
      <c r="AM691" s="153">
        <f t="shared" si="289"/>
        <v>0</v>
      </c>
      <c r="AN691" s="153">
        <f t="shared" si="290"/>
        <v>0</v>
      </c>
      <c r="AO691" s="153">
        <f t="shared" si="291"/>
        <v>0</v>
      </c>
      <c r="AP691" s="181" t="str">
        <f t="shared" si="292"/>
        <v/>
      </c>
      <c r="AQ691" s="154" t="str">
        <f t="shared" si="280"/>
        <v/>
      </c>
      <c r="AR691" s="178" t="str">
        <f t="shared" si="293"/>
        <v/>
      </c>
      <c r="AS691" s="169" t="str">
        <f t="shared" si="294"/>
        <v/>
      </c>
      <c r="AT691" s="159" t="str">
        <f t="shared" si="295"/>
        <v/>
      </c>
      <c r="AU691" s="160" t="str">
        <f t="shared" si="281"/>
        <v/>
      </c>
      <c r="AV691" s="171" t="str">
        <f t="shared" si="296"/>
        <v/>
      </c>
      <c r="AW691" s="160" t="str">
        <f t="shared" si="297"/>
        <v/>
      </c>
      <c r="AX691" s="186" t="str">
        <f t="shared" si="298"/>
        <v/>
      </c>
      <c r="AY691" s="160" t="str">
        <f t="shared" si="282"/>
        <v/>
      </c>
      <c r="AZ691" s="171" t="str">
        <f t="shared" si="299"/>
        <v/>
      </c>
      <c r="BA691" s="161" t="str">
        <f t="shared" si="300"/>
        <v/>
      </c>
    </row>
    <row r="692" spans="1:53" ht="18.75" x14ac:dyDescent="0.3">
      <c r="A692" s="205"/>
      <c r="B692" s="206"/>
      <c r="C692" s="197">
        <v>681</v>
      </c>
      <c r="D692" s="190"/>
      <c r="E692" s="13"/>
      <c r="F692" s="14"/>
      <c r="G692" s="123"/>
      <c r="H692" s="124"/>
      <c r="I692" s="130"/>
      <c r="J692" s="21"/>
      <c r="K692" s="134"/>
      <c r="L692" s="24"/>
      <c r="M692" s="372"/>
      <c r="N692" s="147" t="str">
        <f t="shared" si="283"/>
        <v/>
      </c>
      <c r="O692" s="23"/>
      <c r="P692" s="23"/>
      <c r="Q692" s="23"/>
      <c r="R692" s="23"/>
      <c r="S692" s="23"/>
      <c r="T692" s="24"/>
      <c r="U692" s="25"/>
      <c r="V692" s="28"/>
      <c r="W692" s="299"/>
      <c r="X692" s="296"/>
      <c r="Y692" s="149">
        <f t="shared" si="277"/>
        <v>0</v>
      </c>
      <c r="Z692" s="148">
        <f t="shared" si="284"/>
        <v>0</v>
      </c>
      <c r="AA692" s="306"/>
      <c r="AB692" s="377">
        <f t="shared" si="301"/>
        <v>0</v>
      </c>
      <c r="AC692" s="348"/>
      <c r="AD692" s="210" t="str">
        <f t="shared" si="278"/>
        <v/>
      </c>
      <c r="AE692" s="345">
        <f t="shared" si="285"/>
        <v>0</v>
      </c>
      <c r="AF692" s="318"/>
      <c r="AG692" s="317"/>
      <c r="AH692" s="315"/>
      <c r="AI692" s="150">
        <f t="shared" si="286"/>
        <v>0</v>
      </c>
      <c r="AJ692" s="151">
        <f t="shared" si="279"/>
        <v>0</v>
      </c>
      <c r="AK692" s="152">
        <f t="shared" si="287"/>
        <v>0</v>
      </c>
      <c r="AL692" s="153">
        <f t="shared" si="288"/>
        <v>0</v>
      </c>
      <c r="AM692" s="153">
        <f t="shared" si="289"/>
        <v>0</v>
      </c>
      <c r="AN692" s="153">
        <f t="shared" si="290"/>
        <v>0</v>
      </c>
      <c r="AO692" s="153">
        <f t="shared" si="291"/>
        <v>0</v>
      </c>
      <c r="AP692" s="181" t="str">
        <f t="shared" si="292"/>
        <v/>
      </c>
      <c r="AQ692" s="154" t="str">
        <f t="shared" si="280"/>
        <v/>
      </c>
      <c r="AR692" s="178" t="str">
        <f t="shared" si="293"/>
        <v/>
      </c>
      <c r="AS692" s="169" t="str">
        <f t="shared" si="294"/>
        <v/>
      </c>
      <c r="AT692" s="159" t="str">
        <f t="shared" si="295"/>
        <v/>
      </c>
      <c r="AU692" s="160" t="str">
        <f t="shared" si="281"/>
        <v/>
      </c>
      <c r="AV692" s="171" t="str">
        <f t="shared" si="296"/>
        <v/>
      </c>
      <c r="AW692" s="160" t="str">
        <f t="shared" si="297"/>
        <v/>
      </c>
      <c r="AX692" s="186" t="str">
        <f t="shared" si="298"/>
        <v/>
      </c>
      <c r="AY692" s="160" t="str">
        <f t="shared" si="282"/>
        <v/>
      </c>
      <c r="AZ692" s="171" t="str">
        <f t="shared" si="299"/>
        <v/>
      </c>
      <c r="BA692" s="161" t="str">
        <f t="shared" si="300"/>
        <v/>
      </c>
    </row>
    <row r="693" spans="1:53" ht="18.75" x14ac:dyDescent="0.3">
      <c r="A693" s="205"/>
      <c r="B693" s="206"/>
      <c r="C693" s="198">
        <v>682</v>
      </c>
      <c r="D693" s="192"/>
      <c r="E693" s="15"/>
      <c r="F693" s="14"/>
      <c r="G693" s="123"/>
      <c r="H693" s="124"/>
      <c r="I693" s="130"/>
      <c r="J693" s="21"/>
      <c r="K693" s="134"/>
      <c r="L693" s="24"/>
      <c r="M693" s="372"/>
      <c r="N693" s="147" t="str">
        <f t="shared" si="283"/>
        <v/>
      </c>
      <c r="O693" s="23"/>
      <c r="P693" s="23"/>
      <c r="Q693" s="23"/>
      <c r="R693" s="23"/>
      <c r="S693" s="23"/>
      <c r="T693" s="24"/>
      <c r="U693" s="25"/>
      <c r="V693" s="28"/>
      <c r="W693" s="299"/>
      <c r="X693" s="296"/>
      <c r="Y693" s="149">
        <f t="shared" si="277"/>
        <v>0</v>
      </c>
      <c r="Z693" s="148">
        <f t="shared" si="284"/>
        <v>0</v>
      </c>
      <c r="AA693" s="306"/>
      <c r="AB693" s="377">
        <f t="shared" si="301"/>
        <v>0</v>
      </c>
      <c r="AC693" s="348"/>
      <c r="AD693" s="210" t="str">
        <f t="shared" si="278"/>
        <v/>
      </c>
      <c r="AE693" s="345">
        <f t="shared" si="285"/>
        <v>0</v>
      </c>
      <c r="AF693" s="318"/>
      <c r="AG693" s="317"/>
      <c r="AH693" s="315"/>
      <c r="AI693" s="150">
        <f t="shared" si="286"/>
        <v>0</v>
      </c>
      <c r="AJ693" s="151">
        <f t="shared" si="279"/>
        <v>0</v>
      </c>
      <c r="AK693" s="152">
        <f t="shared" si="287"/>
        <v>0</v>
      </c>
      <c r="AL693" s="153">
        <f t="shared" si="288"/>
        <v>0</v>
      </c>
      <c r="AM693" s="153">
        <f t="shared" si="289"/>
        <v>0</v>
      </c>
      <c r="AN693" s="153">
        <f t="shared" si="290"/>
        <v>0</v>
      </c>
      <c r="AO693" s="153">
        <f t="shared" si="291"/>
        <v>0</v>
      </c>
      <c r="AP693" s="181" t="str">
        <f t="shared" si="292"/>
        <v/>
      </c>
      <c r="AQ693" s="154" t="str">
        <f t="shared" si="280"/>
        <v/>
      </c>
      <c r="AR693" s="178" t="str">
        <f t="shared" si="293"/>
        <v/>
      </c>
      <c r="AS693" s="169" t="str">
        <f t="shared" si="294"/>
        <v/>
      </c>
      <c r="AT693" s="159" t="str">
        <f t="shared" si="295"/>
        <v/>
      </c>
      <c r="AU693" s="160" t="str">
        <f t="shared" si="281"/>
        <v/>
      </c>
      <c r="AV693" s="171" t="str">
        <f t="shared" si="296"/>
        <v/>
      </c>
      <c r="AW693" s="160" t="str">
        <f t="shared" si="297"/>
        <v/>
      </c>
      <c r="AX693" s="186" t="str">
        <f t="shared" si="298"/>
        <v/>
      </c>
      <c r="AY693" s="160" t="str">
        <f t="shared" si="282"/>
        <v/>
      </c>
      <c r="AZ693" s="171" t="str">
        <f t="shared" si="299"/>
        <v/>
      </c>
      <c r="BA693" s="161" t="str">
        <f t="shared" si="300"/>
        <v/>
      </c>
    </row>
    <row r="694" spans="1:53" ht="18.75" x14ac:dyDescent="0.3">
      <c r="A694" s="205"/>
      <c r="B694" s="206"/>
      <c r="C694" s="198">
        <v>683</v>
      </c>
      <c r="D694" s="190"/>
      <c r="E694" s="13"/>
      <c r="F694" s="14"/>
      <c r="G694" s="123"/>
      <c r="H694" s="124"/>
      <c r="I694" s="130"/>
      <c r="J694" s="21"/>
      <c r="K694" s="134"/>
      <c r="L694" s="24"/>
      <c r="M694" s="372"/>
      <c r="N694" s="147" t="str">
        <f t="shared" si="283"/>
        <v/>
      </c>
      <c r="O694" s="23"/>
      <c r="P694" s="23"/>
      <c r="Q694" s="23"/>
      <c r="R694" s="23"/>
      <c r="S694" s="23"/>
      <c r="T694" s="24"/>
      <c r="U694" s="25"/>
      <c r="V694" s="28"/>
      <c r="W694" s="299"/>
      <c r="X694" s="296"/>
      <c r="Y694" s="149">
        <f t="shared" si="277"/>
        <v>0</v>
      </c>
      <c r="Z694" s="148">
        <f t="shared" si="284"/>
        <v>0</v>
      </c>
      <c r="AA694" s="306"/>
      <c r="AB694" s="377">
        <f t="shared" si="301"/>
        <v>0</v>
      </c>
      <c r="AC694" s="348"/>
      <c r="AD694" s="210" t="str">
        <f t="shared" si="278"/>
        <v/>
      </c>
      <c r="AE694" s="345">
        <f t="shared" si="285"/>
        <v>0</v>
      </c>
      <c r="AF694" s="318"/>
      <c r="AG694" s="317"/>
      <c r="AH694" s="315"/>
      <c r="AI694" s="150">
        <f t="shared" si="286"/>
        <v>0</v>
      </c>
      <c r="AJ694" s="151">
        <f t="shared" si="279"/>
        <v>0</v>
      </c>
      <c r="AK694" s="152">
        <f t="shared" si="287"/>
        <v>0</v>
      </c>
      <c r="AL694" s="153">
        <f t="shared" si="288"/>
        <v>0</v>
      </c>
      <c r="AM694" s="153">
        <f t="shared" si="289"/>
        <v>0</v>
      </c>
      <c r="AN694" s="153">
        <f t="shared" si="290"/>
        <v>0</v>
      </c>
      <c r="AO694" s="153">
        <f t="shared" si="291"/>
        <v>0</v>
      </c>
      <c r="AP694" s="181" t="str">
        <f t="shared" si="292"/>
        <v/>
      </c>
      <c r="AQ694" s="154" t="str">
        <f t="shared" si="280"/>
        <v/>
      </c>
      <c r="AR694" s="178" t="str">
        <f t="shared" si="293"/>
        <v/>
      </c>
      <c r="AS694" s="169" t="str">
        <f t="shared" si="294"/>
        <v/>
      </c>
      <c r="AT694" s="159" t="str">
        <f t="shared" si="295"/>
        <v/>
      </c>
      <c r="AU694" s="160" t="str">
        <f t="shared" si="281"/>
        <v/>
      </c>
      <c r="AV694" s="171" t="str">
        <f t="shared" si="296"/>
        <v/>
      </c>
      <c r="AW694" s="160" t="str">
        <f t="shared" si="297"/>
        <v/>
      </c>
      <c r="AX694" s="186" t="str">
        <f t="shared" si="298"/>
        <v/>
      </c>
      <c r="AY694" s="160" t="str">
        <f t="shared" si="282"/>
        <v/>
      </c>
      <c r="AZ694" s="171" t="str">
        <f t="shared" si="299"/>
        <v/>
      </c>
      <c r="BA694" s="161" t="str">
        <f t="shared" si="300"/>
        <v/>
      </c>
    </row>
    <row r="695" spans="1:53" ht="18.75" x14ac:dyDescent="0.3">
      <c r="A695" s="205"/>
      <c r="B695" s="206"/>
      <c r="C695" s="197">
        <v>684</v>
      </c>
      <c r="D695" s="190"/>
      <c r="E695" s="13"/>
      <c r="F695" s="14"/>
      <c r="G695" s="123"/>
      <c r="H695" s="124"/>
      <c r="I695" s="130"/>
      <c r="J695" s="21"/>
      <c r="K695" s="134"/>
      <c r="L695" s="24"/>
      <c r="M695" s="372"/>
      <c r="N695" s="147" t="str">
        <f t="shared" si="283"/>
        <v/>
      </c>
      <c r="O695" s="23"/>
      <c r="P695" s="23"/>
      <c r="Q695" s="23"/>
      <c r="R695" s="23"/>
      <c r="S695" s="23"/>
      <c r="T695" s="24"/>
      <c r="U695" s="25"/>
      <c r="V695" s="28"/>
      <c r="W695" s="299"/>
      <c r="X695" s="296"/>
      <c r="Y695" s="149">
        <f t="shared" si="277"/>
        <v>0</v>
      </c>
      <c r="Z695" s="148">
        <f t="shared" si="284"/>
        <v>0</v>
      </c>
      <c r="AA695" s="306"/>
      <c r="AB695" s="377">
        <f t="shared" si="301"/>
        <v>0</v>
      </c>
      <c r="AC695" s="348"/>
      <c r="AD695" s="210" t="str">
        <f t="shared" si="278"/>
        <v/>
      </c>
      <c r="AE695" s="345">
        <f t="shared" si="285"/>
        <v>0</v>
      </c>
      <c r="AF695" s="318"/>
      <c r="AG695" s="317"/>
      <c r="AH695" s="315"/>
      <c r="AI695" s="150">
        <f t="shared" si="286"/>
        <v>0</v>
      </c>
      <c r="AJ695" s="151">
        <f t="shared" si="279"/>
        <v>0</v>
      </c>
      <c r="AK695" s="152">
        <f t="shared" si="287"/>
        <v>0</v>
      </c>
      <c r="AL695" s="153">
        <f t="shared" si="288"/>
        <v>0</v>
      </c>
      <c r="AM695" s="153">
        <f t="shared" si="289"/>
        <v>0</v>
      </c>
      <c r="AN695" s="153">
        <f t="shared" si="290"/>
        <v>0</v>
      </c>
      <c r="AO695" s="153">
        <f t="shared" si="291"/>
        <v>0</v>
      </c>
      <c r="AP695" s="181" t="str">
        <f t="shared" si="292"/>
        <v/>
      </c>
      <c r="AQ695" s="154" t="str">
        <f t="shared" si="280"/>
        <v/>
      </c>
      <c r="AR695" s="178" t="str">
        <f t="shared" si="293"/>
        <v/>
      </c>
      <c r="AS695" s="169" t="str">
        <f t="shared" si="294"/>
        <v/>
      </c>
      <c r="AT695" s="159" t="str">
        <f t="shared" si="295"/>
        <v/>
      </c>
      <c r="AU695" s="160" t="str">
        <f t="shared" si="281"/>
        <v/>
      </c>
      <c r="AV695" s="171" t="str">
        <f t="shared" si="296"/>
        <v/>
      </c>
      <c r="AW695" s="160" t="str">
        <f t="shared" si="297"/>
        <v/>
      </c>
      <c r="AX695" s="186" t="str">
        <f t="shared" si="298"/>
        <v/>
      </c>
      <c r="AY695" s="160" t="str">
        <f t="shared" si="282"/>
        <v/>
      </c>
      <c r="AZ695" s="171" t="str">
        <f t="shared" si="299"/>
        <v/>
      </c>
      <c r="BA695" s="161" t="str">
        <f t="shared" si="300"/>
        <v/>
      </c>
    </row>
    <row r="696" spans="1:53" ht="18.75" x14ac:dyDescent="0.3">
      <c r="A696" s="205"/>
      <c r="B696" s="206"/>
      <c r="C696" s="198">
        <v>685</v>
      </c>
      <c r="D696" s="190"/>
      <c r="E696" s="13"/>
      <c r="F696" s="14"/>
      <c r="G696" s="123"/>
      <c r="H696" s="124"/>
      <c r="I696" s="130"/>
      <c r="J696" s="21"/>
      <c r="K696" s="134"/>
      <c r="L696" s="24"/>
      <c r="M696" s="372"/>
      <c r="N696" s="147" t="str">
        <f t="shared" si="283"/>
        <v/>
      </c>
      <c r="O696" s="23"/>
      <c r="P696" s="23"/>
      <c r="Q696" s="23"/>
      <c r="R696" s="23"/>
      <c r="S696" s="23"/>
      <c r="T696" s="24"/>
      <c r="U696" s="25"/>
      <c r="V696" s="28"/>
      <c r="W696" s="299"/>
      <c r="X696" s="296"/>
      <c r="Y696" s="149">
        <f t="shared" si="277"/>
        <v>0</v>
      </c>
      <c r="Z696" s="148">
        <f t="shared" si="284"/>
        <v>0</v>
      </c>
      <c r="AA696" s="306"/>
      <c r="AB696" s="377">
        <f t="shared" si="301"/>
        <v>0</v>
      </c>
      <c r="AC696" s="348"/>
      <c r="AD696" s="210" t="str">
        <f t="shared" si="278"/>
        <v/>
      </c>
      <c r="AE696" s="345">
        <f t="shared" si="285"/>
        <v>0</v>
      </c>
      <c r="AF696" s="318"/>
      <c r="AG696" s="317"/>
      <c r="AH696" s="315"/>
      <c r="AI696" s="150">
        <f t="shared" si="286"/>
        <v>0</v>
      </c>
      <c r="AJ696" s="151">
        <f t="shared" si="279"/>
        <v>0</v>
      </c>
      <c r="AK696" s="152">
        <f t="shared" si="287"/>
        <v>0</v>
      </c>
      <c r="AL696" s="153">
        <f t="shared" si="288"/>
        <v>0</v>
      </c>
      <c r="AM696" s="153">
        <f t="shared" si="289"/>
        <v>0</v>
      </c>
      <c r="AN696" s="153">
        <f t="shared" si="290"/>
        <v>0</v>
      </c>
      <c r="AO696" s="153">
        <f t="shared" si="291"/>
        <v>0</v>
      </c>
      <c r="AP696" s="181" t="str">
        <f t="shared" si="292"/>
        <v/>
      </c>
      <c r="AQ696" s="154" t="str">
        <f t="shared" si="280"/>
        <v/>
      </c>
      <c r="AR696" s="178" t="str">
        <f t="shared" si="293"/>
        <v/>
      </c>
      <c r="AS696" s="169" t="str">
        <f t="shared" si="294"/>
        <v/>
      </c>
      <c r="AT696" s="159" t="str">
        <f t="shared" si="295"/>
        <v/>
      </c>
      <c r="AU696" s="160" t="str">
        <f t="shared" si="281"/>
        <v/>
      </c>
      <c r="AV696" s="171" t="str">
        <f t="shared" si="296"/>
        <v/>
      </c>
      <c r="AW696" s="160" t="str">
        <f t="shared" si="297"/>
        <v/>
      </c>
      <c r="AX696" s="186" t="str">
        <f t="shared" si="298"/>
        <v/>
      </c>
      <c r="AY696" s="160" t="str">
        <f t="shared" si="282"/>
        <v/>
      </c>
      <c r="AZ696" s="171" t="str">
        <f t="shared" si="299"/>
        <v/>
      </c>
      <c r="BA696" s="161" t="str">
        <f t="shared" si="300"/>
        <v/>
      </c>
    </row>
    <row r="697" spans="1:53" ht="18.75" x14ac:dyDescent="0.3">
      <c r="A697" s="205"/>
      <c r="B697" s="206"/>
      <c r="C697" s="197">
        <v>686</v>
      </c>
      <c r="D697" s="192"/>
      <c r="E697" s="15"/>
      <c r="F697" s="14"/>
      <c r="G697" s="123"/>
      <c r="H697" s="124"/>
      <c r="I697" s="130"/>
      <c r="J697" s="21"/>
      <c r="K697" s="134"/>
      <c r="L697" s="24"/>
      <c r="M697" s="372"/>
      <c r="N697" s="147" t="str">
        <f t="shared" si="283"/>
        <v/>
      </c>
      <c r="O697" s="23"/>
      <c r="P697" s="23"/>
      <c r="Q697" s="23"/>
      <c r="R697" s="23"/>
      <c r="S697" s="23"/>
      <c r="T697" s="24"/>
      <c r="U697" s="25"/>
      <c r="V697" s="28"/>
      <c r="W697" s="299"/>
      <c r="X697" s="296"/>
      <c r="Y697" s="149">
        <f t="shared" si="277"/>
        <v>0</v>
      </c>
      <c r="Z697" s="148">
        <f t="shared" si="284"/>
        <v>0</v>
      </c>
      <c r="AA697" s="306"/>
      <c r="AB697" s="377">
        <f t="shared" si="301"/>
        <v>0</v>
      </c>
      <c r="AC697" s="348"/>
      <c r="AD697" s="210" t="str">
        <f t="shared" si="278"/>
        <v/>
      </c>
      <c r="AE697" s="345">
        <f t="shared" si="285"/>
        <v>0</v>
      </c>
      <c r="AF697" s="318"/>
      <c r="AG697" s="317"/>
      <c r="AH697" s="315"/>
      <c r="AI697" s="150">
        <f t="shared" si="286"/>
        <v>0</v>
      </c>
      <c r="AJ697" s="151">
        <f t="shared" si="279"/>
        <v>0</v>
      </c>
      <c r="AK697" s="152">
        <f t="shared" si="287"/>
        <v>0</v>
      </c>
      <c r="AL697" s="153">
        <f t="shared" si="288"/>
        <v>0</v>
      </c>
      <c r="AM697" s="153">
        <f t="shared" si="289"/>
        <v>0</v>
      </c>
      <c r="AN697" s="153">
        <f t="shared" si="290"/>
        <v>0</v>
      </c>
      <c r="AO697" s="153">
        <f t="shared" si="291"/>
        <v>0</v>
      </c>
      <c r="AP697" s="181" t="str">
        <f t="shared" si="292"/>
        <v/>
      </c>
      <c r="AQ697" s="154" t="str">
        <f t="shared" si="280"/>
        <v/>
      </c>
      <c r="AR697" s="178" t="str">
        <f t="shared" si="293"/>
        <v/>
      </c>
      <c r="AS697" s="169" t="str">
        <f t="shared" si="294"/>
        <v/>
      </c>
      <c r="AT697" s="159" t="str">
        <f t="shared" si="295"/>
        <v/>
      </c>
      <c r="AU697" s="160" t="str">
        <f t="shared" si="281"/>
        <v/>
      </c>
      <c r="AV697" s="171" t="str">
        <f t="shared" si="296"/>
        <v/>
      </c>
      <c r="AW697" s="160" t="str">
        <f t="shared" si="297"/>
        <v/>
      </c>
      <c r="AX697" s="186" t="str">
        <f t="shared" si="298"/>
        <v/>
      </c>
      <c r="AY697" s="160" t="str">
        <f t="shared" si="282"/>
        <v/>
      </c>
      <c r="AZ697" s="171" t="str">
        <f t="shared" si="299"/>
        <v/>
      </c>
      <c r="BA697" s="161" t="str">
        <f t="shared" si="300"/>
        <v/>
      </c>
    </row>
    <row r="698" spans="1:53" ht="18.75" x14ac:dyDescent="0.3">
      <c r="A698" s="205"/>
      <c r="B698" s="206"/>
      <c r="C698" s="198">
        <v>687</v>
      </c>
      <c r="D698" s="190"/>
      <c r="E698" s="13"/>
      <c r="F698" s="14"/>
      <c r="G698" s="123"/>
      <c r="H698" s="126"/>
      <c r="I698" s="132"/>
      <c r="J698" s="69"/>
      <c r="K698" s="136"/>
      <c r="L698" s="26"/>
      <c r="M698" s="372"/>
      <c r="N698" s="147" t="str">
        <f t="shared" si="283"/>
        <v/>
      </c>
      <c r="O698" s="23"/>
      <c r="P698" s="23"/>
      <c r="Q698" s="23"/>
      <c r="R698" s="23"/>
      <c r="S698" s="23"/>
      <c r="T698" s="24"/>
      <c r="U698" s="25"/>
      <c r="V698" s="28"/>
      <c r="W698" s="299"/>
      <c r="X698" s="296"/>
      <c r="Y698" s="149">
        <f t="shared" si="277"/>
        <v>0</v>
      </c>
      <c r="Z698" s="148">
        <f t="shared" si="284"/>
        <v>0</v>
      </c>
      <c r="AA698" s="306"/>
      <c r="AB698" s="377">
        <f t="shared" si="301"/>
        <v>0</v>
      </c>
      <c r="AC698" s="348"/>
      <c r="AD698" s="210" t="str">
        <f t="shared" si="278"/>
        <v/>
      </c>
      <c r="AE698" s="345">
        <f t="shared" si="285"/>
        <v>0</v>
      </c>
      <c r="AF698" s="318"/>
      <c r="AG698" s="317"/>
      <c r="AH698" s="315"/>
      <c r="AI698" s="150">
        <f t="shared" si="286"/>
        <v>0</v>
      </c>
      <c r="AJ698" s="151">
        <f t="shared" si="279"/>
        <v>0</v>
      </c>
      <c r="AK698" s="152">
        <f t="shared" si="287"/>
        <v>0</v>
      </c>
      <c r="AL698" s="153">
        <f t="shared" si="288"/>
        <v>0</v>
      </c>
      <c r="AM698" s="153">
        <f t="shared" si="289"/>
        <v>0</v>
      </c>
      <c r="AN698" s="153">
        <f t="shared" si="290"/>
        <v>0</v>
      </c>
      <c r="AO698" s="153">
        <f t="shared" si="291"/>
        <v>0</v>
      </c>
      <c r="AP698" s="181" t="str">
        <f t="shared" si="292"/>
        <v/>
      </c>
      <c r="AQ698" s="154" t="str">
        <f t="shared" si="280"/>
        <v/>
      </c>
      <c r="AR698" s="178" t="str">
        <f t="shared" si="293"/>
        <v/>
      </c>
      <c r="AS698" s="169" t="str">
        <f t="shared" si="294"/>
        <v/>
      </c>
      <c r="AT698" s="159" t="str">
        <f t="shared" si="295"/>
        <v/>
      </c>
      <c r="AU698" s="160" t="str">
        <f t="shared" si="281"/>
        <v/>
      </c>
      <c r="AV698" s="171" t="str">
        <f t="shared" si="296"/>
        <v/>
      </c>
      <c r="AW698" s="160" t="str">
        <f t="shared" si="297"/>
        <v/>
      </c>
      <c r="AX698" s="186" t="str">
        <f t="shared" si="298"/>
        <v/>
      </c>
      <c r="AY698" s="160" t="str">
        <f t="shared" si="282"/>
        <v/>
      </c>
      <c r="AZ698" s="171" t="str">
        <f t="shared" si="299"/>
        <v/>
      </c>
      <c r="BA698" s="161" t="str">
        <f t="shared" si="300"/>
        <v/>
      </c>
    </row>
    <row r="699" spans="1:53" ht="18.75" x14ac:dyDescent="0.3">
      <c r="A699" s="205"/>
      <c r="B699" s="206"/>
      <c r="C699" s="198">
        <v>688</v>
      </c>
      <c r="D699" s="190"/>
      <c r="E699" s="13"/>
      <c r="F699" s="14"/>
      <c r="G699" s="123"/>
      <c r="H699" s="124"/>
      <c r="I699" s="130"/>
      <c r="J699" s="21"/>
      <c r="K699" s="134"/>
      <c r="L699" s="24"/>
      <c r="M699" s="372"/>
      <c r="N699" s="147" t="str">
        <f t="shared" si="283"/>
        <v/>
      </c>
      <c r="O699" s="23"/>
      <c r="P699" s="23"/>
      <c r="Q699" s="23"/>
      <c r="R699" s="23"/>
      <c r="S699" s="23"/>
      <c r="T699" s="24"/>
      <c r="U699" s="25"/>
      <c r="V699" s="28"/>
      <c r="W699" s="299"/>
      <c r="X699" s="296"/>
      <c r="Y699" s="149">
        <f t="shared" si="277"/>
        <v>0</v>
      </c>
      <c r="Z699" s="148">
        <f t="shared" si="284"/>
        <v>0</v>
      </c>
      <c r="AA699" s="306"/>
      <c r="AB699" s="377">
        <f t="shared" si="301"/>
        <v>0</v>
      </c>
      <c r="AC699" s="348"/>
      <c r="AD699" s="210" t="str">
        <f t="shared" si="278"/>
        <v/>
      </c>
      <c r="AE699" s="345">
        <f t="shared" si="285"/>
        <v>0</v>
      </c>
      <c r="AF699" s="318"/>
      <c r="AG699" s="317"/>
      <c r="AH699" s="315"/>
      <c r="AI699" s="150">
        <f t="shared" si="286"/>
        <v>0</v>
      </c>
      <c r="AJ699" s="151">
        <f t="shared" si="279"/>
        <v>0</v>
      </c>
      <c r="AK699" s="152">
        <f t="shared" si="287"/>
        <v>0</v>
      </c>
      <c r="AL699" s="153">
        <f t="shared" si="288"/>
        <v>0</v>
      </c>
      <c r="AM699" s="153">
        <f t="shared" si="289"/>
        <v>0</v>
      </c>
      <c r="AN699" s="153">
        <f t="shared" si="290"/>
        <v>0</v>
      </c>
      <c r="AO699" s="153">
        <f t="shared" si="291"/>
        <v>0</v>
      </c>
      <c r="AP699" s="181" t="str">
        <f t="shared" si="292"/>
        <v/>
      </c>
      <c r="AQ699" s="154" t="str">
        <f t="shared" si="280"/>
        <v/>
      </c>
      <c r="AR699" s="178" t="str">
        <f t="shared" si="293"/>
        <v/>
      </c>
      <c r="AS699" s="169" t="str">
        <f t="shared" si="294"/>
        <v/>
      </c>
      <c r="AT699" s="159" t="str">
        <f t="shared" si="295"/>
        <v/>
      </c>
      <c r="AU699" s="160" t="str">
        <f t="shared" si="281"/>
        <v/>
      </c>
      <c r="AV699" s="171" t="str">
        <f t="shared" si="296"/>
        <v/>
      </c>
      <c r="AW699" s="160" t="str">
        <f t="shared" si="297"/>
        <v/>
      </c>
      <c r="AX699" s="186" t="str">
        <f t="shared" si="298"/>
        <v/>
      </c>
      <c r="AY699" s="160" t="str">
        <f t="shared" si="282"/>
        <v/>
      </c>
      <c r="AZ699" s="171" t="str">
        <f t="shared" si="299"/>
        <v/>
      </c>
      <c r="BA699" s="161" t="str">
        <f t="shared" si="300"/>
        <v/>
      </c>
    </row>
    <row r="700" spans="1:53" ht="18.75" x14ac:dyDescent="0.3">
      <c r="A700" s="205"/>
      <c r="B700" s="206"/>
      <c r="C700" s="197">
        <v>689</v>
      </c>
      <c r="D700" s="190"/>
      <c r="E700" s="13"/>
      <c r="F700" s="14"/>
      <c r="G700" s="123"/>
      <c r="H700" s="124"/>
      <c r="I700" s="130"/>
      <c r="J700" s="21"/>
      <c r="K700" s="134"/>
      <c r="L700" s="24"/>
      <c r="M700" s="372"/>
      <c r="N700" s="147" t="str">
        <f t="shared" si="283"/>
        <v/>
      </c>
      <c r="O700" s="23"/>
      <c r="P700" s="23"/>
      <c r="Q700" s="23"/>
      <c r="R700" s="23"/>
      <c r="S700" s="23"/>
      <c r="T700" s="24"/>
      <c r="U700" s="25"/>
      <c r="V700" s="28"/>
      <c r="W700" s="299"/>
      <c r="X700" s="296"/>
      <c r="Y700" s="149">
        <f t="shared" si="277"/>
        <v>0</v>
      </c>
      <c r="Z700" s="148">
        <f t="shared" si="284"/>
        <v>0</v>
      </c>
      <c r="AA700" s="306"/>
      <c r="AB700" s="377">
        <f t="shared" si="301"/>
        <v>0</v>
      </c>
      <c r="AC700" s="348"/>
      <c r="AD700" s="210" t="str">
        <f t="shared" si="278"/>
        <v/>
      </c>
      <c r="AE700" s="345">
        <f t="shared" si="285"/>
        <v>0</v>
      </c>
      <c r="AF700" s="318"/>
      <c r="AG700" s="317"/>
      <c r="AH700" s="315"/>
      <c r="AI700" s="150">
        <f t="shared" si="286"/>
        <v>0</v>
      </c>
      <c r="AJ700" s="151">
        <f t="shared" si="279"/>
        <v>0</v>
      </c>
      <c r="AK700" s="152">
        <f t="shared" si="287"/>
        <v>0</v>
      </c>
      <c r="AL700" s="153">
        <f t="shared" si="288"/>
        <v>0</v>
      </c>
      <c r="AM700" s="153">
        <f t="shared" si="289"/>
        <v>0</v>
      </c>
      <c r="AN700" s="153">
        <f t="shared" si="290"/>
        <v>0</v>
      </c>
      <c r="AO700" s="153">
        <f t="shared" si="291"/>
        <v>0</v>
      </c>
      <c r="AP700" s="181" t="str">
        <f t="shared" si="292"/>
        <v/>
      </c>
      <c r="AQ700" s="154" t="str">
        <f t="shared" si="280"/>
        <v/>
      </c>
      <c r="AR700" s="178" t="str">
        <f t="shared" si="293"/>
        <v/>
      </c>
      <c r="AS700" s="169" t="str">
        <f t="shared" si="294"/>
        <v/>
      </c>
      <c r="AT700" s="159" t="str">
        <f t="shared" si="295"/>
        <v/>
      </c>
      <c r="AU700" s="160" t="str">
        <f t="shared" si="281"/>
        <v/>
      </c>
      <c r="AV700" s="171" t="str">
        <f t="shared" si="296"/>
        <v/>
      </c>
      <c r="AW700" s="160" t="str">
        <f t="shared" si="297"/>
        <v/>
      </c>
      <c r="AX700" s="186" t="str">
        <f t="shared" si="298"/>
        <v/>
      </c>
      <c r="AY700" s="160" t="str">
        <f t="shared" si="282"/>
        <v/>
      </c>
      <c r="AZ700" s="171" t="str">
        <f t="shared" si="299"/>
        <v/>
      </c>
      <c r="BA700" s="161" t="str">
        <f t="shared" si="300"/>
        <v/>
      </c>
    </row>
    <row r="701" spans="1:53" ht="18.75" x14ac:dyDescent="0.3">
      <c r="A701" s="205"/>
      <c r="B701" s="206"/>
      <c r="C701" s="198">
        <v>690</v>
      </c>
      <c r="D701" s="192"/>
      <c r="E701" s="15"/>
      <c r="F701" s="14"/>
      <c r="G701" s="123"/>
      <c r="H701" s="124"/>
      <c r="I701" s="130"/>
      <c r="J701" s="21"/>
      <c r="K701" s="134"/>
      <c r="L701" s="24"/>
      <c r="M701" s="372"/>
      <c r="N701" s="147" t="str">
        <f t="shared" si="283"/>
        <v/>
      </c>
      <c r="O701" s="23"/>
      <c r="P701" s="23"/>
      <c r="Q701" s="23"/>
      <c r="R701" s="23"/>
      <c r="S701" s="23"/>
      <c r="T701" s="24"/>
      <c r="U701" s="25"/>
      <c r="V701" s="28"/>
      <c r="W701" s="299"/>
      <c r="X701" s="296"/>
      <c r="Y701" s="149">
        <f t="shared" si="277"/>
        <v>0</v>
      </c>
      <c r="Z701" s="148">
        <f t="shared" si="284"/>
        <v>0</v>
      </c>
      <c r="AA701" s="306"/>
      <c r="AB701" s="377">
        <f t="shared" si="301"/>
        <v>0</v>
      </c>
      <c r="AC701" s="348"/>
      <c r="AD701" s="210" t="str">
        <f t="shared" si="278"/>
        <v/>
      </c>
      <c r="AE701" s="345">
        <f t="shared" si="285"/>
        <v>0</v>
      </c>
      <c r="AF701" s="318"/>
      <c r="AG701" s="317"/>
      <c r="AH701" s="315"/>
      <c r="AI701" s="150">
        <f t="shared" si="286"/>
        <v>0</v>
      </c>
      <c r="AJ701" s="151">
        <f t="shared" si="279"/>
        <v>0</v>
      </c>
      <c r="AK701" s="152">
        <f t="shared" si="287"/>
        <v>0</v>
      </c>
      <c r="AL701" s="153">
        <f t="shared" si="288"/>
        <v>0</v>
      </c>
      <c r="AM701" s="153">
        <f t="shared" si="289"/>
        <v>0</v>
      </c>
      <c r="AN701" s="153">
        <f t="shared" si="290"/>
        <v>0</v>
      </c>
      <c r="AO701" s="153">
        <f t="shared" si="291"/>
        <v>0</v>
      </c>
      <c r="AP701" s="181" t="str">
        <f t="shared" si="292"/>
        <v/>
      </c>
      <c r="AQ701" s="154" t="str">
        <f t="shared" si="280"/>
        <v/>
      </c>
      <c r="AR701" s="178" t="str">
        <f t="shared" si="293"/>
        <v/>
      </c>
      <c r="AS701" s="169" t="str">
        <f t="shared" si="294"/>
        <v/>
      </c>
      <c r="AT701" s="159" t="str">
        <f t="shared" si="295"/>
        <v/>
      </c>
      <c r="AU701" s="160" t="str">
        <f t="shared" si="281"/>
        <v/>
      </c>
      <c r="AV701" s="171" t="str">
        <f t="shared" si="296"/>
        <v/>
      </c>
      <c r="AW701" s="160" t="str">
        <f t="shared" si="297"/>
        <v/>
      </c>
      <c r="AX701" s="186" t="str">
        <f t="shared" si="298"/>
        <v/>
      </c>
      <c r="AY701" s="160" t="str">
        <f t="shared" si="282"/>
        <v/>
      </c>
      <c r="AZ701" s="171" t="str">
        <f t="shared" si="299"/>
        <v/>
      </c>
      <c r="BA701" s="161" t="str">
        <f t="shared" si="300"/>
        <v/>
      </c>
    </row>
    <row r="702" spans="1:53" ht="18.75" x14ac:dyDescent="0.3">
      <c r="A702" s="205"/>
      <c r="B702" s="206"/>
      <c r="C702" s="197">
        <v>691</v>
      </c>
      <c r="D702" s="190"/>
      <c r="E702" s="13"/>
      <c r="F702" s="14"/>
      <c r="G702" s="123"/>
      <c r="H702" s="124"/>
      <c r="I702" s="130"/>
      <c r="J702" s="21"/>
      <c r="K702" s="134"/>
      <c r="L702" s="24"/>
      <c r="M702" s="372"/>
      <c r="N702" s="147" t="str">
        <f t="shared" si="283"/>
        <v/>
      </c>
      <c r="O702" s="23"/>
      <c r="P702" s="23"/>
      <c r="Q702" s="23"/>
      <c r="R702" s="23"/>
      <c r="S702" s="23"/>
      <c r="T702" s="24"/>
      <c r="U702" s="25"/>
      <c r="V702" s="28"/>
      <c r="W702" s="299"/>
      <c r="X702" s="296"/>
      <c r="Y702" s="149">
        <f t="shared" si="277"/>
        <v>0</v>
      </c>
      <c r="Z702" s="148">
        <f t="shared" si="284"/>
        <v>0</v>
      </c>
      <c r="AA702" s="306"/>
      <c r="AB702" s="377">
        <f t="shared" si="301"/>
        <v>0</v>
      </c>
      <c r="AC702" s="348"/>
      <c r="AD702" s="210" t="str">
        <f t="shared" si="278"/>
        <v/>
      </c>
      <c r="AE702" s="345">
        <f t="shared" si="285"/>
        <v>0</v>
      </c>
      <c r="AF702" s="318"/>
      <c r="AG702" s="317"/>
      <c r="AH702" s="315"/>
      <c r="AI702" s="150">
        <f t="shared" si="286"/>
        <v>0</v>
      </c>
      <c r="AJ702" s="151">
        <f t="shared" si="279"/>
        <v>0</v>
      </c>
      <c r="AK702" s="152">
        <f t="shared" si="287"/>
        <v>0</v>
      </c>
      <c r="AL702" s="153">
        <f t="shared" si="288"/>
        <v>0</v>
      </c>
      <c r="AM702" s="153">
        <f t="shared" si="289"/>
        <v>0</v>
      </c>
      <c r="AN702" s="153">
        <f t="shared" si="290"/>
        <v>0</v>
      </c>
      <c r="AO702" s="153">
        <f t="shared" si="291"/>
        <v>0</v>
      </c>
      <c r="AP702" s="181" t="str">
        <f t="shared" si="292"/>
        <v/>
      </c>
      <c r="AQ702" s="154" t="str">
        <f t="shared" si="280"/>
        <v/>
      </c>
      <c r="AR702" s="178" t="str">
        <f t="shared" si="293"/>
        <v/>
      </c>
      <c r="AS702" s="169" t="str">
        <f t="shared" si="294"/>
        <v/>
      </c>
      <c r="AT702" s="159" t="str">
        <f t="shared" si="295"/>
        <v/>
      </c>
      <c r="AU702" s="160" t="str">
        <f t="shared" si="281"/>
        <v/>
      </c>
      <c r="AV702" s="171" t="str">
        <f t="shared" si="296"/>
        <v/>
      </c>
      <c r="AW702" s="160" t="str">
        <f t="shared" si="297"/>
        <v/>
      </c>
      <c r="AX702" s="186" t="str">
        <f t="shared" si="298"/>
        <v/>
      </c>
      <c r="AY702" s="160" t="str">
        <f t="shared" si="282"/>
        <v/>
      </c>
      <c r="AZ702" s="171" t="str">
        <f t="shared" si="299"/>
        <v/>
      </c>
      <c r="BA702" s="161" t="str">
        <f t="shared" si="300"/>
        <v/>
      </c>
    </row>
    <row r="703" spans="1:53" ht="18.75" x14ac:dyDescent="0.3">
      <c r="A703" s="205"/>
      <c r="B703" s="206"/>
      <c r="C703" s="198">
        <v>692</v>
      </c>
      <c r="D703" s="190"/>
      <c r="E703" s="13"/>
      <c r="F703" s="14"/>
      <c r="G703" s="123"/>
      <c r="H703" s="124"/>
      <c r="I703" s="130"/>
      <c r="J703" s="21"/>
      <c r="K703" s="134"/>
      <c r="L703" s="24"/>
      <c r="M703" s="372"/>
      <c r="N703" s="147" t="str">
        <f t="shared" si="283"/>
        <v/>
      </c>
      <c r="O703" s="23"/>
      <c r="P703" s="23"/>
      <c r="Q703" s="23"/>
      <c r="R703" s="23"/>
      <c r="S703" s="23"/>
      <c r="T703" s="24"/>
      <c r="U703" s="25"/>
      <c r="V703" s="28"/>
      <c r="W703" s="299"/>
      <c r="X703" s="296"/>
      <c r="Y703" s="149">
        <f t="shared" si="277"/>
        <v>0</v>
      </c>
      <c r="Z703" s="148">
        <f t="shared" si="284"/>
        <v>0</v>
      </c>
      <c r="AA703" s="306"/>
      <c r="AB703" s="377">
        <f t="shared" si="301"/>
        <v>0</v>
      </c>
      <c r="AC703" s="348"/>
      <c r="AD703" s="210" t="str">
        <f t="shared" si="278"/>
        <v/>
      </c>
      <c r="AE703" s="345">
        <f t="shared" si="285"/>
        <v>0</v>
      </c>
      <c r="AF703" s="318"/>
      <c r="AG703" s="317"/>
      <c r="AH703" s="315"/>
      <c r="AI703" s="150">
        <f t="shared" si="286"/>
        <v>0</v>
      </c>
      <c r="AJ703" s="151">
        <f t="shared" si="279"/>
        <v>0</v>
      </c>
      <c r="AK703" s="152">
        <f t="shared" si="287"/>
        <v>0</v>
      </c>
      <c r="AL703" s="153">
        <f t="shared" si="288"/>
        <v>0</v>
      </c>
      <c r="AM703" s="153">
        <f t="shared" si="289"/>
        <v>0</v>
      </c>
      <c r="AN703" s="153">
        <f t="shared" si="290"/>
        <v>0</v>
      </c>
      <c r="AO703" s="153">
        <f t="shared" si="291"/>
        <v>0</v>
      </c>
      <c r="AP703" s="181" t="str">
        <f t="shared" si="292"/>
        <v/>
      </c>
      <c r="AQ703" s="154" t="str">
        <f t="shared" si="280"/>
        <v/>
      </c>
      <c r="AR703" s="178" t="str">
        <f t="shared" si="293"/>
        <v/>
      </c>
      <c r="AS703" s="169" t="str">
        <f t="shared" si="294"/>
        <v/>
      </c>
      <c r="AT703" s="159" t="str">
        <f t="shared" si="295"/>
        <v/>
      </c>
      <c r="AU703" s="160" t="str">
        <f t="shared" si="281"/>
        <v/>
      </c>
      <c r="AV703" s="171" t="str">
        <f t="shared" si="296"/>
        <v/>
      </c>
      <c r="AW703" s="160" t="str">
        <f t="shared" si="297"/>
        <v/>
      </c>
      <c r="AX703" s="186" t="str">
        <f t="shared" si="298"/>
        <v/>
      </c>
      <c r="AY703" s="160" t="str">
        <f t="shared" si="282"/>
        <v/>
      </c>
      <c r="AZ703" s="171" t="str">
        <f t="shared" si="299"/>
        <v/>
      </c>
      <c r="BA703" s="161" t="str">
        <f t="shared" si="300"/>
        <v/>
      </c>
    </row>
    <row r="704" spans="1:53" ht="18.75" x14ac:dyDescent="0.3">
      <c r="A704" s="205"/>
      <c r="B704" s="206"/>
      <c r="C704" s="198">
        <v>693</v>
      </c>
      <c r="D704" s="190"/>
      <c r="E704" s="13"/>
      <c r="F704" s="14"/>
      <c r="G704" s="123"/>
      <c r="H704" s="124"/>
      <c r="I704" s="130"/>
      <c r="J704" s="21"/>
      <c r="K704" s="134"/>
      <c r="L704" s="24"/>
      <c r="M704" s="372"/>
      <c r="N704" s="147" t="str">
        <f t="shared" si="283"/>
        <v/>
      </c>
      <c r="O704" s="23"/>
      <c r="P704" s="23"/>
      <c r="Q704" s="23"/>
      <c r="R704" s="23"/>
      <c r="S704" s="23"/>
      <c r="T704" s="24"/>
      <c r="U704" s="25"/>
      <c r="V704" s="28"/>
      <c r="W704" s="299"/>
      <c r="X704" s="296"/>
      <c r="Y704" s="149">
        <f t="shared" si="277"/>
        <v>0</v>
      </c>
      <c r="Z704" s="148">
        <f t="shared" si="284"/>
        <v>0</v>
      </c>
      <c r="AA704" s="306"/>
      <c r="AB704" s="377">
        <f t="shared" si="301"/>
        <v>0</v>
      </c>
      <c r="AC704" s="348"/>
      <c r="AD704" s="210" t="str">
        <f t="shared" si="278"/>
        <v/>
      </c>
      <c r="AE704" s="345">
        <f t="shared" si="285"/>
        <v>0</v>
      </c>
      <c r="AF704" s="318"/>
      <c r="AG704" s="317"/>
      <c r="AH704" s="315"/>
      <c r="AI704" s="150">
        <f t="shared" si="286"/>
        <v>0</v>
      </c>
      <c r="AJ704" s="151">
        <f t="shared" si="279"/>
        <v>0</v>
      </c>
      <c r="AK704" s="152">
        <f t="shared" si="287"/>
        <v>0</v>
      </c>
      <c r="AL704" s="153">
        <f t="shared" si="288"/>
        <v>0</v>
      </c>
      <c r="AM704" s="153">
        <f t="shared" si="289"/>
        <v>0</v>
      </c>
      <c r="AN704" s="153">
        <f t="shared" si="290"/>
        <v>0</v>
      </c>
      <c r="AO704" s="153">
        <f t="shared" si="291"/>
        <v>0</v>
      </c>
      <c r="AP704" s="181" t="str">
        <f t="shared" si="292"/>
        <v/>
      </c>
      <c r="AQ704" s="154" t="str">
        <f t="shared" si="280"/>
        <v/>
      </c>
      <c r="AR704" s="178" t="str">
        <f t="shared" si="293"/>
        <v/>
      </c>
      <c r="AS704" s="169" t="str">
        <f t="shared" si="294"/>
        <v/>
      </c>
      <c r="AT704" s="159" t="str">
        <f t="shared" si="295"/>
        <v/>
      </c>
      <c r="AU704" s="160" t="str">
        <f t="shared" si="281"/>
        <v/>
      </c>
      <c r="AV704" s="171" t="str">
        <f t="shared" si="296"/>
        <v/>
      </c>
      <c r="AW704" s="160" t="str">
        <f t="shared" si="297"/>
        <v/>
      </c>
      <c r="AX704" s="186" t="str">
        <f t="shared" si="298"/>
        <v/>
      </c>
      <c r="AY704" s="160" t="str">
        <f t="shared" si="282"/>
        <v/>
      </c>
      <c r="AZ704" s="171" t="str">
        <f t="shared" si="299"/>
        <v/>
      </c>
      <c r="BA704" s="161" t="str">
        <f t="shared" si="300"/>
        <v/>
      </c>
    </row>
    <row r="705" spans="1:220" ht="18.75" x14ac:dyDescent="0.3">
      <c r="A705" s="205"/>
      <c r="B705" s="206"/>
      <c r="C705" s="197">
        <v>694</v>
      </c>
      <c r="D705" s="192"/>
      <c r="E705" s="15"/>
      <c r="F705" s="14"/>
      <c r="G705" s="123"/>
      <c r="H705" s="124"/>
      <c r="I705" s="130"/>
      <c r="J705" s="21"/>
      <c r="K705" s="134"/>
      <c r="L705" s="24"/>
      <c r="M705" s="372"/>
      <c r="N705" s="147" t="str">
        <f t="shared" si="283"/>
        <v/>
      </c>
      <c r="O705" s="23"/>
      <c r="P705" s="23"/>
      <c r="Q705" s="23"/>
      <c r="R705" s="23"/>
      <c r="S705" s="23"/>
      <c r="T705" s="24"/>
      <c r="U705" s="25"/>
      <c r="V705" s="28"/>
      <c r="W705" s="299"/>
      <c r="X705" s="296"/>
      <c r="Y705" s="149">
        <f t="shared" si="277"/>
        <v>0</v>
      </c>
      <c r="Z705" s="148">
        <f t="shared" si="284"/>
        <v>0</v>
      </c>
      <c r="AA705" s="306"/>
      <c r="AB705" s="377">
        <f t="shared" si="301"/>
        <v>0</v>
      </c>
      <c r="AC705" s="348"/>
      <c r="AD705" s="210" t="str">
        <f t="shared" si="278"/>
        <v/>
      </c>
      <c r="AE705" s="345">
        <f t="shared" si="285"/>
        <v>0</v>
      </c>
      <c r="AF705" s="318"/>
      <c r="AG705" s="317"/>
      <c r="AH705" s="315"/>
      <c r="AI705" s="150">
        <f t="shared" si="286"/>
        <v>0</v>
      </c>
      <c r="AJ705" s="151">
        <f t="shared" si="279"/>
        <v>0</v>
      </c>
      <c r="AK705" s="152">
        <f t="shared" si="287"/>
        <v>0</v>
      </c>
      <c r="AL705" s="153">
        <f t="shared" si="288"/>
        <v>0</v>
      </c>
      <c r="AM705" s="153">
        <f t="shared" si="289"/>
        <v>0</v>
      </c>
      <c r="AN705" s="153">
        <f t="shared" si="290"/>
        <v>0</v>
      </c>
      <c r="AO705" s="153">
        <f t="shared" si="291"/>
        <v>0</v>
      </c>
      <c r="AP705" s="181" t="str">
        <f t="shared" si="292"/>
        <v/>
      </c>
      <c r="AQ705" s="154" t="str">
        <f t="shared" si="280"/>
        <v/>
      </c>
      <c r="AR705" s="178" t="str">
        <f t="shared" si="293"/>
        <v/>
      </c>
      <c r="AS705" s="169" t="str">
        <f t="shared" si="294"/>
        <v/>
      </c>
      <c r="AT705" s="159" t="str">
        <f t="shared" si="295"/>
        <v/>
      </c>
      <c r="AU705" s="160" t="str">
        <f t="shared" si="281"/>
        <v/>
      </c>
      <c r="AV705" s="171" t="str">
        <f t="shared" si="296"/>
        <v/>
      </c>
      <c r="AW705" s="160" t="str">
        <f t="shared" si="297"/>
        <v/>
      </c>
      <c r="AX705" s="186" t="str">
        <f t="shared" si="298"/>
        <v/>
      </c>
      <c r="AY705" s="160" t="str">
        <f t="shared" si="282"/>
        <v/>
      </c>
      <c r="AZ705" s="171" t="str">
        <f t="shared" si="299"/>
        <v/>
      </c>
      <c r="BA705" s="161" t="str">
        <f t="shared" si="300"/>
        <v/>
      </c>
    </row>
    <row r="706" spans="1:220" ht="18.75" x14ac:dyDescent="0.3">
      <c r="A706" s="205"/>
      <c r="B706" s="206"/>
      <c r="C706" s="198">
        <v>695</v>
      </c>
      <c r="D706" s="190"/>
      <c r="E706" s="13"/>
      <c r="F706" s="14"/>
      <c r="G706" s="123"/>
      <c r="H706" s="124"/>
      <c r="I706" s="130"/>
      <c r="J706" s="21"/>
      <c r="K706" s="134"/>
      <c r="L706" s="24"/>
      <c r="M706" s="372"/>
      <c r="N706" s="147" t="str">
        <f t="shared" si="283"/>
        <v/>
      </c>
      <c r="O706" s="23"/>
      <c r="P706" s="23"/>
      <c r="Q706" s="23"/>
      <c r="R706" s="23"/>
      <c r="S706" s="23"/>
      <c r="T706" s="24"/>
      <c r="U706" s="25"/>
      <c r="V706" s="28"/>
      <c r="W706" s="299"/>
      <c r="X706" s="296"/>
      <c r="Y706" s="149">
        <f t="shared" si="277"/>
        <v>0</v>
      </c>
      <c r="Z706" s="148">
        <f t="shared" si="284"/>
        <v>0</v>
      </c>
      <c r="AA706" s="306"/>
      <c r="AB706" s="377">
        <f t="shared" si="301"/>
        <v>0</v>
      </c>
      <c r="AC706" s="348"/>
      <c r="AD706" s="210" t="str">
        <f t="shared" si="278"/>
        <v/>
      </c>
      <c r="AE706" s="345">
        <f t="shared" si="285"/>
        <v>0</v>
      </c>
      <c r="AF706" s="318"/>
      <c r="AG706" s="317"/>
      <c r="AH706" s="315"/>
      <c r="AI706" s="150">
        <f t="shared" si="286"/>
        <v>0</v>
      </c>
      <c r="AJ706" s="151">
        <f t="shared" si="279"/>
        <v>0</v>
      </c>
      <c r="AK706" s="152">
        <f t="shared" si="287"/>
        <v>0</v>
      </c>
      <c r="AL706" s="153">
        <f t="shared" si="288"/>
        <v>0</v>
      </c>
      <c r="AM706" s="153">
        <f t="shared" si="289"/>
        <v>0</v>
      </c>
      <c r="AN706" s="153">
        <f t="shared" si="290"/>
        <v>0</v>
      </c>
      <c r="AO706" s="153">
        <f t="shared" si="291"/>
        <v>0</v>
      </c>
      <c r="AP706" s="181" t="str">
        <f t="shared" si="292"/>
        <v/>
      </c>
      <c r="AQ706" s="154" t="str">
        <f t="shared" si="280"/>
        <v/>
      </c>
      <c r="AR706" s="178" t="str">
        <f t="shared" si="293"/>
        <v/>
      </c>
      <c r="AS706" s="169" t="str">
        <f t="shared" si="294"/>
        <v/>
      </c>
      <c r="AT706" s="159" t="str">
        <f t="shared" si="295"/>
        <v/>
      </c>
      <c r="AU706" s="160" t="str">
        <f t="shared" si="281"/>
        <v/>
      </c>
      <c r="AV706" s="171" t="str">
        <f t="shared" si="296"/>
        <v/>
      </c>
      <c r="AW706" s="160" t="str">
        <f t="shared" si="297"/>
        <v/>
      </c>
      <c r="AX706" s="186" t="str">
        <f t="shared" si="298"/>
        <v/>
      </c>
      <c r="AY706" s="160" t="str">
        <f t="shared" si="282"/>
        <v/>
      </c>
      <c r="AZ706" s="171" t="str">
        <f t="shared" si="299"/>
        <v/>
      </c>
      <c r="BA706" s="161" t="str">
        <f t="shared" si="300"/>
        <v/>
      </c>
    </row>
    <row r="707" spans="1:220" ht="18.75" x14ac:dyDescent="0.3">
      <c r="A707" s="205"/>
      <c r="B707" s="206"/>
      <c r="C707" s="197">
        <v>696</v>
      </c>
      <c r="D707" s="190"/>
      <c r="E707" s="18"/>
      <c r="F707" s="14"/>
      <c r="G707" s="123"/>
      <c r="H707" s="124"/>
      <c r="I707" s="130"/>
      <c r="J707" s="21"/>
      <c r="K707" s="134"/>
      <c r="L707" s="24"/>
      <c r="M707" s="372"/>
      <c r="N707" s="147" t="str">
        <f t="shared" si="283"/>
        <v/>
      </c>
      <c r="O707" s="23"/>
      <c r="P707" s="23"/>
      <c r="Q707" s="23"/>
      <c r="R707" s="23"/>
      <c r="S707" s="23"/>
      <c r="T707" s="24"/>
      <c r="U707" s="25"/>
      <c r="V707" s="28"/>
      <c r="W707" s="299"/>
      <c r="X707" s="296"/>
      <c r="Y707" s="149">
        <f t="shared" si="277"/>
        <v>0</v>
      </c>
      <c r="Z707" s="148">
        <f t="shared" si="284"/>
        <v>0</v>
      </c>
      <c r="AA707" s="306"/>
      <c r="AB707" s="377">
        <f t="shared" si="301"/>
        <v>0</v>
      </c>
      <c r="AC707" s="348"/>
      <c r="AD707" s="210" t="str">
        <f t="shared" si="278"/>
        <v/>
      </c>
      <c r="AE707" s="345">
        <f t="shared" si="285"/>
        <v>0</v>
      </c>
      <c r="AF707" s="318"/>
      <c r="AG707" s="317"/>
      <c r="AH707" s="315"/>
      <c r="AI707" s="150">
        <f t="shared" si="286"/>
        <v>0</v>
      </c>
      <c r="AJ707" s="151">
        <f t="shared" si="279"/>
        <v>0</v>
      </c>
      <c r="AK707" s="152">
        <f t="shared" si="287"/>
        <v>0</v>
      </c>
      <c r="AL707" s="153">
        <f t="shared" si="288"/>
        <v>0</v>
      </c>
      <c r="AM707" s="153">
        <f t="shared" si="289"/>
        <v>0</v>
      </c>
      <c r="AN707" s="153">
        <f t="shared" si="290"/>
        <v>0</v>
      </c>
      <c r="AO707" s="153">
        <f t="shared" si="291"/>
        <v>0</v>
      </c>
      <c r="AP707" s="181" t="str">
        <f t="shared" si="292"/>
        <v/>
      </c>
      <c r="AQ707" s="154" t="str">
        <f t="shared" si="280"/>
        <v/>
      </c>
      <c r="AR707" s="178" t="str">
        <f t="shared" si="293"/>
        <v/>
      </c>
      <c r="AS707" s="169" t="str">
        <f t="shared" si="294"/>
        <v/>
      </c>
      <c r="AT707" s="159" t="str">
        <f t="shared" si="295"/>
        <v/>
      </c>
      <c r="AU707" s="160" t="str">
        <f t="shared" si="281"/>
        <v/>
      </c>
      <c r="AV707" s="171" t="str">
        <f t="shared" si="296"/>
        <v/>
      </c>
      <c r="AW707" s="160" t="str">
        <f t="shared" si="297"/>
        <v/>
      </c>
      <c r="AX707" s="186" t="str">
        <f t="shared" si="298"/>
        <v/>
      </c>
      <c r="AY707" s="160" t="str">
        <f t="shared" si="282"/>
        <v/>
      </c>
      <c r="AZ707" s="171" t="str">
        <f t="shared" si="299"/>
        <v/>
      </c>
      <c r="BA707" s="161" t="str">
        <f t="shared" si="300"/>
        <v/>
      </c>
    </row>
    <row r="708" spans="1:220" ht="18.75" x14ac:dyDescent="0.3">
      <c r="A708" s="205"/>
      <c r="B708" s="206"/>
      <c r="C708" s="198">
        <v>697</v>
      </c>
      <c r="D708" s="190"/>
      <c r="E708" s="13"/>
      <c r="F708" s="14"/>
      <c r="G708" s="123"/>
      <c r="H708" s="124"/>
      <c r="I708" s="130"/>
      <c r="J708" s="21"/>
      <c r="K708" s="134"/>
      <c r="L708" s="24"/>
      <c r="M708" s="372"/>
      <c r="N708" s="147" t="str">
        <f t="shared" si="283"/>
        <v/>
      </c>
      <c r="O708" s="23"/>
      <c r="P708" s="23"/>
      <c r="Q708" s="23"/>
      <c r="R708" s="23"/>
      <c r="S708" s="23"/>
      <c r="T708" s="24"/>
      <c r="U708" s="25"/>
      <c r="V708" s="28"/>
      <c r="W708" s="299"/>
      <c r="X708" s="296"/>
      <c r="Y708" s="149">
        <f t="shared" si="277"/>
        <v>0</v>
      </c>
      <c r="Z708" s="148">
        <f t="shared" si="284"/>
        <v>0</v>
      </c>
      <c r="AA708" s="306"/>
      <c r="AB708" s="377">
        <f t="shared" si="301"/>
        <v>0</v>
      </c>
      <c r="AC708" s="348"/>
      <c r="AD708" s="210" t="str">
        <f t="shared" si="278"/>
        <v/>
      </c>
      <c r="AE708" s="345">
        <f t="shared" si="285"/>
        <v>0</v>
      </c>
      <c r="AF708" s="318"/>
      <c r="AG708" s="317"/>
      <c r="AH708" s="315"/>
      <c r="AI708" s="150">
        <f t="shared" si="286"/>
        <v>0</v>
      </c>
      <c r="AJ708" s="151">
        <f t="shared" si="279"/>
        <v>0</v>
      </c>
      <c r="AK708" s="152">
        <f t="shared" si="287"/>
        <v>0</v>
      </c>
      <c r="AL708" s="153">
        <f t="shared" si="288"/>
        <v>0</v>
      </c>
      <c r="AM708" s="153">
        <f t="shared" si="289"/>
        <v>0</v>
      </c>
      <c r="AN708" s="153">
        <f t="shared" si="290"/>
        <v>0</v>
      </c>
      <c r="AO708" s="153">
        <f t="shared" si="291"/>
        <v>0</v>
      </c>
      <c r="AP708" s="181" t="str">
        <f t="shared" si="292"/>
        <v/>
      </c>
      <c r="AQ708" s="154" t="str">
        <f t="shared" si="280"/>
        <v/>
      </c>
      <c r="AR708" s="178" t="str">
        <f t="shared" si="293"/>
        <v/>
      </c>
      <c r="AS708" s="169" t="str">
        <f t="shared" si="294"/>
        <v/>
      </c>
      <c r="AT708" s="159" t="str">
        <f t="shared" si="295"/>
        <v/>
      </c>
      <c r="AU708" s="160" t="str">
        <f t="shared" si="281"/>
        <v/>
      </c>
      <c r="AV708" s="171" t="str">
        <f t="shared" si="296"/>
        <v/>
      </c>
      <c r="AW708" s="160" t="str">
        <f t="shared" si="297"/>
        <v/>
      </c>
      <c r="AX708" s="186" t="str">
        <f t="shared" si="298"/>
        <v/>
      </c>
      <c r="AY708" s="160" t="str">
        <f t="shared" si="282"/>
        <v/>
      </c>
      <c r="AZ708" s="171" t="str">
        <f t="shared" si="299"/>
        <v/>
      </c>
      <c r="BA708" s="161" t="str">
        <f t="shared" si="300"/>
        <v/>
      </c>
    </row>
    <row r="709" spans="1:220" ht="18.75" x14ac:dyDescent="0.3">
      <c r="A709" s="205"/>
      <c r="B709" s="206"/>
      <c r="C709" s="198">
        <v>698</v>
      </c>
      <c r="D709" s="190"/>
      <c r="E709" s="13"/>
      <c r="F709" s="14"/>
      <c r="G709" s="123"/>
      <c r="H709" s="124"/>
      <c r="I709" s="130"/>
      <c r="J709" s="21"/>
      <c r="K709" s="134"/>
      <c r="L709" s="24"/>
      <c r="M709" s="372"/>
      <c r="N709" s="147" t="str">
        <f t="shared" si="283"/>
        <v/>
      </c>
      <c r="O709" s="23"/>
      <c r="P709" s="23"/>
      <c r="Q709" s="23"/>
      <c r="R709" s="23"/>
      <c r="S709" s="23"/>
      <c r="T709" s="24"/>
      <c r="U709" s="25"/>
      <c r="V709" s="28"/>
      <c r="W709" s="299"/>
      <c r="X709" s="296"/>
      <c r="Y709" s="149">
        <f t="shared" si="277"/>
        <v>0</v>
      </c>
      <c r="Z709" s="148">
        <f t="shared" si="284"/>
        <v>0</v>
      </c>
      <c r="AA709" s="306"/>
      <c r="AB709" s="377">
        <f t="shared" si="301"/>
        <v>0</v>
      </c>
      <c r="AC709" s="348"/>
      <c r="AD709" s="210" t="str">
        <f t="shared" si="278"/>
        <v/>
      </c>
      <c r="AE709" s="345">
        <f t="shared" si="285"/>
        <v>0</v>
      </c>
      <c r="AF709" s="318"/>
      <c r="AG709" s="317"/>
      <c r="AH709" s="315"/>
      <c r="AI709" s="150">
        <f t="shared" si="286"/>
        <v>0</v>
      </c>
      <c r="AJ709" s="151">
        <f t="shared" si="279"/>
        <v>0</v>
      </c>
      <c r="AK709" s="152">
        <f t="shared" si="287"/>
        <v>0</v>
      </c>
      <c r="AL709" s="153">
        <f t="shared" si="288"/>
        <v>0</v>
      </c>
      <c r="AM709" s="153">
        <f t="shared" si="289"/>
        <v>0</v>
      </c>
      <c r="AN709" s="153">
        <f t="shared" si="290"/>
        <v>0</v>
      </c>
      <c r="AO709" s="153">
        <f t="shared" si="291"/>
        <v>0</v>
      </c>
      <c r="AP709" s="181" t="str">
        <f t="shared" si="292"/>
        <v/>
      </c>
      <c r="AQ709" s="154" t="str">
        <f t="shared" si="280"/>
        <v/>
      </c>
      <c r="AR709" s="178" t="str">
        <f t="shared" si="293"/>
        <v/>
      </c>
      <c r="AS709" s="169" t="str">
        <f t="shared" si="294"/>
        <v/>
      </c>
      <c r="AT709" s="159" t="str">
        <f t="shared" si="295"/>
        <v/>
      </c>
      <c r="AU709" s="160" t="str">
        <f t="shared" si="281"/>
        <v/>
      </c>
      <c r="AV709" s="171" t="str">
        <f t="shared" si="296"/>
        <v/>
      </c>
      <c r="AW709" s="160" t="str">
        <f t="shared" si="297"/>
        <v/>
      </c>
      <c r="AX709" s="186" t="str">
        <f t="shared" si="298"/>
        <v/>
      </c>
      <c r="AY709" s="160" t="str">
        <f t="shared" si="282"/>
        <v/>
      </c>
      <c r="AZ709" s="171" t="str">
        <f t="shared" si="299"/>
        <v/>
      </c>
      <c r="BA709" s="161" t="str">
        <f t="shared" si="300"/>
        <v/>
      </c>
    </row>
    <row r="710" spans="1:220" ht="18.75" x14ac:dyDescent="0.3">
      <c r="A710" s="205"/>
      <c r="B710" s="206"/>
      <c r="C710" s="197">
        <v>699</v>
      </c>
      <c r="D710" s="194"/>
      <c r="E710" s="16"/>
      <c r="F710" s="14"/>
      <c r="G710" s="127"/>
      <c r="H710" s="126"/>
      <c r="I710" s="132"/>
      <c r="J710" s="69"/>
      <c r="K710" s="136"/>
      <c r="L710" s="26"/>
      <c r="M710" s="373"/>
      <c r="N710" s="147" t="str">
        <f t="shared" si="283"/>
        <v/>
      </c>
      <c r="O710" s="23"/>
      <c r="P710" s="23"/>
      <c r="Q710" s="23"/>
      <c r="R710" s="23"/>
      <c r="S710" s="23"/>
      <c r="T710" s="26"/>
      <c r="U710" s="27"/>
      <c r="V710" s="28"/>
      <c r="W710" s="300"/>
      <c r="X710" s="299"/>
      <c r="Y710" s="149">
        <f t="shared" si="277"/>
        <v>0</v>
      </c>
      <c r="Z710" s="148">
        <f t="shared" si="284"/>
        <v>0</v>
      </c>
      <c r="AA710" s="307"/>
      <c r="AB710" s="377">
        <f t="shared" si="301"/>
        <v>0</v>
      </c>
      <c r="AC710" s="348"/>
      <c r="AD710" s="210" t="str">
        <f t="shared" si="278"/>
        <v/>
      </c>
      <c r="AE710" s="345">
        <f t="shared" si="285"/>
        <v>0</v>
      </c>
      <c r="AF710" s="319"/>
      <c r="AG710" s="320"/>
      <c r="AH710" s="318"/>
      <c r="AI710" s="150">
        <f t="shared" si="286"/>
        <v>0</v>
      </c>
      <c r="AJ710" s="151">
        <f t="shared" si="279"/>
        <v>0</v>
      </c>
      <c r="AK710" s="152">
        <f t="shared" si="287"/>
        <v>0</v>
      </c>
      <c r="AL710" s="153">
        <f t="shared" si="288"/>
        <v>0</v>
      </c>
      <c r="AM710" s="153">
        <f t="shared" si="289"/>
        <v>0</v>
      </c>
      <c r="AN710" s="153">
        <f t="shared" si="290"/>
        <v>0</v>
      </c>
      <c r="AO710" s="153">
        <f t="shared" si="291"/>
        <v>0</v>
      </c>
      <c r="AP710" s="181" t="str">
        <f t="shared" si="292"/>
        <v/>
      </c>
      <c r="AQ710" s="154" t="str">
        <f t="shared" si="280"/>
        <v/>
      </c>
      <c r="AR710" s="178" t="str">
        <f t="shared" si="293"/>
        <v/>
      </c>
      <c r="AS710" s="169" t="str">
        <f t="shared" si="294"/>
        <v/>
      </c>
      <c r="AT710" s="159" t="str">
        <f t="shared" si="295"/>
        <v/>
      </c>
      <c r="AU710" s="160" t="str">
        <f t="shared" si="281"/>
        <v/>
      </c>
      <c r="AV710" s="171" t="str">
        <f t="shared" si="296"/>
        <v/>
      </c>
      <c r="AW710" s="160" t="str">
        <f t="shared" si="297"/>
        <v/>
      </c>
      <c r="AX710" s="186" t="str">
        <f t="shared" si="298"/>
        <v/>
      </c>
      <c r="AY710" s="160" t="str">
        <f t="shared" si="282"/>
        <v/>
      </c>
      <c r="AZ710" s="171" t="str">
        <f t="shared" si="299"/>
        <v/>
      </c>
      <c r="BA710" s="161" t="str">
        <f t="shared" si="300"/>
        <v/>
      </c>
    </row>
    <row r="711" spans="1:220" ht="18.75" x14ac:dyDescent="0.3">
      <c r="A711" s="205"/>
      <c r="B711" s="206"/>
      <c r="C711" s="197">
        <v>700</v>
      </c>
      <c r="D711" s="190"/>
      <c r="E711" s="20"/>
      <c r="F711" s="14"/>
      <c r="G711" s="123"/>
      <c r="H711" s="128"/>
      <c r="I711" s="130"/>
      <c r="J711" s="21"/>
      <c r="K711" s="134"/>
      <c r="L711" s="24"/>
      <c r="M711" s="372"/>
      <c r="N711" s="147" t="str">
        <f t="shared" si="283"/>
        <v/>
      </c>
      <c r="O711" s="23"/>
      <c r="P711" s="23"/>
      <c r="Q711" s="23"/>
      <c r="R711" s="23"/>
      <c r="S711" s="23"/>
      <c r="T711" s="23"/>
      <c r="U711" s="24"/>
      <c r="V711" s="28"/>
      <c r="W711" s="299"/>
      <c r="X711" s="299"/>
      <c r="Y711" s="149">
        <f t="shared" si="277"/>
        <v>0</v>
      </c>
      <c r="Z711" s="148">
        <f t="shared" si="284"/>
        <v>0</v>
      </c>
      <c r="AA711" s="306"/>
      <c r="AB711" s="377">
        <f t="shared" si="301"/>
        <v>0</v>
      </c>
      <c r="AC711" s="348"/>
      <c r="AD711" s="210" t="str">
        <f t="shared" si="278"/>
        <v/>
      </c>
      <c r="AE711" s="345">
        <f t="shared" si="285"/>
        <v>0</v>
      </c>
      <c r="AF711" s="318"/>
      <c r="AG711" s="321"/>
      <c r="AH711" s="318"/>
      <c r="AI711" s="150">
        <f t="shared" si="286"/>
        <v>0</v>
      </c>
      <c r="AJ711" s="151">
        <f t="shared" si="279"/>
        <v>0</v>
      </c>
      <c r="AK711" s="152">
        <f t="shared" si="287"/>
        <v>0</v>
      </c>
      <c r="AL711" s="153">
        <f t="shared" si="288"/>
        <v>0</v>
      </c>
      <c r="AM711" s="153">
        <f t="shared" si="289"/>
        <v>0</v>
      </c>
      <c r="AN711" s="153">
        <f t="shared" si="290"/>
        <v>0</v>
      </c>
      <c r="AO711" s="153">
        <f t="shared" si="291"/>
        <v>0</v>
      </c>
      <c r="AP711" s="181" t="str">
        <f t="shared" si="292"/>
        <v/>
      </c>
      <c r="AQ711" s="154" t="str">
        <f t="shared" si="280"/>
        <v/>
      </c>
      <c r="AR711" s="178" t="str">
        <f t="shared" si="293"/>
        <v/>
      </c>
      <c r="AS711" s="169" t="str">
        <f t="shared" si="294"/>
        <v/>
      </c>
      <c r="AT711" s="159" t="str">
        <f t="shared" si="295"/>
        <v/>
      </c>
      <c r="AU711" s="160" t="str">
        <f t="shared" si="281"/>
        <v/>
      </c>
      <c r="AV711" s="171" t="str">
        <f t="shared" si="296"/>
        <v/>
      </c>
      <c r="AW711" s="160" t="str">
        <f t="shared" si="297"/>
        <v/>
      </c>
      <c r="AX711" s="186" t="str">
        <f t="shared" si="298"/>
        <v/>
      </c>
      <c r="AY711" s="160" t="str">
        <f t="shared" si="282"/>
        <v/>
      </c>
      <c r="AZ711" s="171" t="str">
        <f t="shared" si="299"/>
        <v/>
      </c>
      <c r="BA711" s="161" t="str">
        <f t="shared" si="300"/>
        <v/>
      </c>
      <c r="BB711" s="58"/>
      <c r="BC711" s="58"/>
      <c r="BD711" s="58"/>
      <c r="BE711" s="58"/>
      <c r="BF711" s="58"/>
      <c r="BG711" s="58"/>
      <c r="BH711" s="58"/>
      <c r="BI711" s="58"/>
      <c r="BJ711" s="58"/>
      <c r="BK711" s="58"/>
      <c r="BL711" s="58"/>
      <c r="BM711" s="58"/>
      <c r="BN711" s="58"/>
      <c r="BO711" s="58"/>
      <c r="BP711" s="58"/>
      <c r="BQ711" s="58"/>
      <c r="BR711" s="58"/>
      <c r="BS711" s="58"/>
      <c r="BT711" s="58"/>
      <c r="BU711" s="58"/>
      <c r="BV711" s="58"/>
      <c r="BW711" s="58"/>
      <c r="BX711" s="58"/>
      <c r="BY711" s="58"/>
      <c r="BZ711" s="58"/>
      <c r="CA711" s="58"/>
      <c r="CB711" s="58"/>
      <c r="CC711" s="58"/>
      <c r="CD711" s="58"/>
      <c r="CE711" s="58"/>
      <c r="CF711" s="58"/>
      <c r="CG711" s="58"/>
      <c r="CH711" s="58"/>
      <c r="CI711" s="58"/>
      <c r="CJ711" s="58"/>
      <c r="CK711" s="58"/>
      <c r="CL711" s="58"/>
      <c r="CM711" s="58"/>
      <c r="CN711" s="58"/>
      <c r="CO711" s="58"/>
      <c r="CP711" s="58"/>
      <c r="CQ711" s="58"/>
      <c r="CR711" s="58"/>
      <c r="CS711" s="58"/>
      <c r="CT711" s="58"/>
      <c r="CU711" s="58"/>
      <c r="CV711" s="58"/>
      <c r="CW711" s="58"/>
      <c r="CX711" s="58"/>
      <c r="CY711" s="58"/>
      <c r="CZ711" s="58"/>
      <c r="DA711" s="58"/>
      <c r="DB711" s="58"/>
      <c r="DC711" s="58"/>
      <c r="DD711" s="58"/>
      <c r="DE711" s="58"/>
      <c r="DF711" s="58"/>
      <c r="DG711" s="58"/>
      <c r="DH711" s="58"/>
      <c r="DI711" s="58"/>
      <c r="DJ711" s="58"/>
      <c r="DK711" s="58"/>
      <c r="DL711" s="58"/>
      <c r="DM711" s="58"/>
      <c r="DN711" s="58"/>
      <c r="DO711" s="58"/>
      <c r="DP711" s="58"/>
      <c r="DQ711" s="58"/>
      <c r="DR711" s="58"/>
      <c r="DS711" s="58"/>
      <c r="DT711" s="58"/>
      <c r="DU711" s="58"/>
      <c r="DV711" s="58"/>
      <c r="DW711" s="58"/>
      <c r="DX711" s="58"/>
      <c r="DY711" s="58"/>
      <c r="DZ711" s="58"/>
      <c r="EA711" s="58"/>
      <c r="EB711" s="22"/>
      <c r="EC711" s="22"/>
      <c r="ED711" s="22"/>
      <c r="EE711" s="22"/>
      <c r="EF711" s="22"/>
      <c r="EG711" s="22"/>
      <c r="EH711" s="22"/>
      <c r="EI711" s="22"/>
      <c r="EJ711" s="22"/>
      <c r="EK711" s="22"/>
      <c r="EL711" s="22"/>
      <c r="EM711" s="22"/>
      <c r="EN711" s="22"/>
      <c r="EO711" s="22"/>
      <c r="EP711" s="22"/>
      <c r="EQ711" s="22"/>
      <c r="ER711" s="22"/>
      <c r="ES711" s="22"/>
      <c r="ET711" s="22"/>
      <c r="EU711" s="22"/>
      <c r="EV711" s="22"/>
      <c r="EW711" s="22"/>
      <c r="EX711" s="22"/>
      <c r="EY711" s="22"/>
      <c r="EZ711" s="22"/>
      <c r="FA711" s="22"/>
      <c r="FB711" s="22"/>
      <c r="FC711" s="22"/>
      <c r="FD711" s="22"/>
      <c r="FE711" s="22"/>
      <c r="FF711" s="22"/>
      <c r="FG711" s="22"/>
      <c r="FH711" s="22"/>
      <c r="FI711" s="22"/>
      <c r="FJ711" s="22"/>
      <c r="FK711" s="22"/>
      <c r="FL711" s="22"/>
      <c r="FM711" s="22"/>
      <c r="FN711" s="22"/>
      <c r="FO711" s="22"/>
      <c r="FP711" s="22"/>
      <c r="FQ711" s="22"/>
      <c r="FR711" s="22"/>
      <c r="FS711" s="22"/>
      <c r="FT711" s="22"/>
      <c r="FU711" s="22"/>
      <c r="FV711" s="22"/>
      <c r="FW711" s="22"/>
      <c r="FX711" s="22"/>
      <c r="FY711" s="22"/>
      <c r="FZ711" s="22"/>
      <c r="GA711" s="22"/>
      <c r="GB711" s="22"/>
      <c r="GC711" s="22"/>
      <c r="GD711" s="22"/>
      <c r="GE711" s="22"/>
      <c r="GF711" s="22"/>
      <c r="GG711" s="22"/>
      <c r="GH711" s="22"/>
      <c r="GI711" s="22"/>
      <c r="GJ711" s="22"/>
      <c r="GK711" s="22"/>
      <c r="GL711" s="22"/>
      <c r="GM711" s="22"/>
      <c r="GN711" s="22"/>
      <c r="GO711" s="22"/>
      <c r="GP711" s="22"/>
      <c r="GQ711" s="22"/>
      <c r="GR711" s="22"/>
      <c r="GS711" s="22"/>
      <c r="GT711" s="22"/>
      <c r="GU711" s="22"/>
      <c r="GV711" s="22"/>
      <c r="GW711" s="22"/>
      <c r="GX711" s="22"/>
      <c r="GY711" s="22"/>
      <c r="GZ711" s="22"/>
      <c r="HA711" s="22"/>
      <c r="HB711" s="22"/>
      <c r="HC711" s="22"/>
      <c r="HD711" s="22"/>
      <c r="HE711" s="22"/>
      <c r="HF711" s="22"/>
      <c r="HG711" s="22"/>
      <c r="HH711" s="22"/>
      <c r="HI711" s="22"/>
      <c r="HJ711" s="22"/>
      <c r="HK711" s="22"/>
      <c r="HL711" s="22"/>
    </row>
    <row r="712" spans="1:220" ht="18.75" x14ac:dyDescent="0.3">
      <c r="A712" s="203"/>
      <c r="B712" s="204"/>
      <c r="C712" s="197">
        <v>701</v>
      </c>
      <c r="D712" s="189"/>
      <c r="E712" s="31"/>
      <c r="F712" s="30"/>
      <c r="G712" s="120"/>
      <c r="H712" s="125"/>
      <c r="I712" s="129"/>
      <c r="J712" s="67"/>
      <c r="K712" s="133"/>
      <c r="L712" s="108"/>
      <c r="M712" s="372"/>
      <c r="N712" s="147" t="str">
        <f t="shared" si="283"/>
        <v/>
      </c>
      <c r="O712" s="23"/>
      <c r="P712" s="125"/>
      <c r="Q712" s="125"/>
      <c r="R712" s="125"/>
      <c r="S712" s="125"/>
      <c r="T712" s="125"/>
      <c r="U712" s="122"/>
      <c r="V712" s="28"/>
      <c r="W712" s="296"/>
      <c r="X712" s="296"/>
      <c r="Y712" s="149">
        <f t="shared" si="277"/>
        <v>0</v>
      </c>
      <c r="Z712" s="148">
        <f t="shared" si="284"/>
        <v>0</v>
      </c>
      <c r="AA712" s="306"/>
      <c r="AB712" s="377">
        <f t="shared" si="301"/>
        <v>0</v>
      </c>
      <c r="AC712" s="348"/>
      <c r="AD712" s="210" t="str">
        <f t="shared" si="278"/>
        <v/>
      </c>
      <c r="AE712" s="345">
        <f t="shared" si="285"/>
        <v>0</v>
      </c>
      <c r="AF712" s="318"/>
      <c r="AG712" s="317"/>
      <c r="AH712" s="315"/>
      <c r="AI712" s="150">
        <f t="shared" si="286"/>
        <v>0</v>
      </c>
      <c r="AJ712" s="151">
        <f t="shared" si="279"/>
        <v>0</v>
      </c>
      <c r="AK712" s="152">
        <f t="shared" si="287"/>
        <v>0</v>
      </c>
      <c r="AL712" s="153">
        <f t="shared" si="288"/>
        <v>0</v>
      </c>
      <c r="AM712" s="153">
        <f t="shared" si="289"/>
        <v>0</v>
      </c>
      <c r="AN712" s="153">
        <f t="shared" si="290"/>
        <v>0</v>
      </c>
      <c r="AO712" s="153">
        <f t="shared" si="291"/>
        <v>0</v>
      </c>
      <c r="AP712" s="181" t="str">
        <f t="shared" si="292"/>
        <v/>
      </c>
      <c r="AQ712" s="154" t="str">
        <f t="shared" si="280"/>
        <v/>
      </c>
      <c r="AR712" s="178" t="str">
        <f t="shared" si="293"/>
        <v/>
      </c>
      <c r="AS712" s="169" t="str">
        <f t="shared" si="294"/>
        <v/>
      </c>
      <c r="AT712" s="159" t="str">
        <f t="shared" si="295"/>
        <v/>
      </c>
      <c r="AU712" s="160" t="str">
        <f t="shared" si="281"/>
        <v/>
      </c>
      <c r="AV712" s="171" t="str">
        <f t="shared" si="296"/>
        <v/>
      </c>
      <c r="AW712" s="160" t="str">
        <f t="shared" si="297"/>
        <v/>
      </c>
      <c r="AX712" s="186" t="str">
        <f t="shared" si="298"/>
        <v/>
      </c>
      <c r="AY712" s="160" t="str">
        <f t="shared" si="282"/>
        <v/>
      </c>
      <c r="AZ712" s="171" t="str">
        <f t="shared" si="299"/>
        <v/>
      </c>
      <c r="BA712" s="161" t="str">
        <f t="shared" si="300"/>
        <v/>
      </c>
    </row>
    <row r="713" spans="1:220" ht="18.75" x14ac:dyDescent="0.3">
      <c r="A713" s="203"/>
      <c r="B713" s="204"/>
      <c r="C713" s="197">
        <v>702</v>
      </c>
      <c r="D713" s="189"/>
      <c r="E713" s="29"/>
      <c r="F713" s="30"/>
      <c r="G713" s="120"/>
      <c r="H713" s="122"/>
      <c r="I713" s="129"/>
      <c r="J713" s="67"/>
      <c r="K713" s="133"/>
      <c r="L713" s="108"/>
      <c r="M713" s="371"/>
      <c r="N713" s="147" t="str">
        <f t="shared" si="283"/>
        <v/>
      </c>
      <c r="O713" s="125"/>
      <c r="P713" s="125"/>
      <c r="Q713" s="125"/>
      <c r="R713" s="125"/>
      <c r="S713" s="125"/>
      <c r="T713" s="122"/>
      <c r="U713" s="298"/>
      <c r="V713" s="28"/>
      <c r="W713" s="296"/>
      <c r="X713" s="296"/>
      <c r="Y713" s="149">
        <f t="shared" si="277"/>
        <v>0</v>
      </c>
      <c r="Z713" s="148">
        <f t="shared" si="284"/>
        <v>0</v>
      </c>
      <c r="AA713" s="305"/>
      <c r="AB713" s="377">
        <f t="shared" si="301"/>
        <v>0</v>
      </c>
      <c r="AC713" s="347"/>
      <c r="AD713" s="210" t="str">
        <f t="shared" si="278"/>
        <v/>
      </c>
      <c r="AE713" s="345">
        <f t="shared" si="285"/>
        <v>0</v>
      </c>
      <c r="AF713" s="310"/>
      <c r="AG713" s="312"/>
      <c r="AH713" s="313"/>
      <c r="AI713" s="150">
        <f t="shared" si="286"/>
        <v>0</v>
      </c>
      <c r="AJ713" s="151">
        <f t="shared" si="279"/>
        <v>0</v>
      </c>
      <c r="AK713" s="152">
        <f t="shared" si="287"/>
        <v>0</v>
      </c>
      <c r="AL713" s="153">
        <f t="shared" si="288"/>
        <v>0</v>
      </c>
      <c r="AM713" s="153">
        <f t="shared" si="289"/>
        <v>0</v>
      </c>
      <c r="AN713" s="153">
        <f t="shared" si="290"/>
        <v>0</v>
      </c>
      <c r="AO713" s="153">
        <f t="shared" si="291"/>
        <v>0</v>
      </c>
      <c r="AP713" s="181" t="str">
        <f t="shared" si="292"/>
        <v/>
      </c>
      <c r="AQ713" s="154" t="str">
        <f t="shared" si="280"/>
        <v/>
      </c>
      <c r="AR713" s="178" t="str">
        <f t="shared" si="293"/>
        <v/>
      </c>
      <c r="AS713" s="169" t="str">
        <f t="shared" si="294"/>
        <v/>
      </c>
      <c r="AT713" s="159" t="str">
        <f t="shared" si="295"/>
        <v/>
      </c>
      <c r="AU713" s="160" t="str">
        <f t="shared" si="281"/>
        <v/>
      </c>
      <c r="AV713" s="171" t="str">
        <f t="shared" si="296"/>
        <v/>
      </c>
      <c r="AW713" s="160" t="str">
        <f t="shared" si="297"/>
        <v/>
      </c>
      <c r="AX713" s="186" t="str">
        <f t="shared" si="298"/>
        <v/>
      </c>
      <c r="AY713" s="160" t="str">
        <f t="shared" si="282"/>
        <v/>
      </c>
      <c r="AZ713" s="171" t="str">
        <f t="shared" si="299"/>
        <v/>
      </c>
      <c r="BA713" s="161" t="str">
        <f t="shared" si="300"/>
        <v/>
      </c>
    </row>
    <row r="714" spans="1:220" ht="18.75" x14ac:dyDescent="0.3">
      <c r="A714" s="203"/>
      <c r="B714" s="204"/>
      <c r="C714" s="197">
        <v>703</v>
      </c>
      <c r="D714" s="189"/>
      <c r="E714" s="29"/>
      <c r="F714" s="30"/>
      <c r="G714" s="123"/>
      <c r="H714" s="124"/>
      <c r="I714" s="130"/>
      <c r="J714" s="21"/>
      <c r="K714" s="134"/>
      <c r="L714" s="24"/>
      <c r="M714" s="372"/>
      <c r="N714" s="147" t="str">
        <f t="shared" si="283"/>
        <v/>
      </c>
      <c r="O714" s="125"/>
      <c r="P714" s="125"/>
      <c r="Q714" s="125"/>
      <c r="R714" s="125"/>
      <c r="S714" s="125"/>
      <c r="T714" s="122"/>
      <c r="U714" s="298"/>
      <c r="V714" s="28"/>
      <c r="W714" s="296"/>
      <c r="X714" s="296"/>
      <c r="Y714" s="149">
        <f t="shared" si="277"/>
        <v>0</v>
      </c>
      <c r="Z714" s="148">
        <f t="shared" si="284"/>
        <v>0</v>
      </c>
      <c r="AA714" s="305"/>
      <c r="AB714" s="377">
        <f t="shared" si="301"/>
        <v>0</v>
      </c>
      <c r="AC714" s="347"/>
      <c r="AD714" s="210" t="str">
        <f t="shared" si="278"/>
        <v/>
      </c>
      <c r="AE714" s="345">
        <f t="shared" si="285"/>
        <v>0</v>
      </c>
      <c r="AF714" s="310"/>
      <c r="AG714" s="312"/>
      <c r="AH714" s="313"/>
      <c r="AI714" s="150">
        <f t="shared" si="286"/>
        <v>0</v>
      </c>
      <c r="AJ714" s="151">
        <f t="shared" si="279"/>
        <v>0</v>
      </c>
      <c r="AK714" s="152">
        <f t="shared" si="287"/>
        <v>0</v>
      </c>
      <c r="AL714" s="153">
        <f t="shared" si="288"/>
        <v>0</v>
      </c>
      <c r="AM714" s="153">
        <f t="shared" si="289"/>
        <v>0</v>
      </c>
      <c r="AN714" s="153">
        <f t="shared" si="290"/>
        <v>0</v>
      </c>
      <c r="AO714" s="153">
        <f t="shared" si="291"/>
        <v>0</v>
      </c>
      <c r="AP714" s="181" t="str">
        <f t="shared" si="292"/>
        <v/>
      </c>
      <c r="AQ714" s="154" t="str">
        <f t="shared" si="280"/>
        <v/>
      </c>
      <c r="AR714" s="178" t="str">
        <f t="shared" si="293"/>
        <v/>
      </c>
      <c r="AS714" s="169" t="str">
        <f t="shared" si="294"/>
        <v/>
      </c>
      <c r="AT714" s="159" t="str">
        <f t="shared" si="295"/>
        <v/>
      </c>
      <c r="AU714" s="160" t="str">
        <f t="shared" si="281"/>
        <v/>
      </c>
      <c r="AV714" s="171" t="str">
        <f t="shared" si="296"/>
        <v/>
      </c>
      <c r="AW714" s="160" t="str">
        <f t="shared" si="297"/>
        <v/>
      </c>
      <c r="AX714" s="186" t="str">
        <f t="shared" si="298"/>
        <v/>
      </c>
      <c r="AY714" s="160" t="str">
        <f t="shared" si="282"/>
        <v/>
      </c>
      <c r="AZ714" s="171" t="str">
        <f t="shared" si="299"/>
        <v/>
      </c>
      <c r="BA714" s="161" t="str">
        <f t="shared" si="300"/>
        <v/>
      </c>
    </row>
    <row r="715" spans="1:220" ht="18.75" x14ac:dyDescent="0.3">
      <c r="A715" s="203"/>
      <c r="B715" s="204"/>
      <c r="C715" s="197">
        <v>704</v>
      </c>
      <c r="D715" s="189"/>
      <c r="E715" s="29"/>
      <c r="F715" s="30"/>
      <c r="G715" s="123"/>
      <c r="H715" s="124"/>
      <c r="I715" s="130"/>
      <c r="J715" s="21"/>
      <c r="K715" s="134"/>
      <c r="L715" s="24"/>
      <c r="M715" s="372"/>
      <c r="N715" s="147" t="str">
        <f t="shared" si="283"/>
        <v/>
      </c>
      <c r="O715" s="125"/>
      <c r="P715" s="125"/>
      <c r="Q715" s="125"/>
      <c r="R715" s="125"/>
      <c r="S715" s="125"/>
      <c r="T715" s="122"/>
      <c r="U715" s="298"/>
      <c r="V715" s="28"/>
      <c r="W715" s="296"/>
      <c r="X715" s="296"/>
      <c r="Y715" s="149">
        <f t="shared" si="277"/>
        <v>0</v>
      </c>
      <c r="Z715" s="148">
        <f t="shared" si="284"/>
        <v>0</v>
      </c>
      <c r="AA715" s="305"/>
      <c r="AB715" s="377">
        <f t="shared" si="301"/>
        <v>0</v>
      </c>
      <c r="AC715" s="347"/>
      <c r="AD715" s="210" t="str">
        <f t="shared" si="278"/>
        <v/>
      </c>
      <c r="AE715" s="345">
        <f t="shared" si="285"/>
        <v>0</v>
      </c>
      <c r="AF715" s="310"/>
      <c r="AG715" s="312"/>
      <c r="AH715" s="313"/>
      <c r="AI715" s="150">
        <f t="shared" si="286"/>
        <v>0</v>
      </c>
      <c r="AJ715" s="151">
        <f t="shared" si="279"/>
        <v>0</v>
      </c>
      <c r="AK715" s="152">
        <f t="shared" si="287"/>
        <v>0</v>
      </c>
      <c r="AL715" s="153">
        <f t="shared" si="288"/>
        <v>0</v>
      </c>
      <c r="AM715" s="153">
        <f t="shared" si="289"/>
        <v>0</v>
      </c>
      <c r="AN715" s="153">
        <f t="shared" si="290"/>
        <v>0</v>
      </c>
      <c r="AO715" s="153">
        <f t="shared" si="291"/>
        <v>0</v>
      </c>
      <c r="AP715" s="181" t="str">
        <f t="shared" si="292"/>
        <v/>
      </c>
      <c r="AQ715" s="154" t="str">
        <f t="shared" si="280"/>
        <v/>
      </c>
      <c r="AR715" s="178" t="str">
        <f t="shared" si="293"/>
        <v/>
      </c>
      <c r="AS715" s="169" t="str">
        <f t="shared" si="294"/>
        <v/>
      </c>
      <c r="AT715" s="159" t="str">
        <f t="shared" si="295"/>
        <v/>
      </c>
      <c r="AU715" s="160" t="str">
        <f t="shared" si="281"/>
        <v/>
      </c>
      <c r="AV715" s="171" t="str">
        <f t="shared" si="296"/>
        <v/>
      </c>
      <c r="AW715" s="160" t="str">
        <f t="shared" si="297"/>
        <v/>
      </c>
      <c r="AX715" s="186" t="str">
        <f t="shared" si="298"/>
        <v/>
      </c>
      <c r="AY715" s="160" t="str">
        <f t="shared" si="282"/>
        <v/>
      </c>
      <c r="AZ715" s="171" t="str">
        <f t="shared" si="299"/>
        <v/>
      </c>
      <c r="BA715" s="161" t="str">
        <f t="shared" si="300"/>
        <v/>
      </c>
    </row>
    <row r="716" spans="1:220" ht="18.75" x14ac:dyDescent="0.3">
      <c r="A716" s="205"/>
      <c r="B716" s="206"/>
      <c r="C716" s="198">
        <v>705</v>
      </c>
      <c r="D716" s="190"/>
      <c r="E716" s="13"/>
      <c r="F716" s="14"/>
      <c r="G716" s="123"/>
      <c r="H716" s="124"/>
      <c r="I716" s="130"/>
      <c r="J716" s="21"/>
      <c r="K716" s="134"/>
      <c r="L716" s="24"/>
      <c r="M716" s="372"/>
      <c r="N716" s="147" t="str">
        <f t="shared" si="283"/>
        <v/>
      </c>
      <c r="O716" s="23"/>
      <c r="P716" s="23"/>
      <c r="Q716" s="23"/>
      <c r="R716" s="23"/>
      <c r="S716" s="23"/>
      <c r="T716" s="24"/>
      <c r="U716" s="25"/>
      <c r="V716" s="28"/>
      <c r="W716" s="296"/>
      <c r="X716" s="296"/>
      <c r="Y716" s="149">
        <f t="shared" ref="Y716:Y779" si="302">V716+W716+X716</f>
        <v>0</v>
      </c>
      <c r="Z716" s="148">
        <f t="shared" si="284"/>
        <v>0</v>
      </c>
      <c r="AA716" s="306"/>
      <c r="AB716" s="377">
        <f t="shared" si="301"/>
        <v>0</v>
      </c>
      <c r="AC716" s="348"/>
      <c r="AD716" s="210" t="str">
        <f t="shared" ref="AD716:AD779" si="303">IF(F716="x",(0-((V716*10)+(W716*20))),"")</f>
        <v/>
      </c>
      <c r="AE716" s="345">
        <f t="shared" si="285"/>
        <v>0</v>
      </c>
      <c r="AF716" s="318"/>
      <c r="AG716" s="317"/>
      <c r="AH716" s="315"/>
      <c r="AI716" s="150">
        <f t="shared" si="286"/>
        <v>0</v>
      </c>
      <c r="AJ716" s="151">
        <f t="shared" ref="AJ716:AJ779" si="304">(X716*20)+Z716+AA716+AF716</f>
        <v>0</v>
      </c>
      <c r="AK716" s="152">
        <f t="shared" si="287"/>
        <v>0</v>
      </c>
      <c r="AL716" s="153">
        <f t="shared" si="288"/>
        <v>0</v>
      </c>
      <c r="AM716" s="153">
        <f t="shared" si="289"/>
        <v>0</v>
      </c>
      <c r="AN716" s="153">
        <f t="shared" si="290"/>
        <v>0</v>
      </c>
      <c r="AO716" s="153">
        <f t="shared" si="291"/>
        <v>0</v>
      </c>
      <c r="AP716" s="181" t="str">
        <f t="shared" si="292"/>
        <v/>
      </c>
      <c r="AQ716" s="154" t="str">
        <f t="shared" ref="AQ716:AQ779" si="305">IF(AND(K716="x",AP716&gt;0),AP716,"")</f>
        <v/>
      </c>
      <c r="AR716" s="178" t="str">
        <f t="shared" si="293"/>
        <v/>
      </c>
      <c r="AS716" s="169" t="str">
        <f t="shared" si="294"/>
        <v/>
      </c>
      <c r="AT716" s="159" t="str">
        <f t="shared" si="295"/>
        <v/>
      </c>
      <c r="AU716" s="160" t="str">
        <f t="shared" ref="AU716:AU779" si="306">IF(AND(K716="x",AT716&gt;0),AT716,"")</f>
        <v/>
      </c>
      <c r="AV716" s="171" t="str">
        <f t="shared" si="296"/>
        <v/>
      </c>
      <c r="AW716" s="160" t="str">
        <f t="shared" si="297"/>
        <v/>
      </c>
      <c r="AX716" s="186" t="str">
        <f t="shared" si="298"/>
        <v/>
      </c>
      <c r="AY716" s="160" t="str">
        <f t="shared" ref="AY716:AY779" si="307">IF(AND(K716="x",AX716&gt;0),AX716,"")</f>
        <v/>
      </c>
      <c r="AZ716" s="171" t="str">
        <f t="shared" si="299"/>
        <v/>
      </c>
      <c r="BA716" s="161" t="str">
        <f t="shared" si="300"/>
        <v/>
      </c>
    </row>
    <row r="717" spans="1:220" ht="18.75" x14ac:dyDescent="0.3">
      <c r="A717" s="205"/>
      <c r="B717" s="206"/>
      <c r="C717" s="197">
        <v>706</v>
      </c>
      <c r="D717" s="190"/>
      <c r="E717" s="13"/>
      <c r="F717" s="14"/>
      <c r="G717" s="123"/>
      <c r="H717" s="124"/>
      <c r="I717" s="130"/>
      <c r="J717" s="21"/>
      <c r="K717" s="134"/>
      <c r="L717" s="24"/>
      <c r="M717" s="372"/>
      <c r="N717" s="147" t="str">
        <f t="shared" ref="N717:N780" si="308">IF((NETWORKDAYS(G717,M717)&gt;0),(NETWORKDAYS(G717,M717)),"")</f>
        <v/>
      </c>
      <c r="O717" s="23"/>
      <c r="P717" s="23"/>
      <c r="Q717" s="23"/>
      <c r="R717" s="23"/>
      <c r="S717" s="23"/>
      <c r="T717" s="24"/>
      <c r="U717" s="25"/>
      <c r="V717" s="28"/>
      <c r="W717" s="299"/>
      <c r="X717" s="296"/>
      <c r="Y717" s="149">
        <f t="shared" si="302"/>
        <v>0</v>
      </c>
      <c r="Z717" s="148">
        <f t="shared" ref="Z717:Z780" si="309">IF((F717="x"),0,((V717*10)+(W717*20)))</f>
        <v>0</v>
      </c>
      <c r="AA717" s="306"/>
      <c r="AB717" s="377">
        <f t="shared" si="301"/>
        <v>0</v>
      </c>
      <c r="AC717" s="348"/>
      <c r="AD717" s="210" t="str">
        <f t="shared" si="303"/>
        <v/>
      </c>
      <c r="AE717" s="345">
        <f t="shared" ref="AE717:AE780" si="310">IF(AND(Z717&gt;0,F717="x"),0,IF(AND(Z717&gt;0,AC717="x"),Z717-60,IF(AND(Z717&gt;0,AB717=-30),Z717+AB717,0)))</f>
        <v>0</v>
      </c>
      <c r="AF717" s="318"/>
      <c r="AG717" s="317"/>
      <c r="AH717" s="315"/>
      <c r="AI717" s="150">
        <f t="shared" ref="AI717:AI780" si="311">IF(AE717&lt;=0,AG717,AE717+AG717)</f>
        <v>0</v>
      </c>
      <c r="AJ717" s="151">
        <f t="shared" si="304"/>
        <v>0</v>
      </c>
      <c r="AK717" s="152">
        <f t="shared" ref="AK717:AK780" si="312">AJ717-AH717</f>
        <v>0</v>
      </c>
      <c r="AL717" s="153">
        <f t="shared" ref="AL717:AL780" si="313">IF(K717="x",AH717,0)</f>
        <v>0</v>
      </c>
      <c r="AM717" s="153">
        <f t="shared" ref="AM717:AM780" si="314">IF(K717="x",AI717,0)</f>
        <v>0</v>
      </c>
      <c r="AN717" s="153">
        <f t="shared" ref="AN717:AN780" si="315">IF(K717="x",AJ717,0)</f>
        <v>0</v>
      </c>
      <c r="AO717" s="153">
        <f t="shared" ref="AO717:AO780" si="316">IF(K717="x",AK717,0)</f>
        <v>0</v>
      </c>
      <c r="AP717" s="181" t="str">
        <f t="shared" ref="AP717:AP780" si="317">IF(N717&gt;0,N717,"")</f>
        <v/>
      </c>
      <c r="AQ717" s="154" t="str">
        <f t="shared" si="305"/>
        <v/>
      </c>
      <c r="AR717" s="178" t="str">
        <f t="shared" ref="AR717:AR780" si="318">IF(OR(K717="x",F717="x",AP717&lt;=0),"",AP717)</f>
        <v/>
      </c>
      <c r="AS717" s="169" t="str">
        <f t="shared" ref="AS717:AS780" si="319">IF(AND(F717="x",AP717&gt;0),AP717,"")</f>
        <v/>
      </c>
      <c r="AT717" s="159" t="str">
        <f t="shared" ref="AT717:AT780" si="320">IF(V717&gt;0,V717,"")</f>
        <v/>
      </c>
      <c r="AU717" s="160" t="str">
        <f t="shared" si="306"/>
        <v/>
      </c>
      <c r="AV717" s="171" t="str">
        <f t="shared" ref="AV717:AV780" si="321">IF(OR(K717="x",F717="X",AT717&lt;=0),"",AT717)</f>
        <v/>
      </c>
      <c r="AW717" s="160" t="str">
        <f t="shared" ref="AW717:AW780" si="322">IF(AND(F717="x",AT717&gt;0),AT717,"")</f>
        <v/>
      </c>
      <c r="AX717" s="186" t="str">
        <f t="shared" ref="AX717:AX780" si="323">IF(W717&gt;0,W717,"")</f>
        <v/>
      </c>
      <c r="AY717" s="160" t="str">
        <f t="shared" si="307"/>
        <v/>
      </c>
      <c r="AZ717" s="171" t="str">
        <f t="shared" ref="AZ717:AZ780" si="324">IF(OR(K717="x",F717="x",AX717&lt;=0),"",AX717)</f>
        <v/>
      </c>
      <c r="BA717" s="161" t="str">
        <f t="shared" ref="BA717:BA780" si="325">IF(AND(F717="x",AX717&gt;0),AX717,"")</f>
        <v/>
      </c>
    </row>
    <row r="718" spans="1:220" ht="18.75" x14ac:dyDescent="0.3">
      <c r="A718" s="205"/>
      <c r="B718" s="206"/>
      <c r="C718" s="198">
        <v>707</v>
      </c>
      <c r="D718" s="190"/>
      <c r="E718" s="13"/>
      <c r="F718" s="14"/>
      <c r="G718" s="123"/>
      <c r="H718" s="124"/>
      <c r="I718" s="130"/>
      <c r="J718" s="21"/>
      <c r="K718" s="134"/>
      <c r="L718" s="24"/>
      <c r="M718" s="372"/>
      <c r="N718" s="147" t="str">
        <f t="shared" si="308"/>
        <v/>
      </c>
      <c r="O718" s="23"/>
      <c r="P718" s="23"/>
      <c r="Q718" s="23"/>
      <c r="R718" s="23"/>
      <c r="S718" s="23"/>
      <c r="T718" s="24"/>
      <c r="U718" s="25"/>
      <c r="V718" s="28"/>
      <c r="W718" s="299"/>
      <c r="X718" s="296"/>
      <c r="Y718" s="149">
        <f t="shared" si="302"/>
        <v>0</v>
      </c>
      <c r="Z718" s="148">
        <f t="shared" si="309"/>
        <v>0</v>
      </c>
      <c r="AA718" s="306"/>
      <c r="AB718" s="377">
        <f t="shared" ref="AB718:AB781" si="326">IF(AND(Z718&gt;=0,F718="x"),0,IF(AND(Z718&gt;0,AC718="x"),0,IF(Z718&gt;0,0-30,0)))</f>
        <v>0</v>
      </c>
      <c r="AC718" s="348"/>
      <c r="AD718" s="210" t="str">
        <f t="shared" si="303"/>
        <v/>
      </c>
      <c r="AE718" s="345">
        <f t="shared" si="310"/>
        <v>0</v>
      </c>
      <c r="AF718" s="318"/>
      <c r="AG718" s="317"/>
      <c r="AH718" s="315"/>
      <c r="AI718" s="150">
        <f t="shared" si="311"/>
        <v>0</v>
      </c>
      <c r="AJ718" s="151">
        <f t="shared" si="304"/>
        <v>0</v>
      </c>
      <c r="AK718" s="152">
        <f t="shared" si="312"/>
        <v>0</v>
      </c>
      <c r="AL718" s="153">
        <f t="shared" si="313"/>
        <v>0</v>
      </c>
      <c r="AM718" s="153">
        <f t="shared" si="314"/>
        <v>0</v>
      </c>
      <c r="AN718" s="153">
        <f t="shared" si="315"/>
        <v>0</v>
      </c>
      <c r="AO718" s="153">
        <f t="shared" si="316"/>
        <v>0</v>
      </c>
      <c r="AP718" s="181" t="str">
        <f t="shared" si="317"/>
        <v/>
      </c>
      <c r="AQ718" s="154" t="str">
        <f t="shared" si="305"/>
        <v/>
      </c>
      <c r="AR718" s="178" t="str">
        <f t="shared" si="318"/>
        <v/>
      </c>
      <c r="AS718" s="169" t="str">
        <f t="shared" si="319"/>
        <v/>
      </c>
      <c r="AT718" s="159" t="str">
        <f t="shared" si="320"/>
        <v/>
      </c>
      <c r="AU718" s="160" t="str">
        <f t="shared" si="306"/>
        <v/>
      </c>
      <c r="AV718" s="171" t="str">
        <f t="shared" si="321"/>
        <v/>
      </c>
      <c r="AW718" s="160" t="str">
        <f t="shared" si="322"/>
        <v/>
      </c>
      <c r="AX718" s="186" t="str">
        <f t="shared" si="323"/>
        <v/>
      </c>
      <c r="AY718" s="160" t="str">
        <f t="shared" si="307"/>
        <v/>
      </c>
      <c r="AZ718" s="171" t="str">
        <f t="shared" si="324"/>
        <v/>
      </c>
      <c r="BA718" s="161" t="str">
        <f t="shared" si="325"/>
        <v/>
      </c>
    </row>
    <row r="719" spans="1:220" ht="18.75" x14ac:dyDescent="0.3">
      <c r="A719" s="205"/>
      <c r="B719" s="206"/>
      <c r="C719" s="198">
        <v>708</v>
      </c>
      <c r="D719" s="192"/>
      <c r="E719" s="15"/>
      <c r="F719" s="14"/>
      <c r="G719" s="123"/>
      <c r="H719" s="124"/>
      <c r="I719" s="130"/>
      <c r="J719" s="21"/>
      <c r="K719" s="134"/>
      <c r="L719" s="24"/>
      <c r="M719" s="372"/>
      <c r="N719" s="147" t="str">
        <f t="shared" si="308"/>
        <v/>
      </c>
      <c r="O719" s="23"/>
      <c r="P719" s="23"/>
      <c r="Q719" s="23"/>
      <c r="R719" s="23"/>
      <c r="S719" s="23"/>
      <c r="T719" s="24"/>
      <c r="U719" s="25"/>
      <c r="V719" s="28"/>
      <c r="W719" s="299"/>
      <c r="X719" s="296"/>
      <c r="Y719" s="149">
        <f t="shared" si="302"/>
        <v>0</v>
      </c>
      <c r="Z719" s="148">
        <f t="shared" si="309"/>
        <v>0</v>
      </c>
      <c r="AA719" s="306"/>
      <c r="AB719" s="377">
        <f t="shared" si="326"/>
        <v>0</v>
      </c>
      <c r="AC719" s="348"/>
      <c r="AD719" s="210" t="str">
        <f t="shared" si="303"/>
        <v/>
      </c>
      <c r="AE719" s="345">
        <f t="shared" si="310"/>
        <v>0</v>
      </c>
      <c r="AF719" s="318"/>
      <c r="AG719" s="317"/>
      <c r="AH719" s="315"/>
      <c r="AI719" s="150">
        <f t="shared" si="311"/>
        <v>0</v>
      </c>
      <c r="AJ719" s="151">
        <f t="shared" si="304"/>
        <v>0</v>
      </c>
      <c r="AK719" s="152">
        <f t="shared" si="312"/>
        <v>0</v>
      </c>
      <c r="AL719" s="153">
        <f t="shared" si="313"/>
        <v>0</v>
      </c>
      <c r="AM719" s="153">
        <f t="shared" si="314"/>
        <v>0</v>
      </c>
      <c r="AN719" s="153">
        <f t="shared" si="315"/>
        <v>0</v>
      </c>
      <c r="AO719" s="153">
        <f t="shared" si="316"/>
        <v>0</v>
      </c>
      <c r="AP719" s="181" t="str">
        <f t="shared" si="317"/>
        <v/>
      </c>
      <c r="AQ719" s="154" t="str">
        <f t="shared" si="305"/>
        <v/>
      </c>
      <c r="AR719" s="178" t="str">
        <f t="shared" si="318"/>
        <v/>
      </c>
      <c r="AS719" s="169" t="str">
        <f t="shared" si="319"/>
        <v/>
      </c>
      <c r="AT719" s="159" t="str">
        <f t="shared" si="320"/>
        <v/>
      </c>
      <c r="AU719" s="160" t="str">
        <f t="shared" si="306"/>
        <v/>
      </c>
      <c r="AV719" s="171" t="str">
        <f t="shared" si="321"/>
        <v/>
      </c>
      <c r="AW719" s="160" t="str">
        <f t="shared" si="322"/>
        <v/>
      </c>
      <c r="AX719" s="186" t="str">
        <f t="shared" si="323"/>
        <v/>
      </c>
      <c r="AY719" s="160" t="str">
        <f t="shared" si="307"/>
        <v/>
      </c>
      <c r="AZ719" s="171" t="str">
        <f t="shared" si="324"/>
        <v/>
      </c>
      <c r="BA719" s="161" t="str">
        <f t="shared" si="325"/>
        <v/>
      </c>
    </row>
    <row r="720" spans="1:220" ht="18.75" x14ac:dyDescent="0.3">
      <c r="A720" s="205"/>
      <c r="B720" s="206"/>
      <c r="C720" s="197">
        <v>709</v>
      </c>
      <c r="D720" s="193"/>
      <c r="E720" s="13"/>
      <c r="F720" s="14"/>
      <c r="G720" s="123"/>
      <c r="H720" s="124"/>
      <c r="I720" s="130"/>
      <c r="J720" s="21"/>
      <c r="K720" s="134"/>
      <c r="L720" s="24"/>
      <c r="M720" s="372"/>
      <c r="N720" s="147" t="str">
        <f t="shared" si="308"/>
        <v/>
      </c>
      <c r="O720" s="23"/>
      <c r="P720" s="23"/>
      <c r="Q720" s="23"/>
      <c r="R720" s="23"/>
      <c r="S720" s="23"/>
      <c r="T720" s="24"/>
      <c r="U720" s="25"/>
      <c r="V720" s="28"/>
      <c r="W720" s="299"/>
      <c r="X720" s="296"/>
      <c r="Y720" s="149">
        <f t="shared" si="302"/>
        <v>0</v>
      </c>
      <c r="Z720" s="148">
        <f t="shared" si="309"/>
        <v>0</v>
      </c>
      <c r="AA720" s="306"/>
      <c r="AB720" s="377">
        <f t="shared" si="326"/>
        <v>0</v>
      </c>
      <c r="AC720" s="348"/>
      <c r="AD720" s="210" t="str">
        <f t="shared" si="303"/>
        <v/>
      </c>
      <c r="AE720" s="345">
        <f t="shared" si="310"/>
        <v>0</v>
      </c>
      <c r="AF720" s="318"/>
      <c r="AG720" s="317"/>
      <c r="AH720" s="315"/>
      <c r="AI720" s="150">
        <f t="shared" si="311"/>
        <v>0</v>
      </c>
      <c r="AJ720" s="151">
        <f t="shared" si="304"/>
        <v>0</v>
      </c>
      <c r="AK720" s="152">
        <f t="shared" si="312"/>
        <v>0</v>
      </c>
      <c r="AL720" s="153">
        <f t="shared" si="313"/>
        <v>0</v>
      </c>
      <c r="AM720" s="153">
        <f t="shared" si="314"/>
        <v>0</v>
      </c>
      <c r="AN720" s="153">
        <f t="shared" si="315"/>
        <v>0</v>
      </c>
      <c r="AO720" s="153">
        <f t="shared" si="316"/>
        <v>0</v>
      </c>
      <c r="AP720" s="181" t="str">
        <f t="shared" si="317"/>
        <v/>
      </c>
      <c r="AQ720" s="154" t="str">
        <f t="shared" si="305"/>
        <v/>
      </c>
      <c r="AR720" s="178" t="str">
        <f t="shared" si="318"/>
        <v/>
      </c>
      <c r="AS720" s="169" t="str">
        <f t="shared" si="319"/>
        <v/>
      </c>
      <c r="AT720" s="159" t="str">
        <f t="shared" si="320"/>
        <v/>
      </c>
      <c r="AU720" s="160" t="str">
        <f t="shared" si="306"/>
        <v/>
      </c>
      <c r="AV720" s="171" t="str">
        <f t="shared" si="321"/>
        <v/>
      </c>
      <c r="AW720" s="160" t="str">
        <f t="shared" si="322"/>
        <v/>
      </c>
      <c r="AX720" s="186" t="str">
        <f t="shared" si="323"/>
        <v/>
      </c>
      <c r="AY720" s="160" t="str">
        <f t="shared" si="307"/>
        <v/>
      </c>
      <c r="AZ720" s="171" t="str">
        <f t="shared" si="324"/>
        <v/>
      </c>
      <c r="BA720" s="161" t="str">
        <f t="shared" si="325"/>
        <v/>
      </c>
    </row>
    <row r="721" spans="1:53" ht="18.75" x14ac:dyDescent="0.3">
      <c r="A721" s="205"/>
      <c r="B721" s="206"/>
      <c r="C721" s="198">
        <v>710</v>
      </c>
      <c r="D721" s="190"/>
      <c r="E721" s="13"/>
      <c r="F721" s="14"/>
      <c r="G721" s="123"/>
      <c r="H721" s="126"/>
      <c r="I721" s="132"/>
      <c r="J721" s="69"/>
      <c r="K721" s="136"/>
      <c r="L721" s="26"/>
      <c r="M721" s="372"/>
      <c r="N721" s="147" t="str">
        <f t="shared" si="308"/>
        <v/>
      </c>
      <c r="O721" s="23"/>
      <c r="P721" s="23"/>
      <c r="Q721" s="23"/>
      <c r="R721" s="23"/>
      <c r="S721" s="23"/>
      <c r="T721" s="24"/>
      <c r="U721" s="25"/>
      <c r="V721" s="28"/>
      <c r="W721" s="299"/>
      <c r="X721" s="296"/>
      <c r="Y721" s="149">
        <f t="shared" si="302"/>
        <v>0</v>
      </c>
      <c r="Z721" s="148">
        <f t="shared" si="309"/>
        <v>0</v>
      </c>
      <c r="AA721" s="306"/>
      <c r="AB721" s="377">
        <f t="shared" si="326"/>
        <v>0</v>
      </c>
      <c r="AC721" s="348"/>
      <c r="AD721" s="210" t="str">
        <f t="shared" si="303"/>
        <v/>
      </c>
      <c r="AE721" s="345">
        <f t="shared" si="310"/>
        <v>0</v>
      </c>
      <c r="AF721" s="318"/>
      <c r="AG721" s="317"/>
      <c r="AH721" s="315"/>
      <c r="AI721" s="150">
        <f t="shared" si="311"/>
        <v>0</v>
      </c>
      <c r="AJ721" s="151">
        <f t="shared" si="304"/>
        <v>0</v>
      </c>
      <c r="AK721" s="152">
        <f t="shared" si="312"/>
        <v>0</v>
      </c>
      <c r="AL721" s="153">
        <f t="shared" si="313"/>
        <v>0</v>
      </c>
      <c r="AM721" s="153">
        <f t="shared" si="314"/>
        <v>0</v>
      </c>
      <c r="AN721" s="153">
        <f t="shared" si="315"/>
        <v>0</v>
      </c>
      <c r="AO721" s="153">
        <f t="shared" si="316"/>
        <v>0</v>
      </c>
      <c r="AP721" s="181" t="str">
        <f t="shared" si="317"/>
        <v/>
      </c>
      <c r="AQ721" s="154" t="str">
        <f t="shared" si="305"/>
        <v/>
      </c>
      <c r="AR721" s="178" t="str">
        <f t="shared" si="318"/>
        <v/>
      </c>
      <c r="AS721" s="169" t="str">
        <f t="shared" si="319"/>
        <v/>
      </c>
      <c r="AT721" s="159" t="str">
        <f t="shared" si="320"/>
        <v/>
      </c>
      <c r="AU721" s="160" t="str">
        <f t="shared" si="306"/>
        <v/>
      </c>
      <c r="AV721" s="171" t="str">
        <f t="shared" si="321"/>
        <v/>
      </c>
      <c r="AW721" s="160" t="str">
        <f t="shared" si="322"/>
        <v/>
      </c>
      <c r="AX721" s="186" t="str">
        <f t="shared" si="323"/>
        <v/>
      </c>
      <c r="AY721" s="160" t="str">
        <f t="shared" si="307"/>
        <v/>
      </c>
      <c r="AZ721" s="171" t="str">
        <f t="shared" si="324"/>
        <v/>
      </c>
      <c r="BA721" s="161" t="str">
        <f t="shared" si="325"/>
        <v/>
      </c>
    </row>
    <row r="722" spans="1:53" ht="18.75" x14ac:dyDescent="0.3">
      <c r="A722" s="205"/>
      <c r="B722" s="206"/>
      <c r="C722" s="197">
        <v>711</v>
      </c>
      <c r="D722" s="190"/>
      <c r="E722" s="13"/>
      <c r="F722" s="14"/>
      <c r="G722" s="123"/>
      <c r="H722" s="124"/>
      <c r="I722" s="130"/>
      <c r="J722" s="21"/>
      <c r="K722" s="134"/>
      <c r="L722" s="24"/>
      <c r="M722" s="372"/>
      <c r="N722" s="147" t="str">
        <f t="shared" si="308"/>
        <v/>
      </c>
      <c r="O722" s="23"/>
      <c r="P722" s="23"/>
      <c r="Q722" s="23"/>
      <c r="R722" s="23"/>
      <c r="S722" s="23"/>
      <c r="T722" s="24"/>
      <c r="U722" s="25"/>
      <c r="V722" s="28"/>
      <c r="W722" s="299"/>
      <c r="X722" s="296"/>
      <c r="Y722" s="149">
        <f t="shared" si="302"/>
        <v>0</v>
      </c>
      <c r="Z722" s="148">
        <f t="shared" si="309"/>
        <v>0</v>
      </c>
      <c r="AA722" s="306"/>
      <c r="AB722" s="377">
        <f t="shared" si="326"/>
        <v>0</v>
      </c>
      <c r="AC722" s="348"/>
      <c r="AD722" s="210" t="str">
        <f t="shared" si="303"/>
        <v/>
      </c>
      <c r="AE722" s="345">
        <f t="shared" si="310"/>
        <v>0</v>
      </c>
      <c r="AF722" s="318"/>
      <c r="AG722" s="317"/>
      <c r="AH722" s="315"/>
      <c r="AI722" s="150">
        <f t="shared" si="311"/>
        <v>0</v>
      </c>
      <c r="AJ722" s="151">
        <f t="shared" si="304"/>
        <v>0</v>
      </c>
      <c r="AK722" s="152">
        <f t="shared" si="312"/>
        <v>0</v>
      </c>
      <c r="AL722" s="153">
        <f t="shared" si="313"/>
        <v>0</v>
      </c>
      <c r="AM722" s="153">
        <f t="shared" si="314"/>
        <v>0</v>
      </c>
      <c r="AN722" s="153">
        <f t="shared" si="315"/>
        <v>0</v>
      </c>
      <c r="AO722" s="153">
        <f t="shared" si="316"/>
        <v>0</v>
      </c>
      <c r="AP722" s="181" t="str">
        <f t="shared" si="317"/>
        <v/>
      </c>
      <c r="AQ722" s="154" t="str">
        <f t="shared" si="305"/>
        <v/>
      </c>
      <c r="AR722" s="178" t="str">
        <f t="shared" si="318"/>
        <v/>
      </c>
      <c r="AS722" s="169" t="str">
        <f t="shared" si="319"/>
        <v/>
      </c>
      <c r="AT722" s="159" t="str">
        <f t="shared" si="320"/>
        <v/>
      </c>
      <c r="AU722" s="160" t="str">
        <f t="shared" si="306"/>
        <v/>
      </c>
      <c r="AV722" s="171" t="str">
        <f t="shared" si="321"/>
        <v/>
      </c>
      <c r="AW722" s="160" t="str">
        <f t="shared" si="322"/>
        <v/>
      </c>
      <c r="AX722" s="186" t="str">
        <f t="shared" si="323"/>
        <v/>
      </c>
      <c r="AY722" s="160" t="str">
        <f t="shared" si="307"/>
        <v/>
      </c>
      <c r="AZ722" s="171" t="str">
        <f t="shared" si="324"/>
        <v/>
      </c>
      <c r="BA722" s="161" t="str">
        <f t="shared" si="325"/>
        <v/>
      </c>
    </row>
    <row r="723" spans="1:53" ht="18.75" x14ac:dyDescent="0.3">
      <c r="A723" s="205"/>
      <c r="B723" s="206"/>
      <c r="C723" s="198">
        <v>712</v>
      </c>
      <c r="D723" s="192"/>
      <c r="E723" s="15"/>
      <c r="F723" s="14"/>
      <c r="G723" s="123"/>
      <c r="H723" s="124"/>
      <c r="I723" s="130"/>
      <c r="J723" s="21"/>
      <c r="K723" s="134"/>
      <c r="L723" s="24"/>
      <c r="M723" s="372"/>
      <c r="N723" s="147" t="str">
        <f t="shared" si="308"/>
        <v/>
      </c>
      <c r="O723" s="23"/>
      <c r="P723" s="23"/>
      <c r="Q723" s="23"/>
      <c r="R723" s="23"/>
      <c r="S723" s="23"/>
      <c r="T723" s="24"/>
      <c r="U723" s="25"/>
      <c r="V723" s="28"/>
      <c r="W723" s="299"/>
      <c r="X723" s="296"/>
      <c r="Y723" s="149">
        <f t="shared" si="302"/>
        <v>0</v>
      </c>
      <c r="Z723" s="148">
        <f t="shared" si="309"/>
        <v>0</v>
      </c>
      <c r="AA723" s="306"/>
      <c r="AB723" s="377">
        <f t="shared" si="326"/>
        <v>0</v>
      </c>
      <c r="AC723" s="348"/>
      <c r="AD723" s="210" t="str">
        <f t="shared" si="303"/>
        <v/>
      </c>
      <c r="AE723" s="345">
        <f t="shared" si="310"/>
        <v>0</v>
      </c>
      <c r="AF723" s="318"/>
      <c r="AG723" s="317"/>
      <c r="AH723" s="315"/>
      <c r="AI723" s="150">
        <f t="shared" si="311"/>
        <v>0</v>
      </c>
      <c r="AJ723" s="151">
        <f t="shared" si="304"/>
        <v>0</v>
      </c>
      <c r="AK723" s="152">
        <f t="shared" si="312"/>
        <v>0</v>
      </c>
      <c r="AL723" s="153">
        <f t="shared" si="313"/>
        <v>0</v>
      </c>
      <c r="AM723" s="153">
        <f t="shared" si="314"/>
        <v>0</v>
      </c>
      <c r="AN723" s="153">
        <f t="shared" si="315"/>
        <v>0</v>
      </c>
      <c r="AO723" s="153">
        <f t="shared" si="316"/>
        <v>0</v>
      </c>
      <c r="AP723" s="181" t="str">
        <f t="shared" si="317"/>
        <v/>
      </c>
      <c r="AQ723" s="154" t="str">
        <f t="shared" si="305"/>
        <v/>
      </c>
      <c r="AR723" s="178" t="str">
        <f t="shared" si="318"/>
        <v/>
      </c>
      <c r="AS723" s="169" t="str">
        <f t="shared" si="319"/>
        <v/>
      </c>
      <c r="AT723" s="159" t="str">
        <f t="shared" si="320"/>
        <v/>
      </c>
      <c r="AU723" s="160" t="str">
        <f t="shared" si="306"/>
        <v/>
      </c>
      <c r="AV723" s="171" t="str">
        <f t="shared" si="321"/>
        <v/>
      </c>
      <c r="AW723" s="160" t="str">
        <f t="shared" si="322"/>
        <v/>
      </c>
      <c r="AX723" s="186" t="str">
        <f t="shared" si="323"/>
        <v/>
      </c>
      <c r="AY723" s="160" t="str">
        <f t="shared" si="307"/>
        <v/>
      </c>
      <c r="AZ723" s="171" t="str">
        <f t="shared" si="324"/>
        <v/>
      </c>
      <c r="BA723" s="161" t="str">
        <f t="shared" si="325"/>
        <v/>
      </c>
    </row>
    <row r="724" spans="1:53" ht="18.75" x14ac:dyDescent="0.3">
      <c r="A724" s="205"/>
      <c r="B724" s="206"/>
      <c r="C724" s="198">
        <v>713</v>
      </c>
      <c r="D724" s="190"/>
      <c r="E724" s="13"/>
      <c r="F724" s="14"/>
      <c r="G724" s="123"/>
      <c r="H724" s="124"/>
      <c r="I724" s="130"/>
      <c r="J724" s="21"/>
      <c r="K724" s="134"/>
      <c r="L724" s="24"/>
      <c r="M724" s="372"/>
      <c r="N724" s="147" t="str">
        <f t="shared" si="308"/>
        <v/>
      </c>
      <c r="O724" s="23"/>
      <c r="P724" s="23"/>
      <c r="Q724" s="23"/>
      <c r="R724" s="23"/>
      <c r="S724" s="23"/>
      <c r="T724" s="24"/>
      <c r="U724" s="25"/>
      <c r="V724" s="28"/>
      <c r="W724" s="299"/>
      <c r="X724" s="296"/>
      <c r="Y724" s="149">
        <f t="shared" si="302"/>
        <v>0</v>
      </c>
      <c r="Z724" s="148">
        <f t="shared" si="309"/>
        <v>0</v>
      </c>
      <c r="AA724" s="306"/>
      <c r="AB724" s="377">
        <f t="shared" si="326"/>
        <v>0</v>
      </c>
      <c r="AC724" s="348"/>
      <c r="AD724" s="210" t="str">
        <f t="shared" si="303"/>
        <v/>
      </c>
      <c r="AE724" s="345">
        <f t="shared" si="310"/>
        <v>0</v>
      </c>
      <c r="AF724" s="318"/>
      <c r="AG724" s="317"/>
      <c r="AH724" s="315"/>
      <c r="AI724" s="150">
        <f t="shared" si="311"/>
        <v>0</v>
      </c>
      <c r="AJ724" s="151">
        <f t="shared" si="304"/>
        <v>0</v>
      </c>
      <c r="AK724" s="152">
        <f t="shared" si="312"/>
        <v>0</v>
      </c>
      <c r="AL724" s="153">
        <f t="shared" si="313"/>
        <v>0</v>
      </c>
      <c r="AM724" s="153">
        <f t="shared" si="314"/>
        <v>0</v>
      </c>
      <c r="AN724" s="153">
        <f t="shared" si="315"/>
        <v>0</v>
      </c>
      <c r="AO724" s="153">
        <f t="shared" si="316"/>
        <v>0</v>
      </c>
      <c r="AP724" s="181" t="str">
        <f t="shared" si="317"/>
        <v/>
      </c>
      <c r="AQ724" s="154" t="str">
        <f t="shared" si="305"/>
        <v/>
      </c>
      <c r="AR724" s="178" t="str">
        <f t="shared" si="318"/>
        <v/>
      </c>
      <c r="AS724" s="169" t="str">
        <f t="shared" si="319"/>
        <v/>
      </c>
      <c r="AT724" s="159" t="str">
        <f t="shared" si="320"/>
        <v/>
      </c>
      <c r="AU724" s="160" t="str">
        <f t="shared" si="306"/>
        <v/>
      </c>
      <c r="AV724" s="171" t="str">
        <f t="shared" si="321"/>
        <v/>
      </c>
      <c r="AW724" s="160" t="str">
        <f t="shared" si="322"/>
        <v/>
      </c>
      <c r="AX724" s="186" t="str">
        <f t="shared" si="323"/>
        <v/>
      </c>
      <c r="AY724" s="160" t="str">
        <f t="shared" si="307"/>
        <v/>
      </c>
      <c r="AZ724" s="171" t="str">
        <f t="shared" si="324"/>
        <v/>
      </c>
      <c r="BA724" s="161" t="str">
        <f t="shared" si="325"/>
        <v/>
      </c>
    </row>
    <row r="725" spans="1:53" ht="18.75" x14ac:dyDescent="0.3">
      <c r="A725" s="205"/>
      <c r="B725" s="206"/>
      <c r="C725" s="197">
        <v>714</v>
      </c>
      <c r="D725" s="190"/>
      <c r="E725" s="13"/>
      <c r="F725" s="14"/>
      <c r="G725" s="123"/>
      <c r="H725" s="124"/>
      <c r="I725" s="130"/>
      <c r="J725" s="21"/>
      <c r="K725" s="134"/>
      <c r="L725" s="24"/>
      <c r="M725" s="372"/>
      <c r="N725" s="147" t="str">
        <f t="shared" si="308"/>
        <v/>
      </c>
      <c r="O725" s="23"/>
      <c r="P725" s="23"/>
      <c r="Q725" s="23"/>
      <c r="R725" s="23"/>
      <c r="S725" s="23"/>
      <c r="T725" s="24"/>
      <c r="U725" s="25"/>
      <c r="V725" s="28"/>
      <c r="W725" s="299"/>
      <c r="X725" s="296"/>
      <c r="Y725" s="149">
        <f t="shared" si="302"/>
        <v>0</v>
      </c>
      <c r="Z725" s="148">
        <f t="shared" si="309"/>
        <v>0</v>
      </c>
      <c r="AA725" s="306"/>
      <c r="AB725" s="377">
        <f t="shared" si="326"/>
        <v>0</v>
      </c>
      <c r="AC725" s="348"/>
      <c r="AD725" s="210" t="str">
        <f t="shared" si="303"/>
        <v/>
      </c>
      <c r="AE725" s="345">
        <f t="shared" si="310"/>
        <v>0</v>
      </c>
      <c r="AF725" s="318"/>
      <c r="AG725" s="317"/>
      <c r="AH725" s="315"/>
      <c r="AI725" s="150">
        <f t="shared" si="311"/>
        <v>0</v>
      </c>
      <c r="AJ725" s="151">
        <f t="shared" si="304"/>
        <v>0</v>
      </c>
      <c r="AK725" s="152">
        <f t="shared" si="312"/>
        <v>0</v>
      </c>
      <c r="AL725" s="153">
        <f t="shared" si="313"/>
        <v>0</v>
      </c>
      <c r="AM725" s="153">
        <f t="shared" si="314"/>
        <v>0</v>
      </c>
      <c r="AN725" s="153">
        <f t="shared" si="315"/>
        <v>0</v>
      </c>
      <c r="AO725" s="153">
        <f t="shared" si="316"/>
        <v>0</v>
      </c>
      <c r="AP725" s="181" t="str">
        <f t="shared" si="317"/>
        <v/>
      </c>
      <c r="AQ725" s="154" t="str">
        <f t="shared" si="305"/>
        <v/>
      </c>
      <c r="AR725" s="178" t="str">
        <f t="shared" si="318"/>
        <v/>
      </c>
      <c r="AS725" s="169" t="str">
        <f t="shared" si="319"/>
        <v/>
      </c>
      <c r="AT725" s="159" t="str">
        <f t="shared" si="320"/>
        <v/>
      </c>
      <c r="AU725" s="160" t="str">
        <f t="shared" si="306"/>
        <v/>
      </c>
      <c r="AV725" s="171" t="str">
        <f t="shared" si="321"/>
        <v/>
      </c>
      <c r="AW725" s="160" t="str">
        <f t="shared" si="322"/>
        <v/>
      </c>
      <c r="AX725" s="186" t="str">
        <f t="shared" si="323"/>
        <v/>
      </c>
      <c r="AY725" s="160" t="str">
        <f t="shared" si="307"/>
        <v/>
      </c>
      <c r="AZ725" s="171" t="str">
        <f t="shared" si="324"/>
        <v/>
      </c>
      <c r="BA725" s="161" t="str">
        <f t="shared" si="325"/>
        <v/>
      </c>
    </row>
    <row r="726" spans="1:53" ht="18.75" x14ac:dyDescent="0.3">
      <c r="A726" s="205"/>
      <c r="B726" s="206"/>
      <c r="C726" s="198">
        <v>715</v>
      </c>
      <c r="D726" s="190"/>
      <c r="E726" s="13"/>
      <c r="F726" s="14"/>
      <c r="G726" s="123"/>
      <c r="H726" s="124"/>
      <c r="I726" s="130"/>
      <c r="J726" s="21"/>
      <c r="K726" s="134"/>
      <c r="L726" s="24"/>
      <c r="M726" s="372"/>
      <c r="N726" s="147" t="str">
        <f t="shared" si="308"/>
        <v/>
      </c>
      <c r="O726" s="23"/>
      <c r="P726" s="23"/>
      <c r="Q726" s="23"/>
      <c r="R726" s="23"/>
      <c r="S726" s="23"/>
      <c r="T726" s="24"/>
      <c r="U726" s="25"/>
      <c r="V726" s="28"/>
      <c r="W726" s="299"/>
      <c r="X726" s="296"/>
      <c r="Y726" s="149">
        <f t="shared" si="302"/>
        <v>0</v>
      </c>
      <c r="Z726" s="148">
        <f t="shared" si="309"/>
        <v>0</v>
      </c>
      <c r="AA726" s="306"/>
      <c r="AB726" s="377">
        <f t="shared" si="326"/>
        <v>0</v>
      </c>
      <c r="AC726" s="348"/>
      <c r="AD726" s="210" t="str">
        <f t="shared" si="303"/>
        <v/>
      </c>
      <c r="AE726" s="345">
        <f t="shared" si="310"/>
        <v>0</v>
      </c>
      <c r="AF726" s="318"/>
      <c r="AG726" s="317"/>
      <c r="AH726" s="315"/>
      <c r="AI726" s="150">
        <f t="shared" si="311"/>
        <v>0</v>
      </c>
      <c r="AJ726" s="151">
        <f t="shared" si="304"/>
        <v>0</v>
      </c>
      <c r="AK726" s="152">
        <f t="shared" si="312"/>
        <v>0</v>
      </c>
      <c r="AL726" s="153">
        <f t="shared" si="313"/>
        <v>0</v>
      </c>
      <c r="AM726" s="153">
        <f t="shared" si="314"/>
        <v>0</v>
      </c>
      <c r="AN726" s="153">
        <f t="shared" si="315"/>
        <v>0</v>
      </c>
      <c r="AO726" s="153">
        <f t="shared" si="316"/>
        <v>0</v>
      </c>
      <c r="AP726" s="181" t="str">
        <f t="shared" si="317"/>
        <v/>
      </c>
      <c r="AQ726" s="154" t="str">
        <f t="shared" si="305"/>
        <v/>
      </c>
      <c r="AR726" s="178" t="str">
        <f t="shared" si="318"/>
        <v/>
      </c>
      <c r="AS726" s="169" t="str">
        <f t="shared" si="319"/>
        <v/>
      </c>
      <c r="AT726" s="159" t="str">
        <f t="shared" si="320"/>
        <v/>
      </c>
      <c r="AU726" s="160" t="str">
        <f t="shared" si="306"/>
        <v/>
      </c>
      <c r="AV726" s="171" t="str">
        <f t="shared" si="321"/>
        <v/>
      </c>
      <c r="AW726" s="160" t="str">
        <f t="shared" si="322"/>
        <v/>
      </c>
      <c r="AX726" s="186" t="str">
        <f t="shared" si="323"/>
        <v/>
      </c>
      <c r="AY726" s="160" t="str">
        <f t="shared" si="307"/>
        <v/>
      </c>
      <c r="AZ726" s="171" t="str">
        <f t="shared" si="324"/>
        <v/>
      </c>
      <c r="BA726" s="161" t="str">
        <f t="shared" si="325"/>
        <v/>
      </c>
    </row>
    <row r="727" spans="1:53" ht="18.75" x14ac:dyDescent="0.3">
      <c r="A727" s="205"/>
      <c r="B727" s="206"/>
      <c r="C727" s="197">
        <v>716</v>
      </c>
      <c r="D727" s="192"/>
      <c r="E727" s="15"/>
      <c r="F727" s="14"/>
      <c r="G727" s="123"/>
      <c r="H727" s="124"/>
      <c r="I727" s="130"/>
      <c r="J727" s="21"/>
      <c r="K727" s="134"/>
      <c r="L727" s="24"/>
      <c r="M727" s="372"/>
      <c r="N727" s="147" t="str">
        <f t="shared" si="308"/>
        <v/>
      </c>
      <c r="O727" s="23"/>
      <c r="P727" s="23"/>
      <c r="Q727" s="23"/>
      <c r="R727" s="23"/>
      <c r="S727" s="23"/>
      <c r="T727" s="24"/>
      <c r="U727" s="25"/>
      <c r="V727" s="28"/>
      <c r="W727" s="299"/>
      <c r="X727" s="296"/>
      <c r="Y727" s="149">
        <f t="shared" si="302"/>
        <v>0</v>
      </c>
      <c r="Z727" s="148">
        <f t="shared" si="309"/>
        <v>0</v>
      </c>
      <c r="AA727" s="306"/>
      <c r="AB727" s="377">
        <f t="shared" si="326"/>
        <v>0</v>
      </c>
      <c r="AC727" s="348"/>
      <c r="AD727" s="210" t="str">
        <f t="shared" si="303"/>
        <v/>
      </c>
      <c r="AE727" s="345">
        <f t="shared" si="310"/>
        <v>0</v>
      </c>
      <c r="AF727" s="318"/>
      <c r="AG727" s="317"/>
      <c r="AH727" s="315"/>
      <c r="AI727" s="150">
        <f t="shared" si="311"/>
        <v>0</v>
      </c>
      <c r="AJ727" s="151">
        <f t="shared" si="304"/>
        <v>0</v>
      </c>
      <c r="AK727" s="152">
        <f t="shared" si="312"/>
        <v>0</v>
      </c>
      <c r="AL727" s="153">
        <f t="shared" si="313"/>
        <v>0</v>
      </c>
      <c r="AM727" s="153">
        <f t="shared" si="314"/>
        <v>0</v>
      </c>
      <c r="AN727" s="153">
        <f t="shared" si="315"/>
        <v>0</v>
      </c>
      <c r="AO727" s="153">
        <f t="shared" si="316"/>
        <v>0</v>
      </c>
      <c r="AP727" s="181" t="str">
        <f t="shared" si="317"/>
        <v/>
      </c>
      <c r="AQ727" s="154" t="str">
        <f t="shared" si="305"/>
        <v/>
      </c>
      <c r="AR727" s="178" t="str">
        <f t="shared" si="318"/>
        <v/>
      </c>
      <c r="AS727" s="169" t="str">
        <f t="shared" si="319"/>
        <v/>
      </c>
      <c r="AT727" s="159" t="str">
        <f t="shared" si="320"/>
        <v/>
      </c>
      <c r="AU727" s="160" t="str">
        <f t="shared" si="306"/>
        <v/>
      </c>
      <c r="AV727" s="171" t="str">
        <f t="shared" si="321"/>
        <v/>
      </c>
      <c r="AW727" s="160" t="str">
        <f t="shared" si="322"/>
        <v/>
      </c>
      <c r="AX727" s="186" t="str">
        <f t="shared" si="323"/>
        <v/>
      </c>
      <c r="AY727" s="160" t="str">
        <f t="shared" si="307"/>
        <v/>
      </c>
      <c r="AZ727" s="171" t="str">
        <f t="shared" si="324"/>
        <v/>
      </c>
      <c r="BA727" s="161" t="str">
        <f t="shared" si="325"/>
        <v/>
      </c>
    </row>
    <row r="728" spans="1:53" ht="18.75" x14ac:dyDescent="0.3">
      <c r="A728" s="205"/>
      <c r="B728" s="206"/>
      <c r="C728" s="198">
        <v>717</v>
      </c>
      <c r="D728" s="190"/>
      <c r="E728" s="13"/>
      <c r="F728" s="14"/>
      <c r="G728" s="123"/>
      <c r="H728" s="124"/>
      <c r="I728" s="130"/>
      <c r="J728" s="21"/>
      <c r="K728" s="134"/>
      <c r="L728" s="24"/>
      <c r="M728" s="372"/>
      <c r="N728" s="147" t="str">
        <f t="shared" si="308"/>
        <v/>
      </c>
      <c r="O728" s="23"/>
      <c r="P728" s="23"/>
      <c r="Q728" s="23"/>
      <c r="R728" s="23"/>
      <c r="S728" s="23"/>
      <c r="T728" s="24"/>
      <c r="U728" s="25"/>
      <c r="V728" s="28"/>
      <c r="W728" s="299"/>
      <c r="X728" s="296"/>
      <c r="Y728" s="149">
        <f t="shared" si="302"/>
        <v>0</v>
      </c>
      <c r="Z728" s="148">
        <f t="shared" si="309"/>
        <v>0</v>
      </c>
      <c r="AA728" s="306"/>
      <c r="AB728" s="377">
        <f t="shared" si="326"/>
        <v>0</v>
      </c>
      <c r="AC728" s="348"/>
      <c r="AD728" s="210" t="str">
        <f t="shared" si="303"/>
        <v/>
      </c>
      <c r="AE728" s="345">
        <f t="shared" si="310"/>
        <v>0</v>
      </c>
      <c r="AF728" s="318"/>
      <c r="AG728" s="317"/>
      <c r="AH728" s="315"/>
      <c r="AI728" s="150">
        <f t="shared" si="311"/>
        <v>0</v>
      </c>
      <c r="AJ728" s="151">
        <f t="shared" si="304"/>
        <v>0</v>
      </c>
      <c r="AK728" s="152">
        <f t="shared" si="312"/>
        <v>0</v>
      </c>
      <c r="AL728" s="153">
        <f t="shared" si="313"/>
        <v>0</v>
      </c>
      <c r="AM728" s="153">
        <f t="shared" si="314"/>
        <v>0</v>
      </c>
      <c r="AN728" s="153">
        <f t="shared" si="315"/>
        <v>0</v>
      </c>
      <c r="AO728" s="153">
        <f t="shared" si="316"/>
        <v>0</v>
      </c>
      <c r="AP728" s="181" t="str">
        <f t="shared" si="317"/>
        <v/>
      </c>
      <c r="AQ728" s="154" t="str">
        <f t="shared" si="305"/>
        <v/>
      </c>
      <c r="AR728" s="178" t="str">
        <f t="shared" si="318"/>
        <v/>
      </c>
      <c r="AS728" s="169" t="str">
        <f t="shared" si="319"/>
        <v/>
      </c>
      <c r="AT728" s="159" t="str">
        <f t="shared" si="320"/>
        <v/>
      </c>
      <c r="AU728" s="160" t="str">
        <f t="shared" si="306"/>
        <v/>
      </c>
      <c r="AV728" s="171" t="str">
        <f t="shared" si="321"/>
        <v/>
      </c>
      <c r="AW728" s="160" t="str">
        <f t="shared" si="322"/>
        <v/>
      </c>
      <c r="AX728" s="186" t="str">
        <f t="shared" si="323"/>
        <v/>
      </c>
      <c r="AY728" s="160" t="str">
        <f t="shared" si="307"/>
        <v/>
      </c>
      <c r="AZ728" s="171" t="str">
        <f t="shared" si="324"/>
        <v/>
      </c>
      <c r="BA728" s="161" t="str">
        <f t="shared" si="325"/>
        <v/>
      </c>
    </row>
    <row r="729" spans="1:53" ht="18.75" x14ac:dyDescent="0.3">
      <c r="A729" s="205"/>
      <c r="B729" s="206"/>
      <c r="C729" s="198">
        <v>718</v>
      </c>
      <c r="D729" s="190"/>
      <c r="E729" s="13"/>
      <c r="F729" s="14"/>
      <c r="G729" s="123"/>
      <c r="H729" s="124"/>
      <c r="I729" s="130"/>
      <c r="J729" s="21"/>
      <c r="K729" s="134"/>
      <c r="L729" s="24"/>
      <c r="M729" s="372"/>
      <c r="N729" s="147" t="str">
        <f t="shared" si="308"/>
        <v/>
      </c>
      <c r="O729" s="23"/>
      <c r="P729" s="23"/>
      <c r="Q729" s="23"/>
      <c r="R729" s="23"/>
      <c r="S729" s="23"/>
      <c r="T729" s="24"/>
      <c r="U729" s="25"/>
      <c r="V729" s="28"/>
      <c r="W729" s="299"/>
      <c r="X729" s="296"/>
      <c r="Y729" s="149">
        <f t="shared" si="302"/>
        <v>0</v>
      </c>
      <c r="Z729" s="148">
        <f t="shared" si="309"/>
        <v>0</v>
      </c>
      <c r="AA729" s="306"/>
      <c r="AB729" s="377">
        <f t="shared" si="326"/>
        <v>0</v>
      </c>
      <c r="AC729" s="348"/>
      <c r="AD729" s="210" t="str">
        <f t="shared" si="303"/>
        <v/>
      </c>
      <c r="AE729" s="345">
        <f t="shared" si="310"/>
        <v>0</v>
      </c>
      <c r="AF729" s="318"/>
      <c r="AG729" s="317"/>
      <c r="AH729" s="315"/>
      <c r="AI729" s="150">
        <f t="shared" si="311"/>
        <v>0</v>
      </c>
      <c r="AJ729" s="151">
        <f t="shared" si="304"/>
        <v>0</v>
      </c>
      <c r="AK729" s="152">
        <f t="shared" si="312"/>
        <v>0</v>
      </c>
      <c r="AL729" s="153">
        <f t="shared" si="313"/>
        <v>0</v>
      </c>
      <c r="AM729" s="153">
        <f t="shared" si="314"/>
        <v>0</v>
      </c>
      <c r="AN729" s="153">
        <f t="shared" si="315"/>
        <v>0</v>
      </c>
      <c r="AO729" s="153">
        <f t="shared" si="316"/>
        <v>0</v>
      </c>
      <c r="AP729" s="181" t="str">
        <f t="shared" si="317"/>
        <v/>
      </c>
      <c r="AQ729" s="154" t="str">
        <f t="shared" si="305"/>
        <v/>
      </c>
      <c r="AR729" s="178" t="str">
        <f t="shared" si="318"/>
        <v/>
      </c>
      <c r="AS729" s="169" t="str">
        <f t="shared" si="319"/>
        <v/>
      </c>
      <c r="AT729" s="159" t="str">
        <f t="shared" si="320"/>
        <v/>
      </c>
      <c r="AU729" s="160" t="str">
        <f t="shared" si="306"/>
        <v/>
      </c>
      <c r="AV729" s="171" t="str">
        <f t="shared" si="321"/>
        <v/>
      </c>
      <c r="AW729" s="160" t="str">
        <f t="shared" si="322"/>
        <v/>
      </c>
      <c r="AX729" s="186" t="str">
        <f t="shared" si="323"/>
        <v/>
      </c>
      <c r="AY729" s="160" t="str">
        <f t="shared" si="307"/>
        <v/>
      </c>
      <c r="AZ729" s="171" t="str">
        <f t="shared" si="324"/>
        <v/>
      </c>
      <c r="BA729" s="161" t="str">
        <f t="shared" si="325"/>
        <v/>
      </c>
    </row>
    <row r="730" spans="1:53" ht="18.75" x14ac:dyDescent="0.3">
      <c r="A730" s="205"/>
      <c r="B730" s="206"/>
      <c r="C730" s="197">
        <v>719</v>
      </c>
      <c r="D730" s="190"/>
      <c r="E730" s="13"/>
      <c r="F730" s="14"/>
      <c r="G730" s="123"/>
      <c r="H730" s="124"/>
      <c r="I730" s="130"/>
      <c r="J730" s="21"/>
      <c r="K730" s="134"/>
      <c r="L730" s="24"/>
      <c r="M730" s="372"/>
      <c r="N730" s="147" t="str">
        <f t="shared" si="308"/>
        <v/>
      </c>
      <c r="O730" s="23"/>
      <c r="P730" s="23"/>
      <c r="Q730" s="23"/>
      <c r="R730" s="23"/>
      <c r="S730" s="23"/>
      <c r="T730" s="24"/>
      <c r="U730" s="25"/>
      <c r="V730" s="28"/>
      <c r="W730" s="299"/>
      <c r="X730" s="296"/>
      <c r="Y730" s="149">
        <f t="shared" si="302"/>
        <v>0</v>
      </c>
      <c r="Z730" s="148">
        <f t="shared" si="309"/>
        <v>0</v>
      </c>
      <c r="AA730" s="306"/>
      <c r="AB730" s="377">
        <f t="shared" si="326"/>
        <v>0</v>
      </c>
      <c r="AC730" s="348"/>
      <c r="AD730" s="210" t="str">
        <f t="shared" si="303"/>
        <v/>
      </c>
      <c r="AE730" s="345">
        <f t="shared" si="310"/>
        <v>0</v>
      </c>
      <c r="AF730" s="318"/>
      <c r="AG730" s="317"/>
      <c r="AH730" s="315"/>
      <c r="AI730" s="150">
        <f t="shared" si="311"/>
        <v>0</v>
      </c>
      <c r="AJ730" s="151">
        <f t="shared" si="304"/>
        <v>0</v>
      </c>
      <c r="AK730" s="152">
        <f t="shared" si="312"/>
        <v>0</v>
      </c>
      <c r="AL730" s="153">
        <f t="shared" si="313"/>
        <v>0</v>
      </c>
      <c r="AM730" s="153">
        <f t="shared" si="314"/>
        <v>0</v>
      </c>
      <c r="AN730" s="153">
        <f t="shared" si="315"/>
        <v>0</v>
      </c>
      <c r="AO730" s="153">
        <f t="shared" si="316"/>
        <v>0</v>
      </c>
      <c r="AP730" s="181" t="str">
        <f t="shared" si="317"/>
        <v/>
      </c>
      <c r="AQ730" s="154" t="str">
        <f t="shared" si="305"/>
        <v/>
      </c>
      <c r="AR730" s="178" t="str">
        <f t="shared" si="318"/>
        <v/>
      </c>
      <c r="AS730" s="169" t="str">
        <f t="shared" si="319"/>
        <v/>
      </c>
      <c r="AT730" s="159" t="str">
        <f t="shared" si="320"/>
        <v/>
      </c>
      <c r="AU730" s="160" t="str">
        <f t="shared" si="306"/>
        <v/>
      </c>
      <c r="AV730" s="171" t="str">
        <f t="shared" si="321"/>
        <v/>
      </c>
      <c r="AW730" s="160" t="str">
        <f t="shared" si="322"/>
        <v/>
      </c>
      <c r="AX730" s="186" t="str">
        <f t="shared" si="323"/>
        <v/>
      </c>
      <c r="AY730" s="160" t="str">
        <f t="shared" si="307"/>
        <v/>
      </c>
      <c r="AZ730" s="171" t="str">
        <f t="shared" si="324"/>
        <v/>
      </c>
      <c r="BA730" s="161" t="str">
        <f t="shared" si="325"/>
        <v/>
      </c>
    </row>
    <row r="731" spans="1:53" ht="18.75" x14ac:dyDescent="0.3">
      <c r="A731" s="205"/>
      <c r="B731" s="206"/>
      <c r="C731" s="198">
        <v>720</v>
      </c>
      <c r="D731" s="192"/>
      <c r="E731" s="15"/>
      <c r="F731" s="14"/>
      <c r="G731" s="123"/>
      <c r="H731" s="124"/>
      <c r="I731" s="130"/>
      <c r="J731" s="21"/>
      <c r="K731" s="134"/>
      <c r="L731" s="24"/>
      <c r="M731" s="372"/>
      <c r="N731" s="147" t="str">
        <f t="shared" si="308"/>
        <v/>
      </c>
      <c r="O731" s="23"/>
      <c r="P731" s="23"/>
      <c r="Q731" s="23"/>
      <c r="R731" s="23"/>
      <c r="S731" s="23"/>
      <c r="T731" s="24"/>
      <c r="U731" s="25"/>
      <c r="V731" s="28"/>
      <c r="W731" s="299"/>
      <c r="X731" s="296"/>
      <c r="Y731" s="149">
        <f t="shared" si="302"/>
        <v>0</v>
      </c>
      <c r="Z731" s="148">
        <f t="shared" si="309"/>
        <v>0</v>
      </c>
      <c r="AA731" s="306"/>
      <c r="AB731" s="377">
        <f t="shared" si="326"/>
        <v>0</v>
      </c>
      <c r="AC731" s="348"/>
      <c r="AD731" s="210" t="str">
        <f t="shared" si="303"/>
        <v/>
      </c>
      <c r="AE731" s="345">
        <f t="shared" si="310"/>
        <v>0</v>
      </c>
      <c r="AF731" s="318"/>
      <c r="AG731" s="317"/>
      <c r="AH731" s="315"/>
      <c r="AI731" s="150">
        <f t="shared" si="311"/>
        <v>0</v>
      </c>
      <c r="AJ731" s="151">
        <f t="shared" si="304"/>
        <v>0</v>
      </c>
      <c r="AK731" s="152">
        <f t="shared" si="312"/>
        <v>0</v>
      </c>
      <c r="AL731" s="153">
        <f t="shared" si="313"/>
        <v>0</v>
      </c>
      <c r="AM731" s="153">
        <f t="shared" si="314"/>
        <v>0</v>
      </c>
      <c r="AN731" s="153">
        <f t="shared" si="315"/>
        <v>0</v>
      </c>
      <c r="AO731" s="153">
        <f t="shared" si="316"/>
        <v>0</v>
      </c>
      <c r="AP731" s="181" t="str">
        <f t="shared" si="317"/>
        <v/>
      </c>
      <c r="AQ731" s="154" t="str">
        <f t="shared" si="305"/>
        <v/>
      </c>
      <c r="AR731" s="178" t="str">
        <f t="shared" si="318"/>
        <v/>
      </c>
      <c r="AS731" s="169" t="str">
        <f t="shared" si="319"/>
        <v/>
      </c>
      <c r="AT731" s="159" t="str">
        <f t="shared" si="320"/>
        <v/>
      </c>
      <c r="AU731" s="160" t="str">
        <f t="shared" si="306"/>
        <v/>
      </c>
      <c r="AV731" s="171" t="str">
        <f t="shared" si="321"/>
        <v/>
      </c>
      <c r="AW731" s="160" t="str">
        <f t="shared" si="322"/>
        <v/>
      </c>
      <c r="AX731" s="186" t="str">
        <f t="shared" si="323"/>
        <v/>
      </c>
      <c r="AY731" s="160" t="str">
        <f t="shared" si="307"/>
        <v/>
      </c>
      <c r="AZ731" s="171" t="str">
        <f t="shared" si="324"/>
        <v/>
      </c>
      <c r="BA731" s="161" t="str">
        <f t="shared" si="325"/>
        <v/>
      </c>
    </row>
    <row r="732" spans="1:53" ht="18.75" x14ac:dyDescent="0.3">
      <c r="A732" s="205"/>
      <c r="B732" s="206"/>
      <c r="C732" s="197">
        <v>721</v>
      </c>
      <c r="D732" s="190"/>
      <c r="E732" s="13"/>
      <c r="F732" s="14"/>
      <c r="G732" s="123"/>
      <c r="H732" s="124"/>
      <c r="I732" s="130"/>
      <c r="J732" s="21"/>
      <c r="K732" s="134"/>
      <c r="L732" s="24"/>
      <c r="M732" s="372"/>
      <c r="N732" s="147" t="str">
        <f t="shared" si="308"/>
        <v/>
      </c>
      <c r="O732" s="23"/>
      <c r="P732" s="23"/>
      <c r="Q732" s="23"/>
      <c r="R732" s="23"/>
      <c r="S732" s="23"/>
      <c r="T732" s="24"/>
      <c r="U732" s="25"/>
      <c r="V732" s="28"/>
      <c r="W732" s="299"/>
      <c r="X732" s="296"/>
      <c r="Y732" s="149">
        <f t="shared" si="302"/>
        <v>0</v>
      </c>
      <c r="Z732" s="148">
        <f t="shared" si="309"/>
        <v>0</v>
      </c>
      <c r="AA732" s="306"/>
      <c r="AB732" s="377">
        <f t="shared" si="326"/>
        <v>0</v>
      </c>
      <c r="AC732" s="348"/>
      <c r="AD732" s="210" t="str">
        <f t="shared" si="303"/>
        <v/>
      </c>
      <c r="AE732" s="345">
        <f t="shared" si="310"/>
        <v>0</v>
      </c>
      <c r="AF732" s="318"/>
      <c r="AG732" s="317"/>
      <c r="AH732" s="315"/>
      <c r="AI732" s="150">
        <f t="shared" si="311"/>
        <v>0</v>
      </c>
      <c r="AJ732" s="151">
        <f t="shared" si="304"/>
        <v>0</v>
      </c>
      <c r="AK732" s="152">
        <f t="shared" si="312"/>
        <v>0</v>
      </c>
      <c r="AL732" s="153">
        <f t="shared" si="313"/>
        <v>0</v>
      </c>
      <c r="AM732" s="153">
        <f t="shared" si="314"/>
        <v>0</v>
      </c>
      <c r="AN732" s="153">
        <f t="shared" si="315"/>
        <v>0</v>
      </c>
      <c r="AO732" s="153">
        <f t="shared" si="316"/>
        <v>0</v>
      </c>
      <c r="AP732" s="181" t="str">
        <f t="shared" si="317"/>
        <v/>
      </c>
      <c r="AQ732" s="154" t="str">
        <f t="shared" si="305"/>
        <v/>
      </c>
      <c r="AR732" s="178" t="str">
        <f t="shared" si="318"/>
        <v/>
      </c>
      <c r="AS732" s="169" t="str">
        <f t="shared" si="319"/>
        <v/>
      </c>
      <c r="AT732" s="159" t="str">
        <f t="shared" si="320"/>
        <v/>
      </c>
      <c r="AU732" s="160" t="str">
        <f t="shared" si="306"/>
        <v/>
      </c>
      <c r="AV732" s="171" t="str">
        <f t="shared" si="321"/>
        <v/>
      </c>
      <c r="AW732" s="160" t="str">
        <f t="shared" si="322"/>
        <v/>
      </c>
      <c r="AX732" s="186" t="str">
        <f t="shared" si="323"/>
        <v/>
      </c>
      <c r="AY732" s="160" t="str">
        <f t="shared" si="307"/>
        <v/>
      </c>
      <c r="AZ732" s="171" t="str">
        <f t="shared" si="324"/>
        <v/>
      </c>
      <c r="BA732" s="161" t="str">
        <f t="shared" si="325"/>
        <v/>
      </c>
    </row>
    <row r="733" spans="1:53" ht="18.75" x14ac:dyDescent="0.3">
      <c r="A733" s="205"/>
      <c r="B733" s="206"/>
      <c r="C733" s="198">
        <v>722</v>
      </c>
      <c r="D733" s="190"/>
      <c r="E733" s="13"/>
      <c r="F733" s="14"/>
      <c r="G733" s="123"/>
      <c r="H733" s="124"/>
      <c r="I733" s="130"/>
      <c r="J733" s="21"/>
      <c r="K733" s="134"/>
      <c r="L733" s="24"/>
      <c r="M733" s="372"/>
      <c r="N733" s="147" t="str">
        <f t="shared" si="308"/>
        <v/>
      </c>
      <c r="O733" s="23"/>
      <c r="P733" s="23"/>
      <c r="Q733" s="23"/>
      <c r="R733" s="23"/>
      <c r="S733" s="23"/>
      <c r="T733" s="24"/>
      <c r="U733" s="25"/>
      <c r="V733" s="28"/>
      <c r="W733" s="299"/>
      <c r="X733" s="296"/>
      <c r="Y733" s="149">
        <f t="shared" si="302"/>
        <v>0</v>
      </c>
      <c r="Z733" s="148">
        <f t="shared" si="309"/>
        <v>0</v>
      </c>
      <c r="AA733" s="306"/>
      <c r="AB733" s="377">
        <f t="shared" si="326"/>
        <v>0</v>
      </c>
      <c r="AC733" s="348"/>
      <c r="AD733" s="210" t="str">
        <f t="shared" si="303"/>
        <v/>
      </c>
      <c r="AE733" s="345">
        <f t="shared" si="310"/>
        <v>0</v>
      </c>
      <c r="AF733" s="318"/>
      <c r="AG733" s="317"/>
      <c r="AH733" s="315"/>
      <c r="AI733" s="150">
        <f t="shared" si="311"/>
        <v>0</v>
      </c>
      <c r="AJ733" s="151">
        <f t="shared" si="304"/>
        <v>0</v>
      </c>
      <c r="AK733" s="152">
        <f t="shared" si="312"/>
        <v>0</v>
      </c>
      <c r="AL733" s="153">
        <f t="shared" si="313"/>
        <v>0</v>
      </c>
      <c r="AM733" s="153">
        <f t="shared" si="314"/>
        <v>0</v>
      </c>
      <c r="AN733" s="153">
        <f t="shared" si="315"/>
        <v>0</v>
      </c>
      <c r="AO733" s="153">
        <f t="shared" si="316"/>
        <v>0</v>
      </c>
      <c r="AP733" s="181" t="str">
        <f t="shared" si="317"/>
        <v/>
      </c>
      <c r="AQ733" s="154" t="str">
        <f t="shared" si="305"/>
        <v/>
      </c>
      <c r="AR733" s="178" t="str">
        <f t="shared" si="318"/>
        <v/>
      </c>
      <c r="AS733" s="169" t="str">
        <f t="shared" si="319"/>
        <v/>
      </c>
      <c r="AT733" s="159" t="str">
        <f t="shared" si="320"/>
        <v/>
      </c>
      <c r="AU733" s="160" t="str">
        <f t="shared" si="306"/>
        <v/>
      </c>
      <c r="AV733" s="171" t="str">
        <f t="shared" si="321"/>
        <v/>
      </c>
      <c r="AW733" s="160" t="str">
        <f t="shared" si="322"/>
        <v/>
      </c>
      <c r="AX733" s="186" t="str">
        <f t="shared" si="323"/>
        <v/>
      </c>
      <c r="AY733" s="160" t="str">
        <f t="shared" si="307"/>
        <v/>
      </c>
      <c r="AZ733" s="171" t="str">
        <f t="shared" si="324"/>
        <v/>
      </c>
      <c r="BA733" s="161" t="str">
        <f t="shared" si="325"/>
        <v/>
      </c>
    </row>
    <row r="734" spans="1:53" ht="18.75" x14ac:dyDescent="0.3">
      <c r="A734" s="205"/>
      <c r="B734" s="206"/>
      <c r="C734" s="198">
        <v>723</v>
      </c>
      <c r="D734" s="190"/>
      <c r="E734" s="13"/>
      <c r="F734" s="14"/>
      <c r="G734" s="123"/>
      <c r="H734" s="124"/>
      <c r="I734" s="130"/>
      <c r="J734" s="21"/>
      <c r="K734" s="134"/>
      <c r="L734" s="24"/>
      <c r="M734" s="372"/>
      <c r="N734" s="147" t="str">
        <f t="shared" si="308"/>
        <v/>
      </c>
      <c r="O734" s="23"/>
      <c r="P734" s="23"/>
      <c r="Q734" s="23"/>
      <c r="R734" s="23"/>
      <c r="S734" s="23"/>
      <c r="T734" s="24"/>
      <c r="U734" s="25"/>
      <c r="V734" s="28"/>
      <c r="W734" s="299"/>
      <c r="X734" s="296"/>
      <c r="Y734" s="149">
        <f t="shared" si="302"/>
        <v>0</v>
      </c>
      <c r="Z734" s="148">
        <f t="shared" si="309"/>
        <v>0</v>
      </c>
      <c r="AA734" s="306"/>
      <c r="AB734" s="377">
        <f t="shared" si="326"/>
        <v>0</v>
      </c>
      <c r="AC734" s="348"/>
      <c r="AD734" s="210" t="str">
        <f t="shared" si="303"/>
        <v/>
      </c>
      <c r="AE734" s="345">
        <f t="shared" si="310"/>
        <v>0</v>
      </c>
      <c r="AF734" s="318"/>
      <c r="AG734" s="317"/>
      <c r="AH734" s="315"/>
      <c r="AI734" s="150">
        <f t="shared" si="311"/>
        <v>0</v>
      </c>
      <c r="AJ734" s="151">
        <f t="shared" si="304"/>
        <v>0</v>
      </c>
      <c r="AK734" s="152">
        <f t="shared" si="312"/>
        <v>0</v>
      </c>
      <c r="AL734" s="153">
        <f t="shared" si="313"/>
        <v>0</v>
      </c>
      <c r="AM734" s="153">
        <f t="shared" si="314"/>
        <v>0</v>
      </c>
      <c r="AN734" s="153">
        <f t="shared" si="315"/>
        <v>0</v>
      </c>
      <c r="AO734" s="153">
        <f t="shared" si="316"/>
        <v>0</v>
      </c>
      <c r="AP734" s="181" t="str">
        <f t="shared" si="317"/>
        <v/>
      </c>
      <c r="AQ734" s="154" t="str">
        <f t="shared" si="305"/>
        <v/>
      </c>
      <c r="AR734" s="178" t="str">
        <f t="shared" si="318"/>
        <v/>
      </c>
      <c r="AS734" s="169" t="str">
        <f t="shared" si="319"/>
        <v/>
      </c>
      <c r="AT734" s="159" t="str">
        <f t="shared" si="320"/>
        <v/>
      </c>
      <c r="AU734" s="160" t="str">
        <f t="shared" si="306"/>
        <v/>
      </c>
      <c r="AV734" s="171" t="str">
        <f t="shared" si="321"/>
        <v/>
      </c>
      <c r="AW734" s="160" t="str">
        <f t="shared" si="322"/>
        <v/>
      </c>
      <c r="AX734" s="186" t="str">
        <f t="shared" si="323"/>
        <v/>
      </c>
      <c r="AY734" s="160" t="str">
        <f t="shared" si="307"/>
        <v/>
      </c>
      <c r="AZ734" s="171" t="str">
        <f t="shared" si="324"/>
        <v/>
      </c>
      <c r="BA734" s="161" t="str">
        <f t="shared" si="325"/>
        <v/>
      </c>
    </row>
    <row r="735" spans="1:53" ht="18.75" x14ac:dyDescent="0.3">
      <c r="A735" s="205"/>
      <c r="B735" s="206"/>
      <c r="C735" s="197">
        <v>724</v>
      </c>
      <c r="D735" s="192"/>
      <c r="E735" s="15"/>
      <c r="F735" s="14"/>
      <c r="G735" s="123"/>
      <c r="H735" s="124"/>
      <c r="I735" s="130"/>
      <c r="J735" s="21"/>
      <c r="K735" s="134"/>
      <c r="L735" s="24"/>
      <c r="M735" s="372"/>
      <c r="N735" s="147" t="str">
        <f t="shared" si="308"/>
        <v/>
      </c>
      <c r="O735" s="23"/>
      <c r="P735" s="23"/>
      <c r="Q735" s="23"/>
      <c r="R735" s="23"/>
      <c r="S735" s="23"/>
      <c r="T735" s="24"/>
      <c r="U735" s="25"/>
      <c r="V735" s="28"/>
      <c r="W735" s="299"/>
      <c r="X735" s="296"/>
      <c r="Y735" s="149">
        <f t="shared" si="302"/>
        <v>0</v>
      </c>
      <c r="Z735" s="148">
        <f t="shared" si="309"/>
        <v>0</v>
      </c>
      <c r="AA735" s="306"/>
      <c r="AB735" s="377">
        <f t="shared" si="326"/>
        <v>0</v>
      </c>
      <c r="AC735" s="348"/>
      <c r="AD735" s="210" t="str">
        <f t="shared" si="303"/>
        <v/>
      </c>
      <c r="AE735" s="345">
        <f t="shared" si="310"/>
        <v>0</v>
      </c>
      <c r="AF735" s="318"/>
      <c r="AG735" s="317"/>
      <c r="AH735" s="315"/>
      <c r="AI735" s="150">
        <f t="shared" si="311"/>
        <v>0</v>
      </c>
      <c r="AJ735" s="151">
        <f t="shared" si="304"/>
        <v>0</v>
      </c>
      <c r="AK735" s="152">
        <f t="shared" si="312"/>
        <v>0</v>
      </c>
      <c r="AL735" s="153">
        <f t="shared" si="313"/>
        <v>0</v>
      </c>
      <c r="AM735" s="153">
        <f t="shared" si="314"/>
        <v>0</v>
      </c>
      <c r="AN735" s="153">
        <f t="shared" si="315"/>
        <v>0</v>
      </c>
      <c r="AO735" s="153">
        <f t="shared" si="316"/>
        <v>0</v>
      </c>
      <c r="AP735" s="181" t="str">
        <f t="shared" si="317"/>
        <v/>
      </c>
      <c r="AQ735" s="154" t="str">
        <f t="shared" si="305"/>
        <v/>
      </c>
      <c r="AR735" s="178" t="str">
        <f t="shared" si="318"/>
        <v/>
      </c>
      <c r="AS735" s="169" t="str">
        <f t="shared" si="319"/>
        <v/>
      </c>
      <c r="AT735" s="159" t="str">
        <f t="shared" si="320"/>
        <v/>
      </c>
      <c r="AU735" s="160" t="str">
        <f t="shared" si="306"/>
        <v/>
      </c>
      <c r="AV735" s="171" t="str">
        <f t="shared" si="321"/>
        <v/>
      </c>
      <c r="AW735" s="160" t="str">
        <f t="shared" si="322"/>
        <v/>
      </c>
      <c r="AX735" s="186" t="str">
        <f t="shared" si="323"/>
        <v/>
      </c>
      <c r="AY735" s="160" t="str">
        <f t="shared" si="307"/>
        <v/>
      </c>
      <c r="AZ735" s="171" t="str">
        <f t="shared" si="324"/>
        <v/>
      </c>
      <c r="BA735" s="161" t="str">
        <f t="shared" si="325"/>
        <v/>
      </c>
    </row>
    <row r="736" spans="1:53" ht="18.75" x14ac:dyDescent="0.3">
      <c r="A736" s="205"/>
      <c r="B736" s="206"/>
      <c r="C736" s="198">
        <v>725</v>
      </c>
      <c r="D736" s="190"/>
      <c r="E736" s="13"/>
      <c r="F736" s="14"/>
      <c r="G736" s="123"/>
      <c r="H736" s="124"/>
      <c r="I736" s="130"/>
      <c r="J736" s="21"/>
      <c r="K736" s="134"/>
      <c r="L736" s="24"/>
      <c r="M736" s="372"/>
      <c r="N736" s="147" t="str">
        <f t="shared" si="308"/>
        <v/>
      </c>
      <c r="O736" s="23"/>
      <c r="P736" s="23"/>
      <c r="Q736" s="23"/>
      <c r="R736" s="23"/>
      <c r="S736" s="23"/>
      <c r="T736" s="24"/>
      <c r="U736" s="25"/>
      <c r="V736" s="28"/>
      <c r="W736" s="299"/>
      <c r="X736" s="296"/>
      <c r="Y736" s="149">
        <f t="shared" si="302"/>
        <v>0</v>
      </c>
      <c r="Z736" s="148">
        <f t="shared" si="309"/>
        <v>0</v>
      </c>
      <c r="AA736" s="306"/>
      <c r="AB736" s="377">
        <f t="shared" si="326"/>
        <v>0</v>
      </c>
      <c r="AC736" s="348"/>
      <c r="AD736" s="210" t="str">
        <f t="shared" si="303"/>
        <v/>
      </c>
      <c r="AE736" s="345">
        <f t="shared" si="310"/>
        <v>0</v>
      </c>
      <c r="AF736" s="318"/>
      <c r="AG736" s="317"/>
      <c r="AH736" s="315"/>
      <c r="AI736" s="150">
        <f t="shared" si="311"/>
        <v>0</v>
      </c>
      <c r="AJ736" s="151">
        <f t="shared" si="304"/>
        <v>0</v>
      </c>
      <c r="AK736" s="152">
        <f t="shared" si="312"/>
        <v>0</v>
      </c>
      <c r="AL736" s="153">
        <f t="shared" si="313"/>
        <v>0</v>
      </c>
      <c r="AM736" s="153">
        <f t="shared" si="314"/>
        <v>0</v>
      </c>
      <c r="AN736" s="153">
        <f t="shared" si="315"/>
        <v>0</v>
      </c>
      <c r="AO736" s="153">
        <f t="shared" si="316"/>
        <v>0</v>
      </c>
      <c r="AP736" s="181" t="str">
        <f t="shared" si="317"/>
        <v/>
      </c>
      <c r="AQ736" s="154" t="str">
        <f t="shared" si="305"/>
        <v/>
      </c>
      <c r="AR736" s="178" t="str">
        <f t="shared" si="318"/>
        <v/>
      </c>
      <c r="AS736" s="169" t="str">
        <f t="shared" si="319"/>
        <v/>
      </c>
      <c r="AT736" s="159" t="str">
        <f t="shared" si="320"/>
        <v/>
      </c>
      <c r="AU736" s="160" t="str">
        <f t="shared" si="306"/>
        <v/>
      </c>
      <c r="AV736" s="171" t="str">
        <f t="shared" si="321"/>
        <v/>
      </c>
      <c r="AW736" s="160" t="str">
        <f t="shared" si="322"/>
        <v/>
      </c>
      <c r="AX736" s="186" t="str">
        <f t="shared" si="323"/>
        <v/>
      </c>
      <c r="AY736" s="160" t="str">
        <f t="shared" si="307"/>
        <v/>
      </c>
      <c r="AZ736" s="171" t="str">
        <f t="shared" si="324"/>
        <v/>
      </c>
      <c r="BA736" s="161" t="str">
        <f t="shared" si="325"/>
        <v/>
      </c>
    </row>
    <row r="737" spans="1:53" ht="18.75" x14ac:dyDescent="0.3">
      <c r="A737" s="205"/>
      <c r="B737" s="206"/>
      <c r="C737" s="197">
        <v>726</v>
      </c>
      <c r="D737" s="190"/>
      <c r="E737" s="13"/>
      <c r="F737" s="14"/>
      <c r="G737" s="123"/>
      <c r="H737" s="124"/>
      <c r="I737" s="130"/>
      <c r="J737" s="21"/>
      <c r="K737" s="134"/>
      <c r="L737" s="24"/>
      <c r="M737" s="372"/>
      <c r="N737" s="147" t="str">
        <f t="shared" si="308"/>
        <v/>
      </c>
      <c r="O737" s="23"/>
      <c r="P737" s="23"/>
      <c r="Q737" s="23"/>
      <c r="R737" s="23"/>
      <c r="S737" s="23"/>
      <c r="T737" s="24"/>
      <c r="U737" s="25"/>
      <c r="V737" s="28"/>
      <c r="W737" s="299"/>
      <c r="X737" s="296"/>
      <c r="Y737" s="149">
        <f t="shared" si="302"/>
        <v>0</v>
      </c>
      <c r="Z737" s="148">
        <f t="shared" si="309"/>
        <v>0</v>
      </c>
      <c r="AA737" s="306"/>
      <c r="AB737" s="377">
        <f t="shared" si="326"/>
        <v>0</v>
      </c>
      <c r="AC737" s="348"/>
      <c r="AD737" s="210" t="str">
        <f t="shared" si="303"/>
        <v/>
      </c>
      <c r="AE737" s="345">
        <f t="shared" si="310"/>
        <v>0</v>
      </c>
      <c r="AF737" s="318"/>
      <c r="AG737" s="317"/>
      <c r="AH737" s="315"/>
      <c r="AI737" s="150">
        <f t="shared" si="311"/>
        <v>0</v>
      </c>
      <c r="AJ737" s="151">
        <f t="shared" si="304"/>
        <v>0</v>
      </c>
      <c r="AK737" s="152">
        <f t="shared" si="312"/>
        <v>0</v>
      </c>
      <c r="AL737" s="153">
        <f t="shared" si="313"/>
        <v>0</v>
      </c>
      <c r="AM737" s="153">
        <f t="shared" si="314"/>
        <v>0</v>
      </c>
      <c r="AN737" s="153">
        <f t="shared" si="315"/>
        <v>0</v>
      </c>
      <c r="AO737" s="153">
        <f t="shared" si="316"/>
        <v>0</v>
      </c>
      <c r="AP737" s="181" t="str">
        <f t="shared" si="317"/>
        <v/>
      </c>
      <c r="AQ737" s="154" t="str">
        <f t="shared" si="305"/>
        <v/>
      </c>
      <c r="AR737" s="178" t="str">
        <f t="shared" si="318"/>
        <v/>
      </c>
      <c r="AS737" s="169" t="str">
        <f t="shared" si="319"/>
        <v/>
      </c>
      <c r="AT737" s="159" t="str">
        <f t="shared" si="320"/>
        <v/>
      </c>
      <c r="AU737" s="160" t="str">
        <f t="shared" si="306"/>
        <v/>
      </c>
      <c r="AV737" s="171" t="str">
        <f t="shared" si="321"/>
        <v/>
      </c>
      <c r="AW737" s="160" t="str">
        <f t="shared" si="322"/>
        <v/>
      </c>
      <c r="AX737" s="186" t="str">
        <f t="shared" si="323"/>
        <v/>
      </c>
      <c r="AY737" s="160" t="str">
        <f t="shared" si="307"/>
        <v/>
      </c>
      <c r="AZ737" s="171" t="str">
        <f t="shared" si="324"/>
        <v/>
      </c>
      <c r="BA737" s="161" t="str">
        <f t="shared" si="325"/>
        <v/>
      </c>
    </row>
    <row r="738" spans="1:53" ht="18.75" x14ac:dyDescent="0.3">
      <c r="A738" s="205"/>
      <c r="B738" s="206"/>
      <c r="C738" s="198">
        <v>727</v>
      </c>
      <c r="D738" s="190"/>
      <c r="E738" s="13"/>
      <c r="F738" s="14"/>
      <c r="G738" s="123"/>
      <c r="H738" s="124"/>
      <c r="I738" s="130"/>
      <c r="J738" s="21"/>
      <c r="K738" s="134"/>
      <c r="L738" s="24"/>
      <c r="M738" s="372"/>
      <c r="N738" s="147" t="str">
        <f t="shared" si="308"/>
        <v/>
      </c>
      <c r="O738" s="23"/>
      <c r="P738" s="23"/>
      <c r="Q738" s="23"/>
      <c r="R738" s="23"/>
      <c r="S738" s="23"/>
      <c r="T738" s="24"/>
      <c r="U738" s="25"/>
      <c r="V738" s="28"/>
      <c r="W738" s="299"/>
      <c r="X738" s="296"/>
      <c r="Y738" s="149">
        <f t="shared" si="302"/>
        <v>0</v>
      </c>
      <c r="Z738" s="148">
        <f t="shared" si="309"/>
        <v>0</v>
      </c>
      <c r="AA738" s="306"/>
      <c r="AB738" s="377">
        <f t="shared" si="326"/>
        <v>0</v>
      </c>
      <c r="AC738" s="348"/>
      <c r="AD738" s="210" t="str">
        <f t="shared" si="303"/>
        <v/>
      </c>
      <c r="AE738" s="345">
        <f t="shared" si="310"/>
        <v>0</v>
      </c>
      <c r="AF738" s="318"/>
      <c r="AG738" s="317"/>
      <c r="AH738" s="315"/>
      <c r="AI738" s="150">
        <f t="shared" si="311"/>
        <v>0</v>
      </c>
      <c r="AJ738" s="151">
        <f t="shared" si="304"/>
        <v>0</v>
      </c>
      <c r="AK738" s="152">
        <f t="shared" si="312"/>
        <v>0</v>
      </c>
      <c r="AL738" s="153">
        <f t="shared" si="313"/>
        <v>0</v>
      </c>
      <c r="AM738" s="153">
        <f t="shared" si="314"/>
        <v>0</v>
      </c>
      <c r="AN738" s="153">
        <f t="shared" si="315"/>
        <v>0</v>
      </c>
      <c r="AO738" s="153">
        <f t="shared" si="316"/>
        <v>0</v>
      </c>
      <c r="AP738" s="181" t="str">
        <f t="shared" si="317"/>
        <v/>
      </c>
      <c r="AQ738" s="154" t="str">
        <f t="shared" si="305"/>
        <v/>
      </c>
      <c r="AR738" s="178" t="str">
        <f t="shared" si="318"/>
        <v/>
      </c>
      <c r="AS738" s="169" t="str">
        <f t="shared" si="319"/>
        <v/>
      </c>
      <c r="AT738" s="159" t="str">
        <f t="shared" si="320"/>
        <v/>
      </c>
      <c r="AU738" s="160" t="str">
        <f t="shared" si="306"/>
        <v/>
      </c>
      <c r="AV738" s="171" t="str">
        <f t="shared" si="321"/>
        <v/>
      </c>
      <c r="AW738" s="160" t="str">
        <f t="shared" si="322"/>
        <v/>
      </c>
      <c r="AX738" s="186" t="str">
        <f t="shared" si="323"/>
        <v/>
      </c>
      <c r="AY738" s="160" t="str">
        <f t="shared" si="307"/>
        <v/>
      </c>
      <c r="AZ738" s="171" t="str">
        <f t="shared" si="324"/>
        <v/>
      </c>
      <c r="BA738" s="161" t="str">
        <f t="shared" si="325"/>
        <v/>
      </c>
    </row>
    <row r="739" spans="1:53" ht="18.75" x14ac:dyDescent="0.3">
      <c r="A739" s="205"/>
      <c r="B739" s="206"/>
      <c r="C739" s="198">
        <v>728</v>
      </c>
      <c r="D739" s="192"/>
      <c r="E739" s="15"/>
      <c r="F739" s="14"/>
      <c r="G739" s="123"/>
      <c r="H739" s="124"/>
      <c r="I739" s="130"/>
      <c r="J739" s="21"/>
      <c r="K739" s="134"/>
      <c r="L739" s="24"/>
      <c r="M739" s="372"/>
      <c r="N739" s="147" t="str">
        <f t="shared" si="308"/>
        <v/>
      </c>
      <c r="O739" s="23"/>
      <c r="P739" s="23"/>
      <c r="Q739" s="23"/>
      <c r="R739" s="23"/>
      <c r="S739" s="23"/>
      <c r="T739" s="24"/>
      <c r="U739" s="25"/>
      <c r="V739" s="28"/>
      <c r="W739" s="299"/>
      <c r="X739" s="296"/>
      <c r="Y739" s="149">
        <f t="shared" si="302"/>
        <v>0</v>
      </c>
      <c r="Z739" s="148">
        <f t="shared" si="309"/>
        <v>0</v>
      </c>
      <c r="AA739" s="306"/>
      <c r="AB739" s="377">
        <f t="shared" si="326"/>
        <v>0</v>
      </c>
      <c r="AC739" s="348"/>
      <c r="AD739" s="210" t="str">
        <f t="shared" si="303"/>
        <v/>
      </c>
      <c r="AE739" s="345">
        <f t="shared" si="310"/>
        <v>0</v>
      </c>
      <c r="AF739" s="318"/>
      <c r="AG739" s="317"/>
      <c r="AH739" s="315"/>
      <c r="AI739" s="150">
        <f t="shared" si="311"/>
        <v>0</v>
      </c>
      <c r="AJ739" s="151">
        <f t="shared" si="304"/>
        <v>0</v>
      </c>
      <c r="AK739" s="152">
        <f t="shared" si="312"/>
        <v>0</v>
      </c>
      <c r="AL739" s="153">
        <f t="shared" si="313"/>
        <v>0</v>
      </c>
      <c r="AM739" s="153">
        <f t="shared" si="314"/>
        <v>0</v>
      </c>
      <c r="AN739" s="153">
        <f t="shared" si="315"/>
        <v>0</v>
      </c>
      <c r="AO739" s="153">
        <f t="shared" si="316"/>
        <v>0</v>
      </c>
      <c r="AP739" s="181" t="str">
        <f t="shared" si="317"/>
        <v/>
      </c>
      <c r="AQ739" s="154" t="str">
        <f t="shared" si="305"/>
        <v/>
      </c>
      <c r="AR739" s="178" t="str">
        <f t="shared" si="318"/>
        <v/>
      </c>
      <c r="AS739" s="169" t="str">
        <f t="shared" si="319"/>
        <v/>
      </c>
      <c r="AT739" s="159" t="str">
        <f t="shared" si="320"/>
        <v/>
      </c>
      <c r="AU739" s="160" t="str">
        <f t="shared" si="306"/>
        <v/>
      </c>
      <c r="AV739" s="171" t="str">
        <f t="shared" si="321"/>
        <v/>
      </c>
      <c r="AW739" s="160" t="str">
        <f t="shared" si="322"/>
        <v/>
      </c>
      <c r="AX739" s="186" t="str">
        <f t="shared" si="323"/>
        <v/>
      </c>
      <c r="AY739" s="160" t="str">
        <f t="shared" si="307"/>
        <v/>
      </c>
      <c r="AZ739" s="171" t="str">
        <f t="shared" si="324"/>
        <v/>
      </c>
      <c r="BA739" s="161" t="str">
        <f t="shared" si="325"/>
        <v/>
      </c>
    </row>
    <row r="740" spans="1:53" ht="18.75" x14ac:dyDescent="0.3">
      <c r="A740" s="205"/>
      <c r="B740" s="206"/>
      <c r="C740" s="197">
        <v>729</v>
      </c>
      <c r="D740" s="190"/>
      <c r="E740" s="13"/>
      <c r="F740" s="14"/>
      <c r="G740" s="123"/>
      <c r="H740" s="124"/>
      <c r="I740" s="130"/>
      <c r="J740" s="21"/>
      <c r="K740" s="134"/>
      <c r="L740" s="24"/>
      <c r="M740" s="372"/>
      <c r="N740" s="147" t="str">
        <f t="shared" si="308"/>
        <v/>
      </c>
      <c r="O740" s="23"/>
      <c r="P740" s="23"/>
      <c r="Q740" s="23"/>
      <c r="R740" s="23"/>
      <c r="S740" s="23"/>
      <c r="T740" s="24"/>
      <c r="U740" s="25"/>
      <c r="V740" s="28"/>
      <c r="W740" s="299"/>
      <c r="X740" s="296"/>
      <c r="Y740" s="149">
        <f t="shared" si="302"/>
        <v>0</v>
      </c>
      <c r="Z740" s="148">
        <f t="shared" si="309"/>
        <v>0</v>
      </c>
      <c r="AA740" s="306"/>
      <c r="AB740" s="377">
        <f t="shared" si="326"/>
        <v>0</v>
      </c>
      <c r="AC740" s="348"/>
      <c r="AD740" s="210" t="str">
        <f t="shared" si="303"/>
        <v/>
      </c>
      <c r="AE740" s="345">
        <f t="shared" si="310"/>
        <v>0</v>
      </c>
      <c r="AF740" s="318"/>
      <c r="AG740" s="317"/>
      <c r="AH740" s="315"/>
      <c r="AI740" s="150">
        <f t="shared" si="311"/>
        <v>0</v>
      </c>
      <c r="AJ740" s="151">
        <f t="shared" si="304"/>
        <v>0</v>
      </c>
      <c r="AK740" s="152">
        <f t="shared" si="312"/>
        <v>0</v>
      </c>
      <c r="AL740" s="153">
        <f t="shared" si="313"/>
        <v>0</v>
      </c>
      <c r="AM740" s="153">
        <f t="shared" si="314"/>
        <v>0</v>
      </c>
      <c r="AN740" s="153">
        <f t="shared" si="315"/>
        <v>0</v>
      </c>
      <c r="AO740" s="153">
        <f t="shared" si="316"/>
        <v>0</v>
      </c>
      <c r="AP740" s="181" t="str">
        <f t="shared" si="317"/>
        <v/>
      </c>
      <c r="AQ740" s="154" t="str">
        <f t="shared" si="305"/>
        <v/>
      </c>
      <c r="AR740" s="178" t="str">
        <f t="shared" si="318"/>
        <v/>
      </c>
      <c r="AS740" s="169" t="str">
        <f t="shared" si="319"/>
        <v/>
      </c>
      <c r="AT740" s="159" t="str">
        <f t="shared" si="320"/>
        <v/>
      </c>
      <c r="AU740" s="160" t="str">
        <f t="shared" si="306"/>
        <v/>
      </c>
      <c r="AV740" s="171" t="str">
        <f t="shared" si="321"/>
        <v/>
      </c>
      <c r="AW740" s="160" t="str">
        <f t="shared" si="322"/>
        <v/>
      </c>
      <c r="AX740" s="186" t="str">
        <f t="shared" si="323"/>
        <v/>
      </c>
      <c r="AY740" s="160" t="str">
        <f t="shared" si="307"/>
        <v/>
      </c>
      <c r="AZ740" s="171" t="str">
        <f t="shared" si="324"/>
        <v/>
      </c>
      <c r="BA740" s="161" t="str">
        <f t="shared" si="325"/>
        <v/>
      </c>
    </row>
    <row r="741" spans="1:53" ht="18.75" x14ac:dyDescent="0.3">
      <c r="A741" s="205"/>
      <c r="B741" s="206"/>
      <c r="C741" s="198">
        <v>730</v>
      </c>
      <c r="D741" s="190"/>
      <c r="E741" s="13"/>
      <c r="F741" s="14"/>
      <c r="G741" s="123"/>
      <c r="H741" s="124"/>
      <c r="I741" s="130"/>
      <c r="J741" s="21"/>
      <c r="K741" s="134"/>
      <c r="L741" s="24"/>
      <c r="M741" s="372"/>
      <c r="N741" s="147" t="str">
        <f t="shared" si="308"/>
        <v/>
      </c>
      <c r="O741" s="23"/>
      <c r="P741" s="23"/>
      <c r="Q741" s="23"/>
      <c r="R741" s="23"/>
      <c r="S741" s="23"/>
      <c r="T741" s="24"/>
      <c r="U741" s="25"/>
      <c r="V741" s="28"/>
      <c r="W741" s="299"/>
      <c r="X741" s="296"/>
      <c r="Y741" s="149">
        <f t="shared" si="302"/>
        <v>0</v>
      </c>
      <c r="Z741" s="148">
        <f t="shared" si="309"/>
        <v>0</v>
      </c>
      <c r="AA741" s="306"/>
      <c r="AB741" s="377">
        <f t="shared" si="326"/>
        <v>0</v>
      </c>
      <c r="AC741" s="348"/>
      <c r="AD741" s="210" t="str">
        <f t="shared" si="303"/>
        <v/>
      </c>
      <c r="AE741" s="345">
        <f t="shared" si="310"/>
        <v>0</v>
      </c>
      <c r="AF741" s="318"/>
      <c r="AG741" s="317"/>
      <c r="AH741" s="315"/>
      <c r="AI741" s="150">
        <f t="shared" si="311"/>
        <v>0</v>
      </c>
      <c r="AJ741" s="151">
        <f t="shared" si="304"/>
        <v>0</v>
      </c>
      <c r="AK741" s="152">
        <f t="shared" si="312"/>
        <v>0</v>
      </c>
      <c r="AL741" s="153">
        <f t="shared" si="313"/>
        <v>0</v>
      </c>
      <c r="AM741" s="153">
        <f t="shared" si="314"/>
        <v>0</v>
      </c>
      <c r="AN741" s="153">
        <f t="shared" si="315"/>
        <v>0</v>
      </c>
      <c r="AO741" s="153">
        <f t="shared" si="316"/>
        <v>0</v>
      </c>
      <c r="AP741" s="181" t="str">
        <f t="shared" si="317"/>
        <v/>
      </c>
      <c r="AQ741" s="154" t="str">
        <f t="shared" si="305"/>
        <v/>
      </c>
      <c r="AR741" s="178" t="str">
        <f t="shared" si="318"/>
        <v/>
      </c>
      <c r="AS741" s="169" t="str">
        <f t="shared" si="319"/>
        <v/>
      </c>
      <c r="AT741" s="159" t="str">
        <f t="shared" si="320"/>
        <v/>
      </c>
      <c r="AU741" s="160" t="str">
        <f t="shared" si="306"/>
        <v/>
      </c>
      <c r="AV741" s="171" t="str">
        <f t="shared" si="321"/>
        <v/>
      </c>
      <c r="AW741" s="160" t="str">
        <f t="shared" si="322"/>
        <v/>
      </c>
      <c r="AX741" s="186" t="str">
        <f t="shared" si="323"/>
        <v/>
      </c>
      <c r="AY741" s="160" t="str">
        <f t="shared" si="307"/>
        <v/>
      </c>
      <c r="AZ741" s="171" t="str">
        <f t="shared" si="324"/>
        <v/>
      </c>
      <c r="BA741" s="161" t="str">
        <f t="shared" si="325"/>
        <v/>
      </c>
    </row>
    <row r="742" spans="1:53" ht="18.75" x14ac:dyDescent="0.3">
      <c r="A742" s="205"/>
      <c r="B742" s="206"/>
      <c r="C742" s="197">
        <v>731</v>
      </c>
      <c r="D742" s="190"/>
      <c r="E742" s="13"/>
      <c r="F742" s="14"/>
      <c r="G742" s="123"/>
      <c r="H742" s="124"/>
      <c r="I742" s="130"/>
      <c r="J742" s="21"/>
      <c r="K742" s="134"/>
      <c r="L742" s="24"/>
      <c r="M742" s="372"/>
      <c r="N742" s="147" t="str">
        <f t="shared" si="308"/>
        <v/>
      </c>
      <c r="O742" s="23"/>
      <c r="P742" s="23"/>
      <c r="Q742" s="23"/>
      <c r="R742" s="23"/>
      <c r="S742" s="23"/>
      <c r="T742" s="24"/>
      <c r="U742" s="25"/>
      <c r="V742" s="28"/>
      <c r="W742" s="299"/>
      <c r="X742" s="296"/>
      <c r="Y742" s="149">
        <f t="shared" si="302"/>
        <v>0</v>
      </c>
      <c r="Z742" s="148">
        <f t="shared" si="309"/>
        <v>0</v>
      </c>
      <c r="AA742" s="306"/>
      <c r="AB742" s="377">
        <f t="shared" si="326"/>
        <v>0</v>
      </c>
      <c r="AC742" s="348"/>
      <c r="AD742" s="210" t="str">
        <f t="shared" si="303"/>
        <v/>
      </c>
      <c r="AE742" s="345">
        <f t="shared" si="310"/>
        <v>0</v>
      </c>
      <c r="AF742" s="318"/>
      <c r="AG742" s="317"/>
      <c r="AH742" s="315"/>
      <c r="AI742" s="150">
        <f t="shared" si="311"/>
        <v>0</v>
      </c>
      <c r="AJ742" s="151">
        <f t="shared" si="304"/>
        <v>0</v>
      </c>
      <c r="AK742" s="152">
        <f t="shared" si="312"/>
        <v>0</v>
      </c>
      <c r="AL742" s="153">
        <f t="shared" si="313"/>
        <v>0</v>
      </c>
      <c r="AM742" s="153">
        <f t="shared" si="314"/>
        <v>0</v>
      </c>
      <c r="AN742" s="153">
        <f t="shared" si="315"/>
        <v>0</v>
      </c>
      <c r="AO742" s="153">
        <f t="shared" si="316"/>
        <v>0</v>
      </c>
      <c r="AP742" s="181" t="str">
        <f t="shared" si="317"/>
        <v/>
      </c>
      <c r="AQ742" s="154" t="str">
        <f t="shared" si="305"/>
        <v/>
      </c>
      <c r="AR742" s="178" t="str">
        <f t="shared" si="318"/>
        <v/>
      </c>
      <c r="AS742" s="169" t="str">
        <f t="shared" si="319"/>
        <v/>
      </c>
      <c r="AT742" s="159" t="str">
        <f t="shared" si="320"/>
        <v/>
      </c>
      <c r="AU742" s="160" t="str">
        <f t="shared" si="306"/>
        <v/>
      </c>
      <c r="AV742" s="171" t="str">
        <f t="shared" si="321"/>
        <v/>
      </c>
      <c r="AW742" s="160" t="str">
        <f t="shared" si="322"/>
        <v/>
      </c>
      <c r="AX742" s="186" t="str">
        <f t="shared" si="323"/>
        <v/>
      </c>
      <c r="AY742" s="160" t="str">
        <f t="shared" si="307"/>
        <v/>
      </c>
      <c r="AZ742" s="171" t="str">
        <f t="shared" si="324"/>
        <v/>
      </c>
      <c r="BA742" s="161" t="str">
        <f t="shared" si="325"/>
        <v/>
      </c>
    </row>
    <row r="743" spans="1:53" ht="18.75" x14ac:dyDescent="0.3">
      <c r="A743" s="205"/>
      <c r="B743" s="206"/>
      <c r="C743" s="198">
        <v>732</v>
      </c>
      <c r="D743" s="192"/>
      <c r="E743" s="15"/>
      <c r="F743" s="14"/>
      <c r="G743" s="123"/>
      <c r="H743" s="124"/>
      <c r="I743" s="130"/>
      <c r="J743" s="21"/>
      <c r="K743" s="134"/>
      <c r="L743" s="24"/>
      <c r="M743" s="372"/>
      <c r="N743" s="147" t="str">
        <f t="shared" si="308"/>
        <v/>
      </c>
      <c r="O743" s="23"/>
      <c r="P743" s="23"/>
      <c r="Q743" s="23"/>
      <c r="R743" s="23"/>
      <c r="S743" s="23"/>
      <c r="T743" s="24"/>
      <c r="U743" s="25"/>
      <c r="V743" s="28"/>
      <c r="W743" s="299"/>
      <c r="X743" s="296"/>
      <c r="Y743" s="149">
        <f t="shared" si="302"/>
        <v>0</v>
      </c>
      <c r="Z743" s="148">
        <f t="shared" si="309"/>
        <v>0</v>
      </c>
      <c r="AA743" s="306"/>
      <c r="AB743" s="377">
        <f t="shared" si="326"/>
        <v>0</v>
      </c>
      <c r="AC743" s="348"/>
      <c r="AD743" s="210" t="str">
        <f t="shared" si="303"/>
        <v/>
      </c>
      <c r="AE743" s="345">
        <f t="shared" si="310"/>
        <v>0</v>
      </c>
      <c r="AF743" s="318"/>
      <c r="AG743" s="317"/>
      <c r="AH743" s="315"/>
      <c r="AI743" s="150">
        <f t="shared" si="311"/>
        <v>0</v>
      </c>
      <c r="AJ743" s="151">
        <f t="shared" si="304"/>
        <v>0</v>
      </c>
      <c r="AK743" s="152">
        <f t="shared" si="312"/>
        <v>0</v>
      </c>
      <c r="AL743" s="153">
        <f t="shared" si="313"/>
        <v>0</v>
      </c>
      <c r="AM743" s="153">
        <f t="shared" si="314"/>
        <v>0</v>
      </c>
      <c r="AN743" s="153">
        <f t="shared" si="315"/>
        <v>0</v>
      </c>
      <c r="AO743" s="153">
        <f t="shared" si="316"/>
        <v>0</v>
      </c>
      <c r="AP743" s="181" t="str">
        <f t="shared" si="317"/>
        <v/>
      </c>
      <c r="AQ743" s="154" t="str">
        <f t="shared" si="305"/>
        <v/>
      </c>
      <c r="AR743" s="178" t="str">
        <f t="shared" si="318"/>
        <v/>
      </c>
      <c r="AS743" s="169" t="str">
        <f t="shared" si="319"/>
        <v/>
      </c>
      <c r="AT743" s="159" t="str">
        <f t="shared" si="320"/>
        <v/>
      </c>
      <c r="AU743" s="160" t="str">
        <f t="shared" si="306"/>
        <v/>
      </c>
      <c r="AV743" s="171" t="str">
        <f t="shared" si="321"/>
        <v/>
      </c>
      <c r="AW743" s="160" t="str">
        <f t="shared" si="322"/>
        <v/>
      </c>
      <c r="AX743" s="186" t="str">
        <f t="shared" si="323"/>
        <v/>
      </c>
      <c r="AY743" s="160" t="str">
        <f t="shared" si="307"/>
        <v/>
      </c>
      <c r="AZ743" s="171" t="str">
        <f t="shared" si="324"/>
        <v/>
      </c>
      <c r="BA743" s="161" t="str">
        <f t="shared" si="325"/>
        <v/>
      </c>
    </row>
    <row r="744" spans="1:53" ht="18.75" x14ac:dyDescent="0.3">
      <c r="A744" s="205"/>
      <c r="B744" s="206"/>
      <c r="C744" s="198">
        <v>733</v>
      </c>
      <c r="D744" s="190"/>
      <c r="E744" s="13"/>
      <c r="F744" s="14"/>
      <c r="G744" s="123"/>
      <c r="H744" s="124"/>
      <c r="I744" s="130"/>
      <c r="J744" s="21"/>
      <c r="K744" s="134"/>
      <c r="L744" s="24"/>
      <c r="M744" s="372"/>
      <c r="N744" s="147" t="str">
        <f t="shared" si="308"/>
        <v/>
      </c>
      <c r="O744" s="23"/>
      <c r="P744" s="23"/>
      <c r="Q744" s="23"/>
      <c r="R744" s="23"/>
      <c r="S744" s="23"/>
      <c r="T744" s="24"/>
      <c r="U744" s="25"/>
      <c r="V744" s="28"/>
      <c r="W744" s="299"/>
      <c r="X744" s="296"/>
      <c r="Y744" s="149">
        <f t="shared" si="302"/>
        <v>0</v>
      </c>
      <c r="Z744" s="148">
        <f t="shared" si="309"/>
        <v>0</v>
      </c>
      <c r="AA744" s="306"/>
      <c r="AB744" s="377">
        <f t="shared" si="326"/>
        <v>0</v>
      </c>
      <c r="AC744" s="348"/>
      <c r="AD744" s="210" t="str">
        <f t="shared" si="303"/>
        <v/>
      </c>
      <c r="AE744" s="345">
        <f t="shared" si="310"/>
        <v>0</v>
      </c>
      <c r="AF744" s="318"/>
      <c r="AG744" s="317"/>
      <c r="AH744" s="315"/>
      <c r="AI744" s="150">
        <f t="shared" si="311"/>
        <v>0</v>
      </c>
      <c r="AJ744" s="151">
        <f t="shared" si="304"/>
        <v>0</v>
      </c>
      <c r="AK744" s="152">
        <f t="shared" si="312"/>
        <v>0</v>
      </c>
      <c r="AL744" s="153">
        <f t="shared" si="313"/>
        <v>0</v>
      </c>
      <c r="AM744" s="153">
        <f t="shared" si="314"/>
        <v>0</v>
      </c>
      <c r="AN744" s="153">
        <f t="shared" si="315"/>
        <v>0</v>
      </c>
      <c r="AO744" s="153">
        <f t="shared" si="316"/>
        <v>0</v>
      </c>
      <c r="AP744" s="181" t="str">
        <f t="shared" si="317"/>
        <v/>
      </c>
      <c r="AQ744" s="154" t="str">
        <f t="shared" si="305"/>
        <v/>
      </c>
      <c r="AR744" s="178" t="str">
        <f t="shared" si="318"/>
        <v/>
      </c>
      <c r="AS744" s="169" t="str">
        <f t="shared" si="319"/>
        <v/>
      </c>
      <c r="AT744" s="159" t="str">
        <f t="shared" si="320"/>
        <v/>
      </c>
      <c r="AU744" s="160" t="str">
        <f t="shared" si="306"/>
        <v/>
      </c>
      <c r="AV744" s="171" t="str">
        <f t="shared" si="321"/>
        <v/>
      </c>
      <c r="AW744" s="160" t="str">
        <f t="shared" si="322"/>
        <v/>
      </c>
      <c r="AX744" s="186" t="str">
        <f t="shared" si="323"/>
        <v/>
      </c>
      <c r="AY744" s="160" t="str">
        <f t="shared" si="307"/>
        <v/>
      </c>
      <c r="AZ744" s="171" t="str">
        <f t="shared" si="324"/>
        <v/>
      </c>
      <c r="BA744" s="161" t="str">
        <f t="shared" si="325"/>
        <v/>
      </c>
    </row>
    <row r="745" spans="1:53" ht="18.75" x14ac:dyDescent="0.3">
      <c r="A745" s="205"/>
      <c r="B745" s="206"/>
      <c r="C745" s="197">
        <v>734</v>
      </c>
      <c r="D745" s="190"/>
      <c r="E745" s="13"/>
      <c r="F745" s="14"/>
      <c r="G745" s="123"/>
      <c r="H745" s="124"/>
      <c r="I745" s="130"/>
      <c r="J745" s="21"/>
      <c r="K745" s="134"/>
      <c r="L745" s="24"/>
      <c r="M745" s="372"/>
      <c r="N745" s="147" t="str">
        <f t="shared" si="308"/>
        <v/>
      </c>
      <c r="O745" s="23"/>
      <c r="P745" s="23"/>
      <c r="Q745" s="23"/>
      <c r="R745" s="23"/>
      <c r="S745" s="23"/>
      <c r="T745" s="24"/>
      <c r="U745" s="25"/>
      <c r="V745" s="28"/>
      <c r="W745" s="299"/>
      <c r="X745" s="296"/>
      <c r="Y745" s="149">
        <f t="shared" si="302"/>
        <v>0</v>
      </c>
      <c r="Z745" s="148">
        <f t="shared" si="309"/>
        <v>0</v>
      </c>
      <c r="AA745" s="306"/>
      <c r="AB745" s="377">
        <f t="shared" si="326"/>
        <v>0</v>
      </c>
      <c r="AC745" s="348"/>
      <c r="AD745" s="210" t="str">
        <f t="shared" si="303"/>
        <v/>
      </c>
      <c r="AE745" s="345">
        <f t="shared" si="310"/>
        <v>0</v>
      </c>
      <c r="AF745" s="318"/>
      <c r="AG745" s="317"/>
      <c r="AH745" s="315"/>
      <c r="AI745" s="150">
        <f t="shared" si="311"/>
        <v>0</v>
      </c>
      <c r="AJ745" s="151">
        <f t="shared" si="304"/>
        <v>0</v>
      </c>
      <c r="AK745" s="152">
        <f t="shared" si="312"/>
        <v>0</v>
      </c>
      <c r="AL745" s="153">
        <f t="shared" si="313"/>
        <v>0</v>
      </c>
      <c r="AM745" s="153">
        <f t="shared" si="314"/>
        <v>0</v>
      </c>
      <c r="AN745" s="153">
        <f t="shared" si="315"/>
        <v>0</v>
      </c>
      <c r="AO745" s="153">
        <f t="shared" si="316"/>
        <v>0</v>
      </c>
      <c r="AP745" s="181" t="str">
        <f t="shared" si="317"/>
        <v/>
      </c>
      <c r="AQ745" s="154" t="str">
        <f t="shared" si="305"/>
        <v/>
      </c>
      <c r="AR745" s="178" t="str">
        <f t="shared" si="318"/>
        <v/>
      </c>
      <c r="AS745" s="169" t="str">
        <f t="shared" si="319"/>
        <v/>
      </c>
      <c r="AT745" s="159" t="str">
        <f t="shared" si="320"/>
        <v/>
      </c>
      <c r="AU745" s="160" t="str">
        <f t="shared" si="306"/>
        <v/>
      </c>
      <c r="AV745" s="171" t="str">
        <f t="shared" si="321"/>
        <v/>
      </c>
      <c r="AW745" s="160" t="str">
        <f t="shared" si="322"/>
        <v/>
      </c>
      <c r="AX745" s="186" t="str">
        <f t="shared" si="323"/>
        <v/>
      </c>
      <c r="AY745" s="160" t="str">
        <f t="shared" si="307"/>
        <v/>
      </c>
      <c r="AZ745" s="171" t="str">
        <f t="shared" si="324"/>
        <v/>
      </c>
      <c r="BA745" s="161" t="str">
        <f t="shared" si="325"/>
        <v/>
      </c>
    </row>
    <row r="746" spans="1:53" ht="18.75" x14ac:dyDescent="0.3">
      <c r="A746" s="205"/>
      <c r="B746" s="206"/>
      <c r="C746" s="198">
        <v>735</v>
      </c>
      <c r="D746" s="190"/>
      <c r="E746" s="13"/>
      <c r="F746" s="14"/>
      <c r="G746" s="123"/>
      <c r="H746" s="124"/>
      <c r="I746" s="130"/>
      <c r="J746" s="21"/>
      <c r="K746" s="134"/>
      <c r="L746" s="24"/>
      <c r="M746" s="372"/>
      <c r="N746" s="147" t="str">
        <f t="shared" si="308"/>
        <v/>
      </c>
      <c r="O746" s="23"/>
      <c r="P746" s="23"/>
      <c r="Q746" s="23"/>
      <c r="R746" s="23"/>
      <c r="S746" s="23"/>
      <c r="T746" s="24"/>
      <c r="U746" s="25"/>
      <c r="V746" s="28"/>
      <c r="W746" s="299"/>
      <c r="X746" s="296"/>
      <c r="Y746" s="149">
        <f t="shared" si="302"/>
        <v>0</v>
      </c>
      <c r="Z746" s="148">
        <f t="shared" si="309"/>
        <v>0</v>
      </c>
      <c r="AA746" s="306"/>
      <c r="AB746" s="377">
        <f t="shared" si="326"/>
        <v>0</v>
      </c>
      <c r="AC746" s="348"/>
      <c r="AD746" s="210" t="str">
        <f t="shared" si="303"/>
        <v/>
      </c>
      <c r="AE746" s="345">
        <f t="shared" si="310"/>
        <v>0</v>
      </c>
      <c r="AF746" s="318"/>
      <c r="AG746" s="317"/>
      <c r="AH746" s="315"/>
      <c r="AI746" s="150">
        <f t="shared" si="311"/>
        <v>0</v>
      </c>
      <c r="AJ746" s="151">
        <f t="shared" si="304"/>
        <v>0</v>
      </c>
      <c r="AK746" s="152">
        <f t="shared" si="312"/>
        <v>0</v>
      </c>
      <c r="AL746" s="153">
        <f t="shared" si="313"/>
        <v>0</v>
      </c>
      <c r="AM746" s="153">
        <f t="shared" si="314"/>
        <v>0</v>
      </c>
      <c r="AN746" s="153">
        <f t="shared" si="315"/>
        <v>0</v>
      </c>
      <c r="AO746" s="153">
        <f t="shared" si="316"/>
        <v>0</v>
      </c>
      <c r="AP746" s="181" t="str">
        <f t="shared" si="317"/>
        <v/>
      </c>
      <c r="AQ746" s="154" t="str">
        <f t="shared" si="305"/>
        <v/>
      </c>
      <c r="AR746" s="178" t="str">
        <f t="shared" si="318"/>
        <v/>
      </c>
      <c r="AS746" s="169" t="str">
        <f t="shared" si="319"/>
        <v/>
      </c>
      <c r="AT746" s="159" t="str">
        <f t="shared" si="320"/>
        <v/>
      </c>
      <c r="AU746" s="160" t="str">
        <f t="shared" si="306"/>
        <v/>
      </c>
      <c r="AV746" s="171" t="str">
        <f t="shared" si="321"/>
        <v/>
      </c>
      <c r="AW746" s="160" t="str">
        <f t="shared" si="322"/>
        <v/>
      </c>
      <c r="AX746" s="186" t="str">
        <f t="shared" si="323"/>
        <v/>
      </c>
      <c r="AY746" s="160" t="str">
        <f t="shared" si="307"/>
        <v/>
      </c>
      <c r="AZ746" s="171" t="str">
        <f t="shared" si="324"/>
        <v/>
      </c>
      <c r="BA746" s="161" t="str">
        <f t="shared" si="325"/>
        <v/>
      </c>
    </row>
    <row r="747" spans="1:53" ht="18.75" x14ac:dyDescent="0.3">
      <c r="A747" s="205"/>
      <c r="B747" s="206"/>
      <c r="C747" s="197">
        <v>736</v>
      </c>
      <c r="D747" s="192"/>
      <c r="E747" s="15"/>
      <c r="F747" s="14"/>
      <c r="G747" s="123"/>
      <c r="H747" s="124"/>
      <c r="I747" s="130"/>
      <c r="J747" s="21"/>
      <c r="K747" s="134"/>
      <c r="L747" s="24"/>
      <c r="M747" s="372"/>
      <c r="N747" s="147" t="str">
        <f t="shared" si="308"/>
        <v/>
      </c>
      <c r="O747" s="23"/>
      <c r="P747" s="23"/>
      <c r="Q747" s="23"/>
      <c r="R747" s="23"/>
      <c r="S747" s="23"/>
      <c r="T747" s="24"/>
      <c r="U747" s="25"/>
      <c r="V747" s="28"/>
      <c r="W747" s="299"/>
      <c r="X747" s="296"/>
      <c r="Y747" s="149">
        <f t="shared" si="302"/>
        <v>0</v>
      </c>
      <c r="Z747" s="148">
        <f t="shared" si="309"/>
        <v>0</v>
      </c>
      <c r="AA747" s="306"/>
      <c r="AB747" s="377">
        <f t="shared" si="326"/>
        <v>0</v>
      </c>
      <c r="AC747" s="348"/>
      <c r="AD747" s="210" t="str">
        <f t="shared" si="303"/>
        <v/>
      </c>
      <c r="AE747" s="345">
        <f t="shared" si="310"/>
        <v>0</v>
      </c>
      <c r="AF747" s="318"/>
      <c r="AG747" s="317"/>
      <c r="AH747" s="315"/>
      <c r="AI747" s="150">
        <f t="shared" si="311"/>
        <v>0</v>
      </c>
      <c r="AJ747" s="151">
        <f t="shared" si="304"/>
        <v>0</v>
      </c>
      <c r="AK747" s="152">
        <f t="shared" si="312"/>
        <v>0</v>
      </c>
      <c r="AL747" s="153">
        <f t="shared" si="313"/>
        <v>0</v>
      </c>
      <c r="AM747" s="153">
        <f t="shared" si="314"/>
        <v>0</v>
      </c>
      <c r="AN747" s="153">
        <f t="shared" si="315"/>
        <v>0</v>
      </c>
      <c r="AO747" s="153">
        <f t="shared" si="316"/>
        <v>0</v>
      </c>
      <c r="AP747" s="181" t="str">
        <f t="shared" si="317"/>
        <v/>
      </c>
      <c r="AQ747" s="154" t="str">
        <f t="shared" si="305"/>
        <v/>
      </c>
      <c r="AR747" s="178" t="str">
        <f t="shared" si="318"/>
        <v/>
      </c>
      <c r="AS747" s="169" t="str">
        <f t="shared" si="319"/>
        <v/>
      </c>
      <c r="AT747" s="159" t="str">
        <f t="shared" si="320"/>
        <v/>
      </c>
      <c r="AU747" s="160" t="str">
        <f t="shared" si="306"/>
        <v/>
      </c>
      <c r="AV747" s="171" t="str">
        <f t="shared" si="321"/>
        <v/>
      </c>
      <c r="AW747" s="160" t="str">
        <f t="shared" si="322"/>
        <v/>
      </c>
      <c r="AX747" s="186" t="str">
        <f t="shared" si="323"/>
        <v/>
      </c>
      <c r="AY747" s="160" t="str">
        <f t="shared" si="307"/>
        <v/>
      </c>
      <c r="AZ747" s="171" t="str">
        <f t="shared" si="324"/>
        <v/>
      </c>
      <c r="BA747" s="161" t="str">
        <f t="shared" si="325"/>
        <v/>
      </c>
    </row>
    <row r="748" spans="1:53" ht="18.75" x14ac:dyDescent="0.3">
      <c r="A748" s="205"/>
      <c r="B748" s="206"/>
      <c r="C748" s="198">
        <v>737</v>
      </c>
      <c r="D748" s="190"/>
      <c r="E748" s="13"/>
      <c r="F748" s="14"/>
      <c r="G748" s="123"/>
      <c r="H748" s="126"/>
      <c r="I748" s="132"/>
      <c r="J748" s="69"/>
      <c r="K748" s="136"/>
      <c r="L748" s="26"/>
      <c r="M748" s="372"/>
      <c r="N748" s="147" t="str">
        <f t="shared" si="308"/>
        <v/>
      </c>
      <c r="O748" s="23"/>
      <c r="P748" s="23"/>
      <c r="Q748" s="23"/>
      <c r="R748" s="23"/>
      <c r="S748" s="23"/>
      <c r="T748" s="24"/>
      <c r="U748" s="25"/>
      <c r="V748" s="28"/>
      <c r="W748" s="299"/>
      <c r="X748" s="296"/>
      <c r="Y748" s="149">
        <f t="shared" si="302"/>
        <v>0</v>
      </c>
      <c r="Z748" s="148">
        <f t="shared" si="309"/>
        <v>0</v>
      </c>
      <c r="AA748" s="306"/>
      <c r="AB748" s="377">
        <f t="shared" si="326"/>
        <v>0</v>
      </c>
      <c r="AC748" s="348"/>
      <c r="AD748" s="210" t="str">
        <f t="shared" si="303"/>
        <v/>
      </c>
      <c r="AE748" s="345">
        <f t="shared" si="310"/>
        <v>0</v>
      </c>
      <c r="AF748" s="318"/>
      <c r="AG748" s="317"/>
      <c r="AH748" s="315"/>
      <c r="AI748" s="150">
        <f t="shared" si="311"/>
        <v>0</v>
      </c>
      <c r="AJ748" s="151">
        <f t="shared" si="304"/>
        <v>0</v>
      </c>
      <c r="AK748" s="152">
        <f t="shared" si="312"/>
        <v>0</v>
      </c>
      <c r="AL748" s="153">
        <f t="shared" si="313"/>
        <v>0</v>
      </c>
      <c r="AM748" s="153">
        <f t="shared" si="314"/>
        <v>0</v>
      </c>
      <c r="AN748" s="153">
        <f t="shared" si="315"/>
        <v>0</v>
      </c>
      <c r="AO748" s="153">
        <f t="shared" si="316"/>
        <v>0</v>
      </c>
      <c r="AP748" s="181" t="str">
        <f t="shared" si="317"/>
        <v/>
      </c>
      <c r="AQ748" s="154" t="str">
        <f t="shared" si="305"/>
        <v/>
      </c>
      <c r="AR748" s="178" t="str">
        <f t="shared" si="318"/>
        <v/>
      </c>
      <c r="AS748" s="169" t="str">
        <f t="shared" si="319"/>
        <v/>
      </c>
      <c r="AT748" s="159" t="str">
        <f t="shared" si="320"/>
        <v/>
      </c>
      <c r="AU748" s="160" t="str">
        <f t="shared" si="306"/>
        <v/>
      </c>
      <c r="AV748" s="171" t="str">
        <f t="shared" si="321"/>
        <v/>
      </c>
      <c r="AW748" s="160" t="str">
        <f t="shared" si="322"/>
        <v/>
      </c>
      <c r="AX748" s="186" t="str">
        <f t="shared" si="323"/>
        <v/>
      </c>
      <c r="AY748" s="160" t="str">
        <f t="shared" si="307"/>
        <v/>
      </c>
      <c r="AZ748" s="171" t="str">
        <f t="shared" si="324"/>
        <v/>
      </c>
      <c r="BA748" s="161" t="str">
        <f t="shared" si="325"/>
        <v/>
      </c>
    </row>
    <row r="749" spans="1:53" ht="18.75" x14ac:dyDescent="0.3">
      <c r="A749" s="205"/>
      <c r="B749" s="206"/>
      <c r="C749" s="198">
        <v>738</v>
      </c>
      <c r="D749" s="190"/>
      <c r="E749" s="13"/>
      <c r="F749" s="14"/>
      <c r="G749" s="123"/>
      <c r="H749" s="124"/>
      <c r="I749" s="130"/>
      <c r="J749" s="21"/>
      <c r="K749" s="134"/>
      <c r="L749" s="24"/>
      <c r="M749" s="372"/>
      <c r="N749" s="147" t="str">
        <f t="shared" si="308"/>
        <v/>
      </c>
      <c r="O749" s="23"/>
      <c r="P749" s="23"/>
      <c r="Q749" s="23"/>
      <c r="R749" s="23"/>
      <c r="S749" s="23"/>
      <c r="T749" s="24"/>
      <c r="U749" s="25"/>
      <c r="V749" s="28"/>
      <c r="W749" s="299"/>
      <c r="X749" s="296"/>
      <c r="Y749" s="149">
        <f t="shared" si="302"/>
        <v>0</v>
      </c>
      <c r="Z749" s="148">
        <f t="shared" si="309"/>
        <v>0</v>
      </c>
      <c r="AA749" s="306"/>
      <c r="AB749" s="377">
        <f t="shared" si="326"/>
        <v>0</v>
      </c>
      <c r="AC749" s="348"/>
      <c r="AD749" s="210" t="str">
        <f t="shared" si="303"/>
        <v/>
      </c>
      <c r="AE749" s="345">
        <f t="shared" si="310"/>
        <v>0</v>
      </c>
      <c r="AF749" s="318"/>
      <c r="AG749" s="317"/>
      <c r="AH749" s="315"/>
      <c r="AI749" s="150">
        <f t="shared" si="311"/>
        <v>0</v>
      </c>
      <c r="AJ749" s="151">
        <f t="shared" si="304"/>
        <v>0</v>
      </c>
      <c r="AK749" s="152">
        <f t="shared" si="312"/>
        <v>0</v>
      </c>
      <c r="AL749" s="153">
        <f t="shared" si="313"/>
        <v>0</v>
      </c>
      <c r="AM749" s="153">
        <f t="shared" si="314"/>
        <v>0</v>
      </c>
      <c r="AN749" s="153">
        <f t="shared" si="315"/>
        <v>0</v>
      </c>
      <c r="AO749" s="153">
        <f t="shared" si="316"/>
        <v>0</v>
      </c>
      <c r="AP749" s="181" t="str">
        <f t="shared" si="317"/>
        <v/>
      </c>
      <c r="AQ749" s="154" t="str">
        <f t="shared" si="305"/>
        <v/>
      </c>
      <c r="AR749" s="178" t="str">
        <f t="shared" si="318"/>
        <v/>
      </c>
      <c r="AS749" s="169" t="str">
        <f t="shared" si="319"/>
        <v/>
      </c>
      <c r="AT749" s="159" t="str">
        <f t="shared" si="320"/>
        <v/>
      </c>
      <c r="AU749" s="160" t="str">
        <f t="shared" si="306"/>
        <v/>
      </c>
      <c r="AV749" s="171" t="str">
        <f t="shared" si="321"/>
        <v/>
      </c>
      <c r="AW749" s="160" t="str">
        <f t="shared" si="322"/>
        <v/>
      </c>
      <c r="AX749" s="186" t="str">
        <f t="shared" si="323"/>
        <v/>
      </c>
      <c r="AY749" s="160" t="str">
        <f t="shared" si="307"/>
        <v/>
      </c>
      <c r="AZ749" s="171" t="str">
        <f t="shared" si="324"/>
        <v/>
      </c>
      <c r="BA749" s="161" t="str">
        <f t="shared" si="325"/>
        <v/>
      </c>
    </row>
    <row r="750" spans="1:53" ht="18.75" x14ac:dyDescent="0.3">
      <c r="A750" s="205"/>
      <c r="B750" s="206"/>
      <c r="C750" s="197">
        <v>739</v>
      </c>
      <c r="D750" s="190"/>
      <c r="E750" s="13"/>
      <c r="F750" s="14"/>
      <c r="G750" s="123"/>
      <c r="H750" s="124"/>
      <c r="I750" s="130"/>
      <c r="J750" s="21"/>
      <c r="K750" s="134"/>
      <c r="L750" s="24"/>
      <c r="M750" s="372"/>
      <c r="N750" s="147" t="str">
        <f t="shared" si="308"/>
        <v/>
      </c>
      <c r="O750" s="23"/>
      <c r="P750" s="23"/>
      <c r="Q750" s="23"/>
      <c r="R750" s="23"/>
      <c r="S750" s="23"/>
      <c r="T750" s="24"/>
      <c r="U750" s="25"/>
      <c r="V750" s="28"/>
      <c r="W750" s="299"/>
      <c r="X750" s="296"/>
      <c r="Y750" s="149">
        <f t="shared" si="302"/>
        <v>0</v>
      </c>
      <c r="Z750" s="148">
        <f t="shared" si="309"/>
        <v>0</v>
      </c>
      <c r="AA750" s="306"/>
      <c r="AB750" s="377">
        <f t="shared" si="326"/>
        <v>0</v>
      </c>
      <c r="AC750" s="348"/>
      <c r="AD750" s="210" t="str">
        <f t="shared" si="303"/>
        <v/>
      </c>
      <c r="AE750" s="345">
        <f t="shared" si="310"/>
        <v>0</v>
      </c>
      <c r="AF750" s="318"/>
      <c r="AG750" s="317"/>
      <c r="AH750" s="315"/>
      <c r="AI750" s="150">
        <f t="shared" si="311"/>
        <v>0</v>
      </c>
      <c r="AJ750" s="151">
        <f t="shared" si="304"/>
        <v>0</v>
      </c>
      <c r="AK750" s="152">
        <f t="shared" si="312"/>
        <v>0</v>
      </c>
      <c r="AL750" s="153">
        <f t="shared" si="313"/>
        <v>0</v>
      </c>
      <c r="AM750" s="153">
        <f t="shared" si="314"/>
        <v>0</v>
      </c>
      <c r="AN750" s="153">
        <f t="shared" si="315"/>
        <v>0</v>
      </c>
      <c r="AO750" s="153">
        <f t="shared" si="316"/>
        <v>0</v>
      </c>
      <c r="AP750" s="181" t="str">
        <f t="shared" si="317"/>
        <v/>
      </c>
      <c r="AQ750" s="154" t="str">
        <f t="shared" si="305"/>
        <v/>
      </c>
      <c r="AR750" s="178" t="str">
        <f t="shared" si="318"/>
        <v/>
      </c>
      <c r="AS750" s="169" t="str">
        <f t="shared" si="319"/>
        <v/>
      </c>
      <c r="AT750" s="159" t="str">
        <f t="shared" si="320"/>
        <v/>
      </c>
      <c r="AU750" s="160" t="str">
        <f t="shared" si="306"/>
        <v/>
      </c>
      <c r="AV750" s="171" t="str">
        <f t="shared" si="321"/>
        <v/>
      </c>
      <c r="AW750" s="160" t="str">
        <f t="shared" si="322"/>
        <v/>
      </c>
      <c r="AX750" s="186" t="str">
        <f t="shared" si="323"/>
        <v/>
      </c>
      <c r="AY750" s="160" t="str">
        <f t="shared" si="307"/>
        <v/>
      </c>
      <c r="AZ750" s="171" t="str">
        <f t="shared" si="324"/>
        <v/>
      </c>
      <c r="BA750" s="161" t="str">
        <f t="shared" si="325"/>
        <v/>
      </c>
    </row>
    <row r="751" spans="1:53" ht="18.75" x14ac:dyDescent="0.3">
      <c r="A751" s="205"/>
      <c r="B751" s="206"/>
      <c r="C751" s="198">
        <v>740</v>
      </c>
      <c r="D751" s="192"/>
      <c r="E751" s="15"/>
      <c r="F751" s="14"/>
      <c r="G751" s="123"/>
      <c r="H751" s="124"/>
      <c r="I751" s="130"/>
      <c r="J751" s="21"/>
      <c r="K751" s="134"/>
      <c r="L751" s="24"/>
      <c r="M751" s="372"/>
      <c r="N751" s="147" t="str">
        <f t="shared" si="308"/>
        <v/>
      </c>
      <c r="O751" s="23"/>
      <c r="P751" s="23"/>
      <c r="Q751" s="23"/>
      <c r="R751" s="23"/>
      <c r="S751" s="23"/>
      <c r="T751" s="24"/>
      <c r="U751" s="25"/>
      <c r="V751" s="28"/>
      <c r="W751" s="299"/>
      <c r="X751" s="296"/>
      <c r="Y751" s="149">
        <f t="shared" si="302"/>
        <v>0</v>
      </c>
      <c r="Z751" s="148">
        <f t="shared" si="309"/>
        <v>0</v>
      </c>
      <c r="AA751" s="306"/>
      <c r="AB751" s="377">
        <f t="shared" si="326"/>
        <v>0</v>
      </c>
      <c r="AC751" s="348"/>
      <c r="AD751" s="210" t="str">
        <f t="shared" si="303"/>
        <v/>
      </c>
      <c r="AE751" s="345">
        <f t="shared" si="310"/>
        <v>0</v>
      </c>
      <c r="AF751" s="318"/>
      <c r="AG751" s="317"/>
      <c r="AH751" s="315"/>
      <c r="AI751" s="150">
        <f t="shared" si="311"/>
        <v>0</v>
      </c>
      <c r="AJ751" s="151">
        <f t="shared" si="304"/>
        <v>0</v>
      </c>
      <c r="AK751" s="152">
        <f t="shared" si="312"/>
        <v>0</v>
      </c>
      <c r="AL751" s="153">
        <f t="shared" si="313"/>
        <v>0</v>
      </c>
      <c r="AM751" s="153">
        <f t="shared" si="314"/>
        <v>0</v>
      </c>
      <c r="AN751" s="153">
        <f t="shared" si="315"/>
        <v>0</v>
      </c>
      <c r="AO751" s="153">
        <f t="shared" si="316"/>
        <v>0</v>
      </c>
      <c r="AP751" s="181" t="str">
        <f t="shared" si="317"/>
        <v/>
      </c>
      <c r="AQ751" s="154" t="str">
        <f t="shared" si="305"/>
        <v/>
      </c>
      <c r="AR751" s="178" t="str">
        <f t="shared" si="318"/>
        <v/>
      </c>
      <c r="AS751" s="169" t="str">
        <f t="shared" si="319"/>
        <v/>
      </c>
      <c r="AT751" s="159" t="str">
        <f t="shared" si="320"/>
        <v/>
      </c>
      <c r="AU751" s="160" t="str">
        <f t="shared" si="306"/>
        <v/>
      </c>
      <c r="AV751" s="171" t="str">
        <f t="shared" si="321"/>
        <v/>
      </c>
      <c r="AW751" s="160" t="str">
        <f t="shared" si="322"/>
        <v/>
      </c>
      <c r="AX751" s="186" t="str">
        <f t="shared" si="323"/>
        <v/>
      </c>
      <c r="AY751" s="160" t="str">
        <f t="shared" si="307"/>
        <v/>
      </c>
      <c r="AZ751" s="171" t="str">
        <f t="shared" si="324"/>
        <v/>
      </c>
      <c r="BA751" s="161" t="str">
        <f t="shared" si="325"/>
        <v/>
      </c>
    </row>
    <row r="752" spans="1:53" ht="18.75" x14ac:dyDescent="0.3">
      <c r="A752" s="205"/>
      <c r="B752" s="206"/>
      <c r="C752" s="197">
        <v>741</v>
      </c>
      <c r="D752" s="190"/>
      <c r="E752" s="13"/>
      <c r="F752" s="14"/>
      <c r="G752" s="123"/>
      <c r="H752" s="124"/>
      <c r="I752" s="130"/>
      <c r="J752" s="21"/>
      <c r="K752" s="134"/>
      <c r="L752" s="24"/>
      <c r="M752" s="372"/>
      <c r="N752" s="147" t="str">
        <f t="shared" si="308"/>
        <v/>
      </c>
      <c r="O752" s="23"/>
      <c r="P752" s="23"/>
      <c r="Q752" s="23"/>
      <c r="R752" s="23"/>
      <c r="S752" s="23"/>
      <c r="T752" s="24"/>
      <c r="U752" s="25"/>
      <c r="V752" s="28"/>
      <c r="W752" s="299"/>
      <c r="X752" s="296"/>
      <c r="Y752" s="149">
        <f t="shared" si="302"/>
        <v>0</v>
      </c>
      <c r="Z752" s="148">
        <f t="shared" si="309"/>
        <v>0</v>
      </c>
      <c r="AA752" s="306"/>
      <c r="AB752" s="377">
        <f t="shared" si="326"/>
        <v>0</v>
      </c>
      <c r="AC752" s="348"/>
      <c r="AD752" s="210" t="str">
        <f t="shared" si="303"/>
        <v/>
      </c>
      <c r="AE752" s="345">
        <f t="shared" si="310"/>
        <v>0</v>
      </c>
      <c r="AF752" s="318"/>
      <c r="AG752" s="317"/>
      <c r="AH752" s="315"/>
      <c r="AI752" s="150">
        <f t="shared" si="311"/>
        <v>0</v>
      </c>
      <c r="AJ752" s="151">
        <f t="shared" si="304"/>
        <v>0</v>
      </c>
      <c r="AK752" s="152">
        <f t="shared" si="312"/>
        <v>0</v>
      </c>
      <c r="AL752" s="153">
        <f t="shared" si="313"/>
        <v>0</v>
      </c>
      <c r="AM752" s="153">
        <f t="shared" si="314"/>
        <v>0</v>
      </c>
      <c r="AN752" s="153">
        <f t="shared" si="315"/>
        <v>0</v>
      </c>
      <c r="AO752" s="153">
        <f t="shared" si="316"/>
        <v>0</v>
      </c>
      <c r="AP752" s="181" t="str">
        <f t="shared" si="317"/>
        <v/>
      </c>
      <c r="AQ752" s="154" t="str">
        <f t="shared" si="305"/>
        <v/>
      </c>
      <c r="AR752" s="178" t="str">
        <f t="shared" si="318"/>
        <v/>
      </c>
      <c r="AS752" s="169" t="str">
        <f t="shared" si="319"/>
        <v/>
      </c>
      <c r="AT752" s="159" t="str">
        <f t="shared" si="320"/>
        <v/>
      </c>
      <c r="AU752" s="160" t="str">
        <f t="shared" si="306"/>
        <v/>
      </c>
      <c r="AV752" s="171" t="str">
        <f t="shared" si="321"/>
        <v/>
      </c>
      <c r="AW752" s="160" t="str">
        <f t="shared" si="322"/>
        <v/>
      </c>
      <c r="AX752" s="186" t="str">
        <f t="shared" si="323"/>
        <v/>
      </c>
      <c r="AY752" s="160" t="str">
        <f t="shared" si="307"/>
        <v/>
      </c>
      <c r="AZ752" s="171" t="str">
        <f t="shared" si="324"/>
        <v/>
      </c>
      <c r="BA752" s="161" t="str">
        <f t="shared" si="325"/>
        <v/>
      </c>
    </row>
    <row r="753" spans="1:220" ht="18.75" x14ac:dyDescent="0.3">
      <c r="A753" s="205"/>
      <c r="B753" s="206"/>
      <c r="C753" s="198">
        <v>742</v>
      </c>
      <c r="D753" s="190"/>
      <c r="E753" s="13"/>
      <c r="F753" s="14"/>
      <c r="G753" s="123"/>
      <c r="H753" s="124"/>
      <c r="I753" s="130"/>
      <c r="J753" s="21"/>
      <c r="K753" s="134"/>
      <c r="L753" s="24"/>
      <c r="M753" s="372"/>
      <c r="N753" s="147" t="str">
        <f t="shared" si="308"/>
        <v/>
      </c>
      <c r="O753" s="23"/>
      <c r="P753" s="23"/>
      <c r="Q753" s="23"/>
      <c r="R753" s="23"/>
      <c r="S753" s="23"/>
      <c r="T753" s="24"/>
      <c r="U753" s="25"/>
      <c r="V753" s="28"/>
      <c r="W753" s="299"/>
      <c r="X753" s="296"/>
      <c r="Y753" s="149">
        <f t="shared" si="302"/>
        <v>0</v>
      </c>
      <c r="Z753" s="148">
        <f t="shared" si="309"/>
        <v>0</v>
      </c>
      <c r="AA753" s="306"/>
      <c r="AB753" s="377">
        <f t="shared" si="326"/>
        <v>0</v>
      </c>
      <c r="AC753" s="348"/>
      <c r="AD753" s="210" t="str">
        <f t="shared" si="303"/>
        <v/>
      </c>
      <c r="AE753" s="345">
        <f t="shared" si="310"/>
        <v>0</v>
      </c>
      <c r="AF753" s="318"/>
      <c r="AG753" s="317"/>
      <c r="AH753" s="315"/>
      <c r="AI753" s="150">
        <f t="shared" si="311"/>
        <v>0</v>
      </c>
      <c r="AJ753" s="151">
        <f t="shared" si="304"/>
        <v>0</v>
      </c>
      <c r="AK753" s="152">
        <f t="shared" si="312"/>
        <v>0</v>
      </c>
      <c r="AL753" s="153">
        <f t="shared" si="313"/>
        <v>0</v>
      </c>
      <c r="AM753" s="153">
        <f t="shared" si="314"/>
        <v>0</v>
      </c>
      <c r="AN753" s="153">
        <f t="shared" si="315"/>
        <v>0</v>
      </c>
      <c r="AO753" s="153">
        <f t="shared" si="316"/>
        <v>0</v>
      </c>
      <c r="AP753" s="181" t="str">
        <f t="shared" si="317"/>
        <v/>
      </c>
      <c r="AQ753" s="154" t="str">
        <f t="shared" si="305"/>
        <v/>
      </c>
      <c r="AR753" s="178" t="str">
        <f t="shared" si="318"/>
        <v/>
      </c>
      <c r="AS753" s="169" t="str">
        <f t="shared" si="319"/>
        <v/>
      </c>
      <c r="AT753" s="159" t="str">
        <f t="shared" si="320"/>
        <v/>
      </c>
      <c r="AU753" s="160" t="str">
        <f t="shared" si="306"/>
        <v/>
      </c>
      <c r="AV753" s="171" t="str">
        <f t="shared" si="321"/>
        <v/>
      </c>
      <c r="AW753" s="160" t="str">
        <f t="shared" si="322"/>
        <v/>
      </c>
      <c r="AX753" s="186" t="str">
        <f t="shared" si="323"/>
        <v/>
      </c>
      <c r="AY753" s="160" t="str">
        <f t="shared" si="307"/>
        <v/>
      </c>
      <c r="AZ753" s="171" t="str">
        <f t="shared" si="324"/>
        <v/>
      </c>
      <c r="BA753" s="161" t="str">
        <f t="shared" si="325"/>
        <v/>
      </c>
    </row>
    <row r="754" spans="1:220" ht="18.75" x14ac:dyDescent="0.3">
      <c r="A754" s="205"/>
      <c r="B754" s="206"/>
      <c r="C754" s="198">
        <v>743</v>
      </c>
      <c r="D754" s="190"/>
      <c r="E754" s="13"/>
      <c r="F754" s="14"/>
      <c r="G754" s="123"/>
      <c r="H754" s="124"/>
      <c r="I754" s="130"/>
      <c r="J754" s="21"/>
      <c r="K754" s="134"/>
      <c r="L754" s="24"/>
      <c r="M754" s="372"/>
      <c r="N754" s="147" t="str">
        <f t="shared" si="308"/>
        <v/>
      </c>
      <c r="O754" s="23"/>
      <c r="P754" s="23"/>
      <c r="Q754" s="23"/>
      <c r="R754" s="23"/>
      <c r="S754" s="23"/>
      <c r="T754" s="24"/>
      <c r="U754" s="25"/>
      <c r="V754" s="28"/>
      <c r="W754" s="299"/>
      <c r="X754" s="296"/>
      <c r="Y754" s="149">
        <f t="shared" si="302"/>
        <v>0</v>
      </c>
      <c r="Z754" s="148">
        <f t="shared" si="309"/>
        <v>0</v>
      </c>
      <c r="AA754" s="306"/>
      <c r="AB754" s="377">
        <f t="shared" si="326"/>
        <v>0</v>
      </c>
      <c r="AC754" s="348"/>
      <c r="AD754" s="210" t="str">
        <f t="shared" si="303"/>
        <v/>
      </c>
      <c r="AE754" s="345">
        <f t="shared" si="310"/>
        <v>0</v>
      </c>
      <c r="AF754" s="318"/>
      <c r="AG754" s="317"/>
      <c r="AH754" s="315"/>
      <c r="AI754" s="150">
        <f t="shared" si="311"/>
        <v>0</v>
      </c>
      <c r="AJ754" s="151">
        <f t="shared" si="304"/>
        <v>0</v>
      </c>
      <c r="AK754" s="152">
        <f t="shared" si="312"/>
        <v>0</v>
      </c>
      <c r="AL754" s="153">
        <f t="shared" si="313"/>
        <v>0</v>
      </c>
      <c r="AM754" s="153">
        <f t="shared" si="314"/>
        <v>0</v>
      </c>
      <c r="AN754" s="153">
        <f t="shared" si="315"/>
        <v>0</v>
      </c>
      <c r="AO754" s="153">
        <f t="shared" si="316"/>
        <v>0</v>
      </c>
      <c r="AP754" s="181" t="str">
        <f t="shared" si="317"/>
        <v/>
      </c>
      <c r="AQ754" s="154" t="str">
        <f t="shared" si="305"/>
        <v/>
      </c>
      <c r="AR754" s="178" t="str">
        <f t="shared" si="318"/>
        <v/>
      </c>
      <c r="AS754" s="169" t="str">
        <f t="shared" si="319"/>
        <v/>
      </c>
      <c r="AT754" s="159" t="str">
        <f t="shared" si="320"/>
        <v/>
      </c>
      <c r="AU754" s="160" t="str">
        <f t="shared" si="306"/>
        <v/>
      </c>
      <c r="AV754" s="171" t="str">
        <f t="shared" si="321"/>
        <v/>
      </c>
      <c r="AW754" s="160" t="str">
        <f t="shared" si="322"/>
        <v/>
      </c>
      <c r="AX754" s="186" t="str">
        <f t="shared" si="323"/>
        <v/>
      </c>
      <c r="AY754" s="160" t="str">
        <f t="shared" si="307"/>
        <v/>
      </c>
      <c r="AZ754" s="171" t="str">
        <f t="shared" si="324"/>
        <v/>
      </c>
      <c r="BA754" s="161" t="str">
        <f t="shared" si="325"/>
        <v/>
      </c>
    </row>
    <row r="755" spans="1:220" ht="18.75" x14ac:dyDescent="0.3">
      <c r="A755" s="205"/>
      <c r="B755" s="206"/>
      <c r="C755" s="197">
        <v>744</v>
      </c>
      <c r="D755" s="192"/>
      <c r="E755" s="15"/>
      <c r="F755" s="14"/>
      <c r="G755" s="123"/>
      <c r="H755" s="124"/>
      <c r="I755" s="130"/>
      <c r="J755" s="21"/>
      <c r="K755" s="134"/>
      <c r="L755" s="24"/>
      <c r="M755" s="372"/>
      <c r="N755" s="147" t="str">
        <f t="shared" si="308"/>
        <v/>
      </c>
      <c r="O755" s="23"/>
      <c r="P755" s="23"/>
      <c r="Q755" s="23"/>
      <c r="R755" s="23"/>
      <c r="S755" s="23"/>
      <c r="T755" s="24"/>
      <c r="U755" s="25"/>
      <c r="V755" s="28"/>
      <c r="W755" s="299"/>
      <c r="X755" s="296"/>
      <c r="Y755" s="149">
        <f t="shared" si="302"/>
        <v>0</v>
      </c>
      <c r="Z755" s="148">
        <f t="shared" si="309"/>
        <v>0</v>
      </c>
      <c r="AA755" s="306"/>
      <c r="AB755" s="377">
        <f t="shared" si="326"/>
        <v>0</v>
      </c>
      <c r="AC755" s="348"/>
      <c r="AD755" s="210" t="str">
        <f t="shared" si="303"/>
        <v/>
      </c>
      <c r="AE755" s="345">
        <f t="shared" si="310"/>
        <v>0</v>
      </c>
      <c r="AF755" s="318"/>
      <c r="AG755" s="317"/>
      <c r="AH755" s="315"/>
      <c r="AI755" s="150">
        <f t="shared" si="311"/>
        <v>0</v>
      </c>
      <c r="AJ755" s="151">
        <f t="shared" si="304"/>
        <v>0</v>
      </c>
      <c r="AK755" s="152">
        <f t="shared" si="312"/>
        <v>0</v>
      </c>
      <c r="AL755" s="153">
        <f t="shared" si="313"/>
        <v>0</v>
      </c>
      <c r="AM755" s="153">
        <f t="shared" si="314"/>
        <v>0</v>
      </c>
      <c r="AN755" s="153">
        <f t="shared" si="315"/>
        <v>0</v>
      </c>
      <c r="AO755" s="153">
        <f t="shared" si="316"/>
        <v>0</v>
      </c>
      <c r="AP755" s="181" t="str">
        <f t="shared" si="317"/>
        <v/>
      </c>
      <c r="AQ755" s="154" t="str">
        <f t="shared" si="305"/>
        <v/>
      </c>
      <c r="AR755" s="178" t="str">
        <f t="shared" si="318"/>
        <v/>
      </c>
      <c r="AS755" s="169" t="str">
        <f t="shared" si="319"/>
        <v/>
      </c>
      <c r="AT755" s="159" t="str">
        <f t="shared" si="320"/>
        <v/>
      </c>
      <c r="AU755" s="160" t="str">
        <f t="shared" si="306"/>
        <v/>
      </c>
      <c r="AV755" s="171" t="str">
        <f t="shared" si="321"/>
        <v/>
      </c>
      <c r="AW755" s="160" t="str">
        <f t="shared" si="322"/>
        <v/>
      </c>
      <c r="AX755" s="186" t="str">
        <f t="shared" si="323"/>
        <v/>
      </c>
      <c r="AY755" s="160" t="str">
        <f t="shared" si="307"/>
        <v/>
      </c>
      <c r="AZ755" s="171" t="str">
        <f t="shared" si="324"/>
        <v/>
      </c>
      <c r="BA755" s="161" t="str">
        <f t="shared" si="325"/>
        <v/>
      </c>
    </row>
    <row r="756" spans="1:220" ht="18.75" x14ac:dyDescent="0.3">
      <c r="A756" s="205"/>
      <c r="B756" s="206"/>
      <c r="C756" s="198">
        <v>745</v>
      </c>
      <c r="D756" s="190"/>
      <c r="E756" s="13"/>
      <c r="F756" s="14"/>
      <c r="G756" s="123"/>
      <c r="H756" s="124"/>
      <c r="I756" s="130"/>
      <c r="J756" s="21"/>
      <c r="K756" s="134"/>
      <c r="L756" s="24"/>
      <c r="M756" s="372"/>
      <c r="N756" s="147" t="str">
        <f t="shared" si="308"/>
        <v/>
      </c>
      <c r="O756" s="23"/>
      <c r="P756" s="23"/>
      <c r="Q756" s="23"/>
      <c r="R756" s="23"/>
      <c r="S756" s="23"/>
      <c r="T756" s="24"/>
      <c r="U756" s="25"/>
      <c r="V756" s="28"/>
      <c r="W756" s="299"/>
      <c r="X756" s="296"/>
      <c r="Y756" s="149">
        <f t="shared" si="302"/>
        <v>0</v>
      </c>
      <c r="Z756" s="148">
        <f t="shared" si="309"/>
        <v>0</v>
      </c>
      <c r="AA756" s="306"/>
      <c r="AB756" s="377">
        <f t="shared" si="326"/>
        <v>0</v>
      </c>
      <c r="AC756" s="348"/>
      <c r="AD756" s="210" t="str">
        <f t="shared" si="303"/>
        <v/>
      </c>
      <c r="AE756" s="345">
        <f t="shared" si="310"/>
        <v>0</v>
      </c>
      <c r="AF756" s="318"/>
      <c r="AG756" s="317"/>
      <c r="AH756" s="315"/>
      <c r="AI756" s="150">
        <f t="shared" si="311"/>
        <v>0</v>
      </c>
      <c r="AJ756" s="151">
        <f t="shared" si="304"/>
        <v>0</v>
      </c>
      <c r="AK756" s="152">
        <f t="shared" si="312"/>
        <v>0</v>
      </c>
      <c r="AL756" s="153">
        <f t="shared" si="313"/>
        <v>0</v>
      </c>
      <c r="AM756" s="153">
        <f t="shared" si="314"/>
        <v>0</v>
      </c>
      <c r="AN756" s="153">
        <f t="shared" si="315"/>
        <v>0</v>
      </c>
      <c r="AO756" s="153">
        <f t="shared" si="316"/>
        <v>0</v>
      </c>
      <c r="AP756" s="181" t="str">
        <f t="shared" si="317"/>
        <v/>
      </c>
      <c r="AQ756" s="154" t="str">
        <f t="shared" si="305"/>
        <v/>
      </c>
      <c r="AR756" s="178" t="str">
        <f t="shared" si="318"/>
        <v/>
      </c>
      <c r="AS756" s="169" t="str">
        <f t="shared" si="319"/>
        <v/>
      </c>
      <c r="AT756" s="159" t="str">
        <f t="shared" si="320"/>
        <v/>
      </c>
      <c r="AU756" s="160" t="str">
        <f t="shared" si="306"/>
        <v/>
      </c>
      <c r="AV756" s="171" t="str">
        <f t="shared" si="321"/>
        <v/>
      </c>
      <c r="AW756" s="160" t="str">
        <f t="shared" si="322"/>
        <v/>
      </c>
      <c r="AX756" s="186" t="str">
        <f t="shared" si="323"/>
        <v/>
      </c>
      <c r="AY756" s="160" t="str">
        <f t="shared" si="307"/>
        <v/>
      </c>
      <c r="AZ756" s="171" t="str">
        <f t="shared" si="324"/>
        <v/>
      </c>
      <c r="BA756" s="161" t="str">
        <f t="shared" si="325"/>
        <v/>
      </c>
    </row>
    <row r="757" spans="1:220" ht="18.75" x14ac:dyDescent="0.3">
      <c r="A757" s="205"/>
      <c r="B757" s="206"/>
      <c r="C757" s="197">
        <v>746</v>
      </c>
      <c r="D757" s="190"/>
      <c r="E757" s="18"/>
      <c r="F757" s="14"/>
      <c r="G757" s="123"/>
      <c r="H757" s="124"/>
      <c r="I757" s="130"/>
      <c r="J757" s="21"/>
      <c r="K757" s="134"/>
      <c r="L757" s="24"/>
      <c r="M757" s="372"/>
      <c r="N757" s="147" t="str">
        <f t="shared" si="308"/>
        <v/>
      </c>
      <c r="O757" s="23"/>
      <c r="P757" s="23"/>
      <c r="Q757" s="23"/>
      <c r="R757" s="23"/>
      <c r="S757" s="23"/>
      <c r="T757" s="24"/>
      <c r="U757" s="25"/>
      <c r="V757" s="28"/>
      <c r="W757" s="299"/>
      <c r="X757" s="296"/>
      <c r="Y757" s="149">
        <f t="shared" si="302"/>
        <v>0</v>
      </c>
      <c r="Z757" s="148">
        <f t="shared" si="309"/>
        <v>0</v>
      </c>
      <c r="AA757" s="306"/>
      <c r="AB757" s="377">
        <f t="shared" si="326"/>
        <v>0</v>
      </c>
      <c r="AC757" s="348"/>
      <c r="AD757" s="210" t="str">
        <f t="shared" si="303"/>
        <v/>
      </c>
      <c r="AE757" s="345">
        <f t="shared" si="310"/>
        <v>0</v>
      </c>
      <c r="AF757" s="318"/>
      <c r="AG757" s="317"/>
      <c r="AH757" s="315"/>
      <c r="AI757" s="150">
        <f t="shared" si="311"/>
        <v>0</v>
      </c>
      <c r="AJ757" s="151">
        <f t="shared" si="304"/>
        <v>0</v>
      </c>
      <c r="AK757" s="152">
        <f t="shared" si="312"/>
        <v>0</v>
      </c>
      <c r="AL757" s="153">
        <f t="shared" si="313"/>
        <v>0</v>
      </c>
      <c r="AM757" s="153">
        <f t="shared" si="314"/>
        <v>0</v>
      </c>
      <c r="AN757" s="153">
        <f t="shared" si="315"/>
        <v>0</v>
      </c>
      <c r="AO757" s="153">
        <f t="shared" si="316"/>
        <v>0</v>
      </c>
      <c r="AP757" s="181" t="str">
        <f t="shared" si="317"/>
        <v/>
      </c>
      <c r="AQ757" s="154" t="str">
        <f t="shared" si="305"/>
        <v/>
      </c>
      <c r="AR757" s="178" t="str">
        <f t="shared" si="318"/>
        <v/>
      </c>
      <c r="AS757" s="169" t="str">
        <f t="shared" si="319"/>
        <v/>
      </c>
      <c r="AT757" s="159" t="str">
        <f t="shared" si="320"/>
        <v/>
      </c>
      <c r="AU757" s="160" t="str">
        <f t="shared" si="306"/>
        <v/>
      </c>
      <c r="AV757" s="171" t="str">
        <f t="shared" si="321"/>
        <v/>
      </c>
      <c r="AW757" s="160" t="str">
        <f t="shared" si="322"/>
        <v/>
      </c>
      <c r="AX757" s="186" t="str">
        <f t="shared" si="323"/>
        <v/>
      </c>
      <c r="AY757" s="160" t="str">
        <f t="shared" si="307"/>
        <v/>
      </c>
      <c r="AZ757" s="171" t="str">
        <f t="shared" si="324"/>
        <v/>
      </c>
      <c r="BA757" s="161" t="str">
        <f t="shared" si="325"/>
        <v/>
      </c>
    </row>
    <row r="758" spans="1:220" ht="18.75" x14ac:dyDescent="0.3">
      <c r="A758" s="205"/>
      <c r="B758" s="206"/>
      <c r="C758" s="198">
        <v>747</v>
      </c>
      <c r="D758" s="190"/>
      <c r="E758" s="13"/>
      <c r="F758" s="14"/>
      <c r="G758" s="123"/>
      <c r="H758" s="124"/>
      <c r="I758" s="130"/>
      <c r="J758" s="21"/>
      <c r="K758" s="134"/>
      <c r="L758" s="24"/>
      <c r="M758" s="372"/>
      <c r="N758" s="147" t="str">
        <f t="shared" si="308"/>
        <v/>
      </c>
      <c r="O758" s="23"/>
      <c r="P758" s="23"/>
      <c r="Q758" s="23"/>
      <c r="R758" s="23"/>
      <c r="S758" s="23"/>
      <c r="T758" s="24"/>
      <c r="U758" s="25"/>
      <c r="V758" s="28"/>
      <c r="W758" s="299"/>
      <c r="X758" s="296"/>
      <c r="Y758" s="149">
        <f t="shared" si="302"/>
        <v>0</v>
      </c>
      <c r="Z758" s="148">
        <f t="shared" si="309"/>
        <v>0</v>
      </c>
      <c r="AA758" s="306"/>
      <c r="AB758" s="377">
        <f t="shared" si="326"/>
        <v>0</v>
      </c>
      <c r="AC758" s="348"/>
      <c r="AD758" s="210" t="str">
        <f t="shared" si="303"/>
        <v/>
      </c>
      <c r="AE758" s="345">
        <f t="shared" si="310"/>
        <v>0</v>
      </c>
      <c r="AF758" s="318"/>
      <c r="AG758" s="317"/>
      <c r="AH758" s="315"/>
      <c r="AI758" s="150">
        <f t="shared" si="311"/>
        <v>0</v>
      </c>
      <c r="AJ758" s="151">
        <f t="shared" si="304"/>
        <v>0</v>
      </c>
      <c r="AK758" s="152">
        <f t="shared" si="312"/>
        <v>0</v>
      </c>
      <c r="AL758" s="153">
        <f t="shared" si="313"/>
        <v>0</v>
      </c>
      <c r="AM758" s="153">
        <f t="shared" si="314"/>
        <v>0</v>
      </c>
      <c r="AN758" s="153">
        <f t="shared" si="315"/>
        <v>0</v>
      </c>
      <c r="AO758" s="153">
        <f t="shared" si="316"/>
        <v>0</v>
      </c>
      <c r="AP758" s="181" t="str">
        <f t="shared" si="317"/>
        <v/>
      </c>
      <c r="AQ758" s="154" t="str">
        <f t="shared" si="305"/>
        <v/>
      </c>
      <c r="AR758" s="178" t="str">
        <f t="shared" si="318"/>
        <v/>
      </c>
      <c r="AS758" s="169" t="str">
        <f t="shared" si="319"/>
        <v/>
      </c>
      <c r="AT758" s="159" t="str">
        <f t="shared" si="320"/>
        <v/>
      </c>
      <c r="AU758" s="160" t="str">
        <f t="shared" si="306"/>
        <v/>
      </c>
      <c r="AV758" s="171" t="str">
        <f t="shared" si="321"/>
        <v/>
      </c>
      <c r="AW758" s="160" t="str">
        <f t="shared" si="322"/>
        <v/>
      </c>
      <c r="AX758" s="186" t="str">
        <f t="shared" si="323"/>
        <v/>
      </c>
      <c r="AY758" s="160" t="str">
        <f t="shared" si="307"/>
        <v/>
      </c>
      <c r="AZ758" s="171" t="str">
        <f t="shared" si="324"/>
        <v/>
      </c>
      <c r="BA758" s="161" t="str">
        <f t="shared" si="325"/>
        <v/>
      </c>
    </row>
    <row r="759" spans="1:220" ht="18.75" x14ac:dyDescent="0.3">
      <c r="A759" s="205"/>
      <c r="B759" s="206"/>
      <c r="C759" s="198">
        <v>748</v>
      </c>
      <c r="D759" s="190"/>
      <c r="E759" s="13"/>
      <c r="F759" s="14"/>
      <c r="G759" s="123"/>
      <c r="H759" s="124"/>
      <c r="I759" s="130"/>
      <c r="J759" s="21"/>
      <c r="K759" s="134"/>
      <c r="L759" s="24"/>
      <c r="M759" s="372"/>
      <c r="N759" s="147" t="str">
        <f t="shared" si="308"/>
        <v/>
      </c>
      <c r="O759" s="23"/>
      <c r="P759" s="23"/>
      <c r="Q759" s="23"/>
      <c r="R759" s="23"/>
      <c r="S759" s="23"/>
      <c r="T759" s="24"/>
      <c r="U759" s="25"/>
      <c r="V759" s="28"/>
      <c r="W759" s="299"/>
      <c r="X759" s="296"/>
      <c r="Y759" s="149">
        <f t="shared" si="302"/>
        <v>0</v>
      </c>
      <c r="Z759" s="148">
        <f t="shared" si="309"/>
        <v>0</v>
      </c>
      <c r="AA759" s="306"/>
      <c r="AB759" s="377">
        <f t="shared" si="326"/>
        <v>0</v>
      </c>
      <c r="AC759" s="348"/>
      <c r="AD759" s="210" t="str">
        <f t="shared" si="303"/>
        <v/>
      </c>
      <c r="AE759" s="345">
        <f t="shared" si="310"/>
        <v>0</v>
      </c>
      <c r="AF759" s="318"/>
      <c r="AG759" s="317"/>
      <c r="AH759" s="315"/>
      <c r="AI759" s="150">
        <f t="shared" si="311"/>
        <v>0</v>
      </c>
      <c r="AJ759" s="151">
        <f t="shared" si="304"/>
        <v>0</v>
      </c>
      <c r="AK759" s="152">
        <f t="shared" si="312"/>
        <v>0</v>
      </c>
      <c r="AL759" s="153">
        <f t="shared" si="313"/>
        <v>0</v>
      </c>
      <c r="AM759" s="153">
        <f t="shared" si="314"/>
        <v>0</v>
      </c>
      <c r="AN759" s="153">
        <f t="shared" si="315"/>
        <v>0</v>
      </c>
      <c r="AO759" s="153">
        <f t="shared" si="316"/>
        <v>0</v>
      </c>
      <c r="AP759" s="181" t="str">
        <f t="shared" si="317"/>
        <v/>
      </c>
      <c r="AQ759" s="154" t="str">
        <f t="shared" si="305"/>
        <v/>
      </c>
      <c r="AR759" s="178" t="str">
        <f t="shared" si="318"/>
        <v/>
      </c>
      <c r="AS759" s="169" t="str">
        <f t="shared" si="319"/>
        <v/>
      </c>
      <c r="AT759" s="159" t="str">
        <f t="shared" si="320"/>
        <v/>
      </c>
      <c r="AU759" s="160" t="str">
        <f t="shared" si="306"/>
        <v/>
      </c>
      <c r="AV759" s="171" t="str">
        <f t="shared" si="321"/>
        <v/>
      </c>
      <c r="AW759" s="160" t="str">
        <f t="shared" si="322"/>
        <v/>
      </c>
      <c r="AX759" s="186" t="str">
        <f t="shared" si="323"/>
        <v/>
      </c>
      <c r="AY759" s="160" t="str">
        <f t="shared" si="307"/>
        <v/>
      </c>
      <c r="AZ759" s="171" t="str">
        <f t="shared" si="324"/>
        <v/>
      </c>
      <c r="BA759" s="161" t="str">
        <f t="shared" si="325"/>
        <v/>
      </c>
    </row>
    <row r="760" spans="1:220" ht="18.75" x14ac:dyDescent="0.3">
      <c r="A760" s="205"/>
      <c r="B760" s="206"/>
      <c r="C760" s="197">
        <v>749</v>
      </c>
      <c r="D760" s="194"/>
      <c r="E760" s="16"/>
      <c r="F760" s="14"/>
      <c r="G760" s="127"/>
      <c r="H760" s="126"/>
      <c r="I760" s="132"/>
      <c r="J760" s="69"/>
      <c r="K760" s="136"/>
      <c r="L760" s="26"/>
      <c r="M760" s="373"/>
      <c r="N760" s="147" t="str">
        <f t="shared" si="308"/>
        <v/>
      </c>
      <c r="O760" s="23"/>
      <c r="P760" s="23"/>
      <c r="Q760" s="23"/>
      <c r="R760" s="23"/>
      <c r="S760" s="23"/>
      <c r="T760" s="26"/>
      <c r="U760" s="27"/>
      <c r="V760" s="28"/>
      <c r="W760" s="300"/>
      <c r="X760" s="299"/>
      <c r="Y760" s="149">
        <f t="shared" si="302"/>
        <v>0</v>
      </c>
      <c r="Z760" s="148">
        <f t="shared" si="309"/>
        <v>0</v>
      </c>
      <c r="AA760" s="307"/>
      <c r="AB760" s="377">
        <f t="shared" si="326"/>
        <v>0</v>
      </c>
      <c r="AC760" s="348"/>
      <c r="AD760" s="210" t="str">
        <f t="shared" si="303"/>
        <v/>
      </c>
      <c r="AE760" s="345">
        <f t="shared" si="310"/>
        <v>0</v>
      </c>
      <c r="AF760" s="319"/>
      <c r="AG760" s="320"/>
      <c r="AH760" s="318"/>
      <c r="AI760" s="150">
        <f t="shared" si="311"/>
        <v>0</v>
      </c>
      <c r="AJ760" s="151">
        <f t="shared" si="304"/>
        <v>0</v>
      </c>
      <c r="AK760" s="152">
        <f t="shared" si="312"/>
        <v>0</v>
      </c>
      <c r="AL760" s="153">
        <f t="shared" si="313"/>
        <v>0</v>
      </c>
      <c r="AM760" s="153">
        <f t="shared" si="314"/>
        <v>0</v>
      </c>
      <c r="AN760" s="153">
        <f t="shared" si="315"/>
        <v>0</v>
      </c>
      <c r="AO760" s="153">
        <f t="shared" si="316"/>
        <v>0</v>
      </c>
      <c r="AP760" s="181" t="str">
        <f t="shared" si="317"/>
        <v/>
      </c>
      <c r="AQ760" s="154" t="str">
        <f t="shared" si="305"/>
        <v/>
      </c>
      <c r="AR760" s="178" t="str">
        <f t="shared" si="318"/>
        <v/>
      </c>
      <c r="AS760" s="169" t="str">
        <f t="shared" si="319"/>
        <v/>
      </c>
      <c r="AT760" s="159" t="str">
        <f t="shared" si="320"/>
        <v/>
      </c>
      <c r="AU760" s="160" t="str">
        <f t="shared" si="306"/>
        <v/>
      </c>
      <c r="AV760" s="171" t="str">
        <f t="shared" si="321"/>
        <v/>
      </c>
      <c r="AW760" s="160" t="str">
        <f t="shared" si="322"/>
        <v/>
      </c>
      <c r="AX760" s="186" t="str">
        <f t="shared" si="323"/>
        <v/>
      </c>
      <c r="AY760" s="160" t="str">
        <f t="shared" si="307"/>
        <v/>
      </c>
      <c r="AZ760" s="171" t="str">
        <f t="shared" si="324"/>
        <v/>
      </c>
      <c r="BA760" s="161" t="str">
        <f t="shared" si="325"/>
        <v/>
      </c>
    </row>
    <row r="761" spans="1:220" ht="18.75" x14ac:dyDescent="0.3">
      <c r="A761" s="205"/>
      <c r="B761" s="206"/>
      <c r="C761" s="197">
        <v>750</v>
      </c>
      <c r="D761" s="190"/>
      <c r="E761" s="20"/>
      <c r="F761" s="14"/>
      <c r="G761" s="123"/>
      <c r="H761" s="128"/>
      <c r="I761" s="130"/>
      <c r="J761" s="21"/>
      <c r="K761" s="134"/>
      <c r="L761" s="24"/>
      <c r="M761" s="372"/>
      <c r="N761" s="147" t="str">
        <f t="shared" si="308"/>
        <v/>
      </c>
      <c r="O761" s="23"/>
      <c r="P761" s="23"/>
      <c r="Q761" s="23"/>
      <c r="R761" s="23"/>
      <c r="S761" s="23"/>
      <c r="T761" s="23"/>
      <c r="U761" s="24"/>
      <c r="V761" s="28"/>
      <c r="W761" s="299"/>
      <c r="X761" s="299"/>
      <c r="Y761" s="149">
        <f t="shared" si="302"/>
        <v>0</v>
      </c>
      <c r="Z761" s="148">
        <f t="shared" si="309"/>
        <v>0</v>
      </c>
      <c r="AA761" s="306"/>
      <c r="AB761" s="377">
        <f t="shared" si="326"/>
        <v>0</v>
      </c>
      <c r="AC761" s="348"/>
      <c r="AD761" s="210" t="str">
        <f t="shared" si="303"/>
        <v/>
      </c>
      <c r="AE761" s="345">
        <f t="shared" si="310"/>
        <v>0</v>
      </c>
      <c r="AF761" s="318"/>
      <c r="AG761" s="321"/>
      <c r="AH761" s="318"/>
      <c r="AI761" s="150">
        <f t="shared" si="311"/>
        <v>0</v>
      </c>
      <c r="AJ761" s="151">
        <f t="shared" si="304"/>
        <v>0</v>
      </c>
      <c r="AK761" s="152">
        <f t="shared" si="312"/>
        <v>0</v>
      </c>
      <c r="AL761" s="153">
        <f t="shared" si="313"/>
        <v>0</v>
      </c>
      <c r="AM761" s="153">
        <f t="shared" si="314"/>
        <v>0</v>
      </c>
      <c r="AN761" s="153">
        <f t="shared" si="315"/>
        <v>0</v>
      </c>
      <c r="AO761" s="153">
        <f t="shared" si="316"/>
        <v>0</v>
      </c>
      <c r="AP761" s="181" t="str">
        <f t="shared" si="317"/>
        <v/>
      </c>
      <c r="AQ761" s="154" t="str">
        <f t="shared" si="305"/>
        <v/>
      </c>
      <c r="AR761" s="178" t="str">
        <f t="shared" si="318"/>
        <v/>
      </c>
      <c r="AS761" s="169" t="str">
        <f t="shared" si="319"/>
        <v/>
      </c>
      <c r="AT761" s="159" t="str">
        <f t="shared" si="320"/>
        <v/>
      </c>
      <c r="AU761" s="160" t="str">
        <f t="shared" si="306"/>
        <v/>
      </c>
      <c r="AV761" s="171" t="str">
        <f t="shared" si="321"/>
        <v/>
      </c>
      <c r="AW761" s="160" t="str">
        <f t="shared" si="322"/>
        <v/>
      </c>
      <c r="AX761" s="186" t="str">
        <f t="shared" si="323"/>
        <v/>
      </c>
      <c r="AY761" s="160" t="str">
        <f t="shared" si="307"/>
        <v/>
      </c>
      <c r="AZ761" s="171" t="str">
        <f t="shared" si="324"/>
        <v/>
      </c>
      <c r="BA761" s="161" t="str">
        <f t="shared" si="325"/>
        <v/>
      </c>
      <c r="BB761" s="58"/>
      <c r="BC761" s="58"/>
      <c r="BD761" s="58"/>
      <c r="BE761" s="58"/>
      <c r="BF761" s="58"/>
      <c r="BG761" s="58"/>
      <c r="BH761" s="58"/>
      <c r="BI761" s="58"/>
      <c r="BJ761" s="58"/>
      <c r="BK761" s="58"/>
      <c r="BL761" s="58"/>
      <c r="BM761" s="58"/>
      <c r="BN761" s="58"/>
      <c r="BO761" s="58"/>
      <c r="BP761" s="58"/>
      <c r="BQ761" s="58"/>
      <c r="BR761" s="58"/>
      <c r="BS761" s="58"/>
      <c r="BT761" s="58"/>
      <c r="BU761" s="58"/>
      <c r="BV761" s="58"/>
      <c r="BW761" s="58"/>
      <c r="BX761" s="58"/>
      <c r="BY761" s="58"/>
      <c r="BZ761" s="58"/>
      <c r="CA761" s="58"/>
      <c r="CB761" s="58"/>
      <c r="CC761" s="58"/>
      <c r="CD761" s="58"/>
      <c r="CE761" s="58"/>
      <c r="CF761" s="58"/>
      <c r="CG761" s="58"/>
      <c r="CH761" s="58"/>
      <c r="CI761" s="58"/>
      <c r="CJ761" s="58"/>
      <c r="CK761" s="58"/>
      <c r="CL761" s="58"/>
      <c r="CM761" s="58"/>
      <c r="CN761" s="58"/>
      <c r="CO761" s="58"/>
      <c r="CP761" s="58"/>
      <c r="CQ761" s="58"/>
      <c r="CR761" s="58"/>
      <c r="CS761" s="58"/>
      <c r="CT761" s="58"/>
      <c r="CU761" s="58"/>
      <c r="CV761" s="58"/>
      <c r="CW761" s="58"/>
      <c r="CX761" s="58"/>
      <c r="CY761" s="58"/>
      <c r="CZ761" s="58"/>
      <c r="DA761" s="58"/>
      <c r="DB761" s="58"/>
      <c r="DC761" s="58"/>
      <c r="DD761" s="58"/>
      <c r="DE761" s="58"/>
      <c r="DF761" s="58"/>
      <c r="DG761" s="58"/>
      <c r="DH761" s="58"/>
      <c r="DI761" s="58"/>
      <c r="DJ761" s="58"/>
      <c r="DK761" s="58"/>
      <c r="DL761" s="58"/>
      <c r="DM761" s="58"/>
      <c r="DN761" s="58"/>
      <c r="DO761" s="58"/>
      <c r="DP761" s="58"/>
      <c r="DQ761" s="58"/>
      <c r="DR761" s="58"/>
      <c r="DS761" s="58"/>
      <c r="DT761" s="58"/>
      <c r="DU761" s="58"/>
      <c r="DV761" s="58"/>
      <c r="DW761" s="58"/>
      <c r="DX761" s="58"/>
      <c r="DY761" s="58"/>
      <c r="DZ761" s="58"/>
      <c r="EA761" s="58"/>
      <c r="EB761" s="22"/>
      <c r="EC761" s="22"/>
      <c r="ED761" s="22"/>
      <c r="EE761" s="22"/>
      <c r="EF761" s="22"/>
      <c r="EG761" s="22"/>
      <c r="EH761" s="22"/>
      <c r="EI761" s="22"/>
      <c r="EJ761" s="22"/>
      <c r="EK761" s="22"/>
      <c r="EL761" s="22"/>
      <c r="EM761" s="22"/>
      <c r="EN761" s="22"/>
      <c r="EO761" s="22"/>
      <c r="EP761" s="22"/>
      <c r="EQ761" s="22"/>
      <c r="ER761" s="22"/>
      <c r="ES761" s="22"/>
      <c r="ET761" s="22"/>
      <c r="EU761" s="22"/>
      <c r="EV761" s="22"/>
      <c r="EW761" s="22"/>
      <c r="EX761" s="22"/>
      <c r="EY761" s="22"/>
      <c r="EZ761" s="22"/>
      <c r="FA761" s="22"/>
      <c r="FB761" s="22"/>
      <c r="FC761" s="22"/>
      <c r="FD761" s="22"/>
      <c r="FE761" s="22"/>
      <c r="FF761" s="22"/>
      <c r="FG761" s="22"/>
      <c r="FH761" s="22"/>
      <c r="FI761" s="22"/>
      <c r="FJ761" s="22"/>
      <c r="FK761" s="22"/>
      <c r="FL761" s="22"/>
      <c r="FM761" s="22"/>
      <c r="FN761" s="22"/>
      <c r="FO761" s="22"/>
      <c r="FP761" s="22"/>
      <c r="FQ761" s="22"/>
      <c r="FR761" s="22"/>
      <c r="FS761" s="22"/>
      <c r="FT761" s="22"/>
      <c r="FU761" s="22"/>
      <c r="FV761" s="22"/>
      <c r="FW761" s="22"/>
      <c r="FX761" s="22"/>
      <c r="FY761" s="22"/>
      <c r="FZ761" s="22"/>
      <c r="GA761" s="22"/>
      <c r="GB761" s="22"/>
      <c r="GC761" s="22"/>
      <c r="GD761" s="22"/>
      <c r="GE761" s="22"/>
      <c r="GF761" s="22"/>
      <c r="GG761" s="22"/>
      <c r="GH761" s="22"/>
      <c r="GI761" s="22"/>
      <c r="GJ761" s="22"/>
      <c r="GK761" s="22"/>
      <c r="GL761" s="22"/>
      <c r="GM761" s="22"/>
      <c r="GN761" s="22"/>
      <c r="GO761" s="22"/>
      <c r="GP761" s="22"/>
      <c r="GQ761" s="22"/>
      <c r="GR761" s="22"/>
      <c r="GS761" s="22"/>
      <c r="GT761" s="22"/>
      <c r="GU761" s="22"/>
      <c r="GV761" s="22"/>
      <c r="GW761" s="22"/>
      <c r="GX761" s="22"/>
      <c r="GY761" s="22"/>
      <c r="GZ761" s="22"/>
      <c r="HA761" s="22"/>
      <c r="HB761" s="22"/>
      <c r="HC761" s="22"/>
      <c r="HD761" s="22"/>
      <c r="HE761" s="22"/>
      <c r="HF761" s="22"/>
      <c r="HG761" s="22"/>
      <c r="HH761" s="22"/>
      <c r="HI761" s="22"/>
      <c r="HJ761" s="22"/>
      <c r="HK761" s="22"/>
      <c r="HL761" s="22"/>
    </row>
    <row r="762" spans="1:220" ht="18.75" x14ac:dyDescent="0.3">
      <c r="A762" s="203"/>
      <c r="B762" s="204"/>
      <c r="C762" s="197">
        <v>751</v>
      </c>
      <c r="D762" s="189"/>
      <c r="E762" s="31"/>
      <c r="F762" s="30"/>
      <c r="G762" s="120"/>
      <c r="H762" s="125"/>
      <c r="I762" s="129"/>
      <c r="J762" s="67"/>
      <c r="K762" s="133"/>
      <c r="L762" s="108"/>
      <c r="M762" s="372"/>
      <c r="N762" s="147" t="str">
        <f t="shared" si="308"/>
        <v/>
      </c>
      <c r="O762" s="23"/>
      <c r="P762" s="125"/>
      <c r="Q762" s="125"/>
      <c r="R762" s="125"/>
      <c r="S762" s="125"/>
      <c r="T762" s="125"/>
      <c r="U762" s="122"/>
      <c r="V762" s="28"/>
      <c r="W762" s="296"/>
      <c r="X762" s="296"/>
      <c r="Y762" s="149">
        <f t="shared" si="302"/>
        <v>0</v>
      </c>
      <c r="Z762" s="148">
        <f t="shared" si="309"/>
        <v>0</v>
      </c>
      <c r="AA762" s="306"/>
      <c r="AB762" s="377">
        <f t="shared" si="326"/>
        <v>0</v>
      </c>
      <c r="AC762" s="348"/>
      <c r="AD762" s="210" t="str">
        <f t="shared" si="303"/>
        <v/>
      </c>
      <c r="AE762" s="345">
        <f t="shared" si="310"/>
        <v>0</v>
      </c>
      <c r="AF762" s="318"/>
      <c r="AG762" s="317"/>
      <c r="AH762" s="315"/>
      <c r="AI762" s="150">
        <f t="shared" si="311"/>
        <v>0</v>
      </c>
      <c r="AJ762" s="151">
        <f t="shared" si="304"/>
        <v>0</v>
      </c>
      <c r="AK762" s="152">
        <f t="shared" si="312"/>
        <v>0</v>
      </c>
      <c r="AL762" s="153">
        <f t="shared" si="313"/>
        <v>0</v>
      </c>
      <c r="AM762" s="153">
        <f t="shared" si="314"/>
        <v>0</v>
      </c>
      <c r="AN762" s="153">
        <f t="shared" si="315"/>
        <v>0</v>
      </c>
      <c r="AO762" s="153">
        <f t="shared" si="316"/>
        <v>0</v>
      </c>
      <c r="AP762" s="181" t="str">
        <f t="shared" si="317"/>
        <v/>
      </c>
      <c r="AQ762" s="154" t="str">
        <f t="shared" si="305"/>
        <v/>
      </c>
      <c r="AR762" s="178" t="str">
        <f t="shared" si="318"/>
        <v/>
      </c>
      <c r="AS762" s="169" t="str">
        <f t="shared" si="319"/>
        <v/>
      </c>
      <c r="AT762" s="159" t="str">
        <f t="shared" si="320"/>
        <v/>
      </c>
      <c r="AU762" s="160" t="str">
        <f t="shared" si="306"/>
        <v/>
      </c>
      <c r="AV762" s="171" t="str">
        <f t="shared" si="321"/>
        <v/>
      </c>
      <c r="AW762" s="160" t="str">
        <f t="shared" si="322"/>
        <v/>
      </c>
      <c r="AX762" s="186" t="str">
        <f t="shared" si="323"/>
        <v/>
      </c>
      <c r="AY762" s="160" t="str">
        <f t="shared" si="307"/>
        <v/>
      </c>
      <c r="AZ762" s="171" t="str">
        <f t="shared" si="324"/>
        <v/>
      </c>
      <c r="BA762" s="161" t="str">
        <f t="shared" si="325"/>
        <v/>
      </c>
    </row>
    <row r="763" spans="1:220" ht="18.75" x14ac:dyDescent="0.3">
      <c r="A763" s="203"/>
      <c r="B763" s="204"/>
      <c r="C763" s="197">
        <v>752</v>
      </c>
      <c r="D763" s="189"/>
      <c r="E763" s="29"/>
      <c r="F763" s="30"/>
      <c r="G763" s="120"/>
      <c r="H763" s="122"/>
      <c r="I763" s="129"/>
      <c r="J763" s="67"/>
      <c r="K763" s="133"/>
      <c r="L763" s="108"/>
      <c r="M763" s="371"/>
      <c r="N763" s="147" t="str">
        <f t="shared" si="308"/>
        <v/>
      </c>
      <c r="O763" s="125"/>
      <c r="P763" s="125"/>
      <c r="Q763" s="125"/>
      <c r="R763" s="125"/>
      <c r="S763" s="125"/>
      <c r="T763" s="122"/>
      <c r="U763" s="298"/>
      <c r="V763" s="28"/>
      <c r="W763" s="296"/>
      <c r="X763" s="296"/>
      <c r="Y763" s="149">
        <f t="shared" si="302"/>
        <v>0</v>
      </c>
      <c r="Z763" s="148">
        <f t="shared" si="309"/>
        <v>0</v>
      </c>
      <c r="AA763" s="305"/>
      <c r="AB763" s="377">
        <f t="shared" si="326"/>
        <v>0</v>
      </c>
      <c r="AC763" s="347"/>
      <c r="AD763" s="210" t="str">
        <f t="shared" si="303"/>
        <v/>
      </c>
      <c r="AE763" s="345">
        <f t="shared" si="310"/>
        <v>0</v>
      </c>
      <c r="AF763" s="310"/>
      <c r="AG763" s="312"/>
      <c r="AH763" s="313"/>
      <c r="AI763" s="150">
        <f t="shared" si="311"/>
        <v>0</v>
      </c>
      <c r="AJ763" s="151">
        <f t="shared" si="304"/>
        <v>0</v>
      </c>
      <c r="AK763" s="152">
        <f t="shared" si="312"/>
        <v>0</v>
      </c>
      <c r="AL763" s="153">
        <f t="shared" si="313"/>
        <v>0</v>
      </c>
      <c r="AM763" s="153">
        <f t="shared" si="314"/>
        <v>0</v>
      </c>
      <c r="AN763" s="153">
        <f t="shared" si="315"/>
        <v>0</v>
      </c>
      <c r="AO763" s="153">
        <f t="shared" si="316"/>
        <v>0</v>
      </c>
      <c r="AP763" s="181" t="str">
        <f t="shared" si="317"/>
        <v/>
      </c>
      <c r="AQ763" s="154" t="str">
        <f t="shared" si="305"/>
        <v/>
      </c>
      <c r="AR763" s="178" t="str">
        <f t="shared" si="318"/>
        <v/>
      </c>
      <c r="AS763" s="169" t="str">
        <f t="shared" si="319"/>
        <v/>
      </c>
      <c r="AT763" s="159" t="str">
        <f t="shared" si="320"/>
        <v/>
      </c>
      <c r="AU763" s="160" t="str">
        <f t="shared" si="306"/>
        <v/>
      </c>
      <c r="AV763" s="171" t="str">
        <f t="shared" si="321"/>
        <v/>
      </c>
      <c r="AW763" s="160" t="str">
        <f t="shared" si="322"/>
        <v/>
      </c>
      <c r="AX763" s="186" t="str">
        <f t="shared" si="323"/>
        <v/>
      </c>
      <c r="AY763" s="160" t="str">
        <f t="shared" si="307"/>
        <v/>
      </c>
      <c r="AZ763" s="171" t="str">
        <f t="shared" si="324"/>
        <v/>
      </c>
      <c r="BA763" s="161" t="str">
        <f t="shared" si="325"/>
        <v/>
      </c>
    </row>
    <row r="764" spans="1:220" ht="18.75" x14ac:dyDescent="0.3">
      <c r="A764" s="203"/>
      <c r="B764" s="204"/>
      <c r="C764" s="197">
        <v>753</v>
      </c>
      <c r="D764" s="189"/>
      <c r="E764" s="29"/>
      <c r="F764" s="30"/>
      <c r="G764" s="123"/>
      <c r="H764" s="124"/>
      <c r="I764" s="130"/>
      <c r="J764" s="21"/>
      <c r="K764" s="134"/>
      <c r="L764" s="24"/>
      <c r="M764" s="372"/>
      <c r="N764" s="147" t="str">
        <f t="shared" si="308"/>
        <v/>
      </c>
      <c r="O764" s="125"/>
      <c r="P764" s="125"/>
      <c r="Q764" s="125"/>
      <c r="R764" s="125"/>
      <c r="S764" s="125"/>
      <c r="T764" s="122"/>
      <c r="U764" s="298"/>
      <c r="V764" s="28"/>
      <c r="W764" s="296"/>
      <c r="X764" s="296"/>
      <c r="Y764" s="149">
        <f t="shared" si="302"/>
        <v>0</v>
      </c>
      <c r="Z764" s="148">
        <f t="shared" si="309"/>
        <v>0</v>
      </c>
      <c r="AA764" s="305"/>
      <c r="AB764" s="377">
        <f t="shared" si="326"/>
        <v>0</v>
      </c>
      <c r="AC764" s="347"/>
      <c r="AD764" s="210" t="str">
        <f t="shared" si="303"/>
        <v/>
      </c>
      <c r="AE764" s="345">
        <f t="shared" si="310"/>
        <v>0</v>
      </c>
      <c r="AF764" s="310"/>
      <c r="AG764" s="312"/>
      <c r="AH764" s="313"/>
      <c r="AI764" s="150">
        <f t="shared" si="311"/>
        <v>0</v>
      </c>
      <c r="AJ764" s="151">
        <f t="shared" si="304"/>
        <v>0</v>
      </c>
      <c r="AK764" s="152">
        <f t="shared" si="312"/>
        <v>0</v>
      </c>
      <c r="AL764" s="153">
        <f t="shared" si="313"/>
        <v>0</v>
      </c>
      <c r="AM764" s="153">
        <f t="shared" si="314"/>
        <v>0</v>
      </c>
      <c r="AN764" s="153">
        <f t="shared" si="315"/>
        <v>0</v>
      </c>
      <c r="AO764" s="153">
        <f t="shared" si="316"/>
        <v>0</v>
      </c>
      <c r="AP764" s="181" t="str">
        <f t="shared" si="317"/>
        <v/>
      </c>
      <c r="AQ764" s="154" t="str">
        <f t="shared" si="305"/>
        <v/>
      </c>
      <c r="AR764" s="178" t="str">
        <f t="shared" si="318"/>
        <v/>
      </c>
      <c r="AS764" s="169" t="str">
        <f t="shared" si="319"/>
        <v/>
      </c>
      <c r="AT764" s="159" t="str">
        <f t="shared" si="320"/>
        <v/>
      </c>
      <c r="AU764" s="160" t="str">
        <f t="shared" si="306"/>
        <v/>
      </c>
      <c r="AV764" s="171" t="str">
        <f t="shared" si="321"/>
        <v/>
      </c>
      <c r="AW764" s="160" t="str">
        <f t="shared" si="322"/>
        <v/>
      </c>
      <c r="AX764" s="186" t="str">
        <f t="shared" si="323"/>
        <v/>
      </c>
      <c r="AY764" s="160" t="str">
        <f t="shared" si="307"/>
        <v/>
      </c>
      <c r="AZ764" s="171" t="str">
        <f t="shared" si="324"/>
        <v/>
      </c>
      <c r="BA764" s="161" t="str">
        <f t="shared" si="325"/>
        <v/>
      </c>
    </row>
    <row r="765" spans="1:220" ht="18.75" x14ac:dyDescent="0.3">
      <c r="A765" s="203"/>
      <c r="B765" s="204"/>
      <c r="C765" s="197">
        <v>754</v>
      </c>
      <c r="D765" s="189"/>
      <c r="E765" s="29"/>
      <c r="F765" s="30"/>
      <c r="G765" s="123"/>
      <c r="H765" s="124"/>
      <c r="I765" s="130"/>
      <c r="J765" s="21"/>
      <c r="K765" s="134"/>
      <c r="L765" s="24"/>
      <c r="M765" s="372"/>
      <c r="N765" s="147" t="str">
        <f t="shared" si="308"/>
        <v/>
      </c>
      <c r="O765" s="125"/>
      <c r="P765" s="125"/>
      <c r="Q765" s="125"/>
      <c r="R765" s="125"/>
      <c r="S765" s="125"/>
      <c r="T765" s="122"/>
      <c r="U765" s="298"/>
      <c r="V765" s="28"/>
      <c r="W765" s="296"/>
      <c r="X765" s="296"/>
      <c r="Y765" s="149">
        <f t="shared" si="302"/>
        <v>0</v>
      </c>
      <c r="Z765" s="148">
        <f t="shared" si="309"/>
        <v>0</v>
      </c>
      <c r="AA765" s="305"/>
      <c r="AB765" s="377">
        <f t="shared" si="326"/>
        <v>0</v>
      </c>
      <c r="AC765" s="347"/>
      <c r="AD765" s="210" t="str">
        <f t="shared" si="303"/>
        <v/>
      </c>
      <c r="AE765" s="345">
        <f t="shared" si="310"/>
        <v>0</v>
      </c>
      <c r="AF765" s="310"/>
      <c r="AG765" s="312"/>
      <c r="AH765" s="313"/>
      <c r="AI765" s="150">
        <f t="shared" si="311"/>
        <v>0</v>
      </c>
      <c r="AJ765" s="151">
        <f t="shared" si="304"/>
        <v>0</v>
      </c>
      <c r="AK765" s="152">
        <f t="shared" si="312"/>
        <v>0</v>
      </c>
      <c r="AL765" s="153">
        <f t="shared" si="313"/>
        <v>0</v>
      </c>
      <c r="AM765" s="153">
        <f t="shared" si="314"/>
        <v>0</v>
      </c>
      <c r="AN765" s="153">
        <f t="shared" si="315"/>
        <v>0</v>
      </c>
      <c r="AO765" s="153">
        <f t="shared" si="316"/>
        <v>0</v>
      </c>
      <c r="AP765" s="181" t="str">
        <f t="shared" si="317"/>
        <v/>
      </c>
      <c r="AQ765" s="154" t="str">
        <f t="shared" si="305"/>
        <v/>
      </c>
      <c r="AR765" s="178" t="str">
        <f t="shared" si="318"/>
        <v/>
      </c>
      <c r="AS765" s="169" t="str">
        <f t="shared" si="319"/>
        <v/>
      </c>
      <c r="AT765" s="159" t="str">
        <f t="shared" si="320"/>
        <v/>
      </c>
      <c r="AU765" s="160" t="str">
        <f t="shared" si="306"/>
        <v/>
      </c>
      <c r="AV765" s="171" t="str">
        <f t="shared" si="321"/>
        <v/>
      </c>
      <c r="AW765" s="160" t="str">
        <f t="shared" si="322"/>
        <v/>
      </c>
      <c r="AX765" s="186" t="str">
        <f t="shared" si="323"/>
        <v/>
      </c>
      <c r="AY765" s="160" t="str">
        <f t="shared" si="307"/>
        <v/>
      </c>
      <c r="AZ765" s="171" t="str">
        <f t="shared" si="324"/>
        <v/>
      </c>
      <c r="BA765" s="161" t="str">
        <f t="shared" si="325"/>
        <v/>
      </c>
    </row>
    <row r="766" spans="1:220" ht="18.75" x14ac:dyDescent="0.3">
      <c r="A766" s="205"/>
      <c r="B766" s="206"/>
      <c r="C766" s="198">
        <v>755</v>
      </c>
      <c r="D766" s="190"/>
      <c r="E766" s="13"/>
      <c r="F766" s="14"/>
      <c r="G766" s="123"/>
      <c r="H766" s="124"/>
      <c r="I766" s="130"/>
      <c r="J766" s="21"/>
      <c r="K766" s="134"/>
      <c r="L766" s="24"/>
      <c r="M766" s="372"/>
      <c r="N766" s="147" t="str">
        <f t="shared" si="308"/>
        <v/>
      </c>
      <c r="O766" s="23"/>
      <c r="P766" s="23"/>
      <c r="Q766" s="23"/>
      <c r="R766" s="23"/>
      <c r="S766" s="23"/>
      <c r="T766" s="24"/>
      <c r="U766" s="25"/>
      <c r="V766" s="28"/>
      <c r="W766" s="296"/>
      <c r="X766" s="296"/>
      <c r="Y766" s="149">
        <f t="shared" si="302"/>
        <v>0</v>
      </c>
      <c r="Z766" s="148">
        <f t="shared" si="309"/>
        <v>0</v>
      </c>
      <c r="AA766" s="306"/>
      <c r="AB766" s="377">
        <f t="shared" si="326"/>
        <v>0</v>
      </c>
      <c r="AC766" s="348"/>
      <c r="AD766" s="210" t="str">
        <f t="shared" si="303"/>
        <v/>
      </c>
      <c r="AE766" s="345">
        <f t="shared" si="310"/>
        <v>0</v>
      </c>
      <c r="AF766" s="318"/>
      <c r="AG766" s="317"/>
      <c r="AH766" s="315"/>
      <c r="AI766" s="150">
        <f t="shared" si="311"/>
        <v>0</v>
      </c>
      <c r="AJ766" s="151">
        <f t="shared" si="304"/>
        <v>0</v>
      </c>
      <c r="AK766" s="152">
        <f t="shared" si="312"/>
        <v>0</v>
      </c>
      <c r="AL766" s="153">
        <f t="shared" si="313"/>
        <v>0</v>
      </c>
      <c r="AM766" s="153">
        <f t="shared" si="314"/>
        <v>0</v>
      </c>
      <c r="AN766" s="153">
        <f t="shared" si="315"/>
        <v>0</v>
      </c>
      <c r="AO766" s="153">
        <f t="shared" si="316"/>
        <v>0</v>
      </c>
      <c r="AP766" s="181" t="str">
        <f t="shared" si="317"/>
        <v/>
      </c>
      <c r="AQ766" s="154" t="str">
        <f t="shared" si="305"/>
        <v/>
      </c>
      <c r="AR766" s="178" t="str">
        <f t="shared" si="318"/>
        <v/>
      </c>
      <c r="AS766" s="169" t="str">
        <f t="shared" si="319"/>
        <v/>
      </c>
      <c r="AT766" s="159" t="str">
        <f t="shared" si="320"/>
        <v/>
      </c>
      <c r="AU766" s="160" t="str">
        <f t="shared" si="306"/>
        <v/>
      </c>
      <c r="AV766" s="171" t="str">
        <f t="shared" si="321"/>
        <v/>
      </c>
      <c r="AW766" s="160" t="str">
        <f t="shared" si="322"/>
        <v/>
      </c>
      <c r="AX766" s="186" t="str">
        <f t="shared" si="323"/>
        <v/>
      </c>
      <c r="AY766" s="160" t="str">
        <f t="shared" si="307"/>
        <v/>
      </c>
      <c r="AZ766" s="171" t="str">
        <f t="shared" si="324"/>
        <v/>
      </c>
      <c r="BA766" s="161" t="str">
        <f t="shared" si="325"/>
        <v/>
      </c>
    </row>
    <row r="767" spans="1:220" ht="18.75" x14ac:dyDescent="0.3">
      <c r="A767" s="205"/>
      <c r="B767" s="206"/>
      <c r="C767" s="197">
        <v>756</v>
      </c>
      <c r="D767" s="190"/>
      <c r="E767" s="13"/>
      <c r="F767" s="14"/>
      <c r="G767" s="123"/>
      <c r="H767" s="124"/>
      <c r="I767" s="130"/>
      <c r="J767" s="21"/>
      <c r="K767" s="134"/>
      <c r="L767" s="24"/>
      <c r="M767" s="372"/>
      <c r="N767" s="147" t="str">
        <f t="shared" si="308"/>
        <v/>
      </c>
      <c r="O767" s="23"/>
      <c r="P767" s="23"/>
      <c r="Q767" s="23"/>
      <c r="R767" s="23"/>
      <c r="S767" s="23"/>
      <c r="T767" s="24"/>
      <c r="U767" s="25"/>
      <c r="V767" s="28"/>
      <c r="W767" s="299"/>
      <c r="X767" s="296"/>
      <c r="Y767" s="149">
        <f t="shared" si="302"/>
        <v>0</v>
      </c>
      <c r="Z767" s="148">
        <f t="shared" si="309"/>
        <v>0</v>
      </c>
      <c r="AA767" s="306"/>
      <c r="AB767" s="377">
        <f t="shared" si="326"/>
        <v>0</v>
      </c>
      <c r="AC767" s="348"/>
      <c r="AD767" s="210" t="str">
        <f t="shared" si="303"/>
        <v/>
      </c>
      <c r="AE767" s="345">
        <f t="shared" si="310"/>
        <v>0</v>
      </c>
      <c r="AF767" s="318"/>
      <c r="AG767" s="317"/>
      <c r="AH767" s="315"/>
      <c r="AI767" s="150">
        <f t="shared" si="311"/>
        <v>0</v>
      </c>
      <c r="AJ767" s="151">
        <f t="shared" si="304"/>
        <v>0</v>
      </c>
      <c r="AK767" s="152">
        <f t="shared" si="312"/>
        <v>0</v>
      </c>
      <c r="AL767" s="153">
        <f t="shared" si="313"/>
        <v>0</v>
      </c>
      <c r="AM767" s="153">
        <f t="shared" si="314"/>
        <v>0</v>
      </c>
      <c r="AN767" s="153">
        <f t="shared" si="315"/>
        <v>0</v>
      </c>
      <c r="AO767" s="153">
        <f t="shared" si="316"/>
        <v>0</v>
      </c>
      <c r="AP767" s="181" t="str">
        <f t="shared" si="317"/>
        <v/>
      </c>
      <c r="AQ767" s="154" t="str">
        <f t="shared" si="305"/>
        <v/>
      </c>
      <c r="AR767" s="178" t="str">
        <f t="shared" si="318"/>
        <v/>
      </c>
      <c r="AS767" s="169" t="str">
        <f t="shared" si="319"/>
        <v/>
      </c>
      <c r="AT767" s="159" t="str">
        <f t="shared" si="320"/>
        <v/>
      </c>
      <c r="AU767" s="160" t="str">
        <f t="shared" si="306"/>
        <v/>
      </c>
      <c r="AV767" s="171" t="str">
        <f t="shared" si="321"/>
        <v/>
      </c>
      <c r="AW767" s="160" t="str">
        <f t="shared" si="322"/>
        <v/>
      </c>
      <c r="AX767" s="186" t="str">
        <f t="shared" si="323"/>
        <v/>
      </c>
      <c r="AY767" s="160" t="str">
        <f t="shared" si="307"/>
        <v/>
      </c>
      <c r="AZ767" s="171" t="str">
        <f t="shared" si="324"/>
        <v/>
      </c>
      <c r="BA767" s="161" t="str">
        <f t="shared" si="325"/>
        <v/>
      </c>
    </row>
    <row r="768" spans="1:220" ht="18.75" x14ac:dyDescent="0.3">
      <c r="A768" s="205"/>
      <c r="B768" s="206"/>
      <c r="C768" s="198">
        <v>757</v>
      </c>
      <c r="D768" s="190"/>
      <c r="E768" s="13"/>
      <c r="F768" s="14"/>
      <c r="G768" s="123"/>
      <c r="H768" s="124"/>
      <c r="I768" s="130"/>
      <c r="J768" s="21"/>
      <c r="K768" s="134"/>
      <c r="L768" s="24"/>
      <c r="M768" s="372"/>
      <c r="N768" s="147" t="str">
        <f t="shared" si="308"/>
        <v/>
      </c>
      <c r="O768" s="23"/>
      <c r="P768" s="23"/>
      <c r="Q768" s="23"/>
      <c r="R768" s="23"/>
      <c r="S768" s="23"/>
      <c r="T768" s="24"/>
      <c r="U768" s="25"/>
      <c r="V768" s="28"/>
      <c r="W768" s="299"/>
      <c r="X768" s="296"/>
      <c r="Y768" s="149">
        <f t="shared" si="302"/>
        <v>0</v>
      </c>
      <c r="Z768" s="148">
        <f t="shared" si="309"/>
        <v>0</v>
      </c>
      <c r="AA768" s="306"/>
      <c r="AB768" s="377">
        <f t="shared" si="326"/>
        <v>0</v>
      </c>
      <c r="AC768" s="348"/>
      <c r="AD768" s="210" t="str">
        <f t="shared" si="303"/>
        <v/>
      </c>
      <c r="AE768" s="345">
        <f t="shared" si="310"/>
        <v>0</v>
      </c>
      <c r="AF768" s="318"/>
      <c r="AG768" s="317"/>
      <c r="AH768" s="315"/>
      <c r="AI768" s="150">
        <f t="shared" si="311"/>
        <v>0</v>
      </c>
      <c r="AJ768" s="151">
        <f t="shared" si="304"/>
        <v>0</v>
      </c>
      <c r="AK768" s="152">
        <f t="shared" si="312"/>
        <v>0</v>
      </c>
      <c r="AL768" s="153">
        <f t="shared" si="313"/>
        <v>0</v>
      </c>
      <c r="AM768" s="153">
        <f t="shared" si="314"/>
        <v>0</v>
      </c>
      <c r="AN768" s="153">
        <f t="shared" si="315"/>
        <v>0</v>
      </c>
      <c r="AO768" s="153">
        <f t="shared" si="316"/>
        <v>0</v>
      </c>
      <c r="AP768" s="181" t="str">
        <f t="shared" si="317"/>
        <v/>
      </c>
      <c r="AQ768" s="154" t="str">
        <f t="shared" si="305"/>
        <v/>
      </c>
      <c r="AR768" s="178" t="str">
        <f t="shared" si="318"/>
        <v/>
      </c>
      <c r="AS768" s="169" t="str">
        <f t="shared" si="319"/>
        <v/>
      </c>
      <c r="AT768" s="159" t="str">
        <f t="shared" si="320"/>
        <v/>
      </c>
      <c r="AU768" s="160" t="str">
        <f t="shared" si="306"/>
        <v/>
      </c>
      <c r="AV768" s="171" t="str">
        <f t="shared" si="321"/>
        <v/>
      </c>
      <c r="AW768" s="160" t="str">
        <f t="shared" si="322"/>
        <v/>
      </c>
      <c r="AX768" s="186" t="str">
        <f t="shared" si="323"/>
        <v/>
      </c>
      <c r="AY768" s="160" t="str">
        <f t="shared" si="307"/>
        <v/>
      </c>
      <c r="AZ768" s="171" t="str">
        <f t="shared" si="324"/>
        <v/>
      </c>
      <c r="BA768" s="161" t="str">
        <f t="shared" si="325"/>
        <v/>
      </c>
    </row>
    <row r="769" spans="1:53" ht="18.75" x14ac:dyDescent="0.3">
      <c r="A769" s="205"/>
      <c r="B769" s="206"/>
      <c r="C769" s="198">
        <v>758</v>
      </c>
      <c r="D769" s="192"/>
      <c r="E769" s="15"/>
      <c r="F769" s="14"/>
      <c r="G769" s="123"/>
      <c r="H769" s="124"/>
      <c r="I769" s="130"/>
      <c r="J769" s="21"/>
      <c r="K769" s="134"/>
      <c r="L769" s="24"/>
      <c r="M769" s="372"/>
      <c r="N769" s="147" t="str">
        <f t="shared" si="308"/>
        <v/>
      </c>
      <c r="O769" s="23"/>
      <c r="P769" s="23"/>
      <c r="Q769" s="23"/>
      <c r="R769" s="23"/>
      <c r="S769" s="23"/>
      <c r="T769" s="24"/>
      <c r="U769" s="25"/>
      <c r="V769" s="28"/>
      <c r="W769" s="299"/>
      <c r="X769" s="296"/>
      <c r="Y769" s="149">
        <f t="shared" si="302"/>
        <v>0</v>
      </c>
      <c r="Z769" s="148">
        <f t="shared" si="309"/>
        <v>0</v>
      </c>
      <c r="AA769" s="306"/>
      <c r="AB769" s="377">
        <f t="shared" si="326"/>
        <v>0</v>
      </c>
      <c r="AC769" s="348"/>
      <c r="AD769" s="210" t="str">
        <f t="shared" si="303"/>
        <v/>
      </c>
      <c r="AE769" s="345">
        <f t="shared" si="310"/>
        <v>0</v>
      </c>
      <c r="AF769" s="318"/>
      <c r="AG769" s="317"/>
      <c r="AH769" s="315"/>
      <c r="AI769" s="150">
        <f t="shared" si="311"/>
        <v>0</v>
      </c>
      <c r="AJ769" s="151">
        <f t="shared" si="304"/>
        <v>0</v>
      </c>
      <c r="AK769" s="152">
        <f t="shared" si="312"/>
        <v>0</v>
      </c>
      <c r="AL769" s="153">
        <f t="shared" si="313"/>
        <v>0</v>
      </c>
      <c r="AM769" s="153">
        <f t="shared" si="314"/>
        <v>0</v>
      </c>
      <c r="AN769" s="153">
        <f t="shared" si="315"/>
        <v>0</v>
      </c>
      <c r="AO769" s="153">
        <f t="shared" si="316"/>
        <v>0</v>
      </c>
      <c r="AP769" s="181" t="str">
        <f t="shared" si="317"/>
        <v/>
      </c>
      <c r="AQ769" s="154" t="str">
        <f t="shared" si="305"/>
        <v/>
      </c>
      <c r="AR769" s="178" t="str">
        <f t="shared" si="318"/>
        <v/>
      </c>
      <c r="AS769" s="169" t="str">
        <f t="shared" si="319"/>
        <v/>
      </c>
      <c r="AT769" s="159" t="str">
        <f t="shared" si="320"/>
        <v/>
      </c>
      <c r="AU769" s="160" t="str">
        <f t="shared" si="306"/>
        <v/>
      </c>
      <c r="AV769" s="171" t="str">
        <f t="shared" si="321"/>
        <v/>
      </c>
      <c r="AW769" s="160" t="str">
        <f t="shared" si="322"/>
        <v/>
      </c>
      <c r="AX769" s="186" t="str">
        <f t="shared" si="323"/>
        <v/>
      </c>
      <c r="AY769" s="160" t="str">
        <f t="shared" si="307"/>
        <v/>
      </c>
      <c r="AZ769" s="171" t="str">
        <f t="shared" si="324"/>
        <v/>
      </c>
      <c r="BA769" s="161" t="str">
        <f t="shared" si="325"/>
        <v/>
      </c>
    </row>
    <row r="770" spans="1:53" ht="18.75" x14ac:dyDescent="0.3">
      <c r="A770" s="205"/>
      <c r="B770" s="206"/>
      <c r="C770" s="197">
        <v>759</v>
      </c>
      <c r="D770" s="193"/>
      <c r="E770" s="13"/>
      <c r="F770" s="14"/>
      <c r="G770" s="123"/>
      <c r="H770" s="124"/>
      <c r="I770" s="130"/>
      <c r="J770" s="21"/>
      <c r="K770" s="134"/>
      <c r="L770" s="24"/>
      <c r="M770" s="372"/>
      <c r="N770" s="147" t="str">
        <f t="shared" si="308"/>
        <v/>
      </c>
      <c r="O770" s="23"/>
      <c r="P770" s="23"/>
      <c r="Q770" s="23"/>
      <c r="R770" s="23"/>
      <c r="S770" s="23"/>
      <c r="T770" s="24"/>
      <c r="U770" s="25"/>
      <c r="V770" s="28"/>
      <c r="W770" s="299"/>
      <c r="X770" s="296"/>
      <c r="Y770" s="149">
        <f t="shared" si="302"/>
        <v>0</v>
      </c>
      <c r="Z770" s="148">
        <f t="shared" si="309"/>
        <v>0</v>
      </c>
      <c r="AA770" s="306"/>
      <c r="AB770" s="377">
        <f t="shared" si="326"/>
        <v>0</v>
      </c>
      <c r="AC770" s="348"/>
      <c r="AD770" s="210" t="str">
        <f t="shared" si="303"/>
        <v/>
      </c>
      <c r="AE770" s="345">
        <f t="shared" si="310"/>
        <v>0</v>
      </c>
      <c r="AF770" s="318"/>
      <c r="AG770" s="317"/>
      <c r="AH770" s="315"/>
      <c r="AI770" s="150">
        <f t="shared" si="311"/>
        <v>0</v>
      </c>
      <c r="AJ770" s="151">
        <f t="shared" si="304"/>
        <v>0</v>
      </c>
      <c r="AK770" s="152">
        <f t="shared" si="312"/>
        <v>0</v>
      </c>
      <c r="AL770" s="153">
        <f t="shared" si="313"/>
        <v>0</v>
      </c>
      <c r="AM770" s="153">
        <f t="shared" si="314"/>
        <v>0</v>
      </c>
      <c r="AN770" s="153">
        <f t="shared" si="315"/>
        <v>0</v>
      </c>
      <c r="AO770" s="153">
        <f t="shared" si="316"/>
        <v>0</v>
      </c>
      <c r="AP770" s="181" t="str">
        <f t="shared" si="317"/>
        <v/>
      </c>
      <c r="AQ770" s="154" t="str">
        <f t="shared" si="305"/>
        <v/>
      </c>
      <c r="AR770" s="178" t="str">
        <f t="shared" si="318"/>
        <v/>
      </c>
      <c r="AS770" s="169" t="str">
        <f t="shared" si="319"/>
        <v/>
      </c>
      <c r="AT770" s="159" t="str">
        <f t="shared" si="320"/>
        <v/>
      </c>
      <c r="AU770" s="160" t="str">
        <f t="shared" si="306"/>
        <v/>
      </c>
      <c r="AV770" s="171" t="str">
        <f t="shared" si="321"/>
        <v/>
      </c>
      <c r="AW770" s="160" t="str">
        <f t="shared" si="322"/>
        <v/>
      </c>
      <c r="AX770" s="186" t="str">
        <f t="shared" si="323"/>
        <v/>
      </c>
      <c r="AY770" s="160" t="str">
        <f t="shared" si="307"/>
        <v/>
      </c>
      <c r="AZ770" s="171" t="str">
        <f t="shared" si="324"/>
        <v/>
      </c>
      <c r="BA770" s="161" t="str">
        <f t="shared" si="325"/>
        <v/>
      </c>
    </row>
    <row r="771" spans="1:53" ht="18.75" x14ac:dyDescent="0.3">
      <c r="A771" s="205"/>
      <c r="B771" s="206"/>
      <c r="C771" s="198">
        <v>760</v>
      </c>
      <c r="D771" s="190"/>
      <c r="E771" s="13"/>
      <c r="F771" s="14"/>
      <c r="G771" s="123"/>
      <c r="H771" s="126"/>
      <c r="I771" s="132"/>
      <c r="J771" s="69"/>
      <c r="K771" s="136"/>
      <c r="L771" s="26"/>
      <c r="M771" s="372"/>
      <c r="N771" s="147" t="str">
        <f t="shared" si="308"/>
        <v/>
      </c>
      <c r="O771" s="23"/>
      <c r="P771" s="23"/>
      <c r="Q771" s="23"/>
      <c r="R771" s="23"/>
      <c r="S771" s="23"/>
      <c r="T771" s="24"/>
      <c r="U771" s="25"/>
      <c r="V771" s="28"/>
      <c r="W771" s="299"/>
      <c r="X771" s="296"/>
      <c r="Y771" s="149">
        <f t="shared" si="302"/>
        <v>0</v>
      </c>
      <c r="Z771" s="148">
        <f t="shared" si="309"/>
        <v>0</v>
      </c>
      <c r="AA771" s="306"/>
      <c r="AB771" s="377">
        <f t="shared" si="326"/>
        <v>0</v>
      </c>
      <c r="AC771" s="348"/>
      <c r="AD771" s="210" t="str">
        <f t="shared" si="303"/>
        <v/>
      </c>
      <c r="AE771" s="345">
        <f t="shared" si="310"/>
        <v>0</v>
      </c>
      <c r="AF771" s="318"/>
      <c r="AG771" s="317"/>
      <c r="AH771" s="315"/>
      <c r="AI771" s="150">
        <f t="shared" si="311"/>
        <v>0</v>
      </c>
      <c r="AJ771" s="151">
        <f t="shared" si="304"/>
        <v>0</v>
      </c>
      <c r="AK771" s="152">
        <f t="shared" si="312"/>
        <v>0</v>
      </c>
      <c r="AL771" s="153">
        <f t="shared" si="313"/>
        <v>0</v>
      </c>
      <c r="AM771" s="153">
        <f t="shared" si="314"/>
        <v>0</v>
      </c>
      <c r="AN771" s="153">
        <f t="shared" si="315"/>
        <v>0</v>
      </c>
      <c r="AO771" s="153">
        <f t="shared" si="316"/>
        <v>0</v>
      </c>
      <c r="AP771" s="181" t="str">
        <f t="shared" si="317"/>
        <v/>
      </c>
      <c r="AQ771" s="154" t="str">
        <f t="shared" si="305"/>
        <v/>
      </c>
      <c r="AR771" s="178" t="str">
        <f t="shared" si="318"/>
        <v/>
      </c>
      <c r="AS771" s="169" t="str">
        <f t="shared" si="319"/>
        <v/>
      </c>
      <c r="AT771" s="159" t="str">
        <f t="shared" si="320"/>
        <v/>
      </c>
      <c r="AU771" s="160" t="str">
        <f t="shared" si="306"/>
        <v/>
      </c>
      <c r="AV771" s="171" t="str">
        <f t="shared" si="321"/>
        <v/>
      </c>
      <c r="AW771" s="160" t="str">
        <f t="shared" si="322"/>
        <v/>
      </c>
      <c r="AX771" s="186" t="str">
        <f t="shared" si="323"/>
        <v/>
      </c>
      <c r="AY771" s="160" t="str">
        <f t="shared" si="307"/>
        <v/>
      </c>
      <c r="AZ771" s="171" t="str">
        <f t="shared" si="324"/>
        <v/>
      </c>
      <c r="BA771" s="161" t="str">
        <f t="shared" si="325"/>
        <v/>
      </c>
    </row>
    <row r="772" spans="1:53" ht="18.75" x14ac:dyDescent="0.3">
      <c r="A772" s="205"/>
      <c r="B772" s="206"/>
      <c r="C772" s="197">
        <v>761</v>
      </c>
      <c r="D772" s="190"/>
      <c r="E772" s="13"/>
      <c r="F772" s="14"/>
      <c r="G772" s="123"/>
      <c r="H772" s="124"/>
      <c r="I772" s="130"/>
      <c r="J772" s="21"/>
      <c r="K772" s="134"/>
      <c r="L772" s="24"/>
      <c r="M772" s="372"/>
      <c r="N772" s="147" t="str">
        <f t="shared" si="308"/>
        <v/>
      </c>
      <c r="O772" s="23"/>
      <c r="P772" s="23"/>
      <c r="Q772" s="23"/>
      <c r="R772" s="23"/>
      <c r="S772" s="23"/>
      <c r="T772" s="24"/>
      <c r="U772" s="25"/>
      <c r="V772" s="28"/>
      <c r="W772" s="299"/>
      <c r="X772" s="296"/>
      <c r="Y772" s="149">
        <f t="shared" si="302"/>
        <v>0</v>
      </c>
      <c r="Z772" s="148">
        <f t="shared" si="309"/>
        <v>0</v>
      </c>
      <c r="AA772" s="306"/>
      <c r="AB772" s="377">
        <f t="shared" si="326"/>
        <v>0</v>
      </c>
      <c r="AC772" s="348"/>
      <c r="AD772" s="210" t="str">
        <f t="shared" si="303"/>
        <v/>
      </c>
      <c r="AE772" s="345">
        <f t="shared" si="310"/>
        <v>0</v>
      </c>
      <c r="AF772" s="318"/>
      <c r="AG772" s="317"/>
      <c r="AH772" s="315"/>
      <c r="AI772" s="150">
        <f t="shared" si="311"/>
        <v>0</v>
      </c>
      <c r="AJ772" s="151">
        <f t="shared" si="304"/>
        <v>0</v>
      </c>
      <c r="AK772" s="152">
        <f t="shared" si="312"/>
        <v>0</v>
      </c>
      <c r="AL772" s="153">
        <f t="shared" si="313"/>
        <v>0</v>
      </c>
      <c r="AM772" s="153">
        <f t="shared" si="314"/>
        <v>0</v>
      </c>
      <c r="AN772" s="153">
        <f t="shared" si="315"/>
        <v>0</v>
      </c>
      <c r="AO772" s="153">
        <f t="shared" si="316"/>
        <v>0</v>
      </c>
      <c r="AP772" s="181" t="str">
        <f t="shared" si="317"/>
        <v/>
      </c>
      <c r="AQ772" s="154" t="str">
        <f t="shared" si="305"/>
        <v/>
      </c>
      <c r="AR772" s="178" t="str">
        <f t="shared" si="318"/>
        <v/>
      </c>
      <c r="AS772" s="169" t="str">
        <f t="shared" si="319"/>
        <v/>
      </c>
      <c r="AT772" s="159" t="str">
        <f t="shared" si="320"/>
        <v/>
      </c>
      <c r="AU772" s="160" t="str">
        <f t="shared" si="306"/>
        <v/>
      </c>
      <c r="AV772" s="171" t="str">
        <f t="shared" si="321"/>
        <v/>
      </c>
      <c r="AW772" s="160" t="str">
        <f t="shared" si="322"/>
        <v/>
      </c>
      <c r="AX772" s="186" t="str">
        <f t="shared" si="323"/>
        <v/>
      </c>
      <c r="AY772" s="160" t="str">
        <f t="shared" si="307"/>
        <v/>
      </c>
      <c r="AZ772" s="171" t="str">
        <f t="shared" si="324"/>
        <v/>
      </c>
      <c r="BA772" s="161" t="str">
        <f t="shared" si="325"/>
        <v/>
      </c>
    </row>
    <row r="773" spans="1:53" ht="18.75" x14ac:dyDescent="0.3">
      <c r="A773" s="205"/>
      <c r="B773" s="206"/>
      <c r="C773" s="198">
        <v>762</v>
      </c>
      <c r="D773" s="192"/>
      <c r="E773" s="15"/>
      <c r="F773" s="14"/>
      <c r="G773" s="123"/>
      <c r="H773" s="124"/>
      <c r="I773" s="130"/>
      <c r="J773" s="21"/>
      <c r="K773" s="134"/>
      <c r="L773" s="24"/>
      <c r="M773" s="372"/>
      <c r="N773" s="147" t="str">
        <f t="shared" si="308"/>
        <v/>
      </c>
      <c r="O773" s="23"/>
      <c r="P773" s="23"/>
      <c r="Q773" s="23"/>
      <c r="R773" s="23"/>
      <c r="S773" s="23"/>
      <c r="T773" s="24"/>
      <c r="U773" s="25"/>
      <c r="V773" s="28"/>
      <c r="W773" s="299"/>
      <c r="X773" s="296"/>
      <c r="Y773" s="149">
        <f t="shared" si="302"/>
        <v>0</v>
      </c>
      <c r="Z773" s="148">
        <f t="shared" si="309"/>
        <v>0</v>
      </c>
      <c r="AA773" s="306"/>
      <c r="AB773" s="377">
        <f t="shared" si="326"/>
        <v>0</v>
      </c>
      <c r="AC773" s="348"/>
      <c r="AD773" s="210" t="str">
        <f t="shared" si="303"/>
        <v/>
      </c>
      <c r="AE773" s="345">
        <f t="shared" si="310"/>
        <v>0</v>
      </c>
      <c r="AF773" s="318"/>
      <c r="AG773" s="317"/>
      <c r="AH773" s="315"/>
      <c r="AI773" s="150">
        <f t="shared" si="311"/>
        <v>0</v>
      </c>
      <c r="AJ773" s="151">
        <f t="shared" si="304"/>
        <v>0</v>
      </c>
      <c r="AK773" s="152">
        <f t="shared" si="312"/>
        <v>0</v>
      </c>
      <c r="AL773" s="153">
        <f t="shared" si="313"/>
        <v>0</v>
      </c>
      <c r="AM773" s="153">
        <f t="shared" si="314"/>
        <v>0</v>
      </c>
      <c r="AN773" s="153">
        <f t="shared" si="315"/>
        <v>0</v>
      </c>
      <c r="AO773" s="153">
        <f t="shared" si="316"/>
        <v>0</v>
      </c>
      <c r="AP773" s="181" t="str">
        <f t="shared" si="317"/>
        <v/>
      </c>
      <c r="AQ773" s="154" t="str">
        <f t="shared" si="305"/>
        <v/>
      </c>
      <c r="AR773" s="178" t="str">
        <f t="shared" si="318"/>
        <v/>
      </c>
      <c r="AS773" s="169" t="str">
        <f t="shared" si="319"/>
        <v/>
      </c>
      <c r="AT773" s="159" t="str">
        <f t="shared" si="320"/>
        <v/>
      </c>
      <c r="AU773" s="160" t="str">
        <f t="shared" si="306"/>
        <v/>
      </c>
      <c r="AV773" s="171" t="str">
        <f t="shared" si="321"/>
        <v/>
      </c>
      <c r="AW773" s="160" t="str">
        <f t="shared" si="322"/>
        <v/>
      </c>
      <c r="AX773" s="186" t="str">
        <f t="shared" si="323"/>
        <v/>
      </c>
      <c r="AY773" s="160" t="str">
        <f t="shared" si="307"/>
        <v/>
      </c>
      <c r="AZ773" s="171" t="str">
        <f t="shared" si="324"/>
        <v/>
      </c>
      <c r="BA773" s="161" t="str">
        <f t="shared" si="325"/>
        <v/>
      </c>
    </row>
    <row r="774" spans="1:53" ht="18.75" x14ac:dyDescent="0.3">
      <c r="A774" s="205"/>
      <c r="B774" s="206"/>
      <c r="C774" s="198">
        <v>763</v>
      </c>
      <c r="D774" s="190"/>
      <c r="E774" s="13"/>
      <c r="F774" s="14"/>
      <c r="G774" s="123"/>
      <c r="H774" s="124"/>
      <c r="I774" s="130"/>
      <c r="J774" s="21"/>
      <c r="K774" s="134"/>
      <c r="L774" s="24"/>
      <c r="M774" s="372"/>
      <c r="N774" s="147" t="str">
        <f t="shared" si="308"/>
        <v/>
      </c>
      <c r="O774" s="23"/>
      <c r="P774" s="23"/>
      <c r="Q774" s="23"/>
      <c r="R774" s="23"/>
      <c r="S774" s="23"/>
      <c r="T774" s="24"/>
      <c r="U774" s="25"/>
      <c r="V774" s="28"/>
      <c r="W774" s="299"/>
      <c r="X774" s="296"/>
      <c r="Y774" s="149">
        <f t="shared" si="302"/>
        <v>0</v>
      </c>
      <c r="Z774" s="148">
        <f t="shared" si="309"/>
        <v>0</v>
      </c>
      <c r="AA774" s="306"/>
      <c r="AB774" s="377">
        <f t="shared" si="326"/>
        <v>0</v>
      </c>
      <c r="AC774" s="348"/>
      <c r="AD774" s="210" t="str">
        <f t="shared" si="303"/>
        <v/>
      </c>
      <c r="AE774" s="345">
        <f t="shared" si="310"/>
        <v>0</v>
      </c>
      <c r="AF774" s="318"/>
      <c r="AG774" s="317"/>
      <c r="AH774" s="315"/>
      <c r="AI774" s="150">
        <f t="shared" si="311"/>
        <v>0</v>
      </c>
      <c r="AJ774" s="151">
        <f t="shared" si="304"/>
        <v>0</v>
      </c>
      <c r="AK774" s="152">
        <f t="shared" si="312"/>
        <v>0</v>
      </c>
      <c r="AL774" s="153">
        <f t="shared" si="313"/>
        <v>0</v>
      </c>
      <c r="AM774" s="153">
        <f t="shared" si="314"/>
        <v>0</v>
      </c>
      <c r="AN774" s="153">
        <f t="shared" si="315"/>
        <v>0</v>
      </c>
      <c r="AO774" s="153">
        <f t="shared" si="316"/>
        <v>0</v>
      </c>
      <c r="AP774" s="181" t="str">
        <f t="shared" si="317"/>
        <v/>
      </c>
      <c r="AQ774" s="154" t="str">
        <f t="shared" si="305"/>
        <v/>
      </c>
      <c r="AR774" s="178" t="str">
        <f t="shared" si="318"/>
        <v/>
      </c>
      <c r="AS774" s="169" t="str">
        <f t="shared" si="319"/>
        <v/>
      </c>
      <c r="AT774" s="159" t="str">
        <f t="shared" si="320"/>
        <v/>
      </c>
      <c r="AU774" s="160" t="str">
        <f t="shared" si="306"/>
        <v/>
      </c>
      <c r="AV774" s="171" t="str">
        <f t="shared" si="321"/>
        <v/>
      </c>
      <c r="AW774" s="160" t="str">
        <f t="shared" si="322"/>
        <v/>
      </c>
      <c r="AX774" s="186" t="str">
        <f t="shared" si="323"/>
        <v/>
      </c>
      <c r="AY774" s="160" t="str">
        <f t="shared" si="307"/>
        <v/>
      </c>
      <c r="AZ774" s="171" t="str">
        <f t="shared" si="324"/>
        <v/>
      </c>
      <c r="BA774" s="161" t="str">
        <f t="shared" si="325"/>
        <v/>
      </c>
    </row>
    <row r="775" spans="1:53" ht="18.75" x14ac:dyDescent="0.3">
      <c r="A775" s="205"/>
      <c r="B775" s="206"/>
      <c r="C775" s="197">
        <v>764</v>
      </c>
      <c r="D775" s="190"/>
      <c r="E775" s="13"/>
      <c r="F775" s="14"/>
      <c r="G775" s="123"/>
      <c r="H775" s="124"/>
      <c r="I775" s="130"/>
      <c r="J775" s="21"/>
      <c r="K775" s="134"/>
      <c r="L775" s="24"/>
      <c r="M775" s="372"/>
      <c r="N775" s="147" t="str">
        <f t="shared" si="308"/>
        <v/>
      </c>
      <c r="O775" s="23"/>
      <c r="P775" s="23"/>
      <c r="Q775" s="23"/>
      <c r="R775" s="23"/>
      <c r="S775" s="23"/>
      <c r="T775" s="24"/>
      <c r="U775" s="25"/>
      <c r="V775" s="28"/>
      <c r="W775" s="299"/>
      <c r="X775" s="296"/>
      <c r="Y775" s="149">
        <f t="shared" si="302"/>
        <v>0</v>
      </c>
      <c r="Z775" s="148">
        <f t="shared" si="309"/>
        <v>0</v>
      </c>
      <c r="AA775" s="306"/>
      <c r="AB775" s="377">
        <f t="shared" si="326"/>
        <v>0</v>
      </c>
      <c r="AC775" s="348"/>
      <c r="AD775" s="210" t="str">
        <f t="shared" si="303"/>
        <v/>
      </c>
      <c r="AE775" s="345">
        <f t="shared" si="310"/>
        <v>0</v>
      </c>
      <c r="AF775" s="318"/>
      <c r="AG775" s="317"/>
      <c r="AH775" s="315"/>
      <c r="AI775" s="150">
        <f t="shared" si="311"/>
        <v>0</v>
      </c>
      <c r="AJ775" s="151">
        <f t="shared" si="304"/>
        <v>0</v>
      </c>
      <c r="AK775" s="152">
        <f t="shared" si="312"/>
        <v>0</v>
      </c>
      <c r="AL775" s="153">
        <f t="shared" si="313"/>
        <v>0</v>
      </c>
      <c r="AM775" s="153">
        <f t="shared" si="314"/>
        <v>0</v>
      </c>
      <c r="AN775" s="153">
        <f t="shared" si="315"/>
        <v>0</v>
      </c>
      <c r="AO775" s="153">
        <f t="shared" si="316"/>
        <v>0</v>
      </c>
      <c r="AP775" s="181" t="str">
        <f t="shared" si="317"/>
        <v/>
      </c>
      <c r="AQ775" s="154" t="str">
        <f t="shared" si="305"/>
        <v/>
      </c>
      <c r="AR775" s="178" t="str">
        <f t="shared" si="318"/>
        <v/>
      </c>
      <c r="AS775" s="169" t="str">
        <f t="shared" si="319"/>
        <v/>
      </c>
      <c r="AT775" s="159" t="str">
        <f t="shared" si="320"/>
        <v/>
      </c>
      <c r="AU775" s="160" t="str">
        <f t="shared" si="306"/>
        <v/>
      </c>
      <c r="AV775" s="171" t="str">
        <f t="shared" si="321"/>
        <v/>
      </c>
      <c r="AW775" s="160" t="str">
        <f t="shared" si="322"/>
        <v/>
      </c>
      <c r="AX775" s="186" t="str">
        <f t="shared" si="323"/>
        <v/>
      </c>
      <c r="AY775" s="160" t="str">
        <f t="shared" si="307"/>
        <v/>
      </c>
      <c r="AZ775" s="171" t="str">
        <f t="shared" si="324"/>
        <v/>
      </c>
      <c r="BA775" s="161" t="str">
        <f t="shared" si="325"/>
        <v/>
      </c>
    </row>
    <row r="776" spans="1:53" ht="18.75" x14ac:dyDescent="0.3">
      <c r="A776" s="205"/>
      <c r="B776" s="206"/>
      <c r="C776" s="198">
        <v>765</v>
      </c>
      <c r="D776" s="190"/>
      <c r="E776" s="13"/>
      <c r="F776" s="14"/>
      <c r="G776" s="123"/>
      <c r="H776" s="124"/>
      <c r="I776" s="130"/>
      <c r="J776" s="21"/>
      <c r="K776" s="134"/>
      <c r="L776" s="24"/>
      <c r="M776" s="372"/>
      <c r="N776" s="147" t="str">
        <f t="shared" si="308"/>
        <v/>
      </c>
      <c r="O776" s="23"/>
      <c r="P776" s="23"/>
      <c r="Q776" s="23"/>
      <c r="R776" s="23"/>
      <c r="S776" s="23"/>
      <c r="T776" s="24"/>
      <c r="U776" s="25"/>
      <c r="V776" s="28"/>
      <c r="W776" s="299"/>
      <c r="X776" s="296"/>
      <c r="Y776" s="149">
        <f t="shared" si="302"/>
        <v>0</v>
      </c>
      <c r="Z776" s="148">
        <f t="shared" si="309"/>
        <v>0</v>
      </c>
      <c r="AA776" s="306"/>
      <c r="AB776" s="377">
        <f t="shared" si="326"/>
        <v>0</v>
      </c>
      <c r="AC776" s="348"/>
      <c r="AD776" s="210" t="str">
        <f t="shared" si="303"/>
        <v/>
      </c>
      <c r="AE776" s="345">
        <f t="shared" si="310"/>
        <v>0</v>
      </c>
      <c r="AF776" s="318"/>
      <c r="AG776" s="317"/>
      <c r="AH776" s="315"/>
      <c r="AI776" s="150">
        <f t="shared" si="311"/>
        <v>0</v>
      </c>
      <c r="AJ776" s="151">
        <f t="shared" si="304"/>
        <v>0</v>
      </c>
      <c r="AK776" s="152">
        <f t="shared" si="312"/>
        <v>0</v>
      </c>
      <c r="AL776" s="153">
        <f t="shared" si="313"/>
        <v>0</v>
      </c>
      <c r="AM776" s="153">
        <f t="shared" si="314"/>
        <v>0</v>
      </c>
      <c r="AN776" s="153">
        <f t="shared" si="315"/>
        <v>0</v>
      </c>
      <c r="AO776" s="153">
        <f t="shared" si="316"/>
        <v>0</v>
      </c>
      <c r="AP776" s="181" t="str">
        <f t="shared" si="317"/>
        <v/>
      </c>
      <c r="AQ776" s="154" t="str">
        <f t="shared" si="305"/>
        <v/>
      </c>
      <c r="AR776" s="178" t="str">
        <f t="shared" si="318"/>
        <v/>
      </c>
      <c r="AS776" s="169" t="str">
        <f t="shared" si="319"/>
        <v/>
      </c>
      <c r="AT776" s="159" t="str">
        <f t="shared" si="320"/>
        <v/>
      </c>
      <c r="AU776" s="160" t="str">
        <f t="shared" si="306"/>
        <v/>
      </c>
      <c r="AV776" s="171" t="str">
        <f t="shared" si="321"/>
        <v/>
      </c>
      <c r="AW776" s="160" t="str">
        <f t="shared" si="322"/>
        <v/>
      </c>
      <c r="AX776" s="186" t="str">
        <f t="shared" si="323"/>
        <v/>
      </c>
      <c r="AY776" s="160" t="str">
        <f t="shared" si="307"/>
        <v/>
      </c>
      <c r="AZ776" s="171" t="str">
        <f t="shared" si="324"/>
        <v/>
      </c>
      <c r="BA776" s="161" t="str">
        <f t="shared" si="325"/>
        <v/>
      </c>
    </row>
    <row r="777" spans="1:53" ht="18.75" x14ac:dyDescent="0.3">
      <c r="A777" s="205"/>
      <c r="B777" s="206"/>
      <c r="C777" s="197">
        <v>766</v>
      </c>
      <c r="D777" s="192"/>
      <c r="E777" s="15"/>
      <c r="F777" s="14"/>
      <c r="G777" s="123"/>
      <c r="H777" s="124"/>
      <c r="I777" s="130"/>
      <c r="J777" s="21"/>
      <c r="K777" s="134"/>
      <c r="L777" s="24"/>
      <c r="M777" s="372"/>
      <c r="N777" s="147" t="str">
        <f t="shared" si="308"/>
        <v/>
      </c>
      <c r="O777" s="23"/>
      <c r="P777" s="23"/>
      <c r="Q777" s="23"/>
      <c r="R777" s="23"/>
      <c r="S777" s="23"/>
      <c r="T777" s="24"/>
      <c r="U777" s="25"/>
      <c r="V777" s="28"/>
      <c r="W777" s="299"/>
      <c r="X777" s="296"/>
      <c r="Y777" s="149">
        <f t="shared" si="302"/>
        <v>0</v>
      </c>
      <c r="Z777" s="148">
        <f t="shared" si="309"/>
        <v>0</v>
      </c>
      <c r="AA777" s="306"/>
      <c r="AB777" s="377">
        <f t="shared" si="326"/>
        <v>0</v>
      </c>
      <c r="AC777" s="348"/>
      <c r="AD777" s="210" t="str">
        <f t="shared" si="303"/>
        <v/>
      </c>
      <c r="AE777" s="345">
        <f t="shared" si="310"/>
        <v>0</v>
      </c>
      <c r="AF777" s="318"/>
      <c r="AG777" s="317"/>
      <c r="AH777" s="315"/>
      <c r="AI777" s="150">
        <f t="shared" si="311"/>
        <v>0</v>
      </c>
      <c r="AJ777" s="151">
        <f t="shared" si="304"/>
        <v>0</v>
      </c>
      <c r="AK777" s="152">
        <f t="shared" si="312"/>
        <v>0</v>
      </c>
      <c r="AL777" s="153">
        <f t="shared" si="313"/>
        <v>0</v>
      </c>
      <c r="AM777" s="153">
        <f t="shared" si="314"/>
        <v>0</v>
      </c>
      <c r="AN777" s="153">
        <f t="shared" si="315"/>
        <v>0</v>
      </c>
      <c r="AO777" s="153">
        <f t="shared" si="316"/>
        <v>0</v>
      </c>
      <c r="AP777" s="181" t="str">
        <f t="shared" si="317"/>
        <v/>
      </c>
      <c r="AQ777" s="154" t="str">
        <f t="shared" si="305"/>
        <v/>
      </c>
      <c r="AR777" s="178" t="str">
        <f t="shared" si="318"/>
        <v/>
      </c>
      <c r="AS777" s="169" t="str">
        <f t="shared" si="319"/>
        <v/>
      </c>
      <c r="AT777" s="159" t="str">
        <f t="shared" si="320"/>
        <v/>
      </c>
      <c r="AU777" s="160" t="str">
        <f t="shared" si="306"/>
        <v/>
      </c>
      <c r="AV777" s="171" t="str">
        <f t="shared" si="321"/>
        <v/>
      </c>
      <c r="AW777" s="160" t="str">
        <f t="shared" si="322"/>
        <v/>
      </c>
      <c r="AX777" s="186" t="str">
        <f t="shared" si="323"/>
        <v/>
      </c>
      <c r="AY777" s="160" t="str">
        <f t="shared" si="307"/>
        <v/>
      </c>
      <c r="AZ777" s="171" t="str">
        <f t="shared" si="324"/>
        <v/>
      </c>
      <c r="BA777" s="161" t="str">
        <f t="shared" si="325"/>
        <v/>
      </c>
    </row>
    <row r="778" spans="1:53" ht="18.75" x14ac:dyDescent="0.3">
      <c r="A778" s="205"/>
      <c r="B778" s="206"/>
      <c r="C778" s="198">
        <v>767</v>
      </c>
      <c r="D778" s="190"/>
      <c r="E778" s="13"/>
      <c r="F778" s="14"/>
      <c r="G778" s="123"/>
      <c r="H778" s="124"/>
      <c r="I778" s="130"/>
      <c r="J778" s="21"/>
      <c r="K778" s="134"/>
      <c r="L778" s="24"/>
      <c r="M778" s="372"/>
      <c r="N778" s="147" t="str">
        <f t="shared" si="308"/>
        <v/>
      </c>
      <c r="O778" s="23"/>
      <c r="P778" s="23"/>
      <c r="Q778" s="23"/>
      <c r="R778" s="23"/>
      <c r="S778" s="23"/>
      <c r="T778" s="24"/>
      <c r="U778" s="25"/>
      <c r="V778" s="28"/>
      <c r="W778" s="299"/>
      <c r="X778" s="296"/>
      <c r="Y778" s="149">
        <f t="shared" si="302"/>
        <v>0</v>
      </c>
      <c r="Z778" s="148">
        <f t="shared" si="309"/>
        <v>0</v>
      </c>
      <c r="AA778" s="306"/>
      <c r="AB778" s="377">
        <f t="shared" si="326"/>
        <v>0</v>
      </c>
      <c r="AC778" s="348"/>
      <c r="AD778" s="210" t="str">
        <f t="shared" si="303"/>
        <v/>
      </c>
      <c r="AE778" s="345">
        <f t="shared" si="310"/>
        <v>0</v>
      </c>
      <c r="AF778" s="318"/>
      <c r="AG778" s="317"/>
      <c r="AH778" s="315"/>
      <c r="AI778" s="150">
        <f t="shared" si="311"/>
        <v>0</v>
      </c>
      <c r="AJ778" s="151">
        <f t="shared" si="304"/>
        <v>0</v>
      </c>
      <c r="AK778" s="152">
        <f t="shared" si="312"/>
        <v>0</v>
      </c>
      <c r="AL778" s="153">
        <f t="shared" si="313"/>
        <v>0</v>
      </c>
      <c r="AM778" s="153">
        <f t="shared" si="314"/>
        <v>0</v>
      </c>
      <c r="AN778" s="153">
        <f t="shared" si="315"/>
        <v>0</v>
      </c>
      <c r="AO778" s="153">
        <f t="shared" si="316"/>
        <v>0</v>
      </c>
      <c r="AP778" s="181" t="str">
        <f t="shared" si="317"/>
        <v/>
      </c>
      <c r="AQ778" s="154" t="str">
        <f t="shared" si="305"/>
        <v/>
      </c>
      <c r="AR778" s="178" t="str">
        <f t="shared" si="318"/>
        <v/>
      </c>
      <c r="AS778" s="169" t="str">
        <f t="shared" si="319"/>
        <v/>
      </c>
      <c r="AT778" s="159" t="str">
        <f t="shared" si="320"/>
        <v/>
      </c>
      <c r="AU778" s="160" t="str">
        <f t="shared" si="306"/>
        <v/>
      </c>
      <c r="AV778" s="171" t="str">
        <f t="shared" si="321"/>
        <v/>
      </c>
      <c r="AW778" s="160" t="str">
        <f t="shared" si="322"/>
        <v/>
      </c>
      <c r="AX778" s="186" t="str">
        <f t="shared" si="323"/>
        <v/>
      </c>
      <c r="AY778" s="160" t="str">
        <f t="shared" si="307"/>
        <v/>
      </c>
      <c r="AZ778" s="171" t="str">
        <f t="shared" si="324"/>
        <v/>
      </c>
      <c r="BA778" s="161" t="str">
        <f t="shared" si="325"/>
        <v/>
      </c>
    </row>
    <row r="779" spans="1:53" ht="18.75" x14ac:dyDescent="0.3">
      <c r="A779" s="205"/>
      <c r="B779" s="206"/>
      <c r="C779" s="198">
        <v>768</v>
      </c>
      <c r="D779" s="190"/>
      <c r="E779" s="13"/>
      <c r="F779" s="14"/>
      <c r="G779" s="123"/>
      <c r="H779" s="124"/>
      <c r="I779" s="130"/>
      <c r="J779" s="21"/>
      <c r="K779" s="134"/>
      <c r="L779" s="24"/>
      <c r="M779" s="372"/>
      <c r="N779" s="147" t="str">
        <f t="shared" si="308"/>
        <v/>
      </c>
      <c r="O779" s="23"/>
      <c r="P779" s="23"/>
      <c r="Q779" s="23"/>
      <c r="R779" s="23"/>
      <c r="S779" s="23"/>
      <c r="T779" s="24"/>
      <c r="U779" s="25"/>
      <c r="V779" s="28"/>
      <c r="W779" s="299"/>
      <c r="X779" s="296"/>
      <c r="Y779" s="149">
        <f t="shared" si="302"/>
        <v>0</v>
      </c>
      <c r="Z779" s="148">
        <f t="shared" si="309"/>
        <v>0</v>
      </c>
      <c r="AA779" s="306"/>
      <c r="AB779" s="377">
        <f t="shared" si="326"/>
        <v>0</v>
      </c>
      <c r="AC779" s="348"/>
      <c r="AD779" s="210" t="str">
        <f t="shared" si="303"/>
        <v/>
      </c>
      <c r="AE779" s="345">
        <f t="shared" si="310"/>
        <v>0</v>
      </c>
      <c r="AF779" s="318"/>
      <c r="AG779" s="317"/>
      <c r="AH779" s="315"/>
      <c r="AI779" s="150">
        <f t="shared" si="311"/>
        <v>0</v>
      </c>
      <c r="AJ779" s="151">
        <f t="shared" si="304"/>
        <v>0</v>
      </c>
      <c r="AK779" s="152">
        <f t="shared" si="312"/>
        <v>0</v>
      </c>
      <c r="AL779" s="153">
        <f t="shared" si="313"/>
        <v>0</v>
      </c>
      <c r="AM779" s="153">
        <f t="shared" si="314"/>
        <v>0</v>
      </c>
      <c r="AN779" s="153">
        <f t="shared" si="315"/>
        <v>0</v>
      </c>
      <c r="AO779" s="153">
        <f t="shared" si="316"/>
        <v>0</v>
      </c>
      <c r="AP779" s="181" t="str">
        <f t="shared" si="317"/>
        <v/>
      </c>
      <c r="AQ779" s="154" t="str">
        <f t="shared" si="305"/>
        <v/>
      </c>
      <c r="AR779" s="178" t="str">
        <f t="shared" si="318"/>
        <v/>
      </c>
      <c r="AS779" s="169" t="str">
        <f t="shared" si="319"/>
        <v/>
      </c>
      <c r="AT779" s="159" t="str">
        <f t="shared" si="320"/>
        <v/>
      </c>
      <c r="AU779" s="160" t="str">
        <f t="shared" si="306"/>
        <v/>
      </c>
      <c r="AV779" s="171" t="str">
        <f t="shared" si="321"/>
        <v/>
      </c>
      <c r="AW779" s="160" t="str">
        <f t="shared" si="322"/>
        <v/>
      </c>
      <c r="AX779" s="186" t="str">
        <f t="shared" si="323"/>
        <v/>
      </c>
      <c r="AY779" s="160" t="str">
        <f t="shared" si="307"/>
        <v/>
      </c>
      <c r="AZ779" s="171" t="str">
        <f t="shared" si="324"/>
        <v/>
      </c>
      <c r="BA779" s="161" t="str">
        <f t="shared" si="325"/>
        <v/>
      </c>
    </row>
    <row r="780" spans="1:53" ht="18.75" x14ac:dyDescent="0.3">
      <c r="A780" s="205"/>
      <c r="B780" s="206"/>
      <c r="C780" s="197">
        <v>769</v>
      </c>
      <c r="D780" s="190"/>
      <c r="E780" s="13"/>
      <c r="F780" s="14"/>
      <c r="G780" s="123"/>
      <c r="H780" s="124"/>
      <c r="I780" s="130"/>
      <c r="J780" s="21"/>
      <c r="K780" s="134"/>
      <c r="L780" s="24"/>
      <c r="M780" s="372"/>
      <c r="N780" s="147" t="str">
        <f t="shared" si="308"/>
        <v/>
      </c>
      <c r="O780" s="23"/>
      <c r="P780" s="23"/>
      <c r="Q780" s="23"/>
      <c r="R780" s="23"/>
      <c r="S780" s="23"/>
      <c r="T780" s="24"/>
      <c r="U780" s="25"/>
      <c r="V780" s="28"/>
      <c r="W780" s="299"/>
      <c r="X780" s="296"/>
      <c r="Y780" s="149">
        <f t="shared" ref="Y780:Y843" si="327">V780+W780+X780</f>
        <v>0</v>
      </c>
      <c r="Z780" s="148">
        <f t="shared" si="309"/>
        <v>0</v>
      </c>
      <c r="AA780" s="306"/>
      <c r="AB780" s="377">
        <f t="shared" si="326"/>
        <v>0</v>
      </c>
      <c r="AC780" s="348"/>
      <c r="AD780" s="210" t="str">
        <f t="shared" ref="AD780:AD843" si="328">IF(F780="x",(0-((V780*10)+(W780*20))),"")</f>
        <v/>
      </c>
      <c r="AE780" s="345">
        <f t="shared" si="310"/>
        <v>0</v>
      </c>
      <c r="AF780" s="318"/>
      <c r="AG780" s="317"/>
      <c r="AH780" s="315"/>
      <c r="AI780" s="150">
        <f t="shared" si="311"/>
        <v>0</v>
      </c>
      <c r="AJ780" s="151">
        <f t="shared" ref="AJ780:AJ843" si="329">(X780*20)+Z780+AA780+AF780</f>
        <v>0</v>
      </c>
      <c r="AK780" s="152">
        <f t="shared" si="312"/>
        <v>0</v>
      </c>
      <c r="AL780" s="153">
        <f t="shared" si="313"/>
        <v>0</v>
      </c>
      <c r="AM780" s="153">
        <f t="shared" si="314"/>
        <v>0</v>
      </c>
      <c r="AN780" s="153">
        <f t="shared" si="315"/>
        <v>0</v>
      </c>
      <c r="AO780" s="153">
        <f t="shared" si="316"/>
        <v>0</v>
      </c>
      <c r="AP780" s="181" t="str">
        <f t="shared" si="317"/>
        <v/>
      </c>
      <c r="AQ780" s="154" t="str">
        <f t="shared" ref="AQ780:AQ843" si="330">IF(AND(K780="x",AP780&gt;0),AP780,"")</f>
        <v/>
      </c>
      <c r="AR780" s="178" t="str">
        <f t="shared" si="318"/>
        <v/>
      </c>
      <c r="AS780" s="169" t="str">
        <f t="shared" si="319"/>
        <v/>
      </c>
      <c r="AT780" s="159" t="str">
        <f t="shared" si="320"/>
        <v/>
      </c>
      <c r="AU780" s="160" t="str">
        <f t="shared" ref="AU780:AU843" si="331">IF(AND(K780="x",AT780&gt;0),AT780,"")</f>
        <v/>
      </c>
      <c r="AV780" s="171" t="str">
        <f t="shared" si="321"/>
        <v/>
      </c>
      <c r="AW780" s="160" t="str">
        <f t="shared" si="322"/>
        <v/>
      </c>
      <c r="AX780" s="186" t="str">
        <f t="shared" si="323"/>
        <v/>
      </c>
      <c r="AY780" s="160" t="str">
        <f t="shared" ref="AY780:AY843" si="332">IF(AND(K780="x",AX780&gt;0),AX780,"")</f>
        <v/>
      </c>
      <c r="AZ780" s="171" t="str">
        <f t="shared" si="324"/>
        <v/>
      </c>
      <c r="BA780" s="161" t="str">
        <f t="shared" si="325"/>
        <v/>
      </c>
    </row>
    <row r="781" spans="1:53" ht="18.75" x14ac:dyDescent="0.3">
      <c r="A781" s="205"/>
      <c r="B781" s="206"/>
      <c r="C781" s="198">
        <v>770</v>
      </c>
      <c r="D781" s="192"/>
      <c r="E781" s="15"/>
      <c r="F781" s="14"/>
      <c r="G781" s="123"/>
      <c r="H781" s="124"/>
      <c r="I781" s="130"/>
      <c r="J781" s="21"/>
      <c r="K781" s="134"/>
      <c r="L781" s="24"/>
      <c r="M781" s="372"/>
      <c r="N781" s="147" t="str">
        <f t="shared" ref="N781:N844" si="333">IF((NETWORKDAYS(G781,M781)&gt;0),(NETWORKDAYS(G781,M781)),"")</f>
        <v/>
      </c>
      <c r="O781" s="23"/>
      <c r="P781" s="23"/>
      <c r="Q781" s="23"/>
      <c r="R781" s="23"/>
      <c r="S781" s="23"/>
      <c r="T781" s="24"/>
      <c r="U781" s="25"/>
      <c r="V781" s="28"/>
      <c r="W781" s="299"/>
      <c r="X781" s="296"/>
      <c r="Y781" s="149">
        <f t="shared" si="327"/>
        <v>0</v>
      </c>
      <c r="Z781" s="148">
        <f t="shared" ref="Z781:Z844" si="334">IF((F781="x"),0,((V781*10)+(W781*20)))</f>
        <v>0</v>
      </c>
      <c r="AA781" s="306"/>
      <c r="AB781" s="377">
        <f t="shared" si="326"/>
        <v>0</v>
      </c>
      <c r="AC781" s="348"/>
      <c r="AD781" s="210" t="str">
        <f t="shared" si="328"/>
        <v/>
      </c>
      <c r="AE781" s="345">
        <f t="shared" ref="AE781:AE844" si="335">IF(AND(Z781&gt;0,F781="x"),0,IF(AND(Z781&gt;0,AC781="x"),Z781-60,IF(AND(Z781&gt;0,AB781=-30),Z781+AB781,0)))</f>
        <v>0</v>
      </c>
      <c r="AF781" s="318"/>
      <c r="AG781" s="317"/>
      <c r="AH781" s="315"/>
      <c r="AI781" s="150">
        <f t="shared" ref="AI781:AI844" si="336">IF(AE781&lt;=0,AG781,AE781+AG781)</f>
        <v>0</v>
      </c>
      <c r="AJ781" s="151">
        <f t="shared" si="329"/>
        <v>0</v>
      </c>
      <c r="AK781" s="152">
        <f t="shared" ref="AK781:AK844" si="337">AJ781-AH781</f>
        <v>0</v>
      </c>
      <c r="AL781" s="153">
        <f t="shared" ref="AL781:AL844" si="338">IF(K781="x",AH781,0)</f>
        <v>0</v>
      </c>
      <c r="AM781" s="153">
        <f t="shared" ref="AM781:AM844" si="339">IF(K781="x",AI781,0)</f>
        <v>0</v>
      </c>
      <c r="AN781" s="153">
        <f t="shared" ref="AN781:AN844" si="340">IF(K781="x",AJ781,0)</f>
        <v>0</v>
      </c>
      <c r="AO781" s="153">
        <f t="shared" ref="AO781:AO844" si="341">IF(K781="x",AK781,0)</f>
        <v>0</v>
      </c>
      <c r="AP781" s="181" t="str">
        <f t="shared" ref="AP781:AP844" si="342">IF(N781&gt;0,N781,"")</f>
        <v/>
      </c>
      <c r="AQ781" s="154" t="str">
        <f t="shared" si="330"/>
        <v/>
      </c>
      <c r="AR781" s="178" t="str">
        <f t="shared" ref="AR781:AR844" si="343">IF(OR(K781="x",F781="x",AP781&lt;=0),"",AP781)</f>
        <v/>
      </c>
      <c r="AS781" s="169" t="str">
        <f t="shared" ref="AS781:AS844" si="344">IF(AND(F781="x",AP781&gt;0),AP781,"")</f>
        <v/>
      </c>
      <c r="AT781" s="159" t="str">
        <f t="shared" ref="AT781:AT844" si="345">IF(V781&gt;0,V781,"")</f>
        <v/>
      </c>
      <c r="AU781" s="160" t="str">
        <f t="shared" si="331"/>
        <v/>
      </c>
      <c r="AV781" s="171" t="str">
        <f t="shared" ref="AV781:AV844" si="346">IF(OR(K781="x",F781="X",AT781&lt;=0),"",AT781)</f>
        <v/>
      </c>
      <c r="AW781" s="160" t="str">
        <f t="shared" ref="AW781:AW844" si="347">IF(AND(F781="x",AT781&gt;0),AT781,"")</f>
        <v/>
      </c>
      <c r="AX781" s="186" t="str">
        <f t="shared" ref="AX781:AX844" si="348">IF(W781&gt;0,W781,"")</f>
        <v/>
      </c>
      <c r="AY781" s="160" t="str">
        <f t="shared" si="332"/>
        <v/>
      </c>
      <c r="AZ781" s="171" t="str">
        <f t="shared" ref="AZ781:AZ844" si="349">IF(OR(K781="x",F781="x",AX781&lt;=0),"",AX781)</f>
        <v/>
      </c>
      <c r="BA781" s="161" t="str">
        <f t="shared" ref="BA781:BA844" si="350">IF(AND(F781="x",AX781&gt;0),AX781,"")</f>
        <v/>
      </c>
    </row>
    <row r="782" spans="1:53" ht="18.75" x14ac:dyDescent="0.3">
      <c r="A782" s="205"/>
      <c r="B782" s="206"/>
      <c r="C782" s="197">
        <v>771</v>
      </c>
      <c r="D782" s="190"/>
      <c r="E782" s="13"/>
      <c r="F782" s="14"/>
      <c r="G782" s="123"/>
      <c r="H782" s="124"/>
      <c r="I782" s="130"/>
      <c r="J782" s="21"/>
      <c r="K782" s="134"/>
      <c r="L782" s="24"/>
      <c r="M782" s="372"/>
      <c r="N782" s="147" t="str">
        <f t="shared" si="333"/>
        <v/>
      </c>
      <c r="O782" s="23"/>
      <c r="P782" s="23"/>
      <c r="Q782" s="23"/>
      <c r="R782" s="23"/>
      <c r="S782" s="23"/>
      <c r="T782" s="24"/>
      <c r="U782" s="25"/>
      <c r="V782" s="28"/>
      <c r="W782" s="299"/>
      <c r="X782" s="296"/>
      <c r="Y782" s="149">
        <f t="shared" si="327"/>
        <v>0</v>
      </c>
      <c r="Z782" s="148">
        <f t="shared" si="334"/>
        <v>0</v>
      </c>
      <c r="AA782" s="306"/>
      <c r="AB782" s="377">
        <f t="shared" ref="AB782:AB845" si="351">IF(AND(Z782&gt;=0,F782="x"),0,IF(AND(Z782&gt;0,AC782="x"),0,IF(Z782&gt;0,0-30,0)))</f>
        <v>0</v>
      </c>
      <c r="AC782" s="348"/>
      <c r="AD782" s="210" t="str">
        <f t="shared" si="328"/>
        <v/>
      </c>
      <c r="AE782" s="345">
        <f t="shared" si="335"/>
        <v>0</v>
      </c>
      <c r="AF782" s="318"/>
      <c r="AG782" s="317"/>
      <c r="AH782" s="315"/>
      <c r="AI782" s="150">
        <f t="shared" si="336"/>
        <v>0</v>
      </c>
      <c r="AJ782" s="151">
        <f t="shared" si="329"/>
        <v>0</v>
      </c>
      <c r="AK782" s="152">
        <f t="shared" si="337"/>
        <v>0</v>
      </c>
      <c r="AL782" s="153">
        <f t="shared" si="338"/>
        <v>0</v>
      </c>
      <c r="AM782" s="153">
        <f t="shared" si="339"/>
        <v>0</v>
      </c>
      <c r="AN782" s="153">
        <f t="shared" si="340"/>
        <v>0</v>
      </c>
      <c r="AO782" s="153">
        <f t="shared" si="341"/>
        <v>0</v>
      </c>
      <c r="AP782" s="181" t="str">
        <f t="shared" si="342"/>
        <v/>
      </c>
      <c r="AQ782" s="154" t="str">
        <f t="shared" si="330"/>
        <v/>
      </c>
      <c r="AR782" s="178" t="str">
        <f t="shared" si="343"/>
        <v/>
      </c>
      <c r="AS782" s="169" t="str">
        <f t="shared" si="344"/>
        <v/>
      </c>
      <c r="AT782" s="159" t="str">
        <f t="shared" si="345"/>
        <v/>
      </c>
      <c r="AU782" s="160" t="str">
        <f t="shared" si="331"/>
        <v/>
      </c>
      <c r="AV782" s="171" t="str">
        <f t="shared" si="346"/>
        <v/>
      </c>
      <c r="AW782" s="160" t="str">
        <f t="shared" si="347"/>
        <v/>
      </c>
      <c r="AX782" s="186" t="str">
        <f t="shared" si="348"/>
        <v/>
      </c>
      <c r="AY782" s="160" t="str">
        <f t="shared" si="332"/>
        <v/>
      </c>
      <c r="AZ782" s="171" t="str">
        <f t="shared" si="349"/>
        <v/>
      </c>
      <c r="BA782" s="161" t="str">
        <f t="shared" si="350"/>
        <v/>
      </c>
    </row>
    <row r="783" spans="1:53" ht="18.75" x14ac:dyDescent="0.3">
      <c r="A783" s="205"/>
      <c r="B783" s="206"/>
      <c r="C783" s="198">
        <v>772</v>
      </c>
      <c r="D783" s="190"/>
      <c r="E783" s="13"/>
      <c r="F783" s="14"/>
      <c r="G783" s="123"/>
      <c r="H783" s="124"/>
      <c r="I783" s="130"/>
      <c r="J783" s="21"/>
      <c r="K783" s="134"/>
      <c r="L783" s="24"/>
      <c r="M783" s="372"/>
      <c r="N783" s="147" t="str">
        <f t="shared" si="333"/>
        <v/>
      </c>
      <c r="O783" s="23"/>
      <c r="P783" s="23"/>
      <c r="Q783" s="23"/>
      <c r="R783" s="23"/>
      <c r="S783" s="23"/>
      <c r="T783" s="24"/>
      <c r="U783" s="25"/>
      <c r="V783" s="28"/>
      <c r="W783" s="299"/>
      <c r="X783" s="296"/>
      <c r="Y783" s="149">
        <f t="shared" si="327"/>
        <v>0</v>
      </c>
      <c r="Z783" s="148">
        <f t="shared" si="334"/>
        <v>0</v>
      </c>
      <c r="AA783" s="306"/>
      <c r="AB783" s="377">
        <f t="shared" si="351"/>
        <v>0</v>
      </c>
      <c r="AC783" s="348"/>
      <c r="AD783" s="210" t="str">
        <f t="shared" si="328"/>
        <v/>
      </c>
      <c r="AE783" s="345">
        <f t="shared" si="335"/>
        <v>0</v>
      </c>
      <c r="AF783" s="318"/>
      <c r="AG783" s="317"/>
      <c r="AH783" s="315"/>
      <c r="AI783" s="150">
        <f t="shared" si="336"/>
        <v>0</v>
      </c>
      <c r="AJ783" s="151">
        <f t="shared" si="329"/>
        <v>0</v>
      </c>
      <c r="AK783" s="152">
        <f t="shared" si="337"/>
        <v>0</v>
      </c>
      <c r="AL783" s="153">
        <f t="shared" si="338"/>
        <v>0</v>
      </c>
      <c r="AM783" s="153">
        <f t="shared" si="339"/>
        <v>0</v>
      </c>
      <c r="AN783" s="153">
        <f t="shared" si="340"/>
        <v>0</v>
      </c>
      <c r="AO783" s="153">
        <f t="shared" si="341"/>
        <v>0</v>
      </c>
      <c r="AP783" s="181" t="str">
        <f t="shared" si="342"/>
        <v/>
      </c>
      <c r="AQ783" s="154" t="str">
        <f t="shared" si="330"/>
        <v/>
      </c>
      <c r="AR783" s="178" t="str">
        <f t="shared" si="343"/>
        <v/>
      </c>
      <c r="AS783" s="169" t="str">
        <f t="shared" si="344"/>
        <v/>
      </c>
      <c r="AT783" s="159" t="str">
        <f t="shared" si="345"/>
        <v/>
      </c>
      <c r="AU783" s="160" t="str">
        <f t="shared" si="331"/>
        <v/>
      </c>
      <c r="AV783" s="171" t="str">
        <f t="shared" si="346"/>
        <v/>
      </c>
      <c r="AW783" s="160" t="str">
        <f t="shared" si="347"/>
        <v/>
      </c>
      <c r="AX783" s="186" t="str">
        <f t="shared" si="348"/>
        <v/>
      </c>
      <c r="AY783" s="160" t="str">
        <f t="shared" si="332"/>
        <v/>
      </c>
      <c r="AZ783" s="171" t="str">
        <f t="shared" si="349"/>
        <v/>
      </c>
      <c r="BA783" s="161" t="str">
        <f t="shared" si="350"/>
        <v/>
      </c>
    </row>
    <row r="784" spans="1:53" ht="18.75" x14ac:dyDescent="0.3">
      <c r="A784" s="205"/>
      <c r="B784" s="206"/>
      <c r="C784" s="198">
        <v>773</v>
      </c>
      <c r="D784" s="190"/>
      <c r="E784" s="13"/>
      <c r="F784" s="14"/>
      <c r="G784" s="123"/>
      <c r="H784" s="124"/>
      <c r="I784" s="130"/>
      <c r="J784" s="21"/>
      <c r="K784" s="134"/>
      <c r="L784" s="24"/>
      <c r="M784" s="372"/>
      <c r="N784" s="147" t="str">
        <f t="shared" si="333"/>
        <v/>
      </c>
      <c r="O784" s="23"/>
      <c r="P784" s="23"/>
      <c r="Q784" s="23"/>
      <c r="R784" s="23"/>
      <c r="S784" s="23"/>
      <c r="T784" s="24"/>
      <c r="U784" s="25"/>
      <c r="V784" s="28"/>
      <c r="W784" s="299"/>
      <c r="X784" s="296"/>
      <c r="Y784" s="149">
        <f t="shared" si="327"/>
        <v>0</v>
      </c>
      <c r="Z784" s="148">
        <f t="shared" si="334"/>
        <v>0</v>
      </c>
      <c r="AA784" s="306"/>
      <c r="AB784" s="377">
        <f t="shared" si="351"/>
        <v>0</v>
      </c>
      <c r="AC784" s="348"/>
      <c r="AD784" s="210" t="str">
        <f t="shared" si="328"/>
        <v/>
      </c>
      <c r="AE784" s="345">
        <f t="shared" si="335"/>
        <v>0</v>
      </c>
      <c r="AF784" s="318"/>
      <c r="AG784" s="317"/>
      <c r="AH784" s="315"/>
      <c r="AI784" s="150">
        <f t="shared" si="336"/>
        <v>0</v>
      </c>
      <c r="AJ784" s="151">
        <f t="shared" si="329"/>
        <v>0</v>
      </c>
      <c r="AK784" s="152">
        <f t="shared" si="337"/>
        <v>0</v>
      </c>
      <c r="AL784" s="153">
        <f t="shared" si="338"/>
        <v>0</v>
      </c>
      <c r="AM784" s="153">
        <f t="shared" si="339"/>
        <v>0</v>
      </c>
      <c r="AN784" s="153">
        <f t="shared" si="340"/>
        <v>0</v>
      </c>
      <c r="AO784" s="153">
        <f t="shared" si="341"/>
        <v>0</v>
      </c>
      <c r="AP784" s="181" t="str">
        <f t="shared" si="342"/>
        <v/>
      </c>
      <c r="AQ784" s="154" t="str">
        <f t="shared" si="330"/>
        <v/>
      </c>
      <c r="AR784" s="178" t="str">
        <f t="shared" si="343"/>
        <v/>
      </c>
      <c r="AS784" s="169" t="str">
        <f t="shared" si="344"/>
        <v/>
      </c>
      <c r="AT784" s="159" t="str">
        <f t="shared" si="345"/>
        <v/>
      </c>
      <c r="AU784" s="160" t="str">
        <f t="shared" si="331"/>
        <v/>
      </c>
      <c r="AV784" s="171" t="str">
        <f t="shared" si="346"/>
        <v/>
      </c>
      <c r="AW784" s="160" t="str">
        <f t="shared" si="347"/>
        <v/>
      </c>
      <c r="AX784" s="186" t="str">
        <f t="shared" si="348"/>
        <v/>
      </c>
      <c r="AY784" s="160" t="str">
        <f t="shared" si="332"/>
        <v/>
      </c>
      <c r="AZ784" s="171" t="str">
        <f t="shared" si="349"/>
        <v/>
      </c>
      <c r="BA784" s="161" t="str">
        <f t="shared" si="350"/>
        <v/>
      </c>
    </row>
    <row r="785" spans="1:53" ht="18.75" x14ac:dyDescent="0.3">
      <c r="A785" s="205"/>
      <c r="B785" s="206"/>
      <c r="C785" s="197">
        <v>774</v>
      </c>
      <c r="D785" s="192"/>
      <c r="E785" s="15"/>
      <c r="F785" s="14"/>
      <c r="G785" s="123"/>
      <c r="H785" s="124"/>
      <c r="I785" s="130"/>
      <c r="J785" s="21"/>
      <c r="K785" s="134"/>
      <c r="L785" s="24"/>
      <c r="M785" s="372"/>
      <c r="N785" s="147" t="str">
        <f t="shared" si="333"/>
        <v/>
      </c>
      <c r="O785" s="23"/>
      <c r="P785" s="23"/>
      <c r="Q785" s="23"/>
      <c r="R785" s="23"/>
      <c r="S785" s="23"/>
      <c r="T785" s="24"/>
      <c r="U785" s="25"/>
      <c r="V785" s="28"/>
      <c r="W785" s="299"/>
      <c r="X785" s="296"/>
      <c r="Y785" s="149">
        <f t="shared" si="327"/>
        <v>0</v>
      </c>
      <c r="Z785" s="148">
        <f t="shared" si="334"/>
        <v>0</v>
      </c>
      <c r="AA785" s="306"/>
      <c r="AB785" s="377">
        <f t="shared" si="351"/>
        <v>0</v>
      </c>
      <c r="AC785" s="348"/>
      <c r="AD785" s="210" t="str">
        <f t="shared" si="328"/>
        <v/>
      </c>
      <c r="AE785" s="345">
        <f t="shared" si="335"/>
        <v>0</v>
      </c>
      <c r="AF785" s="318"/>
      <c r="AG785" s="317"/>
      <c r="AH785" s="315"/>
      <c r="AI785" s="150">
        <f t="shared" si="336"/>
        <v>0</v>
      </c>
      <c r="AJ785" s="151">
        <f t="shared" si="329"/>
        <v>0</v>
      </c>
      <c r="AK785" s="152">
        <f t="shared" si="337"/>
        <v>0</v>
      </c>
      <c r="AL785" s="153">
        <f t="shared" si="338"/>
        <v>0</v>
      </c>
      <c r="AM785" s="153">
        <f t="shared" si="339"/>
        <v>0</v>
      </c>
      <c r="AN785" s="153">
        <f t="shared" si="340"/>
        <v>0</v>
      </c>
      <c r="AO785" s="153">
        <f t="shared" si="341"/>
        <v>0</v>
      </c>
      <c r="AP785" s="181" t="str">
        <f t="shared" si="342"/>
        <v/>
      </c>
      <c r="AQ785" s="154" t="str">
        <f t="shared" si="330"/>
        <v/>
      </c>
      <c r="AR785" s="178" t="str">
        <f t="shared" si="343"/>
        <v/>
      </c>
      <c r="AS785" s="169" t="str">
        <f t="shared" si="344"/>
        <v/>
      </c>
      <c r="AT785" s="159" t="str">
        <f t="shared" si="345"/>
        <v/>
      </c>
      <c r="AU785" s="160" t="str">
        <f t="shared" si="331"/>
        <v/>
      </c>
      <c r="AV785" s="171" t="str">
        <f t="shared" si="346"/>
        <v/>
      </c>
      <c r="AW785" s="160" t="str">
        <f t="shared" si="347"/>
        <v/>
      </c>
      <c r="AX785" s="186" t="str">
        <f t="shared" si="348"/>
        <v/>
      </c>
      <c r="AY785" s="160" t="str">
        <f t="shared" si="332"/>
        <v/>
      </c>
      <c r="AZ785" s="171" t="str">
        <f t="shared" si="349"/>
        <v/>
      </c>
      <c r="BA785" s="161" t="str">
        <f t="shared" si="350"/>
        <v/>
      </c>
    </row>
    <row r="786" spans="1:53" ht="18.75" x14ac:dyDescent="0.3">
      <c r="A786" s="205"/>
      <c r="B786" s="206"/>
      <c r="C786" s="198">
        <v>775</v>
      </c>
      <c r="D786" s="190"/>
      <c r="E786" s="13"/>
      <c r="F786" s="14"/>
      <c r="G786" s="123"/>
      <c r="H786" s="124"/>
      <c r="I786" s="130"/>
      <c r="J786" s="21"/>
      <c r="K786" s="134"/>
      <c r="L786" s="24"/>
      <c r="M786" s="372"/>
      <c r="N786" s="147" t="str">
        <f t="shared" si="333"/>
        <v/>
      </c>
      <c r="O786" s="23"/>
      <c r="P786" s="23"/>
      <c r="Q786" s="23"/>
      <c r="R786" s="23"/>
      <c r="S786" s="23"/>
      <c r="T786" s="24"/>
      <c r="U786" s="25"/>
      <c r="V786" s="28"/>
      <c r="W786" s="299"/>
      <c r="X786" s="296"/>
      <c r="Y786" s="149">
        <f t="shared" si="327"/>
        <v>0</v>
      </c>
      <c r="Z786" s="148">
        <f t="shared" si="334"/>
        <v>0</v>
      </c>
      <c r="AA786" s="306"/>
      <c r="AB786" s="377">
        <f t="shared" si="351"/>
        <v>0</v>
      </c>
      <c r="AC786" s="348"/>
      <c r="AD786" s="210" t="str">
        <f t="shared" si="328"/>
        <v/>
      </c>
      <c r="AE786" s="345">
        <f t="shared" si="335"/>
        <v>0</v>
      </c>
      <c r="AF786" s="318"/>
      <c r="AG786" s="317"/>
      <c r="AH786" s="315"/>
      <c r="AI786" s="150">
        <f t="shared" si="336"/>
        <v>0</v>
      </c>
      <c r="AJ786" s="151">
        <f t="shared" si="329"/>
        <v>0</v>
      </c>
      <c r="AK786" s="152">
        <f t="shared" si="337"/>
        <v>0</v>
      </c>
      <c r="AL786" s="153">
        <f t="shared" si="338"/>
        <v>0</v>
      </c>
      <c r="AM786" s="153">
        <f t="shared" si="339"/>
        <v>0</v>
      </c>
      <c r="AN786" s="153">
        <f t="shared" si="340"/>
        <v>0</v>
      </c>
      <c r="AO786" s="153">
        <f t="shared" si="341"/>
        <v>0</v>
      </c>
      <c r="AP786" s="181" t="str">
        <f t="shared" si="342"/>
        <v/>
      </c>
      <c r="AQ786" s="154" t="str">
        <f t="shared" si="330"/>
        <v/>
      </c>
      <c r="AR786" s="178" t="str">
        <f t="shared" si="343"/>
        <v/>
      </c>
      <c r="AS786" s="169" t="str">
        <f t="shared" si="344"/>
        <v/>
      </c>
      <c r="AT786" s="159" t="str">
        <f t="shared" si="345"/>
        <v/>
      </c>
      <c r="AU786" s="160" t="str">
        <f t="shared" si="331"/>
        <v/>
      </c>
      <c r="AV786" s="171" t="str">
        <f t="shared" si="346"/>
        <v/>
      </c>
      <c r="AW786" s="160" t="str">
        <f t="shared" si="347"/>
        <v/>
      </c>
      <c r="AX786" s="186" t="str">
        <f t="shared" si="348"/>
        <v/>
      </c>
      <c r="AY786" s="160" t="str">
        <f t="shared" si="332"/>
        <v/>
      </c>
      <c r="AZ786" s="171" t="str">
        <f t="shared" si="349"/>
        <v/>
      </c>
      <c r="BA786" s="161" t="str">
        <f t="shared" si="350"/>
        <v/>
      </c>
    </row>
    <row r="787" spans="1:53" ht="18.75" x14ac:dyDescent="0.3">
      <c r="A787" s="205"/>
      <c r="B787" s="206"/>
      <c r="C787" s="197">
        <v>776</v>
      </c>
      <c r="D787" s="190"/>
      <c r="E787" s="13"/>
      <c r="F787" s="14"/>
      <c r="G787" s="123"/>
      <c r="H787" s="124"/>
      <c r="I787" s="130"/>
      <c r="J787" s="21"/>
      <c r="K787" s="134"/>
      <c r="L787" s="24"/>
      <c r="M787" s="372"/>
      <c r="N787" s="147" t="str">
        <f t="shared" si="333"/>
        <v/>
      </c>
      <c r="O787" s="23"/>
      <c r="P787" s="23"/>
      <c r="Q787" s="23"/>
      <c r="R787" s="23"/>
      <c r="S787" s="23"/>
      <c r="T787" s="24"/>
      <c r="U787" s="25"/>
      <c r="V787" s="28"/>
      <c r="W787" s="299"/>
      <c r="X787" s="296"/>
      <c r="Y787" s="149">
        <f t="shared" si="327"/>
        <v>0</v>
      </c>
      <c r="Z787" s="148">
        <f t="shared" si="334"/>
        <v>0</v>
      </c>
      <c r="AA787" s="306"/>
      <c r="AB787" s="377">
        <f t="shared" si="351"/>
        <v>0</v>
      </c>
      <c r="AC787" s="348"/>
      <c r="AD787" s="210" t="str">
        <f t="shared" si="328"/>
        <v/>
      </c>
      <c r="AE787" s="345">
        <f t="shared" si="335"/>
        <v>0</v>
      </c>
      <c r="AF787" s="318"/>
      <c r="AG787" s="317"/>
      <c r="AH787" s="315"/>
      <c r="AI787" s="150">
        <f t="shared" si="336"/>
        <v>0</v>
      </c>
      <c r="AJ787" s="151">
        <f t="shared" si="329"/>
        <v>0</v>
      </c>
      <c r="AK787" s="152">
        <f t="shared" si="337"/>
        <v>0</v>
      </c>
      <c r="AL787" s="153">
        <f t="shared" si="338"/>
        <v>0</v>
      </c>
      <c r="AM787" s="153">
        <f t="shared" si="339"/>
        <v>0</v>
      </c>
      <c r="AN787" s="153">
        <f t="shared" si="340"/>
        <v>0</v>
      </c>
      <c r="AO787" s="153">
        <f t="shared" si="341"/>
        <v>0</v>
      </c>
      <c r="AP787" s="181" t="str">
        <f t="shared" si="342"/>
        <v/>
      </c>
      <c r="AQ787" s="154" t="str">
        <f t="shared" si="330"/>
        <v/>
      </c>
      <c r="AR787" s="178" t="str">
        <f t="shared" si="343"/>
        <v/>
      </c>
      <c r="AS787" s="169" t="str">
        <f t="shared" si="344"/>
        <v/>
      </c>
      <c r="AT787" s="159" t="str">
        <f t="shared" si="345"/>
        <v/>
      </c>
      <c r="AU787" s="160" t="str">
        <f t="shared" si="331"/>
        <v/>
      </c>
      <c r="AV787" s="171" t="str">
        <f t="shared" si="346"/>
        <v/>
      </c>
      <c r="AW787" s="160" t="str">
        <f t="shared" si="347"/>
        <v/>
      </c>
      <c r="AX787" s="186" t="str">
        <f t="shared" si="348"/>
        <v/>
      </c>
      <c r="AY787" s="160" t="str">
        <f t="shared" si="332"/>
        <v/>
      </c>
      <c r="AZ787" s="171" t="str">
        <f t="shared" si="349"/>
        <v/>
      </c>
      <c r="BA787" s="161" t="str">
        <f t="shared" si="350"/>
        <v/>
      </c>
    </row>
    <row r="788" spans="1:53" ht="18.75" x14ac:dyDescent="0.3">
      <c r="A788" s="205"/>
      <c r="B788" s="206"/>
      <c r="C788" s="198">
        <v>777</v>
      </c>
      <c r="D788" s="190"/>
      <c r="E788" s="13"/>
      <c r="F788" s="14"/>
      <c r="G788" s="123"/>
      <c r="H788" s="124"/>
      <c r="I788" s="130"/>
      <c r="J788" s="21"/>
      <c r="K788" s="134"/>
      <c r="L788" s="24"/>
      <c r="M788" s="372"/>
      <c r="N788" s="147" t="str">
        <f t="shared" si="333"/>
        <v/>
      </c>
      <c r="O788" s="23"/>
      <c r="P788" s="23"/>
      <c r="Q788" s="23"/>
      <c r="R788" s="23"/>
      <c r="S788" s="23"/>
      <c r="T788" s="24"/>
      <c r="U788" s="25"/>
      <c r="V788" s="28"/>
      <c r="W788" s="299"/>
      <c r="X788" s="296"/>
      <c r="Y788" s="149">
        <f t="shared" si="327"/>
        <v>0</v>
      </c>
      <c r="Z788" s="148">
        <f t="shared" si="334"/>
        <v>0</v>
      </c>
      <c r="AA788" s="306"/>
      <c r="AB788" s="377">
        <f t="shared" si="351"/>
        <v>0</v>
      </c>
      <c r="AC788" s="348"/>
      <c r="AD788" s="210" t="str">
        <f t="shared" si="328"/>
        <v/>
      </c>
      <c r="AE788" s="345">
        <f t="shared" si="335"/>
        <v>0</v>
      </c>
      <c r="AF788" s="318"/>
      <c r="AG788" s="317"/>
      <c r="AH788" s="315"/>
      <c r="AI788" s="150">
        <f t="shared" si="336"/>
        <v>0</v>
      </c>
      <c r="AJ788" s="151">
        <f t="shared" si="329"/>
        <v>0</v>
      </c>
      <c r="AK788" s="152">
        <f t="shared" si="337"/>
        <v>0</v>
      </c>
      <c r="AL788" s="153">
        <f t="shared" si="338"/>
        <v>0</v>
      </c>
      <c r="AM788" s="153">
        <f t="shared" si="339"/>
        <v>0</v>
      </c>
      <c r="AN788" s="153">
        <f t="shared" si="340"/>
        <v>0</v>
      </c>
      <c r="AO788" s="153">
        <f t="shared" si="341"/>
        <v>0</v>
      </c>
      <c r="AP788" s="181" t="str">
        <f t="shared" si="342"/>
        <v/>
      </c>
      <c r="AQ788" s="154" t="str">
        <f t="shared" si="330"/>
        <v/>
      </c>
      <c r="AR788" s="178" t="str">
        <f t="shared" si="343"/>
        <v/>
      </c>
      <c r="AS788" s="169" t="str">
        <f t="shared" si="344"/>
        <v/>
      </c>
      <c r="AT788" s="159" t="str">
        <f t="shared" si="345"/>
        <v/>
      </c>
      <c r="AU788" s="160" t="str">
        <f t="shared" si="331"/>
        <v/>
      </c>
      <c r="AV788" s="171" t="str">
        <f t="shared" si="346"/>
        <v/>
      </c>
      <c r="AW788" s="160" t="str">
        <f t="shared" si="347"/>
        <v/>
      </c>
      <c r="AX788" s="186" t="str">
        <f t="shared" si="348"/>
        <v/>
      </c>
      <c r="AY788" s="160" t="str">
        <f t="shared" si="332"/>
        <v/>
      </c>
      <c r="AZ788" s="171" t="str">
        <f t="shared" si="349"/>
        <v/>
      </c>
      <c r="BA788" s="161" t="str">
        <f t="shared" si="350"/>
        <v/>
      </c>
    </row>
    <row r="789" spans="1:53" ht="18.75" x14ac:dyDescent="0.3">
      <c r="A789" s="205"/>
      <c r="B789" s="206"/>
      <c r="C789" s="198">
        <v>778</v>
      </c>
      <c r="D789" s="192"/>
      <c r="E789" s="15"/>
      <c r="F789" s="14"/>
      <c r="G789" s="123"/>
      <c r="H789" s="124"/>
      <c r="I789" s="130"/>
      <c r="J789" s="21"/>
      <c r="K789" s="134"/>
      <c r="L789" s="24"/>
      <c r="M789" s="372"/>
      <c r="N789" s="147" t="str">
        <f t="shared" si="333"/>
        <v/>
      </c>
      <c r="O789" s="23"/>
      <c r="P789" s="23"/>
      <c r="Q789" s="23"/>
      <c r="R789" s="23"/>
      <c r="S789" s="23"/>
      <c r="T789" s="24"/>
      <c r="U789" s="25"/>
      <c r="V789" s="28"/>
      <c r="W789" s="299"/>
      <c r="X789" s="296"/>
      <c r="Y789" s="149">
        <f t="shared" si="327"/>
        <v>0</v>
      </c>
      <c r="Z789" s="148">
        <f t="shared" si="334"/>
        <v>0</v>
      </c>
      <c r="AA789" s="306"/>
      <c r="AB789" s="377">
        <f t="shared" si="351"/>
        <v>0</v>
      </c>
      <c r="AC789" s="348"/>
      <c r="AD789" s="210" t="str">
        <f t="shared" si="328"/>
        <v/>
      </c>
      <c r="AE789" s="345">
        <f t="shared" si="335"/>
        <v>0</v>
      </c>
      <c r="AF789" s="318"/>
      <c r="AG789" s="317"/>
      <c r="AH789" s="315"/>
      <c r="AI789" s="150">
        <f t="shared" si="336"/>
        <v>0</v>
      </c>
      <c r="AJ789" s="151">
        <f t="shared" si="329"/>
        <v>0</v>
      </c>
      <c r="AK789" s="152">
        <f t="shared" si="337"/>
        <v>0</v>
      </c>
      <c r="AL789" s="153">
        <f t="shared" si="338"/>
        <v>0</v>
      </c>
      <c r="AM789" s="153">
        <f t="shared" si="339"/>
        <v>0</v>
      </c>
      <c r="AN789" s="153">
        <f t="shared" si="340"/>
        <v>0</v>
      </c>
      <c r="AO789" s="153">
        <f t="shared" si="341"/>
        <v>0</v>
      </c>
      <c r="AP789" s="181" t="str">
        <f t="shared" si="342"/>
        <v/>
      </c>
      <c r="AQ789" s="154" t="str">
        <f t="shared" si="330"/>
        <v/>
      </c>
      <c r="AR789" s="178" t="str">
        <f t="shared" si="343"/>
        <v/>
      </c>
      <c r="AS789" s="169" t="str">
        <f t="shared" si="344"/>
        <v/>
      </c>
      <c r="AT789" s="159" t="str">
        <f t="shared" si="345"/>
        <v/>
      </c>
      <c r="AU789" s="160" t="str">
        <f t="shared" si="331"/>
        <v/>
      </c>
      <c r="AV789" s="171" t="str">
        <f t="shared" si="346"/>
        <v/>
      </c>
      <c r="AW789" s="160" t="str">
        <f t="shared" si="347"/>
        <v/>
      </c>
      <c r="AX789" s="186" t="str">
        <f t="shared" si="348"/>
        <v/>
      </c>
      <c r="AY789" s="160" t="str">
        <f t="shared" si="332"/>
        <v/>
      </c>
      <c r="AZ789" s="171" t="str">
        <f t="shared" si="349"/>
        <v/>
      </c>
      <c r="BA789" s="161" t="str">
        <f t="shared" si="350"/>
        <v/>
      </c>
    </row>
    <row r="790" spans="1:53" ht="18.75" x14ac:dyDescent="0.3">
      <c r="A790" s="205"/>
      <c r="B790" s="206"/>
      <c r="C790" s="197">
        <v>779</v>
      </c>
      <c r="D790" s="190"/>
      <c r="E790" s="13"/>
      <c r="F790" s="14"/>
      <c r="G790" s="123"/>
      <c r="H790" s="124"/>
      <c r="I790" s="130"/>
      <c r="J790" s="21"/>
      <c r="K790" s="134"/>
      <c r="L790" s="24"/>
      <c r="M790" s="372"/>
      <c r="N790" s="147" t="str">
        <f t="shared" si="333"/>
        <v/>
      </c>
      <c r="O790" s="23"/>
      <c r="P790" s="23"/>
      <c r="Q790" s="23"/>
      <c r="R790" s="23"/>
      <c r="S790" s="23"/>
      <c r="T790" s="24"/>
      <c r="U790" s="25"/>
      <c r="V790" s="28"/>
      <c r="W790" s="299"/>
      <c r="X790" s="296"/>
      <c r="Y790" s="149">
        <f t="shared" si="327"/>
        <v>0</v>
      </c>
      <c r="Z790" s="148">
        <f t="shared" si="334"/>
        <v>0</v>
      </c>
      <c r="AA790" s="306"/>
      <c r="AB790" s="377">
        <f t="shared" si="351"/>
        <v>0</v>
      </c>
      <c r="AC790" s="348"/>
      <c r="AD790" s="210" t="str">
        <f t="shared" si="328"/>
        <v/>
      </c>
      <c r="AE790" s="345">
        <f t="shared" si="335"/>
        <v>0</v>
      </c>
      <c r="AF790" s="318"/>
      <c r="AG790" s="317"/>
      <c r="AH790" s="315"/>
      <c r="AI790" s="150">
        <f t="shared" si="336"/>
        <v>0</v>
      </c>
      <c r="AJ790" s="151">
        <f t="shared" si="329"/>
        <v>0</v>
      </c>
      <c r="AK790" s="152">
        <f t="shared" si="337"/>
        <v>0</v>
      </c>
      <c r="AL790" s="153">
        <f t="shared" si="338"/>
        <v>0</v>
      </c>
      <c r="AM790" s="153">
        <f t="shared" si="339"/>
        <v>0</v>
      </c>
      <c r="AN790" s="153">
        <f t="shared" si="340"/>
        <v>0</v>
      </c>
      <c r="AO790" s="153">
        <f t="shared" si="341"/>
        <v>0</v>
      </c>
      <c r="AP790" s="181" t="str">
        <f t="shared" si="342"/>
        <v/>
      </c>
      <c r="AQ790" s="154" t="str">
        <f t="shared" si="330"/>
        <v/>
      </c>
      <c r="AR790" s="178" t="str">
        <f t="shared" si="343"/>
        <v/>
      </c>
      <c r="AS790" s="169" t="str">
        <f t="shared" si="344"/>
        <v/>
      </c>
      <c r="AT790" s="159" t="str">
        <f t="shared" si="345"/>
        <v/>
      </c>
      <c r="AU790" s="160" t="str">
        <f t="shared" si="331"/>
        <v/>
      </c>
      <c r="AV790" s="171" t="str">
        <f t="shared" si="346"/>
        <v/>
      </c>
      <c r="AW790" s="160" t="str">
        <f t="shared" si="347"/>
        <v/>
      </c>
      <c r="AX790" s="186" t="str">
        <f t="shared" si="348"/>
        <v/>
      </c>
      <c r="AY790" s="160" t="str">
        <f t="shared" si="332"/>
        <v/>
      </c>
      <c r="AZ790" s="171" t="str">
        <f t="shared" si="349"/>
        <v/>
      </c>
      <c r="BA790" s="161" t="str">
        <f t="shared" si="350"/>
        <v/>
      </c>
    </row>
    <row r="791" spans="1:53" ht="18.75" x14ac:dyDescent="0.3">
      <c r="A791" s="205"/>
      <c r="B791" s="206"/>
      <c r="C791" s="198">
        <v>780</v>
      </c>
      <c r="D791" s="190"/>
      <c r="E791" s="13"/>
      <c r="F791" s="14"/>
      <c r="G791" s="123"/>
      <c r="H791" s="124"/>
      <c r="I791" s="130"/>
      <c r="J791" s="21"/>
      <c r="K791" s="134"/>
      <c r="L791" s="24"/>
      <c r="M791" s="372"/>
      <c r="N791" s="147" t="str">
        <f t="shared" si="333"/>
        <v/>
      </c>
      <c r="O791" s="23"/>
      <c r="P791" s="23"/>
      <c r="Q791" s="23"/>
      <c r="R791" s="23"/>
      <c r="S791" s="23"/>
      <c r="T791" s="24"/>
      <c r="U791" s="25"/>
      <c r="V791" s="28"/>
      <c r="W791" s="299"/>
      <c r="X791" s="296"/>
      <c r="Y791" s="149">
        <f t="shared" si="327"/>
        <v>0</v>
      </c>
      <c r="Z791" s="148">
        <f t="shared" si="334"/>
        <v>0</v>
      </c>
      <c r="AA791" s="306"/>
      <c r="AB791" s="377">
        <f t="shared" si="351"/>
        <v>0</v>
      </c>
      <c r="AC791" s="348"/>
      <c r="AD791" s="210" t="str">
        <f t="shared" si="328"/>
        <v/>
      </c>
      <c r="AE791" s="345">
        <f t="shared" si="335"/>
        <v>0</v>
      </c>
      <c r="AF791" s="318"/>
      <c r="AG791" s="317"/>
      <c r="AH791" s="315"/>
      <c r="AI791" s="150">
        <f t="shared" si="336"/>
        <v>0</v>
      </c>
      <c r="AJ791" s="151">
        <f t="shared" si="329"/>
        <v>0</v>
      </c>
      <c r="AK791" s="152">
        <f t="shared" si="337"/>
        <v>0</v>
      </c>
      <c r="AL791" s="153">
        <f t="shared" si="338"/>
        <v>0</v>
      </c>
      <c r="AM791" s="153">
        <f t="shared" si="339"/>
        <v>0</v>
      </c>
      <c r="AN791" s="153">
        <f t="shared" si="340"/>
        <v>0</v>
      </c>
      <c r="AO791" s="153">
        <f t="shared" si="341"/>
        <v>0</v>
      </c>
      <c r="AP791" s="181" t="str">
        <f t="shared" si="342"/>
        <v/>
      </c>
      <c r="AQ791" s="154" t="str">
        <f t="shared" si="330"/>
        <v/>
      </c>
      <c r="AR791" s="178" t="str">
        <f t="shared" si="343"/>
        <v/>
      </c>
      <c r="AS791" s="169" t="str">
        <f t="shared" si="344"/>
        <v/>
      </c>
      <c r="AT791" s="159" t="str">
        <f t="shared" si="345"/>
        <v/>
      </c>
      <c r="AU791" s="160" t="str">
        <f t="shared" si="331"/>
        <v/>
      </c>
      <c r="AV791" s="171" t="str">
        <f t="shared" si="346"/>
        <v/>
      </c>
      <c r="AW791" s="160" t="str">
        <f t="shared" si="347"/>
        <v/>
      </c>
      <c r="AX791" s="186" t="str">
        <f t="shared" si="348"/>
        <v/>
      </c>
      <c r="AY791" s="160" t="str">
        <f t="shared" si="332"/>
        <v/>
      </c>
      <c r="AZ791" s="171" t="str">
        <f t="shared" si="349"/>
        <v/>
      </c>
      <c r="BA791" s="161" t="str">
        <f t="shared" si="350"/>
        <v/>
      </c>
    </row>
    <row r="792" spans="1:53" ht="18.75" x14ac:dyDescent="0.3">
      <c r="A792" s="205"/>
      <c r="B792" s="206"/>
      <c r="C792" s="197">
        <v>781</v>
      </c>
      <c r="D792" s="190"/>
      <c r="E792" s="13"/>
      <c r="F792" s="14"/>
      <c r="G792" s="123"/>
      <c r="H792" s="124"/>
      <c r="I792" s="130"/>
      <c r="J792" s="21"/>
      <c r="K792" s="134"/>
      <c r="L792" s="24"/>
      <c r="M792" s="372"/>
      <c r="N792" s="147" t="str">
        <f t="shared" si="333"/>
        <v/>
      </c>
      <c r="O792" s="23"/>
      <c r="P792" s="23"/>
      <c r="Q792" s="23"/>
      <c r="R792" s="23"/>
      <c r="S792" s="23"/>
      <c r="T792" s="24"/>
      <c r="U792" s="25"/>
      <c r="V792" s="28"/>
      <c r="W792" s="299"/>
      <c r="X792" s="296"/>
      <c r="Y792" s="149">
        <f t="shared" si="327"/>
        <v>0</v>
      </c>
      <c r="Z792" s="148">
        <f t="shared" si="334"/>
        <v>0</v>
      </c>
      <c r="AA792" s="306"/>
      <c r="AB792" s="377">
        <f t="shared" si="351"/>
        <v>0</v>
      </c>
      <c r="AC792" s="348"/>
      <c r="AD792" s="210" t="str">
        <f t="shared" si="328"/>
        <v/>
      </c>
      <c r="AE792" s="345">
        <f t="shared" si="335"/>
        <v>0</v>
      </c>
      <c r="AF792" s="318"/>
      <c r="AG792" s="317"/>
      <c r="AH792" s="315"/>
      <c r="AI792" s="150">
        <f t="shared" si="336"/>
        <v>0</v>
      </c>
      <c r="AJ792" s="151">
        <f t="shared" si="329"/>
        <v>0</v>
      </c>
      <c r="AK792" s="152">
        <f t="shared" si="337"/>
        <v>0</v>
      </c>
      <c r="AL792" s="153">
        <f t="shared" si="338"/>
        <v>0</v>
      </c>
      <c r="AM792" s="153">
        <f t="shared" si="339"/>
        <v>0</v>
      </c>
      <c r="AN792" s="153">
        <f t="shared" si="340"/>
        <v>0</v>
      </c>
      <c r="AO792" s="153">
        <f t="shared" si="341"/>
        <v>0</v>
      </c>
      <c r="AP792" s="181" t="str">
        <f t="shared" si="342"/>
        <v/>
      </c>
      <c r="AQ792" s="154" t="str">
        <f t="shared" si="330"/>
        <v/>
      </c>
      <c r="AR792" s="178" t="str">
        <f t="shared" si="343"/>
        <v/>
      </c>
      <c r="AS792" s="169" t="str">
        <f t="shared" si="344"/>
        <v/>
      </c>
      <c r="AT792" s="159" t="str">
        <f t="shared" si="345"/>
        <v/>
      </c>
      <c r="AU792" s="160" t="str">
        <f t="shared" si="331"/>
        <v/>
      </c>
      <c r="AV792" s="171" t="str">
        <f t="shared" si="346"/>
        <v/>
      </c>
      <c r="AW792" s="160" t="str">
        <f t="shared" si="347"/>
        <v/>
      </c>
      <c r="AX792" s="186" t="str">
        <f t="shared" si="348"/>
        <v/>
      </c>
      <c r="AY792" s="160" t="str">
        <f t="shared" si="332"/>
        <v/>
      </c>
      <c r="AZ792" s="171" t="str">
        <f t="shared" si="349"/>
        <v/>
      </c>
      <c r="BA792" s="161" t="str">
        <f t="shared" si="350"/>
        <v/>
      </c>
    </row>
    <row r="793" spans="1:53" ht="18.75" x14ac:dyDescent="0.3">
      <c r="A793" s="205"/>
      <c r="B793" s="206"/>
      <c r="C793" s="198">
        <v>782</v>
      </c>
      <c r="D793" s="192"/>
      <c r="E793" s="15"/>
      <c r="F793" s="14"/>
      <c r="G793" s="123"/>
      <c r="H793" s="124"/>
      <c r="I793" s="130"/>
      <c r="J793" s="21"/>
      <c r="K793" s="134"/>
      <c r="L793" s="24"/>
      <c r="M793" s="372"/>
      <c r="N793" s="147" t="str">
        <f t="shared" si="333"/>
        <v/>
      </c>
      <c r="O793" s="23"/>
      <c r="P793" s="23"/>
      <c r="Q793" s="23"/>
      <c r="R793" s="23"/>
      <c r="S793" s="23"/>
      <c r="T793" s="24"/>
      <c r="U793" s="25"/>
      <c r="V793" s="28"/>
      <c r="W793" s="299"/>
      <c r="X793" s="296"/>
      <c r="Y793" s="149">
        <f t="shared" si="327"/>
        <v>0</v>
      </c>
      <c r="Z793" s="148">
        <f t="shared" si="334"/>
        <v>0</v>
      </c>
      <c r="AA793" s="306"/>
      <c r="AB793" s="377">
        <f t="shared" si="351"/>
        <v>0</v>
      </c>
      <c r="AC793" s="348"/>
      <c r="AD793" s="210" t="str">
        <f t="shared" si="328"/>
        <v/>
      </c>
      <c r="AE793" s="345">
        <f t="shared" si="335"/>
        <v>0</v>
      </c>
      <c r="AF793" s="318"/>
      <c r="AG793" s="317"/>
      <c r="AH793" s="315"/>
      <c r="AI793" s="150">
        <f t="shared" si="336"/>
        <v>0</v>
      </c>
      <c r="AJ793" s="151">
        <f t="shared" si="329"/>
        <v>0</v>
      </c>
      <c r="AK793" s="152">
        <f t="shared" si="337"/>
        <v>0</v>
      </c>
      <c r="AL793" s="153">
        <f t="shared" si="338"/>
        <v>0</v>
      </c>
      <c r="AM793" s="153">
        <f t="shared" si="339"/>
        <v>0</v>
      </c>
      <c r="AN793" s="153">
        <f t="shared" si="340"/>
        <v>0</v>
      </c>
      <c r="AO793" s="153">
        <f t="shared" si="341"/>
        <v>0</v>
      </c>
      <c r="AP793" s="181" t="str">
        <f t="shared" si="342"/>
        <v/>
      </c>
      <c r="AQ793" s="154" t="str">
        <f t="shared" si="330"/>
        <v/>
      </c>
      <c r="AR793" s="178" t="str">
        <f t="shared" si="343"/>
        <v/>
      </c>
      <c r="AS793" s="169" t="str">
        <f t="shared" si="344"/>
        <v/>
      </c>
      <c r="AT793" s="159" t="str">
        <f t="shared" si="345"/>
        <v/>
      </c>
      <c r="AU793" s="160" t="str">
        <f t="shared" si="331"/>
        <v/>
      </c>
      <c r="AV793" s="171" t="str">
        <f t="shared" si="346"/>
        <v/>
      </c>
      <c r="AW793" s="160" t="str">
        <f t="shared" si="347"/>
        <v/>
      </c>
      <c r="AX793" s="186" t="str">
        <f t="shared" si="348"/>
        <v/>
      </c>
      <c r="AY793" s="160" t="str">
        <f t="shared" si="332"/>
        <v/>
      </c>
      <c r="AZ793" s="171" t="str">
        <f t="shared" si="349"/>
        <v/>
      </c>
      <c r="BA793" s="161" t="str">
        <f t="shared" si="350"/>
        <v/>
      </c>
    </row>
    <row r="794" spans="1:53" ht="18.75" x14ac:dyDescent="0.3">
      <c r="A794" s="205"/>
      <c r="B794" s="206"/>
      <c r="C794" s="198">
        <v>783</v>
      </c>
      <c r="D794" s="190"/>
      <c r="E794" s="13"/>
      <c r="F794" s="14"/>
      <c r="G794" s="123"/>
      <c r="H794" s="124"/>
      <c r="I794" s="130"/>
      <c r="J794" s="21"/>
      <c r="K794" s="134"/>
      <c r="L794" s="24"/>
      <c r="M794" s="372"/>
      <c r="N794" s="147" t="str">
        <f t="shared" si="333"/>
        <v/>
      </c>
      <c r="O794" s="23"/>
      <c r="P794" s="23"/>
      <c r="Q794" s="23"/>
      <c r="R794" s="23"/>
      <c r="S794" s="23"/>
      <c r="T794" s="24"/>
      <c r="U794" s="25"/>
      <c r="V794" s="28"/>
      <c r="W794" s="299"/>
      <c r="X794" s="296"/>
      <c r="Y794" s="149">
        <f t="shared" si="327"/>
        <v>0</v>
      </c>
      <c r="Z794" s="148">
        <f t="shared" si="334"/>
        <v>0</v>
      </c>
      <c r="AA794" s="306"/>
      <c r="AB794" s="377">
        <f t="shared" si="351"/>
        <v>0</v>
      </c>
      <c r="AC794" s="348"/>
      <c r="AD794" s="210" t="str">
        <f t="shared" si="328"/>
        <v/>
      </c>
      <c r="AE794" s="345">
        <f t="shared" si="335"/>
        <v>0</v>
      </c>
      <c r="AF794" s="318"/>
      <c r="AG794" s="317"/>
      <c r="AH794" s="315"/>
      <c r="AI794" s="150">
        <f t="shared" si="336"/>
        <v>0</v>
      </c>
      <c r="AJ794" s="151">
        <f t="shared" si="329"/>
        <v>0</v>
      </c>
      <c r="AK794" s="152">
        <f t="shared" si="337"/>
        <v>0</v>
      </c>
      <c r="AL794" s="153">
        <f t="shared" si="338"/>
        <v>0</v>
      </c>
      <c r="AM794" s="153">
        <f t="shared" si="339"/>
        <v>0</v>
      </c>
      <c r="AN794" s="153">
        <f t="shared" si="340"/>
        <v>0</v>
      </c>
      <c r="AO794" s="153">
        <f t="shared" si="341"/>
        <v>0</v>
      </c>
      <c r="AP794" s="181" t="str">
        <f t="shared" si="342"/>
        <v/>
      </c>
      <c r="AQ794" s="154" t="str">
        <f t="shared" si="330"/>
        <v/>
      </c>
      <c r="AR794" s="178" t="str">
        <f t="shared" si="343"/>
        <v/>
      </c>
      <c r="AS794" s="169" t="str">
        <f t="shared" si="344"/>
        <v/>
      </c>
      <c r="AT794" s="159" t="str">
        <f t="shared" si="345"/>
        <v/>
      </c>
      <c r="AU794" s="160" t="str">
        <f t="shared" si="331"/>
        <v/>
      </c>
      <c r="AV794" s="171" t="str">
        <f t="shared" si="346"/>
        <v/>
      </c>
      <c r="AW794" s="160" t="str">
        <f t="shared" si="347"/>
        <v/>
      </c>
      <c r="AX794" s="186" t="str">
        <f t="shared" si="348"/>
        <v/>
      </c>
      <c r="AY794" s="160" t="str">
        <f t="shared" si="332"/>
        <v/>
      </c>
      <c r="AZ794" s="171" t="str">
        <f t="shared" si="349"/>
        <v/>
      </c>
      <c r="BA794" s="161" t="str">
        <f t="shared" si="350"/>
        <v/>
      </c>
    </row>
    <row r="795" spans="1:53" ht="18.75" x14ac:dyDescent="0.3">
      <c r="A795" s="205"/>
      <c r="B795" s="206"/>
      <c r="C795" s="197">
        <v>784</v>
      </c>
      <c r="D795" s="190"/>
      <c r="E795" s="13"/>
      <c r="F795" s="14"/>
      <c r="G795" s="123"/>
      <c r="H795" s="124"/>
      <c r="I795" s="130"/>
      <c r="J795" s="21"/>
      <c r="K795" s="134"/>
      <c r="L795" s="24"/>
      <c r="M795" s="372"/>
      <c r="N795" s="147" t="str">
        <f t="shared" si="333"/>
        <v/>
      </c>
      <c r="O795" s="23"/>
      <c r="P795" s="23"/>
      <c r="Q795" s="23"/>
      <c r="R795" s="23"/>
      <c r="S795" s="23"/>
      <c r="T795" s="24"/>
      <c r="U795" s="25"/>
      <c r="V795" s="28"/>
      <c r="W795" s="299"/>
      <c r="X795" s="296"/>
      <c r="Y795" s="149">
        <f t="shared" si="327"/>
        <v>0</v>
      </c>
      <c r="Z795" s="148">
        <f t="shared" si="334"/>
        <v>0</v>
      </c>
      <c r="AA795" s="306"/>
      <c r="AB795" s="377">
        <f t="shared" si="351"/>
        <v>0</v>
      </c>
      <c r="AC795" s="348"/>
      <c r="AD795" s="210" t="str">
        <f t="shared" si="328"/>
        <v/>
      </c>
      <c r="AE795" s="345">
        <f t="shared" si="335"/>
        <v>0</v>
      </c>
      <c r="AF795" s="318"/>
      <c r="AG795" s="317"/>
      <c r="AH795" s="315"/>
      <c r="AI795" s="150">
        <f t="shared" si="336"/>
        <v>0</v>
      </c>
      <c r="AJ795" s="151">
        <f t="shared" si="329"/>
        <v>0</v>
      </c>
      <c r="AK795" s="152">
        <f t="shared" si="337"/>
        <v>0</v>
      </c>
      <c r="AL795" s="153">
        <f t="shared" si="338"/>
        <v>0</v>
      </c>
      <c r="AM795" s="153">
        <f t="shared" si="339"/>
        <v>0</v>
      </c>
      <c r="AN795" s="153">
        <f t="shared" si="340"/>
        <v>0</v>
      </c>
      <c r="AO795" s="153">
        <f t="shared" si="341"/>
        <v>0</v>
      </c>
      <c r="AP795" s="181" t="str">
        <f t="shared" si="342"/>
        <v/>
      </c>
      <c r="AQ795" s="154" t="str">
        <f t="shared" si="330"/>
        <v/>
      </c>
      <c r="AR795" s="178" t="str">
        <f t="shared" si="343"/>
        <v/>
      </c>
      <c r="AS795" s="169" t="str">
        <f t="shared" si="344"/>
        <v/>
      </c>
      <c r="AT795" s="159" t="str">
        <f t="shared" si="345"/>
        <v/>
      </c>
      <c r="AU795" s="160" t="str">
        <f t="shared" si="331"/>
        <v/>
      </c>
      <c r="AV795" s="171" t="str">
        <f t="shared" si="346"/>
        <v/>
      </c>
      <c r="AW795" s="160" t="str">
        <f t="shared" si="347"/>
        <v/>
      </c>
      <c r="AX795" s="186" t="str">
        <f t="shared" si="348"/>
        <v/>
      </c>
      <c r="AY795" s="160" t="str">
        <f t="shared" si="332"/>
        <v/>
      </c>
      <c r="AZ795" s="171" t="str">
        <f t="shared" si="349"/>
        <v/>
      </c>
      <c r="BA795" s="161" t="str">
        <f t="shared" si="350"/>
        <v/>
      </c>
    </row>
    <row r="796" spans="1:53" ht="18.75" x14ac:dyDescent="0.3">
      <c r="A796" s="205"/>
      <c r="B796" s="206"/>
      <c r="C796" s="198">
        <v>785</v>
      </c>
      <c r="D796" s="190"/>
      <c r="E796" s="13"/>
      <c r="F796" s="14"/>
      <c r="G796" s="123"/>
      <c r="H796" s="124"/>
      <c r="I796" s="130"/>
      <c r="J796" s="21"/>
      <c r="K796" s="134"/>
      <c r="L796" s="24"/>
      <c r="M796" s="372"/>
      <c r="N796" s="147" t="str">
        <f t="shared" si="333"/>
        <v/>
      </c>
      <c r="O796" s="23"/>
      <c r="P796" s="23"/>
      <c r="Q796" s="23"/>
      <c r="R796" s="23"/>
      <c r="S796" s="23"/>
      <c r="T796" s="24"/>
      <c r="U796" s="25"/>
      <c r="V796" s="28"/>
      <c r="W796" s="299"/>
      <c r="X796" s="296"/>
      <c r="Y796" s="149">
        <f t="shared" si="327"/>
        <v>0</v>
      </c>
      <c r="Z796" s="148">
        <f t="shared" si="334"/>
        <v>0</v>
      </c>
      <c r="AA796" s="306"/>
      <c r="AB796" s="377">
        <f t="shared" si="351"/>
        <v>0</v>
      </c>
      <c r="AC796" s="348"/>
      <c r="AD796" s="210" t="str">
        <f t="shared" si="328"/>
        <v/>
      </c>
      <c r="AE796" s="345">
        <f t="shared" si="335"/>
        <v>0</v>
      </c>
      <c r="AF796" s="318"/>
      <c r="AG796" s="317"/>
      <c r="AH796" s="315"/>
      <c r="AI796" s="150">
        <f t="shared" si="336"/>
        <v>0</v>
      </c>
      <c r="AJ796" s="151">
        <f t="shared" si="329"/>
        <v>0</v>
      </c>
      <c r="AK796" s="152">
        <f t="shared" si="337"/>
        <v>0</v>
      </c>
      <c r="AL796" s="153">
        <f t="shared" si="338"/>
        <v>0</v>
      </c>
      <c r="AM796" s="153">
        <f t="shared" si="339"/>
        <v>0</v>
      </c>
      <c r="AN796" s="153">
        <f t="shared" si="340"/>
        <v>0</v>
      </c>
      <c r="AO796" s="153">
        <f t="shared" si="341"/>
        <v>0</v>
      </c>
      <c r="AP796" s="181" t="str">
        <f t="shared" si="342"/>
        <v/>
      </c>
      <c r="AQ796" s="154" t="str">
        <f t="shared" si="330"/>
        <v/>
      </c>
      <c r="AR796" s="178" t="str">
        <f t="shared" si="343"/>
        <v/>
      </c>
      <c r="AS796" s="169" t="str">
        <f t="shared" si="344"/>
        <v/>
      </c>
      <c r="AT796" s="159" t="str">
        <f t="shared" si="345"/>
        <v/>
      </c>
      <c r="AU796" s="160" t="str">
        <f t="shared" si="331"/>
        <v/>
      </c>
      <c r="AV796" s="171" t="str">
        <f t="shared" si="346"/>
        <v/>
      </c>
      <c r="AW796" s="160" t="str">
        <f t="shared" si="347"/>
        <v/>
      </c>
      <c r="AX796" s="186" t="str">
        <f t="shared" si="348"/>
        <v/>
      </c>
      <c r="AY796" s="160" t="str">
        <f t="shared" si="332"/>
        <v/>
      </c>
      <c r="AZ796" s="171" t="str">
        <f t="shared" si="349"/>
        <v/>
      </c>
      <c r="BA796" s="161" t="str">
        <f t="shared" si="350"/>
        <v/>
      </c>
    </row>
    <row r="797" spans="1:53" ht="18.75" x14ac:dyDescent="0.3">
      <c r="A797" s="205"/>
      <c r="B797" s="206"/>
      <c r="C797" s="197">
        <v>786</v>
      </c>
      <c r="D797" s="192"/>
      <c r="E797" s="15"/>
      <c r="F797" s="14"/>
      <c r="G797" s="123"/>
      <c r="H797" s="124"/>
      <c r="I797" s="130"/>
      <c r="J797" s="21"/>
      <c r="K797" s="134"/>
      <c r="L797" s="24"/>
      <c r="M797" s="372"/>
      <c r="N797" s="147" t="str">
        <f t="shared" si="333"/>
        <v/>
      </c>
      <c r="O797" s="23"/>
      <c r="P797" s="23"/>
      <c r="Q797" s="23"/>
      <c r="R797" s="23"/>
      <c r="S797" s="23"/>
      <c r="T797" s="24"/>
      <c r="U797" s="25"/>
      <c r="V797" s="28"/>
      <c r="W797" s="299"/>
      <c r="X797" s="296"/>
      <c r="Y797" s="149">
        <f t="shared" si="327"/>
        <v>0</v>
      </c>
      <c r="Z797" s="148">
        <f t="shared" si="334"/>
        <v>0</v>
      </c>
      <c r="AA797" s="306"/>
      <c r="AB797" s="377">
        <f t="shared" si="351"/>
        <v>0</v>
      </c>
      <c r="AC797" s="348"/>
      <c r="AD797" s="210" t="str">
        <f t="shared" si="328"/>
        <v/>
      </c>
      <c r="AE797" s="345">
        <f t="shared" si="335"/>
        <v>0</v>
      </c>
      <c r="AF797" s="318"/>
      <c r="AG797" s="317"/>
      <c r="AH797" s="315"/>
      <c r="AI797" s="150">
        <f t="shared" si="336"/>
        <v>0</v>
      </c>
      <c r="AJ797" s="151">
        <f t="shared" si="329"/>
        <v>0</v>
      </c>
      <c r="AK797" s="152">
        <f t="shared" si="337"/>
        <v>0</v>
      </c>
      <c r="AL797" s="153">
        <f t="shared" si="338"/>
        <v>0</v>
      </c>
      <c r="AM797" s="153">
        <f t="shared" si="339"/>
        <v>0</v>
      </c>
      <c r="AN797" s="153">
        <f t="shared" si="340"/>
        <v>0</v>
      </c>
      <c r="AO797" s="153">
        <f t="shared" si="341"/>
        <v>0</v>
      </c>
      <c r="AP797" s="181" t="str">
        <f t="shared" si="342"/>
        <v/>
      </c>
      <c r="AQ797" s="154" t="str">
        <f t="shared" si="330"/>
        <v/>
      </c>
      <c r="AR797" s="178" t="str">
        <f t="shared" si="343"/>
        <v/>
      </c>
      <c r="AS797" s="169" t="str">
        <f t="shared" si="344"/>
        <v/>
      </c>
      <c r="AT797" s="159" t="str">
        <f t="shared" si="345"/>
        <v/>
      </c>
      <c r="AU797" s="160" t="str">
        <f t="shared" si="331"/>
        <v/>
      </c>
      <c r="AV797" s="171" t="str">
        <f t="shared" si="346"/>
        <v/>
      </c>
      <c r="AW797" s="160" t="str">
        <f t="shared" si="347"/>
        <v/>
      </c>
      <c r="AX797" s="186" t="str">
        <f t="shared" si="348"/>
        <v/>
      </c>
      <c r="AY797" s="160" t="str">
        <f t="shared" si="332"/>
        <v/>
      </c>
      <c r="AZ797" s="171" t="str">
        <f t="shared" si="349"/>
        <v/>
      </c>
      <c r="BA797" s="161" t="str">
        <f t="shared" si="350"/>
        <v/>
      </c>
    </row>
    <row r="798" spans="1:53" ht="18.75" x14ac:dyDescent="0.3">
      <c r="A798" s="205"/>
      <c r="B798" s="206"/>
      <c r="C798" s="198">
        <v>787</v>
      </c>
      <c r="D798" s="190"/>
      <c r="E798" s="13"/>
      <c r="F798" s="14"/>
      <c r="G798" s="123"/>
      <c r="H798" s="126"/>
      <c r="I798" s="132"/>
      <c r="J798" s="69"/>
      <c r="K798" s="136"/>
      <c r="L798" s="26"/>
      <c r="M798" s="372"/>
      <c r="N798" s="147" t="str">
        <f t="shared" si="333"/>
        <v/>
      </c>
      <c r="O798" s="23"/>
      <c r="P798" s="23"/>
      <c r="Q798" s="23"/>
      <c r="R798" s="23"/>
      <c r="S798" s="23"/>
      <c r="T798" s="24"/>
      <c r="U798" s="25"/>
      <c r="V798" s="28"/>
      <c r="W798" s="299"/>
      <c r="X798" s="296"/>
      <c r="Y798" s="149">
        <f t="shared" si="327"/>
        <v>0</v>
      </c>
      <c r="Z798" s="148">
        <f t="shared" si="334"/>
        <v>0</v>
      </c>
      <c r="AA798" s="306"/>
      <c r="AB798" s="377">
        <f t="shared" si="351"/>
        <v>0</v>
      </c>
      <c r="AC798" s="348"/>
      <c r="AD798" s="210" t="str">
        <f t="shared" si="328"/>
        <v/>
      </c>
      <c r="AE798" s="345">
        <f t="shared" si="335"/>
        <v>0</v>
      </c>
      <c r="AF798" s="318"/>
      <c r="AG798" s="317"/>
      <c r="AH798" s="315"/>
      <c r="AI798" s="150">
        <f t="shared" si="336"/>
        <v>0</v>
      </c>
      <c r="AJ798" s="151">
        <f t="shared" si="329"/>
        <v>0</v>
      </c>
      <c r="AK798" s="152">
        <f t="shared" si="337"/>
        <v>0</v>
      </c>
      <c r="AL798" s="153">
        <f t="shared" si="338"/>
        <v>0</v>
      </c>
      <c r="AM798" s="153">
        <f t="shared" si="339"/>
        <v>0</v>
      </c>
      <c r="AN798" s="153">
        <f t="shared" si="340"/>
        <v>0</v>
      </c>
      <c r="AO798" s="153">
        <f t="shared" si="341"/>
        <v>0</v>
      </c>
      <c r="AP798" s="181" t="str">
        <f t="shared" si="342"/>
        <v/>
      </c>
      <c r="AQ798" s="154" t="str">
        <f t="shared" si="330"/>
        <v/>
      </c>
      <c r="AR798" s="178" t="str">
        <f t="shared" si="343"/>
        <v/>
      </c>
      <c r="AS798" s="169" t="str">
        <f t="shared" si="344"/>
        <v/>
      </c>
      <c r="AT798" s="159" t="str">
        <f t="shared" si="345"/>
        <v/>
      </c>
      <c r="AU798" s="160" t="str">
        <f t="shared" si="331"/>
        <v/>
      </c>
      <c r="AV798" s="171" t="str">
        <f t="shared" si="346"/>
        <v/>
      </c>
      <c r="AW798" s="160" t="str">
        <f t="shared" si="347"/>
        <v/>
      </c>
      <c r="AX798" s="186" t="str">
        <f t="shared" si="348"/>
        <v/>
      </c>
      <c r="AY798" s="160" t="str">
        <f t="shared" si="332"/>
        <v/>
      </c>
      <c r="AZ798" s="171" t="str">
        <f t="shared" si="349"/>
        <v/>
      </c>
      <c r="BA798" s="161" t="str">
        <f t="shared" si="350"/>
        <v/>
      </c>
    </row>
    <row r="799" spans="1:53" ht="18.75" x14ac:dyDescent="0.3">
      <c r="A799" s="205"/>
      <c r="B799" s="206"/>
      <c r="C799" s="198">
        <v>788</v>
      </c>
      <c r="D799" s="190"/>
      <c r="E799" s="13"/>
      <c r="F799" s="14"/>
      <c r="G799" s="123"/>
      <c r="H799" s="124"/>
      <c r="I799" s="130"/>
      <c r="J799" s="21"/>
      <c r="K799" s="134"/>
      <c r="L799" s="24"/>
      <c r="M799" s="372"/>
      <c r="N799" s="147" t="str">
        <f t="shared" si="333"/>
        <v/>
      </c>
      <c r="O799" s="23"/>
      <c r="P799" s="23"/>
      <c r="Q799" s="23"/>
      <c r="R799" s="23"/>
      <c r="S799" s="23"/>
      <c r="T799" s="24"/>
      <c r="U799" s="25"/>
      <c r="V799" s="28"/>
      <c r="W799" s="299"/>
      <c r="X799" s="296"/>
      <c r="Y799" s="149">
        <f t="shared" si="327"/>
        <v>0</v>
      </c>
      <c r="Z799" s="148">
        <f t="shared" si="334"/>
        <v>0</v>
      </c>
      <c r="AA799" s="306"/>
      <c r="AB799" s="377">
        <f t="shared" si="351"/>
        <v>0</v>
      </c>
      <c r="AC799" s="348"/>
      <c r="AD799" s="210" t="str">
        <f t="shared" si="328"/>
        <v/>
      </c>
      <c r="AE799" s="345">
        <f t="shared" si="335"/>
        <v>0</v>
      </c>
      <c r="AF799" s="318"/>
      <c r="AG799" s="317"/>
      <c r="AH799" s="315"/>
      <c r="AI799" s="150">
        <f t="shared" si="336"/>
        <v>0</v>
      </c>
      <c r="AJ799" s="151">
        <f t="shared" si="329"/>
        <v>0</v>
      </c>
      <c r="AK799" s="152">
        <f t="shared" si="337"/>
        <v>0</v>
      </c>
      <c r="AL799" s="153">
        <f t="shared" si="338"/>
        <v>0</v>
      </c>
      <c r="AM799" s="153">
        <f t="shared" si="339"/>
        <v>0</v>
      </c>
      <c r="AN799" s="153">
        <f t="shared" si="340"/>
        <v>0</v>
      </c>
      <c r="AO799" s="153">
        <f t="shared" si="341"/>
        <v>0</v>
      </c>
      <c r="AP799" s="181" t="str">
        <f t="shared" si="342"/>
        <v/>
      </c>
      <c r="AQ799" s="154" t="str">
        <f t="shared" si="330"/>
        <v/>
      </c>
      <c r="AR799" s="178" t="str">
        <f t="shared" si="343"/>
        <v/>
      </c>
      <c r="AS799" s="169" t="str">
        <f t="shared" si="344"/>
        <v/>
      </c>
      <c r="AT799" s="159" t="str">
        <f t="shared" si="345"/>
        <v/>
      </c>
      <c r="AU799" s="160" t="str">
        <f t="shared" si="331"/>
        <v/>
      </c>
      <c r="AV799" s="171" t="str">
        <f t="shared" si="346"/>
        <v/>
      </c>
      <c r="AW799" s="160" t="str">
        <f t="shared" si="347"/>
        <v/>
      </c>
      <c r="AX799" s="186" t="str">
        <f t="shared" si="348"/>
        <v/>
      </c>
      <c r="AY799" s="160" t="str">
        <f t="shared" si="332"/>
        <v/>
      </c>
      <c r="AZ799" s="171" t="str">
        <f t="shared" si="349"/>
        <v/>
      </c>
      <c r="BA799" s="161" t="str">
        <f t="shared" si="350"/>
        <v/>
      </c>
    </row>
    <row r="800" spans="1:53" ht="18.75" x14ac:dyDescent="0.3">
      <c r="A800" s="205"/>
      <c r="B800" s="206"/>
      <c r="C800" s="197">
        <v>789</v>
      </c>
      <c r="D800" s="190"/>
      <c r="E800" s="13"/>
      <c r="F800" s="14"/>
      <c r="G800" s="123"/>
      <c r="H800" s="124"/>
      <c r="I800" s="130"/>
      <c r="J800" s="21"/>
      <c r="K800" s="134"/>
      <c r="L800" s="24"/>
      <c r="M800" s="372"/>
      <c r="N800" s="147" t="str">
        <f t="shared" si="333"/>
        <v/>
      </c>
      <c r="O800" s="23"/>
      <c r="P800" s="23"/>
      <c r="Q800" s="23"/>
      <c r="R800" s="23"/>
      <c r="S800" s="23"/>
      <c r="T800" s="24"/>
      <c r="U800" s="25"/>
      <c r="V800" s="28"/>
      <c r="W800" s="299"/>
      <c r="X800" s="296"/>
      <c r="Y800" s="149">
        <f t="shared" si="327"/>
        <v>0</v>
      </c>
      <c r="Z800" s="148">
        <f t="shared" si="334"/>
        <v>0</v>
      </c>
      <c r="AA800" s="306"/>
      <c r="AB800" s="377">
        <f t="shared" si="351"/>
        <v>0</v>
      </c>
      <c r="AC800" s="348"/>
      <c r="AD800" s="210" t="str">
        <f t="shared" si="328"/>
        <v/>
      </c>
      <c r="AE800" s="345">
        <f t="shared" si="335"/>
        <v>0</v>
      </c>
      <c r="AF800" s="318"/>
      <c r="AG800" s="317"/>
      <c r="AH800" s="315"/>
      <c r="AI800" s="150">
        <f t="shared" si="336"/>
        <v>0</v>
      </c>
      <c r="AJ800" s="151">
        <f t="shared" si="329"/>
        <v>0</v>
      </c>
      <c r="AK800" s="152">
        <f t="shared" si="337"/>
        <v>0</v>
      </c>
      <c r="AL800" s="153">
        <f t="shared" si="338"/>
        <v>0</v>
      </c>
      <c r="AM800" s="153">
        <f t="shared" si="339"/>
        <v>0</v>
      </c>
      <c r="AN800" s="153">
        <f t="shared" si="340"/>
        <v>0</v>
      </c>
      <c r="AO800" s="153">
        <f t="shared" si="341"/>
        <v>0</v>
      </c>
      <c r="AP800" s="181" t="str">
        <f t="shared" si="342"/>
        <v/>
      </c>
      <c r="AQ800" s="154" t="str">
        <f t="shared" si="330"/>
        <v/>
      </c>
      <c r="AR800" s="178" t="str">
        <f t="shared" si="343"/>
        <v/>
      </c>
      <c r="AS800" s="169" t="str">
        <f t="shared" si="344"/>
        <v/>
      </c>
      <c r="AT800" s="159" t="str">
        <f t="shared" si="345"/>
        <v/>
      </c>
      <c r="AU800" s="160" t="str">
        <f t="shared" si="331"/>
        <v/>
      </c>
      <c r="AV800" s="171" t="str">
        <f t="shared" si="346"/>
        <v/>
      </c>
      <c r="AW800" s="160" t="str">
        <f t="shared" si="347"/>
        <v/>
      </c>
      <c r="AX800" s="186" t="str">
        <f t="shared" si="348"/>
        <v/>
      </c>
      <c r="AY800" s="160" t="str">
        <f t="shared" si="332"/>
        <v/>
      </c>
      <c r="AZ800" s="171" t="str">
        <f t="shared" si="349"/>
        <v/>
      </c>
      <c r="BA800" s="161" t="str">
        <f t="shared" si="350"/>
        <v/>
      </c>
    </row>
    <row r="801" spans="1:220" ht="18.75" x14ac:dyDescent="0.3">
      <c r="A801" s="205"/>
      <c r="B801" s="206"/>
      <c r="C801" s="198">
        <v>790</v>
      </c>
      <c r="D801" s="192"/>
      <c r="E801" s="15"/>
      <c r="F801" s="14"/>
      <c r="G801" s="123"/>
      <c r="H801" s="124"/>
      <c r="I801" s="130"/>
      <c r="J801" s="21"/>
      <c r="K801" s="134"/>
      <c r="L801" s="24"/>
      <c r="M801" s="372"/>
      <c r="N801" s="147" t="str">
        <f t="shared" si="333"/>
        <v/>
      </c>
      <c r="O801" s="23"/>
      <c r="P801" s="23"/>
      <c r="Q801" s="23"/>
      <c r="R801" s="23"/>
      <c r="S801" s="23"/>
      <c r="T801" s="24"/>
      <c r="U801" s="25"/>
      <c r="V801" s="28"/>
      <c r="W801" s="299"/>
      <c r="X801" s="296"/>
      <c r="Y801" s="149">
        <f t="shared" si="327"/>
        <v>0</v>
      </c>
      <c r="Z801" s="148">
        <f t="shared" si="334"/>
        <v>0</v>
      </c>
      <c r="AA801" s="306"/>
      <c r="AB801" s="377">
        <f t="shared" si="351"/>
        <v>0</v>
      </c>
      <c r="AC801" s="348"/>
      <c r="AD801" s="210" t="str">
        <f t="shared" si="328"/>
        <v/>
      </c>
      <c r="AE801" s="345">
        <f t="shared" si="335"/>
        <v>0</v>
      </c>
      <c r="AF801" s="318"/>
      <c r="AG801" s="317"/>
      <c r="AH801" s="315"/>
      <c r="AI801" s="150">
        <f t="shared" si="336"/>
        <v>0</v>
      </c>
      <c r="AJ801" s="151">
        <f t="shared" si="329"/>
        <v>0</v>
      </c>
      <c r="AK801" s="152">
        <f t="shared" si="337"/>
        <v>0</v>
      </c>
      <c r="AL801" s="153">
        <f t="shared" si="338"/>
        <v>0</v>
      </c>
      <c r="AM801" s="153">
        <f t="shared" si="339"/>
        <v>0</v>
      </c>
      <c r="AN801" s="153">
        <f t="shared" si="340"/>
        <v>0</v>
      </c>
      <c r="AO801" s="153">
        <f t="shared" si="341"/>
        <v>0</v>
      </c>
      <c r="AP801" s="181" t="str">
        <f t="shared" si="342"/>
        <v/>
      </c>
      <c r="AQ801" s="154" t="str">
        <f t="shared" si="330"/>
        <v/>
      </c>
      <c r="AR801" s="178" t="str">
        <f t="shared" si="343"/>
        <v/>
      </c>
      <c r="AS801" s="169" t="str">
        <f t="shared" si="344"/>
        <v/>
      </c>
      <c r="AT801" s="159" t="str">
        <f t="shared" si="345"/>
        <v/>
      </c>
      <c r="AU801" s="160" t="str">
        <f t="shared" si="331"/>
        <v/>
      </c>
      <c r="AV801" s="171" t="str">
        <f t="shared" si="346"/>
        <v/>
      </c>
      <c r="AW801" s="160" t="str">
        <f t="shared" si="347"/>
        <v/>
      </c>
      <c r="AX801" s="186" t="str">
        <f t="shared" si="348"/>
        <v/>
      </c>
      <c r="AY801" s="160" t="str">
        <f t="shared" si="332"/>
        <v/>
      </c>
      <c r="AZ801" s="171" t="str">
        <f t="shared" si="349"/>
        <v/>
      </c>
      <c r="BA801" s="161" t="str">
        <f t="shared" si="350"/>
        <v/>
      </c>
    </row>
    <row r="802" spans="1:220" ht="18.75" x14ac:dyDescent="0.3">
      <c r="A802" s="205"/>
      <c r="B802" s="206"/>
      <c r="C802" s="197">
        <v>791</v>
      </c>
      <c r="D802" s="190"/>
      <c r="E802" s="13"/>
      <c r="F802" s="14"/>
      <c r="G802" s="123"/>
      <c r="H802" s="124"/>
      <c r="I802" s="130"/>
      <c r="J802" s="21"/>
      <c r="K802" s="134"/>
      <c r="L802" s="24"/>
      <c r="M802" s="372"/>
      <c r="N802" s="147" t="str">
        <f t="shared" si="333"/>
        <v/>
      </c>
      <c r="O802" s="23"/>
      <c r="P802" s="23"/>
      <c r="Q802" s="23"/>
      <c r="R802" s="23"/>
      <c r="S802" s="23"/>
      <c r="T802" s="24"/>
      <c r="U802" s="25"/>
      <c r="V802" s="28"/>
      <c r="W802" s="299"/>
      <c r="X802" s="296"/>
      <c r="Y802" s="149">
        <f t="shared" si="327"/>
        <v>0</v>
      </c>
      <c r="Z802" s="148">
        <f t="shared" si="334"/>
        <v>0</v>
      </c>
      <c r="AA802" s="306"/>
      <c r="AB802" s="377">
        <f t="shared" si="351"/>
        <v>0</v>
      </c>
      <c r="AC802" s="348"/>
      <c r="AD802" s="210" t="str">
        <f t="shared" si="328"/>
        <v/>
      </c>
      <c r="AE802" s="345">
        <f t="shared" si="335"/>
        <v>0</v>
      </c>
      <c r="AF802" s="318"/>
      <c r="AG802" s="317"/>
      <c r="AH802" s="315"/>
      <c r="AI802" s="150">
        <f t="shared" si="336"/>
        <v>0</v>
      </c>
      <c r="AJ802" s="151">
        <f t="shared" si="329"/>
        <v>0</v>
      </c>
      <c r="AK802" s="152">
        <f t="shared" si="337"/>
        <v>0</v>
      </c>
      <c r="AL802" s="153">
        <f t="shared" si="338"/>
        <v>0</v>
      </c>
      <c r="AM802" s="153">
        <f t="shared" si="339"/>
        <v>0</v>
      </c>
      <c r="AN802" s="153">
        <f t="shared" si="340"/>
        <v>0</v>
      </c>
      <c r="AO802" s="153">
        <f t="shared" si="341"/>
        <v>0</v>
      </c>
      <c r="AP802" s="181" t="str">
        <f t="shared" si="342"/>
        <v/>
      </c>
      <c r="AQ802" s="154" t="str">
        <f t="shared" si="330"/>
        <v/>
      </c>
      <c r="AR802" s="178" t="str">
        <f t="shared" si="343"/>
        <v/>
      </c>
      <c r="AS802" s="169" t="str">
        <f t="shared" si="344"/>
        <v/>
      </c>
      <c r="AT802" s="159" t="str">
        <f t="shared" si="345"/>
        <v/>
      </c>
      <c r="AU802" s="160" t="str">
        <f t="shared" si="331"/>
        <v/>
      </c>
      <c r="AV802" s="171" t="str">
        <f t="shared" si="346"/>
        <v/>
      </c>
      <c r="AW802" s="160" t="str">
        <f t="shared" si="347"/>
        <v/>
      </c>
      <c r="AX802" s="186" t="str">
        <f t="shared" si="348"/>
        <v/>
      </c>
      <c r="AY802" s="160" t="str">
        <f t="shared" si="332"/>
        <v/>
      </c>
      <c r="AZ802" s="171" t="str">
        <f t="shared" si="349"/>
        <v/>
      </c>
      <c r="BA802" s="161" t="str">
        <f t="shared" si="350"/>
        <v/>
      </c>
    </row>
    <row r="803" spans="1:220" ht="18.75" x14ac:dyDescent="0.3">
      <c r="A803" s="205"/>
      <c r="B803" s="206"/>
      <c r="C803" s="198">
        <v>792</v>
      </c>
      <c r="D803" s="190"/>
      <c r="E803" s="13"/>
      <c r="F803" s="14"/>
      <c r="G803" s="123"/>
      <c r="H803" s="124"/>
      <c r="I803" s="130"/>
      <c r="J803" s="21"/>
      <c r="K803" s="134"/>
      <c r="L803" s="24"/>
      <c r="M803" s="372"/>
      <c r="N803" s="147" t="str">
        <f t="shared" si="333"/>
        <v/>
      </c>
      <c r="O803" s="23"/>
      <c r="P803" s="23"/>
      <c r="Q803" s="23"/>
      <c r="R803" s="23"/>
      <c r="S803" s="23"/>
      <c r="T803" s="24"/>
      <c r="U803" s="25"/>
      <c r="V803" s="28"/>
      <c r="W803" s="299"/>
      <c r="X803" s="296"/>
      <c r="Y803" s="149">
        <f t="shared" si="327"/>
        <v>0</v>
      </c>
      <c r="Z803" s="148">
        <f t="shared" si="334"/>
        <v>0</v>
      </c>
      <c r="AA803" s="306"/>
      <c r="AB803" s="377">
        <f t="shared" si="351"/>
        <v>0</v>
      </c>
      <c r="AC803" s="348"/>
      <c r="AD803" s="210" t="str">
        <f t="shared" si="328"/>
        <v/>
      </c>
      <c r="AE803" s="345">
        <f t="shared" si="335"/>
        <v>0</v>
      </c>
      <c r="AF803" s="318"/>
      <c r="AG803" s="317"/>
      <c r="AH803" s="315"/>
      <c r="AI803" s="150">
        <f t="shared" si="336"/>
        <v>0</v>
      </c>
      <c r="AJ803" s="151">
        <f t="shared" si="329"/>
        <v>0</v>
      </c>
      <c r="AK803" s="152">
        <f t="shared" si="337"/>
        <v>0</v>
      </c>
      <c r="AL803" s="153">
        <f t="shared" si="338"/>
        <v>0</v>
      </c>
      <c r="AM803" s="153">
        <f t="shared" si="339"/>
        <v>0</v>
      </c>
      <c r="AN803" s="153">
        <f t="shared" si="340"/>
        <v>0</v>
      </c>
      <c r="AO803" s="153">
        <f t="shared" si="341"/>
        <v>0</v>
      </c>
      <c r="AP803" s="181" t="str">
        <f t="shared" si="342"/>
        <v/>
      </c>
      <c r="AQ803" s="154" t="str">
        <f t="shared" si="330"/>
        <v/>
      </c>
      <c r="AR803" s="178" t="str">
        <f t="shared" si="343"/>
        <v/>
      </c>
      <c r="AS803" s="169" t="str">
        <f t="shared" si="344"/>
        <v/>
      </c>
      <c r="AT803" s="159" t="str">
        <f t="shared" si="345"/>
        <v/>
      </c>
      <c r="AU803" s="160" t="str">
        <f t="shared" si="331"/>
        <v/>
      </c>
      <c r="AV803" s="171" t="str">
        <f t="shared" si="346"/>
        <v/>
      </c>
      <c r="AW803" s="160" t="str">
        <f t="shared" si="347"/>
        <v/>
      </c>
      <c r="AX803" s="186" t="str">
        <f t="shared" si="348"/>
        <v/>
      </c>
      <c r="AY803" s="160" t="str">
        <f t="shared" si="332"/>
        <v/>
      </c>
      <c r="AZ803" s="171" t="str">
        <f t="shared" si="349"/>
        <v/>
      </c>
      <c r="BA803" s="161" t="str">
        <f t="shared" si="350"/>
        <v/>
      </c>
    </row>
    <row r="804" spans="1:220" ht="18.75" x14ac:dyDescent="0.3">
      <c r="A804" s="205"/>
      <c r="B804" s="206"/>
      <c r="C804" s="198">
        <v>793</v>
      </c>
      <c r="D804" s="190"/>
      <c r="E804" s="13"/>
      <c r="F804" s="14"/>
      <c r="G804" s="123"/>
      <c r="H804" s="124"/>
      <c r="I804" s="130"/>
      <c r="J804" s="21"/>
      <c r="K804" s="134"/>
      <c r="L804" s="24"/>
      <c r="M804" s="372"/>
      <c r="N804" s="147" t="str">
        <f t="shared" si="333"/>
        <v/>
      </c>
      <c r="O804" s="23"/>
      <c r="P804" s="23"/>
      <c r="Q804" s="23"/>
      <c r="R804" s="23"/>
      <c r="S804" s="23"/>
      <c r="T804" s="24"/>
      <c r="U804" s="25"/>
      <c r="V804" s="28"/>
      <c r="W804" s="299"/>
      <c r="X804" s="296"/>
      <c r="Y804" s="149">
        <f t="shared" si="327"/>
        <v>0</v>
      </c>
      <c r="Z804" s="148">
        <f t="shared" si="334"/>
        <v>0</v>
      </c>
      <c r="AA804" s="306"/>
      <c r="AB804" s="377">
        <f t="shared" si="351"/>
        <v>0</v>
      </c>
      <c r="AC804" s="348"/>
      <c r="AD804" s="210" t="str">
        <f t="shared" si="328"/>
        <v/>
      </c>
      <c r="AE804" s="345">
        <f t="shared" si="335"/>
        <v>0</v>
      </c>
      <c r="AF804" s="318"/>
      <c r="AG804" s="317"/>
      <c r="AH804" s="315"/>
      <c r="AI804" s="150">
        <f t="shared" si="336"/>
        <v>0</v>
      </c>
      <c r="AJ804" s="151">
        <f t="shared" si="329"/>
        <v>0</v>
      </c>
      <c r="AK804" s="152">
        <f t="shared" si="337"/>
        <v>0</v>
      </c>
      <c r="AL804" s="153">
        <f t="shared" si="338"/>
        <v>0</v>
      </c>
      <c r="AM804" s="153">
        <f t="shared" si="339"/>
        <v>0</v>
      </c>
      <c r="AN804" s="153">
        <f t="shared" si="340"/>
        <v>0</v>
      </c>
      <c r="AO804" s="153">
        <f t="shared" si="341"/>
        <v>0</v>
      </c>
      <c r="AP804" s="181" t="str">
        <f t="shared" si="342"/>
        <v/>
      </c>
      <c r="AQ804" s="154" t="str">
        <f t="shared" si="330"/>
        <v/>
      </c>
      <c r="AR804" s="178" t="str">
        <f t="shared" si="343"/>
        <v/>
      </c>
      <c r="AS804" s="169" t="str">
        <f t="shared" si="344"/>
        <v/>
      </c>
      <c r="AT804" s="159" t="str">
        <f t="shared" si="345"/>
        <v/>
      </c>
      <c r="AU804" s="160" t="str">
        <f t="shared" si="331"/>
        <v/>
      </c>
      <c r="AV804" s="171" t="str">
        <f t="shared" si="346"/>
        <v/>
      </c>
      <c r="AW804" s="160" t="str">
        <f t="shared" si="347"/>
        <v/>
      </c>
      <c r="AX804" s="186" t="str">
        <f t="shared" si="348"/>
        <v/>
      </c>
      <c r="AY804" s="160" t="str">
        <f t="shared" si="332"/>
        <v/>
      </c>
      <c r="AZ804" s="171" t="str">
        <f t="shared" si="349"/>
        <v/>
      </c>
      <c r="BA804" s="161" t="str">
        <f t="shared" si="350"/>
        <v/>
      </c>
    </row>
    <row r="805" spans="1:220" ht="18.75" x14ac:dyDescent="0.3">
      <c r="A805" s="205"/>
      <c r="B805" s="206"/>
      <c r="C805" s="197">
        <v>794</v>
      </c>
      <c r="D805" s="192"/>
      <c r="E805" s="15"/>
      <c r="F805" s="14"/>
      <c r="G805" s="123"/>
      <c r="H805" s="124"/>
      <c r="I805" s="130"/>
      <c r="J805" s="21"/>
      <c r="K805" s="134"/>
      <c r="L805" s="24"/>
      <c r="M805" s="372"/>
      <c r="N805" s="147" t="str">
        <f t="shared" si="333"/>
        <v/>
      </c>
      <c r="O805" s="23"/>
      <c r="P805" s="23"/>
      <c r="Q805" s="23"/>
      <c r="R805" s="23"/>
      <c r="S805" s="23"/>
      <c r="T805" s="24"/>
      <c r="U805" s="25"/>
      <c r="V805" s="28"/>
      <c r="W805" s="299"/>
      <c r="X805" s="296"/>
      <c r="Y805" s="149">
        <f t="shared" si="327"/>
        <v>0</v>
      </c>
      <c r="Z805" s="148">
        <f t="shared" si="334"/>
        <v>0</v>
      </c>
      <c r="AA805" s="306"/>
      <c r="AB805" s="377">
        <f t="shared" si="351"/>
        <v>0</v>
      </c>
      <c r="AC805" s="348"/>
      <c r="AD805" s="210" t="str">
        <f t="shared" si="328"/>
        <v/>
      </c>
      <c r="AE805" s="345">
        <f t="shared" si="335"/>
        <v>0</v>
      </c>
      <c r="AF805" s="318"/>
      <c r="AG805" s="317"/>
      <c r="AH805" s="315"/>
      <c r="AI805" s="150">
        <f t="shared" si="336"/>
        <v>0</v>
      </c>
      <c r="AJ805" s="151">
        <f t="shared" si="329"/>
        <v>0</v>
      </c>
      <c r="AK805" s="152">
        <f t="shared" si="337"/>
        <v>0</v>
      </c>
      <c r="AL805" s="153">
        <f t="shared" si="338"/>
        <v>0</v>
      </c>
      <c r="AM805" s="153">
        <f t="shared" si="339"/>
        <v>0</v>
      </c>
      <c r="AN805" s="153">
        <f t="shared" si="340"/>
        <v>0</v>
      </c>
      <c r="AO805" s="153">
        <f t="shared" si="341"/>
        <v>0</v>
      </c>
      <c r="AP805" s="181" t="str">
        <f t="shared" si="342"/>
        <v/>
      </c>
      <c r="AQ805" s="154" t="str">
        <f t="shared" si="330"/>
        <v/>
      </c>
      <c r="AR805" s="178" t="str">
        <f t="shared" si="343"/>
        <v/>
      </c>
      <c r="AS805" s="169" t="str">
        <f t="shared" si="344"/>
        <v/>
      </c>
      <c r="AT805" s="159" t="str">
        <f t="shared" si="345"/>
        <v/>
      </c>
      <c r="AU805" s="160" t="str">
        <f t="shared" si="331"/>
        <v/>
      </c>
      <c r="AV805" s="171" t="str">
        <f t="shared" si="346"/>
        <v/>
      </c>
      <c r="AW805" s="160" t="str">
        <f t="shared" si="347"/>
        <v/>
      </c>
      <c r="AX805" s="186" t="str">
        <f t="shared" si="348"/>
        <v/>
      </c>
      <c r="AY805" s="160" t="str">
        <f t="shared" si="332"/>
        <v/>
      </c>
      <c r="AZ805" s="171" t="str">
        <f t="shared" si="349"/>
        <v/>
      </c>
      <c r="BA805" s="161" t="str">
        <f t="shared" si="350"/>
        <v/>
      </c>
    </row>
    <row r="806" spans="1:220" ht="18.75" x14ac:dyDescent="0.3">
      <c r="A806" s="205"/>
      <c r="B806" s="206"/>
      <c r="C806" s="198">
        <v>795</v>
      </c>
      <c r="D806" s="190"/>
      <c r="E806" s="13"/>
      <c r="F806" s="14"/>
      <c r="G806" s="123"/>
      <c r="H806" s="124"/>
      <c r="I806" s="130"/>
      <c r="J806" s="21"/>
      <c r="K806" s="134"/>
      <c r="L806" s="24"/>
      <c r="M806" s="372"/>
      <c r="N806" s="147" t="str">
        <f t="shared" si="333"/>
        <v/>
      </c>
      <c r="O806" s="23"/>
      <c r="P806" s="23"/>
      <c r="Q806" s="23"/>
      <c r="R806" s="23"/>
      <c r="S806" s="23"/>
      <c r="T806" s="24"/>
      <c r="U806" s="25"/>
      <c r="V806" s="28"/>
      <c r="W806" s="299"/>
      <c r="X806" s="296"/>
      <c r="Y806" s="149">
        <f t="shared" si="327"/>
        <v>0</v>
      </c>
      <c r="Z806" s="148">
        <f t="shared" si="334"/>
        <v>0</v>
      </c>
      <c r="AA806" s="306"/>
      <c r="AB806" s="377">
        <f t="shared" si="351"/>
        <v>0</v>
      </c>
      <c r="AC806" s="348"/>
      <c r="AD806" s="210" t="str">
        <f t="shared" si="328"/>
        <v/>
      </c>
      <c r="AE806" s="345">
        <f t="shared" si="335"/>
        <v>0</v>
      </c>
      <c r="AF806" s="318"/>
      <c r="AG806" s="317"/>
      <c r="AH806" s="315"/>
      <c r="AI806" s="150">
        <f t="shared" si="336"/>
        <v>0</v>
      </c>
      <c r="AJ806" s="151">
        <f t="shared" si="329"/>
        <v>0</v>
      </c>
      <c r="AK806" s="152">
        <f t="shared" si="337"/>
        <v>0</v>
      </c>
      <c r="AL806" s="153">
        <f t="shared" si="338"/>
        <v>0</v>
      </c>
      <c r="AM806" s="153">
        <f t="shared" si="339"/>
        <v>0</v>
      </c>
      <c r="AN806" s="153">
        <f t="shared" si="340"/>
        <v>0</v>
      </c>
      <c r="AO806" s="153">
        <f t="shared" si="341"/>
        <v>0</v>
      </c>
      <c r="AP806" s="181" t="str">
        <f t="shared" si="342"/>
        <v/>
      </c>
      <c r="AQ806" s="154" t="str">
        <f t="shared" si="330"/>
        <v/>
      </c>
      <c r="AR806" s="178" t="str">
        <f t="shared" si="343"/>
        <v/>
      </c>
      <c r="AS806" s="169" t="str">
        <f t="shared" si="344"/>
        <v/>
      </c>
      <c r="AT806" s="159" t="str">
        <f t="shared" si="345"/>
        <v/>
      </c>
      <c r="AU806" s="160" t="str">
        <f t="shared" si="331"/>
        <v/>
      </c>
      <c r="AV806" s="171" t="str">
        <f t="shared" si="346"/>
        <v/>
      </c>
      <c r="AW806" s="160" t="str">
        <f t="shared" si="347"/>
        <v/>
      </c>
      <c r="AX806" s="186" t="str">
        <f t="shared" si="348"/>
        <v/>
      </c>
      <c r="AY806" s="160" t="str">
        <f t="shared" si="332"/>
        <v/>
      </c>
      <c r="AZ806" s="171" t="str">
        <f t="shared" si="349"/>
        <v/>
      </c>
      <c r="BA806" s="161" t="str">
        <f t="shared" si="350"/>
        <v/>
      </c>
    </row>
    <row r="807" spans="1:220" ht="18.75" x14ac:dyDescent="0.3">
      <c r="A807" s="205"/>
      <c r="B807" s="206"/>
      <c r="C807" s="197">
        <v>796</v>
      </c>
      <c r="D807" s="190"/>
      <c r="E807" s="18"/>
      <c r="F807" s="14"/>
      <c r="G807" s="123"/>
      <c r="H807" s="124"/>
      <c r="I807" s="130"/>
      <c r="J807" s="21"/>
      <c r="K807" s="134"/>
      <c r="L807" s="24"/>
      <c r="M807" s="372"/>
      <c r="N807" s="147" t="str">
        <f t="shared" si="333"/>
        <v/>
      </c>
      <c r="O807" s="23"/>
      <c r="P807" s="23"/>
      <c r="Q807" s="23"/>
      <c r="R807" s="23"/>
      <c r="S807" s="23"/>
      <c r="T807" s="24"/>
      <c r="U807" s="25"/>
      <c r="V807" s="28"/>
      <c r="W807" s="299"/>
      <c r="X807" s="296"/>
      <c r="Y807" s="149">
        <f t="shared" si="327"/>
        <v>0</v>
      </c>
      <c r="Z807" s="148">
        <f t="shared" si="334"/>
        <v>0</v>
      </c>
      <c r="AA807" s="306"/>
      <c r="AB807" s="377">
        <f t="shared" si="351"/>
        <v>0</v>
      </c>
      <c r="AC807" s="348"/>
      <c r="AD807" s="210" t="str">
        <f t="shared" si="328"/>
        <v/>
      </c>
      <c r="AE807" s="345">
        <f t="shared" si="335"/>
        <v>0</v>
      </c>
      <c r="AF807" s="318"/>
      <c r="AG807" s="317"/>
      <c r="AH807" s="315"/>
      <c r="AI807" s="150">
        <f t="shared" si="336"/>
        <v>0</v>
      </c>
      <c r="AJ807" s="151">
        <f t="shared" si="329"/>
        <v>0</v>
      </c>
      <c r="AK807" s="152">
        <f t="shared" si="337"/>
        <v>0</v>
      </c>
      <c r="AL807" s="153">
        <f t="shared" si="338"/>
        <v>0</v>
      </c>
      <c r="AM807" s="153">
        <f t="shared" si="339"/>
        <v>0</v>
      </c>
      <c r="AN807" s="153">
        <f t="shared" si="340"/>
        <v>0</v>
      </c>
      <c r="AO807" s="153">
        <f t="shared" si="341"/>
        <v>0</v>
      </c>
      <c r="AP807" s="181" t="str">
        <f t="shared" si="342"/>
        <v/>
      </c>
      <c r="AQ807" s="154" t="str">
        <f t="shared" si="330"/>
        <v/>
      </c>
      <c r="AR807" s="178" t="str">
        <f t="shared" si="343"/>
        <v/>
      </c>
      <c r="AS807" s="169" t="str">
        <f t="shared" si="344"/>
        <v/>
      </c>
      <c r="AT807" s="159" t="str">
        <f t="shared" si="345"/>
        <v/>
      </c>
      <c r="AU807" s="160" t="str">
        <f t="shared" si="331"/>
        <v/>
      </c>
      <c r="AV807" s="171" t="str">
        <f t="shared" si="346"/>
        <v/>
      </c>
      <c r="AW807" s="160" t="str">
        <f t="shared" si="347"/>
        <v/>
      </c>
      <c r="AX807" s="186" t="str">
        <f t="shared" si="348"/>
        <v/>
      </c>
      <c r="AY807" s="160" t="str">
        <f t="shared" si="332"/>
        <v/>
      </c>
      <c r="AZ807" s="171" t="str">
        <f t="shared" si="349"/>
        <v/>
      </c>
      <c r="BA807" s="161" t="str">
        <f t="shared" si="350"/>
        <v/>
      </c>
    </row>
    <row r="808" spans="1:220" ht="18.75" x14ac:dyDescent="0.3">
      <c r="A808" s="205"/>
      <c r="B808" s="206"/>
      <c r="C808" s="198">
        <v>797</v>
      </c>
      <c r="D808" s="190"/>
      <c r="E808" s="13"/>
      <c r="F808" s="14"/>
      <c r="G808" s="123"/>
      <c r="H808" s="124"/>
      <c r="I808" s="130"/>
      <c r="J808" s="21"/>
      <c r="K808" s="134"/>
      <c r="L808" s="24"/>
      <c r="M808" s="372"/>
      <c r="N808" s="147" t="str">
        <f t="shared" si="333"/>
        <v/>
      </c>
      <c r="O808" s="23"/>
      <c r="P808" s="23"/>
      <c r="Q808" s="23"/>
      <c r="R808" s="23"/>
      <c r="S808" s="23"/>
      <c r="T808" s="24"/>
      <c r="U808" s="25"/>
      <c r="V808" s="28"/>
      <c r="W808" s="299"/>
      <c r="X808" s="296"/>
      <c r="Y808" s="149">
        <f t="shared" si="327"/>
        <v>0</v>
      </c>
      <c r="Z808" s="148">
        <f t="shared" si="334"/>
        <v>0</v>
      </c>
      <c r="AA808" s="306"/>
      <c r="AB808" s="377">
        <f t="shared" si="351"/>
        <v>0</v>
      </c>
      <c r="AC808" s="348"/>
      <c r="AD808" s="210" t="str">
        <f t="shared" si="328"/>
        <v/>
      </c>
      <c r="AE808" s="345">
        <f t="shared" si="335"/>
        <v>0</v>
      </c>
      <c r="AF808" s="318"/>
      <c r="AG808" s="317"/>
      <c r="AH808" s="315"/>
      <c r="AI808" s="150">
        <f t="shared" si="336"/>
        <v>0</v>
      </c>
      <c r="AJ808" s="151">
        <f t="shared" si="329"/>
        <v>0</v>
      </c>
      <c r="AK808" s="152">
        <f t="shared" si="337"/>
        <v>0</v>
      </c>
      <c r="AL808" s="153">
        <f t="shared" si="338"/>
        <v>0</v>
      </c>
      <c r="AM808" s="153">
        <f t="shared" si="339"/>
        <v>0</v>
      </c>
      <c r="AN808" s="153">
        <f t="shared" si="340"/>
        <v>0</v>
      </c>
      <c r="AO808" s="153">
        <f t="shared" si="341"/>
        <v>0</v>
      </c>
      <c r="AP808" s="181" t="str">
        <f t="shared" si="342"/>
        <v/>
      </c>
      <c r="AQ808" s="154" t="str">
        <f t="shared" si="330"/>
        <v/>
      </c>
      <c r="AR808" s="178" t="str">
        <f t="shared" si="343"/>
        <v/>
      </c>
      <c r="AS808" s="169" t="str">
        <f t="shared" si="344"/>
        <v/>
      </c>
      <c r="AT808" s="159" t="str">
        <f t="shared" si="345"/>
        <v/>
      </c>
      <c r="AU808" s="160" t="str">
        <f t="shared" si="331"/>
        <v/>
      </c>
      <c r="AV808" s="171" t="str">
        <f t="shared" si="346"/>
        <v/>
      </c>
      <c r="AW808" s="160" t="str">
        <f t="shared" si="347"/>
        <v/>
      </c>
      <c r="AX808" s="186" t="str">
        <f t="shared" si="348"/>
        <v/>
      </c>
      <c r="AY808" s="160" t="str">
        <f t="shared" si="332"/>
        <v/>
      </c>
      <c r="AZ808" s="171" t="str">
        <f t="shared" si="349"/>
        <v/>
      </c>
      <c r="BA808" s="161" t="str">
        <f t="shared" si="350"/>
        <v/>
      </c>
    </row>
    <row r="809" spans="1:220" ht="18.75" x14ac:dyDescent="0.3">
      <c r="A809" s="205"/>
      <c r="B809" s="206"/>
      <c r="C809" s="198">
        <v>798</v>
      </c>
      <c r="D809" s="190"/>
      <c r="E809" s="13"/>
      <c r="F809" s="14"/>
      <c r="G809" s="123"/>
      <c r="H809" s="124"/>
      <c r="I809" s="130"/>
      <c r="J809" s="21"/>
      <c r="K809" s="134"/>
      <c r="L809" s="24"/>
      <c r="M809" s="372"/>
      <c r="N809" s="147" t="str">
        <f t="shared" si="333"/>
        <v/>
      </c>
      <c r="O809" s="23"/>
      <c r="P809" s="23"/>
      <c r="Q809" s="23"/>
      <c r="R809" s="23"/>
      <c r="S809" s="23"/>
      <c r="T809" s="24"/>
      <c r="U809" s="25"/>
      <c r="V809" s="28"/>
      <c r="W809" s="299"/>
      <c r="X809" s="296"/>
      <c r="Y809" s="149">
        <f t="shared" si="327"/>
        <v>0</v>
      </c>
      <c r="Z809" s="148">
        <f t="shared" si="334"/>
        <v>0</v>
      </c>
      <c r="AA809" s="306"/>
      <c r="AB809" s="377">
        <f t="shared" si="351"/>
        <v>0</v>
      </c>
      <c r="AC809" s="348"/>
      <c r="AD809" s="210" t="str">
        <f t="shared" si="328"/>
        <v/>
      </c>
      <c r="AE809" s="345">
        <f t="shared" si="335"/>
        <v>0</v>
      </c>
      <c r="AF809" s="318"/>
      <c r="AG809" s="317"/>
      <c r="AH809" s="315"/>
      <c r="AI809" s="150">
        <f t="shared" si="336"/>
        <v>0</v>
      </c>
      <c r="AJ809" s="151">
        <f t="shared" si="329"/>
        <v>0</v>
      </c>
      <c r="AK809" s="152">
        <f t="shared" si="337"/>
        <v>0</v>
      </c>
      <c r="AL809" s="153">
        <f t="shared" si="338"/>
        <v>0</v>
      </c>
      <c r="AM809" s="153">
        <f t="shared" si="339"/>
        <v>0</v>
      </c>
      <c r="AN809" s="153">
        <f t="shared" si="340"/>
        <v>0</v>
      </c>
      <c r="AO809" s="153">
        <f t="shared" si="341"/>
        <v>0</v>
      </c>
      <c r="AP809" s="181" t="str">
        <f t="shared" si="342"/>
        <v/>
      </c>
      <c r="AQ809" s="154" t="str">
        <f t="shared" si="330"/>
        <v/>
      </c>
      <c r="AR809" s="178" t="str">
        <f t="shared" si="343"/>
        <v/>
      </c>
      <c r="AS809" s="169" t="str">
        <f t="shared" si="344"/>
        <v/>
      </c>
      <c r="AT809" s="159" t="str">
        <f t="shared" si="345"/>
        <v/>
      </c>
      <c r="AU809" s="160" t="str">
        <f t="shared" si="331"/>
        <v/>
      </c>
      <c r="AV809" s="171" t="str">
        <f t="shared" si="346"/>
        <v/>
      </c>
      <c r="AW809" s="160" t="str">
        <f t="shared" si="347"/>
        <v/>
      </c>
      <c r="AX809" s="186" t="str">
        <f t="shared" si="348"/>
        <v/>
      </c>
      <c r="AY809" s="160" t="str">
        <f t="shared" si="332"/>
        <v/>
      </c>
      <c r="AZ809" s="171" t="str">
        <f t="shared" si="349"/>
        <v/>
      </c>
      <c r="BA809" s="161" t="str">
        <f t="shared" si="350"/>
        <v/>
      </c>
    </row>
    <row r="810" spans="1:220" ht="18.75" x14ac:dyDescent="0.3">
      <c r="A810" s="205"/>
      <c r="B810" s="206"/>
      <c r="C810" s="197">
        <v>799</v>
      </c>
      <c r="D810" s="194"/>
      <c r="E810" s="16"/>
      <c r="F810" s="14"/>
      <c r="G810" s="127"/>
      <c r="H810" s="126"/>
      <c r="I810" s="132"/>
      <c r="J810" s="69"/>
      <c r="K810" s="136"/>
      <c r="L810" s="26"/>
      <c r="M810" s="373"/>
      <c r="N810" s="147" t="str">
        <f t="shared" si="333"/>
        <v/>
      </c>
      <c r="O810" s="23"/>
      <c r="P810" s="23"/>
      <c r="Q810" s="23"/>
      <c r="R810" s="23"/>
      <c r="S810" s="23"/>
      <c r="T810" s="26"/>
      <c r="U810" s="27"/>
      <c r="V810" s="28"/>
      <c r="W810" s="300"/>
      <c r="X810" s="299"/>
      <c r="Y810" s="149">
        <f t="shared" si="327"/>
        <v>0</v>
      </c>
      <c r="Z810" s="148">
        <f t="shared" si="334"/>
        <v>0</v>
      </c>
      <c r="AA810" s="307"/>
      <c r="AB810" s="377">
        <f t="shared" si="351"/>
        <v>0</v>
      </c>
      <c r="AC810" s="348"/>
      <c r="AD810" s="210" t="str">
        <f t="shared" si="328"/>
        <v/>
      </c>
      <c r="AE810" s="345">
        <f t="shared" si="335"/>
        <v>0</v>
      </c>
      <c r="AF810" s="319"/>
      <c r="AG810" s="320"/>
      <c r="AH810" s="318"/>
      <c r="AI810" s="150">
        <f t="shared" si="336"/>
        <v>0</v>
      </c>
      <c r="AJ810" s="151">
        <f t="shared" si="329"/>
        <v>0</v>
      </c>
      <c r="AK810" s="152">
        <f t="shared" si="337"/>
        <v>0</v>
      </c>
      <c r="AL810" s="153">
        <f t="shared" si="338"/>
        <v>0</v>
      </c>
      <c r="AM810" s="153">
        <f t="shared" si="339"/>
        <v>0</v>
      </c>
      <c r="AN810" s="153">
        <f t="shared" si="340"/>
        <v>0</v>
      </c>
      <c r="AO810" s="153">
        <f t="shared" si="341"/>
        <v>0</v>
      </c>
      <c r="AP810" s="181" t="str">
        <f t="shared" si="342"/>
        <v/>
      </c>
      <c r="AQ810" s="154" t="str">
        <f t="shared" si="330"/>
        <v/>
      </c>
      <c r="AR810" s="178" t="str">
        <f t="shared" si="343"/>
        <v/>
      </c>
      <c r="AS810" s="169" t="str">
        <f t="shared" si="344"/>
        <v/>
      </c>
      <c r="AT810" s="159" t="str">
        <f t="shared" si="345"/>
        <v/>
      </c>
      <c r="AU810" s="160" t="str">
        <f t="shared" si="331"/>
        <v/>
      </c>
      <c r="AV810" s="171" t="str">
        <f t="shared" si="346"/>
        <v/>
      </c>
      <c r="AW810" s="160" t="str">
        <f t="shared" si="347"/>
        <v/>
      </c>
      <c r="AX810" s="186" t="str">
        <f t="shared" si="348"/>
        <v/>
      </c>
      <c r="AY810" s="160" t="str">
        <f t="shared" si="332"/>
        <v/>
      </c>
      <c r="AZ810" s="171" t="str">
        <f t="shared" si="349"/>
        <v/>
      </c>
      <c r="BA810" s="161" t="str">
        <f t="shared" si="350"/>
        <v/>
      </c>
    </row>
    <row r="811" spans="1:220" ht="18.75" x14ac:dyDescent="0.3">
      <c r="A811" s="205"/>
      <c r="B811" s="206"/>
      <c r="C811" s="197">
        <v>800</v>
      </c>
      <c r="D811" s="190"/>
      <c r="E811" s="20"/>
      <c r="F811" s="14"/>
      <c r="G811" s="123"/>
      <c r="H811" s="128"/>
      <c r="I811" s="130"/>
      <c r="J811" s="21"/>
      <c r="K811" s="134"/>
      <c r="L811" s="24"/>
      <c r="M811" s="372"/>
      <c r="N811" s="147" t="str">
        <f t="shared" si="333"/>
        <v/>
      </c>
      <c r="O811" s="23"/>
      <c r="P811" s="23"/>
      <c r="Q811" s="23"/>
      <c r="R811" s="23"/>
      <c r="S811" s="23"/>
      <c r="T811" s="23"/>
      <c r="U811" s="24"/>
      <c r="V811" s="28"/>
      <c r="W811" s="299"/>
      <c r="X811" s="299"/>
      <c r="Y811" s="149">
        <f t="shared" si="327"/>
        <v>0</v>
      </c>
      <c r="Z811" s="148">
        <f t="shared" si="334"/>
        <v>0</v>
      </c>
      <c r="AA811" s="306"/>
      <c r="AB811" s="377">
        <f t="shared" si="351"/>
        <v>0</v>
      </c>
      <c r="AC811" s="348"/>
      <c r="AD811" s="210" t="str">
        <f t="shared" si="328"/>
        <v/>
      </c>
      <c r="AE811" s="345">
        <f t="shared" si="335"/>
        <v>0</v>
      </c>
      <c r="AF811" s="318"/>
      <c r="AG811" s="321"/>
      <c r="AH811" s="318"/>
      <c r="AI811" s="150">
        <f t="shared" si="336"/>
        <v>0</v>
      </c>
      <c r="AJ811" s="151">
        <f t="shared" si="329"/>
        <v>0</v>
      </c>
      <c r="AK811" s="152">
        <f t="shared" si="337"/>
        <v>0</v>
      </c>
      <c r="AL811" s="153">
        <f t="shared" si="338"/>
        <v>0</v>
      </c>
      <c r="AM811" s="153">
        <f t="shared" si="339"/>
        <v>0</v>
      </c>
      <c r="AN811" s="153">
        <f t="shared" si="340"/>
        <v>0</v>
      </c>
      <c r="AO811" s="153">
        <f t="shared" si="341"/>
        <v>0</v>
      </c>
      <c r="AP811" s="181" t="str">
        <f t="shared" si="342"/>
        <v/>
      </c>
      <c r="AQ811" s="154" t="str">
        <f t="shared" si="330"/>
        <v/>
      </c>
      <c r="AR811" s="178" t="str">
        <f t="shared" si="343"/>
        <v/>
      </c>
      <c r="AS811" s="169" t="str">
        <f t="shared" si="344"/>
        <v/>
      </c>
      <c r="AT811" s="159" t="str">
        <f t="shared" si="345"/>
        <v/>
      </c>
      <c r="AU811" s="160" t="str">
        <f t="shared" si="331"/>
        <v/>
      </c>
      <c r="AV811" s="171" t="str">
        <f t="shared" si="346"/>
        <v/>
      </c>
      <c r="AW811" s="160" t="str">
        <f t="shared" si="347"/>
        <v/>
      </c>
      <c r="AX811" s="186" t="str">
        <f t="shared" si="348"/>
        <v/>
      </c>
      <c r="AY811" s="160" t="str">
        <f t="shared" si="332"/>
        <v/>
      </c>
      <c r="AZ811" s="171" t="str">
        <f t="shared" si="349"/>
        <v/>
      </c>
      <c r="BA811" s="161" t="str">
        <f t="shared" si="350"/>
        <v/>
      </c>
      <c r="BB811" s="58"/>
      <c r="BC811" s="58"/>
      <c r="BD811" s="58"/>
      <c r="BE811" s="58"/>
      <c r="BF811" s="58"/>
      <c r="BG811" s="58"/>
      <c r="BH811" s="58"/>
      <c r="BI811" s="58"/>
      <c r="BJ811" s="58"/>
      <c r="BK811" s="58"/>
      <c r="BL811" s="58"/>
      <c r="BM811" s="58"/>
      <c r="BN811" s="58"/>
      <c r="BO811" s="58"/>
      <c r="BP811" s="58"/>
      <c r="BQ811" s="58"/>
      <c r="BR811" s="58"/>
      <c r="BS811" s="58"/>
      <c r="BT811" s="58"/>
      <c r="BU811" s="58"/>
      <c r="BV811" s="58"/>
      <c r="BW811" s="58"/>
      <c r="BX811" s="58"/>
      <c r="BY811" s="58"/>
      <c r="BZ811" s="58"/>
      <c r="CA811" s="58"/>
      <c r="CB811" s="58"/>
      <c r="CC811" s="58"/>
      <c r="CD811" s="58"/>
      <c r="CE811" s="58"/>
      <c r="CF811" s="58"/>
      <c r="CG811" s="58"/>
      <c r="CH811" s="58"/>
      <c r="CI811" s="58"/>
      <c r="CJ811" s="58"/>
      <c r="CK811" s="58"/>
      <c r="CL811" s="58"/>
      <c r="CM811" s="58"/>
      <c r="CN811" s="58"/>
      <c r="CO811" s="58"/>
      <c r="CP811" s="58"/>
      <c r="CQ811" s="58"/>
      <c r="CR811" s="58"/>
      <c r="CS811" s="58"/>
      <c r="CT811" s="58"/>
      <c r="CU811" s="58"/>
      <c r="CV811" s="58"/>
      <c r="CW811" s="58"/>
      <c r="CX811" s="58"/>
      <c r="CY811" s="58"/>
      <c r="CZ811" s="58"/>
      <c r="DA811" s="58"/>
      <c r="DB811" s="58"/>
      <c r="DC811" s="58"/>
      <c r="DD811" s="58"/>
      <c r="DE811" s="58"/>
      <c r="DF811" s="58"/>
      <c r="DG811" s="58"/>
      <c r="DH811" s="58"/>
      <c r="DI811" s="58"/>
      <c r="DJ811" s="58"/>
      <c r="DK811" s="58"/>
      <c r="DL811" s="58"/>
      <c r="DM811" s="58"/>
      <c r="DN811" s="58"/>
      <c r="DO811" s="58"/>
      <c r="DP811" s="58"/>
      <c r="DQ811" s="58"/>
      <c r="DR811" s="58"/>
      <c r="DS811" s="58"/>
      <c r="DT811" s="58"/>
      <c r="DU811" s="58"/>
      <c r="DV811" s="58"/>
      <c r="DW811" s="58"/>
      <c r="DX811" s="58"/>
      <c r="DY811" s="58"/>
      <c r="DZ811" s="58"/>
      <c r="EA811" s="58"/>
      <c r="EB811" s="22"/>
      <c r="EC811" s="22"/>
      <c r="ED811" s="22"/>
      <c r="EE811" s="22"/>
      <c r="EF811" s="22"/>
      <c r="EG811" s="22"/>
      <c r="EH811" s="22"/>
      <c r="EI811" s="22"/>
      <c r="EJ811" s="22"/>
      <c r="EK811" s="22"/>
      <c r="EL811" s="22"/>
      <c r="EM811" s="22"/>
      <c r="EN811" s="22"/>
      <c r="EO811" s="22"/>
      <c r="EP811" s="22"/>
      <c r="EQ811" s="22"/>
      <c r="ER811" s="22"/>
      <c r="ES811" s="22"/>
      <c r="ET811" s="22"/>
      <c r="EU811" s="22"/>
      <c r="EV811" s="22"/>
      <c r="EW811" s="22"/>
      <c r="EX811" s="22"/>
      <c r="EY811" s="22"/>
      <c r="EZ811" s="22"/>
      <c r="FA811" s="22"/>
      <c r="FB811" s="22"/>
      <c r="FC811" s="22"/>
      <c r="FD811" s="22"/>
      <c r="FE811" s="22"/>
      <c r="FF811" s="22"/>
      <c r="FG811" s="22"/>
      <c r="FH811" s="22"/>
      <c r="FI811" s="22"/>
      <c r="FJ811" s="22"/>
      <c r="FK811" s="22"/>
      <c r="FL811" s="22"/>
      <c r="FM811" s="22"/>
      <c r="FN811" s="22"/>
      <c r="FO811" s="22"/>
      <c r="FP811" s="22"/>
      <c r="FQ811" s="22"/>
      <c r="FR811" s="22"/>
      <c r="FS811" s="22"/>
      <c r="FT811" s="22"/>
      <c r="FU811" s="22"/>
      <c r="FV811" s="22"/>
      <c r="FW811" s="22"/>
      <c r="FX811" s="22"/>
      <c r="FY811" s="22"/>
      <c r="FZ811" s="22"/>
      <c r="GA811" s="22"/>
      <c r="GB811" s="22"/>
      <c r="GC811" s="22"/>
      <c r="GD811" s="22"/>
      <c r="GE811" s="22"/>
      <c r="GF811" s="22"/>
      <c r="GG811" s="22"/>
      <c r="GH811" s="22"/>
      <c r="GI811" s="22"/>
      <c r="GJ811" s="22"/>
      <c r="GK811" s="22"/>
      <c r="GL811" s="22"/>
      <c r="GM811" s="22"/>
      <c r="GN811" s="22"/>
      <c r="GO811" s="22"/>
      <c r="GP811" s="22"/>
      <c r="GQ811" s="22"/>
      <c r="GR811" s="22"/>
      <c r="GS811" s="22"/>
      <c r="GT811" s="22"/>
      <c r="GU811" s="22"/>
      <c r="GV811" s="22"/>
      <c r="GW811" s="22"/>
      <c r="GX811" s="22"/>
      <c r="GY811" s="22"/>
      <c r="GZ811" s="22"/>
      <c r="HA811" s="22"/>
      <c r="HB811" s="22"/>
      <c r="HC811" s="22"/>
      <c r="HD811" s="22"/>
      <c r="HE811" s="22"/>
      <c r="HF811" s="22"/>
      <c r="HG811" s="22"/>
      <c r="HH811" s="22"/>
      <c r="HI811" s="22"/>
      <c r="HJ811" s="22"/>
      <c r="HK811" s="22"/>
      <c r="HL811" s="22"/>
    </row>
    <row r="812" spans="1:220" ht="18.75" x14ac:dyDescent="0.3">
      <c r="A812" s="203"/>
      <c r="B812" s="204"/>
      <c r="C812" s="197">
        <v>801</v>
      </c>
      <c r="D812" s="189"/>
      <c r="E812" s="31"/>
      <c r="F812" s="30"/>
      <c r="G812" s="120"/>
      <c r="H812" s="125"/>
      <c r="I812" s="129"/>
      <c r="J812" s="67"/>
      <c r="K812" s="133"/>
      <c r="L812" s="108"/>
      <c r="M812" s="372"/>
      <c r="N812" s="147" t="str">
        <f t="shared" si="333"/>
        <v/>
      </c>
      <c r="O812" s="23"/>
      <c r="P812" s="125"/>
      <c r="Q812" s="125"/>
      <c r="R812" s="125"/>
      <c r="S812" s="125"/>
      <c r="T812" s="125"/>
      <c r="U812" s="122"/>
      <c r="V812" s="28"/>
      <c r="W812" s="296"/>
      <c r="X812" s="296"/>
      <c r="Y812" s="149">
        <f t="shared" si="327"/>
        <v>0</v>
      </c>
      <c r="Z812" s="148">
        <f t="shared" si="334"/>
        <v>0</v>
      </c>
      <c r="AA812" s="306"/>
      <c r="AB812" s="377">
        <f t="shared" si="351"/>
        <v>0</v>
      </c>
      <c r="AC812" s="348"/>
      <c r="AD812" s="210" t="str">
        <f t="shared" si="328"/>
        <v/>
      </c>
      <c r="AE812" s="345">
        <f t="shared" si="335"/>
        <v>0</v>
      </c>
      <c r="AF812" s="318"/>
      <c r="AG812" s="317"/>
      <c r="AH812" s="315"/>
      <c r="AI812" s="150">
        <f t="shared" si="336"/>
        <v>0</v>
      </c>
      <c r="AJ812" s="151">
        <f t="shared" si="329"/>
        <v>0</v>
      </c>
      <c r="AK812" s="152">
        <f t="shared" si="337"/>
        <v>0</v>
      </c>
      <c r="AL812" s="153">
        <f t="shared" si="338"/>
        <v>0</v>
      </c>
      <c r="AM812" s="153">
        <f t="shared" si="339"/>
        <v>0</v>
      </c>
      <c r="AN812" s="153">
        <f t="shared" si="340"/>
        <v>0</v>
      </c>
      <c r="AO812" s="153">
        <f t="shared" si="341"/>
        <v>0</v>
      </c>
      <c r="AP812" s="181" t="str">
        <f t="shared" si="342"/>
        <v/>
      </c>
      <c r="AQ812" s="154" t="str">
        <f t="shared" si="330"/>
        <v/>
      </c>
      <c r="AR812" s="178" t="str">
        <f t="shared" si="343"/>
        <v/>
      </c>
      <c r="AS812" s="169" t="str">
        <f t="shared" si="344"/>
        <v/>
      </c>
      <c r="AT812" s="159" t="str">
        <f t="shared" si="345"/>
        <v/>
      </c>
      <c r="AU812" s="160" t="str">
        <f t="shared" si="331"/>
        <v/>
      </c>
      <c r="AV812" s="171" t="str">
        <f t="shared" si="346"/>
        <v/>
      </c>
      <c r="AW812" s="160" t="str">
        <f t="shared" si="347"/>
        <v/>
      </c>
      <c r="AX812" s="186" t="str">
        <f t="shared" si="348"/>
        <v/>
      </c>
      <c r="AY812" s="160" t="str">
        <f t="shared" si="332"/>
        <v/>
      </c>
      <c r="AZ812" s="171" t="str">
        <f t="shared" si="349"/>
        <v/>
      </c>
      <c r="BA812" s="161" t="str">
        <f t="shared" si="350"/>
        <v/>
      </c>
    </row>
    <row r="813" spans="1:220" ht="18.75" x14ac:dyDescent="0.3">
      <c r="A813" s="203"/>
      <c r="B813" s="204"/>
      <c r="C813" s="197">
        <v>802</v>
      </c>
      <c r="D813" s="189"/>
      <c r="E813" s="29"/>
      <c r="F813" s="30"/>
      <c r="G813" s="120"/>
      <c r="H813" s="122"/>
      <c r="I813" s="129"/>
      <c r="J813" s="67"/>
      <c r="K813" s="133"/>
      <c r="L813" s="108"/>
      <c r="M813" s="371"/>
      <c r="N813" s="147" t="str">
        <f t="shared" si="333"/>
        <v/>
      </c>
      <c r="O813" s="125"/>
      <c r="P813" s="125"/>
      <c r="Q813" s="125"/>
      <c r="R813" s="125"/>
      <c r="S813" s="125"/>
      <c r="T813" s="122"/>
      <c r="U813" s="298"/>
      <c r="V813" s="28"/>
      <c r="W813" s="296"/>
      <c r="X813" s="296"/>
      <c r="Y813" s="149">
        <f t="shared" si="327"/>
        <v>0</v>
      </c>
      <c r="Z813" s="148">
        <f t="shared" si="334"/>
        <v>0</v>
      </c>
      <c r="AA813" s="305"/>
      <c r="AB813" s="377">
        <f t="shared" si="351"/>
        <v>0</v>
      </c>
      <c r="AC813" s="347"/>
      <c r="AD813" s="210" t="str">
        <f t="shared" si="328"/>
        <v/>
      </c>
      <c r="AE813" s="345">
        <f t="shared" si="335"/>
        <v>0</v>
      </c>
      <c r="AF813" s="310"/>
      <c r="AG813" s="312"/>
      <c r="AH813" s="313"/>
      <c r="AI813" s="150">
        <f t="shared" si="336"/>
        <v>0</v>
      </c>
      <c r="AJ813" s="151">
        <f t="shared" si="329"/>
        <v>0</v>
      </c>
      <c r="AK813" s="152">
        <f t="shared" si="337"/>
        <v>0</v>
      </c>
      <c r="AL813" s="153">
        <f t="shared" si="338"/>
        <v>0</v>
      </c>
      <c r="AM813" s="153">
        <f t="shared" si="339"/>
        <v>0</v>
      </c>
      <c r="AN813" s="153">
        <f t="shared" si="340"/>
        <v>0</v>
      </c>
      <c r="AO813" s="153">
        <f t="shared" si="341"/>
        <v>0</v>
      </c>
      <c r="AP813" s="181" t="str">
        <f t="shared" si="342"/>
        <v/>
      </c>
      <c r="AQ813" s="154" t="str">
        <f t="shared" si="330"/>
        <v/>
      </c>
      <c r="AR813" s="178" t="str">
        <f t="shared" si="343"/>
        <v/>
      </c>
      <c r="AS813" s="169" t="str">
        <f t="shared" si="344"/>
        <v/>
      </c>
      <c r="AT813" s="159" t="str">
        <f t="shared" si="345"/>
        <v/>
      </c>
      <c r="AU813" s="160" t="str">
        <f t="shared" si="331"/>
        <v/>
      </c>
      <c r="AV813" s="171" t="str">
        <f t="shared" si="346"/>
        <v/>
      </c>
      <c r="AW813" s="160" t="str">
        <f t="shared" si="347"/>
        <v/>
      </c>
      <c r="AX813" s="186" t="str">
        <f t="shared" si="348"/>
        <v/>
      </c>
      <c r="AY813" s="160" t="str">
        <f t="shared" si="332"/>
        <v/>
      </c>
      <c r="AZ813" s="171" t="str">
        <f t="shared" si="349"/>
        <v/>
      </c>
      <c r="BA813" s="161" t="str">
        <f t="shared" si="350"/>
        <v/>
      </c>
    </row>
    <row r="814" spans="1:220" ht="18.75" x14ac:dyDescent="0.3">
      <c r="A814" s="203"/>
      <c r="B814" s="204"/>
      <c r="C814" s="197">
        <v>803</v>
      </c>
      <c r="D814" s="189"/>
      <c r="E814" s="29"/>
      <c r="F814" s="30"/>
      <c r="G814" s="123"/>
      <c r="H814" s="124"/>
      <c r="I814" s="130"/>
      <c r="J814" s="21"/>
      <c r="K814" s="134"/>
      <c r="L814" s="24"/>
      <c r="M814" s="372"/>
      <c r="N814" s="147" t="str">
        <f t="shared" si="333"/>
        <v/>
      </c>
      <c r="O814" s="125"/>
      <c r="P814" s="125"/>
      <c r="Q814" s="125"/>
      <c r="R814" s="125"/>
      <c r="S814" s="125"/>
      <c r="T814" s="122"/>
      <c r="U814" s="298"/>
      <c r="V814" s="28"/>
      <c r="W814" s="296"/>
      <c r="X814" s="296"/>
      <c r="Y814" s="149">
        <f t="shared" si="327"/>
        <v>0</v>
      </c>
      <c r="Z814" s="148">
        <f t="shared" si="334"/>
        <v>0</v>
      </c>
      <c r="AA814" s="305"/>
      <c r="AB814" s="377">
        <f t="shared" si="351"/>
        <v>0</v>
      </c>
      <c r="AC814" s="347"/>
      <c r="AD814" s="210" t="str">
        <f t="shared" si="328"/>
        <v/>
      </c>
      <c r="AE814" s="345">
        <f t="shared" si="335"/>
        <v>0</v>
      </c>
      <c r="AF814" s="310"/>
      <c r="AG814" s="312"/>
      <c r="AH814" s="313"/>
      <c r="AI814" s="150">
        <f t="shared" si="336"/>
        <v>0</v>
      </c>
      <c r="AJ814" s="151">
        <f t="shared" si="329"/>
        <v>0</v>
      </c>
      <c r="AK814" s="152">
        <f t="shared" si="337"/>
        <v>0</v>
      </c>
      <c r="AL814" s="153">
        <f t="shared" si="338"/>
        <v>0</v>
      </c>
      <c r="AM814" s="153">
        <f t="shared" si="339"/>
        <v>0</v>
      </c>
      <c r="AN814" s="153">
        <f t="shared" si="340"/>
        <v>0</v>
      </c>
      <c r="AO814" s="153">
        <f t="shared" si="341"/>
        <v>0</v>
      </c>
      <c r="AP814" s="181" t="str">
        <f t="shared" si="342"/>
        <v/>
      </c>
      <c r="AQ814" s="154" t="str">
        <f t="shared" si="330"/>
        <v/>
      </c>
      <c r="AR814" s="178" t="str">
        <f t="shared" si="343"/>
        <v/>
      </c>
      <c r="AS814" s="169" t="str">
        <f t="shared" si="344"/>
        <v/>
      </c>
      <c r="AT814" s="159" t="str">
        <f t="shared" si="345"/>
        <v/>
      </c>
      <c r="AU814" s="160" t="str">
        <f t="shared" si="331"/>
        <v/>
      </c>
      <c r="AV814" s="171" t="str">
        <f t="shared" si="346"/>
        <v/>
      </c>
      <c r="AW814" s="160" t="str">
        <f t="shared" si="347"/>
        <v/>
      </c>
      <c r="AX814" s="186" t="str">
        <f t="shared" si="348"/>
        <v/>
      </c>
      <c r="AY814" s="160" t="str">
        <f t="shared" si="332"/>
        <v/>
      </c>
      <c r="AZ814" s="171" t="str">
        <f t="shared" si="349"/>
        <v/>
      </c>
      <c r="BA814" s="161" t="str">
        <f t="shared" si="350"/>
        <v/>
      </c>
    </row>
    <row r="815" spans="1:220" ht="18.75" x14ac:dyDescent="0.3">
      <c r="A815" s="203"/>
      <c r="B815" s="204"/>
      <c r="C815" s="197">
        <v>804</v>
      </c>
      <c r="D815" s="189"/>
      <c r="E815" s="29"/>
      <c r="F815" s="30"/>
      <c r="G815" s="123"/>
      <c r="H815" s="124"/>
      <c r="I815" s="130"/>
      <c r="J815" s="21"/>
      <c r="K815" s="134"/>
      <c r="L815" s="24"/>
      <c r="M815" s="372"/>
      <c r="N815" s="147" t="str">
        <f t="shared" si="333"/>
        <v/>
      </c>
      <c r="O815" s="125"/>
      <c r="P815" s="125"/>
      <c r="Q815" s="125"/>
      <c r="R815" s="125"/>
      <c r="S815" s="125"/>
      <c r="T815" s="122"/>
      <c r="U815" s="298"/>
      <c r="V815" s="28"/>
      <c r="W815" s="296"/>
      <c r="X815" s="296"/>
      <c r="Y815" s="149">
        <f t="shared" si="327"/>
        <v>0</v>
      </c>
      <c r="Z815" s="148">
        <f t="shared" si="334"/>
        <v>0</v>
      </c>
      <c r="AA815" s="305"/>
      <c r="AB815" s="377">
        <f t="shared" si="351"/>
        <v>0</v>
      </c>
      <c r="AC815" s="347"/>
      <c r="AD815" s="210" t="str">
        <f t="shared" si="328"/>
        <v/>
      </c>
      <c r="AE815" s="345">
        <f t="shared" si="335"/>
        <v>0</v>
      </c>
      <c r="AF815" s="310"/>
      <c r="AG815" s="312"/>
      <c r="AH815" s="313"/>
      <c r="AI815" s="150">
        <f t="shared" si="336"/>
        <v>0</v>
      </c>
      <c r="AJ815" s="151">
        <f t="shared" si="329"/>
        <v>0</v>
      </c>
      <c r="AK815" s="152">
        <f t="shared" si="337"/>
        <v>0</v>
      </c>
      <c r="AL815" s="153">
        <f t="shared" si="338"/>
        <v>0</v>
      </c>
      <c r="AM815" s="153">
        <f t="shared" si="339"/>
        <v>0</v>
      </c>
      <c r="AN815" s="153">
        <f t="shared" si="340"/>
        <v>0</v>
      </c>
      <c r="AO815" s="153">
        <f t="shared" si="341"/>
        <v>0</v>
      </c>
      <c r="AP815" s="181" t="str">
        <f t="shared" si="342"/>
        <v/>
      </c>
      <c r="AQ815" s="154" t="str">
        <f t="shared" si="330"/>
        <v/>
      </c>
      <c r="AR815" s="178" t="str">
        <f t="shared" si="343"/>
        <v/>
      </c>
      <c r="AS815" s="169" t="str">
        <f t="shared" si="344"/>
        <v/>
      </c>
      <c r="AT815" s="159" t="str">
        <f t="shared" si="345"/>
        <v/>
      </c>
      <c r="AU815" s="160" t="str">
        <f t="shared" si="331"/>
        <v/>
      </c>
      <c r="AV815" s="171" t="str">
        <f t="shared" si="346"/>
        <v/>
      </c>
      <c r="AW815" s="160" t="str">
        <f t="shared" si="347"/>
        <v/>
      </c>
      <c r="AX815" s="186" t="str">
        <f t="shared" si="348"/>
        <v/>
      </c>
      <c r="AY815" s="160" t="str">
        <f t="shared" si="332"/>
        <v/>
      </c>
      <c r="AZ815" s="171" t="str">
        <f t="shared" si="349"/>
        <v/>
      </c>
      <c r="BA815" s="161" t="str">
        <f t="shared" si="350"/>
        <v/>
      </c>
    </row>
    <row r="816" spans="1:220" ht="18.75" x14ac:dyDescent="0.3">
      <c r="A816" s="205"/>
      <c r="B816" s="206"/>
      <c r="C816" s="198">
        <v>805</v>
      </c>
      <c r="D816" s="190"/>
      <c r="E816" s="13"/>
      <c r="F816" s="14"/>
      <c r="G816" s="123"/>
      <c r="H816" s="124"/>
      <c r="I816" s="130"/>
      <c r="J816" s="21"/>
      <c r="K816" s="134"/>
      <c r="L816" s="24"/>
      <c r="M816" s="372"/>
      <c r="N816" s="147" t="str">
        <f t="shared" si="333"/>
        <v/>
      </c>
      <c r="O816" s="23"/>
      <c r="P816" s="23"/>
      <c r="Q816" s="23"/>
      <c r="R816" s="23"/>
      <c r="S816" s="23"/>
      <c r="T816" s="24"/>
      <c r="U816" s="25"/>
      <c r="V816" s="28"/>
      <c r="W816" s="296"/>
      <c r="X816" s="296"/>
      <c r="Y816" s="149">
        <f t="shared" si="327"/>
        <v>0</v>
      </c>
      <c r="Z816" s="148">
        <f t="shared" si="334"/>
        <v>0</v>
      </c>
      <c r="AA816" s="306"/>
      <c r="AB816" s="377">
        <f t="shared" si="351"/>
        <v>0</v>
      </c>
      <c r="AC816" s="348"/>
      <c r="AD816" s="210" t="str">
        <f t="shared" si="328"/>
        <v/>
      </c>
      <c r="AE816" s="345">
        <f t="shared" si="335"/>
        <v>0</v>
      </c>
      <c r="AF816" s="318"/>
      <c r="AG816" s="317"/>
      <c r="AH816" s="315"/>
      <c r="AI816" s="150">
        <f t="shared" si="336"/>
        <v>0</v>
      </c>
      <c r="AJ816" s="151">
        <f t="shared" si="329"/>
        <v>0</v>
      </c>
      <c r="AK816" s="152">
        <f t="shared" si="337"/>
        <v>0</v>
      </c>
      <c r="AL816" s="153">
        <f t="shared" si="338"/>
        <v>0</v>
      </c>
      <c r="AM816" s="153">
        <f t="shared" si="339"/>
        <v>0</v>
      </c>
      <c r="AN816" s="153">
        <f t="shared" si="340"/>
        <v>0</v>
      </c>
      <c r="AO816" s="153">
        <f t="shared" si="341"/>
        <v>0</v>
      </c>
      <c r="AP816" s="181" t="str">
        <f t="shared" si="342"/>
        <v/>
      </c>
      <c r="AQ816" s="154" t="str">
        <f t="shared" si="330"/>
        <v/>
      </c>
      <c r="AR816" s="178" t="str">
        <f t="shared" si="343"/>
        <v/>
      </c>
      <c r="AS816" s="169" t="str">
        <f t="shared" si="344"/>
        <v/>
      </c>
      <c r="AT816" s="159" t="str">
        <f t="shared" si="345"/>
        <v/>
      </c>
      <c r="AU816" s="160" t="str">
        <f t="shared" si="331"/>
        <v/>
      </c>
      <c r="AV816" s="171" t="str">
        <f t="shared" si="346"/>
        <v/>
      </c>
      <c r="AW816" s="160" t="str">
        <f t="shared" si="347"/>
        <v/>
      </c>
      <c r="AX816" s="186" t="str">
        <f t="shared" si="348"/>
        <v/>
      </c>
      <c r="AY816" s="160" t="str">
        <f t="shared" si="332"/>
        <v/>
      </c>
      <c r="AZ816" s="171" t="str">
        <f t="shared" si="349"/>
        <v/>
      </c>
      <c r="BA816" s="161" t="str">
        <f t="shared" si="350"/>
        <v/>
      </c>
    </row>
    <row r="817" spans="1:53" ht="18.75" x14ac:dyDescent="0.3">
      <c r="A817" s="205"/>
      <c r="B817" s="206"/>
      <c r="C817" s="197">
        <v>806</v>
      </c>
      <c r="D817" s="190"/>
      <c r="E817" s="13"/>
      <c r="F817" s="14"/>
      <c r="G817" s="123"/>
      <c r="H817" s="124"/>
      <c r="I817" s="130"/>
      <c r="J817" s="21"/>
      <c r="K817" s="134"/>
      <c r="L817" s="24"/>
      <c r="M817" s="372"/>
      <c r="N817" s="147" t="str">
        <f t="shared" si="333"/>
        <v/>
      </c>
      <c r="O817" s="23"/>
      <c r="P817" s="23"/>
      <c r="Q817" s="23"/>
      <c r="R817" s="23"/>
      <c r="S817" s="23"/>
      <c r="T817" s="24"/>
      <c r="U817" s="25"/>
      <c r="V817" s="28"/>
      <c r="W817" s="299"/>
      <c r="X817" s="296"/>
      <c r="Y817" s="149">
        <f t="shared" si="327"/>
        <v>0</v>
      </c>
      <c r="Z817" s="148">
        <f t="shared" si="334"/>
        <v>0</v>
      </c>
      <c r="AA817" s="306"/>
      <c r="AB817" s="377">
        <f t="shared" si="351"/>
        <v>0</v>
      </c>
      <c r="AC817" s="348"/>
      <c r="AD817" s="210" t="str">
        <f t="shared" si="328"/>
        <v/>
      </c>
      <c r="AE817" s="345">
        <f t="shared" si="335"/>
        <v>0</v>
      </c>
      <c r="AF817" s="318"/>
      <c r="AG817" s="317"/>
      <c r="AH817" s="315"/>
      <c r="AI817" s="150">
        <f t="shared" si="336"/>
        <v>0</v>
      </c>
      <c r="AJ817" s="151">
        <f t="shared" si="329"/>
        <v>0</v>
      </c>
      <c r="AK817" s="152">
        <f t="shared" si="337"/>
        <v>0</v>
      </c>
      <c r="AL817" s="153">
        <f t="shared" si="338"/>
        <v>0</v>
      </c>
      <c r="AM817" s="153">
        <f t="shared" si="339"/>
        <v>0</v>
      </c>
      <c r="AN817" s="153">
        <f t="shared" si="340"/>
        <v>0</v>
      </c>
      <c r="AO817" s="153">
        <f t="shared" si="341"/>
        <v>0</v>
      </c>
      <c r="AP817" s="181" t="str">
        <f t="shared" si="342"/>
        <v/>
      </c>
      <c r="AQ817" s="154" t="str">
        <f t="shared" si="330"/>
        <v/>
      </c>
      <c r="AR817" s="178" t="str">
        <f t="shared" si="343"/>
        <v/>
      </c>
      <c r="AS817" s="169" t="str">
        <f t="shared" si="344"/>
        <v/>
      </c>
      <c r="AT817" s="159" t="str">
        <f t="shared" si="345"/>
        <v/>
      </c>
      <c r="AU817" s="160" t="str">
        <f t="shared" si="331"/>
        <v/>
      </c>
      <c r="AV817" s="171" t="str">
        <f t="shared" si="346"/>
        <v/>
      </c>
      <c r="AW817" s="160" t="str">
        <f t="shared" si="347"/>
        <v/>
      </c>
      <c r="AX817" s="186" t="str">
        <f t="shared" si="348"/>
        <v/>
      </c>
      <c r="AY817" s="160" t="str">
        <f t="shared" si="332"/>
        <v/>
      </c>
      <c r="AZ817" s="171" t="str">
        <f t="shared" si="349"/>
        <v/>
      </c>
      <c r="BA817" s="161" t="str">
        <f t="shared" si="350"/>
        <v/>
      </c>
    </row>
    <row r="818" spans="1:53" ht="18.75" x14ac:dyDescent="0.3">
      <c r="A818" s="205"/>
      <c r="B818" s="206"/>
      <c r="C818" s="198">
        <v>807</v>
      </c>
      <c r="D818" s="190"/>
      <c r="E818" s="13"/>
      <c r="F818" s="14"/>
      <c r="G818" s="123"/>
      <c r="H818" s="124"/>
      <c r="I818" s="130"/>
      <c r="J818" s="21"/>
      <c r="K818" s="134"/>
      <c r="L818" s="24"/>
      <c r="M818" s="372"/>
      <c r="N818" s="147" t="str">
        <f t="shared" si="333"/>
        <v/>
      </c>
      <c r="O818" s="23"/>
      <c r="P818" s="23"/>
      <c r="Q818" s="23"/>
      <c r="R818" s="23"/>
      <c r="S818" s="23"/>
      <c r="T818" s="24"/>
      <c r="U818" s="25"/>
      <c r="V818" s="28"/>
      <c r="W818" s="299"/>
      <c r="X818" s="296"/>
      <c r="Y818" s="149">
        <f t="shared" si="327"/>
        <v>0</v>
      </c>
      <c r="Z818" s="148">
        <f t="shared" si="334"/>
        <v>0</v>
      </c>
      <c r="AA818" s="306"/>
      <c r="AB818" s="377">
        <f t="shared" si="351"/>
        <v>0</v>
      </c>
      <c r="AC818" s="348"/>
      <c r="AD818" s="210" t="str">
        <f t="shared" si="328"/>
        <v/>
      </c>
      <c r="AE818" s="345">
        <f t="shared" si="335"/>
        <v>0</v>
      </c>
      <c r="AF818" s="318"/>
      <c r="AG818" s="317"/>
      <c r="AH818" s="315"/>
      <c r="AI818" s="150">
        <f t="shared" si="336"/>
        <v>0</v>
      </c>
      <c r="AJ818" s="151">
        <f t="shared" si="329"/>
        <v>0</v>
      </c>
      <c r="AK818" s="152">
        <f t="shared" si="337"/>
        <v>0</v>
      </c>
      <c r="AL818" s="153">
        <f t="shared" si="338"/>
        <v>0</v>
      </c>
      <c r="AM818" s="153">
        <f t="shared" si="339"/>
        <v>0</v>
      </c>
      <c r="AN818" s="153">
        <f t="shared" si="340"/>
        <v>0</v>
      </c>
      <c r="AO818" s="153">
        <f t="shared" si="341"/>
        <v>0</v>
      </c>
      <c r="AP818" s="181" t="str">
        <f t="shared" si="342"/>
        <v/>
      </c>
      <c r="AQ818" s="154" t="str">
        <f t="shared" si="330"/>
        <v/>
      </c>
      <c r="AR818" s="178" t="str">
        <f t="shared" si="343"/>
        <v/>
      </c>
      <c r="AS818" s="169" t="str">
        <f t="shared" si="344"/>
        <v/>
      </c>
      <c r="AT818" s="159" t="str">
        <f t="shared" si="345"/>
        <v/>
      </c>
      <c r="AU818" s="160" t="str">
        <f t="shared" si="331"/>
        <v/>
      </c>
      <c r="AV818" s="171" t="str">
        <f t="shared" si="346"/>
        <v/>
      </c>
      <c r="AW818" s="160" t="str">
        <f t="shared" si="347"/>
        <v/>
      </c>
      <c r="AX818" s="186" t="str">
        <f t="shared" si="348"/>
        <v/>
      </c>
      <c r="AY818" s="160" t="str">
        <f t="shared" si="332"/>
        <v/>
      </c>
      <c r="AZ818" s="171" t="str">
        <f t="shared" si="349"/>
        <v/>
      </c>
      <c r="BA818" s="161" t="str">
        <f t="shared" si="350"/>
        <v/>
      </c>
    </row>
    <row r="819" spans="1:53" ht="18.75" x14ac:dyDescent="0.3">
      <c r="A819" s="205"/>
      <c r="B819" s="206"/>
      <c r="C819" s="198">
        <v>808</v>
      </c>
      <c r="D819" s="192"/>
      <c r="E819" s="15"/>
      <c r="F819" s="14"/>
      <c r="G819" s="123"/>
      <c r="H819" s="124"/>
      <c r="I819" s="130"/>
      <c r="J819" s="21"/>
      <c r="K819" s="134"/>
      <c r="L819" s="24"/>
      <c r="M819" s="372"/>
      <c r="N819" s="147" t="str">
        <f t="shared" si="333"/>
        <v/>
      </c>
      <c r="O819" s="23"/>
      <c r="P819" s="23"/>
      <c r="Q819" s="23"/>
      <c r="R819" s="23"/>
      <c r="S819" s="23"/>
      <c r="T819" s="24"/>
      <c r="U819" s="25"/>
      <c r="V819" s="28"/>
      <c r="W819" s="299"/>
      <c r="X819" s="296"/>
      <c r="Y819" s="149">
        <f t="shared" si="327"/>
        <v>0</v>
      </c>
      <c r="Z819" s="148">
        <f t="shared" si="334"/>
        <v>0</v>
      </c>
      <c r="AA819" s="306"/>
      <c r="AB819" s="377">
        <f t="shared" si="351"/>
        <v>0</v>
      </c>
      <c r="AC819" s="348"/>
      <c r="AD819" s="210" t="str">
        <f t="shared" si="328"/>
        <v/>
      </c>
      <c r="AE819" s="345">
        <f t="shared" si="335"/>
        <v>0</v>
      </c>
      <c r="AF819" s="318"/>
      <c r="AG819" s="317"/>
      <c r="AH819" s="315"/>
      <c r="AI819" s="150">
        <f t="shared" si="336"/>
        <v>0</v>
      </c>
      <c r="AJ819" s="151">
        <f t="shared" si="329"/>
        <v>0</v>
      </c>
      <c r="AK819" s="152">
        <f t="shared" si="337"/>
        <v>0</v>
      </c>
      <c r="AL819" s="153">
        <f t="shared" si="338"/>
        <v>0</v>
      </c>
      <c r="AM819" s="153">
        <f t="shared" si="339"/>
        <v>0</v>
      </c>
      <c r="AN819" s="153">
        <f t="shared" si="340"/>
        <v>0</v>
      </c>
      <c r="AO819" s="153">
        <f t="shared" si="341"/>
        <v>0</v>
      </c>
      <c r="AP819" s="181" t="str">
        <f t="shared" si="342"/>
        <v/>
      </c>
      <c r="AQ819" s="154" t="str">
        <f t="shared" si="330"/>
        <v/>
      </c>
      <c r="AR819" s="178" t="str">
        <f t="shared" si="343"/>
        <v/>
      </c>
      <c r="AS819" s="169" t="str">
        <f t="shared" si="344"/>
        <v/>
      </c>
      <c r="AT819" s="159" t="str">
        <f t="shared" si="345"/>
        <v/>
      </c>
      <c r="AU819" s="160" t="str">
        <f t="shared" si="331"/>
        <v/>
      </c>
      <c r="AV819" s="171" t="str">
        <f t="shared" si="346"/>
        <v/>
      </c>
      <c r="AW819" s="160" t="str">
        <f t="shared" si="347"/>
        <v/>
      </c>
      <c r="AX819" s="186" t="str">
        <f t="shared" si="348"/>
        <v/>
      </c>
      <c r="AY819" s="160" t="str">
        <f t="shared" si="332"/>
        <v/>
      </c>
      <c r="AZ819" s="171" t="str">
        <f t="shared" si="349"/>
        <v/>
      </c>
      <c r="BA819" s="161" t="str">
        <f t="shared" si="350"/>
        <v/>
      </c>
    </row>
    <row r="820" spans="1:53" ht="18.75" x14ac:dyDescent="0.3">
      <c r="A820" s="205"/>
      <c r="B820" s="206"/>
      <c r="C820" s="197">
        <v>809</v>
      </c>
      <c r="D820" s="193"/>
      <c r="E820" s="13"/>
      <c r="F820" s="14"/>
      <c r="G820" s="123"/>
      <c r="H820" s="124"/>
      <c r="I820" s="130"/>
      <c r="J820" s="21"/>
      <c r="K820" s="134"/>
      <c r="L820" s="24"/>
      <c r="M820" s="372"/>
      <c r="N820" s="147" t="str">
        <f t="shared" si="333"/>
        <v/>
      </c>
      <c r="O820" s="23"/>
      <c r="P820" s="23"/>
      <c r="Q820" s="23"/>
      <c r="R820" s="23"/>
      <c r="S820" s="23"/>
      <c r="T820" s="24"/>
      <c r="U820" s="25"/>
      <c r="V820" s="28"/>
      <c r="W820" s="299"/>
      <c r="X820" s="296"/>
      <c r="Y820" s="149">
        <f t="shared" si="327"/>
        <v>0</v>
      </c>
      <c r="Z820" s="148">
        <f t="shared" si="334"/>
        <v>0</v>
      </c>
      <c r="AA820" s="306"/>
      <c r="AB820" s="377">
        <f t="shared" si="351"/>
        <v>0</v>
      </c>
      <c r="AC820" s="348"/>
      <c r="AD820" s="210" t="str">
        <f t="shared" si="328"/>
        <v/>
      </c>
      <c r="AE820" s="345">
        <f t="shared" si="335"/>
        <v>0</v>
      </c>
      <c r="AF820" s="318"/>
      <c r="AG820" s="317"/>
      <c r="AH820" s="315"/>
      <c r="AI820" s="150">
        <f t="shared" si="336"/>
        <v>0</v>
      </c>
      <c r="AJ820" s="151">
        <f t="shared" si="329"/>
        <v>0</v>
      </c>
      <c r="AK820" s="152">
        <f t="shared" si="337"/>
        <v>0</v>
      </c>
      <c r="AL820" s="153">
        <f t="shared" si="338"/>
        <v>0</v>
      </c>
      <c r="AM820" s="153">
        <f t="shared" si="339"/>
        <v>0</v>
      </c>
      <c r="AN820" s="153">
        <f t="shared" si="340"/>
        <v>0</v>
      </c>
      <c r="AO820" s="153">
        <f t="shared" si="341"/>
        <v>0</v>
      </c>
      <c r="AP820" s="181" t="str">
        <f t="shared" si="342"/>
        <v/>
      </c>
      <c r="AQ820" s="154" t="str">
        <f t="shared" si="330"/>
        <v/>
      </c>
      <c r="AR820" s="178" t="str">
        <f t="shared" si="343"/>
        <v/>
      </c>
      <c r="AS820" s="169" t="str">
        <f t="shared" si="344"/>
        <v/>
      </c>
      <c r="AT820" s="159" t="str">
        <f t="shared" si="345"/>
        <v/>
      </c>
      <c r="AU820" s="160" t="str">
        <f t="shared" si="331"/>
        <v/>
      </c>
      <c r="AV820" s="171" t="str">
        <f t="shared" si="346"/>
        <v/>
      </c>
      <c r="AW820" s="160" t="str">
        <f t="shared" si="347"/>
        <v/>
      </c>
      <c r="AX820" s="186" t="str">
        <f t="shared" si="348"/>
        <v/>
      </c>
      <c r="AY820" s="160" t="str">
        <f t="shared" si="332"/>
        <v/>
      </c>
      <c r="AZ820" s="171" t="str">
        <f t="shared" si="349"/>
        <v/>
      </c>
      <c r="BA820" s="161" t="str">
        <f t="shared" si="350"/>
        <v/>
      </c>
    </row>
    <row r="821" spans="1:53" ht="18.75" x14ac:dyDescent="0.3">
      <c r="A821" s="205"/>
      <c r="B821" s="206"/>
      <c r="C821" s="198">
        <v>810</v>
      </c>
      <c r="D821" s="190"/>
      <c r="E821" s="13"/>
      <c r="F821" s="14"/>
      <c r="G821" s="123"/>
      <c r="H821" s="126"/>
      <c r="I821" s="132"/>
      <c r="J821" s="69"/>
      <c r="K821" s="136"/>
      <c r="L821" s="26"/>
      <c r="M821" s="372"/>
      <c r="N821" s="147" t="str">
        <f t="shared" si="333"/>
        <v/>
      </c>
      <c r="O821" s="23"/>
      <c r="P821" s="23"/>
      <c r="Q821" s="23"/>
      <c r="R821" s="23"/>
      <c r="S821" s="23"/>
      <c r="T821" s="24"/>
      <c r="U821" s="25"/>
      <c r="V821" s="28"/>
      <c r="W821" s="299"/>
      <c r="X821" s="296"/>
      <c r="Y821" s="149">
        <f t="shared" si="327"/>
        <v>0</v>
      </c>
      <c r="Z821" s="148">
        <f t="shared" si="334"/>
        <v>0</v>
      </c>
      <c r="AA821" s="306"/>
      <c r="AB821" s="377">
        <f t="shared" si="351"/>
        <v>0</v>
      </c>
      <c r="AC821" s="348"/>
      <c r="AD821" s="210" t="str">
        <f t="shared" si="328"/>
        <v/>
      </c>
      <c r="AE821" s="345">
        <f t="shared" si="335"/>
        <v>0</v>
      </c>
      <c r="AF821" s="318"/>
      <c r="AG821" s="317"/>
      <c r="AH821" s="315"/>
      <c r="AI821" s="150">
        <f t="shared" si="336"/>
        <v>0</v>
      </c>
      <c r="AJ821" s="151">
        <f t="shared" si="329"/>
        <v>0</v>
      </c>
      <c r="AK821" s="152">
        <f t="shared" si="337"/>
        <v>0</v>
      </c>
      <c r="AL821" s="153">
        <f t="shared" si="338"/>
        <v>0</v>
      </c>
      <c r="AM821" s="153">
        <f t="shared" si="339"/>
        <v>0</v>
      </c>
      <c r="AN821" s="153">
        <f t="shared" si="340"/>
        <v>0</v>
      </c>
      <c r="AO821" s="153">
        <f t="shared" si="341"/>
        <v>0</v>
      </c>
      <c r="AP821" s="181" t="str">
        <f t="shared" si="342"/>
        <v/>
      </c>
      <c r="AQ821" s="154" t="str">
        <f t="shared" si="330"/>
        <v/>
      </c>
      <c r="AR821" s="178" t="str">
        <f t="shared" si="343"/>
        <v/>
      </c>
      <c r="AS821" s="169" t="str">
        <f t="shared" si="344"/>
        <v/>
      </c>
      <c r="AT821" s="159" t="str">
        <f t="shared" si="345"/>
        <v/>
      </c>
      <c r="AU821" s="160" t="str">
        <f t="shared" si="331"/>
        <v/>
      </c>
      <c r="AV821" s="171" t="str">
        <f t="shared" si="346"/>
        <v/>
      </c>
      <c r="AW821" s="160" t="str">
        <f t="shared" si="347"/>
        <v/>
      </c>
      <c r="AX821" s="186" t="str">
        <f t="shared" si="348"/>
        <v/>
      </c>
      <c r="AY821" s="160" t="str">
        <f t="shared" si="332"/>
        <v/>
      </c>
      <c r="AZ821" s="171" t="str">
        <f t="shared" si="349"/>
        <v/>
      </c>
      <c r="BA821" s="161" t="str">
        <f t="shared" si="350"/>
        <v/>
      </c>
    </row>
    <row r="822" spans="1:53" ht="18.75" x14ac:dyDescent="0.3">
      <c r="A822" s="205"/>
      <c r="B822" s="206"/>
      <c r="C822" s="197">
        <v>811</v>
      </c>
      <c r="D822" s="190"/>
      <c r="E822" s="13"/>
      <c r="F822" s="14"/>
      <c r="G822" s="123"/>
      <c r="H822" s="124"/>
      <c r="I822" s="130"/>
      <c r="J822" s="21"/>
      <c r="K822" s="134"/>
      <c r="L822" s="24"/>
      <c r="M822" s="372"/>
      <c r="N822" s="147" t="str">
        <f t="shared" si="333"/>
        <v/>
      </c>
      <c r="O822" s="23"/>
      <c r="P822" s="23"/>
      <c r="Q822" s="23"/>
      <c r="R822" s="23"/>
      <c r="S822" s="23"/>
      <c r="T822" s="24"/>
      <c r="U822" s="25"/>
      <c r="V822" s="28"/>
      <c r="W822" s="299"/>
      <c r="X822" s="296"/>
      <c r="Y822" s="149">
        <f t="shared" si="327"/>
        <v>0</v>
      </c>
      <c r="Z822" s="148">
        <f t="shared" si="334"/>
        <v>0</v>
      </c>
      <c r="AA822" s="306"/>
      <c r="AB822" s="377">
        <f t="shared" si="351"/>
        <v>0</v>
      </c>
      <c r="AC822" s="348"/>
      <c r="AD822" s="210" t="str">
        <f t="shared" si="328"/>
        <v/>
      </c>
      <c r="AE822" s="345">
        <f t="shared" si="335"/>
        <v>0</v>
      </c>
      <c r="AF822" s="318"/>
      <c r="AG822" s="317"/>
      <c r="AH822" s="315"/>
      <c r="AI822" s="150">
        <f t="shared" si="336"/>
        <v>0</v>
      </c>
      <c r="AJ822" s="151">
        <f t="shared" si="329"/>
        <v>0</v>
      </c>
      <c r="AK822" s="152">
        <f t="shared" si="337"/>
        <v>0</v>
      </c>
      <c r="AL822" s="153">
        <f t="shared" si="338"/>
        <v>0</v>
      </c>
      <c r="AM822" s="153">
        <f t="shared" si="339"/>
        <v>0</v>
      </c>
      <c r="AN822" s="153">
        <f t="shared" si="340"/>
        <v>0</v>
      </c>
      <c r="AO822" s="153">
        <f t="shared" si="341"/>
        <v>0</v>
      </c>
      <c r="AP822" s="181" t="str">
        <f t="shared" si="342"/>
        <v/>
      </c>
      <c r="AQ822" s="154" t="str">
        <f t="shared" si="330"/>
        <v/>
      </c>
      <c r="AR822" s="178" t="str">
        <f t="shared" si="343"/>
        <v/>
      </c>
      <c r="AS822" s="169" t="str">
        <f t="shared" si="344"/>
        <v/>
      </c>
      <c r="AT822" s="159" t="str">
        <f t="shared" si="345"/>
        <v/>
      </c>
      <c r="AU822" s="160" t="str">
        <f t="shared" si="331"/>
        <v/>
      </c>
      <c r="AV822" s="171" t="str">
        <f t="shared" si="346"/>
        <v/>
      </c>
      <c r="AW822" s="160" t="str">
        <f t="shared" si="347"/>
        <v/>
      </c>
      <c r="AX822" s="186" t="str">
        <f t="shared" si="348"/>
        <v/>
      </c>
      <c r="AY822" s="160" t="str">
        <f t="shared" si="332"/>
        <v/>
      </c>
      <c r="AZ822" s="171" t="str">
        <f t="shared" si="349"/>
        <v/>
      </c>
      <c r="BA822" s="161" t="str">
        <f t="shared" si="350"/>
        <v/>
      </c>
    </row>
    <row r="823" spans="1:53" ht="18.75" x14ac:dyDescent="0.3">
      <c r="A823" s="205"/>
      <c r="B823" s="206"/>
      <c r="C823" s="198">
        <v>812</v>
      </c>
      <c r="D823" s="192"/>
      <c r="E823" s="15"/>
      <c r="F823" s="14"/>
      <c r="G823" s="123"/>
      <c r="H823" s="124"/>
      <c r="I823" s="130"/>
      <c r="J823" s="21"/>
      <c r="K823" s="134"/>
      <c r="L823" s="24"/>
      <c r="M823" s="372"/>
      <c r="N823" s="147" t="str">
        <f t="shared" si="333"/>
        <v/>
      </c>
      <c r="O823" s="23"/>
      <c r="P823" s="23"/>
      <c r="Q823" s="23"/>
      <c r="R823" s="23"/>
      <c r="S823" s="23"/>
      <c r="T823" s="24"/>
      <c r="U823" s="25"/>
      <c r="V823" s="28"/>
      <c r="W823" s="299"/>
      <c r="X823" s="296"/>
      <c r="Y823" s="149">
        <f t="shared" si="327"/>
        <v>0</v>
      </c>
      <c r="Z823" s="148">
        <f t="shared" si="334"/>
        <v>0</v>
      </c>
      <c r="AA823" s="306"/>
      <c r="AB823" s="377">
        <f t="shared" si="351"/>
        <v>0</v>
      </c>
      <c r="AC823" s="348"/>
      <c r="AD823" s="210" t="str">
        <f t="shared" si="328"/>
        <v/>
      </c>
      <c r="AE823" s="345">
        <f t="shared" si="335"/>
        <v>0</v>
      </c>
      <c r="AF823" s="318"/>
      <c r="AG823" s="317"/>
      <c r="AH823" s="315"/>
      <c r="AI823" s="150">
        <f t="shared" si="336"/>
        <v>0</v>
      </c>
      <c r="AJ823" s="151">
        <f t="shared" si="329"/>
        <v>0</v>
      </c>
      <c r="AK823" s="152">
        <f t="shared" si="337"/>
        <v>0</v>
      </c>
      <c r="AL823" s="153">
        <f t="shared" si="338"/>
        <v>0</v>
      </c>
      <c r="AM823" s="153">
        <f t="shared" si="339"/>
        <v>0</v>
      </c>
      <c r="AN823" s="153">
        <f t="shared" si="340"/>
        <v>0</v>
      </c>
      <c r="AO823" s="153">
        <f t="shared" si="341"/>
        <v>0</v>
      </c>
      <c r="AP823" s="181" t="str">
        <f t="shared" si="342"/>
        <v/>
      </c>
      <c r="AQ823" s="154" t="str">
        <f t="shared" si="330"/>
        <v/>
      </c>
      <c r="AR823" s="178" t="str">
        <f t="shared" si="343"/>
        <v/>
      </c>
      <c r="AS823" s="169" t="str">
        <f t="shared" si="344"/>
        <v/>
      </c>
      <c r="AT823" s="159" t="str">
        <f t="shared" si="345"/>
        <v/>
      </c>
      <c r="AU823" s="160" t="str">
        <f t="shared" si="331"/>
        <v/>
      </c>
      <c r="AV823" s="171" t="str">
        <f t="shared" si="346"/>
        <v/>
      </c>
      <c r="AW823" s="160" t="str">
        <f t="shared" si="347"/>
        <v/>
      </c>
      <c r="AX823" s="186" t="str">
        <f t="shared" si="348"/>
        <v/>
      </c>
      <c r="AY823" s="160" t="str">
        <f t="shared" si="332"/>
        <v/>
      </c>
      <c r="AZ823" s="171" t="str">
        <f t="shared" si="349"/>
        <v/>
      </c>
      <c r="BA823" s="161" t="str">
        <f t="shared" si="350"/>
        <v/>
      </c>
    </row>
    <row r="824" spans="1:53" ht="18.75" x14ac:dyDescent="0.3">
      <c r="A824" s="205"/>
      <c r="B824" s="206"/>
      <c r="C824" s="198">
        <v>813</v>
      </c>
      <c r="D824" s="190"/>
      <c r="E824" s="13"/>
      <c r="F824" s="14"/>
      <c r="G824" s="123"/>
      <c r="H824" s="124"/>
      <c r="I824" s="130"/>
      <c r="J824" s="21"/>
      <c r="K824" s="134"/>
      <c r="L824" s="24"/>
      <c r="M824" s="372"/>
      <c r="N824" s="147" t="str">
        <f t="shared" si="333"/>
        <v/>
      </c>
      <c r="O824" s="23"/>
      <c r="P824" s="23"/>
      <c r="Q824" s="23"/>
      <c r="R824" s="23"/>
      <c r="S824" s="23"/>
      <c r="T824" s="24"/>
      <c r="U824" s="25"/>
      <c r="V824" s="28"/>
      <c r="W824" s="299"/>
      <c r="X824" s="296"/>
      <c r="Y824" s="149">
        <f t="shared" si="327"/>
        <v>0</v>
      </c>
      <c r="Z824" s="148">
        <f t="shared" si="334"/>
        <v>0</v>
      </c>
      <c r="AA824" s="306"/>
      <c r="AB824" s="377">
        <f t="shared" si="351"/>
        <v>0</v>
      </c>
      <c r="AC824" s="348"/>
      <c r="AD824" s="210" t="str">
        <f t="shared" si="328"/>
        <v/>
      </c>
      <c r="AE824" s="345">
        <f t="shared" si="335"/>
        <v>0</v>
      </c>
      <c r="AF824" s="318"/>
      <c r="AG824" s="317"/>
      <c r="AH824" s="315"/>
      <c r="AI824" s="150">
        <f t="shared" si="336"/>
        <v>0</v>
      </c>
      <c r="AJ824" s="151">
        <f t="shared" si="329"/>
        <v>0</v>
      </c>
      <c r="AK824" s="152">
        <f t="shared" si="337"/>
        <v>0</v>
      </c>
      <c r="AL824" s="153">
        <f t="shared" si="338"/>
        <v>0</v>
      </c>
      <c r="AM824" s="153">
        <f t="shared" si="339"/>
        <v>0</v>
      </c>
      <c r="AN824" s="153">
        <f t="shared" si="340"/>
        <v>0</v>
      </c>
      <c r="AO824" s="153">
        <f t="shared" si="341"/>
        <v>0</v>
      </c>
      <c r="AP824" s="181" t="str">
        <f t="shared" si="342"/>
        <v/>
      </c>
      <c r="AQ824" s="154" t="str">
        <f t="shared" si="330"/>
        <v/>
      </c>
      <c r="AR824" s="178" t="str">
        <f t="shared" si="343"/>
        <v/>
      </c>
      <c r="AS824" s="169" t="str">
        <f t="shared" si="344"/>
        <v/>
      </c>
      <c r="AT824" s="159" t="str">
        <f t="shared" si="345"/>
        <v/>
      </c>
      <c r="AU824" s="160" t="str">
        <f t="shared" si="331"/>
        <v/>
      </c>
      <c r="AV824" s="171" t="str">
        <f t="shared" si="346"/>
        <v/>
      </c>
      <c r="AW824" s="160" t="str">
        <f t="shared" si="347"/>
        <v/>
      </c>
      <c r="AX824" s="186" t="str">
        <f t="shared" si="348"/>
        <v/>
      </c>
      <c r="AY824" s="160" t="str">
        <f t="shared" si="332"/>
        <v/>
      </c>
      <c r="AZ824" s="171" t="str">
        <f t="shared" si="349"/>
        <v/>
      </c>
      <c r="BA824" s="161" t="str">
        <f t="shared" si="350"/>
        <v/>
      </c>
    </row>
    <row r="825" spans="1:53" ht="18.75" x14ac:dyDescent="0.3">
      <c r="A825" s="205"/>
      <c r="B825" s="206"/>
      <c r="C825" s="197">
        <v>814</v>
      </c>
      <c r="D825" s="190"/>
      <c r="E825" s="13"/>
      <c r="F825" s="14"/>
      <c r="G825" s="123"/>
      <c r="H825" s="124"/>
      <c r="I825" s="130"/>
      <c r="J825" s="21"/>
      <c r="K825" s="134"/>
      <c r="L825" s="24"/>
      <c r="M825" s="372"/>
      <c r="N825" s="147" t="str">
        <f t="shared" si="333"/>
        <v/>
      </c>
      <c r="O825" s="23"/>
      <c r="P825" s="23"/>
      <c r="Q825" s="23"/>
      <c r="R825" s="23"/>
      <c r="S825" s="23"/>
      <c r="T825" s="24"/>
      <c r="U825" s="25"/>
      <c r="V825" s="28"/>
      <c r="W825" s="299"/>
      <c r="X825" s="296"/>
      <c r="Y825" s="149">
        <f t="shared" si="327"/>
        <v>0</v>
      </c>
      <c r="Z825" s="148">
        <f t="shared" si="334"/>
        <v>0</v>
      </c>
      <c r="AA825" s="306"/>
      <c r="AB825" s="377">
        <f t="shared" si="351"/>
        <v>0</v>
      </c>
      <c r="AC825" s="348"/>
      <c r="AD825" s="210" t="str">
        <f t="shared" si="328"/>
        <v/>
      </c>
      <c r="AE825" s="345">
        <f t="shared" si="335"/>
        <v>0</v>
      </c>
      <c r="AF825" s="318"/>
      <c r="AG825" s="317"/>
      <c r="AH825" s="315"/>
      <c r="AI825" s="150">
        <f t="shared" si="336"/>
        <v>0</v>
      </c>
      <c r="AJ825" s="151">
        <f t="shared" si="329"/>
        <v>0</v>
      </c>
      <c r="AK825" s="152">
        <f t="shared" si="337"/>
        <v>0</v>
      </c>
      <c r="AL825" s="153">
        <f t="shared" si="338"/>
        <v>0</v>
      </c>
      <c r="AM825" s="153">
        <f t="shared" si="339"/>
        <v>0</v>
      </c>
      <c r="AN825" s="153">
        <f t="shared" si="340"/>
        <v>0</v>
      </c>
      <c r="AO825" s="153">
        <f t="shared" si="341"/>
        <v>0</v>
      </c>
      <c r="AP825" s="181" t="str">
        <f t="shared" si="342"/>
        <v/>
      </c>
      <c r="AQ825" s="154" t="str">
        <f t="shared" si="330"/>
        <v/>
      </c>
      <c r="AR825" s="178" t="str">
        <f t="shared" si="343"/>
        <v/>
      </c>
      <c r="AS825" s="169" t="str">
        <f t="shared" si="344"/>
        <v/>
      </c>
      <c r="AT825" s="159" t="str">
        <f t="shared" si="345"/>
        <v/>
      </c>
      <c r="AU825" s="160" t="str">
        <f t="shared" si="331"/>
        <v/>
      </c>
      <c r="AV825" s="171" t="str">
        <f t="shared" si="346"/>
        <v/>
      </c>
      <c r="AW825" s="160" t="str">
        <f t="shared" si="347"/>
        <v/>
      </c>
      <c r="AX825" s="186" t="str">
        <f t="shared" si="348"/>
        <v/>
      </c>
      <c r="AY825" s="160" t="str">
        <f t="shared" si="332"/>
        <v/>
      </c>
      <c r="AZ825" s="171" t="str">
        <f t="shared" si="349"/>
        <v/>
      </c>
      <c r="BA825" s="161" t="str">
        <f t="shared" si="350"/>
        <v/>
      </c>
    </row>
    <row r="826" spans="1:53" ht="18.75" x14ac:dyDescent="0.3">
      <c r="A826" s="205"/>
      <c r="B826" s="206"/>
      <c r="C826" s="198">
        <v>815</v>
      </c>
      <c r="D826" s="190"/>
      <c r="E826" s="13"/>
      <c r="F826" s="14"/>
      <c r="G826" s="123"/>
      <c r="H826" s="124"/>
      <c r="I826" s="130"/>
      <c r="J826" s="21"/>
      <c r="K826" s="134"/>
      <c r="L826" s="24"/>
      <c r="M826" s="372"/>
      <c r="N826" s="147" t="str">
        <f t="shared" si="333"/>
        <v/>
      </c>
      <c r="O826" s="23"/>
      <c r="P826" s="23"/>
      <c r="Q826" s="23"/>
      <c r="R826" s="23"/>
      <c r="S826" s="23"/>
      <c r="T826" s="24"/>
      <c r="U826" s="25"/>
      <c r="V826" s="28"/>
      <c r="W826" s="299"/>
      <c r="X826" s="296"/>
      <c r="Y826" s="149">
        <f t="shared" si="327"/>
        <v>0</v>
      </c>
      <c r="Z826" s="148">
        <f t="shared" si="334"/>
        <v>0</v>
      </c>
      <c r="AA826" s="306"/>
      <c r="AB826" s="377">
        <f t="shared" si="351"/>
        <v>0</v>
      </c>
      <c r="AC826" s="348"/>
      <c r="AD826" s="210" t="str">
        <f t="shared" si="328"/>
        <v/>
      </c>
      <c r="AE826" s="345">
        <f t="shared" si="335"/>
        <v>0</v>
      </c>
      <c r="AF826" s="318"/>
      <c r="AG826" s="317"/>
      <c r="AH826" s="315"/>
      <c r="AI826" s="150">
        <f t="shared" si="336"/>
        <v>0</v>
      </c>
      <c r="AJ826" s="151">
        <f t="shared" si="329"/>
        <v>0</v>
      </c>
      <c r="AK826" s="152">
        <f t="shared" si="337"/>
        <v>0</v>
      </c>
      <c r="AL826" s="153">
        <f t="shared" si="338"/>
        <v>0</v>
      </c>
      <c r="AM826" s="153">
        <f t="shared" si="339"/>
        <v>0</v>
      </c>
      <c r="AN826" s="153">
        <f t="shared" si="340"/>
        <v>0</v>
      </c>
      <c r="AO826" s="153">
        <f t="shared" si="341"/>
        <v>0</v>
      </c>
      <c r="AP826" s="181" t="str">
        <f t="shared" si="342"/>
        <v/>
      </c>
      <c r="AQ826" s="154" t="str">
        <f t="shared" si="330"/>
        <v/>
      </c>
      <c r="AR826" s="178" t="str">
        <f t="shared" si="343"/>
        <v/>
      </c>
      <c r="AS826" s="169" t="str">
        <f t="shared" si="344"/>
        <v/>
      </c>
      <c r="AT826" s="159" t="str">
        <f t="shared" si="345"/>
        <v/>
      </c>
      <c r="AU826" s="160" t="str">
        <f t="shared" si="331"/>
        <v/>
      </c>
      <c r="AV826" s="171" t="str">
        <f t="shared" si="346"/>
        <v/>
      </c>
      <c r="AW826" s="160" t="str">
        <f t="shared" si="347"/>
        <v/>
      </c>
      <c r="AX826" s="186" t="str">
        <f t="shared" si="348"/>
        <v/>
      </c>
      <c r="AY826" s="160" t="str">
        <f t="shared" si="332"/>
        <v/>
      </c>
      <c r="AZ826" s="171" t="str">
        <f t="shared" si="349"/>
        <v/>
      </c>
      <c r="BA826" s="161" t="str">
        <f t="shared" si="350"/>
        <v/>
      </c>
    </row>
    <row r="827" spans="1:53" ht="18.75" x14ac:dyDescent="0.3">
      <c r="A827" s="205"/>
      <c r="B827" s="206"/>
      <c r="C827" s="197">
        <v>816</v>
      </c>
      <c r="D827" s="192"/>
      <c r="E827" s="15"/>
      <c r="F827" s="14"/>
      <c r="G827" s="123"/>
      <c r="H827" s="124"/>
      <c r="I827" s="130"/>
      <c r="J827" s="21"/>
      <c r="K827" s="134"/>
      <c r="L827" s="24"/>
      <c r="M827" s="372"/>
      <c r="N827" s="147" t="str">
        <f t="shared" si="333"/>
        <v/>
      </c>
      <c r="O827" s="23"/>
      <c r="P827" s="23"/>
      <c r="Q827" s="23"/>
      <c r="R827" s="23"/>
      <c r="S827" s="23"/>
      <c r="T827" s="24"/>
      <c r="U827" s="25"/>
      <c r="V827" s="28"/>
      <c r="W827" s="299"/>
      <c r="X827" s="296"/>
      <c r="Y827" s="149">
        <f t="shared" si="327"/>
        <v>0</v>
      </c>
      <c r="Z827" s="148">
        <f t="shared" si="334"/>
        <v>0</v>
      </c>
      <c r="AA827" s="306"/>
      <c r="AB827" s="377">
        <f t="shared" si="351"/>
        <v>0</v>
      </c>
      <c r="AC827" s="348"/>
      <c r="AD827" s="210" t="str">
        <f t="shared" si="328"/>
        <v/>
      </c>
      <c r="AE827" s="345">
        <f t="shared" si="335"/>
        <v>0</v>
      </c>
      <c r="AF827" s="318"/>
      <c r="AG827" s="317"/>
      <c r="AH827" s="315"/>
      <c r="AI827" s="150">
        <f t="shared" si="336"/>
        <v>0</v>
      </c>
      <c r="AJ827" s="151">
        <f t="shared" si="329"/>
        <v>0</v>
      </c>
      <c r="AK827" s="152">
        <f t="shared" si="337"/>
        <v>0</v>
      </c>
      <c r="AL827" s="153">
        <f t="shared" si="338"/>
        <v>0</v>
      </c>
      <c r="AM827" s="153">
        <f t="shared" si="339"/>
        <v>0</v>
      </c>
      <c r="AN827" s="153">
        <f t="shared" si="340"/>
        <v>0</v>
      </c>
      <c r="AO827" s="153">
        <f t="shared" si="341"/>
        <v>0</v>
      </c>
      <c r="AP827" s="181" t="str">
        <f t="shared" si="342"/>
        <v/>
      </c>
      <c r="AQ827" s="154" t="str">
        <f t="shared" si="330"/>
        <v/>
      </c>
      <c r="AR827" s="178" t="str">
        <f t="shared" si="343"/>
        <v/>
      </c>
      <c r="AS827" s="169" t="str">
        <f t="shared" si="344"/>
        <v/>
      </c>
      <c r="AT827" s="159" t="str">
        <f t="shared" si="345"/>
        <v/>
      </c>
      <c r="AU827" s="160" t="str">
        <f t="shared" si="331"/>
        <v/>
      </c>
      <c r="AV827" s="171" t="str">
        <f t="shared" si="346"/>
        <v/>
      </c>
      <c r="AW827" s="160" t="str">
        <f t="shared" si="347"/>
        <v/>
      </c>
      <c r="AX827" s="186" t="str">
        <f t="shared" si="348"/>
        <v/>
      </c>
      <c r="AY827" s="160" t="str">
        <f t="shared" si="332"/>
        <v/>
      </c>
      <c r="AZ827" s="171" t="str">
        <f t="shared" si="349"/>
        <v/>
      </c>
      <c r="BA827" s="161" t="str">
        <f t="shared" si="350"/>
        <v/>
      </c>
    </row>
    <row r="828" spans="1:53" ht="18.75" x14ac:dyDescent="0.3">
      <c r="A828" s="205"/>
      <c r="B828" s="206"/>
      <c r="C828" s="198">
        <v>817</v>
      </c>
      <c r="D828" s="190"/>
      <c r="E828" s="13"/>
      <c r="F828" s="14"/>
      <c r="G828" s="123"/>
      <c r="H828" s="124"/>
      <c r="I828" s="130"/>
      <c r="J828" s="21"/>
      <c r="K828" s="134"/>
      <c r="L828" s="24"/>
      <c r="M828" s="372"/>
      <c r="N828" s="147" t="str">
        <f t="shared" si="333"/>
        <v/>
      </c>
      <c r="O828" s="23"/>
      <c r="P828" s="23"/>
      <c r="Q828" s="23"/>
      <c r="R828" s="23"/>
      <c r="S828" s="23"/>
      <c r="T828" s="24"/>
      <c r="U828" s="25"/>
      <c r="V828" s="28"/>
      <c r="W828" s="299"/>
      <c r="X828" s="296"/>
      <c r="Y828" s="149">
        <f t="shared" si="327"/>
        <v>0</v>
      </c>
      <c r="Z828" s="148">
        <f t="shared" si="334"/>
        <v>0</v>
      </c>
      <c r="AA828" s="306"/>
      <c r="AB828" s="377">
        <f t="shared" si="351"/>
        <v>0</v>
      </c>
      <c r="AC828" s="348"/>
      <c r="AD828" s="210" t="str">
        <f t="shared" si="328"/>
        <v/>
      </c>
      <c r="AE828" s="345">
        <f t="shared" si="335"/>
        <v>0</v>
      </c>
      <c r="AF828" s="318"/>
      <c r="AG828" s="317"/>
      <c r="AH828" s="315"/>
      <c r="AI828" s="150">
        <f t="shared" si="336"/>
        <v>0</v>
      </c>
      <c r="AJ828" s="151">
        <f t="shared" si="329"/>
        <v>0</v>
      </c>
      <c r="AK828" s="152">
        <f t="shared" si="337"/>
        <v>0</v>
      </c>
      <c r="AL828" s="153">
        <f t="shared" si="338"/>
        <v>0</v>
      </c>
      <c r="AM828" s="153">
        <f t="shared" si="339"/>
        <v>0</v>
      </c>
      <c r="AN828" s="153">
        <f t="shared" si="340"/>
        <v>0</v>
      </c>
      <c r="AO828" s="153">
        <f t="shared" si="341"/>
        <v>0</v>
      </c>
      <c r="AP828" s="181" t="str">
        <f t="shared" si="342"/>
        <v/>
      </c>
      <c r="AQ828" s="154" t="str">
        <f t="shared" si="330"/>
        <v/>
      </c>
      <c r="AR828" s="178" t="str">
        <f t="shared" si="343"/>
        <v/>
      </c>
      <c r="AS828" s="169" t="str">
        <f t="shared" si="344"/>
        <v/>
      </c>
      <c r="AT828" s="159" t="str">
        <f t="shared" si="345"/>
        <v/>
      </c>
      <c r="AU828" s="160" t="str">
        <f t="shared" si="331"/>
        <v/>
      </c>
      <c r="AV828" s="171" t="str">
        <f t="shared" si="346"/>
        <v/>
      </c>
      <c r="AW828" s="160" t="str">
        <f t="shared" si="347"/>
        <v/>
      </c>
      <c r="AX828" s="186" t="str">
        <f t="shared" si="348"/>
        <v/>
      </c>
      <c r="AY828" s="160" t="str">
        <f t="shared" si="332"/>
        <v/>
      </c>
      <c r="AZ828" s="171" t="str">
        <f t="shared" si="349"/>
        <v/>
      </c>
      <c r="BA828" s="161" t="str">
        <f t="shared" si="350"/>
        <v/>
      </c>
    </row>
    <row r="829" spans="1:53" ht="18.75" x14ac:dyDescent="0.3">
      <c r="A829" s="205"/>
      <c r="B829" s="206"/>
      <c r="C829" s="198">
        <v>818</v>
      </c>
      <c r="D829" s="190"/>
      <c r="E829" s="13"/>
      <c r="F829" s="14"/>
      <c r="G829" s="123"/>
      <c r="H829" s="124"/>
      <c r="I829" s="130"/>
      <c r="J829" s="21"/>
      <c r="K829" s="134"/>
      <c r="L829" s="24"/>
      <c r="M829" s="372"/>
      <c r="N829" s="147" t="str">
        <f t="shared" si="333"/>
        <v/>
      </c>
      <c r="O829" s="23"/>
      <c r="P829" s="23"/>
      <c r="Q829" s="23"/>
      <c r="R829" s="23"/>
      <c r="S829" s="23"/>
      <c r="T829" s="24"/>
      <c r="U829" s="25"/>
      <c r="V829" s="28"/>
      <c r="W829" s="299"/>
      <c r="X829" s="296"/>
      <c r="Y829" s="149">
        <f t="shared" si="327"/>
        <v>0</v>
      </c>
      <c r="Z829" s="148">
        <f t="shared" si="334"/>
        <v>0</v>
      </c>
      <c r="AA829" s="306"/>
      <c r="AB829" s="377">
        <f t="shared" si="351"/>
        <v>0</v>
      </c>
      <c r="AC829" s="348"/>
      <c r="AD829" s="210" t="str">
        <f t="shared" si="328"/>
        <v/>
      </c>
      <c r="AE829" s="345">
        <f t="shared" si="335"/>
        <v>0</v>
      </c>
      <c r="AF829" s="318"/>
      <c r="AG829" s="317"/>
      <c r="AH829" s="315"/>
      <c r="AI829" s="150">
        <f t="shared" si="336"/>
        <v>0</v>
      </c>
      <c r="AJ829" s="151">
        <f t="shared" si="329"/>
        <v>0</v>
      </c>
      <c r="AK829" s="152">
        <f t="shared" si="337"/>
        <v>0</v>
      </c>
      <c r="AL829" s="153">
        <f t="shared" si="338"/>
        <v>0</v>
      </c>
      <c r="AM829" s="153">
        <f t="shared" si="339"/>
        <v>0</v>
      </c>
      <c r="AN829" s="153">
        <f t="shared" si="340"/>
        <v>0</v>
      </c>
      <c r="AO829" s="153">
        <f t="shared" si="341"/>
        <v>0</v>
      </c>
      <c r="AP829" s="181" t="str">
        <f t="shared" si="342"/>
        <v/>
      </c>
      <c r="AQ829" s="154" t="str">
        <f t="shared" si="330"/>
        <v/>
      </c>
      <c r="AR829" s="178" t="str">
        <f t="shared" si="343"/>
        <v/>
      </c>
      <c r="AS829" s="169" t="str">
        <f t="shared" si="344"/>
        <v/>
      </c>
      <c r="AT829" s="159" t="str">
        <f t="shared" si="345"/>
        <v/>
      </c>
      <c r="AU829" s="160" t="str">
        <f t="shared" si="331"/>
        <v/>
      </c>
      <c r="AV829" s="171" t="str">
        <f t="shared" si="346"/>
        <v/>
      </c>
      <c r="AW829" s="160" t="str">
        <f t="shared" si="347"/>
        <v/>
      </c>
      <c r="AX829" s="186" t="str">
        <f t="shared" si="348"/>
        <v/>
      </c>
      <c r="AY829" s="160" t="str">
        <f t="shared" si="332"/>
        <v/>
      </c>
      <c r="AZ829" s="171" t="str">
        <f t="shared" si="349"/>
        <v/>
      </c>
      <c r="BA829" s="161" t="str">
        <f t="shared" si="350"/>
        <v/>
      </c>
    </row>
    <row r="830" spans="1:53" ht="18.75" x14ac:dyDescent="0.3">
      <c r="A830" s="205"/>
      <c r="B830" s="206"/>
      <c r="C830" s="197">
        <v>819</v>
      </c>
      <c r="D830" s="190"/>
      <c r="E830" s="13"/>
      <c r="F830" s="14"/>
      <c r="G830" s="123"/>
      <c r="H830" s="124"/>
      <c r="I830" s="130"/>
      <c r="J830" s="21"/>
      <c r="K830" s="134"/>
      <c r="L830" s="24"/>
      <c r="M830" s="372"/>
      <c r="N830" s="147" t="str">
        <f t="shared" si="333"/>
        <v/>
      </c>
      <c r="O830" s="23"/>
      <c r="P830" s="23"/>
      <c r="Q830" s="23"/>
      <c r="R830" s="23"/>
      <c r="S830" s="23"/>
      <c r="T830" s="24"/>
      <c r="U830" s="25"/>
      <c r="V830" s="28"/>
      <c r="W830" s="299"/>
      <c r="X830" s="296"/>
      <c r="Y830" s="149">
        <f t="shared" si="327"/>
        <v>0</v>
      </c>
      <c r="Z830" s="148">
        <f t="shared" si="334"/>
        <v>0</v>
      </c>
      <c r="AA830" s="306"/>
      <c r="AB830" s="377">
        <f t="shared" si="351"/>
        <v>0</v>
      </c>
      <c r="AC830" s="348"/>
      <c r="AD830" s="210" t="str">
        <f t="shared" si="328"/>
        <v/>
      </c>
      <c r="AE830" s="345">
        <f t="shared" si="335"/>
        <v>0</v>
      </c>
      <c r="AF830" s="318"/>
      <c r="AG830" s="317"/>
      <c r="AH830" s="315"/>
      <c r="AI830" s="150">
        <f t="shared" si="336"/>
        <v>0</v>
      </c>
      <c r="AJ830" s="151">
        <f t="shared" si="329"/>
        <v>0</v>
      </c>
      <c r="AK830" s="152">
        <f t="shared" si="337"/>
        <v>0</v>
      </c>
      <c r="AL830" s="153">
        <f t="shared" si="338"/>
        <v>0</v>
      </c>
      <c r="AM830" s="153">
        <f t="shared" si="339"/>
        <v>0</v>
      </c>
      <c r="AN830" s="153">
        <f t="shared" si="340"/>
        <v>0</v>
      </c>
      <c r="AO830" s="153">
        <f t="shared" si="341"/>
        <v>0</v>
      </c>
      <c r="AP830" s="181" t="str">
        <f t="shared" si="342"/>
        <v/>
      </c>
      <c r="AQ830" s="154" t="str">
        <f t="shared" si="330"/>
        <v/>
      </c>
      <c r="AR830" s="178" t="str">
        <f t="shared" si="343"/>
        <v/>
      </c>
      <c r="AS830" s="169" t="str">
        <f t="shared" si="344"/>
        <v/>
      </c>
      <c r="AT830" s="159" t="str">
        <f t="shared" si="345"/>
        <v/>
      </c>
      <c r="AU830" s="160" t="str">
        <f t="shared" si="331"/>
        <v/>
      </c>
      <c r="AV830" s="171" t="str">
        <f t="shared" si="346"/>
        <v/>
      </c>
      <c r="AW830" s="160" t="str">
        <f t="shared" si="347"/>
        <v/>
      </c>
      <c r="AX830" s="186" t="str">
        <f t="shared" si="348"/>
        <v/>
      </c>
      <c r="AY830" s="160" t="str">
        <f t="shared" si="332"/>
        <v/>
      </c>
      <c r="AZ830" s="171" t="str">
        <f t="shared" si="349"/>
        <v/>
      </c>
      <c r="BA830" s="161" t="str">
        <f t="shared" si="350"/>
        <v/>
      </c>
    </row>
    <row r="831" spans="1:53" ht="18.75" x14ac:dyDescent="0.3">
      <c r="A831" s="205"/>
      <c r="B831" s="206"/>
      <c r="C831" s="198">
        <v>820</v>
      </c>
      <c r="D831" s="192"/>
      <c r="E831" s="15"/>
      <c r="F831" s="14"/>
      <c r="G831" s="123"/>
      <c r="H831" s="124"/>
      <c r="I831" s="130"/>
      <c r="J831" s="21"/>
      <c r="K831" s="134"/>
      <c r="L831" s="24"/>
      <c r="M831" s="372"/>
      <c r="N831" s="147" t="str">
        <f t="shared" si="333"/>
        <v/>
      </c>
      <c r="O831" s="23"/>
      <c r="P831" s="23"/>
      <c r="Q831" s="23"/>
      <c r="R831" s="23"/>
      <c r="S831" s="23"/>
      <c r="T831" s="24"/>
      <c r="U831" s="25"/>
      <c r="V831" s="28"/>
      <c r="W831" s="299"/>
      <c r="X831" s="296"/>
      <c r="Y831" s="149">
        <f t="shared" si="327"/>
        <v>0</v>
      </c>
      <c r="Z831" s="148">
        <f t="shared" si="334"/>
        <v>0</v>
      </c>
      <c r="AA831" s="306"/>
      <c r="AB831" s="377">
        <f t="shared" si="351"/>
        <v>0</v>
      </c>
      <c r="AC831" s="348"/>
      <c r="AD831" s="210" t="str">
        <f t="shared" si="328"/>
        <v/>
      </c>
      <c r="AE831" s="345">
        <f t="shared" si="335"/>
        <v>0</v>
      </c>
      <c r="AF831" s="318"/>
      <c r="AG831" s="317"/>
      <c r="AH831" s="315"/>
      <c r="AI831" s="150">
        <f t="shared" si="336"/>
        <v>0</v>
      </c>
      <c r="AJ831" s="151">
        <f t="shared" si="329"/>
        <v>0</v>
      </c>
      <c r="AK831" s="152">
        <f t="shared" si="337"/>
        <v>0</v>
      </c>
      <c r="AL831" s="153">
        <f t="shared" si="338"/>
        <v>0</v>
      </c>
      <c r="AM831" s="153">
        <f t="shared" si="339"/>
        <v>0</v>
      </c>
      <c r="AN831" s="153">
        <f t="shared" si="340"/>
        <v>0</v>
      </c>
      <c r="AO831" s="153">
        <f t="shared" si="341"/>
        <v>0</v>
      </c>
      <c r="AP831" s="181" t="str">
        <f t="shared" si="342"/>
        <v/>
      </c>
      <c r="AQ831" s="154" t="str">
        <f t="shared" si="330"/>
        <v/>
      </c>
      <c r="AR831" s="178" t="str">
        <f t="shared" si="343"/>
        <v/>
      </c>
      <c r="AS831" s="169" t="str">
        <f t="shared" si="344"/>
        <v/>
      </c>
      <c r="AT831" s="159" t="str">
        <f t="shared" si="345"/>
        <v/>
      </c>
      <c r="AU831" s="160" t="str">
        <f t="shared" si="331"/>
        <v/>
      </c>
      <c r="AV831" s="171" t="str">
        <f t="shared" si="346"/>
        <v/>
      </c>
      <c r="AW831" s="160" t="str">
        <f t="shared" si="347"/>
        <v/>
      </c>
      <c r="AX831" s="186" t="str">
        <f t="shared" si="348"/>
        <v/>
      </c>
      <c r="AY831" s="160" t="str">
        <f t="shared" si="332"/>
        <v/>
      </c>
      <c r="AZ831" s="171" t="str">
        <f t="shared" si="349"/>
        <v/>
      </c>
      <c r="BA831" s="161" t="str">
        <f t="shared" si="350"/>
        <v/>
      </c>
    </row>
    <row r="832" spans="1:53" ht="18.75" x14ac:dyDescent="0.3">
      <c r="A832" s="205"/>
      <c r="B832" s="206"/>
      <c r="C832" s="197">
        <v>821</v>
      </c>
      <c r="D832" s="190"/>
      <c r="E832" s="13"/>
      <c r="F832" s="14"/>
      <c r="G832" s="123"/>
      <c r="H832" s="124"/>
      <c r="I832" s="130"/>
      <c r="J832" s="21"/>
      <c r="K832" s="134"/>
      <c r="L832" s="24"/>
      <c r="M832" s="372"/>
      <c r="N832" s="147" t="str">
        <f t="shared" si="333"/>
        <v/>
      </c>
      <c r="O832" s="23"/>
      <c r="P832" s="23"/>
      <c r="Q832" s="23"/>
      <c r="R832" s="23"/>
      <c r="S832" s="23"/>
      <c r="T832" s="24"/>
      <c r="U832" s="25"/>
      <c r="V832" s="28"/>
      <c r="W832" s="299"/>
      <c r="X832" s="296"/>
      <c r="Y832" s="149">
        <f t="shared" si="327"/>
        <v>0</v>
      </c>
      <c r="Z832" s="148">
        <f t="shared" si="334"/>
        <v>0</v>
      </c>
      <c r="AA832" s="306"/>
      <c r="AB832" s="377">
        <f t="shared" si="351"/>
        <v>0</v>
      </c>
      <c r="AC832" s="348"/>
      <c r="AD832" s="210" t="str">
        <f t="shared" si="328"/>
        <v/>
      </c>
      <c r="AE832" s="345">
        <f t="shared" si="335"/>
        <v>0</v>
      </c>
      <c r="AF832" s="318"/>
      <c r="AG832" s="317"/>
      <c r="AH832" s="315"/>
      <c r="AI832" s="150">
        <f t="shared" si="336"/>
        <v>0</v>
      </c>
      <c r="AJ832" s="151">
        <f t="shared" si="329"/>
        <v>0</v>
      </c>
      <c r="AK832" s="152">
        <f t="shared" si="337"/>
        <v>0</v>
      </c>
      <c r="AL832" s="153">
        <f t="shared" si="338"/>
        <v>0</v>
      </c>
      <c r="AM832" s="153">
        <f t="shared" si="339"/>
        <v>0</v>
      </c>
      <c r="AN832" s="153">
        <f t="shared" si="340"/>
        <v>0</v>
      </c>
      <c r="AO832" s="153">
        <f t="shared" si="341"/>
        <v>0</v>
      </c>
      <c r="AP832" s="181" t="str">
        <f t="shared" si="342"/>
        <v/>
      </c>
      <c r="AQ832" s="154" t="str">
        <f t="shared" si="330"/>
        <v/>
      </c>
      <c r="AR832" s="178" t="str">
        <f t="shared" si="343"/>
        <v/>
      </c>
      <c r="AS832" s="169" t="str">
        <f t="shared" si="344"/>
        <v/>
      </c>
      <c r="AT832" s="159" t="str">
        <f t="shared" si="345"/>
        <v/>
      </c>
      <c r="AU832" s="160" t="str">
        <f t="shared" si="331"/>
        <v/>
      </c>
      <c r="AV832" s="171" t="str">
        <f t="shared" si="346"/>
        <v/>
      </c>
      <c r="AW832" s="160" t="str">
        <f t="shared" si="347"/>
        <v/>
      </c>
      <c r="AX832" s="186" t="str">
        <f t="shared" si="348"/>
        <v/>
      </c>
      <c r="AY832" s="160" t="str">
        <f t="shared" si="332"/>
        <v/>
      </c>
      <c r="AZ832" s="171" t="str">
        <f t="shared" si="349"/>
        <v/>
      </c>
      <c r="BA832" s="161" t="str">
        <f t="shared" si="350"/>
        <v/>
      </c>
    </row>
    <row r="833" spans="1:53" ht="18.75" x14ac:dyDescent="0.3">
      <c r="A833" s="205"/>
      <c r="B833" s="206"/>
      <c r="C833" s="198">
        <v>822</v>
      </c>
      <c r="D833" s="190"/>
      <c r="E833" s="13"/>
      <c r="F833" s="14"/>
      <c r="G833" s="123"/>
      <c r="H833" s="124"/>
      <c r="I833" s="130"/>
      <c r="J833" s="21"/>
      <c r="K833" s="134"/>
      <c r="L833" s="24"/>
      <c r="M833" s="372"/>
      <c r="N833" s="147" t="str">
        <f t="shared" si="333"/>
        <v/>
      </c>
      <c r="O833" s="23"/>
      <c r="P833" s="23"/>
      <c r="Q833" s="23"/>
      <c r="R833" s="23"/>
      <c r="S833" s="23"/>
      <c r="T833" s="24"/>
      <c r="U833" s="25"/>
      <c r="V833" s="28"/>
      <c r="W833" s="299"/>
      <c r="X833" s="296"/>
      <c r="Y833" s="149">
        <f t="shared" si="327"/>
        <v>0</v>
      </c>
      <c r="Z833" s="148">
        <f t="shared" si="334"/>
        <v>0</v>
      </c>
      <c r="AA833" s="306"/>
      <c r="AB833" s="377">
        <f t="shared" si="351"/>
        <v>0</v>
      </c>
      <c r="AC833" s="348"/>
      <c r="AD833" s="210" t="str">
        <f t="shared" si="328"/>
        <v/>
      </c>
      <c r="AE833" s="345">
        <f t="shared" si="335"/>
        <v>0</v>
      </c>
      <c r="AF833" s="318"/>
      <c r="AG833" s="317"/>
      <c r="AH833" s="315"/>
      <c r="AI833" s="150">
        <f t="shared" si="336"/>
        <v>0</v>
      </c>
      <c r="AJ833" s="151">
        <f t="shared" si="329"/>
        <v>0</v>
      </c>
      <c r="AK833" s="152">
        <f t="shared" si="337"/>
        <v>0</v>
      </c>
      <c r="AL833" s="153">
        <f t="shared" si="338"/>
        <v>0</v>
      </c>
      <c r="AM833" s="153">
        <f t="shared" si="339"/>
        <v>0</v>
      </c>
      <c r="AN833" s="153">
        <f t="shared" si="340"/>
        <v>0</v>
      </c>
      <c r="AO833" s="153">
        <f t="shared" si="341"/>
        <v>0</v>
      </c>
      <c r="AP833" s="181" t="str">
        <f t="shared" si="342"/>
        <v/>
      </c>
      <c r="AQ833" s="154" t="str">
        <f t="shared" si="330"/>
        <v/>
      </c>
      <c r="AR833" s="178" t="str">
        <f t="shared" si="343"/>
        <v/>
      </c>
      <c r="AS833" s="169" t="str">
        <f t="shared" si="344"/>
        <v/>
      </c>
      <c r="AT833" s="159" t="str">
        <f t="shared" si="345"/>
        <v/>
      </c>
      <c r="AU833" s="160" t="str">
        <f t="shared" si="331"/>
        <v/>
      </c>
      <c r="AV833" s="171" t="str">
        <f t="shared" si="346"/>
        <v/>
      </c>
      <c r="AW833" s="160" t="str">
        <f t="shared" si="347"/>
        <v/>
      </c>
      <c r="AX833" s="186" t="str">
        <f t="shared" si="348"/>
        <v/>
      </c>
      <c r="AY833" s="160" t="str">
        <f t="shared" si="332"/>
        <v/>
      </c>
      <c r="AZ833" s="171" t="str">
        <f t="shared" si="349"/>
        <v/>
      </c>
      <c r="BA833" s="161" t="str">
        <f t="shared" si="350"/>
        <v/>
      </c>
    </row>
    <row r="834" spans="1:53" ht="18.75" x14ac:dyDescent="0.3">
      <c r="A834" s="205"/>
      <c r="B834" s="206"/>
      <c r="C834" s="198">
        <v>823</v>
      </c>
      <c r="D834" s="190"/>
      <c r="E834" s="13"/>
      <c r="F834" s="14"/>
      <c r="G834" s="123"/>
      <c r="H834" s="124"/>
      <c r="I834" s="130"/>
      <c r="J834" s="21"/>
      <c r="K834" s="134"/>
      <c r="L834" s="24"/>
      <c r="M834" s="372"/>
      <c r="N834" s="147" t="str">
        <f t="shared" si="333"/>
        <v/>
      </c>
      <c r="O834" s="23"/>
      <c r="P834" s="23"/>
      <c r="Q834" s="23"/>
      <c r="R834" s="23"/>
      <c r="S834" s="23"/>
      <c r="T834" s="24"/>
      <c r="U834" s="25"/>
      <c r="V834" s="28"/>
      <c r="W834" s="299"/>
      <c r="X834" s="296"/>
      <c r="Y834" s="149">
        <f t="shared" si="327"/>
        <v>0</v>
      </c>
      <c r="Z834" s="148">
        <f t="shared" si="334"/>
        <v>0</v>
      </c>
      <c r="AA834" s="306"/>
      <c r="AB834" s="377">
        <f t="shared" si="351"/>
        <v>0</v>
      </c>
      <c r="AC834" s="348"/>
      <c r="AD834" s="210" t="str">
        <f t="shared" si="328"/>
        <v/>
      </c>
      <c r="AE834" s="345">
        <f t="shared" si="335"/>
        <v>0</v>
      </c>
      <c r="AF834" s="318"/>
      <c r="AG834" s="317"/>
      <c r="AH834" s="315"/>
      <c r="AI834" s="150">
        <f t="shared" si="336"/>
        <v>0</v>
      </c>
      <c r="AJ834" s="151">
        <f t="shared" si="329"/>
        <v>0</v>
      </c>
      <c r="AK834" s="152">
        <f t="shared" si="337"/>
        <v>0</v>
      </c>
      <c r="AL834" s="153">
        <f t="shared" si="338"/>
        <v>0</v>
      </c>
      <c r="AM834" s="153">
        <f t="shared" si="339"/>
        <v>0</v>
      </c>
      <c r="AN834" s="153">
        <f t="shared" si="340"/>
        <v>0</v>
      </c>
      <c r="AO834" s="153">
        <f t="shared" si="341"/>
        <v>0</v>
      </c>
      <c r="AP834" s="181" t="str">
        <f t="shared" si="342"/>
        <v/>
      </c>
      <c r="AQ834" s="154" t="str">
        <f t="shared" si="330"/>
        <v/>
      </c>
      <c r="AR834" s="178" t="str">
        <f t="shared" si="343"/>
        <v/>
      </c>
      <c r="AS834" s="169" t="str">
        <f t="shared" si="344"/>
        <v/>
      </c>
      <c r="AT834" s="159" t="str">
        <f t="shared" si="345"/>
        <v/>
      </c>
      <c r="AU834" s="160" t="str">
        <f t="shared" si="331"/>
        <v/>
      </c>
      <c r="AV834" s="171" t="str">
        <f t="shared" si="346"/>
        <v/>
      </c>
      <c r="AW834" s="160" t="str">
        <f t="shared" si="347"/>
        <v/>
      </c>
      <c r="AX834" s="186" t="str">
        <f t="shared" si="348"/>
        <v/>
      </c>
      <c r="AY834" s="160" t="str">
        <f t="shared" si="332"/>
        <v/>
      </c>
      <c r="AZ834" s="171" t="str">
        <f t="shared" si="349"/>
        <v/>
      </c>
      <c r="BA834" s="161" t="str">
        <f t="shared" si="350"/>
        <v/>
      </c>
    </row>
    <row r="835" spans="1:53" ht="18.75" x14ac:dyDescent="0.3">
      <c r="A835" s="205"/>
      <c r="B835" s="206"/>
      <c r="C835" s="197">
        <v>824</v>
      </c>
      <c r="D835" s="192"/>
      <c r="E835" s="15"/>
      <c r="F835" s="14"/>
      <c r="G835" s="123"/>
      <c r="H835" s="124"/>
      <c r="I835" s="130"/>
      <c r="J835" s="21"/>
      <c r="K835" s="134"/>
      <c r="L835" s="24"/>
      <c r="M835" s="372"/>
      <c r="N835" s="147" t="str">
        <f t="shared" si="333"/>
        <v/>
      </c>
      <c r="O835" s="23"/>
      <c r="P835" s="23"/>
      <c r="Q835" s="23"/>
      <c r="R835" s="23"/>
      <c r="S835" s="23"/>
      <c r="T835" s="24"/>
      <c r="U835" s="25"/>
      <c r="V835" s="28"/>
      <c r="W835" s="299"/>
      <c r="X835" s="296"/>
      <c r="Y835" s="149">
        <f t="shared" si="327"/>
        <v>0</v>
      </c>
      <c r="Z835" s="148">
        <f t="shared" si="334"/>
        <v>0</v>
      </c>
      <c r="AA835" s="306"/>
      <c r="AB835" s="377">
        <f t="shared" si="351"/>
        <v>0</v>
      </c>
      <c r="AC835" s="348"/>
      <c r="AD835" s="210" t="str">
        <f t="shared" si="328"/>
        <v/>
      </c>
      <c r="AE835" s="345">
        <f t="shared" si="335"/>
        <v>0</v>
      </c>
      <c r="AF835" s="318"/>
      <c r="AG835" s="317"/>
      <c r="AH835" s="315"/>
      <c r="AI835" s="150">
        <f t="shared" si="336"/>
        <v>0</v>
      </c>
      <c r="AJ835" s="151">
        <f t="shared" si="329"/>
        <v>0</v>
      </c>
      <c r="AK835" s="152">
        <f t="shared" si="337"/>
        <v>0</v>
      </c>
      <c r="AL835" s="153">
        <f t="shared" si="338"/>
        <v>0</v>
      </c>
      <c r="AM835" s="153">
        <f t="shared" si="339"/>
        <v>0</v>
      </c>
      <c r="AN835" s="153">
        <f t="shared" si="340"/>
        <v>0</v>
      </c>
      <c r="AO835" s="153">
        <f t="shared" si="341"/>
        <v>0</v>
      </c>
      <c r="AP835" s="181" t="str">
        <f t="shared" si="342"/>
        <v/>
      </c>
      <c r="AQ835" s="154" t="str">
        <f t="shared" si="330"/>
        <v/>
      </c>
      <c r="AR835" s="178" t="str">
        <f t="shared" si="343"/>
        <v/>
      </c>
      <c r="AS835" s="169" t="str">
        <f t="shared" si="344"/>
        <v/>
      </c>
      <c r="AT835" s="159" t="str">
        <f t="shared" si="345"/>
        <v/>
      </c>
      <c r="AU835" s="160" t="str">
        <f t="shared" si="331"/>
        <v/>
      </c>
      <c r="AV835" s="171" t="str">
        <f t="shared" si="346"/>
        <v/>
      </c>
      <c r="AW835" s="160" t="str">
        <f t="shared" si="347"/>
        <v/>
      </c>
      <c r="AX835" s="186" t="str">
        <f t="shared" si="348"/>
        <v/>
      </c>
      <c r="AY835" s="160" t="str">
        <f t="shared" si="332"/>
        <v/>
      </c>
      <c r="AZ835" s="171" t="str">
        <f t="shared" si="349"/>
        <v/>
      </c>
      <c r="BA835" s="161" t="str">
        <f t="shared" si="350"/>
        <v/>
      </c>
    </row>
    <row r="836" spans="1:53" ht="18.75" x14ac:dyDescent="0.3">
      <c r="A836" s="205"/>
      <c r="B836" s="206"/>
      <c r="C836" s="198">
        <v>825</v>
      </c>
      <c r="D836" s="190"/>
      <c r="E836" s="13"/>
      <c r="F836" s="14"/>
      <c r="G836" s="123"/>
      <c r="H836" s="124"/>
      <c r="I836" s="130"/>
      <c r="J836" s="21"/>
      <c r="K836" s="134"/>
      <c r="L836" s="24"/>
      <c r="M836" s="372"/>
      <c r="N836" s="147" t="str">
        <f t="shared" si="333"/>
        <v/>
      </c>
      <c r="O836" s="23"/>
      <c r="P836" s="23"/>
      <c r="Q836" s="23"/>
      <c r="R836" s="23"/>
      <c r="S836" s="23"/>
      <c r="T836" s="24"/>
      <c r="U836" s="25"/>
      <c r="V836" s="28"/>
      <c r="W836" s="299"/>
      <c r="X836" s="296"/>
      <c r="Y836" s="149">
        <f t="shared" si="327"/>
        <v>0</v>
      </c>
      <c r="Z836" s="148">
        <f t="shared" si="334"/>
        <v>0</v>
      </c>
      <c r="AA836" s="306"/>
      <c r="AB836" s="377">
        <f t="shared" si="351"/>
        <v>0</v>
      </c>
      <c r="AC836" s="348"/>
      <c r="AD836" s="210" t="str">
        <f t="shared" si="328"/>
        <v/>
      </c>
      <c r="AE836" s="345">
        <f t="shared" si="335"/>
        <v>0</v>
      </c>
      <c r="AF836" s="318"/>
      <c r="AG836" s="317"/>
      <c r="AH836" s="315"/>
      <c r="AI836" s="150">
        <f t="shared" si="336"/>
        <v>0</v>
      </c>
      <c r="AJ836" s="151">
        <f t="shared" si="329"/>
        <v>0</v>
      </c>
      <c r="AK836" s="152">
        <f t="shared" si="337"/>
        <v>0</v>
      </c>
      <c r="AL836" s="153">
        <f t="shared" si="338"/>
        <v>0</v>
      </c>
      <c r="AM836" s="153">
        <f t="shared" si="339"/>
        <v>0</v>
      </c>
      <c r="AN836" s="153">
        <f t="shared" si="340"/>
        <v>0</v>
      </c>
      <c r="AO836" s="153">
        <f t="shared" si="341"/>
        <v>0</v>
      </c>
      <c r="AP836" s="181" t="str">
        <f t="shared" si="342"/>
        <v/>
      </c>
      <c r="AQ836" s="154" t="str">
        <f t="shared" si="330"/>
        <v/>
      </c>
      <c r="AR836" s="178" t="str">
        <f t="shared" si="343"/>
        <v/>
      </c>
      <c r="AS836" s="169" t="str">
        <f t="shared" si="344"/>
        <v/>
      </c>
      <c r="AT836" s="159" t="str">
        <f t="shared" si="345"/>
        <v/>
      </c>
      <c r="AU836" s="160" t="str">
        <f t="shared" si="331"/>
        <v/>
      </c>
      <c r="AV836" s="171" t="str">
        <f t="shared" si="346"/>
        <v/>
      </c>
      <c r="AW836" s="160" t="str">
        <f t="shared" si="347"/>
        <v/>
      </c>
      <c r="AX836" s="186" t="str">
        <f t="shared" si="348"/>
        <v/>
      </c>
      <c r="AY836" s="160" t="str">
        <f t="shared" si="332"/>
        <v/>
      </c>
      <c r="AZ836" s="171" t="str">
        <f t="shared" si="349"/>
        <v/>
      </c>
      <c r="BA836" s="161" t="str">
        <f t="shared" si="350"/>
        <v/>
      </c>
    </row>
    <row r="837" spans="1:53" ht="18.75" x14ac:dyDescent="0.3">
      <c r="A837" s="205"/>
      <c r="B837" s="206"/>
      <c r="C837" s="197">
        <v>826</v>
      </c>
      <c r="D837" s="190"/>
      <c r="E837" s="13"/>
      <c r="F837" s="14"/>
      <c r="G837" s="123"/>
      <c r="H837" s="124"/>
      <c r="I837" s="130"/>
      <c r="J837" s="21"/>
      <c r="K837" s="134"/>
      <c r="L837" s="24"/>
      <c r="M837" s="372"/>
      <c r="N837" s="147" t="str">
        <f t="shared" si="333"/>
        <v/>
      </c>
      <c r="O837" s="23"/>
      <c r="P837" s="23"/>
      <c r="Q837" s="23"/>
      <c r="R837" s="23"/>
      <c r="S837" s="23"/>
      <c r="T837" s="24"/>
      <c r="U837" s="25"/>
      <c r="V837" s="28"/>
      <c r="W837" s="299"/>
      <c r="X837" s="296"/>
      <c r="Y837" s="149">
        <f t="shared" si="327"/>
        <v>0</v>
      </c>
      <c r="Z837" s="148">
        <f t="shared" si="334"/>
        <v>0</v>
      </c>
      <c r="AA837" s="306"/>
      <c r="AB837" s="377">
        <f t="shared" si="351"/>
        <v>0</v>
      </c>
      <c r="AC837" s="348"/>
      <c r="AD837" s="210" t="str">
        <f t="shared" si="328"/>
        <v/>
      </c>
      <c r="AE837" s="345">
        <f t="shared" si="335"/>
        <v>0</v>
      </c>
      <c r="AF837" s="318"/>
      <c r="AG837" s="317"/>
      <c r="AH837" s="315"/>
      <c r="AI837" s="150">
        <f t="shared" si="336"/>
        <v>0</v>
      </c>
      <c r="AJ837" s="151">
        <f t="shared" si="329"/>
        <v>0</v>
      </c>
      <c r="AK837" s="152">
        <f t="shared" si="337"/>
        <v>0</v>
      </c>
      <c r="AL837" s="153">
        <f t="shared" si="338"/>
        <v>0</v>
      </c>
      <c r="AM837" s="153">
        <f t="shared" si="339"/>
        <v>0</v>
      </c>
      <c r="AN837" s="153">
        <f t="shared" si="340"/>
        <v>0</v>
      </c>
      <c r="AO837" s="153">
        <f t="shared" si="341"/>
        <v>0</v>
      </c>
      <c r="AP837" s="181" t="str">
        <f t="shared" si="342"/>
        <v/>
      </c>
      <c r="AQ837" s="154" t="str">
        <f t="shared" si="330"/>
        <v/>
      </c>
      <c r="AR837" s="178" t="str">
        <f t="shared" si="343"/>
        <v/>
      </c>
      <c r="AS837" s="169" t="str">
        <f t="shared" si="344"/>
        <v/>
      </c>
      <c r="AT837" s="159" t="str">
        <f t="shared" si="345"/>
        <v/>
      </c>
      <c r="AU837" s="160" t="str">
        <f t="shared" si="331"/>
        <v/>
      </c>
      <c r="AV837" s="171" t="str">
        <f t="shared" si="346"/>
        <v/>
      </c>
      <c r="AW837" s="160" t="str">
        <f t="shared" si="347"/>
        <v/>
      </c>
      <c r="AX837" s="186" t="str">
        <f t="shared" si="348"/>
        <v/>
      </c>
      <c r="AY837" s="160" t="str">
        <f t="shared" si="332"/>
        <v/>
      </c>
      <c r="AZ837" s="171" t="str">
        <f t="shared" si="349"/>
        <v/>
      </c>
      <c r="BA837" s="161" t="str">
        <f t="shared" si="350"/>
        <v/>
      </c>
    </row>
    <row r="838" spans="1:53" ht="18.75" x14ac:dyDescent="0.3">
      <c r="A838" s="205"/>
      <c r="B838" s="206"/>
      <c r="C838" s="198">
        <v>827</v>
      </c>
      <c r="D838" s="190"/>
      <c r="E838" s="13"/>
      <c r="F838" s="14"/>
      <c r="G838" s="123"/>
      <c r="H838" s="124"/>
      <c r="I838" s="130"/>
      <c r="J838" s="21"/>
      <c r="K838" s="134"/>
      <c r="L838" s="24"/>
      <c r="M838" s="372"/>
      <c r="N838" s="147" t="str">
        <f t="shared" si="333"/>
        <v/>
      </c>
      <c r="O838" s="23"/>
      <c r="P838" s="23"/>
      <c r="Q838" s="23"/>
      <c r="R838" s="23"/>
      <c r="S838" s="23"/>
      <c r="T838" s="24"/>
      <c r="U838" s="25"/>
      <c r="V838" s="28"/>
      <c r="W838" s="299"/>
      <c r="X838" s="296"/>
      <c r="Y838" s="149">
        <f t="shared" si="327"/>
        <v>0</v>
      </c>
      <c r="Z838" s="148">
        <f t="shared" si="334"/>
        <v>0</v>
      </c>
      <c r="AA838" s="306"/>
      <c r="AB838" s="377">
        <f t="shared" si="351"/>
        <v>0</v>
      </c>
      <c r="AC838" s="348"/>
      <c r="AD838" s="210" t="str">
        <f t="shared" si="328"/>
        <v/>
      </c>
      <c r="AE838" s="345">
        <f t="shared" si="335"/>
        <v>0</v>
      </c>
      <c r="AF838" s="318"/>
      <c r="AG838" s="317"/>
      <c r="AH838" s="315"/>
      <c r="AI838" s="150">
        <f t="shared" si="336"/>
        <v>0</v>
      </c>
      <c r="AJ838" s="151">
        <f t="shared" si="329"/>
        <v>0</v>
      </c>
      <c r="AK838" s="152">
        <f t="shared" si="337"/>
        <v>0</v>
      </c>
      <c r="AL838" s="153">
        <f t="shared" si="338"/>
        <v>0</v>
      </c>
      <c r="AM838" s="153">
        <f t="shared" si="339"/>
        <v>0</v>
      </c>
      <c r="AN838" s="153">
        <f t="shared" si="340"/>
        <v>0</v>
      </c>
      <c r="AO838" s="153">
        <f t="shared" si="341"/>
        <v>0</v>
      </c>
      <c r="AP838" s="181" t="str">
        <f t="shared" si="342"/>
        <v/>
      </c>
      <c r="AQ838" s="154" t="str">
        <f t="shared" si="330"/>
        <v/>
      </c>
      <c r="AR838" s="178" t="str">
        <f t="shared" si="343"/>
        <v/>
      </c>
      <c r="AS838" s="169" t="str">
        <f t="shared" si="344"/>
        <v/>
      </c>
      <c r="AT838" s="159" t="str">
        <f t="shared" si="345"/>
        <v/>
      </c>
      <c r="AU838" s="160" t="str">
        <f t="shared" si="331"/>
        <v/>
      </c>
      <c r="AV838" s="171" t="str">
        <f t="shared" si="346"/>
        <v/>
      </c>
      <c r="AW838" s="160" t="str">
        <f t="shared" si="347"/>
        <v/>
      </c>
      <c r="AX838" s="186" t="str">
        <f t="shared" si="348"/>
        <v/>
      </c>
      <c r="AY838" s="160" t="str">
        <f t="shared" si="332"/>
        <v/>
      </c>
      <c r="AZ838" s="171" t="str">
        <f t="shared" si="349"/>
        <v/>
      </c>
      <c r="BA838" s="161" t="str">
        <f t="shared" si="350"/>
        <v/>
      </c>
    </row>
    <row r="839" spans="1:53" ht="18.75" x14ac:dyDescent="0.3">
      <c r="A839" s="205"/>
      <c r="B839" s="206"/>
      <c r="C839" s="198">
        <v>828</v>
      </c>
      <c r="D839" s="192"/>
      <c r="E839" s="15"/>
      <c r="F839" s="14"/>
      <c r="G839" s="123"/>
      <c r="H839" s="124"/>
      <c r="I839" s="130"/>
      <c r="J839" s="21"/>
      <c r="K839" s="134"/>
      <c r="L839" s="24"/>
      <c r="M839" s="372"/>
      <c r="N839" s="147" t="str">
        <f t="shared" si="333"/>
        <v/>
      </c>
      <c r="O839" s="23"/>
      <c r="P839" s="23"/>
      <c r="Q839" s="23"/>
      <c r="R839" s="23"/>
      <c r="S839" s="23"/>
      <c r="T839" s="24"/>
      <c r="U839" s="25"/>
      <c r="V839" s="28"/>
      <c r="W839" s="299"/>
      <c r="X839" s="296"/>
      <c r="Y839" s="149">
        <f t="shared" si="327"/>
        <v>0</v>
      </c>
      <c r="Z839" s="148">
        <f t="shared" si="334"/>
        <v>0</v>
      </c>
      <c r="AA839" s="306"/>
      <c r="AB839" s="377">
        <f t="shared" si="351"/>
        <v>0</v>
      </c>
      <c r="AC839" s="348"/>
      <c r="AD839" s="210" t="str">
        <f t="shared" si="328"/>
        <v/>
      </c>
      <c r="AE839" s="345">
        <f t="shared" si="335"/>
        <v>0</v>
      </c>
      <c r="AF839" s="318"/>
      <c r="AG839" s="317"/>
      <c r="AH839" s="315"/>
      <c r="AI839" s="150">
        <f t="shared" si="336"/>
        <v>0</v>
      </c>
      <c r="AJ839" s="151">
        <f t="shared" si="329"/>
        <v>0</v>
      </c>
      <c r="AK839" s="152">
        <f t="shared" si="337"/>
        <v>0</v>
      </c>
      <c r="AL839" s="153">
        <f t="shared" si="338"/>
        <v>0</v>
      </c>
      <c r="AM839" s="153">
        <f t="shared" si="339"/>
        <v>0</v>
      </c>
      <c r="AN839" s="153">
        <f t="shared" si="340"/>
        <v>0</v>
      </c>
      <c r="AO839" s="153">
        <f t="shared" si="341"/>
        <v>0</v>
      </c>
      <c r="AP839" s="181" t="str">
        <f t="shared" si="342"/>
        <v/>
      </c>
      <c r="AQ839" s="154" t="str">
        <f t="shared" si="330"/>
        <v/>
      </c>
      <c r="AR839" s="178" t="str">
        <f t="shared" si="343"/>
        <v/>
      </c>
      <c r="AS839" s="169" t="str">
        <f t="shared" si="344"/>
        <v/>
      </c>
      <c r="AT839" s="159" t="str">
        <f t="shared" si="345"/>
        <v/>
      </c>
      <c r="AU839" s="160" t="str">
        <f t="shared" si="331"/>
        <v/>
      </c>
      <c r="AV839" s="171" t="str">
        <f t="shared" si="346"/>
        <v/>
      </c>
      <c r="AW839" s="160" t="str">
        <f t="shared" si="347"/>
        <v/>
      </c>
      <c r="AX839" s="186" t="str">
        <f t="shared" si="348"/>
        <v/>
      </c>
      <c r="AY839" s="160" t="str">
        <f t="shared" si="332"/>
        <v/>
      </c>
      <c r="AZ839" s="171" t="str">
        <f t="shared" si="349"/>
        <v/>
      </c>
      <c r="BA839" s="161" t="str">
        <f t="shared" si="350"/>
        <v/>
      </c>
    </row>
    <row r="840" spans="1:53" ht="18.75" x14ac:dyDescent="0.3">
      <c r="A840" s="205"/>
      <c r="B840" s="206"/>
      <c r="C840" s="197">
        <v>829</v>
      </c>
      <c r="D840" s="190"/>
      <c r="E840" s="13"/>
      <c r="F840" s="14"/>
      <c r="G840" s="123"/>
      <c r="H840" s="124"/>
      <c r="I840" s="130"/>
      <c r="J840" s="21"/>
      <c r="K840" s="134"/>
      <c r="L840" s="24"/>
      <c r="M840" s="372"/>
      <c r="N840" s="147" t="str">
        <f t="shared" si="333"/>
        <v/>
      </c>
      <c r="O840" s="23"/>
      <c r="P840" s="23"/>
      <c r="Q840" s="23"/>
      <c r="R840" s="23"/>
      <c r="S840" s="23"/>
      <c r="T840" s="24"/>
      <c r="U840" s="25"/>
      <c r="V840" s="28"/>
      <c r="W840" s="299"/>
      <c r="X840" s="296"/>
      <c r="Y840" s="149">
        <f t="shared" si="327"/>
        <v>0</v>
      </c>
      <c r="Z840" s="148">
        <f t="shared" si="334"/>
        <v>0</v>
      </c>
      <c r="AA840" s="306"/>
      <c r="AB840" s="377">
        <f t="shared" si="351"/>
        <v>0</v>
      </c>
      <c r="AC840" s="348"/>
      <c r="AD840" s="210" t="str">
        <f t="shared" si="328"/>
        <v/>
      </c>
      <c r="AE840" s="345">
        <f t="shared" si="335"/>
        <v>0</v>
      </c>
      <c r="AF840" s="318"/>
      <c r="AG840" s="317"/>
      <c r="AH840" s="315"/>
      <c r="AI840" s="150">
        <f t="shared" si="336"/>
        <v>0</v>
      </c>
      <c r="AJ840" s="151">
        <f t="shared" si="329"/>
        <v>0</v>
      </c>
      <c r="AK840" s="152">
        <f t="shared" si="337"/>
        <v>0</v>
      </c>
      <c r="AL840" s="153">
        <f t="shared" si="338"/>
        <v>0</v>
      </c>
      <c r="AM840" s="153">
        <f t="shared" si="339"/>
        <v>0</v>
      </c>
      <c r="AN840" s="153">
        <f t="shared" si="340"/>
        <v>0</v>
      </c>
      <c r="AO840" s="153">
        <f t="shared" si="341"/>
        <v>0</v>
      </c>
      <c r="AP840" s="181" t="str">
        <f t="shared" si="342"/>
        <v/>
      </c>
      <c r="AQ840" s="154" t="str">
        <f t="shared" si="330"/>
        <v/>
      </c>
      <c r="AR840" s="178" t="str">
        <f t="shared" si="343"/>
        <v/>
      </c>
      <c r="AS840" s="169" t="str">
        <f t="shared" si="344"/>
        <v/>
      </c>
      <c r="AT840" s="159" t="str">
        <f t="shared" si="345"/>
        <v/>
      </c>
      <c r="AU840" s="160" t="str">
        <f t="shared" si="331"/>
        <v/>
      </c>
      <c r="AV840" s="171" t="str">
        <f t="shared" si="346"/>
        <v/>
      </c>
      <c r="AW840" s="160" t="str">
        <f t="shared" si="347"/>
        <v/>
      </c>
      <c r="AX840" s="186" t="str">
        <f t="shared" si="348"/>
        <v/>
      </c>
      <c r="AY840" s="160" t="str">
        <f t="shared" si="332"/>
        <v/>
      </c>
      <c r="AZ840" s="171" t="str">
        <f t="shared" si="349"/>
        <v/>
      </c>
      <c r="BA840" s="161" t="str">
        <f t="shared" si="350"/>
        <v/>
      </c>
    </row>
    <row r="841" spans="1:53" ht="18.75" x14ac:dyDescent="0.3">
      <c r="A841" s="205"/>
      <c r="B841" s="206"/>
      <c r="C841" s="198">
        <v>830</v>
      </c>
      <c r="D841" s="190"/>
      <c r="E841" s="13"/>
      <c r="F841" s="14"/>
      <c r="G841" s="123"/>
      <c r="H841" s="124"/>
      <c r="I841" s="130"/>
      <c r="J841" s="21"/>
      <c r="K841" s="134"/>
      <c r="L841" s="24"/>
      <c r="M841" s="372"/>
      <c r="N841" s="147" t="str">
        <f t="shared" si="333"/>
        <v/>
      </c>
      <c r="O841" s="23"/>
      <c r="P841" s="23"/>
      <c r="Q841" s="23"/>
      <c r="R841" s="23"/>
      <c r="S841" s="23"/>
      <c r="T841" s="24"/>
      <c r="U841" s="25"/>
      <c r="V841" s="28"/>
      <c r="W841" s="299"/>
      <c r="X841" s="296"/>
      <c r="Y841" s="149">
        <f t="shared" si="327"/>
        <v>0</v>
      </c>
      <c r="Z841" s="148">
        <f t="shared" si="334"/>
        <v>0</v>
      </c>
      <c r="AA841" s="306"/>
      <c r="AB841" s="377">
        <f t="shared" si="351"/>
        <v>0</v>
      </c>
      <c r="AC841" s="348"/>
      <c r="AD841" s="210" t="str">
        <f t="shared" si="328"/>
        <v/>
      </c>
      <c r="AE841" s="345">
        <f t="shared" si="335"/>
        <v>0</v>
      </c>
      <c r="AF841" s="318"/>
      <c r="AG841" s="317"/>
      <c r="AH841" s="315"/>
      <c r="AI841" s="150">
        <f t="shared" si="336"/>
        <v>0</v>
      </c>
      <c r="AJ841" s="151">
        <f t="shared" si="329"/>
        <v>0</v>
      </c>
      <c r="AK841" s="152">
        <f t="shared" si="337"/>
        <v>0</v>
      </c>
      <c r="AL841" s="153">
        <f t="shared" si="338"/>
        <v>0</v>
      </c>
      <c r="AM841" s="153">
        <f t="shared" si="339"/>
        <v>0</v>
      </c>
      <c r="AN841" s="153">
        <f t="shared" si="340"/>
        <v>0</v>
      </c>
      <c r="AO841" s="153">
        <f t="shared" si="341"/>
        <v>0</v>
      </c>
      <c r="AP841" s="181" t="str">
        <f t="shared" si="342"/>
        <v/>
      </c>
      <c r="AQ841" s="154" t="str">
        <f t="shared" si="330"/>
        <v/>
      </c>
      <c r="AR841" s="178" t="str">
        <f t="shared" si="343"/>
        <v/>
      </c>
      <c r="AS841" s="169" t="str">
        <f t="shared" si="344"/>
        <v/>
      </c>
      <c r="AT841" s="159" t="str">
        <f t="shared" si="345"/>
        <v/>
      </c>
      <c r="AU841" s="160" t="str">
        <f t="shared" si="331"/>
        <v/>
      </c>
      <c r="AV841" s="171" t="str">
        <f t="shared" si="346"/>
        <v/>
      </c>
      <c r="AW841" s="160" t="str">
        <f t="shared" si="347"/>
        <v/>
      </c>
      <c r="AX841" s="186" t="str">
        <f t="shared" si="348"/>
        <v/>
      </c>
      <c r="AY841" s="160" t="str">
        <f t="shared" si="332"/>
        <v/>
      </c>
      <c r="AZ841" s="171" t="str">
        <f t="shared" si="349"/>
        <v/>
      </c>
      <c r="BA841" s="161" t="str">
        <f t="shared" si="350"/>
        <v/>
      </c>
    </row>
    <row r="842" spans="1:53" ht="18.75" x14ac:dyDescent="0.3">
      <c r="A842" s="205"/>
      <c r="B842" s="206"/>
      <c r="C842" s="197">
        <v>831</v>
      </c>
      <c r="D842" s="190"/>
      <c r="E842" s="13"/>
      <c r="F842" s="14"/>
      <c r="G842" s="123"/>
      <c r="H842" s="124"/>
      <c r="I842" s="130"/>
      <c r="J842" s="21"/>
      <c r="K842" s="134"/>
      <c r="L842" s="24"/>
      <c r="M842" s="372"/>
      <c r="N842" s="147" t="str">
        <f t="shared" si="333"/>
        <v/>
      </c>
      <c r="O842" s="23"/>
      <c r="P842" s="23"/>
      <c r="Q842" s="23"/>
      <c r="R842" s="23"/>
      <c r="S842" s="23"/>
      <c r="T842" s="24"/>
      <c r="U842" s="25"/>
      <c r="V842" s="28"/>
      <c r="W842" s="299"/>
      <c r="X842" s="296"/>
      <c r="Y842" s="149">
        <f t="shared" si="327"/>
        <v>0</v>
      </c>
      <c r="Z842" s="148">
        <f t="shared" si="334"/>
        <v>0</v>
      </c>
      <c r="AA842" s="306"/>
      <c r="AB842" s="377">
        <f t="shared" si="351"/>
        <v>0</v>
      </c>
      <c r="AC842" s="348"/>
      <c r="AD842" s="210" t="str">
        <f t="shared" si="328"/>
        <v/>
      </c>
      <c r="AE842" s="345">
        <f t="shared" si="335"/>
        <v>0</v>
      </c>
      <c r="AF842" s="318"/>
      <c r="AG842" s="317"/>
      <c r="AH842" s="315"/>
      <c r="AI842" s="150">
        <f t="shared" si="336"/>
        <v>0</v>
      </c>
      <c r="AJ842" s="151">
        <f t="shared" si="329"/>
        <v>0</v>
      </c>
      <c r="AK842" s="152">
        <f t="shared" si="337"/>
        <v>0</v>
      </c>
      <c r="AL842" s="153">
        <f t="shared" si="338"/>
        <v>0</v>
      </c>
      <c r="AM842" s="153">
        <f t="shared" si="339"/>
        <v>0</v>
      </c>
      <c r="AN842" s="153">
        <f t="shared" si="340"/>
        <v>0</v>
      </c>
      <c r="AO842" s="153">
        <f t="shared" si="341"/>
        <v>0</v>
      </c>
      <c r="AP842" s="181" t="str">
        <f t="shared" si="342"/>
        <v/>
      </c>
      <c r="AQ842" s="154" t="str">
        <f t="shared" si="330"/>
        <v/>
      </c>
      <c r="AR842" s="178" t="str">
        <f t="shared" si="343"/>
        <v/>
      </c>
      <c r="AS842" s="169" t="str">
        <f t="shared" si="344"/>
        <v/>
      </c>
      <c r="AT842" s="159" t="str">
        <f t="shared" si="345"/>
        <v/>
      </c>
      <c r="AU842" s="160" t="str">
        <f t="shared" si="331"/>
        <v/>
      </c>
      <c r="AV842" s="171" t="str">
        <f t="shared" si="346"/>
        <v/>
      </c>
      <c r="AW842" s="160" t="str">
        <f t="shared" si="347"/>
        <v/>
      </c>
      <c r="AX842" s="186" t="str">
        <f t="shared" si="348"/>
        <v/>
      </c>
      <c r="AY842" s="160" t="str">
        <f t="shared" si="332"/>
        <v/>
      </c>
      <c r="AZ842" s="171" t="str">
        <f t="shared" si="349"/>
        <v/>
      </c>
      <c r="BA842" s="161" t="str">
        <f t="shared" si="350"/>
        <v/>
      </c>
    </row>
    <row r="843" spans="1:53" ht="18.75" x14ac:dyDescent="0.3">
      <c r="A843" s="205"/>
      <c r="B843" s="206"/>
      <c r="C843" s="198">
        <v>832</v>
      </c>
      <c r="D843" s="192"/>
      <c r="E843" s="15"/>
      <c r="F843" s="14"/>
      <c r="G843" s="123"/>
      <c r="H843" s="124"/>
      <c r="I843" s="130"/>
      <c r="J843" s="21"/>
      <c r="K843" s="134"/>
      <c r="L843" s="24"/>
      <c r="M843" s="372"/>
      <c r="N843" s="147" t="str">
        <f t="shared" si="333"/>
        <v/>
      </c>
      <c r="O843" s="23"/>
      <c r="P843" s="23"/>
      <c r="Q843" s="23"/>
      <c r="R843" s="23"/>
      <c r="S843" s="23"/>
      <c r="T843" s="24"/>
      <c r="U843" s="25"/>
      <c r="V843" s="28"/>
      <c r="W843" s="299"/>
      <c r="X843" s="296"/>
      <c r="Y843" s="149">
        <f t="shared" si="327"/>
        <v>0</v>
      </c>
      <c r="Z843" s="148">
        <f t="shared" si="334"/>
        <v>0</v>
      </c>
      <c r="AA843" s="306"/>
      <c r="AB843" s="377">
        <f t="shared" si="351"/>
        <v>0</v>
      </c>
      <c r="AC843" s="348"/>
      <c r="AD843" s="210" t="str">
        <f t="shared" si="328"/>
        <v/>
      </c>
      <c r="AE843" s="345">
        <f t="shared" si="335"/>
        <v>0</v>
      </c>
      <c r="AF843" s="318"/>
      <c r="AG843" s="317"/>
      <c r="AH843" s="315"/>
      <c r="AI843" s="150">
        <f t="shared" si="336"/>
        <v>0</v>
      </c>
      <c r="AJ843" s="151">
        <f t="shared" si="329"/>
        <v>0</v>
      </c>
      <c r="AK843" s="152">
        <f t="shared" si="337"/>
        <v>0</v>
      </c>
      <c r="AL843" s="153">
        <f t="shared" si="338"/>
        <v>0</v>
      </c>
      <c r="AM843" s="153">
        <f t="shared" si="339"/>
        <v>0</v>
      </c>
      <c r="AN843" s="153">
        <f t="shared" si="340"/>
        <v>0</v>
      </c>
      <c r="AO843" s="153">
        <f t="shared" si="341"/>
        <v>0</v>
      </c>
      <c r="AP843" s="181" t="str">
        <f t="shared" si="342"/>
        <v/>
      </c>
      <c r="AQ843" s="154" t="str">
        <f t="shared" si="330"/>
        <v/>
      </c>
      <c r="AR843" s="178" t="str">
        <f t="shared" si="343"/>
        <v/>
      </c>
      <c r="AS843" s="169" t="str">
        <f t="shared" si="344"/>
        <v/>
      </c>
      <c r="AT843" s="159" t="str">
        <f t="shared" si="345"/>
        <v/>
      </c>
      <c r="AU843" s="160" t="str">
        <f t="shared" si="331"/>
        <v/>
      </c>
      <c r="AV843" s="171" t="str">
        <f t="shared" si="346"/>
        <v/>
      </c>
      <c r="AW843" s="160" t="str">
        <f t="shared" si="347"/>
        <v/>
      </c>
      <c r="AX843" s="186" t="str">
        <f t="shared" si="348"/>
        <v/>
      </c>
      <c r="AY843" s="160" t="str">
        <f t="shared" si="332"/>
        <v/>
      </c>
      <c r="AZ843" s="171" t="str">
        <f t="shared" si="349"/>
        <v/>
      </c>
      <c r="BA843" s="161" t="str">
        <f t="shared" si="350"/>
        <v/>
      </c>
    </row>
    <row r="844" spans="1:53" ht="18.75" x14ac:dyDescent="0.3">
      <c r="A844" s="205"/>
      <c r="B844" s="206"/>
      <c r="C844" s="198">
        <v>833</v>
      </c>
      <c r="D844" s="190"/>
      <c r="E844" s="13"/>
      <c r="F844" s="14"/>
      <c r="G844" s="123"/>
      <c r="H844" s="124"/>
      <c r="I844" s="130"/>
      <c r="J844" s="21"/>
      <c r="K844" s="134"/>
      <c r="L844" s="24"/>
      <c r="M844" s="372"/>
      <c r="N844" s="147" t="str">
        <f t="shared" si="333"/>
        <v/>
      </c>
      <c r="O844" s="23"/>
      <c r="P844" s="23"/>
      <c r="Q844" s="23"/>
      <c r="R844" s="23"/>
      <c r="S844" s="23"/>
      <c r="T844" s="24"/>
      <c r="U844" s="25"/>
      <c r="V844" s="28"/>
      <c r="W844" s="299"/>
      <c r="X844" s="296"/>
      <c r="Y844" s="149">
        <f t="shared" ref="Y844:Y907" si="352">V844+W844+X844</f>
        <v>0</v>
      </c>
      <c r="Z844" s="148">
        <f t="shared" si="334"/>
        <v>0</v>
      </c>
      <c r="AA844" s="306"/>
      <c r="AB844" s="377">
        <f t="shared" si="351"/>
        <v>0</v>
      </c>
      <c r="AC844" s="348"/>
      <c r="AD844" s="210" t="str">
        <f t="shared" ref="AD844:AD907" si="353">IF(F844="x",(0-((V844*10)+(W844*20))),"")</f>
        <v/>
      </c>
      <c r="AE844" s="345">
        <f t="shared" si="335"/>
        <v>0</v>
      </c>
      <c r="AF844" s="318"/>
      <c r="AG844" s="317"/>
      <c r="AH844" s="315"/>
      <c r="AI844" s="150">
        <f t="shared" si="336"/>
        <v>0</v>
      </c>
      <c r="AJ844" s="151">
        <f t="shared" ref="AJ844:AJ907" si="354">(X844*20)+Z844+AA844+AF844</f>
        <v>0</v>
      </c>
      <c r="AK844" s="152">
        <f t="shared" si="337"/>
        <v>0</v>
      </c>
      <c r="AL844" s="153">
        <f t="shared" si="338"/>
        <v>0</v>
      </c>
      <c r="AM844" s="153">
        <f t="shared" si="339"/>
        <v>0</v>
      </c>
      <c r="AN844" s="153">
        <f t="shared" si="340"/>
        <v>0</v>
      </c>
      <c r="AO844" s="153">
        <f t="shared" si="341"/>
        <v>0</v>
      </c>
      <c r="AP844" s="181" t="str">
        <f t="shared" si="342"/>
        <v/>
      </c>
      <c r="AQ844" s="154" t="str">
        <f t="shared" ref="AQ844:AQ907" si="355">IF(AND(K844="x",AP844&gt;0),AP844,"")</f>
        <v/>
      </c>
      <c r="AR844" s="178" t="str">
        <f t="shared" si="343"/>
        <v/>
      </c>
      <c r="AS844" s="169" t="str">
        <f t="shared" si="344"/>
        <v/>
      </c>
      <c r="AT844" s="159" t="str">
        <f t="shared" si="345"/>
        <v/>
      </c>
      <c r="AU844" s="160" t="str">
        <f t="shared" ref="AU844:AU907" si="356">IF(AND(K844="x",AT844&gt;0),AT844,"")</f>
        <v/>
      </c>
      <c r="AV844" s="171" t="str">
        <f t="shared" si="346"/>
        <v/>
      </c>
      <c r="AW844" s="160" t="str">
        <f t="shared" si="347"/>
        <v/>
      </c>
      <c r="AX844" s="186" t="str">
        <f t="shared" si="348"/>
        <v/>
      </c>
      <c r="AY844" s="160" t="str">
        <f t="shared" ref="AY844:AY907" si="357">IF(AND(K844="x",AX844&gt;0),AX844,"")</f>
        <v/>
      </c>
      <c r="AZ844" s="171" t="str">
        <f t="shared" si="349"/>
        <v/>
      </c>
      <c r="BA844" s="161" t="str">
        <f t="shared" si="350"/>
        <v/>
      </c>
    </row>
    <row r="845" spans="1:53" ht="18.75" x14ac:dyDescent="0.3">
      <c r="A845" s="205"/>
      <c r="B845" s="206"/>
      <c r="C845" s="197">
        <v>834</v>
      </c>
      <c r="D845" s="190"/>
      <c r="E845" s="13"/>
      <c r="F845" s="14"/>
      <c r="G845" s="123"/>
      <c r="H845" s="124"/>
      <c r="I845" s="130"/>
      <c r="J845" s="21"/>
      <c r="K845" s="134"/>
      <c r="L845" s="24"/>
      <c r="M845" s="372"/>
      <c r="N845" s="147" t="str">
        <f t="shared" ref="N845:N908" si="358">IF((NETWORKDAYS(G845,M845)&gt;0),(NETWORKDAYS(G845,M845)),"")</f>
        <v/>
      </c>
      <c r="O845" s="23"/>
      <c r="P845" s="23"/>
      <c r="Q845" s="23"/>
      <c r="R845" s="23"/>
      <c r="S845" s="23"/>
      <c r="T845" s="24"/>
      <c r="U845" s="25"/>
      <c r="V845" s="28"/>
      <c r="W845" s="299"/>
      <c r="X845" s="296"/>
      <c r="Y845" s="149">
        <f t="shared" si="352"/>
        <v>0</v>
      </c>
      <c r="Z845" s="148">
        <f t="shared" ref="Z845:Z908" si="359">IF((F845="x"),0,((V845*10)+(W845*20)))</f>
        <v>0</v>
      </c>
      <c r="AA845" s="306"/>
      <c r="AB845" s="377">
        <f t="shared" si="351"/>
        <v>0</v>
      </c>
      <c r="AC845" s="348"/>
      <c r="AD845" s="210" t="str">
        <f t="shared" si="353"/>
        <v/>
      </c>
      <c r="AE845" s="345">
        <f t="shared" ref="AE845:AE908" si="360">IF(AND(Z845&gt;0,F845="x"),0,IF(AND(Z845&gt;0,AC845="x"),Z845-60,IF(AND(Z845&gt;0,AB845=-30),Z845+AB845,0)))</f>
        <v>0</v>
      </c>
      <c r="AF845" s="318"/>
      <c r="AG845" s="317"/>
      <c r="AH845" s="315"/>
      <c r="AI845" s="150">
        <f t="shared" ref="AI845:AI908" si="361">IF(AE845&lt;=0,AG845,AE845+AG845)</f>
        <v>0</v>
      </c>
      <c r="AJ845" s="151">
        <f t="shared" si="354"/>
        <v>0</v>
      </c>
      <c r="AK845" s="152">
        <f t="shared" ref="AK845:AK908" si="362">AJ845-AH845</f>
        <v>0</v>
      </c>
      <c r="AL845" s="153">
        <f t="shared" ref="AL845:AL908" si="363">IF(K845="x",AH845,0)</f>
        <v>0</v>
      </c>
      <c r="AM845" s="153">
        <f t="shared" ref="AM845:AM908" si="364">IF(K845="x",AI845,0)</f>
        <v>0</v>
      </c>
      <c r="AN845" s="153">
        <f t="shared" ref="AN845:AN908" si="365">IF(K845="x",AJ845,0)</f>
        <v>0</v>
      </c>
      <c r="AO845" s="153">
        <f t="shared" ref="AO845:AO908" si="366">IF(K845="x",AK845,0)</f>
        <v>0</v>
      </c>
      <c r="AP845" s="181" t="str">
        <f t="shared" ref="AP845:AP908" si="367">IF(N845&gt;0,N845,"")</f>
        <v/>
      </c>
      <c r="AQ845" s="154" t="str">
        <f t="shared" si="355"/>
        <v/>
      </c>
      <c r="AR845" s="178" t="str">
        <f t="shared" ref="AR845:AR908" si="368">IF(OR(K845="x",F845="x",AP845&lt;=0),"",AP845)</f>
        <v/>
      </c>
      <c r="AS845" s="169" t="str">
        <f t="shared" ref="AS845:AS908" si="369">IF(AND(F845="x",AP845&gt;0),AP845,"")</f>
        <v/>
      </c>
      <c r="AT845" s="159" t="str">
        <f t="shared" ref="AT845:AT908" si="370">IF(V845&gt;0,V845,"")</f>
        <v/>
      </c>
      <c r="AU845" s="160" t="str">
        <f t="shared" si="356"/>
        <v/>
      </c>
      <c r="AV845" s="171" t="str">
        <f t="shared" ref="AV845:AV908" si="371">IF(OR(K845="x",F845="X",AT845&lt;=0),"",AT845)</f>
        <v/>
      </c>
      <c r="AW845" s="160" t="str">
        <f t="shared" ref="AW845:AW908" si="372">IF(AND(F845="x",AT845&gt;0),AT845,"")</f>
        <v/>
      </c>
      <c r="AX845" s="186" t="str">
        <f t="shared" ref="AX845:AX908" si="373">IF(W845&gt;0,W845,"")</f>
        <v/>
      </c>
      <c r="AY845" s="160" t="str">
        <f t="shared" si="357"/>
        <v/>
      </c>
      <c r="AZ845" s="171" t="str">
        <f t="shared" ref="AZ845:AZ908" si="374">IF(OR(K845="x",F845="x",AX845&lt;=0),"",AX845)</f>
        <v/>
      </c>
      <c r="BA845" s="161" t="str">
        <f t="shared" ref="BA845:BA908" si="375">IF(AND(F845="x",AX845&gt;0),AX845,"")</f>
        <v/>
      </c>
    </row>
    <row r="846" spans="1:53" ht="18.75" x14ac:dyDescent="0.3">
      <c r="A846" s="205"/>
      <c r="B846" s="206"/>
      <c r="C846" s="198">
        <v>835</v>
      </c>
      <c r="D846" s="190"/>
      <c r="E846" s="13"/>
      <c r="F846" s="14"/>
      <c r="G846" s="123"/>
      <c r="H846" s="124"/>
      <c r="I846" s="130"/>
      <c r="J846" s="21"/>
      <c r="K846" s="134"/>
      <c r="L846" s="24"/>
      <c r="M846" s="372"/>
      <c r="N846" s="147" t="str">
        <f t="shared" si="358"/>
        <v/>
      </c>
      <c r="O846" s="23"/>
      <c r="P846" s="23"/>
      <c r="Q846" s="23"/>
      <c r="R846" s="23"/>
      <c r="S846" s="23"/>
      <c r="T846" s="24"/>
      <c r="U846" s="25"/>
      <c r="V846" s="28"/>
      <c r="W846" s="299"/>
      <c r="X846" s="296"/>
      <c r="Y846" s="149">
        <f t="shared" si="352"/>
        <v>0</v>
      </c>
      <c r="Z846" s="148">
        <f t="shared" si="359"/>
        <v>0</v>
      </c>
      <c r="AA846" s="306"/>
      <c r="AB846" s="377">
        <f t="shared" ref="AB846:AB909" si="376">IF(AND(Z846&gt;=0,F846="x"),0,IF(AND(Z846&gt;0,AC846="x"),0,IF(Z846&gt;0,0-30,0)))</f>
        <v>0</v>
      </c>
      <c r="AC846" s="348"/>
      <c r="AD846" s="210" t="str">
        <f t="shared" si="353"/>
        <v/>
      </c>
      <c r="AE846" s="345">
        <f t="shared" si="360"/>
        <v>0</v>
      </c>
      <c r="AF846" s="318"/>
      <c r="AG846" s="317"/>
      <c r="AH846" s="315"/>
      <c r="AI846" s="150">
        <f t="shared" si="361"/>
        <v>0</v>
      </c>
      <c r="AJ846" s="151">
        <f t="shared" si="354"/>
        <v>0</v>
      </c>
      <c r="AK846" s="152">
        <f t="shared" si="362"/>
        <v>0</v>
      </c>
      <c r="AL846" s="153">
        <f t="shared" si="363"/>
        <v>0</v>
      </c>
      <c r="AM846" s="153">
        <f t="shared" si="364"/>
        <v>0</v>
      </c>
      <c r="AN846" s="153">
        <f t="shared" si="365"/>
        <v>0</v>
      </c>
      <c r="AO846" s="153">
        <f t="shared" si="366"/>
        <v>0</v>
      </c>
      <c r="AP846" s="181" t="str">
        <f t="shared" si="367"/>
        <v/>
      </c>
      <c r="AQ846" s="154" t="str">
        <f t="shared" si="355"/>
        <v/>
      </c>
      <c r="AR846" s="178" t="str">
        <f t="shared" si="368"/>
        <v/>
      </c>
      <c r="AS846" s="169" t="str">
        <f t="shared" si="369"/>
        <v/>
      </c>
      <c r="AT846" s="159" t="str">
        <f t="shared" si="370"/>
        <v/>
      </c>
      <c r="AU846" s="160" t="str">
        <f t="shared" si="356"/>
        <v/>
      </c>
      <c r="AV846" s="171" t="str">
        <f t="shared" si="371"/>
        <v/>
      </c>
      <c r="AW846" s="160" t="str">
        <f t="shared" si="372"/>
        <v/>
      </c>
      <c r="AX846" s="186" t="str">
        <f t="shared" si="373"/>
        <v/>
      </c>
      <c r="AY846" s="160" t="str">
        <f t="shared" si="357"/>
        <v/>
      </c>
      <c r="AZ846" s="171" t="str">
        <f t="shared" si="374"/>
        <v/>
      </c>
      <c r="BA846" s="161" t="str">
        <f t="shared" si="375"/>
        <v/>
      </c>
    </row>
    <row r="847" spans="1:53" ht="18.75" x14ac:dyDescent="0.3">
      <c r="A847" s="205"/>
      <c r="B847" s="206"/>
      <c r="C847" s="197">
        <v>836</v>
      </c>
      <c r="D847" s="192"/>
      <c r="E847" s="15"/>
      <c r="F847" s="14"/>
      <c r="G847" s="123"/>
      <c r="H847" s="124"/>
      <c r="I847" s="130"/>
      <c r="J847" s="21"/>
      <c r="K847" s="134"/>
      <c r="L847" s="24"/>
      <c r="M847" s="372"/>
      <c r="N847" s="147" t="str">
        <f t="shared" si="358"/>
        <v/>
      </c>
      <c r="O847" s="23"/>
      <c r="P847" s="23"/>
      <c r="Q847" s="23"/>
      <c r="R847" s="23"/>
      <c r="S847" s="23"/>
      <c r="T847" s="24"/>
      <c r="U847" s="25"/>
      <c r="V847" s="28"/>
      <c r="W847" s="299"/>
      <c r="X847" s="296"/>
      <c r="Y847" s="149">
        <f t="shared" si="352"/>
        <v>0</v>
      </c>
      <c r="Z847" s="148">
        <f t="shared" si="359"/>
        <v>0</v>
      </c>
      <c r="AA847" s="306"/>
      <c r="AB847" s="377">
        <f t="shared" si="376"/>
        <v>0</v>
      </c>
      <c r="AC847" s="348"/>
      <c r="AD847" s="210" t="str">
        <f t="shared" si="353"/>
        <v/>
      </c>
      <c r="AE847" s="345">
        <f t="shared" si="360"/>
        <v>0</v>
      </c>
      <c r="AF847" s="318"/>
      <c r="AG847" s="317"/>
      <c r="AH847" s="315"/>
      <c r="AI847" s="150">
        <f t="shared" si="361"/>
        <v>0</v>
      </c>
      <c r="AJ847" s="151">
        <f t="shared" si="354"/>
        <v>0</v>
      </c>
      <c r="AK847" s="152">
        <f t="shared" si="362"/>
        <v>0</v>
      </c>
      <c r="AL847" s="153">
        <f t="shared" si="363"/>
        <v>0</v>
      </c>
      <c r="AM847" s="153">
        <f t="shared" si="364"/>
        <v>0</v>
      </c>
      <c r="AN847" s="153">
        <f t="shared" si="365"/>
        <v>0</v>
      </c>
      <c r="AO847" s="153">
        <f t="shared" si="366"/>
        <v>0</v>
      </c>
      <c r="AP847" s="181" t="str">
        <f t="shared" si="367"/>
        <v/>
      </c>
      <c r="AQ847" s="154" t="str">
        <f t="shared" si="355"/>
        <v/>
      </c>
      <c r="AR847" s="178" t="str">
        <f t="shared" si="368"/>
        <v/>
      </c>
      <c r="AS847" s="169" t="str">
        <f t="shared" si="369"/>
        <v/>
      </c>
      <c r="AT847" s="159" t="str">
        <f t="shared" si="370"/>
        <v/>
      </c>
      <c r="AU847" s="160" t="str">
        <f t="shared" si="356"/>
        <v/>
      </c>
      <c r="AV847" s="171" t="str">
        <f t="shared" si="371"/>
        <v/>
      </c>
      <c r="AW847" s="160" t="str">
        <f t="shared" si="372"/>
        <v/>
      </c>
      <c r="AX847" s="186" t="str">
        <f t="shared" si="373"/>
        <v/>
      </c>
      <c r="AY847" s="160" t="str">
        <f t="shared" si="357"/>
        <v/>
      </c>
      <c r="AZ847" s="171" t="str">
        <f t="shared" si="374"/>
        <v/>
      </c>
      <c r="BA847" s="161" t="str">
        <f t="shared" si="375"/>
        <v/>
      </c>
    </row>
    <row r="848" spans="1:53" ht="18.75" x14ac:dyDescent="0.3">
      <c r="A848" s="205"/>
      <c r="B848" s="206"/>
      <c r="C848" s="198">
        <v>837</v>
      </c>
      <c r="D848" s="190"/>
      <c r="E848" s="13"/>
      <c r="F848" s="14"/>
      <c r="G848" s="123"/>
      <c r="H848" s="126"/>
      <c r="I848" s="132"/>
      <c r="J848" s="69"/>
      <c r="K848" s="136"/>
      <c r="L848" s="26"/>
      <c r="M848" s="372"/>
      <c r="N848" s="147" t="str">
        <f t="shared" si="358"/>
        <v/>
      </c>
      <c r="O848" s="23"/>
      <c r="P848" s="23"/>
      <c r="Q848" s="23"/>
      <c r="R848" s="23"/>
      <c r="S848" s="23"/>
      <c r="T848" s="24"/>
      <c r="U848" s="25"/>
      <c r="V848" s="28"/>
      <c r="W848" s="299"/>
      <c r="X848" s="296"/>
      <c r="Y848" s="149">
        <f t="shared" si="352"/>
        <v>0</v>
      </c>
      <c r="Z848" s="148">
        <f t="shared" si="359"/>
        <v>0</v>
      </c>
      <c r="AA848" s="306"/>
      <c r="AB848" s="377">
        <f t="shared" si="376"/>
        <v>0</v>
      </c>
      <c r="AC848" s="348"/>
      <c r="AD848" s="210" t="str">
        <f t="shared" si="353"/>
        <v/>
      </c>
      <c r="AE848" s="345">
        <f t="shared" si="360"/>
        <v>0</v>
      </c>
      <c r="AF848" s="318"/>
      <c r="AG848" s="317"/>
      <c r="AH848" s="315"/>
      <c r="AI848" s="150">
        <f t="shared" si="361"/>
        <v>0</v>
      </c>
      <c r="AJ848" s="151">
        <f t="shared" si="354"/>
        <v>0</v>
      </c>
      <c r="AK848" s="152">
        <f t="shared" si="362"/>
        <v>0</v>
      </c>
      <c r="AL848" s="153">
        <f t="shared" si="363"/>
        <v>0</v>
      </c>
      <c r="AM848" s="153">
        <f t="shared" si="364"/>
        <v>0</v>
      </c>
      <c r="AN848" s="153">
        <f t="shared" si="365"/>
        <v>0</v>
      </c>
      <c r="AO848" s="153">
        <f t="shared" si="366"/>
        <v>0</v>
      </c>
      <c r="AP848" s="181" t="str">
        <f t="shared" si="367"/>
        <v/>
      </c>
      <c r="AQ848" s="154" t="str">
        <f t="shared" si="355"/>
        <v/>
      </c>
      <c r="AR848" s="178" t="str">
        <f t="shared" si="368"/>
        <v/>
      </c>
      <c r="AS848" s="169" t="str">
        <f t="shared" si="369"/>
        <v/>
      </c>
      <c r="AT848" s="159" t="str">
        <f t="shared" si="370"/>
        <v/>
      </c>
      <c r="AU848" s="160" t="str">
        <f t="shared" si="356"/>
        <v/>
      </c>
      <c r="AV848" s="171" t="str">
        <f t="shared" si="371"/>
        <v/>
      </c>
      <c r="AW848" s="160" t="str">
        <f t="shared" si="372"/>
        <v/>
      </c>
      <c r="AX848" s="186" t="str">
        <f t="shared" si="373"/>
        <v/>
      </c>
      <c r="AY848" s="160" t="str">
        <f t="shared" si="357"/>
        <v/>
      </c>
      <c r="AZ848" s="171" t="str">
        <f t="shared" si="374"/>
        <v/>
      </c>
      <c r="BA848" s="161" t="str">
        <f t="shared" si="375"/>
        <v/>
      </c>
    </row>
    <row r="849" spans="1:220" ht="18.75" x14ac:dyDescent="0.3">
      <c r="A849" s="205"/>
      <c r="B849" s="206"/>
      <c r="C849" s="198">
        <v>838</v>
      </c>
      <c r="D849" s="190"/>
      <c r="E849" s="13"/>
      <c r="F849" s="14"/>
      <c r="G849" s="123"/>
      <c r="H849" s="124"/>
      <c r="I849" s="130"/>
      <c r="J849" s="21"/>
      <c r="K849" s="134"/>
      <c r="L849" s="24"/>
      <c r="M849" s="372"/>
      <c r="N849" s="147" t="str">
        <f t="shared" si="358"/>
        <v/>
      </c>
      <c r="O849" s="23"/>
      <c r="P849" s="23"/>
      <c r="Q849" s="23"/>
      <c r="R849" s="23"/>
      <c r="S849" s="23"/>
      <c r="T849" s="24"/>
      <c r="U849" s="25"/>
      <c r="V849" s="28"/>
      <c r="W849" s="299"/>
      <c r="X849" s="296"/>
      <c r="Y849" s="149">
        <f t="shared" si="352"/>
        <v>0</v>
      </c>
      <c r="Z849" s="148">
        <f t="shared" si="359"/>
        <v>0</v>
      </c>
      <c r="AA849" s="306"/>
      <c r="AB849" s="377">
        <f t="shared" si="376"/>
        <v>0</v>
      </c>
      <c r="AC849" s="348"/>
      <c r="AD849" s="210" t="str">
        <f t="shared" si="353"/>
        <v/>
      </c>
      <c r="AE849" s="345">
        <f t="shared" si="360"/>
        <v>0</v>
      </c>
      <c r="AF849" s="318"/>
      <c r="AG849" s="317"/>
      <c r="AH849" s="315"/>
      <c r="AI849" s="150">
        <f t="shared" si="361"/>
        <v>0</v>
      </c>
      <c r="AJ849" s="151">
        <f t="shared" si="354"/>
        <v>0</v>
      </c>
      <c r="AK849" s="152">
        <f t="shared" si="362"/>
        <v>0</v>
      </c>
      <c r="AL849" s="153">
        <f t="shared" si="363"/>
        <v>0</v>
      </c>
      <c r="AM849" s="153">
        <f t="shared" si="364"/>
        <v>0</v>
      </c>
      <c r="AN849" s="153">
        <f t="shared" si="365"/>
        <v>0</v>
      </c>
      <c r="AO849" s="153">
        <f t="shared" si="366"/>
        <v>0</v>
      </c>
      <c r="AP849" s="181" t="str">
        <f t="shared" si="367"/>
        <v/>
      </c>
      <c r="AQ849" s="154" t="str">
        <f t="shared" si="355"/>
        <v/>
      </c>
      <c r="AR849" s="178" t="str">
        <f t="shared" si="368"/>
        <v/>
      </c>
      <c r="AS849" s="169" t="str">
        <f t="shared" si="369"/>
        <v/>
      </c>
      <c r="AT849" s="159" t="str">
        <f t="shared" si="370"/>
        <v/>
      </c>
      <c r="AU849" s="160" t="str">
        <f t="shared" si="356"/>
        <v/>
      </c>
      <c r="AV849" s="171" t="str">
        <f t="shared" si="371"/>
        <v/>
      </c>
      <c r="AW849" s="160" t="str">
        <f t="shared" si="372"/>
        <v/>
      </c>
      <c r="AX849" s="186" t="str">
        <f t="shared" si="373"/>
        <v/>
      </c>
      <c r="AY849" s="160" t="str">
        <f t="shared" si="357"/>
        <v/>
      </c>
      <c r="AZ849" s="171" t="str">
        <f t="shared" si="374"/>
        <v/>
      </c>
      <c r="BA849" s="161" t="str">
        <f t="shared" si="375"/>
        <v/>
      </c>
    </row>
    <row r="850" spans="1:220" ht="18.75" x14ac:dyDescent="0.3">
      <c r="A850" s="205"/>
      <c r="B850" s="206"/>
      <c r="C850" s="197">
        <v>839</v>
      </c>
      <c r="D850" s="190"/>
      <c r="E850" s="13"/>
      <c r="F850" s="14"/>
      <c r="G850" s="123"/>
      <c r="H850" s="124"/>
      <c r="I850" s="130"/>
      <c r="J850" s="21"/>
      <c r="K850" s="134"/>
      <c r="L850" s="24"/>
      <c r="M850" s="372"/>
      <c r="N850" s="147" t="str">
        <f t="shared" si="358"/>
        <v/>
      </c>
      <c r="O850" s="23"/>
      <c r="P850" s="23"/>
      <c r="Q850" s="23"/>
      <c r="R850" s="23"/>
      <c r="S850" s="23"/>
      <c r="T850" s="24"/>
      <c r="U850" s="25"/>
      <c r="V850" s="28"/>
      <c r="W850" s="299"/>
      <c r="X850" s="296"/>
      <c r="Y850" s="149">
        <f t="shared" si="352"/>
        <v>0</v>
      </c>
      <c r="Z850" s="148">
        <f t="shared" si="359"/>
        <v>0</v>
      </c>
      <c r="AA850" s="306"/>
      <c r="AB850" s="377">
        <f t="shared" si="376"/>
        <v>0</v>
      </c>
      <c r="AC850" s="348"/>
      <c r="AD850" s="210" t="str">
        <f t="shared" si="353"/>
        <v/>
      </c>
      <c r="AE850" s="345">
        <f t="shared" si="360"/>
        <v>0</v>
      </c>
      <c r="AF850" s="318"/>
      <c r="AG850" s="317"/>
      <c r="AH850" s="315"/>
      <c r="AI850" s="150">
        <f t="shared" si="361"/>
        <v>0</v>
      </c>
      <c r="AJ850" s="151">
        <f t="shared" si="354"/>
        <v>0</v>
      </c>
      <c r="AK850" s="152">
        <f t="shared" si="362"/>
        <v>0</v>
      </c>
      <c r="AL850" s="153">
        <f t="shared" si="363"/>
        <v>0</v>
      </c>
      <c r="AM850" s="153">
        <f t="shared" si="364"/>
        <v>0</v>
      </c>
      <c r="AN850" s="153">
        <f t="shared" si="365"/>
        <v>0</v>
      </c>
      <c r="AO850" s="153">
        <f t="shared" si="366"/>
        <v>0</v>
      </c>
      <c r="AP850" s="181" t="str">
        <f t="shared" si="367"/>
        <v/>
      </c>
      <c r="AQ850" s="154" t="str">
        <f t="shared" si="355"/>
        <v/>
      </c>
      <c r="AR850" s="178" t="str">
        <f t="shared" si="368"/>
        <v/>
      </c>
      <c r="AS850" s="169" t="str">
        <f t="shared" si="369"/>
        <v/>
      </c>
      <c r="AT850" s="159" t="str">
        <f t="shared" si="370"/>
        <v/>
      </c>
      <c r="AU850" s="160" t="str">
        <f t="shared" si="356"/>
        <v/>
      </c>
      <c r="AV850" s="171" t="str">
        <f t="shared" si="371"/>
        <v/>
      </c>
      <c r="AW850" s="160" t="str">
        <f t="shared" si="372"/>
        <v/>
      </c>
      <c r="AX850" s="186" t="str">
        <f t="shared" si="373"/>
        <v/>
      </c>
      <c r="AY850" s="160" t="str">
        <f t="shared" si="357"/>
        <v/>
      </c>
      <c r="AZ850" s="171" t="str">
        <f t="shared" si="374"/>
        <v/>
      </c>
      <c r="BA850" s="161" t="str">
        <f t="shared" si="375"/>
        <v/>
      </c>
    </row>
    <row r="851" spans="1:220" ht="18.75" x14ac:dyDescent="0.3">
      <c r="A851" s="205"/>
      <c r="B851" s="206"/>
      <c r="C851" s="198">
        <v>840</v>
      </c>
      <c r="D851" s="192"/>
      <c r="E851" s="15"/>
      <c r="F851" s="14"/>
      <c r="G851" s="123"/>
      <c r="H851" s="124"/>
      <c r="I851" s="130"/>
      <c r="J851" s="21"/>
      <c r="K851" s="134"/>
      <c r="L851" s="24"/>
      <c r="M851" s="372"/>
      <c r="N851" s="147" t="str">
        <f t="shared" si="358"/>
        <v/>
      </c>
      <c r="O851" s="23"/>
      <c r="P851" s="23"/>
      <c r="Q851" s="23"/>
      <c r="R851" s="23"/>
      <c r="S851" s="23"/>
      <c r="T851" s="24"/>
      <c r="U851" s="25"/>
      <c r="V851" s="28"/>
      <c r="W851" s="299"/>
      <c r="X851" s="296"/>
      <c r="Y851" s="149">
        <f t="shared" si="352"/>
        <v>0</v>
      </c>
      <c r="Z851" s="148">
        <f t="shared" si="359"/>
        <v>0</v>
      </c>
      <c r="AA851" s="306"/>
      <c r="AB851" s="377">
        <f t="shared" si="376"/>
        <v>0</v>
      </c>
      <c r="AC851" s="348"/>
      <c r="AD851" s="210" t="str">
        <f t="shared" si="353"/>
        <v/>
      </c>
      <c r="AE851" s="345">
        <f t="shared" si="360"/>
        <v>0</v>
      </c>
      <c r="AF851" s="318"/>
      <c r="AG851" s="317"/>
      <c r="AH851" s="315"/>
      <c r="AI851" s="150">
        <f t="shared" si="361"/>
        <v>0</v>
      </c>
      <c r="AJ851" s="151">
        <f t="shared" si="354"/>
        <v>0</v>
      </c>
      <c r="AK851" s="152">
        <f t="shared" si="362"/>
        <v>0</v>
      </c>
      <c r="AL851" s="153">
        <f t="shared" si="363"/>
        <v>0</v>
      </c>
      <c r="AM851" s="153">
        <f t="shared" si="364"/>
        <v>0</v>
      </c>
      <c r="AN851" s="153">
        <f t="shared" si="365"/>
        <v>0</v>
      </c>
      <c r="AO851" s="153">
        <f t="shared" si="366"/>
        <v>0</v>
      </c>
      <c r="AP851" s="181" t="str">
        <f t="shared" si="367"/>
        <v/>
      </c>
      <c r="AQ851" s="154" t="str">
        <f t="shared" si="355"/>
        <v/>
      </c>
      <c r="AR851" s="178" t="str">
        <f t="shared" si="368"/>
        <v/>
      </c>
      <c r="AS851" s="169" t="str">
        <f t="shared" si="369"/>
        <v/>
      </c>
      <c r="AT851" s="159" t="str">
        <f t="shared" si="370"/>
        <v/>
      </c>
      <c r="AU851" s="160" t="str">
        <f t="shared" si="356"/>
        <v/>
      </c>
      <c r="AV851" s="171" t="str">
        <f t="shared" si="371"/>
        <v/>
      </c>
      <c r="AW851" s="160" t="str">
        <f t="shared" si="372"/>
        <v/>
      </c>
      <c r="AX851" s="186" t="str">
        <f t="shared" si="373"/>
        <v/>
      </c>
      <c r="AY851" s="160" t="str">
        <f t="shared" si="357"/>
        <v/>
      </c>
      <c r="AZ851" s="171" t="str">
        <f t="shared" si="374"/>
        <v/>
      </c>
      <c r="BA851" s="161" t="str">
        <f t="shared" si="375"/>
        <v/>
      </c>
    </row>
    <row r="852" spans="1:220" ht="18.75" x14ac:dyDescent="0.3">
      <c r="A852" s="205"/>
      <c r="B852" s="206"/>
      <c r="C852" s="197">
        <v>841</v>
      </c>
      <c r="D852" s="190"/>
      <c r="E852" s="13"/>
      <c r="F852" s="14"/>
      <c r="G852" s="123"/>
      <c r="H852" s="124"/>
      <c r="I852" s="130"/>
      <c r="J852" s="21"/>
      <c r="K852" s="134"/>
      <c r="L852" s="24"/>
      <c r="M852" s="372"/>
      <c r="N852" s="147" t="str">
        <f t="shared" si="358"/>
        <v/>
      </c>
      <c r="O852" s="23"/>
      <c r="P852" s="23"/>
      <c r="Q852" s="23"/>
      <c r="R852" s="23"/>
      <c r="S852" s="23"/>
      <c r="T852" s="24"/>
      <c r="U852" s="25"/>
      <c r="V852" s="28"/>
      <c r="W852" s="299"/>
      <c r="X852" s="296"/>
      <c r="Y852" s="149">
        <f t="shared" si="352"/>
        <v>0</v>
      </c>
      <c r="Z852" s="148">
        <f t="shared" si="359"/>
        <v>0</v>
      </c>
      <c r="AA852" s="306"/>
      <c r="AB852" s="377">
        <f t="shared" si="376"/>
        <v>0</v>
      </c>
      <c r="AC852" s="348"/>
      <c r="AD852" s="210" t="str">
        <f t="shared" si="353"/>
        <v/>
      </c>
      <c r="AE852" s="345">
        <f t="shared" si="360"/>
        <v>0</v>
      </c>
      <c r="AF852" s="318"/>
      <c r="AG852" s="317"/>
      <c r="AH852" s="315"/>
      <c r="AI852" s="150">
        <f t="shared" si="361"/>
        <v>0</v>
      </c>
      <c r="AJ852" s="151">
        <f t="shared" si="354"/>
        <v>0</v>
      </c>
      <c r="AK852" s="152">
        <f t="shared" si="362"/>
        <v>0</v>
      </c>
      <c r="AL852" s="153">
        <f t="shared" si="363"/>
        <v>0</v>
      </c>
      <c r="AM852" s="153">
        <f t="shared" si="364"/>
        <v>0</v>
      </c>
      <c r="AN852" s="153">
        <f t="shared" si="365"/>
        <v>0</v>
      </c>
      <c r="AO852" s="153">
        <f t="shared" si="366"/>
        <v>0</v>
      </c>
      <c r="AP852" s="181" t="str">
        <f t="shared" si="367"/>
        <v/>
      </c>
      <c r="AQ852" s="154" t="str">
        <f t="shared" si="355"/>
        <v/>
      </c>
      <c r="AR852" s="178" t="str">
        <f t="shared" si="368"/>
        <v/>
      </c>
      <c r="AS852" s="169" t="str">
        <f t="shared" si="369"/>
        <v/>
      </c>
      <c r="AT852" s="159" t="str">
        <f t="shared" si="370"/>
        <v/>
      </c>
      <c r="AU852" s="160" t="str">
        <f t="shared" si="356"/>
        <v/>
      </c>
      <c r="AV852" s="171" t="str">
        <f t="shared" si="371"/>
        <v/>
      </c>
      <c r="AW852" s="160" t="str">
        <f t="shared" si="372"/>
        <v/>
      </c>
      <c r="AX852" s="186" t="str">
        <f t="shared" si="373"/>
        <v/>
      </c>
      <c r="AY852" s="160" t="str">
        <f t="shared" si="357"/>
        <v/>
      </c>
      <c r="AZ852" s="171" t="str">
        <f t="shared" si="374"/>
        <v/>
      </c>
      <c r="BA852" s="161" t="str">
        <f t="shared" si="375"/>
        <v/>
      </c>
    </row>
    <row r="853" spans="1:220" ht="18.75" x14ac:dyDescent="0.3">
      <c r="A853" s="205"/>
      <c r="B853" s="206"/>
      <c r="C853" s="198">
        <v>842</v>
      </c>
      <c r="D853" s="190"/>
      <c r="E853" s="13"/>
      <c r="F853" s="14"/>
      <c r="G853" s="123"/>
      <c r="H853" s="124"/>
      <c r="I853" s="130"/>
      <c r="J853" s="21"/>
      <c r="K853" s="134"/>
      <c r="L853" s="24"/>
      <c r="M853" s="372"/>
      <c r="N853" s="147" t="str">
        <f t="shared" si="358"/>
        <v/>
      </c>
      <c r="O853" s="23"/>
      <c r="P853" s="23"/>
      <c r="Q853" s="23"/>
      <c r="R853" s="23"/>
      <c r="S853" s="23"/>
      <c r="T853" s="24"/>
      <c r="U853" s="25"/>
      <c r="V853" s="28"/>
      <c r="W853" s="299"/>
      <c r="X853" s="296"/>
      <c r="Y853" s="149">
        <f t="shared" si="352"/>
        <v>0</v>
      </c>
      <c r="Z853" s="148">
        <f t="shared" si="359"/>
        <v>0</v>
      </c>
      <c r="AA853" s="306"/>
      <c r="AB853" s="377">
        <f t="shared" si="376"/>
        <v>0</v>
      </c>
      <c r="AC853" s="348"/>
      <c r="AD853" s="210" t="str">
        <f t="shared" si="353"/>
        <v/>
      </c>
      <c r="AE853" s="345">
        <f t="shared" si="360"/>
        <v>0</v>
      </c>
      <c r="AF853" s="318"/>
      <c r="AG853" s="317"/>
      <c r="AH853" s="315"/>
      <c r="AI853" s="150">
        <f t="shared" si="361"/>
        <v>0</v>
      </c>
      <c r="AJ853" s="151">
        <f t="shared" si="354"/>
        <v>0</v>
      </c>
      <c r="AK853" s="152">
        <f t="shared" si="362"/>
        <v>0</v>
      </c>
      <c r="AL853" s="153">
        <f t="shared" si="363"/>
        <v>0</v>
      </c>
      <c r="AM853" s="153">
        <f t="shared" si="364"/>
        <v>0</v>
      </c>
      <c r="AN853" s="153">
        <f t="shared" si="365"/>
        <v>0</v>
      </c>
      <c r="AO853" s="153">
        <f t="shared" si="366"/>
        <v>0</v>
      </c>
      <c r="AP853" s="181" t="str">
        <f t="shared" si="367"/>
        <v/>
      </c>
      <c r="AQ853" s="154" t="str">
        <f t="shared" si="355"/>
        <v/>
      </c>
      <c r="AR853" s="178" t="str">
        <f t="shared" si="368"/>
        <v/>
      </c>
      <c r="AS853" s="169" t="str">
        <f t="shared" si="369"/>
        <v/>
      </c>
      <c r="AT853" s="159" t="str">
        <f t="shared" si="370"/>
        <v/>
      </c>
      <c r="AU853" s="160" t="str">
        <f t="shared" si="356"/>
        <v/>
      </c>
      <c r="AV853" s="171" t="str">
        <f t="shared" si="371"/>
        <v/>
      </c>
      <c r="AW853" s="160" t="str">
        <f t="shared" si="372"/>
        <v/>
      </c>
      <c r="AX853" s="186" t="str">
        <f t="shared" si="373"/>
        <v/>
      </c>
      <c r="AY853" s="160" t="str">
        <f t="shared" si="357"/>
        <v/>
      </c>
      <c r="AZ853" s="171" t="str">
        <f t="shared" si="374"/>
        <v/>
      </c>
      <c r="BA853" s="161" t="str">
        <f t="shared" si="375"/>
        <v/>
      </c>
    </row>
    <row r="854" spans="1:220" ht="18.75" x14ac:dyDescent="0.3">
      <c r="A854" s="205"/>
      <c r="B854" s="206"/>
      <c r="C854" s="198">
        <v>843</v>
      </c>
      <c r="D854" s="190"/>
      <c r="E854" s="13"/>
      <c r="F854" s="14"/>
      <c r="G854" s="123"/>
      <c r="H854" s="124"/>
      <c r="I854" s="130"/>
      <c r="J854" s="21"/>
      <c r="K854" s="134"/>
      <c r="L854" s="24"/>
      <c r="M854" s="372"/>
      <c r="N854" s="147" t="str">
        <f t="shared" si="358"/>
        <v/>
      </c>
      <c r="O854" s="23"/>
      <c r="P854" s="23"/>
      <c r="Q854" s="23"/>
      <c r="R854" s="23"/>
      <c r="S854" s="23"/>
      <c r="T854" s="24"/>
      <c r="U854" s="25"/>
      <c r="V854" s="28"/>
      <c r="W854" s="299"/>
      <c r="X854" s="296"/>
      <c r="Y854" s="149">
        <f t="shared" si="352"/>
        <v>0</v>
      </c>
      <c r="Z854" s="148">
        <f t="shared" si="359"/>
        <v>0</v>
      </c>
      <c r="AA854" s="306"/>
      <c r="AB854" s="377">
        <f t="shared" si="376"/>
        <v>0</v>
      </c>
      <c r="AC854" s="348"/>
      <c r="AD854" s="210" t="str">
        <f t="shared" si="353"/>
        <v/>
      </c>
      <c r="AE854" s="345">
        <f t="shared" si="360"/>
        <v>0</v>
      </c>
      <c r="AF854" s="318"/>
      <c r="AG854" s="317"/>
      <c r="AH854" s="315"/>
      <c r="AI854" s="150">
        <f t="shared" si="361"/>
        <v>0</v>
      </c>
      <c r="AJ854" s="151">
        <f t="shared" si="354"/>
        <v>0</v>
      </c>
      <c r="AK854" s="152">
        <f t="shared" si="362"/>
        <v>0</v>
      </c>
      <c r="AL854" s="153">
        <f t="shared" si="363"/>
        <v>0</v>
      </c>
      <c r="AM854" s="153">
        <f t="shared" si="364"/>
        <v>0</v>
      </c>
      <c r="AN854" s="153">
        <f t="shared" si="365"/>
        <v>0</v>
      </c>
      <c r="AO854" s="153">
        <f t="shared" si="366"/>
        <v>0</v>
      </c>
      <c r="AP854" s="181" t="str">
        <f t="shared" si="367"/>
        <v/>
      </c>
      <c r="AQ854" s="154" t="str">
        <f t="shared" si="355"/>
        <v/>
      </c>
      <c r="AR854" s="178" t="str">
        <f t="shared" si="368"/>
        <v/>
      </c>
      <c r="AS854" s="169" t="str">
        <f t="shared" si="369"/>
        <v/>
      </c>
      <c r="AT854" s="159" t="str">
        <f t="shared" si="370"/>
        <v/>
      </c>
      <c r="AU854" s="160" t="str">
        <f t="shared" si="356"/>
        <v/>
      </c>
      <c r="AV854" s="171" t="str">
        <f t="shared" si="371"/>
        <v/>
      </c>
      <c r="AW854" s="160" t="str">
        <f t="shared" si="372"/>
        <v/>
      </c>
      <c r="AX854" s="186" t="str">
        <f t="shared" si="373"/>
        <v/>
      </c>
      <c r="AY854" s="160" t="str">
        <f t="shared" si="357"/>
        <v/>
      </c>
      <c r="AZ854" s="171" t="str">
        <f t="shared" si="374"/>
        <v/>
      </c>
      <c r="BA854" s="161" t="str">
        <f t="shared" si="375"/>
        <v/>
      </c>
    </row>
    <row r="855" spans="1:220" ht="18.75" x14ac:dyDescent="0.3">
      <c r="A855" s="205"/>
      <c r="B855" s="206"/>
      <c r="C855" s="197">
        <v>844</v>
      </c>
      <c r="D855" s="192"/>
      <c r="E855" s="15"/>
      <c r="F855" s="14"/>
      <c r="G855" s="123"/>
      <c r="H855" s="124"/>
      <c r="I855" s="130"/>
      <c r="J855" s="21"/>
      <c r="K855" s="134"/>
      <c r="L855" s="24"/>
      <c r="M855" s="372"/>
      <c r="N855" s="147" t="str">
        <f t="shared" si="358"/>
        <v/>
      </c>
      <c r="O855" s="23"/>
      <c r="P855" s="23"/>
      <c r="Q855" s="23"/>
      <c r="R855" s="23"/>
      <c r="S855" s="23"/>
      <c r="T855" s="24"/>
      <c r="U855" s="25"/>
      <c r="V855" s="28"/>
      <c r="W855" s="299"/>
      <c r="X855" s="296"/>
      <c r="Y855" s="149">
        <f t="shared" si="352"/>
        <v>0</v>
      </c>
      <c r="Z855" s="148">
        <f t="shared" si="359"/>
        <v>0</v>
      </c>
      <c r="AA855" s="306"/>
      <c r="AB855" s="377">
        <f t="shared" si="376"/>
        <v>0</v>
      </c>
      <c r="AC855" s="348"/>
      <c r="AD855" s="210" t="str">
        <f t="shared" si="353"/>
        <v/>
      </c>
      <c r="AE855" s="345">
        <f t="shared" si="360"/>
        <v>0</v>
      </c>
      <c r="AF855" s="318"/>
      <c r="AG855" s="317"/>
      <c r="AH855" s="315"/>
      <c r="AI855" s="150">
        <f t="shared" si="361"/>
        <v>0</v>
      </c>
      <c r="AJ855" s="151">
        <f t="shared" si="354"/>
        <v>0</v>
      </c>
      <c r="AK855" s="152">
        <f t="shared" si="362"/>
        <v>0</v>
      </c>
      <c r="AL855" s="153">
        <f t="shared" si="363"/>
        <v>0</v>
      </c>
      <c r="AM855" s="153">
        <f t="shared" si="364"/>
        <v>0</v>
      </c>
      <c r="AN855" s="153">
        <f t="shared" si="365"/>
        <v>0</v>
      </c>
      <c r="AO855" s="153">
        <f t="shared" si="366"/>
        <v>0</v>
      </c>
      <c r="AP855" s="181" t="str">
        <f t="shared" si="367"/>
        <v/>
      </c>
      <c r="AQ855" s="154" t="str">
        <f t="shared" si="355"/>
        <v/>
      </c>
      <c r="AR855" s="178" t="str">
        <f t="shared" si="368"/>
        <v/>
      </c>
      <c r="AS855" s="169" t="str">
        <f t="shared" si="369"/>
        <v/>
      </c>
      <c r="AT855" s="159" t="str">
        <f t="shared" si="370"/>
        <v/>
      </c>
      <c r="AU855" s="160" t="str">
        <f t="shared" si="356"/>
        <v/>
      </c>
      <c r="AV855" s="171" t="str">
        <f t="shared" si="371"/>
        <v/>
      </c>
      <c r="AW855" s="160" t="str">
        <f t="shared" si="372"/>
        <v/>
      </c>
      <c r="AX855" s="186" t="str">
        <f t="shared" si="373"/>
        <v/>
      </c>
      <c r="AY855" s="160" t="str">
        <f t="shared" si="357"/>
        <v/>
      </c>
      <c r="AZ855" s="171" t="str">
        <f t="shared" si="374"/>
        <v/>
      </c>
      <c r="BA855" s="161" t="str">
        <f t="shared" si="375"/>
        <v/>
      </c>
    </row>
    <row r="856" spans="1:220" ht="18.75" x14ac:dyDescent="0.3">
      <c r="A856" s="205"/>
      <c r="B856" s="206"/>
      <c r="C856" s="198">
        <v>845</v>
      </c>
      <c r="D856" s="190"/>
      <c r="E856" s="13"/>
      <c r="F856" s="14"/>
      <c r="G856" s="123"/>
      <c r="H856" s="124"/>
      <c r="I856" s="130"/>
      <c r="J856" s="21"/>
      <c r="K856" s="134"/>
      <c r="L856" s="24"/>
      <c r="M856" s="372"/>
      <c r="N856" s="147" t="str">
        <f t="shared" si="358"/>
        <v/>
      </c>
      <c r="O856" s="23"/>
      <c r="P856" s="23"/>
      <c r="Q856" s="23"/>
      <c r="R856" s="23"/>
      <c r="S856" s="23"/>
      <c r="T856" s="24"/>
      <c r="U856" s="25"/>
      <c r="V856" s="28"/>
      <c r="W856" s="299"/>
      <c r="X856" s="296"/>
      <c r="Y856" s="149">
        <f t="shared" si="352"/>
        <v>0</v>
      </c>
      <c r="Z856" s="148">
        <f t="shared" si="359"/>
        <v>0</v>
      </c>
      <c r="AA856" s="306"/>
      <c r="AB856" s="377">
        <f t="shared" si="376"/>
        <v>0</v>
      </c>
      <c r="AC856" s="348"/>
      <c r="AD856" s="210" t="str">
        <f t="shared" si="353"/>
        <v/>
      </c>
      <c r="AE856" s="345">
        <f t="shared" si="360"/>
        <v>0</v>
      </c>
      <c r="AF856" s="318"/>
      <c r="AG856" s="317"/>
      <c r="AH856" s="315"/>
      <c r="AI856" s="150">
        <f t="shared" si="361"/>
        <v>0</v>
      </c>
      <c r="AJ856" s="151">
        <f t="shared" si="354"/>
        <v>0</v>
      </c>
      <c r="AK856" s="152">
        <f t="shared" si="362"/>
        <v>0</v>
      </c>
      <c r="AL856" s="153">
        <f t="shared" si="363"/>
        <v>0</v>
      </c>
      <c r="AM856" s="153">
        <f t="shared" si="364"/>
        <v>0</v>
      </c>
      <c r="AN856" s="153">
        <f t="shared" si="365"/>
        <v>0</v>
      </c>
      <c r="AO856" s="153">
        <f t="shared" si="366"/>
        <v>0</v>
      </c>
      <c r="AP856" s="181" t="str">
        <f t="shared" si="367"/>
        <v/>
      </c>
      <c r="AQ856" s="154" t="str">
        <f t="shared" si="355"/>
        <v/>
      </c>
      <c r="AR856" s="178" t="str">
        <f t="shared" si="368"/>
        <v/>
      </c>
      <c r="AS856" s="169" t="str">
        <f t="shared" si="369"/>
        <v/>
      </c>
      <c r="AT856" s="159" t="str">
        <f t="shared" si="370"/>
        <v/>
      </c>
      <c r="AU856" s="160" t="str">
        <f t="shared" si="356"/>
        <v/>
      </c>
      <c r="AV856" s="171" t="str">
        <f t="shared" si="371"/>
        <v/>
      </c>
      <c r="AW856" s="160" t="str">
        <f t="shared" si="372"/>
        <v/>
      </c>
      <c r="AX856" s="186" t="str">
        <f t="shared" si="373"/>
        <v/>
      </c>
      <c r="AY856" s="160" t="str">
        <f t="shared" si="357"/>
        <v/>
      </c>
      <c r="AZ856" s="171" t="str">
        <f t="shared" si="374"/>
        <v/>
      </c>
      <c r="BA856" s="161" t="str">
        <f t="shared" si="375"/>
        <v/>
      </c>
    </row>
    <row r="857" spans="1:220" ht="18.75" x14ac:dyDescent="0.3">
      <c r="A857" s="205"/>
      <c r="B857" s="206"/>
      <c r="C857" s="197">
        <v>846</v>
      </c>
      <c r="D857" s="190"/>
      <c r="E857" s="18"/>
      <c r="F857" s="14"/>
      <c r="G857" s="123"/>
      <c r="H857" s="124"/>
      <c r="I857" s="130"/>
      <c r="J857" s="21"/>
      <c r="K857" s="134"/>
      <c r="L857" s="24"/>
      <c r="M857" s="372"/>
      <c r="N857" s="147" t="str">
        <f t="shared" si="358"/>
        <v/>
      </c>
      <c r="O857" s="23"/>
      <c r="P857" s="23"/>
      <c r="Q857" s="23"/>
      <c r="R857" s="23"/>
      <c r="S857" s="23"/>
      <c r="T857" s="24"/>
      <c r="U857" s="25"/>
      <c r="V857" s="28"/>
      <c r="W857" s="299"/>
      <c r="X857" s="296"/>
      <c r="Y857" s="149">
        <f t="shared" si="352"/>
        <v>0</v>
      </c>
      <c r="Z857" s="148">
        <f t="shared" si="359"/>
        <v>0</v>
      </c>
      <c r="AA857" s="306"/>
      <c r="AB857" s="377">
        <f t="shared" si="376"/>
        <v>0</v>
      </c>
      <c r="AC857" s="348"/>
      <c r="AD857" s="210" t="str">
        <f t="shared" si="353"/>
        <v/>
      </c>
      <c r="AE857" s="345">
        <f t="shared" si="360"/>
        <v>0</v>
      </c>
      <c r="AF857" s="318"/>
      <c r="AG857" s="317"/>
      <c r="AH857" s="315"/>
      <c r="AI857" s="150">
        <f t="shared" si="361"/>
        <v>0</v>
      </c>
      <c r="AJ857" s="151">
        <f t="shared" si="354"/>
        <v>0</v>
      </c>
      <c r="AK857" s="152">
        <f t="shared" si="362"/>
        <v>0</v>
      </c>
      <c r="AL857" s="153">
        <f t="shared" si="363"/>
        <v>0</v>
      </c>
      <c r="AM857" s="153">
        <f t="shared" si="364"/>
        <v>0</v>
      </c>
      <c r="AN857" s="153">
        <f t="shared" si="365"/>
        <v>0</v>
      </c>
      <c r="AO857" s="153">
        <f t="shared" si="366"/>
        <v>0</v>
      </c>
      <c r="AP857" s="181" t="str">
        <f t="shared" si="367"/>
        <v/>
      </c>
      <c r="AQ857" s="154" t="str">
        <f t="shared" si="355"/>
        <v/>
      </c>
      <c r="AR857" s="178" t="str">
        <f t="shared" si="368"/>
        <v/>
      </c>
      <c r="AS857" s="169" t="str">
        <f t="shared" si="369"/>
        <v/>
      </c>
      <c r="AT857" s="159" t="str">
        <f t="shared" si="370"/>
        <v/>
      </c>
      <c r="AU857" s="160" t="str">
        <f t="shared" si="356"/>
        <v/>
      </c>
      <c r="AV857" s="171" t="str">
        <f t="shared" si="371"/>
        <v/>
      </c>
      <c r="AW857" s="160" t="str">
        <f t="shared" si="372"/>
        <v/>
      </c>
      <c r="AX857" s="186" t="str">
        <f t="shared" si="373"/>
        <v/>
      </c>
      <c r="AY857" s="160" t="str">
        <f t="shared" si="357"/>
        <v/>
      </c>
      <c r="AZ857" s="171" t="str">
        <f t="shared" si="374"/>
        <v/>
      </c>
      <c r="BA857" s="161" t="str">
        <f t="shared" si="375"/>
        <v/>
      </c>
    </row>
    <row r="858" spans="1:220" ht="18.75" x14ac:dyDescent="0.3">
      <c r="A858" s="205"/>
      <c r="B858" s="206"/>
      <c r="C858" s="198">
        <v>847</v>
      </c>
      <c r="D858" s="190"/>
      <c r="E858" s="13"/>
      <c r="F858" s="14"/>
      <c r="G858" s="123"/>
      <c r="H858" s="124"/>
      <c r="I858" s="130"/>
      <c r="J858" s="21"/>
      <c r="K858" s="134"/>
      <c r="L858" s="24"/>
      <c r="M858" s="372"/>
      <c r="N858" s="147" t="str">
        <f t="shared" si="358"/>
        <v/>
      </c>
      <c r="O858" s="23"/>
      <c r="P858" s="23"/>
      <c r="Q858" s="23"/>
      <c r="R858" s="23"/>
      <c r="S858" s="23"/>
      <c r="T858" s="24"/>
      <c r="U858" s="25"/>
      <c r="V858" s="28"/>
      <c r="W858" s="299"/>
      <c r="X858" s="296"/>
      <c r="Y858" s="149">
        <f t="shared" si="352"/>
        <v>0</v>
      </c>
      <c r="Z858" s="148">
        <f t="shared" si="359"/>
        <v>0</v>
      </c>
      <c r="AA858" s="306"/>
      <c r="AB858" s="377">
        <f t="shared" si="376"/>
        <v>0</v>
      </c>
      <c r="AC858" s="348"/>
      <c r="AD858" s="210" t="str">
        <f t="shared" si="353"/>
        <v/>
      </c>
      <c r="AE858" s="345">
        <f t="shared" si="360"/>
        <v>0</v>
      </c>
      <c r="AF858" s="318"/>
      <c r="AG858" s="317"/>
      <c r="AH858" s="315"/>
      <c r="AI858" s="150">
        <f t="shared" si="361"/>
        <v>0</v>
      </c>
      <c r="AJ858" s="151">
        <f t="shared" si="354"/>
        <v>0</v>
      </c>
      <c r="AK858" s="152">
        <f t="shared" si="362"/>
        <v>0</v>
      </c>
      <c r="AL858" s="153">
        <f t="shared" si="363"/>
        <v>0</v>
      </c>
      <c r="AM858" s="153">
        <f t="shared" si="364"/>
        <v>0</v>
      </c>
      <c r="AN858" s="153">
        <f t="shared" si="365"/>
        <v>0</v>
      </c>
      <c r="AO858" s="153">
        <f t="shared" si="366"/>
        <v>0</v>
      </c>
      <c r="AP858" s="181" t="str">
        <f t="shared" si="367"/>
        <v/>
      </c>
      <c r="AQ858" s="154" t="str">
        <f t="shared" si="355"/>
        <v/>
      </c>
      <c r="AR858" s="178" t="str">
        <f t="shared" si="368"/>
        <v/>
      </c>
      <c r="AS858" s="169" t="str">
        <f t="shared" si="369"/>
        <v/>
      </c>
      <c r="AT858" s="159" t="str">
        <f t="shared" si="370"/>
        <v/>
      </c>
      <c r="AU858" s="160" t="str">
        <f t="shared" si="356"/>
        <v/>
      </c>
      <c r="AV858" s="171" t="str">
        <f t="shared" si="371"/>
        <v/>
      </c>
      <c r="AW858" s="160" t="str">
        <f t="shared" si="372"/>
        <v/>
      </c>
      <c r="AX858" s="186" t="str">
        <f t="shared" si="373"/>
        <v/>
      </c>
      <c r="AY858" s="160" t="str">
        <f t="shared" si="357"/>
        <v/>
      </c>
      <c r="AZ858" s="171" t="str">
        <f t="shared" si="374"/>
        <v/>
      </c>
      <c r="BA858" s="161" t="str">
        <f t="shared" si="375"/>
        <v/>
      </c>
    </row>
    <row r="859" spans="1:220" ht="18.75" x14ac:dyDescent="0.3">
      <c r="A859" s="205"/>
      <c r="B859" s="206"/>
      <c r="C859" s="198">
        <v>848</v>
      </c>
      <c r="D859" s="190"/>
      <c r="E859" s="13"/>
      <c r="F859" s="14"/>
      <c r="G859" s="123"/>
      <c r="H859" s="124"/>
      <c r="I859" s="130"/>
      <c r="J859" s="21"/>
      <c r="K859" s="134"/>
      <c r="L859" s="24"/>
      <c r="M859" s="372"/>
      <c r="N859" s="147" t="str">
        <f t="shared" si="358"/>
        <v/>
      </c>
      <c r="O859" s="23"/>
      <c r="P859" s="23"/>
      <c r="Q859" s="23"/>
      <c r="R859" s="23"/>
      <c r="S859" s="23"/>
      <c r="T859" s="24"/>
      <c r="U859" s="25"/>
      <c r="V859" s="28"/>
      <c r="W859" s="299"/>
      <c r="X859" s="296"/>
      <c r="Y859" s="149">
        <f t="shared" si="352"/>
        <v>0</v>
      </c>
      <c r="Z859" s="148">
        <f t="shared" si="359"/>
        <v>0</v>
      </c>
      <c r="AA859" s="306"/>
      <c r="AB859" s="377">
        <f t="shared" si="376"/>
        <v>0</v>
      </c>
      <c r="AC859" s="348"/>
      <c r="AD859" s="210" t="str">
        <f t="shared" si="353"/>
        <v/>
      </c>
      <c r="AE859" s="345">
        <f t="shared" si="360"/>
        <v>0</v>
      </c>
      <c r="AF859" s="318"/>
      <c r="AG859" s="317"/>
      <c r="AH859" s="315"/>
      <c r="AI859" s="150">
        <f t="shared" si="361"/>
        <v>0</v>
      </c>
      <c r="AJ859" s="151">
        <f t="shared" si="354"/>
        <v>0</v>
      </c>
      <c r="AK859" s="152">
        <f t="shared" si="362"/>
        <v>0</v>
      </c>
      <c r="AL859" s="153">
        <f t="shared" si="363"/>
        <v>0</v>
      </c>
      <c r="AM859" s="153">
        <f t="shared" si="364"/>
        <v>0</v>
      </c>
      <c r="AN859" s="153">
        <f t="shared" si="365"/>
        <v>0</v>
      </c>
      <c r="AO859" s="153">
        <f t="shared" si="366"/>
        <v>0</v>
      </c>
      <c r="AP859" s="181" t="str">
        <f t="shared" si="367"/>
        <v/>
      </c>
      <c r="AQ859" s="154" t="str">
        <f t="shared" si="355"/>
        <v/>
      </c>
      <c r="AR859" s="178" t="str">
        <f t="shared" si="368"/>
        <v/>
      </c>
      <c r="AS859" s="169" t="str">
        <f t="shared" si="369"/>
        <v/>
      </c>
      <c r="AT859" s="159" t="str">
        <f t="shared" si="370"/>
        <v/>
      </c>
      <c r="AU859" s="160" t="str">
        <f t="shared" si="356"/>
        <v/>
      </c>
      <c r="AV859" s="171" t="str">
        <f t="shared" si="371"/>
        <v/>
      </c>
      <c r="AW859" s="160" t="str">
        <f t="shared" si="372"/>
        <v/>
      </c>
      <c r="AX859" s="186" t="str">
        <f t="shared" si="373"/>
        <v/>
      </c>
      <c r="AY859" s="160" t="str">
        <f t="shared" si="357"/>
        <v/>
      </c>
      <c r="AZ859" s="171" t="str">
        <f t="shared" si="374"/>
        <v/>
      </c>
      <c r="BA859" s="161" t="str">
        <f t="shared" si="375"/>
        <v/>
      </c>
    </row>
    <row r="860" spans="1:220" ht="18.75" x14ac:dyDescent="0.3">
      <c r="A860" s="205"/>
      <c r="B860" s="206"/>
      <c r="C860" s="197">
        <v>849</v>
      </c>
      <c r="D860" s="194"/>
      <c r="E860" s="16"/>
      <c r="F860" s="14"/>
      <c r="G860" s="127"/>
      <c r="H860" s="126"/>
      <c r="I860" s="132"/>
      <c r="J860" s="69"/>
      <c r="K860" s="136"/>
      <c r="L860" s="26"/>
      <c r="M860" s="373"/>
      <c r="N860" s="147" t="str">
        <f t="shared" si="358"/>
        <v/>
      </c>
      <c r="O860" s="23"/>
      <c r="P860" s="23"/>
      <c r="Q860" s="23"/>
      <c r="R860" s="23"/>
      <c r="S860" s="23"/>
      <c r="T860" s="26"/>
      <c r="U860" s="27"/>
      <c r="V860" s="28"/>
      <c r="W860" s="300"/>
      <c r="X860" s="299"/>
      <c r="Y860" s="149">
        <f t="shared" si="352"/>
        <v>0</v>
      </c>
      <c r="Z860" s="148">
        <f t="shared" si="359"/>
        <v>0</v>
      </c>
      <c r="AA860" s="307"/>
      <c r="AB860" s="377">
        <f t="shared" si="376"/>
        <v>0</v>
      </c>
      <c r="AC860" s="348"/>
      <c r="AD860" s="210" t="str">
        <f t="shared" si="353"/>
        <v/>
      </c>
      <c r="AE860" s="345">
        <f t="shared" si="360"/>
        <v>0</v>
      </c>
      <c r="AF860" s="319"/>
      <c r="AG860" s="320"/>
      <c r="AH860" s="318"/>
      <c r="AI860" s="150">
        <f t="shared" si="361"/>
        <v>0</v>
      </c>
      <c r="AJ860" s="151">
        <f t="shared" si="354"/>
        <v>0</v>
      </c>
      <c r="AK860" s="152">
        <f t="shared" si="362"/>
        <v>0</v>
      </c>
      <c r="AL860" s="153">
        <f t="shared" si="363"/>
        <v>0</v>
      </c>
      <c r="AM860" s="153">
        <f t="shared" si="364"/>
        <v>0</v>
      </c>
      <c r="AN860" s="153">
        <f t="shared" si="365"/>
        <v>0</v>
      </c>
      <c r="AO860" s="153">
        <f t="shared" si="366"/>
        <v>0</v>
      </c>
      <c r="AP860" s="181" t="str">
        <f t="shared" si="367"/>
        <v/>
      </c>
      <c r="AQ860" s="154" t="str">
        <f t="shared" si="355"/>
        <v/>
      </c>
      <c r="AR860" s="178" t="str">
        <f t="shared" si="368"/>
        <v/>
      </c>
      <c r="AS860" s="169" t="str">
        <f t="shared" si="369"/>
        <v/>
      </c>
      <c r="AT860" s="159" t="str">
        <f t="shared" si="370"/>
        <v/>
      </c>
      <c r="AU860" s="160" t="str">
        <f t="shared" si="356"/>
        <v/>
      </c>
      <c r="AV860" s="171" t="str">
        <f t="shared" si="371"/>
        <v/>
      </c>
      <c r="AW860" s="160" t="str">
        <f t="shared" si="372"/>
        <v/>
      </c>
      <c r="AX860" s="186" t="str">
        <f t="shared" si="373"/>
        <v/>
      </c>
      <c r="AY860" s="160" t="str">
        <f t="shared" si="357"/>
        <v/>
      </c>
      <c r="AZ860" s="171" t="str">
        <f t="shared" si="374"/>
        <v/>
      </c>
      <c r="BA860" s="161" t="str">
        <f t="shared" si="375"/>
        <v/>
      </c>
    </row>
    <row r="861" spans="1:220" ht="18.75" x14ac:dyDescent="0.3">
      <c r="A861" s="205"/>
      <c r="B861" s="206"/>
      <c r="C861" s="197">
        <v>850</v>
      </c>
      <c r="D861" s="190"/>
      <c r="E861" s="20"/>
      <c r="F861" s="14"/>
      <c r="G861" s="123"/>
      <c r="H861" s="128"/>
      <c r="I861" s="130"/>
      <c r="J861" s="21"/>
      <c r="K861" s="134"/>
      <c r="L861" s="24"/>
      <c r="M861" s="372"/>
      <c r="N861" s="147" t="str">
        <f t="shared" si="358"/>
        <v/>
      </c>
      <c r="O861" s="23"/>
      <c r="P861" s="23"/>
      <c r="Q861" s="23"/>
      <c r="R861" s="23"/>
      <c r="S861" s="23"/>
      <c r="T861" s="23"/>
      <c r="U861" s="24"/>
      <c r="V861" s="28"/>
      <c r="W861" s="299"/>
      <c r="X861" s="299"/>
      <c r="Y861" s="149">
        <f t="shared" si="352"/>
        <v>0</v>
      </c>
      <c r="Z861" s="148">
        <f t="shared" si="359"/>
        <v>0</v>
      </c>
      <c r="AA861" s="306"/>
      <c r="AB861" s="377">
        <f t="shared" si="376"/>
        <v>0</v>
      </c>
      <c r="AC861" s="348"/>
      <c r="AD861" s="210" t="str">
        <f t="shared" si="353"/>
        <v/>
      </c>
      <c r="AE861" s="345">
        <f t="shared" si="360"/>
        <v>0</v>
      </c>
      <c r="AF861" s="318"/>
      <c r="AG861" s="321"/>
      <c r="AH861" s="318"/>
      <c r="AI861" s="150">
        <f t="shared" si="361"/>
        <v>0</v>
      </c>
      <c r="AJ861" s="151">
        <f t="shared" si="354"/>
        <v>0</v>
      </c>
      <c r="AK861" s="152">
        <f t="shared" si="362"/>
        <v>0</v>
      </c>
      <c r="AL861" s="153">
        <f t="shared" si="363"/>
        <v>0</v>
      </c>
      <c r="AM861" s="153">
        <f t="shared" si="364"/>
        <v>0</v>
      </c>
      <c r="AN861" s="153">
        <f t="shared" si="365"/>
        <v>0</v>
      </c>
      <c r="AO861" s="153">
        <f t="shared" si="366"/>
        <v>0</v>
      </c>
      <c r="AP861" s="181" t="str">
        <f t="shared" si="367"/>
        <v/>
      </c>
      <c r="AQ861" s="154" t="str">
        <f t="shared" si="355"/>
        <v/>
      </c>
      <c r="AR861" s="178" t="str">
        <f t="shared" si="368"/>
        <v/>
      </c>
      <c r="AS861" s="169" t="str">
        <f t="shared" si="369"/>
        <v/>
      </c>
      <c r="AT861" s="159" t="str">
        <f t="shared" si="370"/>
        <v/>
      </c>
      <c r="AU861" s="160" t="str">
        <f t="shared" si="356"/>
        <v/>
      </c>
      <c r="AV861" s="171" t="str">
        <f t="shared" si="371"/>
        <v/>
      </c>
      <c r="AW861" s="160" t="str">
        <f t="shared" si="372"/>
        <v/>
      </c>
      <c r="AX861" s="186" t="str">
        <f t="shared" si="373"/>
        <v/>
      </c>
      <c r="AY861" s="160" t="str">
        <f t="shared" si="357"/>
        <v/>
      </c>
      <c r="AZ861" s="171" t="str">
        <f t="shared" si="374"/>
        <v/>
      </c>
      <c r="BA861" s="161" t="str">
        <f t="shared" si="375"/>
        <v/>
      </c>
      <c r="BB861" s="58"/>
      <c r="BC861" s="58"/>
      <c r="BD861" s="58"/>
      <c r="BE861" s="58"/>
      <c r="BF861" s="58"/>
      <c r="BG861" s="58"/>
      <c r="BH861" s="58"/>
      <c r="BI861" s="58"/>
      <c r="BJ861" s="58"/>
      <c r="BK861" s="58"/>
      <c r="BL861" s="58"/>
      <c r="BM861" s="58"/>
      <c r="BN861" s="58"/>
      <c r="BO861" s="58"/>
      <c r="BP861" s="58"/>
      <c r="BQ861" s="58"/>
      <c r="BR861" s="58"/>
      <c r="BS861" s="58"/>
      <c r="BT861" s="58"/>
      <c r="BU861" s="58"/>
      <c r="BV861" s="58"/>
      <c r="BW861" s="58"/>
      <c r="BX861" s="58"/>
      <c r="BY861" s="58"/>
      <c r="BZ861" s="58"/>
      <c r="CA861" s="58"/>
      <c r="CB861" s="58"/>
      <c r="CC861" s="58"/>
      <c r="CD861" s="58"/>
      <c r="CE861" s="58"/>
      <c r="CF861" s="58"/>
      <c r="CG861" s="58"/>
      <c r="CH861" s="58"/>
      <c r="CI861" s="58"/>
      <c r="CJ861" s="58"/>
      <c r="CK861" s="58"/>
      <c r="CL861" s="58"/>
      <c r="CM861" s="58"/>
      <c r="CN861" s="58"/>
      <c r="CO861" s="58"/>
      <c r="CP861" s="58"/>
      <c r="CQ861" s="58"/>
      <c r="CR861" s="58"/>
      <c r="CS861" s="58"/>
      <c r="CT861" s="58"/>
      <c r="CU861" s="58"/>
      <c r="CV861" s="58"/>
      <c r="CW861" s="58"/>
      <c r="CX861" s="58"/>
      <c r="CY861" s="58"/>
      <c r="CZ861" s="58"/>
      <c r="DA861" s="58"/>
      <c r="DB861" s="58"/>
      <c r="DC861" s="58"/>
      <c r="DD861" s="58"/>
      <c r="DE861" s="58"/>
      <c r="DF861" s="58"/>
      <c r="DG861" s="58"/>
      <c r="DH861" s="58"/>
      <c r="DI861" s="58"/>
      <c r="DJ861" s="58"/>
      <c r="DK861" s="58"/>
      <c r="DL861" s="58"/>
      <c r="DM861" s="58"/>
      <c r="DN861" s="58"/>
      <c r="DO861" s="58"/>
      <c r="DP861" s="58"/>
      <c r="DQ861" s="58"/>
      <c r="DR861" s="58"/>
      <c r="DS861" s="58"/>
      <c r="DT861" s="58"/>
      <c r="DU861" s="58"/>
      <c r="DV861" s="58"/>
      <c r="DW861" s="58"/>
      <c r="DX861" s="58"/>
      <c r="DY861" s="58"/>
      <c r="DZ861" s="58"/>
      <c r="EA861" s="58"/>
      <c r="EB861" s="22"/>
      <c r="EC861" s="22"/>
      <c r="ED861" s="22"/>
      <c r="EE861" s="22"/>
      <c r="EF861" s="22"/>
      <c r="EG861" s="22"/>
      <c r="EH861" s="22"/>
      <c r="EI861" s="22"/>
      <c r="EJ861" s="22"/>
      <c r="EK861" s="22"/>
      <c r="EL861" s="22"/>
      <c r="EM861" s="22"/>
      <c r="EN861" s="22"/>
      <c r="EO861" s="22"/>
      <c r="EP861" s="22"/>
      <c r="EQ861" s="22"/>
      <c r="ER861" s="22"/>
      <c r="ES861" s="22"/>
      <c r="ET861" s="22"/>
      <c r="EU861" s="22"/>
      <c r="EV861" s="22"/>
      <c r="EW861" s="22"/>
      <c r="EX861" s="22"/>
      <c r="EY861" s="22"/>
      <c r="EZ861" s="22"/>
      <c r="FA861" s="22"/>
      <c r="FB861" s="22"/>
      <c r="FC861" s="22"/>
      <c r="FD861" s="22"/>
      <c r="FE861" s="22"/>
      <c r="FF861" s="22"/>
      <c r="FG861" s="22"/>
      <c r="FH861" s="22"/>
      <c r="FI861" s="22"/>
      <c r="FJ861" s="22"/>
      <c r="FK861" s="22"/>
      <c r="FL861" s="22"/>
      <c r="FM861" s="22"/>
      <c r="FN861" s="22"/>
      <c r="FO861" s="22"/>
      <c r="FP861" s="22"/>
      <c r="FQ861" s="22"/>
      <c r="FR861" s="22"/>
      <c r="FS861" s="22"/>
      <c r="FT861" s="22"/>
      <c r="FU861" s="22"/>
      <c r="FV861" s="22"/>
      <c r="FW861" s="22"/>
      <c r="FX861" s="22"/>
      <c r="FY861" s="22"/>
      <c r="FZ861" s="22"/>
      <c r="GA861" s="22"/>
      <c r="GB861" s="22"/>
      <c r="GC861" s="22"/>
      <c r="GD861" s="22"/>
      <c r="GE861" s="22"/>
      <c r="GF861" s="22"/>
      <c r="GG861" s="22"/>
      <c r="GH861" s="22"/>
      <c r="GI861" s="22"/>
      <c r="GJ861" s="22"/>
      <c r="GK861" s="22"/>
      <c r="GL861" s="22"/>
      <c r="GM861" s="22"/>
      <c r="GN861" s="22"/>
      <c r="GO861" s="22"/>
      <c r="GP861" s="22"/>
      <c r="GQ861" s="22"/>
      <c r="GR861" s="22"/>
      <c r="GS861" s="22"/>
      <c r="GT861" s="22"/>
      <c r="GU861" s="22"/>
      <c r="GV861" s="22"/>
      <c r="GW861" s="22"/>
      <c r="GX861" s="22"/>
      <c r="GY861" s="22"/>
      <c r="GZ861" s="22"/>
      <c r="HA861" s="22"/>
      <c r="HB861" s="22"/>
      <c r="HC861" s="22"/>
      <c r="HD861" s="22"/>
      <c r="HE861" s="22"/>
      <c r="HF861" s="22"/>
      <c r="HG861" s="22"/>
      <c r="HH861" s="22"/>
      <c r="HI861" s="22"/>
      <c r="HJ861" s="22"/>
      <c r="HK861" s="22"/>
      <c r="HL861" s="22"/>
    </row>
    <row r="862" spans="1:220" ht="18.75" x14ac:dyDescent="0.3">
      <c r="A862" s="203"/>
      <c r="B862" s="204"/>
      <c r="C862" s="197">
        <v>851</v>
      </c>
      <c r="D862" s="189"/>
      <c r="E862" s="31"/>
      <c r="F862" s="30"/>
      <c r="G862" s="120"/>
      <c r="H862" s="125"/>
      <c r="I862" s="129"/>
      <c r="J862" s="67"/>
      <c r="K862" s="133"/>
      <c r="L862" s="108"/>
      <c r="M862" s="372"/>
      <c r="N862" s="147" t="str">
        <f t="shared" si="358"/>
        <v/>
      </c>
      <c r="O862" s="23"/>
      <c r="P862" s="125"/>
      <c r="Q862" s="125"/>
      <c r="R862" s="125"/>
      <c r="S862" s="125"/>
      <c r="T862" s="125"/>
      <c r="U862" s="122"/>
      <c r="V862" s="28"/>
      <c r="W862" s="296"/>
      <c r="X862" s="296"/>
      <c r="Y862" s="149">
        <f t="shared" si="352"/>
        <v>0</v>
      </c>
      <c r="Z862" s="148">
        <f t="shared" si="359"/>
        <v>0</v>
      </c>
      <c r="AA862" s="306"/>
      <c r="AB862" s="377">
        <f t="shared" si="376"/>
        <v>0</v>
      </c>
      <c r="AC862" s="348"/>
      <c r="AD862" s="210" t="str">
        <f t="shared" si="353"/>
        <v/>
      </c>
      <c r="AE862" s="345">
        <f t="shared" si="360"/>
        <v>0</v>
      </c>
      <c r="AF862" s="318"/>
      <c r="AG862" s="317"/>
      <c r="AH862" s="315"/>
      <c r="AI862" s="150">
        <f t="shared" si="361"/>
        <v>0</v>
      </c>
      <c r="AJ862" s="151">
        <f t="shared" si="354"/>
        <v>0</v>
      </c>
      <c r="AK862" s="152">
        <f t="shared" si="362"/>
        <v>0</v>
      </c>
      <c r="AL862" s="153">
        <f t="shared" si="363"/>
        <v>0</v>
      </c>
      <c r="AM862" s="153">
        <f t="shared" si="364"/>
        <v>0</v>
      </c>
      <c r="AN862" s="153">
        <f t="shared" si="365"/>
        <v>0</v>
      </c>
      <c r="AO862" s="153">
        <f t="shared" si="366"/>
        <v>0</v>
      </c>
      <c r="AP862" s="181" t="str">
        <f t="shared" si="367"/>
        <v/>
      </c>
      <c r="AQ862" s="154" t="str">
        <f t="shared" si="355"/>
        <v/>
      </c>
      <c r="AR862" s="178" t="str">
        <f t="shared" si="368"/>
        <v/>
      </c>
      <c r="AS862" s="169" t="str">
        <f t="shared" si="369"/>
        <v/>
      </c>
      <c r="AT862" s="159" t="str">
        <f t="shared" si="370"/>
        <v/>
      </c>
      <c r="AU862" s="160" t="str">
        <f t="shared" si="356"/>
        <v/>
      </c>
      <c r="AV862" s="171" t="str">
        <f t="shared" si="371"/>
        <v/>
      </c>
      <c r="AW862" s="160" t="str">
        <f t="shared" si="372"/>
        <v/>
      </c>
      <c r="AX862" s="186" t="str">
        <f t="shared" si="373"/>
        <v/>
      </c>
      <c r="AY862" s="160" t="str">
        <f t="shared" si="357"/>
        <v/>
      </c>
      <c r="AZ862" s="171" t="str">
        <f t="shared" si="374"/>
        <v/>
      </c>
      <c r="BA862" s="161" t="str">
        <f t="shared" si="375"/>
        <v/>
      </c>
    </row>
    <row r="863" spans="1:220" ht="18.75" x14ac:dyDescent="0.3">
      <c r="A863" s="203"/>
      <c r="B863" s="204"/>
      <c r="C863" s="197">
        <v>852</v>
      </c>
      <c r="D863" s="189"/>
      <c r="E863" s="29"/>
      <c r="F863" s="30"/>
      <c r="G863" s="120"/>
      <c r="H863" s="122"/>
      <c r="I863" s="129"/>
      <c r="J863" s="67"/>
      <c r="K863" s="133"/>
      <c r="L863" s="108"/>
      <c r="M863" s="371"/>
      <c r="N863" s="147" t="str">
        <f t="shared" si="358"/>
        <v/>
      </c>
      <c r="O863" s="125"/>
      <c r="P863" s="125"/>
      <c r="Q863" s="125"/>
      <c r="R863" s="125"/>
      <c r="S863" s="125"/>
      <c r="T863" s="122"/>
      <c r="U863" s="298"/>
      <c r="V863" s="28"/>
      <c r="W863" s="296"/>
      <c r="X863" s="296"/>
      <c r="Y863" s="149">
        <f t="shared" si="352"/>
        <v>0</v>
      </c>
      <c r="Z863" s="148">
        <f t="shared" si="359"/>
        <v>0</v>
      </c>
      <c r="AA863" s="305"/>
      <c r="AB863" s="377">
        <f t="shared" si="376"/>
        <v>0</v>
      </c>
      <c r="AC863" s="347"/>
      <c r="AD863" s="210" t="str">
        <f t="shared" si="353"/>
        <v/>
      </c>
      <c r="AE863" s="345">
        <f t="shared" si="360"/>
        <v>0</v>
      </c>
      <c r="AF863" s="310"/>
      <c r="AG863" s="312"/>
      <c r="AH863" s="313"/>
      <c r="AI863" s="150">
        <f t="shared" si="361"/>
        <v>0</v>
      </c>
      <c r="AJ863" s="151">
        <f t="shared" si="354"/>
        <v>0</v>
      </c>
      <c r="AK863" s="152">
        <f t="shared" si="362"/>
        <v>0</v>
      </c>
      <c r="AL863" s="153">
        <f t="shared" si="363"/>
        <v>0</v>
      </c>
      <c r="AM863" s="153">
        <f t="shared" si="364"/>
        <v>0</v>
      </c>
      <c r="AN863" s="153">
        <f t="shared" si="365"/>
        <v>0</v>
      </c>
      <c r="AO863" s="153">
        <f t="shared" si="366"/>
        <v>0</v>
      </c>
      <c r="AP863" s="181" t="str">
        <f t="shared" si="367"/>
        <v/>
      </c>
      <c r="AQ863" s="154" t="str">
        <f t="shared" si="355"/>
        <v/>
      </c>
      <c r="AR863" s="178" t="str">
        <f t="shared" si="368"/>
        <v/>
      </c>
      <c r="AS863" s="169" t="str">
        <f t="shared" si="369"/>
        <v/>
      </c>
      <c r="AT863" s="159" t="str">
        <f t="shared" si="370"/>
        <v/>
      </c>
      <c r="AU863" s="160" t="str">
        <f t="shared" si="356"/>
        <v/>
      </c>
      <c r="AV863" s="171" t="str">
        <f t="shared" si="371"/>
        <v/>
      </c>
      <c r="AW863" s="160" t="str">
        <f t="shared" si="372"/>
        <v/>
      </c>
      <c r="AX863" s="186" t="str">
        <f t="shared" si="373"/>
        <v/>
      </c>
      <c r="AY863" s="160" t="str">
        <f t="shared" si="357"/>
        <v/>
      </c>
      <c r="AZ863" s="171" t="str">
        <f t="shared" si="374"/>
        <v/>
      </c>
      <c r="BA863" s="161" t="str">
        <f t="shared" si="375"/>
        <v/>
      </c>
    </row>
    <row r="864" spans="1:220" ht="18.75" x14ac:dyDescent="0.3">
      <c r="A864" s="203"/>
      <c r="B864" s="204"/>
      <c r="C864" s="197">
        <v>853</v>
      </c>
      <c r="D864" s="189"/>
      <c r="E864" s="29"/>
      <c r="F864" s="30"/>
      <c r="G864" s="123"/>
      <c r="H864" s="124"/>
      <c r="I864" s="130"/>
      <c r="J864" s="21"/>
      <c r="K864" s="134"/>
      <c r="L864" s="24"/>
      <c r="M864" s="372"/>
      <c r="N864" s="147" t="str">
        <f t="shared" si="358"/>
        <v/>
      </c>
      <c r="O864" s="125"/>
      <c r="P864" s="125"/>
      <c r="Q864" s="125"/>
      <c r="R864" s="125"/>
      <c r="S864" s="125"/>
      <c r="T864" s="122"/>
      <c r="U864" s="298"/>
      <c r="V864" s="28"/>
      <c r="W864" s="296"/>
      <c r="X864" s="296"/>
      <c r="Y864" s="149">
        <f t="shared" si="352"/>
        <v>0</v>
      </c>
      <c r="Z864" s="148">
        <f t="shared" si="359"/>
        <v>0</v>
      </c>
      <c r="AA864" s="305"/>
      <c r="AB864" s="377">
        <f t="shared" si="376"/>
        <v>0</v>
      </c>
      <c r="AC864" s="347"/>
      <c r="AD864" s="210" t="str">
        <f t="shared" si="353"/>
        <v/>
      </c>
      <c r="AE864" s="345">
        <f t="shared" si="360"/>
        <v>0</v>
      </c>
      <c r="AF864" s="310"/>
      <c r="AG864" s="312"/>
      <c r="AH864" s="313"/>
      <c r="AI864" s="150">
        <f t="shared" si="361"/>
        <v>0</v>
      </c>
      <c r="AJ864" s="151">
        <f t="shared" si="354"/>
        <v>0</v>
      </c>
      <c r="AK864" s="152">
        <f t="shared" si="362"/>
        <v>0</v>
      </c>
      <c r="AL864" s="153">
        <f t="shared" si="363"/>
        <v>0</v>
      </c>
      <c r="AM864" s="153">
        <f t="shared" si="364"/>
        <v>0</v>
      </c>
      <c r="AN864" s="153">
        <f t="shared" si="365"/>
        <v>0</v>
      </c>
      <c r="AO864" s="153">
        <f t="shared" si="366"/>
        <v>0</v>
      </c>
      <c r="AP864" s="181" t="str">
        <f t="shared" si="367"/>
        <v/>
      </c>
      <c r="AQ864" s="154" t="str">
        <f t="shared" si="355"/>
        <v/>
      </c>
      <c r="AR864" s="178" t="str">
        <f t="shared" si="368"/>
        <v/>
      </c>
      <c r="AS864" s="169" t="str">
        <f t="shared" si="369"/>
        <v/>
      </c>
      <c r="AT864" s="159" t="str">
        <f t="shared" si="370"/>
        <v/>
      </c>
      <c r="AU864" s="160" t="str">
        <f t="shared" si="356"/>
        <v/>
      </c>
      <c r="AV864" s="171" t="str">
        <f t="shared" si="371"/>
        <v/>
      </c>
      <c r="AW864" s="160" t="str">
        <f t="shared" si="372"/>
        <v/>
      </c>
      <c r="AX864" s="186" t="str">
        <f t="shared" si="373"/>
        <v/>
      </c>
      <c r="AY864" s="160" t="str">
        <f t="shared" si="357"/>
        <v/>
      </c>
      <c r="AZ864" s="171" t="str">
        <f t="shared" si="374"/>
        <v/>
      </c>
      <c r="BA864" s="161" t="str">
        <f t="shared" si="375"/>
        <v/>
      </c>
    </row>
    <row r="865" spans="1:53" ht="18.75" x14ac:dyDescent="0.3">
      <c r="A865" s="203"/>
      <c r="B865" s="204"/>
      <c r="C865" s="197">
        <v>854</v>
      </c>
      <c r="D865" s="189"/>
      <c r="E865" s="29"/>
      <c r="F865" s="30"/>
      <c r="G865" s="123"/>
      <c r="H865" s="124"/>
      <c r="I865" s="130"/>
      <c r="J865" s="21"/>
      <c r="K865" s="134"/>
      <c r="L865" s="24"/>
      <c r="M865" s="372"/>
      <c r="N865" s="147" t="str">
        <f t="shared" si="358"/>
        <v/>
      </c>
      <c r="O865" s="125"/>
      <c r="P865" s="125"/>
      <c r="Q865" s="125"/>
      <c r="R865" s="125"/>
      <c r="S865" s="125"/>
      <c r="T865" s="122"/>
      <c r="U865" s="298"/>
      <c r="V865" s="28"/>
      <c r="W865" s="296"/>
      <c r="X865" s="296"/>
      <c r="Y865" s="149">
        <f t="shared" si="352"/>
        <v>0</v>
      </c>
      <c r="Z865" s="148">
        <f t="shared" si="359"/>
        <v>0</v>
      </c>
      <c r="AA865" s="305"/>
      <c r="AB865" s="377">
        <f t="shared" si="376"/>
        <v>0</v>
      </c>
      <c r="AC865" s="347"/>
      <c r="AD865" s="210" t="str">
        <f t="shared" si="353"/>
        <v/>
      </c>
      <c r="AE865" s="345">
        <f t="shared" si="360"/>
        <v>0</v>
      </c>
      <c r="AF865" s="310"/>
      <c r="AG865" s="312"/>
      <c r="AH865" s="313"/>
      <c r="AI865" s="150">
        <f t="shared" si="361"/>
        <v>0</v>
      </c>
      <c r="AJ865" s="151">
        <f t="shared" si="354"/>
        <v>0</v>
      </c>
      <c r="AK865" s="152">
        <f t="shared" si="362"/>
        <v>0</v>
      </c>
      <c r="AL865" s="153">
        <f t="shared" si="363"/>
        <v>0</v>
      </c>
      <c r="AM865" s="153">
        <f t="shared" si="364"/>
        <v>0</v>
      </c>
      <c r="AN865" s="153">
        <f t="shared" si="365"/>
        <v>0</v>
      </c>
      <c r="AO865" s="153">
        <f t="shared" si="366"/>
        <v>0</v>
      </c>
      <c r="AP865" s="181" t="str">
        <f t="shared" si="367"/>
        <v/>
      </c>
      <c r="AQ865" s="154" t="str">
        <f t="shared" si="355"/>
        <v/>
      </c>
      <c r="AR865" s="178" t="str">
        <f t="shared" si="368"/>
        <v/>
      </c>
      <c r="AS865" s="169" t="str">
        <f t="shared" si="369"/>
        <v/>
      </c>
      <c r="AT865" s="159" t="str">
        <f t="shared" si="370"/>
        <v/>
      </c>
      <c r="AU865" s="160" t="str">
        <f t="shared" si="356"/>
        <v/>
      </c>
      <c r="AV865" s="171" t="str">
        <f t="shared" si="371"/>
        <v/>
      </c>
      <c r="AW865" s="160" t="str">
        <f t="shared" si="372"/>
        <v/>
      </c>
      <c r="AX865" s="186" t="str">
        <f t="shared" si="373"/>
        <v/>
      </c>
      <c r="AY865" s="160" t="str">
        <f t="shared" si="357"/>
        <v/>
      </c>
      <c r="AZ865" s="171" t="str">
        <f t="shared" si="374"/>
        <v/>
      </c>
      <c r="BA865" s="161" t="str">
        <f t="shared" si="375"/>
        <v/>
      </c>
    </row>
    <row r="866" spans="1:53" ht="18.75" x14ac:dyDescent="0.3">
      <c r="A866" s="205"/>
      <c r="B866" s="206"/>
      <c r="C866" s="198">
        <v>855</v>
      </c>
      <c r="D866" s="190"/>
      <c r="E866" s="13"/>
      <c r="F866" s="14"/>
      <c r="G866" s="123"/>
      <c r="H866" s="124"/>
      <c r="I866" s="130"/>
      <c r="J866" s="21"/>
      <c r="K866" s="134"/>
      <c r="L866" s="24"/>
      <c r="M866" s="372"/>
      <c r="N866" s="147" t="str">
        <f t="shared" si="358"/>
        <v/>
      </c>
      <c r="O866" s="23"/>
      <c r="P866" s="23"/>
      <c r="Q866" s="23"/>
      <c r="R866" s="23"/>
      <c r="S866" s="23"/>
      <c r="T866" s="24"/>
      <c r="U866" s="25"/>
      <c r="V866" s="28"/>
      <c r="W866" s="296"/>
      <c r="X866" s="296"/>
      <c r="Y866" s="149">
        <f t="shared" si="352"/>
        <v>0</v>
      </c>
      <c r="Z866" s="148">
        <f t="shared" si="359"/>
        <v>0</v>
      </c>
      <c r="AA866" s="306"/>
      <c r="AB866" s="377">
        <f t="shared" si="376"/>
        <v>0</v>
      </c>
      <c r="AC866" s="348"/>
      <c r="AD866" s="210" t="str">
        <f t="shared" si="353"/>
        <v/>
      </c>
      <c r="AE866" s="345">
        <f t="shared" si="360"/>
        <v>0</v>
      </c>
      <c r="AF866" s="318"/>
      <c r="AG866" s="317"/>
      <c r="AH866" s="315"/>
      <c r="AI866" s="150">
        <f t="shared" si="361"/>
        <v>0</v>
      </c>
      <c r="AJ866" s="151">
        <f t="shared" si="354"/>
        <v>0</v>
      </c>
      <c r="AK866" s="152">
        <f t="shared" si="362"/>
        <v>0</v>
      </c>
      <c r="AL866" s="153">
        <f t="shared" si="363"/>
        <v>0</v>
      </c>
      <c r="AM866" s="153">
        <f t="shared" si="364"/>
        <v>0</v>
      </c>
      <c r="AN866" s="153">
        <f t="shared" si="365"/>
        <v>0</v>
      </c>
      <c r="AO866" s="153">
        <f t="shared" si="366"/>
        <v>0</v>
      </c>
      <c r="AP866" s="181" t="str">
        <f t="shared" si="367"/>
        <v/>
      </c>
      <c r="AQ866" s="154" t="str">
        <f t="shared" si="355"/>
        <v/>
      </c>
      <c r="AR866" s="178" t="str">
        <f t="shared" si="368"/>
        <v/>
      </c>
      <c r="AS866" s="169" t="str">
        <f t="shared" si="369"/>
        <v/>
      </c>
      <c r="AT866" s="159" t="str">
        <f t="shared" si="370"/>
        <v/>
      </c>
      <c r="AU866" s="160" t="str">
        <f t="shared" si="356"/>
        <v/>
      </c>
      <c r="AV866" s="171" t="str">
        <f t="shared" si="371"/>
        <v/>
      </c>
      <c r="AW866" s="160" t="str">
        <f t="shared" si="372"/>
        <v/>
      </c>
      <c r="AX866" s="186" t="str">
        <f t="shared" si="373"/>
        <v/>
      </c>
      <c r="AY866" s="160" t="str">
        <f t="shared" si="357"/>
        <v/>
      </c>
      <c r="AZ866" s="171" t="str">
        <f t="shared" si="374"/>
        <v/>
      </c>
      <c r="BA866" s="161" t="str">
        <f t="shared" si="375"/>
        <v/>
      </c>
    </row>
    <row r="867" spans="1:53" ht="18.75" x14ac:dyDescent="0.3">
      <c r="A867" s="205"/>
      <c r="B867" s="206"/>
      <c r="C867" s="197">
        <v>856</v>
      </c>
      <c r="D867" s="190"/>
      <c r="E867" s="13"/>
      <c r="F867" s="14"/>
      <c r="G867" s="123"/>
      <c r="H867" s="124"/>
      <c r="I867" s="130"/>
      <c r="J867" s="21"/>
      <c r="K867" s="134"/>
      <c r="L867" s="24"/>
      <c r="M867" s="372"/>
      <c r="N867" s="147" t="str">
        <f t="shared" si="358"/>
        <v/>
      </c>
      <c r="O867" s="23"/>
      <c r="P867" s="23"/>
      <c r="Q867" s="23"/>
      <c r="R867" s="23"/>
      <c r="S867" s="23"/>
      <c r="T867" s="24"/>
      <c r="U867" s="25"/>
      <c r="V867" s="28"/>
      <c r="W867" s="299"/>
      <c r="X867" s="296"/>
      <c r="Y867" s="149">
        <f t="shared" si="352"/>
        <v>0</v>
      </c>
      <c r="Z867" s="148">
        <f t="shared" si="359"/>
        <v>0</v>
      </c>
      <c r="AA867" s="306"/>
      <c r="AB867" s="377">
        <f t="shared" si="376"/>
        <v>0</v>
      </c>
      <c r="AC867" s="348"/>
      <c r="AD867" s="210" t="str">
        <f t="shared" si="353"/>
        <v/>
      </c>
      <c r="AE867" s="345">
        <f t="shared" si="360"/>
        <v>0</v>
      </c>
      <c r="AF867" s="318"/>
      <c r="AG867" s="317"/>
      <c r="AH867" s="315"/>
      <c r="AI867" s="150">
        <f t="shared" si="361"/>
        <v>0</v>
      </c>
      <c r="AJ867" s="151">
        <f t="shared" si="354"/>
        <v>0</v>
      </c>
      <c r="AK867" s="152">
        <f t="shared" si="362"/>
        <v>0</v>
      </c>
      <c r="AL867" s="153">
        <f t="shared" si="363"/>
        <v>0</v>
      </c>
      <c r="AM867" s="153">
        <f t="shared" si="364"/>
        <v>0</v>
      </c>
      <c r="AN867" s="153">
        <f t="shared" si="365"/>
        <v>0</v>
      </c>
      <c r="AO867" s="153">
        <f t="shared" si="366"/>
        <v>0</v>
      </c>
      <c r="AP867" s="181" t="str">
        <f t="shared" si="367"/>
        <v/>
      </c>
      <c r="AQ867" s="154" t="str">
        <f t="shared" si="355"/>
        <v/>
      </c>
      <c r="AR867" s="178" t="str">
        <f t="shared" si="368"/>
        <v/>
      </c>
      <c r="AS867" s="169" t="str">
        <f t="shared" si="369"/>
        <v/>
      </c>
      <c r="AT867" s="159" t="str">
        <f t="shared" si="370"/>
        <v/>
      </c>
      <c r="AU867" s="160" t="str">
        <f t="shared" si="356"/>
        <v/>
      </c>
      <c r="AV867" s="171" t="str">
        <f t="shared" si="371"/>
        <v/>
      </c>
      <c r="AW867" s="160" t="str">
        <f t="shared" si="372"/>
        <v/>
      </c>
      <c r="AX867" s="186" t="str">
        <f t="shared" si="373"/>
        <v/>
      </c>
      <c r="AY867" s="160" t="str">
        <f t="shared" si="357"/>
        <v/>
      </c>
      <c r="AZ867" s="171" t="str">
        <f t="shared" si="374"/>
        <v/>
      </c>
      <c r="BA867" s="161" t="str">
        <f t="shared" si="375"/>
        <v/>
      </c>
    </row>
    <row r="868" spans="1:53" ht="18.75" x14ac:dyDescent="0.3">
      <c r="A868" s="205"/>
      <c r="B868" s="206"/>
      <c r="C868" s="198">
        <v>857</v>
      </c>
      <c r="D868" s="190"/>
      <c r="E868" s="13"/>
      <c r="F868" s="14"/>
      <c r="G868" s="123"/>
      <c r="H868" s="124"/>
      <c r="I868" s="130"/>
      <c r="J868" s="21"/>
      <c r="K868" s="134"/>
      <c r="L868" s="24"/>
      <c r="M868" s="372"/>
      <c r="N868" s="147" t="str">
        <f t="shared" si="358"/>
        <v/>
      </c>
      <c r="O868" s="23"/>
      <c r="P868" s="23"/>
      <c r="Q868" s="23"/>
      <c r="R868" s="23"/>
      <c r="S868" s="23"/>
      <c r="T868" s="24"/>
      <c r="U868" s="25"/>
      <c r="V868" s="28"/>
      <c r="W868" s="299"/>
      <c r="X868" s="296"/>
      <c r="Y868" s="149">
        <f t="shared" si="352"/>
        <v>0</v>
      </c>
      <c r="Z868" s="148">
        <f t="shared" si="359"/>
        <v>0</v>
      </c>
      <c r="AA868" s="306"/>
      <c r="AB868" s="377">
        <f t="shared" si="376"/>
        <v>0</v>
      </c>
      <c r="AC868" s="348"/>
      <c r="AD868" s="210" t="str">
        <f t="shared" si="353"/>
        <v/>
      </c>
      <c r="AE868" s="345">
        <f t="shared" si="360"/>
        <v>0</v>
      </c>
      <c r="AF868" s="318"/>
      <c r="AG868" s="317"/>
      <c r="AH868" s="315"/>
      <c r="AI868" s="150">
        <f t="shared" si="361"/>
        <v>0</v>
      </c>
      <c r="AJ868" s="151">
        <f t="shared" si="354"/>
        <v>0</v>
      </c>
      <c r="AK868" s="152">
        <f t="shared" si="362"/>
        <v>0</v>
      </c>
      <c r="AL868" s="153">
        <f t="shared" si="363"/>
        <v>0</v>
      </c>
      <c r="AM868" s="153">
        <f t="shared" si="364"/>
        <v>0</v>
      </c>
      <c r="AN868" s="153">
        <f t="shared" si="365"/>
        <v>0</v>
      </c>
      <c r="AO868" s="153">
        <f t="shared" si="366"/>
        <v>0</v>
      </c>
      <c r="AP868" s="181" t="str">
        <f t="shared" si="367"/>
        <v/>
      </c>
      <c r="AQ868" s="154" t="str">
        <f t="shared" si="355"/>
        <v/>
      </c>
      <c r="AR868" s="178" t="str">
        <f t="shared" si="368"/>
        <v/>
      </c>
      <c r="AS868" s="169" t="str">
        <f t="shared" si="369"/>
        <v/>
      </c>
      <c r="AT868" s="159" t="str">
        <f t="shared" si="370"/>
        <v/>
      </c>
      <c r="AU868" s="160" t="str">
        <f t="shared" si="356"/>
        <v/>
      </c>
      <c r="AV868" s="171" t="str">
        <f t="shared" si="371"/>
        <v/>
      </c>
      <c r="AW868" s="160" t="str">
        <f t="shared" si="372"/>
        <v/>
      </c>
      <c r="AX868" s="186" t="str">
        <f t="shared" si="373"/>
        <v/>
      </c>
      <c r="AY868" s="160" t="str">
        <f t="shared" si="357"/>
        <v/>
      </c>
      <c r="AZ868" s="171" t="str">
        <f t="shared" si="374"/>
        <v/>
      </c>
      <c r="BA868" s="161" t="str">
        <f t="shared" si="375"/>
        <v/>
      </c>
    </row>
    <row r="869" spans="1:53" ht="18.75" x14ac:dyDescent="0.3">
      <c r="A869" s="205"/>
      <c r="B869" s="206"/>
      <c r="C869" s="198">
        <v>858</v>
      </c>
      <c r="D869" s="192"/>
      <c r="E869" s="15"/>
      <c r="F869" s="14"/>
      <c r="G869" s="123"/>
      <c r="H869" s="124"/>
      <c r="I869" s="130"/>
      <c r="J869" s="21"/>
      <c r="K869" s="134"/>
      <c r="L869" s="24"/>
      <c r="M869" s="372"/>
      <c r="N869" s="147" t="str">
        <f t="shared" si="358"/>
        <v/>
      </c>
      <c r="O869" s="23"/>
      <c r="P869" s="23"/>
      <c r="Q869" s="23"/>
      <c r="R869" s="23"/>
      <c r="S869" s="23"/>
      <c r="T869" s="24"/>
      <c r="U869" s="25"/>
      <c r="V869" s="28"/>
      <c r="W869" s="299"/>
      <c r="X869" s="296"/>
      <c r="Y869" s="149">
        <f t="shared" si="352"/>
        <v>0</v>
      </c>
      <c r="Z869" s="148">
        <f t="shared" si="359"/>
        <v>0</v>
      </c>
      <c r="AA869" s="306"/>
      <c r="AB869" s="377">
        <f t="shared" si="376"/>
        <v>0</v>
      </c>
      <c r="AC869" s="348"/>
      <c r="AD869" s="210" t="str">
        <f t="shared" si="353"/>
        <v/>
      </c>
      <c r="AE869" s="345">
        <f t="shared" si="360"/>
        <v>0</v>
      </c>
      <c r="AF869" s="318"/>
      <c r="AG869" s="317"/>
      <c r="AH869" s="315"/>
      <c r="AI869" s="150">
        <f t="shared" si="361"/>
        <v>0</v>
      </c>
      <c r="AJ869" s="151">
        <f t="shared" si="354"/>
        <v>0</v>
      </c>
      <c r="AK869" s="152">
        <f t="shared" si="362"/>
        <v>0</v>
      </c>
      <c r="AL869" s="153">
        <f t="shared" si="363"/>
        <v>0</v>
      </c>
      <c r="AM869" s="153">
        <f t="shared" si="364"/>
        <v>0</v>
      </c>
      <c r="AN869" s="153">
        <f t="shared" si="365"/>
        <v>0</v>
      </c>
      <c r="AO869" s="153">
        <f t="shared" si="366"/>
        <v>0</v>
      </c>
      <c r="AP869" s="181" t="str">
        <f t="shared" si="367"/>
        <v/>
      </c>
      <c r="AQ869" s="154" t="str">
        <f t="shared" si="355"/>
        <v/>
      </c>
      <c r="AR869" s="178" t="str">
        <f t="shared" si="368"/>
        <v/>
      </c>
      <c r="AS869" s="169" t="str">
        <f t="shared" si="369"/>
        <v/>
      </c>
      <c r="AT869" s="159" t="str">
        <f t="shared" si="370"/>
        <v/>
      </c>
      <c r="AU869" s="160" t="str">
        <f t="shared" si="356"/>
        <v/>
      </c>
      <c r="AV869" s="171" t="str">
        <f t="shared" si="371"/>
        <v/>
      </c>
      <c r="AW869" s="160" t="str">
        <f t="shared" si="372"/>
        <v/>
      </c>
      <c r="AX869" s="186" t="str">
        <f t="shared" si="373"/>
        <v/>
      </c>
      <c r="AY869" s="160" t="str">
        <f t="shared" si="357"/>
        <v/>
      </c>
      <c r="AZ869" s="171" t="str">
        <f t="shared" si="374"/>
        <v/>
      </c>
      <c r="BA869" s="161" t="str">
        <f t="shared" si="375"/>
        <v/>
      </c>
    </row>
    <row r="870" spans="1:53" ht="18.75" x14ac:dyDescent="0.3">
      <c r="A870" s="205"/>
      <c r="B870" s="206"/>
      <c r="C870" s="197">
        <v>859</v>
      </c>
      <c r="D870" s="193"/>
      <c r="E870" s="13"/>
      <c r="F870" s="14"/>
      <c r="G870" s="123"/>
      <c r="H870" s="124"/>
      <c r="I870" s="130"/>
      <c r="J870" s="21"/>
      <c r="K870" s="134"/>
      <c r="L870" s="24"/>
      <c r="M870" s="372"/>
      <c r="N870" s="147" t="str">
        <f t="shared" si="358"/>
        <v/>
      </c>
      <c r="O870" s="23"/>
      <c r="P870" s="23"/>
      <c r="Q870" s="23"/>
      <c r="R870" s="23"/>
      <c r="S870" s="23"/>
      <c r="T870" s="24"/>
      <c r="U870" s="25"/>
      <c r="V870" s="28"/>
      <c r="W870" s="299"/>
      <c r="X870" s="296"/>
      <c r="Y870" s="149">
        <f t="shared" si="352"/>
        <v>0</v>
      </c>
      <c r="Z870" s="148">
        <f t="shared" si="359"/>
        <v>0</v>
      </c>
      <c r="AA870" s="306"/>
      <c r="AB870" s="377">
        <f t="shared" si="376"/>
        <v>0</v>
      </c>
      <c r="AC870" s="348"/>
      <c r="AD870" s="210" t="str">
        <f t="shared" si="353"/>
        <v/>
      </c>
      <c r="AE870" s="345">
        <f t="shared" si="360"/>
        <v>0</v>
      </c>
      <c r="AF870" s="318"/>
      <c r="AG870" s="317"/>
      <c r="AH870" s="315"/>
      <c r="AI870" s="150">
        <f t="shared" si="361"/>
        <v>0</v>
      </c>
      <c r="AJ870" s="151">
        <f t="shared" si="354"/>
        <v>0</v>
      </c>
      <c r="AK870" s="152">
        <f t="shared" si="362"/>
        <v>0</v>
      </c>
      <c r="AL870" s="153">
        <f t="shared" si="363"/>
        <v>0</v>
      </c>
      <c r="AM870" s="153">
        <f t="shared" si="364"/>
        <v>0</v>
      </c>
      <c r="AN870" s="153">
        <f t="shared" si="365"/>
        <v>0</v>
      </c>
      <c r="AO870" s="153">
        <f t="shared" si="366"/>
        <v>0</v>
      </c>
      <c r="AP870" s="181" t="str">
        <f t="shared" si="367"/>
        <v/>
      </c>
      <c r="AQ870" s="154" t="str">
        <f t="shared" si="355"/>
        <v/>
      </c>
      <c r="AR870" s="178" t="str">
        <f t="shared" si="368"/>
        <v/>
      </c>
      <c r="AS870" s="169" t="str">
        <f t="shared" si="369"/>
        <v/>
      </c>
      <c r="AT870" s="159" t="str">
        <f t="shared" si="370"/>
        <v/>
      </c>
      <c r="AU870" s="160" t="str">
        <f t="shared" si="356"/>
        <v/>
      </c>
      <c r="AV870" s="171" t="str">
        <f t="shared" si="371"/>
        <v/>
      </c>
      <c r="AW870" s="160" t="str">
        <f t="shared" si="372"/>
        <v/>
      </c>
      <c r="AX870" s="186" t="str">
        <f t="shared" si="373"/>
        <v/>
      </c>
      <c r="AY870" s="160" t="str">
        <f t="shared" si="357"/>
        <v/>
      </c>
      <c r="AZ870" s="171" t="str">
        <f t="shared" si="374"/>
        <v/>
      </c>
      <c r="BA870" s="161" t="str">
        <f t="shared" si="375"/>
        <v/>
      </c>
    </row>
    <row r="871" spans="1:53" ht="18.75" x14ac:dyDescent="0.3">
      <c r="A871" s="205"/>
      <c r="B871" s="206"/>
      <c r="C871" s="198">
        <v>860</v>
      </c>
      <c r="D871" s="190"/>
      <c r="E871" s="13"/>
      <c r="F871" s="14"/>
      <c r="G871" s="123"/>
      <c r="H871" s="126"/>
      <c r="I871" s="132"/>
      <c r="J871" s="69"/>
      <c r="K871" s="136"/>
      <c r="L871" s="26"/>
      <c r="M871" s="372"/>
      <c r="N871" s="147" t="str">
        <f t="shared" si="358"/>
        <v/>
      </c>
      <c r="O871" s="23"/>
      <c r="P871" s="23"/>
      <c r="Q871" s="23"/>
      <c r="R871" s="23"/>
      <c r="S871" s="23"/>
      <c r="T871" s="24"/>
      <c r="U871" s="25"/>
      <c r="V871" s="28"/>
      <c r="W871" s="299"/>
      <c r="X871" s="296"/>
      <c r="Y871" s="149">
        <f t="shared" si="352"/>
        <v>0</v>
      </c>
      <c r="Z871" s="148">
        <f t="shared" si="359"/>
        <v>0</v>
      </c>
      <c r="AA871" s="306"/>
      <c r="AB871" s="377">
        <f t="shared" si="376"/>
        <v>0</v>
      </c>
      <c r="AC871" s="348"/>
      <c r="AD871" s="210" t="str">
        <f t="shared" si="353"/>
        <v/>
      </c>
      <c r="AE871" s="345">
        <f t="shared" si="360"/>
        <v>0</v>
      </c>
      <c r="AF871" s="318"/>
      <c r="AG871" s="317"/>
      <c r="AH871" s="315"/>
      <c r="AI871" s="150">
        <f t="shared" si="361"/>
        <v>0</v>
      </c>
      <c r="AJ871" s="151">
        <f t="shared" si="354"/>
        <v>0</v>
      </c>
      <c r="AK871" s="152">
        <f t="shared" si="362"/>
        <v>0</v>
      </c>
      <c r="AL871" s="153">
        <f t="shared" si="363"/>
        <v>0</v>
      </c>
      <c r="AM871" s="153">
        <f t="shared" si="364"/>
        <v>0</v>
      </c>
      <c r="AN871" s="153">
        <f t="shared" si="365"/>
        <v>0</v>
      </c>
      <c r="AO871" s="153">
        <f t="shared" si="366"/>
        <v>0</v>
      </c>
      <c r="AP871" s="181" t="str">
        <f t="shared" si="367"/>
        <v/>
      </c>
      <c r="AQ871" s="154" t="str">
        <f t="shared" si="355"/>
        <v/>
      </c>
      <c r="AR871" s="178" t="str">
        <f t="shared" si="368"/>
        <v/>
      </c>
      <c r="AS871" s="169" t="str">
        <f t="shared" si="369"/>
        <v/>
      </c>
      <c r="AT871" s="159" t="str">
        <f t="shared" si="370"/>
        <v/>
      </c>
      <c r="AU871" s="160" t="str">
        <f t="shared" si="356"/>
        <v/>
      </c>
      <c r="AV871" s="171" t="str">
        <f t="shared" si="371"/>
        <v/>
      </c>
      <c r="AW871" s="160" t="str">
        <f t="shared" si="372"/>
        <v/>
      </c>
      <c r="AX871" s="186" t="str">
        <f t="shared" si="373"/>
        <v/>
      </c>
      <c r="AY871" s="160" t="str">
        <f t="shared" si="357"/>
        <v/>
      </c>
      <c r="AZ871" s="171" t="str">
        <f t="shared" si="374"/>
        <v/>
      </c>
      <c r="BA871" s="161" t="str">
        <f t="shared" si="375"/>
        <v/>
      </c>
    </row>
    <row r="872" spans="1:53" ht="18.75" x14ac:dyDescent="0.3">
      <c r="A872" s="205"/>
      <c r="B872" s="206"/>
      <c r="C872" s="197">
        <v>861</v>
      </c>
      <c r="D872" s="190"/>
      <c r="E872" s="13"/>
      <c r="F872" s="14"/>
      <c r="G872" s="123"/>
      <c r="H872" s="124"/>
      <c r="I872" s="130"/>
      <c r="J872" s="21"/>
      <c r="K872" s="134"/>
      <c r="L872" s="24"/>
      <c r="M872" s="372"/>
      <c r="N872" s="147" t="str">
        <f t="shared" si="358"/>
        <v/>
      </c>
      <c r="O872" s="23"/>
      <c r="P872" s="23"/>
      <c r="Q872" s="23"/>
      <c r="R872" s="23"/>
      <c r="S872" s="23"/>
      <c r="T872" s="24"/>
      <c r="U872" s="25"/>
      <c r="V872" s="28"/>
      <c r="W872" s="299"/>
      <c r="X872" s="296"/>
      <c r="Y872" s="149">
        <f t="shared" si="352"/>
        <v>0</v>
      </c>
      <c r="Z872" s="148">
        <f t="shared" si="359"/>
        <v>0</v>
      </c>
      <c r="AA872" s="306"/>
      <c r="AB872" s="377">
        <f t="shared" si="376"/>
        <v>0</v>
      </c>
      <c r="AC872" s="348"/>
      <c r="AD872" s="210" t="str">
        <f t="shared" si="353"/>
        <v/>
      </c>
      <c r="AE872" s="345">
        <f t="shared" si="360"/>
        <v>0</v>
      </c>
      <c r="AF872" s="318"/>
      <c r="AG872" s="317"/>
      <c r="AH872" s="315"/>
      <c r="AI872" s="150">
        <f t="shared" si="361"/>
        <v>0</v>
      </c>
      <c r="AJ872" s="151">
        <f t="shared" si="354"/>
        <v>0</v>
      </c>
      <c r="AK872" s="152">
        <f t="shared" si="362"/>
        <v>0</v>
      </c>
      <c r="AL872" s="153">
        <f t="shared" si="363"/>
        <v>0</v>
      </c>
      <c r="AM872" s="153">
        <f t="shared" si="364"/>
        <v>0</v>
      </c>
      <c r="AN872" s="153">
        <f t="shared" si="365"/>
        <v>0</v>
      </c>
      <c r="AO872" s="153">
        <f t="shared" si="366"/>
        <v>0</v>
      </c>
      <c r="AP872" s="181" t="str">
        <f t="shared" si="367"/>
        <v/>
      </c>
      <c r="AQ872" s="154" t="str">
        <f t="shared" si="355"/>
        <v/>
      </c>
      <c r="AR872" s="178" t="str">
        <f t="shared" si="368"/>
        <v/>
      </c>
      <c r="AS872" s="169" t="str">
        <f t="shared" si="369"/>
        <v/>
      </c>
      <c r="AT872" s="159" t="str">
        <f t="shared" si="370"/>
        <v/>
      </c>
      <c r="AU872" s="160" t="str">
        <f t="shared" si="356"/>
        <v/>
      </c>
      <c r="AV872" s="171" t="str">
        <f t="shared" si="371"/>
        <v/>
      </c>
      <c r="AW872" s="160" t="str">
        <f t="shared" si="372"/>
        <v/>
      </c>
      <c r="AX872" s="186" t="str">
        <f t="shared" si="373"/>
        <v/>
      </c>
      <c r="AY872" s="160" t="str">
        <f t="shared" si="357"/>
        <v/>
      </c>
      <c r="AZ872" s="171" t="str">
        <f t="shared" si="374"/>
        <v/>
      </c>
      <c r="BA872" s="161" t="str">
        <f t="shared" si="375"/>
        <v/>
      </c>
    </row>
    <row r="873" spans="1:53" ht="18.75" x14ac:dyDescent="0.3">
      <c r="A873" s="205"/>
      <c r="B873" s="206"/>
      <c r="C873" s="198">
        <v>862</v>
      </c>
      <c r="D873" s="192"/>
      <c r="E873" s="15"/>
      <c r="F873" s="14"/>
      <c r="G873" s="123"/>
      <c r="H873" s="124"/>
      <c r="I873" s="130"/>
      <c r="J873" s="21"/>
      <c r="K873" s="134"/>
      <c r="L873" s="24"/>
      <c r="M873" s="372"/>
      <c r="N873" s="147" t="str">
        <f t="shared" si="358"/>
        <v/>
      </c>
      <c r="O873" s="23"/>
      <c r="P873" s="23"/>
      <c r="Q873" s="23"/>
      <c r="R873" s="23"/>
      <c r="S873" s="23"/>
      <c r="T873" s="24"/>
      <c r="U873" s="25"/>
      <c r="V873" s="28"/>
      <c r="W873" s="299"/>
      <c r="X873" s="296"/>
      <c r="Y873" s="149">
        <f t="shared" si="352"/>
        <v>0</v>
      </c>
      <c r="Z873" s="148">
        <f t="shared" si="359"/>
        <v>0</v>
      </c>
      <c r="AA873" s="306"/>
      <c r="AB873" s="377">
        <f t="shared" si="376"/>
        <v>0</v>
      </c>
      <c r="AC873" s="348"/>
      <c r="AD873" s="210" t="str">
        <f t="shared" si="353"/>
        <v/>
      </c>
      <c r="AE873" s="345">
        <f t="shared" si="360"/>
        <v>0</v>
      </c>
      <c r="AF873" s="318"/>
      <c r="AG873" s="317"/>
      <c r="AH873" s="315"/>
      <c r="AI873" s="150">
        <f t="shared" si="361"/>
        <v>0</v>
      </c>
      <c r="AJ873" s="151">
        <f t="shared" si="354"/>
        <v>0</v>
      </c>
      <c r="AK873" s="152">
        <f t="shared" si="362"/>
        <v>0</v>
      </c>
      <c r="AL873" s="153">
        <f t="shared" si="363"/>
        <v>0</v>
      </c>
      <c r="AM873" s="153">
        <f t="shared" si="364"/>
        <v>0</v>
      </c>
      <c r="AN873" s="153">
        <f t="shared" si="365"/>
        <v>0</v>
      </c>
      <c r="AO873" s="153">
        <f t="shared" si="366"/>
        <v>0</v>
      </c>
      <c r="AP873" s="181" t="str">
        <f t="shared" si="367"/>
        <v/>
      </c>
      <c r="AQ873" s="154" t="str">
        <f t="shared" si="355"/>
        <v/>
      </c>
      <c r="AR873" s="178" t="str">
        <f t="shared" si="368"/>
        <v/>
      </c>
      <c r="AS873" s="169" t="str">
        <f t="shared" si="369"/>
        <v/>
      </c>
      <c r="AT873" s="159" t="str">
        <f t="shared" si="370"/>
        <v/>
      </c>
      <c r="AU873" s="160" t="str">
        <f t="shared" si="356"/>
        <v/>
      </c>
      <c r="AV873" s="171" t="str">
        <f t="shared" si="371"/>
        <v/>
      </c>
      <c r="AW873" s="160" t="str">
        <f t="shared" si="372"/>
        <v/>
      </c>
      <c r="AX873" s="186" t="str">
        <f t="shared" si="373"/>
        <v/>
      </c>
      <c r="AY873" s="160" t="str">
        <f t="shared" si="357"/>
        <v/>
      </c>
      <c r="AZ873" s="171" t="str">
        <f t="shared" si="374"/>
        <v/>
      </c>
      <c r="BA873" s="161" t="str">
        <f t="shared" si="375"/>
        <v/>
      </c>
    </row>
    <row r="874" spans="1:53" ht="18.75" x14ac:dyDescent="0.3">
      <c r="A874" s="205"/>
      <c r="B874" s="206"/>
      <c r="C874" s="198">
        <v>863</v>
      </c>
      <c r="D874" s="190"/>
      <c r="E874" s="13"/>
      <c r="F874" s="14"/>
      <c r="G874" s="123"/>
      <c r="H874" s="124"/>
      <c r="I874" s="130"/>
      <c r="J874" s="21"/>
      <c r="K874" s="134"/>
      <c r="L874" s="24"/>
      <c r="M874" s="372"/>
      <c r="N874" s="147" t="str">
        <f t="shared" si="358"/>
        <v/>
      </c>
      <c r="O874" s="23"/>
      <c r="P874" s="23"/>
      <c r="Q874" s="23"/>
      <c r="R874" s="23"/>
      <c r="S874" s="23"/>
      <c r="T874" s="24"/>
      <c r="U874" s="25"/>
      <c r="V874" s="28"/>
      <c r="W874" s="299"/>
      <c r="X874" s="296"/>
      <c r="Y874" s="149">
        <f t="shared" si="352"/>
        <v>0</v>
      </c>
      <c r="Z874" s="148">
        <f t="shared" si="359"/>
        <v>0</v>
      </c>
      <c r="AA874" s="306"/>
      <c r="AB874" s="377">
        <f t="shared" si="376"/>
        <v>0</v>
      </c>
      <c r="AC874" s="348"/>
      <c r="AD874" s="210" t="str">
        <f t="shared" si="353"/>
        <v/>
      </c>
      <c r="AE874" s="345">
        <f t="shared" si="360"/>
        <v>0</v>
      </c>
      <c r="AF874" s="318"/>
      <c r="AG874" s="317"/>
      <c r="AH874" s="315"/>
      <c r="AI874" s="150">
        <f t="shared" si="361"/>
        <v>0</v>
      </c>
      <c r="AJ874" s="151">
        <f t="shared" si="354"/>
        <v>0</v>
      </c>
      <c r="AK874" s="152">
        <f t="shared" si="362"/>
        <v>0</v>
      </c>
      <c r="AL874" s="153">
        <f t="shared" si="363"/>
        <v>0</v>
      </c>
      <c r="AM874" s="153">
        <f t="shared" si="364"/>
        <v>0</v>
      </c>
      <c r="AN874" s="153">
        <f t="shared" si="365"/>
        <v>0</v>
      </c>
      <c r="AO874" s="153">
        <f t="shared" si="366"/>
        <v>0</v>
      </c>
      <c r="AP874" s="181" t="str">
        <f t="shared" si="367"/>
        <v/>
      </c>
      <c r="AQ874" s="154" t="str">
        <f t="shared" si="355"/>
        <v/>
      </c>
      <c r="AR874" s="178" t="str">
        <f t="shared" si="368"/>
        <v/>
      </c>
      <c r="AS874" s="169" t="str">
        <f t="shared" si="369"/>
        <v/>
      </c>
      <c r="AT874" s="159" t="str">
        <f t="shared" si="370"/>
        <v/>
      </c>
      <c r="AU874" s="160" t="str">
        <f t="shared" si="356"/>
        <v/>
      </c>
      <c r="AV874" s="171" t="str">
        <f t="shared" si="371"/>
        <v/>
      </c>
      <c r="AW874" s="160" t="str">
        <f t="shared" si="372"/>
        <v/>
      </c>
      <c r="AX874" s="186" t="str">
        <f t="shared" si="373"/>
        <v/>
      </c>
      <c r="AY874" s="160" t="str">
        <f t="shared" si="357"/>
        <v/>
      </c>
      <c r="AZ874" s="171" t="str">
        <f t="shared" si="374"/>
        <v/>
      </c>
      <c r="BA874" s="161" t="str">
        <f t="shared" si="375"/>
        <v/>
      </c>
    </row>
    <row r="875" spans="1:53" ht="18.75" x14ac:dyDescent="0.3">
      <c r="A875" s="205"/>
      <c r="B875" s="206"/>
      <c r="C875" s="197">
        <v>864</v>
      </c>
      <c r="D875" s="190"/>
      <c r="E875" s="13"/>
      <c r="F875" s="14"/>
      <c r="G875" s="123"/>
      <c r="H875" s="124"/>
      <c r="I875" s="130"/>
      <c r="J875" s="21"/>
      <c r="K875" s="134"/>
      <c r="L875" s="24"/>
      <c r="M875" s="372"/>
      <c r="N875" s="147" t="str">
        <f t="shared" si="358"/>
        <v/>
      </c>
      <c r="O875" s="23"/>
      <c r="P875" s="23"/>
      <c r="Q875" s="23"/>
      <c r="R875" s="23"/>
      <c r="S875" s="23"/>
      <c r="T875" s="24"/>
      <c r="U875" s="25"/>
      <c r="V875" s="28"/>
      <c r="W875" s="299"/>
      <c r="X875" s="296"/>
      <c r="Y875" s="149">
        <f t="shared" si="352"/>
        <v>0</v>
      </c>
      <c r="Z875" s="148">
        <f t="shared" si="359"/>
        <v>0</v>
      </c>
      <c r="AA875" s="306"/>
      <c r="AB875" s="377">
        <f t="shared" si="376"/>
        <v>0</v>
      </c>
      <c r="AC875" s="348"/>
      <c r="AD875" s="210" t="str">
        <f t="shared" si="353"/>
        <v/>
      </c>
      <c r="AE875" s="345">
        <f t="shared" si="360"/>
        <v>0</v>
      </c>
      <c r="AF875" s="318"/>
      <c r="AG875" s="317"/>
      <c r="AH875" s="315"/>
      <c r="AI875" s="150">
        <f t="shared" si="361"/>
        <v>0</v>
      </c>
      <c r="AJ875" s="151">
        <f t="shared" si="354"/>
        <v>0</v>
      </c>
      <c r="AK875" s="152">
        <f t="shared" si="362"/>
        <v>0</v>
      </c>
      <c r="AL875" s="153">
        <f t="shared" si="363"/>
        <v>0</v>
      </c>
      <c r="AM875" s="153">
        <f t="shared" si="364"/>
        <v>0</v>
      </c>
      <c r="AN875" s="153">
        <f t="shared" si="365"/>
        <v>0</v>
      </c>
      <c r="AO875" s="153">
        <f t="shared" si="366"/>
        <v>0</v>
      </c>
      <c r="AP875" s="181" t="str">
        <f t="shared" si="367"/>
        <v/>
      </c>
      <c r="AQ875" s="154" t="str">
        <f t="shared" si="355"/>
        <v/>
      </c>
      <c r="AR875" s="178" t="str">
        <f t="shared" si="368"/>
        <v/>
      </c>
      <c r="AS875" s="169" t="str">
        <f t="shared" si="369"/>
        <v/>
      </c>
      <c r="AT875" s="159" t="str">
        <f t="shared" si="370"/>
        <v/>
      </c>
      <c r="AU875" s="160" t="str">
        <f t="shared" si="356"/>
        <v/>
      </c>
      <c r="AV875" s="171" t="str">
        <f t="shared" si="371"/>
        <v/>
      </c>
      <c r="AW875" s="160" t="str">
        <f t="shared" si="372"/>
        <v/>
      </c>
      <c r="AX875" s="186" t="str">
        <f t="shared" si="373"/>
        <v/>
      </c>
      <c r="AY875" s="160" t="str">
        <f t="shared" si="357"/>
        <v/>
      </c>
      <c r="AZ875" s="171" t="str">
        <f t="shared" si="374"/>
        <v/>
      </c>
      <c r="BA875" s="161" t="str">
        <f t="shared" si="375"/>
        <v/>
      </c>
    </row>
    <row r="876" spans="1:53" ht="18.75" x14ac:dyDescent="0.3">
      <c r="A876" s="205"/>
      <c r="B876" s="206"/>
      <c r="C876" s="198">
        <v>865</v>
      </c>
      <c r="D876" s="190"/>
      <c r="E876" s="13"/>
      <c r="F876" s="14"/>
      <c r="G876" s="123"/>
      <c r="H876" s="124"/>
      <c r="I876" s="130"/>
      <c r="J876" s="21"/>
      <c r="K876" s="134"/>
      <c r="L876" s="24"/>
      <c r="M876" s="372"/>
      <c r="N876" s="147" t="str">
        <f t="shared" si="358"/>
        <v/>
      </c>
      <c r="O876" s="23"/>
      <c r="P876" s="23"/>
      <c r="Q876" s="23"/>
      <c r="R876" s="23"/>
      <c r="S876" s="23"/>
      <c r="T876" s="24"/>
      <c r="U876" s="25"/>
      <c r="V876" s="28"/>
      <c r="W876" s="299"/>
      <c r="X876" s="296"/>
      <c r="Y876" s="149">
        <f t="shared" si="352"/>
        <v>0</v>
      </c>
      <c r="Z876" s="148">
        <f t="shared" si="359"/>
        <v>0</v>
      </c>
      <c r="AA876" s="306"/>
      <c r="AB876" s="377">
        <f t="shared" si="376"/>
        <v>0</v>
      </c>
      <c r="AC876" s="348"/>
      <c r="AD876" s="210" t="str">
        <f t="shared" si="353"/>
        <v/>
      </c>
      <c r="AE876" s="345">
        <f t="shared" si="360"/>
        <v>0</v>
      </c>
      <c r="AF876" s="318"/>
      <c r="AG876" s="317"/>
      <c r="AH876" s="315"/>
      <c r="AI876" s="150">
        <f t="shared" si="361"/>
        <v>0</v>
      </c>
      <c r="AJ876" s="151">
        <f t="shared" si="354"/>
        <v>0</v>
      </c>
      <c r="AK876" s="152">
        <f t="shared" si="362"/>
        <v>0</v>
      </c>
      <c r="AL876" s="153">
        <f t="shared" si="363"/>
        <v>0</v>
      </c>
      <c r="AM876" s="153">
        <f t="shared" si="364"/>
        <v>0</v>
      </c>
      <c r="AN876" s="153">
        <f t="shared" si="365"/>
        <v>0</v>
      </c>
      <c r="AO876" s="153">
        <f t="shared" si="366"/>
        <v>0</v>
      </c>
      <c r="AP876" s="181" t="str">
        <f t="shared" si="367"/>
        <v/>
      </c>
      <c r="AQ876" s="154" t="str">
        <f t="shared" si="355"/>
        <v/>
      </c>
      <c r="AR876" s="178" t="str">
        <f t="shared" si="368"/>
        <v/>
      </c>
      <c r="AS876" s="169" t="str">
        <f t="shared" si="369"/>
        <v/>
      </c>
      <c r="AT876" s="159" t="str">
        <f t="shared" si="370"/>
        <v/>
      </c>
      <c r="AU876" s="160" t="str">
        <f t="shared" si="356"/>
        <v/>
      </c>
      <c r="AV876" s="171" t="str">
        <f t="shared" si="371"/>
        <v/>
      </c>
      <c r="AW876" s="160" t="str">
        <f t="shared" si="372"/>
        <v/>
      </c>
      <c r="AX876" s="186" t="str">
        <f t="shared" si="373"/>
        <v/>
      </c>
      <c r="AY876" s="160" t="str">
        <f t="shared" si="357"/>
        <v/>
      </c>
      <c r="AZ876" s="171" t="str">
        <f t="shared" si="374"/>
        <v/>
      </c>
      <c r="BA876" s="161" t="str">
        <f t="shared" si="375"/>
        <v/>
      </c>
    </row>
    <row r="877" spans="1:53" ht="18.75" x14ac:dyDescent="0.3">
      <c r="A877" s="205"/>
      <c r="B877" s="206"/>
      <c r="C877" s="197">
        <v>866</v>
      </c>
      <c r="D877" s="192"/>
      <c r="E877" s="15"/>
      <c r="F877" s="14"/>
      <c r="G877" s="123"/>
      <c r="H877" s="124"/>
      <c r="I877" s="130"/>
      <c r="J877" s="21"/>
      <c r="K877" s="134"/>
      <c r="L877" s="24"/>
      <c r="M877" s="372"/>
      <c r="N877" s="147" t="str">
        <f t="shared" si="358"/>
        <v/>
      </c>
      <c r="O877" s="23"/>
      <c r="P877" s="23"/>
      <c r="Q877" s="23"/>
      <c r="R877" s="23"/>
      <c r="S877" s="23"/>
      <c r="T877" s="24"/>
      <c r="U877" s="25"/>
      <c r="V877" s="28"/>
      <c r="W877" s="299"/>
      <c r="X877" s="296"/>
      <c r="Y877" s="149">
        <f t="shared" si="352"/>
        <v>0</v>
      </c>
      <c r="Z877" s="148">
        <f t="shared" si="359"/>
        <v>0</v>
      </c>
      <c r="AA877" s="306"/>
      <c r="AB877" s="377">
        <f t="shared" si="376"/>
        <v>0</v>
      </c>
      <c r="AC877" s="348"/>
      <c r="AD877" s="210" t="str">
        <f t="shared" si="353"/>
        <v/>
      </c>
      <c r="AE877" s="345">
        <f t="shared" si="360"/>
        <v>0</v>
      </c>
      <c r="AF877" s="318"/>
      <c r="AG877" s="317"/>
      <c r="AH877" s="315"/>
      <c r="AI877" s="150">
        <f t="shared" si="361"/>
        <v>0</v>
      </c>
      <c r="AJ877" s="151">
        <f t="shared" si="354"/>
        <v>0</v>
      </c>
      <c r="AK877" s="152">
        <f t="shared" si="362"/>
        <v>0</v>
      </c>
      <c r="AL877" s="153">
        <f t="shared" si="363"/>
        <v>0</v>
      </c>
      <c r="AM877" s="153">
        <f t="shared" si="364"/>
        <v>0</v>
      </c>
      <c r="AN877" s="153">
        <f t="shared" si="365"/>
        <v>0</v>
      </c>
      <c r="AO877" s="153">
        <f t="shared" si="366"/>
        <v>0</v>
      </c>
      <c r="AP877" s="181" t="str">
        <f t="shared" si="367"/>
        <v/>
      </c>
      <c r="AQ877" s="154" t="str">
        <f t="shared" si="355"/>
        <v/>
      </c>
      <c r="AR877" s="178" t="str">
        <f t="shared" si="368"/>
        <v/>
      </c>
      <c r="AS877" s="169" t="str">
        <f t="shared" si="369"/>
        <v/>
      </c>
      <c r="AT877" s="159" t="str">
        <f t="shared" si="370"/>
        <v/>
      </c>
      <c r="AU877" s="160" t="str">
        <f t="shared" si="356"/>
        <v/>
      </c>
      <c r="AV877" s="171" t="str">
        <f t="shared" si="371"/>
        <v/>
      </c>
      <c r="AW877" s="160" t="str">
        <f t="shared" si="372"/>
        <v/>
      </c>
      <c r="AX877" s="186" t="str">
        <f t="shared" si="373"/>
        <v/>
      </c>
      <c r="AY877" s="160" t="str">
        <f t="shared" si="357"/>
        <v/>
      </c>
      <c r="AZ877" s="171" t="str">
        <f t="shared" si="374"/>
        <v/>
      </c>
      <c r="BA877" s="161" t="str">
        <f t="shared" si="375"/>
        <v/>
      </c>
    </row>
    <row r="878" spans="1:53" ht="18.75" x14ac:dyDescent="0.3">
      <c r="A878" s="205"/>
      <c r="B878" s="206"/>
      <c r="C878" s="198">
        <v>867</v>
      </c>
      <c r="D878" s="190"/>
      <c r="E878" s="13"/>
      <c r="F878" s="14"/>
      <c r="G878" s="123"/>
      <c r="H878" s="124"/>
      <c r="I878" s="130"/>
      <c r="J878" s="21"/>
      <c r="K878" s="134"/>
      <c r="L878" s="24"/>
      <c r="M878" s="372"/>
      <c r="N878" s="147" t="str">
        <f t="shared" si="358"/>
        <v/>
      </c>
      <c r="O878" s="23"/>
      <c r="P878" s="23"/>
      <c r="Q878" s="23"/>
      <c r="R878" s="23"/>
      <c r="S878" s="23"/>
      <c r="T878" s="24"/>
      <c r="U878" s="25"/>
      <c r="V878" s="28"/>
      <c r="W878" s="299"/>
      <c r="X878" s="296"/>
      <c r="Y878" s="149">
        <f t="shared" si="352"/>
        <v>0</v>
      </c>
      <c r="Z878" s="148">
        <f t="shared" si="359"/>
        <v>0</v>
      </c>
      <c r="AA878" s="306"/>
      <c r="AB878" s="377">
        <f t="shared" si="376"/>
        <v>0</v>
      </c>
      <c r="AC878" s="348"/>
      <c r="AD878" s="210" t="str">
        <f t="shared" si="353"/>
        <v/>
      </c>
      <c r="AE878" s="345">
        <f t="shared" si="360"/>
        <v>0</v>
      </c>
      <c r="AF878" s="318"/>
      <c r="AG878" s="317"/>
      <c r="AH878" s="315"/>
      <c r="AI878" s="150">
        <f t="shared" si="361"/>
        <v>0</v>
      </c>
      <c r="AJ878" s="151">
        <f t="shared" si="354"/>
        <v>0</v>
      </c>
      <c r="AK878" s="152">
        <f t="shared" si="362"/>
        <v>0</v>
      </c>
      <c r="AL878" s="153">
        <f t="shared" si="363"/>
        <v>0</v>
      </c>
      <c r="AM878" s="153">
        <f t="shared" si="364"/>
        <v>0</v>
      </c>
      <c r="AN878" s="153">
        <f t="shared" si="365"/>
        <v>0</v>
      </c>
      <c r="AO878" s="153">
        <f t="shared" si="366"/>
        <v>0</v>
      </c>
      <c r="AP878" s="181" t="str">
        <f t="shared" si="367"/>
        <v/>
      </c>
      <c r="AQ878" s="154" t="str">
        <f t="shared" si="355"/>
        <v/>
      </c>
      <c r="AR878" s="178" t="str">
        <f t="shared" si="368"/>
        <v/>
      </c>
      <c r="AS878" s="169" t="str">
        <f t="shared" si="369"/>
        <v/>
      </c>
      <c r="AT878" s="159" t="str">
        <f t="shared" si="370"/>
        <v/>
      </c>
      <c r="AU878" s="160" t="str">
        <f t="shared" si="356"/>
        <v/>
      </c>
      <c r="AV878" s="171" t="str">
        <f t="shared" si="371"/>
        <v/>
      </c>
      <c r="AW878" s="160" t="str">
        <f t="shared" si="372"/>
        <v/>
      </c>
      <c r="AX878" s="186" t="str">
        <f t="shared" si="373"/>
        <v/>
      </c>
      <c r="AY878" s="160" t="str">
        <f t="shared" si="357"/>
        <v/>
      </c>
      <c r="AZ878" s="171" t="str">
        <f t="shared" si="374"/>
        <v/>
      </c>
      <c r="BA878" s="161" t="str">
        <f t="shared" si="375"/>
        <v/>
      </c>
    </row>
    <row r="879" spans="1:53" ht="18.75" x14ac:dyDescent="0.3">
      <c r="A879" s="205"/>
      <c r="B879" s="206"/>
      <c r="C879" s="198">
        <v>868</v>
      </c>
      <c r="D879" s="190"/>
      <c r="E879" s="13"/>
      <c r="F879" s="14"/>
      <c r="G879" s="123"/>
      <c r="H879" s="124"/>
      <c r="I879" s="130"/>
      <c r="J879" s="21"/>
      <c r="K879" s="134"/>
      <c r="L879" s="24"/>
      <c r="M879" s="372"/>
      <c r="N879" s="147" t="str">
        <f t="shared" si="358"/>
        <v/>
      </c>
      <c r="O879" s="23"/>
      <c r="P879" s="23"/>
      <c r="Q879" s="23"/>
      <c r="R879" s="23"/>
      <c r="S879" s="23"/>
      <c r="T879" s="24"/>
      <c r="U879" s="25"/>
      <c r="V879" s="28"/>
      <c r="W879" s="299"/>
      <c r="X879" s="296"/>
      <c r="Y879" s="149">
        <f t="shared" si="352"/>
        <v>0</v>
      </c>
      <c r="Z879" s="148">
        <f t="shared" si="359"/>
        <v>0</v>
      </c>
      <c r="AA879" s="306"/>
      <c r="AB879" s="377">
        <f t="shared" si="376"/>
        <v>0</v>
      </c>
      <c r="AC879" s="348"/>
      <c r="AD879" s="210" t="str">
        <f t="shared" si="353"/>
        <v/>
      </c>
      <c r="AE879" s="345">
        <f t="shared" si="360"/>
        <v>0</v>
      </c>
      <c r="AF879" s="318"/>
      <c r="AG879" s="317"/>
      <c r="AH879" s="315"/>
      <c r="AI879" s="150">
        <f t="shared" si="361"/>
        <v>0</v>
      </c>
      <c r="AJ879" s="151">
        <f t="shared" si="354"/>
        <v>0</v>
      </c>
      <c r="AK879" s="152">
        <f t="shared" si="362"/>
        <v>0</v>
      </c>
      <c r="AL879" s="153">
        <f t="shared" si="363"/>
        <v>0</v>
      </c>
      <c r="AM879" s="153">
        <f t="shared" si="364"/>
        <v>0</v>
      </c>
      <c r="AN879" s="153">
        <f t="shared" si="365"/>
        <v>0</v>
      </c>
      <c r="AO879" s="153">
        <f t="shared" si="366"/>
        <v>0</v>
      </c>
      <c r="AP879" s="181" t="str">
        <f t="shared" si="367"/>
        <v/>
      </c>
      <c r="AQ879" s="154" t="str">
        <f t="shared" si="355"/>
        <v/>
      </c>
      <c r="AR879" s="178" t="str">
        <f t="shared" si="368"/>
        <v/>
      </c>
      <c r="AS879" s="169" t="str">
        <f t="shared" si="369"/>
        <v/>
      </c>
      <c r="AT879" s="159" t="str">
        <f t="shared" si="370"/>
        <v/>
      </c>
      <c r="AU879" s="160" t="str">
        <f t="shared" si="356"/>
        <v/>
      </c>
      <c r="AV879" s="171" t="str">
        <f t="shared" si="371"/>
        <v/>
      </c>
      <c r="AW879" s="160" t="str">
        <f t="shared" si="372"/>
        <v/>
      </c>
      <c r="AX879" s="186" t="str">
        <f t="shared" si="373"/>
        <v/>
      </c>
      <c r="AY879" s="160" t="str">
        <f t="shared" si="357"/>
        <v/>
      </c>
      <c r="AZ879" s="171" t="str">
        <f t="shared" si="374"/>
        <v/>
      </c>
      <c r="BA879" s="161" t="str">
        <f t="shared" si="375"/>
        <v/>
      </c>
    </row>
    <row r="880" spans="1:53" ht="18.75" x14ac:dyDescent="0.3">
      <c r="A880" s="205"/>
      <c r="B880" s="206"/>
      <c r="C880" s="197">
        <v>869</v>
      </c>
      <c r="D880" s="190"/>
      <c r="E880" s="13"/>
      <c r="F880" s="14"/>
      <c r="G880" s="123"/>
      <c r="H880" s="124"/>
      <c r="I880" s="130"/>
      <c r="J880" s="21"/>
      <c r="K880" s="134"/>
      <c r="L880" s="24"/>
      <c r="M880" s="372"/>
      <c r="N880" s="147" t="str">
        <f t="shared" si="358"/>
        <v/>
      </c>
      <c r="O880" s="23"/>
      <c r="P880" s="23"/>
      <c r="Q880" s="23"/>
      <c r="R880" s="23"/>
      <c r="S880" s="23"/>
      <c r="T880" s="24"/>
      <c r="U880" s="25"/>
      <c r="V880" s="28"/>
      <c r="W880" s="299"/>
      <c r="X880" s="296"/>
      <c r="Y880" s="149">
        <f t="shared" si="352"/>
        <v>0</v>
      </c>
      <c r="Z880" s="148">
        <f t="shared" si="359"/>
        <v>0</v>
      </c>
      <c r="AA880" s="306"/>
      <c r="AB880" s="377">
        <f t="shared" si="376"/>
        <v>0</v>
      </c>
      <c r="AC880" s="348"/>
      <c r="AD880" s="210" t="str">
        <f t="shared" si="353"/>
        <v/>
      </c>
      <c r="AE880" s="345">
        <f t="shared" si="360"/>
        <v>0</v>
      </c>
      <c r="AF880" s="318"/>
      <c r="AG880" s="317"/>
      <c r="AH880" s="315"/>
      <c r="AI880" s="150">
        <f t="shared" si="361"/>
        <v>0</v>
      </c>
      <c r="AJ880" s="151">
        <f t="shared" si="354"/>
        <v>0</v>
      </c>
      <c r="AK880" s="152">
        <f t="shared" si="362"/>
        <v>0</v>
      </c>
      <c r="AL880" s="153">
        <f t="shared" si="363"/>
        <v>0</v>
      </c>
      <c r="AM880" s="153">
        <f t="shared" si="364"/>
        <v>0</v>
      </c>
      <c r="AN880" s="153">
        <f t="shared" si="365"/>
        <v>0</v>
      </c>
      <c r="AO880" s="153">
        <f t="shared" si="366"/>
        <v>0</v>
      </c>
      <c r="AP880" s="181" t="str">
        <f t="shared" si="367"/>
        <v/>
      </c>
      <c r="AQ880" s="154" t="str">
        <f t="shared" si="355"/>
        <v/>
      </c>
      <c r="AR880" s="178" t="str">
        <f t="shared" si="368"/>
        <v/>
      </c>
      <c r="AS880" s="169" t="str">
        <f t="shared" si="369"/>
        <v/>
      </c>
      <c r="AT880" s="159" t="str">
        <f t="shared" si="370"/>
        <v/>
      </c>
      <c r="AU880" s="160" t="str">
        <f t="shared" si="356"/>
        <v/>
      </c>
      <c r="AV880" s="171" t="str">
        <f t="shared" si="371"/>
        <v/>
      </c>
      <c r="AW880" s="160" t="str">
        <f t="shared" si="372"/>
        <v/>
      </c>
      <c r="AX880" s="186" t="str">
        <f t="shared" si="373"/>
        <v/>
      </c>
      <c r="AY880" s="160" t="str">
        <f t="shared" si="357"/>
        <v/>
      </c>
      <c r="AZ880" s="171" t="str">
        <f t="shared" si="374"/>
        <v/>
      </c>
      <c r="BA880" s="161" t="str">
        <f t="shared" si="375"/>
        <v/>
      </c>
    </row>
    <row r="881" spans="1:53" ht="18.75" x14ac:dyDescent="0.3">
      <c r="A881" s="205"/>
      <c r="B881" s="206"/>
      <c r="C881" s="198">
        <v>870</v>
      </c>
      <c r="D881" s="192"/>
      <c r="E881" s="15"/>
      <c r="F881" s="14"/>
      <c r="G881" s="123"/>
      <c r="H881" s="124"/>
      <c r="I881" s="130"/>
      <c r="J881" s="21"/>
      <c r="K881" s="134"/>
      <c r="L881" s="24"/>
      <c r="M881" s="372"/>
      <c r="N881" s="147" t="str">
        <f t="shared" si="358"/>
        <v/>
      </c>
      <c r="O881" s="23"/>
      <c r="P881" s="23"/>
      <c r="Q881" s="23"/>
      <c r="R881" s="23"/>
      <c r="S881" s="23"/>
      <c r="T881" s="24"/>
      <c r="U881" s="25"/>
      <c r="V881" s="28"/>
      <c r="W881" s="299"/>
      <c r="X881" s="296"/>
      <c r="Y881" s="149">
        <f t="shared" si="352"/>
        <v>0</v>
      </c>
      <c r="Z881" s="148">
        <f t="shared" si="359"/>
        <v>0</v>
      </c>
      <c r="AA881" s="306"/>
      <c r="AB881" s="377">
        <f t="shared" si="376"/>
        <v>0</v>
      </c>
      <c r="AC881" s="348"/>
      <c r="AD881" s="210" t="str">
        <f t="shared" si="353"/>
        <v/>
      </c>
      <c r="AE881" s="345">
        <f t="shared" si="360"/>
        <v>0</v>
      </c>
      <c r="AF881" s="318"/>
      <c r="AG881" s="317"/>
      <c r="AH881" s="315"/>
      <c r="AI881" s="150">
        <f t="shared" si="361"/>
        <v>0</v>
      </c>
      <c r="AJ881" s="151">
        <f t="shared" si="354"/>
        <v>0</v>
      </c>
      <c r="AK881" s="152">
        <f t="shared" si="362"/>
        <v>0</v>
      </c>
      <c r="AL881" s="153">
        <f t="shared" si="363"/>
        <v>0</v>
      </c>
      <c r="AM881" s="153">
        <f t="shared" si="364"/>
        <v>0</v>
      </c>
      <c r="AN881" s="153">
        <f t="shared" si="365"/>
        <v>0</v>
      </c>
      <c r="AO881" s="153">
        <f t="shared" si="366"/>
        <v>0</v>
      </c>
      <c r="AP881" s="181" t="str">
        <f t="shared" si="367"/>
        <v/>
      </c>
      <c r="AQ881" s="154" t="str">
        <f t="shared" si="355"/>
        <v/>
      </c>
      <c r="AR881" s="178" t="str">
        <f t="shared" si="368"/>
        <v/>
      </c>
      <c r="AS881" s="169" t="str">
        <f t="shared" si="369"/>
        <v/>
      </c>
      <c r="AT881" s="159" t="str">
        <f t="shared" si="370"/>
        <v/>
      </c>
      <c r="AU881" s="160" t="str">
        <f t="shared" si="356"/>
        <v/>
      </c>
      <c r="AV881" s="171" t="str">
        <f t="shared" si="371"/>
        <v/>
      </c>
      <c r="AW881" s="160" t="str">
        <f t="shared" si="372"/>
        <v/>
      </c>
      <c r="AX881" s="186" t="str">
        <f t="shared" si="373"/>
        <v/>
      </c>
      <c r="AY881" s="160" t="str">
        <f t="shared" si="357"/>
        <v/>
      </c>
      <c r="AZ881" s="171" t="str">
        <f t="shared" si="374"/>
        <v/>
      </c>
      <c r="BA881" s="161" t="str">
        <f t="shared" si="375"/>
        <v/>
      </c>
    </row>
    <row r="882" spans="1:53" ht="18.75" x14ac:dyDescent="0.3">
      <c r="A882" s="205"/>
      <c r="B882" s="206"/>
      <c r="C882" s="197">
        <v>871</v>
      </c>
      <c r="D882" s="190"/>
      <c r="E882" s="13"/>
      <c r="F882" s="14"/>
      <c r="G882" s="123"/>
      <c r="H882" s="124"/>
      <c r="I882" s="130"/>
      <c r="J882" s="21"/>
      <c r="K882" s="134"/>
      <c r="L882" s="24"/>
      <c r="M882" s="372"/>
      <c r="N882" s="147" t="str">
        <f t="shared" si="358"/>
        <v/>
      </c>
      <c r="O882" s="23"/>
      <c r="P882" s="23"/>
      <c r="Q882" s="23"/>
      <c r="R882" s="23"/>
      <c r="S882" s="23"/>
      <c r="T882" s="24"/>
      <c r="U882" s="25"/>
      <c r="V882" s="28"/>
      <c r="W882" s="299"/>
      <c r="X882" s="296"/>
      <c r="Y882" s="149">
        <f t="shared" si="352"/>
        <v>0</v>
      </c>
      <c r="Z882" s="148">
        <f t="shared" si="359"/>
        <v>0</v>
      </c>
      <c r="AA882" s="306"/>
      <c r="AB882" s="377">
        <f t="shared" si="376"/>
        <v>0</v>
      </c>
      <c r="AC882" s="348"/>
      <c r="AD882" s="210" t="str">
        <f t="shared" si="353"/>
        <v/>
      </c>
      <c r="AE882" s="345">
        <f t="shared" si="360"/>
        <v>0</v>
      </c>
      <c r="AF882" s="318"/>
      <c r="AG882" s="317"/>
      <c r="AH882" s="315"/>
      <c r="AI882" s="150">
        <f t="shared" si="361"/>
        <v>0</v>
      </c>
      <c r="AJ882" s="151">
        <f t="shared" si="354"/>
        <v>0</v>
      </c>
      <c r="AK882" s="152">
        <f t="shared" si="362"/>
        <v>0</v>
      </c>
      <c r="AL882" s="153">
        <f t="shared" si="363"/>
        <v>0</v>
      </c>
      <c r="AM882" s="153">
        <f t="shared" si="364"/>
        <v>0</v>
      </c>
      <c r="AN882" s="153">
        <f t="shared" si="365"/>
        <v>0</v>
      </c>
      <c r="AO882" s="153">
        <f t="shared" si="366"/>
        <v>0</v>
      </c>
      <c r="AP882" s="181" t="str">
        <f t="shared" si="367"/>
        <v/>
      </c>
      <c r="AQ882" s="154" t="str">
        <f t="shared" si="355"/>
        <v/>
      </c>
      <c r="AR882" s="178" t="str">
        <f t="shared" si="368"/>
        <v/>
      </c>
      <c r="AS882" s="169" t="str">
        <f t="shared" si="369"/>
        <v/>
      </c>
      <c r="AT882" s="159" t="str">
        <f t="shared" si="370"/>
        <v/>
      </c>
      <c r="AU882" s="160" t="str">
        <f t="shared" si="356"/>
        <v/>
      </c>
      <c r="AV882" s="171" t="str">
        <f t="shared" si="371"/>
        <v/>
      </c>
      <c r="AW882" s="160" t="str">
        <f t="shared" si="372"/>
        <v/>
      </c>
      <c r="AX882" s="186" t="str">
        <f t="shared" si="373"/>
        <v/>
      </c>
      <c r="AY882" s="160" t="str">
        <f t="shared" si="357"/>
        <v/>
      </c>
      <c r="AZ882" s="171" t="str">
        <f t="shared" si="374"/>
        <v/>
      </c>
      <c r="BA882" s="161" t="str">
        <f t="shared" si="375"/>
        <v/>
      </c>
    </row>
    <row r="883" spans="1:53" ht="18.75" x14ac:dyDescent="0.3">
      <c r="A883" s="205"/>
      <c r="B883" s="206"/>
      <c r="C883" s="198">
        <v>872</v>
      </c>
      <c r="D883" s="190"/>
      <c r="E883" s="13"/>
      <c r="F883" s="14"/>
      <c r="G883" s="123"/>
      <c r="H883" s="124"/>
      <c r="I883" s="130"/>
      <c r="J883" s="21"/>
      <c r="K883" s="134"/>
      <c r="L883" s="24"/>
      <c r="M883" s="372"/>
      <c r="N883" s="147" t="str">
        <f t="shared" si="358"/>
        <v/>
      </c>
      <c r="O883" s="23"/>
      <c r="P883" s="23"/>
      <c r="Q883" s="23"/>
      <c r="R883" s="23"/>
      <c r="S883" s="23"/>
      <c r="T883" s="24"/>
      <c r="U883" s="25"/>
      <c r="V883" s="28"/>
      <c r="W883" s="299"/>
      <c r="X883" s="296"/>
      <c r="Y883" s="149">
        <f t="shared" si="352"/>
        <v>0</v>
      </c>
      <c r="Z883" s="148">
        <f t="shared" si="359"/>
        <v>0</v>
      </c>
      <c r="AA883" s="306"/>
      <c r="AB883" s="377">
        <f t="shared" si="376"/>
        <v>0</v>
      </c>
      <c r="AC883" s="348"/>
      <c r="AD883" s="210" t="str">
        <f t="shared" si="353"/>
        <v/>
      </c>
      <c r="AE883" s="345">
        <f t="shared" si="360"/>
        <v>0</v>
      </c>
      <c r="AF883" s="318"/>
      <c r="AG883" s="317"/>
      <c r="AH883" s="315"/>
      <c r="AI883" s="150">
        <f t="shared" si="361"/>
        <v>0</v>
      </c>
      <c r="AJ883" s="151">
        <f t="shared" si="354"/>
        <v>0</v>
      </c>
      <c r="AK883" s="152">
        <f t="shared" si="362"/>
        <v>0</v>
      </c>
      <c r="AL883" s="153">
        <f t="shared" si="363"/>
        <v>0</v>
      </c>
      <c r="AM883" s="153">
        <f t="shared" si="364"/>
        <v>0</v>
      </c>
      <c r="AN883" s="153">
        <f t="shared" si="365"/>
        <v>0</v>
      </c>
      <c r="AO883" s="153">
        <f t="shared" si="366"/>
        <v>0</v>
      </c>
      <c r="AP883" s="181" t="str">
        <f t="shared" si="367"/>
        <v/>
      </c>
      <c r="AQ883" s="154" t="str">
        <f t="shared" si="355"/>
        <v/>
      </c>
      <c r="AR883" s="178" t="str">
        <f t="shared" si="368"/>
        <v/>
      </c>
      <c r="AS883" s="169" t="str">
        <f t="shared" si="369"/>
        <v/>
      </c>
      <c r="AT883" s="159" t="str">
        <f t="shared" si="370"/>
        <v/>
      </c>
      <c r="AU883" s="160" t="str">
        <f t="shared" si="356"/>
        <v/>
      </c>
      <c r="AV883" s="171" t="str">
        <f t="shared" si="371"/>
        <v/>
      </c>
      <c r="AW883" s="160" t="str">
        <f t="shared" si="372"/>
        <v/>
      </c>
      <c r="AX883" s="186" t="str">
        <f t="shared" si="373"/>
        <v/>
      </c>
      <c r="AY883" s="160" t="str">
        <f t="shared" si="357"/>
        <v/>
      </c>
      <c r="AZ883" s="171" t="str">
        <f t="shared" si="374"/>
        <v/>
      </c>
      <c r="BA883" s="161" t="str">
        <f t="shared" si="375"/>
        <v/>
      </c>
    </row>
    <row r="884" spans="1:53" ht="18.75" x14ac:dyDescent="0.3">
      <c r="A884" s="205"/>
      <c r="B884" s="206"/>
      <c r="C884" s="198">
        <v>873</v>
      </c>
      <c r="D884" s="190"/>
      <c r="E884" s="13"/>
      <c r="F884" s="14"/>
      <c r="G884" s="123"/>
      <c r="H884" s="124"/>
      <c r="I884" s="130"/>
      <c r="J884" s="21"/>
      <c r="K884" s="134"/>
      <c r="L884" s="24"/>
      <c r="M884" s="372"/>
      <c r="N884" s="147" t="str">
        <f t="shared" si="358"/>
        <v/>
      </c>
      <c r="O884" s="23"/>
      <c r="P884" s="23"/>
      <c r="Q884" s="23"/>
      <c r="R884" s="23"/>
      <c r="S884" s="23"/>
      <c r="T884" s="24"/>
      <c r="U884" s="25"/>
      <c r="V884" s="28"/>
      <c r="W884" s="299"/>
      <c r="X884" s="296"/>
      <c r="Y884" s="149">
        <f t="shared" si="352"/>
        <v>0</v>
      </c>
      <c r="Z884" s="148">
        <f t="shared" si="359"/>
        <v>0</v>
      </c>
      <c r="AA884" s="306"/>
      <c r="AB884" s="377">
        <f t="shared" si="376"/>
        <v>0</v>
      </c>
      <c r="AC884" s="348"/>
      <c r="AD884" s="210" t="str">
        <f t="shared" si="353"/>
        <v/>
      </c>
      <c r="AE884" s="345">
        <f t="shared" si="360"/>
        <v>0</v>
      </c>
      <c r="AF884" s="318"/>
      <c r="AG884" s="317"/>
      <c r="AH884" s="315"/>
      <c r="AI884" s="150">
        <f t="shared" si="361"/>
        <v>0</v>
      </c>
      <c r="AJ884" s="151">
        <f t="shared" si="354"/>
        <v>0</v>
      </c>
      <c r="AK884" s="152">
        <f t="shared" si="362"/>
        <v>0</v>
      </c>
      <c r="AL884" s="153">
        <f t="shared" si="363"/>
        <v>0</v>
      </c>
      <c r="AM884" s="153">
        <f t="shared" si="364"/>
        <v>0</v>
      </c>
      <c r="AN884" s="153">
        <f t="shared" si="365"/>
        <v>0</v>
      </c>
      <c r="AO884" s="153">
        <f t="shared" si="366"/>
        <v>0</v>
      </c>
      <c r="AP884" s="181" t="str">
        <f t="shared" si="367"/>
        <v/>
      </c>
      <c r="AQ884" s="154" t="str">
        <f t="shared" si="355"/>
        <v/>
      </c>
      <c r="AR884" s="178" t="str">
        <f t="shared" si="368"/>
        <v/>
      </c>
      <c r="AS884" s="169" t="str">
        <f t="shared" si="369"/>
        <v/>
      </c>
      <c r="AT884" s="159" t="str">
        <f t="shared" si="370"/>
        <v/>
      </c>
      <c r="AU884" s="160" t="str">
        <f t="shared" si="356"/>
        <v/>
      </c>
      <c r="AV884" s="171" t="str">
        <f t="shared" si="371"/>
        <v/>
      </c>
      <c r="AW884" s="160" t="str">
        <f t="shared" si="372"/>
        <v/>
      </c>
      <c r="AX884" s="186" t="str">
        <f t="shared" si="373"/>
        <v/>
      </c>
      <c r="AY884" s="160" t="str">
        <f t="shared" si="357"/>
        <v/>
      </c>
      <c r="AZ884" s="171" t="str">
        <f t="shared" si="374"/>
        <v/>
      </c>
      <c r="BA884" s="161" t="str">
        <f t="shared" si="375"/>
        <v/>
      </c>
    </row>
    <row r="885" spans="1:53" ht="18.75" x14ac:dyDescent="0.3">
      <c r="A885" s="205"/>
      <c r="B885" s="206"/>
      <c r="C885" s="197">
        <v>874</v>
      </c>
      <c r="D885" s="192"/>
      <c r="E885" s="15"/>
      <c r="F885" s="14"/>
      <c r="G885" s="123"/>
      <c r="H885" s="124"/>
      <c r="I885" s="130"/>
      <c r="J885" s="21"/>
      <c r="K885" s="134"/>
      <c r="L885" s="24"/>
      <c r="M885" s="372"/>
      <c r="N885" s="147" t="str">
        <f t="shared" si="358"/>
        <v/>
      </c>
      <c r="O885" s="23"/>
      <c r="P885" s="23"/>
      <c r="Q885" s="23"/>
      <c r="R885" s="23"/>
      <c r="S885" s="23"/>
      <c r="T885" s="24"/>
      <c r="U885" s="25"/>
      <c r="V885" s="28"/>
      <c r="W885" s="299"/>
      <c r="X885" s="296"/>
      <c r="Y885" s="149">
        <f t="shared" si="352"/>
        <v>0</v>
      </c>
      <c r="Z885" s="148">
        <f t="shared" si="359"/>
        <v>0</v>
      </c>
      <c r="AA885" s="306"/>
      <c r="AB885" s="377">
        <f t="shared" si="376"/>
        <v>0</v>
      </c>
      <c r="AC885" s="348"/>
      <c r="AD885" s="210" t="str">
        <f t="shared" si="353"/>
        <v/>
      </c>
      <c r="AE885" s="345">
        <f t="shared" si="360"/>
        <v>0</v>
      </c>
      <c r="AF885" s="318"/>
      <c r="AG885" s="317"/>
      <c r="AH885" s="315"/>
      <c r="AI885" s="150">
        <f t="shared" si="361"/>
        <v>0</v>
      </c>
      <c r="AJ885" s="151">
        <f t="shared" si="354"/>
        <v>0</v>
      </c>
      <c r="AK885" s="152">
        <f t="shared" si="362"/>
        <v>0</v>
      </c>
      <c r="AL885" s="153">
        <f t="shared" si="363"/>
        <v>0</v>
      </c>
      <c r="AM885" s="153">
        <f t="shared" si="364"/>
        <v>0</v>
      </c>
      <c r="AN885" s="153">
        <f t="shared" si="365"/>
        <v>0</v>
      </c>
      <c r="AO885" s="153">
        <f t="shared" si="366"/>
        <v>0</v>
      </c>
      <c r="AP885" s="181" t="str">
        <f t="shared" si="367"/>
        <v/>
      </c>
      <c r="AQ885" s="154" t="str">
        <f t="shared" si="355"/>
        <v/>
      </c>
      <c r="AR885" s="178" t="str">
        <f t="shared" si="368"/>
        <v/>
      </c>
      <c r="AS885" s="169" t="str">
        <f t="shared" si="369"/>
        <v/>
      </c>
      <c r="AT885" s="159" t="str">
        <f t="shared" si="370"/>
        <v/>
      </c>
      <c r="AU885" s="160" t="str">
        <f t="shared" si="356"/>
        <v/>
      </c>
      <c r="AV885" s="171" t="str">
        <f t="shared" si="371"/>
        <v/>
      </c>
      <c r="AW885" s="160" t="str">
        <f t="shared" si="372"/>
        <v/>
      </c>
      <c r="AX885" s="186" t="str">
        <f t="shared" si="373"/>
        <v/>
      </c>
      <c r="AY885" s="160" t="str">
        <f t="shared" si="357"/>
        <v/>
      </c>
      <c r="AZ885" s="171" t="str">
        <f t="shared" si="374"/>
        <v/>
      </c>
      <c r="BA885" s="161" t="str">
        <f t="shared" si="375"/>
        <v/>
      </c>
    </row>
    <row r="886" spans="1:53" ht="18.75" x14ac:dyDescent="0.3">
      <c r="A886" s="205"/>
      <c r="B886" s="206"/>
      <c r="C886" s="198">
        <v>875</v>
      </c>
      <c r="D886" s="190"/>
      <c r="E886" s="13"/>
      <c r="F886" s="14"/>
      <c r="G886" s="123"/>
      <c r="H886" s="124"/>
      <c r="I886" s="130"/>
      <c r="J886" s="21"/>
      <c r="K886" s="134"/>
      <c r="L886" s="24"/>
      <c r="M886" s="372"/>
      <c r="N886" s="147" t="str">
        <f t="shared" si="358"/>
        <v/>
      </c>
      <c r="O886" s="23"/>
      <c r="P886" s="23"/>
      <c r="Q886" s="23"/>
      <c r="R886" s="23"/>
      <c r="S886" s="23"/>
      <c r="T886" s="24"/>
      <c r="U886" s="25"/>
      <c r="V886" s="28"/>
      <c r="W886" s="299"/>
      <c r="X886" s="296"/>
      <c r="Y886" s="149">
        <f t="shared" si="352"/>
        <v>0</v>
      </c>
      <c r="Z886" s="148">
        <f t="shared" si="359"/>
        <v>0</v>
      </c>
      <c r="AA886" s="306"/>
      <c r="AB886" s="377">
        <f t="shared" si="376"/>
        <v>0</v>
      </c>
      <c r="AC886" s="348"/>
      <c r="AD886" s="210" t="str">
        <f t="shared" si="353"/>
        <v/>
      </c>
      <c r="AE886" s="345">
        <f t="shared" si="360"/>
        <v>0</v>
      </c>
      <c r="AF886" s="318"/>
      <c r="AG886" s="317"/>
      <c r="AH886" s="315"/>
      <c r="AI886" s="150">
        <f t="shared" si="361"/>
        <v>0</v>
      </c>
      <c r="AJ886" s="151">
        <f t="shared" si="354"/>
        <v>0</v>
      </c>
      <c r="AK886" s="152">
        <f t="shared" si="362"/>
        <v>0</v>
      </c>
      <c r="AL886" s="153">
        <f t="shared" si="363"/>
        <v>0</v>
      </c>
      <c r="AM886" s="153">
        <f t="shared" si="364"/>
        <v>0</v>
      </c>
      <c r="AN886" s="153">
        <f t="shared" si="365"/>
        <v>0</v>
      </c>
      <c r="AO886" s="153">
        <f t="shared" si="366"/>
        <v>0</v>
      </c>
      <c r="AP886" s="181" t="str">
        <f t="shared" si="367"/>
        <v/>
      </c>
      <c r="AQ886" s="154" t="str">
        <f t="shared" si="355"/>
        <v/>
      </c>
      <c r="AR886" s="178" t="str">
        <f t="shared" si="368"/>
        <v/>
      </c>
      <c r="AS886" s="169" t="str">
        <f t="shared" si="369"/>
        <v/>
      </c>
      <c r="AT886" s="159" t="str">
        <f t="shared" si="370"/>
        <v/>
      </c>
      <c r="AU886" s="160" t="str">
        <f t="shared" si="356"/>
        <v/>
      </c>
      <c r="AV886" s="171" t="str">
        <f t="shared" si="371"/>
        <v/>
      </c>
      <c r="AW886" s="160" t="str">
        <f t="shared" si="372"/>
        <v/>
      </c>
      <c r="AX886" s="186" t="str">
        <f t="shared" si="373"/>
        <v/>
      </c>
      <c r="AY886" s="160" t="str">
        <f t="shared" si="357"/>
        <v/>
      </c>
      <c r="AZ886" s="171" t="str">
        <f t="shared" si="374"/>
        <v/>
      </c>
      <c r="BA886" s="161" t="str">
        <f t="shared" si="375"/>
        <v/>
      </c>
    </row>
    <row r="887" spans="1:53" ht="18.75" x14ac:dyDescent="0.3">
      <c r="A887" s="205"/>
      <c r="B887" s="206"/>
      <c r="C887" s="197">
        <v>876</v>
      </c>
      <c r="D887" s="190"/>
      <c r="E887" s="13"/>
      <c r="F887" s="14"/>
      <c r="G887" s="123"/>
      <c r="H887" s="124"/>
      <c r="I887" s="130"/>
      <c r="J887" s="21"/>
      <c r="K887" s="134"/>
      <c r="L887" s="24"/>
      <c r="M887" s="372"/>
      <c r="N887" s="147" t="str">
        <f t="shared" si="358"/>
        <v/>
      </c>
      <c r="O887" s="23"/>
      <c r="P887" s="23"/>
      <c r="Q887" s="23"/>
      <c r="R887" s="23"/>
      <c r="S887" s="23"/>
      <c r="T887" s="24"/>
      <c r="U887" s="25"/>
      <c r="V887" s="28"/>
      <c r="W887" s="299"/>
      <c r="X887" s="296"/>
      <c r="Y887" s="149">
        <f t="shared" si="352"/>
        <v>0</v>
      </c>
      <c r="Z887" s="148">
        <f t="shared" si="359"/>
        <v>0</v>
      </c>
      <c r="AA887" s="306"/>
      <c r="AB887" s="377">
        <f t="shared" si="376"/>
        <v>0</v>
      </c>
      <c r="AC887" s="348"/>
      <c r="AD887" s="210" t="str">
        <f t="shared" si="353"/>
        <v/>
      </c>
      <c r="AE887" s="345">
        <f t="shared" si="360"/>
        <v>0</v>
      </c>
      <c r="AF887" s="318"/>
      <c r="AG887" s="317"/>
      <c r="AH887" s="315"/>
      <c r="AI887" s="150">
        <f t="shared" si="361"/>
        <v>0</v>
      </c>
      <c r="AJ887" s="151">
        <f t="shared" si="354"/>
        <v>0</v>
      </c>
      <c r="AK887" s="152">
        <f t="shared" si="362"/>
        <v>0</v>
      </c>
      <c r="AL887" s="153">
        <f t="shared" si="363"/>
        <v>0</v>
      </c>
      <c r="AM887" s="153">
        <f t="shared" si="364"/>
        <v>0</v>
      </c>
      <c r="AN887" s="153">
        <f t="shared" si="365"/>
        <v>0</v>
      </c>
      <c r="AO887" s="153">
        <f t="shared" si="366"/>
        <v>0</v>
      </c>
      <c r="AP887" s="181" t="str">
        <f t="shared" si="367"/>
        <v/>
      </c>
      <c r="AQ887" s="154" t="str">
        <f t="shared" si="355"/>
        <v/>
      </c>
      <c r="AR887" s="178" t="str">
        <f t="shared" si="368"/>
        <v/>
      </c>
      <c r="AS887" s="169" t="str">
        <f t="shared" si="369"/>
        <v/>
      </c>
      <c r="AT887" s="159" t="str">
        <f t="shared" si="370"/>
        <v/>
      </c>
      <c r="AU887" s="160" t="str">
        <f t="shared" si="356"/>
        <v/>
      </c>
      <c r="AV887" s="171" t="str">
        <f t="shared" si="371"/>
        <v/>
      </c>
      <c r="AW887" s="160" t="str">
        <f t="shared" si="372"/>
        <v/>
      </c>
      <c r="AX887" s="186" t="str">
        <f t="shared" si="373"/>
        <v/>
      </c>
      <c r="AY887" s="160" t="str">
        <f t="shared" si="357"/>
        <v/>
      </c>
      <c r="AZ887" s="171" t="str">
        <f t="shared" si="374"/>
        <v/>
      </c>
      <c r="BA887" s="161" t="str">
        <f t="shared" si="375"/>
        <v/>
      </c>
    </row>
    <row r="888" spans="1:53" ht="18.75" x14ac:dyDescent="0.3">
      <c r="A888" s="205"/>
      <c r="B888" s="206"/>
      <c r="C888" s="198">
        <v>877</v>
      </c>
      <c r="D888" s="190"/>
      <c r="E888" s="13"/>
      <c r="F888" s="14"/>
      <c r="G888" s="123"/>
      <c r="H888" s="124"/>
      <c r="I888" s="130"/>
      <c r="J888" s="21"/>
      <c r="K888" s="134"/>
      <c r="L888" s="24"/>
      <c r="M888" s="372"/>
      <c r="N888" s="147" t="str">
        <f t="shared" si="358"/>
        <v/>
      </c>
      <c r="O888" s="23"/>
      <c r="P888" s="23"/>
      <c r="Q888" s="23"/>
      <c r="R888" s="23"/>
      <c r="S888" s="23"/>
      <c r="T888" s="24"/>
      <c r="U888" s="25"/>
      <c r="V888" s="28"/>
      <c r="W888" s="299"/>
      <c r="X888" s="296"/>
      <c r="Y888" s="149">
        <f t="shared" si="352"/>
        <v>0</v>
      </c>
      <c r="Z888" s="148">
        <f t="shared" si="359"/>
        <v>0</v>
      </c>
      <c r="AA888" s="306"/>
      <c r="AB888" s="377">
        <f t="shared" si="376"/>
        <v>0</v>
      </c>
      <c r="AC888" s="348"/>
      <c r="AD888" s="210" t="str">
        <f t="shared" si="353"/>
        <v/>
      </c>
      <c r="AE888" s="345">
        <f t="shared" si="360"/>
        <v>0</v>
      </c>
      <c r="AF888" s="318"/>
      <c r="AG888" s="317"/>
      <c r="AH888" s="315"/>
      <c r="AI888" s="150">
        <f t="shared" si="361"/>
        <v>0</v>
      </c>
      <c r="AJ888" s="151">
        <f t="shared" si="354"/>
        <v>0</v>
      </c>
      <c r="AK888" s="152">
        <f t="shared" si="362"/>
        <v>0</v>
      </c>
      <c r="AL888" s="153">
        <f t="shared" si="363"/>
        <v>0</v>
      </c>
      <c r="AM888" s="153">
        <f t="shared" si="364"/>
        <v>0</v>
      </c>
      <c r="AN888" s="153">
        <f t="shared" si="365"/>
        <v>0</v>
      </c>
      <c r="AO888" s="153">
        <f t="shared" si="366"/>
        <v>0</v>
      </c>
      <c r="AP888" s="181" t="str">
        <f t="shared" si="367"/>
        <v/>
      </c>
      <c r="AQ888" s="154" t="str">
        <f t="shared" si="355"/>
        <v/>
      </c>
      <c r="AR888" s="178" t="str">
        <f t="shared" si="368"/>
        <v/>
      </c>
      <c r="AS888" s="169" t="str">
        <f t="shared" si="369"/>
        <v/>
      </c>
      <c r="AT888" s="159" t="str">
        <f t="shared" si="370"/>
        <v/>
      </c>
      <c r="AU888" s="160" t="str">
        <f t="shared" si="356"/>
        <v/>
      </c>
      <c r="AV888" s="171" t="str">
        <f t="shared" si="371"/>
        <v/>
      </c>
      <c r="AW888" s="160" t="str">
        <f t="shared" si="372"/>
        <v/>
      </c>
      <c r="AX888" s="186" t="str">
        <f t="shared" si="373"/>
        <v/>
      </c>
      <c r="AY888" s="160" t="str">
        <f t="shared" si="357"/>
        <v/>
      </c>
      <c r="AZ888" s="171" t="str">
        <f t="shared" si="374"/>
        <v/>
      </c>
      <c r="BA888" s="161" t="str">
        <f t="shared" si="375"/>
        <v/>
      </c>
    </row>
    <row r="889" spans="1:53" ht="18.75" x14ac:dyDescent="0.3">
      <c r="A889" s="205"/>
      <c r="B889" s="206"/>
      <c r="C889" s="198">
        <v>878</v>
      </c>
      <c r="D889" s="192"/>
      <c r="E889" s="15"/>
      <c r="F889" s="14"/>
      <c r="G889" s="123"/>
      <c r="H889" s="124"/>
      <c r="I889" s="130"/>
      <c r="J889" s="21"/>
      <c r="K889" s="134"/>
      <c r="L889" s="24"/>
      <c r="M889" s="372"/>
      <c r="N889" s="147" t="str">
        <f t="shared" si="358"/>
        <v/>
      </c>
      <c r="O889" s="23"/>
      <c r="P889" s="23"/>
      <c r="Q889" s="23"/>
      <c r="R889" s="23"/>
      <c r="S889" s="23"/>
      <c r="T889" s="24"/>
      <c r="U889" s="25"/>
      <c r="V889" s="28"/>
      <c r="W889" s="299"/>
      <c r="X889" s="296"/>
      <c r="Y889" s="149">
        <f t="shared" si="352"/>
        <v>0</v>
      </c>
      <c r="Z889" s="148">
        <f t="shared" si="359"/>
        <v>0</v>
      </c>
      <c r="AA889" s="306"/>
      <c r="AB889" s="377">
        <f t="shared" si="376"/>
        <v>0</v>
      </c>
      <c r="AC889" s="348"/>
      <c r="AD889" s="210" t="str">
        <f t="shared" si="353"/>
        <v/>
      </c>
      <c r="AE889" s="345">
        <f t="shared" si="360"/>
        <v>0</v>
      </c>
      <c r="AF889" s="318"/>
      <c r="AG889" s="317"/>
      <c r="AH889" s="315"/>
      <c r="AI889" s="150">
        <f t="shared" si="361"/>
        <v>0</v>
      </c>
      <c r="AJ889" s="151">
        <f t="shared" si="354"/>
        <v>0</v>
      </c>
      <c r="AK889" s="152">
        <f t="shared" si="362"/>
        <v>0</v>
      </c>
      <c r="AL889" s="153">
        <f t="shared" si="363"/>
        <v>0</v>
      </c>
      <c r="AM889" s="153">
        <f t="shared" si="364"/>
        <v>0</v>
      </c>
      <c r="AN889" s="153">
        <f t="shared" si="365"/>
        <v>0</v>
      </c>
      <c r="AO889" s="153">
        <f t="shared" si="366"/>
        <v>0</v>
      </c>
      <c r="AP889" s="181" t="str">
        <f t="shared" si="367"/>
        <v/>
      </c>
      <c r="AQ889" s="154" t="str">
        <f t="shared" si="355"/>
        <v/>
      </c>
      <c r="AR889" s="178" t="str">
        <f t="shared" si="368"/>
        <v/>
      </c>
      <c r="AS889" s="169" t="str">
        <f t="shared" si="369"/>
        <v/>
      </c>
      <c r="AT889" s="159" t="str">
        <f t="shared" si="370"/>
        <v/>
      </c>
      <c r="AU889" s="160" t="str">
        <f t="shared" si="356"/>
        <v/>
      </c>
      <c r="AV889" s="171" t="str">
        <f t="shared" si="371"/>
        <v/>
      </c>
      <c r="AW889" s="160" t="str">
        <f t="shared" si="372"/>
        <v/>
      </c>
      <c r="AX889" s="186" t="str">
        <f t="shared" si="373"/>
        <v/>
      </c>
      <c r="AY889" s="160" t="str">
        <f t="shared" si="357"/>
        <v/>
      </c>
      <c r="AZ889" s="171" t="str">
        <f t="shared" si="374"/>
        <v/>
      </c>
      <c r="BA889" s="161" t="str">
        <f t="shared" si="375"/>
        <v/>
      </c>
    </row>
    <row r="890" spans="1:53" ht="18.75" x14ac:dyDescent="0.3">
      <c r="A890" s="205"/>
      <c r="B890" s="206"/>
      <c r="C890" s="197">
        <v>879</v>
      </c>
      <c r="D890" s="190"/>
      <c r="E890" s="13"/>
      <c r="F890" s="14"/>
      <c r="G890" s="123"/>
      <c r="H890" s="124"/>
      <c r="I890" s="130"/>
      <c r="J890" s="21"/>
      <c r="K890" s="134"/>
      <c r="L890" s="24"/>
      <c r="M890" s="372"/>
      <c r="N890" s="147" t="str">
        <f t="shared" si="358"/>
        <v/>
      </c>
      <c r="O890" s="23"/>
      <c r="P890" s="23"/>
      <c r="Q890" s="23"/>
      <c r="R890" s="23"/>
      <c r="S890" s="23"/>
      <c r="T890" s="24"/>
      <c r="U890" s="25"/>
      <c r="V890" s="28"/>
      <c r="W890" s="299"/>
      <c r="X890" s="296"/>
      <c r="Y890" s="149">
        <f t="shared" si="352"/>
        <v>0</v>
      </c>
      <c r="Z890" s="148">
        <f t="shared" si="359"/>
        <v>0</v>
      </c>
      <c r="AA890" s="306"/>
      <c r="AB890" s="377">
        <f t="shared" si="376"/>
        <v>0</v>
      </c>
      <c r="AC890" s="348"/>
      <c r="AD890" s="210" t="str">
        <f t="shared" si="353"/>
        <v/>
      </c>
      <c r="AE890" s="345">
        <f t="shared" si="360"/>
        <v>0</v>
      </c>
      <c r="AF890" s="318"/>
      <c r="AG890" s="317"/>
      <c r="AH890" s="315"/>
      <c r="AI890" s="150">
        <f t="shared" si="361"/>
        <v>0</v>
      </c>
      <c r="AJ890" s="151">
        <f t="shared" si="354"/>
        <v>0</v>
      </c>
      <c r="AK890" s="152">
        <f t="shared" si="362"/>
        <v>0</v>
      </c>
      <c r="AL890" s="153">
        <f t="shared" si="363"/>
        <v>0</v>
      </c>
      <c r="AM890" s="153">
        <f t="shared" si="364"/>
        <v>0</v>
      </c>
      <c r="AN890" s="153">
        <f t="shared" si="365"/>
        <v>0</v>
      </c>
      <c r="AO890" s="153">
        <f t="shared" si="366"/>
        <v>0</v>
      </c>
      <c r="AP890" s="181" t="str">
        <f t="shared" si="367"/>
        <v/>
      </c>
      <c r="AQ890" s="154" t="str">
        <f t="shared" si="355"/>
        <v/>
      </c>
      <c r="AR890" s="178" t="str">
        <f t="shared" si="368"/>
        <v/>
      </c>
      <c r="AS890" s="169" t="str">
        <f t="shared" si="369"/>
        <v/>
      </c>
      <c r="AT890" s="159" t="str">
        <f t="shared" si="370"/>
        <v/>
      </c>
      <c r="AU890" s="160" t="str">
        <f t="shared" si="356"/>
        <v/>
      </c>
      <c r="AV890" s="171" t="str">
        <f t="shared" si="371"/>
        <v/>
      </c>
      <c r="AW890" s="160" t="str">
        <f t="shared" si="372"/>
        <v/>
      </c>
      <c r="AX890" s="186" t="str">
        <f t="shared" si="373"/>
        <v/>
      </c>
      <c r="AY890" s="160" t="str">
        <f t="shared" si="357"/>
        <v/>
      </c>
      <c r="AZ890" s="171" t="str">
        <f t="shared" si="374"/>
        <v/>
      </c>
      <c r="BA890" s="161" t="str">
        <f t="shared" si="375"/>
        <v/>
      </c>
    </row>
    <row r="891" spans="1:53" ht="18.75" x14ac:dyDescent="0.3">
      <c r="A891" s="205"/>
      <c r="B891" s="206"/>
      <c r="C891" s="198">
        <v>880</v>
      </c>
      <c r="D891" s="190"/>
      <c r="E891" s="13"/>
      <c r="F891" s="14"/>
      <c r="G891" s="123"/>
      <c r="H891" s="124"/>
      <c r="I891" s="130"/>
      <c r="J891" s="21"/>
      <c r="K891" s="134"/>
      <c r="L891" s="24"/>
      <c r="M891" s="372"/>
      <c r="N891" s="147" t="str">
        <f t="shared" si="358"/>
        <v/>
      </c>
      <c r="O891" s="23"/>
      <c r="P891" s="23"/>
      <c r="Q891" s="23"/>
      <c r="R891" s="23"/>
      <c r="S891" s="23"/>
      <c r="T891" s="24"/>
      <c r="U891" s="25"/>
      <c r="V891" s="28"/>
      <c r="W891" s="299"/>
      <c r="X891" s="296"/>
      <c r="Y891" s="149">
        <f t="shared" si="352"/>
        <v>0</v>
      </c>
      <c r="Z891" s="148">
        <f t="shared" si="359"/>
        <v>0</v>
      </c>
      <c r="AA891" s="306"/>
      <c r="AB891" s="377">
        <f t="shared" si="376"/>
        <v>0</v>
      </c>
      <c r="AC891" s="348"/>
      <c r="AD891" s="210" t="str">
        <f t="shared" si="353"/>
        <v/>
      </c>
      <c r="AE891" s="345">
        <f t="shared" si="360"/>
        <v>0</v>
      </c>
      <c r="AF891" s="318"/>
      <c r="AG891" s="317"/>
      <c r="AH891" s="315"/>
      <c r="AI891" s="150">
        <f t="shared" si="361"/>
        <v>0</v>
      </c>
      <c r="AJ891" s="151">
        <f t="shared" si="354"/>
        <v>0</v>
      </c>
      <c r="AK891" s="152">
        <f t="shared" si="362"/>
        <v>0</v>
      </c>
      <c r="AL891" s="153">
        <f t="shared" si="363"/>
        <v>0</v>
      </c>
      <c r="AM891" s="153">
        <f t="shared" si="364"/>
        <v>0</v>
      </c>
      <c r="AN891" s="153">
        <f t="shared" si="365"/>
        <v>0</v>
      </c>
      <c r="AO891" s="153">
        <f t="shared" si="366"/>
        <v>0</v>
      </c>
      <c r="AP891" s="181" t="str">
        <f t="shared" si="367"/>
        <v/>
      </c>
      <c r="AQ891" s="154" t="str">
        <f t="shared" si="355"/>
        <v/>
      </c>
      <c r="AR891" s="178" t="str">
        <f t="shared" si="368"/>
        <v/>
      </c>
      <c r="AS891" s="169" t="str">
        <f t="shared" si="369"/>
        <v/>
      </c>
      <c r="AT891" s="159" t="str">
        <f t="shared" si="370"/>
        <v/>
      </c>
      <c r="AU891" s="160" t="str">
        <f t="shared" si="356"/>
        <v/>
      </c>
      <c r="AV891" s="171" t="str">
        <f t="shared" si="371"/>
        <v/>
      </c>
      <c r="AW891" s="160" t="str">
        <f t="shared" si="372"/>
        <v/>
      </c>
      <c r="AX891" s="186" t="str">
        <f t="shared" si="373"/>
        <v/>
      </c>
      <c r="AY891" s="160" t="str">
        <f t="shared" si="357"/>
        <v/>
      </c>
      <c r="AZ891" s="171" t="str">
        <f t="shared" si="374"/>
        <v/>
      </c>
      <c r="BA891" s="161" t="str">
        <f t="shared" si="375"/>
        <v/>
      </c>
    </row>
    <row r="892" spans="1:53" ht="18.75" x14ac:dyDescent="0.3">
      <c r="A892" s="205"/>
      <c r="B892" s="206"/>
      <c r="C892" s="197">
        <v>881</v>
      </c>
      <c r="D892" s="190"/>
      <c r="E892" s="13"/>
      <c r="F892" s="14"/>
      <c r="G892" s="123"/>
      <c r="H892" s="124"/>
      <c r="I892" s="130"/>
      <c r="J892" s="21"/>
      <c r="K892" s="134"/>
      <c r="L892" s="24"/>
      <c r="M892" s="372"/>
      <c r="N892" s="147" t="str">
        <f t="shared" si="358"/>
        <v/>
      </c>
      <c r="O892" s="23"/>
      <c r="P892" s="23"/>
      <c r="Q892" s="23"/>
      <c r="R892" s="23"/>
      <c r="S892" s="23"/>
      <c r="T892" s="24"/>
      <c r="U892" s="25"/>
      <c r="V892" s="28"/>
      <c r="W892" s="299"/>
      <c r="X892" s="296"/>
      <c r="Y892" s="149">
        <f t="shared" si="352"/>
        <v>0</v>
      </c>
      <c r="Z892" s="148">
        <f t="shared" si="359"/>
        <v>0</v>
      </c>
      <c r="AA892" s="306"/>
      <c r="AB892" s="377">
        <f t="shared" si="376"/>
        <v>0</v>
      </c>
      <c r="AC892" s="348"/>
      <c r="AD892" s="210" t="str">
        <f t="shared" si="353"/>
        <v/>
      </c>
      <c r="AE892" s="345">
        <f t="shared" si="360"/>
        <v>0</v>
      </c>
      <c r="AF892" s="318"/>
      <c r="AG892" s="317"/>
      <c r="AH892" s="315"/>
      <c r="AI892" s="150">
        <f t="shared" si="361"/>
        <v>0</v>
      </c>
      <c r="AJ892" s="151">
        <f t="shared" si="354"/>
        <v>0</v>
      </c>
      <c r="AK892" s="152">
        <f t="shared" si="362"/>
        <v>0</v>
      </c>
      <c r="AL892" s="153">
        <f t="shared" si="363"/>
        <v>0</v>
      </c>
      <c r="AM892" s="153">
        <f t="shared" si="364"/>
        <v>0</v>
      </c>
      <c r="AN892" s="153">
        <f t="shared" si="365"/>
        <v>0</v>
      </c>
      <c r="AO892" s="153">
        <f t="shared" si="366"/>
        <v>0</v>
      </c>
      <c r="AP892" s="181" t="str">
        <f t="shared" si="367"/>
        <v/>
      </c>
      <c r="AQ892" s="154" t="str">
        <f t="shared" si="355"/>
        <v/>
      </c>
      <c r="AR892" s="178" t="str">
        <f t="shared" si="368"/>
        <v/>
      </c>
      <c r="AS892" s="169" t="str">
        <f t="shared" si="369"/>
        <v/>
      </c>
      <c r="AT892" s="159" t="str">
        <f t="shared" si="370"/>
        <v/>
      </c>
      <c r="AU892" s="160" t="str">
        <f t="shared" si="356"/>
        <v/>
      </c>
      <c r="AV892" s="171" t="str">
        <f t="shared" si="371"/>
        <v/>
      </c>
      <c r="AW892" s="160" t="str">
        <f t="shared" si="372"/>
        <v/>
      </c>
      <c r="AX892" s="186" t="str">
        <f t="shared" si="373"/>
        <v/>
      </c>
      <c r="AY892" s="160" t="str">
        <f t="shared" si="357"/>
        <v/>
      </c>
      <c r="AZ892" s="171" t="str">
        <f t="shared" si="374"/>
        <v/>
      </c>
      <c r="BA892" s="161" t="str">
        <f t="shared" si="375"/>
        <v/>
      </c>
    </row>
    <row r="893" spans="1:53" ht="18.75" x14ac:dyDescent="0.3">
      <c r="A893" s="205"/>
      <c r="B893" s="206"/>
      <c r="C893" s="198">
        <v>882</v>
      </c>
      <c r="D893" s="192"/>
      <c r="E893" s="15"/>
      <c r="F893" s="14"/>
      <c r="G893" s="123"/>
      <c r="H893" s="124"/>
      <c r="I893" s="130"/>
      <c r="J893" s="21"/>
      <c r="K893" s="134"/>
      <c r="L893" s="24"/>
      <c r="M893" s="372"/>
      <c r="N893" s="147" t="str">
        <f t="shared" si="358"/>
        <v/>
      </c>
      <c r="O893" s="23"/>
      <c r="P893" s="23"/>
      <c r="Q893" s="23"/>
      <c r="R893" s="23"/>
      <c r="S893" s="23"/>
      <c r="T893" s="24"/>
      <c r="U893" s="25"/>
      <c r="V893" s="28"/>
      <c r="W893" s="299"/>
      <c r="X893" s="296"/>
      <c r="Y893" s="149">
        <f t="shared" si="352"/>
        <v>0</v>
      </c>
      <c r="Z893" s="148">
        <f t="shared" si="359"/>
        <v>0</v>
      </c>
      <c r="AA893" s="306"/>
      <c r="AB893" s="377">
        <f t="shared" si="376"/>
        <v>0</v>
      </c>
      <c r="AC893" s="348"/>
      <c r="AD893" s="210" t="str">
        <f t="shared" si="353"/>
        <v/>
      </c>
      <c r="AE893" s="345">
        <f t="shared" si="360"/>
        <v>0</v>
      </c>
      <c r="AF893" s="318"/>
      <c r="AG893" s="317"/>
      <c r="AH893" s="315"/>
      <c r="AI893" s="150">
        <f t="shared" si="361"/>
        <v>0</v>
      </c>
      <c r="AJ893" s="151">
        <f t="shared" si="354"/>
        <v>0</v>
      </c>
      <c r="AK893" s="152">
        <f t="shared" si="362"/>
        <v>0</v>
      </c>
      <c r="AL893" s="153">
        <f t="shared" si="363"/>
        <v>0</v>
      </c>
      <c r="AM893" s="153">
        <f t="shared" si="364"/>
        <v>0</v>
      </c>
      <c r="AN893" s="153">
        <f t="shared" si="365"/>
        <v>0</v>
      </c>
      <c r="AO893" s="153">
        <f t="shared" si="366"/>
        <v>0</v>
      </c>
      <c r="AP893" s="181" t="str">
        <f t="shared" si="367"/>
        <v/>
      </c>
      <c r="AQ893" s="154" t="str">
        <f t="shared" si="355"/>
        <v/>
      </c>
      <c r="AR893" s="178" t="str">
        <f t="shared" si="368"/>
        <v/>
      </c>
      <c r="AS893" s="169" t="str">
        <f t="shared" si="369"/>
        <v/>
      </c>
      <c r="AT893" s="159" t="str">
        <f t="shared" si="370"/>
        <v/>
      </c>
      <c r="AU893" s="160" t="str">
        <f t="shared" si="356"/>
        <v/>
      </c>
      <c r="AV893" s="171" t="str">
        <f t="shared" si="371"/>
        <v/>
      </c>
      <c r="AW893" s="160" t="str">
        <f t="shared" si="372"/>
        <v/>
      </c>
      <c r="AX893" s="186" t="str">
        <f t="shared" si="373"/>
        <v/>
      </c>
      <c r="AY893" s="160" t="str">
        <f t="shared" si="357"/>
        <v/>
      </c>
      <c r="AZ893" s="171" t="str">
        <f t="shared" si="374"/>
        <v/>
      </c>
      <c r="BA893" s="161" t="str">
        <f t="shared" si="375"/>
        <v/>
      </c>
    </row>
    <row r="894" spans="1:53" ht="18.75" x14ac:dyDescent="0.3">
      <c r="A894" s="205"/>
      <c r="B894" s="206"/>
      <c r="C894" s="198">
        <v>883</v>
      </c>
      <c r="D894" s="190"/>
      <c r="E894" s="13"/>
      <c r="F894" s="14"/>
      <c r="G894" s="123"/>
      <c r="H894" s="124"/>
      <c r="I894" s="130"/>
      <c r="J894" s="21"/>
      <c r="K894" s="134"/>
      <c r="L894" s="24"/>
      <c r="M894" s="372"/>
      <c r="N894" s="147" t="str">
        <f t="shared" si="358"/>
        <v/>
      </c>
      <c r="O894" s="23"/>
      <c r="P894" s="23"/>
      <c r="Q894" s="23"/>
      <c r="R894" s="23"/>
      <c r="S894" s="23"/>
      <c r="T894" s="24"/>
      <c r="U894" s="25"/>
      <c r="V894" s="28"/>
      <c r="W894" s="299"/>
      <c r="X894" s="296"/>
      <c r="Y894" s="149">
        <f t="shared" si="352"/>
        <v>0</v>
      </c>
      <c r="Z894" s="148">
        <f t="shared" si="359"/>
        <v>0</v>
      </c>
      <c r="AA894" s="306"/>
      <c r="AB894" s="377">
        <f t="shared" si="376"/>
        <v>0</v>
      </c>
      <c r="AC894" s="348"/>
      <c r="AD894" s="210" t="str">
        <f t="shared" si="353"/>
        <v/>
      </c>
      <c r="AE894" s="345">
        <f t="shared" si="360"/>
        <v>0</v>
      </c>
      <c r="AF894" s="318"/>
      <c r="AG894" s="317"/>
      <c r="AH894" s="315"/>
      <c r="AI894" s="150">
        <f t="shared" si="361"/>
        <v>0</v>
      </c>
      <c r="AJ894" s="151">
        <f t="shared" si="354"/>
        <v>0</v>
      </c>
      <c r="AK894" s="152">
        <f t="shared" si="362"/>
        <v>0</v>
      </c>
      <c r="AL894" s="153">
        <f t="shared" si="363"/>
        <v>0</v>
      </c>
      <c r="AM894" s="153">
        <f t="shared" si="364"/>
        <v>0</v>
      </c>
      <c r="AN894" s="153">
        <f t="shared" si="365"/>
        <v>0</v>
      </c>
      <c r="AO894" s="153">
        <f t="shared" si="366"/>
        <v>0</v>
      </c>
      <c r="AP894" s="181" t="str">
        <f t="shared" si="367"/>
        <v/>
      </c>
      <c r="AQ894" s="154" t="str">
        <f t="shared" si="355"/>
        <v/>
      </c>
      <c r="AR894" s="178" t="str">
        <f t="shared" si="368"/>
        <v/>
      </c>
      <c r="AS894" s="169" t="str">
        <f t="shared" si="369"/>
        <v/>
      </c>
      <c r="AT894" s="159" t="str">
        <f t="shared" si="370"/>
        <v/>
      </c>
      <c r="AU894" s="160" t="str">
        <f t="shared" si="356"/>
        <v/>
      </c>
      <c r="AV894" s="171" t="str">
        <f t="shared" si="371"/>
        <v/>
      </c>
      <c r="AW894" s="160" t="str">
        <f t="shared" si="372"/>
        <v/>
      </c>
      <c r="AX894" s="186" t="str">
        <f t="shared" si="373"/>
        <v/>
      </c>
      <c r="AY894" s="160" t="str">
        <f t="shared" si="357"/>
        <v/>
      </c>
      <c r="AZ894" s="171" t="str">
        <f t="shared" si="374"/>
        <v/>
      </c>
      <c r="BA894" s="161" t="str">
        <f t="shared" si="375"/>
        <v/>
      </c>
    </row>
    <row r="895" spans="1:53" ht="18.75" x14ac:dyDescent="0.3">
      <c r="A895" s="205"/>
      <c r="B895" s="206"/>
      <c r="C895" s="197">
        <v>884</v>
      </c>
      <c r="D895" s="190"/>
      <c r="E895" s="13"/>
      <c r="F895" s="14"/>
      <c r="G895" s="123"/>
      <c r="H895" s="124"/>
      <c r="I895" s="130"/>
      <c r="J895" s="21"/>
      <c r="K895" s="134"/>
      <c r="L895" s="24"/>
      <c r="M895" s="372"/>
      <c r="N895" s="147" t="str">
        <f t="shared" si="358"/>
        <v/>
      </c>
      <c r="O895" s="23"/>
      <c r="P895" s="23"/>
      <c r="Q895" s="23"/>
      <c r="R895" s="23"/>
      <c r="S895" s="23"/>
      <c r="T895" s="24"/>
      <c r="U895" s="25"/>
      <c r="V895" s="28"/>
      <c r="W895" s="299"/>
      <c r="X895" s="296"/>
      <c r="Y895" s="149">
        <f t="shared" si="352"/>
        <v>0</v>
      </c>
      <c r="Z895" s="148">
        <f t="shared" si="359"/>
        <v>0</v>
      </c>
      <c r="AA895" s="306"/>
      <c r="AB895" s="377">
        <f t="shared" si="376"/>
        <v>0</v>
      </c>
      <c r="AC895" s="348"/>
      <c r="AD895" s="210" t="str">
        <f t="shared" si="353"/>
        <v/>
      </c>
      <c r="AE895" s="345">
        <f t="shared" si="360"/>
        <v>0</v>
      </c>
      <c r="AF895" s="318"/>
      <c r="AG895" s="317"/>
      <c r="AH895" s="315"/>
      <c r="AI895" s="150">
        <f t="shared" si="361"/>
        <v>0</v>
      </c>
      <c r="AJ895" s="151">
        <f t="shared" si="354"/>
        <v>0</v>
      </c>
      <c r="AK895" s="152">
        <f t="shared" si="362"/>
        <v>0</v>
      </c>
      <c r="AL895" s="153">
        <f t="shared" si="363"/>
        <v>0</v>
      </c>
      <c r="AM895" s="153">
        <f t="shared" si="364"/>
        <v>0</v>
      </c>
      <c r="AN895" s="153">
        <f t="shared" si="365"/>
        <v>0</v>
      </c>
      <c r="AO895" s="153">
        <f t="shared" si="366"/>
        <v>0</v>
      </c>
      <c r="AP895" s="181" t="str">
        <f t="shared" si="367"/>
        <v/>
      </c>
      <c r="AQ895" s="154" t="str">
        <f t="shared" si="355"/>
        <v/>
      </c>
      <c r="AR895" s="178" t="str">
        <f t="shared" si="368"/>
        <v/>
      </c>
      <c r="AS895" s="169" t="str">
        <f t="shared" si="369"/>
        <v/>
      </c>
      <c r="AT895" s="159" t="str">
        <f t="shared" si="370"/>
        <v/>
      </c>
      <c r="AU895" s="160" t="str">
        <f t="shared" si="356"/>
        <v/>
      </c>
      <c r="AV895" s="171" t="str">
        <f t="shared" si="371"/>
        <v/>
      </c>
      <c r="AW895" s="160" t="str">
        <f t="shared" si="372"/>
        <v/>
      </c>
      <c r="AX895" s="186" t="str">
        <f t="shared" si="373"/>
        <v/>
      </c>
      <c r="AY895" s="160" t="str">
        <f t="shared" si="357"/>
        <v/>
      </c>
      <c r="AZ895" s="171" t="str">
        <f t="shared" si="374"/>
        <v/>
      </c>
      <c r="BA895" s="161" t="str">
        <f t="shared" si="375"/>
        <v/>
      </c>
    </row>
    <row r="896" spans="1:53" ht="18.75" x14ac:dyDescent="0.3">
      <c r="A896" s="205"/>
      <c r="B896" s="206"/>
      <c r="C896" s="198">
        <v>885</v>
      </c>
      <c r="D896" s="190"/>
      <c r="E896" s="13"/>
      <c r="F896" s="14"/>
      <c r="G896" s="123"/>
      <c r="H896" s="124"/>
      <c r="I896" s="130"/>
      <c r="J896" s="21"/>
      <c r="K896" s="134"/>
      <c r="L896" s="24"/>
      <c r="M896" s="372"/>
      <c r="N896" s="147" t="str">
        <f t="shared" si="358"/>
        <v/>
      </c>
      <c r="O896" s="23"/>
      <c r="P896" s="23"/>
      <c r="Q896" s="23"/>
      <c r="R896" s="23"/>
      <c r="S896" s="23"/>
      <c r="T896" s="24"/>
      <c r="U896" s="25"/>
      <c r="V896" s="28"/>
      <c r="W896" s="299"/>
      <c r="X896" s="296"/>
      <c r="Y896" s="149">
        <f t="shared" si="352"/>
        <v>0</v>
      </c>
      <c r="Z896" s="148">
        <f t="shared" si="359"/>
        <v>0</v>
      </c>
      <c r="AA896" s="306"/>
      <c r="AB896" s="377">
        <f t="shared" si="376"/>
        <v>0</v>
      </c>
      <c r="AC896" s="348"/>
      <c r="AD896" s="210" t="str">
        <f t="shared" si="353"/>
        <v/>
      </c>
      <c r="AE896" s="345">
        <f t="shared" si="360"/>
        <v>0</v>
      </c>
      <c r="AF896" s="318"/>
      <c r="AG896" s="317"/>
      <c r="AH896" s="315"/>
      <c r="AI896" s="150">
        <f t="shared" si="361"/>
        <v>0</v>
      </c>
      <c r="AJ896" s="151">
        <f t="shared" si="354"/>
        <v>0</v>
      </c>
      <c r="AK896" s="152">
        <f t="shared" si="362"/>
        <v>0</v>
      </c>
      <c r="AL896" s="153">
        <f t="shared" si="363"/>
        <v>0</v>
      </c>
      <c r="AM896" s="153">
        <f t="shared" si="364"/>
        <v>0</v>
      </c>
      <c r="AN896" s="153">
        <f t="shared" si="365"/>
        <v>0</v>
      </c>
      <c r="AO896" s="153">
        <f t="shared" si="366"/>
        <v>0</v>
      </c>
      <c r="AP896" s="181" t="str">
        <f t="shared" si="367"/>
        <v/>
      </c>
      <c r="AQ896" s="154" t="str">
        <f t="shared" si="355"/>
        <v/>
      </c>
      <c r="AR896" s="178" t="str">
        <f t="shared" si="368"/>
        <v/>
      </c>
      <c r="AS896" s="169" t="str">
        <f t="shared" si="369"/>
        <v/>
      </c>
      <c r="AT896" s="159" t="str">
        <f t="shared" si="370"/>
        <v/>
      </c>
      <c r="AU896" s="160" t="str">
        <f t="shared" si="356"/>
        <v/>
      </c>
      <c r="AV896" s="171" t="str">
        <f t="shared" si="371"/>
        <v/>
      </c>
      <c r="AW896" s="160" t="str">
        <f t="shared" si="372"/>
        <v/>
      </c>
      <c r="AX896" s="186" t="str">
        <f t="shared" si="373"/>
        <v/>
      </c>
      <c r="AY896" s="160" t="str">
        <f t="shared" si="357"/>
        <v/>
      </c>
      <c r="AZ896" s="171" t="str">
        <f t="shared" si="374"/>
        <v/>
      </c>
      <c r="BA896" s="161" t="str">
        <f t="shared" si="375"/>
        <v/>
      </c>
    </row>
    <row r="897" spans="1:220" ht="18.75" x14ac:dyDescent="0.3">
      <c r="A897" s="205"/>
      <c r="B897" s="206"/>
      <c r="C897" s="197">
        <v>886</v>
      </c>
      <c r="D897" s="192"/>
      <c r="E897" s="15"/>
      <c r="F897" s="14"/>
      <c r="G897" s="123"/>
      <c r="H897" s="124"/>
      <c r="I897" s="130"/>
      <c r="J897" s="21"/>
      <c r="K897" s="134"/>
      <c r="L897" s="24"/>
      <c r="M897" s="372"/>
      <c r="N897" s="147" t="str">
        <f t="shared" si="358"/>
        <v/>
      </c>
      <c r="O897" s="23"/>
      <c r="P897" s="23"/>
      <c r="Q897" s="23"/>
      <c r="R897" s="23"/>
      <c r="S897" s="23"/>
      <c r="T897" s="24"/>
      <c r="U897" s="25"/>
      <c r="V897" s="28"/>
      <c r="W897" s="299"/>
      <c r="X897" s="296"/>
      <c r="Y897" s="149">
        <f t="shared" si="352"/>
        <v>0</v>
      </c>
      <c r="Z897" s="148">
        <f t="shared" si="359"/>
        <v>0</v>
      </c>
      <c r="AA897" s="306"/>
      <c r="AB897" s="377">
        <f t="shared" si="376"/>
        <v>0</v>
      </c>
      <c r="AC897" s="348"/>
      <c r="AD897" s="210" t="str">
        <f t="shared" si="353"/>
        <v/>
      </c>
      <c r="AE897" s="345">
        <f t="shared" si="360"/>
        <v>0</v>
      </c>
      <c r="AF897" s="318"/>
      <c r="AG897" s="317"/>
      <c r="AH897" s="315"/>
      <c r="AI897" s="150">
        <f t="shared" si="361"/>
        <v>0</v>
      </c>
      <c r="AJ897" s="151">
        <f t="shared" si="354"/>
        <v>0</v>
      </c>
      <c r="AK897" s="152">
        <f t="shared" si="362"/>
        <v>0</v>
      </c>
      <c r="AL897" s="153">
        <f t="shared" si="363"/>
        <v>0</v>
      </c>
      <c r="AM897" s="153">
        <f t="shared" si="364"/>
        <v>0</v>
      </c>
      <c r="AN897" s="153">
        <f t="shared" si="365"/>
        <v>0</v>
      </c>
      <c r="AO897" s="153">
        <f t="shared" si="366"/>
        <v>0</v>
      </c>
      <c r="AP897" s="181" t="str">
        <f t="shared" si="367"/>
        <v/>
      </c>
      <c r="AQ897" s="154" t="str">
        <f t="shared" si="355"/>
        <v/>
      </c>
      <c r="AR897" s="178" t="str">
        <f t="shared" si="368"/>
        <v/>
      </c>
      <c r="AS897" s="169" t="str">
        <f t="shared" si="369"/>
        <v/>
      </c>
      <c r="AT897" s="159" t="str">
        <f t="shared" si="370"/>
        <v/>
      </c>
      <c r="AU897" s="160" t="str">
        <f t="shared" si="356"/>
        <v/>
      </c>
      <c r="AV897" s="171" t="str">
        <f t="shared" si="371"/>
        <v/>
      </c>
      <c r="AW897" s="160" t="str">
        <f t="shared" si="372"/>
        <v/>
      </c>
      <c r="AX897" s="186" t="str">
        <f t="shared" si="373"/>
        <v/>
      </c>
      <c r="AY897" s="160" t="str">
        <f t="shared" si="357"/>
        <v/>
      </c>
      <c r="AZ897" s="171" t="str">
        <f t="shared" si="374"/>
        <v/>
      </c>
      <c r="BA897" s="161" t="str">
        <f t="shared" si="375"/>
        <v/>
      </c>
    </row>
    <row r="898" spans="1:220" ht="18.75" x14ac:dyDescent="0.3">
      <c r="A898" s="205"/>
      <c r="B898" s="206"/>
      <c r="C898" s="198">
        <v>887</v>
      </c>
      <c r="D898" s="190"/>
      <c r="E898" s="13"/>
      <c r="F898" s="14"/>
      <c r="G898" s="123"/>
      <c r="H898" s="126"/>
      <c r="I898" s="132"/>
      <c r="J898" s="69"/>
      <c r="K898" s="136"/>
      <c r="L898" s="26"/>
      <c r="M898" s="372"/>
      <c r="N898" s="147" t="str">
        <f t="shared" si="358"/>
        <v/>
      </c>
      <c r="O898" s="23"/>
      <c r="P898" s="23"/>
      <c r="Q898" s="23"/>
      <c r="R898" s="23"/>
      <c r="S898" s="23"/>
      <c r="T898" s="24"/>
      <c r="U898" s="25"/>
      <c r="V898" s="28"/>
      <c r="W898" s="299"/>
      <c r="X898" s="296"/>
      <c r="Y898" s="149">
        <f t="shared" si="352"/>
        <v>0</v>
      </c>
      <c r="Z898" s="148">
        <f t="shared" si="359"/>
        <v>0</v>
      </c>
      <c r="AA898" s="306"/>
      <c r="AB898" s="377">
        <f t="shared" si="376"/>
        <v>0</v>
      </c>
      <c r="AC898" s="348"/>
      <c r="AD898" s="210" t="str">
        <f t="shared" si="353"/>
        <v/>
      </c>
      <c r="AE898" s="345">
        <f t="shared" si="360"/>
        <v>0</v>
      </c>
      <c r="AF898" s="318"/>
      <c r="AG898" s="317"/>
      <c r="AH898" s="315"/>
      <c r="AI898" s="150">
        <f t="shared" si="361"/>
        <v>0</v>
      </c>
      <c r="AJ898" s="151">
        <f t="shared" si="354"/>
        <v>0</v>
      </c>
      <c r="AK898" s="152">
        <f t="shared" si="362"/>
        <v>0</v>
      </c>
      <c r="AL898" s="153">
        <f t="shared" si="363"/>
        <v>0</v>
      </c>
      <c r="AM898" s="153">
        <f t="shared" si="364"/>
        <v>0</v>
      </c>
      <c r="AN898" s="153">
        <f t="shared" si="365"/>
        <v>0</v>
      </c>
      <c r="AO898" s="153">
        <f t="shared" si="366"/>
        <v>0</v>
      </c>
      <c r="AP898" s="181" t="str">
        <f t="shared" si="367"/>
        <v/>
      </c>
      <c r="AQ898" s="154" t="str">
        <f t="shared" si="355"/>
        <v/>
      </c>
      <c r="AR898" s="178" t="str">
        <f t="shared" si="368"/>
        <v/>
      </c>
      <c r="AS898" s="169" t="str">
        <f t="shared" si="369"/>
        <v/>
      </c>
      <c r="AT898" s="159" t="str">
        <f t="shared" si="370"/>
        <v/>
      </c>
      <c r="AU898" s="160" t="str">
        <f t="shared" si="356"/>
        <v/>
      </c>
      <c r="AV898" s="171" t="str">
        <f t="shared" si="371"/>
        <v/>
      </c>
      <c r="AW898" s="160" t="str">
        <f t="shared" si="372"/>
        <v/>
      </c>
      <c r="AX898" s="186" t="str">
        <f t="shared" si="373"/>
        <v/>
      </c>
      <c r="AY898" s="160" t="str">
        <f t="shared" si="357"/>
        <v/>
      </c>
      <c r="AZ898" s="171" t="str">
        <f t="shared" si="374"/>
        <v/>
      </c>
      <c r="BA898" s="161" t="str">
        <f t="shared" si="375"/>
        <v/>
      </c>
    </row>
    <row r="899" spans="1:220" ht="18.75" x14ac:dyDescent="0.3">
      <c r="A899" s="205"/>
      <c r="B899" s="206"/>
      <c r="C899" s="198">
        <v>888</v>
      </c>
      <c r="D899" s="190"/>
      <c r="E899" s="13"/>
      <c r="F899" s="14"/>
      <c r="G899" s="123"/>
      <c r="H899" s="124"/>
      <c r="I899" s="130"/>
      <c r="J899" s="21"/>
      <c r="K899" s="134"/>
      <c r="L899" s="24"/>
      <c r="M899" s="372"/>
      <c r="N899" s="147" t="str">
        <f t="shared" si="358"/>
        <v/>
      </c>
      <c r="O899" s="23"/>
      <c r="P899" s="23"/>
      <c r="Q899" s="23"/>
      <c r="R899" s="23"/>
      <c r="S899" s="23"/>
      <c r="T899" s="24"/>
      <c r="U899" s="25"/>
      <c r="V899" s="28"/>
      <c r="W899" s="299"/>
      <c r="X899" s="296"/>
      <c r="Y899" s="149">
        <f t="shared" si="352"/>
        <v>0</v>
      </c>
      <c r="Z899" s="148">
        <f t="shared" si="359"/>
        <v>0</v>
      </c>
      <c r="AA899" s="306"/>
      <c r="AB899" s="377">
        <f t="shared" si="376"/>
        <v>0</v>
      </c>
      <c r="AC899" s="348"/>
      <c r="AD899" s="210" t="str">
        <f t="shared" si="353"/>
        <v/>
      </c>
      <c r="AE899" s="345">
        <f t="shared" si="360"/>
        <v>0</v>
      </c>
      <c r="AF899" s="318"/>
      <c r="AG899" s="317"/>
      <c r="AH899" s="315"/>
      <c r="AI899" s="150">
        <f t="shared" si="361"/>
        <v>0</v>
      </c>
      <c r="AJ899" s="151">
        <f t="shared" si="354"/>
        <v>0</v>
      </c>
      <c r="AK899" s="152">
        <f t="shared" si="362"/>
        <v>0</v>
      </c>
      <c r="AL899" s="153">
        <f t="shared" si="363"/>
        <v>0</v>
      </c>
      <c r="AM899" s="153">
        <f t="shared" si="364"/>
        <v>0</v>
      </c>
      <c r="AN899" s="153">
        <f t="shared" si="365"/>
        <v>0</v>
      </c>
      <c r="AO899" s="153">
        <f t="shared" si="366"/>
        <v>0</v>
      </c>
      <c r="AP899" s="181" t="str">
        <f t="shared" si="367"/>
        <v/>
      </c>
      <c r="AQ899" s="154" t="str">
        <f t="shared" si="355"/>
        <v/>
      </c>
      <c r="AR899" s="178" t="str">
        <f t="shared" si="368"/>
        <v/>
      </c>
      <c r="AS899" s="169" t="str">
        <f t="shared" si="369"/>
        <v/>
      </c>
      <c r="AT899" s="159" t="str">
        <f t="shared" si="370"/>
        <v/>
      </c>
      <c r="AU899" s="160" t="str">
        <f t="shared" si="356"/>
        <v/>
      </c>
      <c r="AV899" s="171" t="str">
        <f t="shared" si="371"/>
        <v/>
      </c>
      <c r="AW899" s="160" t="str">
        <f t="shared" si="372"/>
        <v/>
      </c>
      <c r="AX899" s="186" t="str">
        <f t="shared" si="373"/>
        <v/>
      </c>
      <c r="AY899" s="160" t="str">
        <f t="shared" si="357"/>
        <v/>
      </c>
      <c r="AZ899" s="171" t="str">
        <f t="shared" si="374"/>
        <v/>
      </c>
      <c r="BA899" s="161" t="str">
        <f t="shared" si="375"/>
        <v/>
      </c>
    </row>
    <row r="900" spans="1:220" ht="18.75" x14ac:dyDescent="0.3">
      <c r="A900" s="205"/>
      <c r="B900" s="206"/>
      <c r="C900" s="197">
        <v>889</v>
      </c>
      <c r="D900" s="190"/>
      <c r="E900" s="13"/>
      <c r="F900" s="14"/>
      <c r="G900" s="123"/>
      <c r="H900" s="124"/>
      <c r="I900" s="130"/>
      <c r="J900" s="21"/>
      <c r="K900" s="134"/>
      <c r="L900" s="24"/>
      <c r="M900" s="372"/>
      <c r="N900" s="147" t="str">
        <f t="shared" si="358"/>
        <v/>
      </c>
      <c r="O900" s="23"/>
      <c r="P900" s="23"/>
      <c r="Q900" s="23"/>
      <c r="R900" s="23"/>
      <c r="S900" s="23"/>
      <c r="T900" s="24"/>
      <c r="U900" s="25"/>
      <c r="V900" s="28"/>
      <c r="W900" s="299"/>
      <c r="X900" s="296"/>
      <c r="Y900" s="149">
        <f t="shared" si="352"/>
        <v>0</v>
      </c>
      <c r="Z900" s="148">
        <f t="shared" si="359"/>
        <v>0</v>
      </c>
      <c r="AA900" s="306"/>
      <c r="AB900" s="377">
        <f t="shared" si="376"/>
        <v>0</v>
      </c>
      <c r="AC900" s="348"/>
      <c r="AD900" s="210" t="str">
        <f t="shared" si="353"/>
        <v/>
      </c>
      <c r="AE900" s="345">
        <f t="shared" si="360"/>
        <v>0</v>
      </c>
      <c r="AF900" s="318"/>
      <c r="AG900" s="317"/>
      <c r="AH900" s="315"/>
      <c r="AI900" s="150">
        <f t="shared" si="361"/>
        <v>0</v>
      </c>
      <c r="AJ900" s="151">
        <f t="shared" si="354"/>
        <v>0</v>
      </c>
      <c r="AK900" s="152">
        <f t="shared" si="362"/>
        <v>0</v>
      </c>
      <c r="AL900" s="153">
        <f t="shared" si="363"/>
        <v>0</v>
      </c>
      <c r="AM900" s="153">
        <f t="shared" si="364"/>
        <v>0</v>
      </c>
      <c r="AN900" s="153">
        <f t="shared" si="365"/>
        <v>0</v>
      </c>
      <c r="AO900" s="153">
        <f t="shared" si="366"/>
        <v>0</v>
      </c>
      <c r="AP900" s="181" t="str">
        <f t="shared" si="367"/>
        <v/>
      </c>
      <c r="AQ900" s="154" t="str">
        <f t="shared" si="355"/>
        <v/>
      </c>
      <c r="AR900" s="178" t="str">
        <f t="shared" si="368"/>
        <v/>
      </c>
      <c r="AS900" s="169" t="str">
        <f t="shared" si="369"/>
        <v/>
      </c>
      <c r="AT900" s="159" t="str">
        <f t="shared" si="370"/>
        <v/>
      </c>
      <c r="AU900" s="160" t="str">
        <f t="shared" si="356"/>
        <v/>
      </c>
      <c r="AV900" s="171" t="str">
        <f t="shared" si="371"/>
        <v/>
      </c>
      <c r="AW900" s="160" t="str">
        <f t="shared" si="372"/>
        <v/>
      </c>
      <c r="AX900" s="186" t="str">
        <f t="shared" si="373"/>
        <v/>
      </c>
      <c r="AY900" s="160" t="str">
        <f t="shared" si="357"/>
        <v/>
      </c>
      <c r="AZ900" s="171" t="str">
        <f t="shared" si="374"/>
        <v/>
      </c>
      <c r="BA900" s="161" t="str">
        <f t="shared" si="375"/>
        <v/>
      </c>
    </row>
    <row r="901" spans="1:220" ht="18.75" x14ac:dyDescent="0.3">
      <c r="A901" s="205"/>
      <c r="B901" s="206"/>
      <c r="C901" s="198">
        <v>890</v>
      </c>
      <c r="D901" s="192"/>
      <c r="E901" s="15"/>
      <c r="F901" s="14"/>
      <c r="G901" s="123"/>
      <c r="H901" s="124"/>
      <c r="I901" s="130"/>
      <c r="J901" s="21"/>
      <c r="K901" s="134"/>
      <c r="L901" s="24"/>
      <c r="M901" s="372"/>
      <c r="N901" s="147" t="str">
        <f t="shared" si="358"/>
        <v/>
      </c>
      <c r="O901" s="23"/>
      <c r="P901" s="23"/>
      <c r="Q901" s="23"/>
      <c r="R901" s="23"/>
      <c r="S901" s="23"/>
      <c r="T901" s="24"/>
      <c r="U901" s="25"/>
      <c r="V901" s="28"/>
      <c r="W901" s="299"/>
      <c r="X901" s="296"/>
      <c r="Y901" s="149">
        <f t="shared" si="352"/>
        <v>0</v>
      </c>
      <c r="Z901" s="148">
        <f t="shared" si="359"/>
        <v>0</v>
      </c>
      <c r="AA901" s="306"/>
      <c r="AB901" s="377">
        <f t="shared" si="376"/>
        <v>0</v>
      </c>
      <c r="AC901" s="348"/>
      <c r="AD901" s="210" t="str">
        <f t="shared" si="353"/>
        <v/>
      </c>
      <c r="AE901" s="345">
        <f t="shared" si="360"/>
        <v>0</v>
      </c>
      <c r="AF901" s="318"/>
      <c r="AG901" s="317"/>
      <c r="AH901" s="315"/>
      <c r="AI901" s="150">
        <f t="shared" si="361"/>
        <v>0</v>
      </c>
      <c r="AJ901" s="151">
        <f t="shared" si="354"/>
        <v>0</v>
      </c>
      <c r="AK901" s="152">
        <f t="shared" si="362"/>
        <v>0</v>
      </c>
      <c r="AL901" s="153">
        <f t="shared" si="363"/>
        <v>0</v>
      </c>
      <c r="AM901" s="153">
        <f t="shared" si="364"/>
        <v>0</v>
      </c>
      <c r="AN901" s="153">
        <f t="shared" si="365"/>
        <v>0</v>
      </c>
      <c r="AO901" s="153">
        <f t="shared" si="366"/>
        <v>0</v>
      </c>
      <c r="AP901" s="181" t="str">
        <f t="shared" si="367"/>
        <v/>
      </c>
      <c r="AQ901" s="154" t="str">
        <f t="shared" si="355"/>
        <v/>
      </c>
      <c r="AR901" s="178" t="str">
        <f t="shared" si="368"/>
        <v/>
      </c>
      <c r="AS901" s="169" t="str">
        <f t="shared" si="369"/>
        <v/>
      </c>
      <c r="AT901" s="159" t="str">
        <f t="shared" si="370"/>
        <v/>
      </c>
      <c r="AU901" s="160" t="str">
        <f t="shared" si="356"/>
        <v/>
      </c>
      <c r="AV901" s="171" t="str">
        <f t="shared" si="371"/>
        <v/>
      </c>
      <c r="AW901" s="160" t="str">
        <f t="shared" si="372"/>
        <v/>
      </c>
      <c r="AX901" s="186" t="str">
        <f t="shared" si="373"/>
        <v/>
      </c>
      <c r="AY901" s="160" t="str">
        <f t="shared" si="357"/>
        <v/>
      </c>
      <c r="AZ901" s="171" t="str">
        <f t="shared" si="374"/>
        <v/>
      </c>
      <c r="BA901" s="161" t="str">
        <f t="shared" si="375"/>
        <v/>
      </c>
    </row>
    <row r="902" spans="1:220" ht="18.75" x14ac:dyDescent="0.3">
      <c r="A902" s="205"/>
      <c r="B902" s="206"/>
      <c r="C902" s="197">
        <v>891</v>
      </c>
      <c r="D902" s="190"/>
      <c r="E902" s="13"/>
      <c r="F902" s="14"/>
      <c r="G902" s="123"/>
      <c r="H902" s="124"/>
      <c r="I902" s="130"/>
      <c r="J902" s="21"/>
      <c r="K902" s="134"/>
      <c r="L902" s="24"/>
      <c r="M902" s="372"/>
      <c r="N902" s="147" t="str">
        <f t="shared" si="358"/>
        <v/>
      </c>
      <c r="O902" s="23"/>
      <c r="P902" s="23"/>
      <c r="Q902" s="23"/>
      <c r="R902" s="23"/>
      <c r="S902" s="23"/>
      <c r="T902" s="24"/>
      <c r="U902" s="25"/>
      <c r="V902" s="28"/>
      <c r="W902" s="299"/>
      <c r="X902" s="296"/>
      <c r="Y902" s="149">
        <f t="shared" si="352"/>
        <v>0</v>
      </c>
      <c r="Z902" s="148">
        <f t="shared" si="359"/>
        <v>0</v>
      </c>
      <c r="AA902" s="306"/>
      <c r="AB902" s="377">
        <f t="shared" si="376"/>
        <v>0</v>
      </c>
      <c r="AC902" s="348"/>
      <c r="AD902" s="210" t="str">
        <f t="shared" si="353"/>
        <v/>
      </c>
      <c r="AE902" s="345">
        <f t="shared" si="360"/>
        <v>0</v>
      </c>
      <c r="AF902" s="318"/>
      <c r="AG902" s="317"/>
      <c r="AH902" s="315"/>
      <c r="AI902" s="150">
        <f t="shared" si="361"/>
        <v>0</v>
      </c>
      <c r="AJ902" s="151">
        <f t="shared" si="354"/>
        <v>0</v>
      </c>
      <c r="AK902" s="152">
        <f t="shared" si="362"/>
        <v>0</v>
      </c>
      <c r="AL902" s="153">
        <f t="shared" si="363"/>
        <v>0</v>
      </c>
      <c r="AM902" s="153">
        <f t="shared" si="364"/>
        <v>0</v>
      </c>
      <c r="AN902" s="153">
        <f t="shared" si="365"/>
        <v>0</v>
      </c>
      <c r="AO902" s="153">
        <f t="shared" si="366"/>
        <v>0</v>
      </c>
      <c r="AP902" s="181" t="str">
        <f t="shared" si="367"/>
        <v/>
      </c>
      <c r="AQ902" s="154" t="str">
        <f t="shared" si="355"/>
        <v/>
      </c>
      <c r="AR902" s="178" t="str">
        <f t="shared" si="368"/>
        <v/>
      </c>
      <c r="AS902" s="169" t="str">
        <f t="shared" si="369"/>
        <v/>
      </c>
      <c r="AT902" s="159" t="str">
        <f t="shared" si="370"/>
        <v/>
      </c>
      <c r="AU902" s="160" t="str">
        <f t="shared" si="356"/>
        <v/>
      </c>
      <c r="AV902" s="171" t="str">
        <f t="shared" si="371"/>
        <v/>
      </c>
      <c r="AW902" s="160" t="str">
        <f t="shared" si="372"/>
        <v/>
      </c>
      <c r="AX902" s="186" t="str">
        <f t="shared" si="373"/>
        <v/>
      </c>
      <c r="AY902" s="160" t="str">
        <f t="shared" si="357"/>
        <v/>
      </c>
      <c r="AZ902" s="171" t="str">
        <f t="shared" si="374"/>
        <v/>
      </c>
      <c r="BA902" s="161" t="str">
        <f t="shared" si="375"/>
        <v/>
      </c>
    </row>
    <row r="903" spans="1:220" ht="18.75" x14ac:dyDescent="0.3">
      <c r="A903" s="205"/>
      <c r="B903" s="206"/>
      <c r="C903" s="198">
        <v>892</v>
      </c>
      <c r="D903" s="190"/>
      <c r="E903" s="13"/>
      <c r="F903" s="14"/>
      <c r="G903" s="123"/>
      <c r="H903" s="124"/>
      <c r="I903" s="130"/>
      <c r="J903" s="21"/>
      <c r="K903" s="134"/>
      <c r="L903" s="24"/>
      <c r="M903" s="372"/>
      <c r="N903" s="147" t="str">
        <f t="shared" si="358"/>
        <v/>
      </c>
      <c r="O903" s="23"/>
      <c r="P903" s="23"/>
      <c r="Q903" s="23"/>
      <c r="R903" s="23"/>
      <c r="S903" s="23"/>
      <c r="T903" s="24"/>
      <c r="U903" s="25"/>
      <c r="V903" s="28"/>
      <c r="W903" s="299"/>
      <c r="X903" s="296"/>
      <c r="Y903" s="149">
        <f t="shared" si="352"/>
        <v>0</v>
      </c>
      <c r="Z903" s="148">
        <f t="shared" si="359"/>
        <v>0</v>
      </c>
      <c r="AA903" s="306"/>
      <c r="AB903" s="377">
        <f t="shared" si="376"/>
        <v>0</v>
      </c>
      <c r="AC903" s="348"/>
      <c r="AD903" s="210" t="str">
        <f t="shared" si="353"/>
        <v/>
      </c>
      <c r="AE903" s="345">
        <f t="shared" si="360"/>
        <v>0</v>
      </c>
      <c r="AF903" s="318"/>
      <c r="AG903" s="317"/>
      <c r="AH903" s="315"/>
      <c r="AI903" s="150">
        <f t="shared" si="361"/>
        <v>0</v>
      </c>
      <c r="AJ903" s="151">
        <f t="shared" si="354"/>
        <v>0</v>
      </c>
      <c r="AK903" s="152">
        <f t="shared" si="362"/>
        <v>0</v>
      </c>
      <c r="AL903" s="153">
        <f t="shared" si="363"/>
        <v>0</v>
      </c>
      <c r="AM903" s="153">
        <f t="shared" si="364"/>
        <v>0</v>
      </c>
      <c r="AN903" s="153">
        <f t="shared" si="365"/>
        <v>0</v>
      </c>
      <c r="AO903" s="153">
        <f t="shared" si="366"/>
        <v>0</v>
      </c>
      <c r="AP903" s="181" t="str">
        <f t="shared" si="367"/>
        <v/>
      </c>
      <c r="AQ903" s="154" t="str">
        <f t="shared" si="355"/>
        <v/>
      </c>
      <c r="AR903" s="178" t="str">
        <f t="shared" si="368"/>
        <v/>
      </c>
      <c r="AS903" s="169" t="str">
        <f t="shared" si="369"/>
        <v/>
      </c>
      <c r="AT903" s="159" t="str">
        <f t="shared" si="370"/>
        <v/>
      </c>
      <c r="AU903" s="160" t="str">
        <f t="shared" si="356"/>
        <v/>
      </c>
      <c r="AV903" s="171" t="str">
        <f t="shared" si="371"/>
        <v/>
      </c>
      <c r="AW903" s="160" t="str">
        <f t="shared" si="372"/>
        <v/>
      </c>
      <c r="AX903" s="186" t="str">
        <f t="shared" si="373"/>
        <v/>
      </c>
      <c r="AY903" s="160" t="str">
        <f t="shared" si="357"/>
        <v/>
      </c>
      <c r="AZ903" s="171" t="str">
        <f t="shared" si="374"/>
        <v/>
      </c>
      <c r="BA903" s="161" t="str">
        <f t="shared" si="375"/>
        <v/>
      </c>
    </row>
    <row r="904" spans="1:220" ht="18.75" x14ac:dyDescent="0.3">
      <c r="A904" s="205"/>
      <c r="B904" s="206"/>
      <c r="C904" s="198">
        <v>893</v>
      </c>
      <c r="D904" s="190"/>
      <c r="E904" s="13"/>
      <c r="F904" s="14"/>
      <c r="G904" s="123"/>
      <c r="H904" s="124"/>
      <c r="I904" s="130"/>
      <c r="J904" s="21"/>
      <c r="K904" s="134"/>
      <c r="L904" s="24"/>
      <c r="M904" s="372"/>
      <c r="N904" s="147" t="str">
        <f t="shared" si="358"/>
        <v/>
      </c>
      <c r="O904" s="23"/>
      <c r="P904" s="23"/>
      <c r="Q904" s="23"/>
      <c r="R904" s="23"/>
      <c r="S904" s="23"/>
      <c r="T904" s="24"/>
      <c r="U904" s="25"/>
      <c r="V904" s="28"/>
      <c r="W904" s="299"/>
      <c r="X904" s="296"/>
      <c r="Y904" s="149">
        <f t="shared" si="352"/>
        <v>0</v>
      </c>
      <c r="Z904" s="148">
        <f t="shared" si="359"/>
        <v>0</v>
      </c>
      <c r="AA904" s="306"/>
      <c r="AB904" s="377">
        <f t="shared" si="376"/>
        <v>0</v>
      </c>
      <c r="AC904" s="348"/>
      <c r="AD904" s="210" t="str">
        <f t="shared" si="353"/>
        <v/>
      </c>
      <c r="AE904" s="345">
        <f t="shared" si="360"/>
        <v>0</v>
      </c>
      <c r="AF904" s="318"/>
      <c r="AG904" s="317"/>
      <c r="AH904" s="315"/>
      <c r="AI904" s="150">
        <f t="shared" si="361"/>
        <v>0</v>
      </c>
      <c r="AJ904" s="151">
        <f t="shared" si="354"/>
        <v>0</v>
      </c>
      <c r="AK904" s="152">
        <f t="shared" si="362"/>
        <v>0</v>
      </c>
      <c r="AL904" s="153">
        <f t="shared" si="363"/>
        <v>0</v>
      </c>
      <c r="AM904" s="153">
        <f t="shared" si="364"/>
        <v>0</v>
      </c>
      <c r="AN904" s="153">
        <f t="shared" si="365"/>
        <v>0</v>
      </c>
      <c r="AO904" s="153">
        <f t="shared" si="366"/>
        <v>0</v>
      </c>
      <c r="AP904" s="181" t="str">
        <f t="shared" si="367"/>
        <v/>
      </c>
      <c r="AQ904" s="154" t="str">
        <f t="shared" si="355"/>
        <v/>
      </c>
      <c r="AR904" s="178" t="str">
        <f t="shared" si="368"/>
        <v/>
      </c>
      <c r="AS904" s="169" t="str">
        <f t="shared" si="369"/>
        <v/>
      </c>
      <c r="AT904" s="159" t="str">
        <f t="shared" si="370"/>
        <v/>
      </c>
      <c r="AU904" s="160" t="str">
        <f t="shared" si="356"/>
        <v/>
      </c>
      <c r="AV904" s="171" t="str">
        <f t="shared" si="371"/>
        <v/>
      </c>
      <c r="AW904" s="160" t="str">
        <f t="shared" si="372"/>
        <v/>
      </c>
      <c r="AX904" s="186" t="str">
        <f t="shared" si="373"/>
        <v/>
      </c>
      <c r="AY904" s="160" t="str">
        <f t="shared" si="357"/>
        <v/>
      </c>
      <c r="AZ904" s="171" t="str">
        <f t="shared" si="374"/>
        <v/>
      </c>
      <c r="BA904" s="161" t="str">
        <f t="shared" si="375"/>
        <v/>
      </c>
    </row>
    <row r="905" spans="1:220" ht="18.75" x14ac:dyDescent="0.3">
      <c r="A905" s="205"/>
      <c r="B905" s="206"/>
      <c r="C905" s="197">
        <v>894</v>
      </c>
      <c r="D905" s="192"/>
      <c r="E905" s="15"/>
      <c r="F905" s="14"/>
      <c r="G905" s="123"/>
      <c r="H905" s="124"/>
      <c r="I905" s="130"/>
      <c r="J905" s="21"/>
      <c r="K905" s="134"/>
      <c r="L905" s="24"/>
      <c r="M905" s="372"/>
      <c r="N905" s="147" t="str">
        <f t="shared" si="358"/>
        <v/>
      </c>
      <c r="O905" s="23"/>
      <c r="P905" s="23"/>
      <c r="Q905" s="23"/>
      <c r="R905" s="23"/>
      <c r="S905" s="23"/>
      <c r="T905" s="24"/>
      <c r="U905" s="25"/>
      <c r="V905" s="28"/>
      <c r="W905" s="299"/>
      <c r="X905" s="296"/>
      <c r="Y905" s="149">
        <f t="shared" si="352"/>
        <v>0</v>
      </c>
      <c r="Z905" s="148">
        <f t="shared" si="359"/>
        <v>0</v>
      </c>
      <c r="AA905" s="306"/>
      <c r="AB905" s="377">
        <f t="shared" si="376"/>
        <v>0</v>
      </c>
      <c r="AC905" s="348"/>
      <c r="AD905" s="210" t="str">
        <f t="shared" si="353"/>
        <v/>
      </c>
      <c r="AE905" s="345">
        <f t="shared" si="360"/>
        <v>0</v>
      </c>
      <c r="AF905" s="318"/>
      <c r="AG905" s="317"/>
      <c r="AH905" s="315"/>
      <c r="AI905" s="150">
        <f t="shared" si="361"/>
        <v>0</v>
      </c>
      <c r="AJ905" s="151">
        <f t="shared" si="354"/>
        <v>0</v>
      </c>
      <c r="AK905" s="152">
        <f t="shared" si="362"/>
        <v>0</v>
      </c>
      <c r="AL905" s="153">
        <f t="shared" si="363"/>
        <v>0</v>
      </c>
      <c r="AM905" s="153">
        <f t="shared" si="364"/>
        <v>0</v>
      </c>
      <c r="AN905" s="153">
        <f t="shared" si="365"/>
        <v>0</v>
      </c>
      <c r="AO905" s="153">
        <f t="shared" si="366"/>
        <v>0</v>
      </c>
      <c r="AP905" s="181" t="str">
        <f t="shared" si="367"/>
        <v/>
      </c>
      <c r="AQ905" s="154" t="str">
        <f t="shared" si="355"/>
        <v/>
      </c>
      <c r="AR905" s="178" t="str">
        <f t="shared" si="368"/>
        <v/>
      </c>
      <c r="AS905" s="169" t="str">
        <f t="shared" si="369"/>
        <v/>
      </c>
      <c r="AT905" s="159" t="str">
        <f t="shared" si="370"/>
        <v/>
      </c>
      <c r="AU905" s="160" t="str">
        <f t="shared" si="356"/>
        <v/>
      </c>
      <c r="AV905" s="171" t="str">
        <f t="shared" si="371"/>
        <v/>
      </c>
      <c r="AW905" s="160" t="str">
        <f t="shared" si="372"/>
        <v/>
      </c>
      <c r="AX905" s="186" t="str">
        <f t="shared" si="373"/>
        <v/>
      </c>
      <c r="AY905" s="160" t="str">
        <f t="shared" si="357"/>
        <v/>
      </c>
      <c r="AZ905" s="171" t="str">
        <f t="shared" si="374"/>
        <v/>
      </c>
      <c r="BA905" s="161" t="str">
        <f t="shared" si="375"/>
        <v/>
      </c>
    </row>
    <row r="906" spans="1:220" ht="18.75" x14ac:dyDescent="0.3">
      <c r="A906" s="205"/>
      <c r="B906" s="206"/>
      <c r="C906" s="198">
        <v>895</v>
      </c>
      <c r="D906" s="190"/>
      <c r="E906" s="13"/>
      <c r="F906" s="14"/>
      <c r="G906" s="123"/>
      <c r="H906" s="124"/>
      <c r="I906" s="130"/>
      <c r="J906" s="21"/>
      <c r="K906" s="134"/>
      <c r="L906" s="24"/>
      <c r="M906" s="372"/>
      <c r="N906" s="147" t="str">
        <f t="shared" si="358"/>
        <v/>
      </c>
      <c r="O906" s="23"/>
      <c r="P906" s="23"/>
      <c r="Q906" s="23"/>
      <c r="R906" s="23"/>
      <c r="S906" s="23"/>
      <c r="T906" s="24"/>
      <c r="U906" s="25"/>
      <c r="V906" s="28"/>
      <c r="W906" s="299"/>
      <c r="X906" s="296"/>
      <c r="Y906" s="149">
        <f t="shared" si="352"/>
        <v>0</v>
      </c>
      <c r="Z906" s="148">
        <f t="shared" si="359"/>
        <v>0</v>
      </c>
      <c r="AA906" s="306"/>
      <c r="AB906" s="377">
        <f t="shared" si="376"/>
        <v>0</v>
      </c>
      <c r="AC906" s="348"/>
      <c r="AD906" s="210" t="str">
        <f t="shared" si="353"/>
        <v/>
      </c>
      <c r="AE906" s="345">
        <f t="shared" si="360"/>
        <v>0</v>
      </c>
      <c r="AF906" s="318"/>
      <c r="AG906" s="317"/>
      <c r="AH906" s="315"/>
      <c r="AI906" s="150">
        <f t="shared" si="361"/>
        <v>0</v>
      </c>
      <c r="AJ906" s="151">
        <f t="shared" si="354"/>
        <v>0</v>
      </c>
      <c r="AK906" s="152">
        <f t="shared" si="362"/>
        <v>0</v>
      </c>
      <c r="AL906" s="153">
        <f t="shared" si="363"/>
        <v>0</v>
      </c>
      <c r="AM906" s="153">
        <f t="shared" si="364"/>
        <v>0</v>
      </c>
      <c r="AN906" s="153">
        <f t="shared" si="365"/>
        <v>0</v>
      </c>
      <c r="AO906" s="153">
        <f t="shared" si="366"/>
        <v>0</v>
      </c>
      <c r="AP906" s="181" t="str">
        <f t="shared" si="367"/>
        <v/>
      </c>
      <c r="AQ906" s="154" t="str">
        <f t="shared" si="355"/>
        <v/>
      </c>
      <c r="AR906" s="178" t="str">
        <f t="shared" si="368"/>
        <v/>
      </c>
      <c r="AS906" s="169" t="str">
        <f t="shared" si="369"/>
        <v/>
      </c>
      <c r="AT906" s="159" t="str">
        <f t="shared" si="370"/>
        <v/>
      </c>
      <c r="AU906" s="160" t="str">
        <f t="shared" si="356"/>
        <v/>
      </c>
      <c r="AV906" s="171" t="str">
        <f t="shared" si="371"/>
        <v/>
      </c>
      <c r="AW906" s="160" t="str">
        <f t="shared" si="372"/>
        <v/>
      </c>
      <c r="AX906" s="186" t="str">
        <f t="shared" si="373"/>
        <v/>
      </c>
      <c r="AY906" s="160" t="str">
        <f t="shared" si="357"/>
        <v/>
      </c>
      <c r="AZ906" s="171" t="str">
        <f t="shared" si="374"/>
        <v/>
      </c>
      <c r="BA906" s="161" t="str">
        <f t="shared" si="375"/>
        <v/>
      </c>
    </row>
    <row r="907" spans="1:220" ht="18.75" x14ac:dyDescent="0.3">
      <c r="A907" s="205"/>
      <c r="B907" s="206"/>
      <c r="C907" s="197">
        <v>896</v>
      </c>
      <c r="D907" s="190"/>
      <c r="E907" s="18"/>
      <c r="F907" s="14"/>
      <c r="G907" s="123"/>
      <c r="H907" s="124"/>
      <c r="I907" s="130"/>
      <c r="J907" s="21"/>
      <c r="K907" s="134"/>
      <c r="L907" s="24"/>
      <c r="M907" s="372"/>
      <c r="N907" s="147" t="str">
        <f t="shared" si="358"/>
        <v/>
      </c>
      <c r="O907" s="23"/>
      <c r="P907" s="23"/>
      <c r="Q907" s="23"/>
      <c r="R907" s="23"/>
      <c r="S907" s="23"/>
      <c r="T907" s="24"/>
      <c r="U907" s="25"/>
      <c r="V907" s="28"/>
      <c r="W907" s="299"/>
      <c r="X907" s="296"/>
      <c r="Y907" s="149">
        <f t="shared" si="352"/>
        <v>0</v>
      </c>
      <c r="Z907" s="148">
        <f t="shared" si="359"/>
        <v>0</v>
      </c>
      <c r="AA907" s="306"/>
      <c r="AB907" s="377">
        <f t="shared" si="376"/>
        <v>0</v>
      </c>
      <c r="AC907" s="348"/>
      <c r="AD907" s="210" t="str">
        <f t="shared" si="353"/>
        <v/>
      </c>
      <c r="AE907" s="345">
        <f t="shared" si="360"/>
        <v>0</v>
      </c>
      <c r="AF907" s="318"/>
      <c r="AG907" s="317"/>
      <c r="AH907" s="315"/>
      <c r="AI907" s="150">
        <f t="shared" si="361"/>
        <v>0</v>
      </c>
      <c r="AJ907" s="151">
        <f t="shared" si="354"/>
        <v>0</v>
      </c>
      <c r="AK907" s="152">
        <f t="shared" si="362"/>
        <v>0</v>
      </c>
      <c r="AL907" s="153">
        <f t="shared" si="363"/>
        <v>0</v>
      </c>
      <c r="AM907" s="153">
        <f t="shared" si="364"/>
        <v>0</v>
      </c>
      <c r="AN907" s="153">
        <f t="shared" si="365"/>
        <v>0</v>
      </c>
      <c r="AO907" s="153">
        <f t="shared" si="366"/>
        <v>0</v>
      </c>
      <c r="AP907" s="181" t="str">
        <f t="shared" si="367"/>
        <v/>
      </c>
      <c r="AQ907" s="154" t="str">
        <f t="shared" si="355"/>
        <v/>
      </c>
      <c r="AR907" s="178" t="str">
        <f t="shared" si="368"/>
        <v/>
      </c>
      <c r="AS907" s="169" t="str">
        <f t="shared" si="369"/>
        <v/>
      </c>
      <c r="AT907" s="159" t="str">
        <f t="shared" si="370"/>
        <v/>
      </c>
      <c r="AU907" s="160" t="str">
        <f t="shared" si="356"/>
        <v/>
      </c>
      <c r="AV907" s="171" t="str">
        <f t="shared" si="371"/>
        <v/>
      </c>
      <c r="AW907" s="160" t="str">
        <f t="shared" si="372"/>
        <v/>
      </c>
      <c r="AX907" s="186" t="str">
        <f t="shared" si="373"/>
        <v/>
      </c>
      <c r="AY907" s="160" t="str">
        <f t="shared" si="357"/>
        <v/>
      </c>
      <c r="AZ907" s="171" t="str">
        <f t="shared" si="374"/>
        <v/>
      </c>
      <c r="BA907" s="161" t="str">
        <f t="shared" si="375"/>
        <v/>
      </c>
    </row>
    <row r="908" spans="1:220" ht="18.75" x14ac:dyDescent="0.3">
      <c r="A908" s="205"/>
      <c r="B908" s="206"/>
      <c r="C908" s="198">
        <v>897</v>
      </c>
      <c r="D908" s="190"/>
      <c r="E908" s="13"/>
      <c r="F908" s="14"/>
      <c r="G908" s="123"/>
      <c r="H908" s="124"/>
      <c r="I908" s="130"/>
      <c r="J908" s="21"/>
      <c r="K908" s="134"/>
      <c r="L908" s="24"/>
      <c r="M908" s="372"/>
      <c r="N908" s="147" t="str">
        <f t="shared" si="358"/>
        <v/>
      </c>
      <c r="O908" s="23"/>
      <c r="P908" s="23"/>
      <c r="Q908" s="23"/>
      <c r="R908" s="23"/>
      <c r="S908" s="23"/>
      <c r="T908" s="24"/>
      <c r="U908" s="25"/>
      <c r="V908" s="28"/>
      <c r="W908" s="299"/>
      <c r="X908" s="296"/>
      <c r="Y908" s="149">
        <f t="shared" ref="Y908:Y971" si="377">V908+W908+X908</f>
        <v>0</v>
      </c>
      <c r="Z908" s="148">
        <f t="shared" si="359"/>
        <v>0</v>
      </c>
      <c r="AA908" s="306"/>
      <c r="AB908" s="377">
        <f t="shared" si="376"/>
        <v>0</v>
      </c>
      <c r="AC908" s="348"/>
      <c r="AD908" s="210" t="str">
        <f t="shared" ref="AD908:AD971" si="378">IF(F908="x",(0-((V908*10)+(W908*20))),"")</f>
        <v/>
      </c>
      <c r="AE908" s="345">
        <f t="shared" si="360"/>
        <v>0</v>
      </c>
      <c r="AF908" s="318"/>
      <c r="AG908" s="317"/>
      <c r="AH908" s="315"/>
      <c r="AI908" s="150">
        <f t="shared" si="361"/>
        <v>0</v>
      </c>
      <c r="AJ908" s="151">
        <f t="shared" ref="AJ908:AJ971" si="379">(X908*20)+Z908+AA908+AF908</f>
        <v>0</v>
      </c>
      <c r="AK908" s="152">
        <f t="shared" si="362"/>
        <v>0</v>
      </c>
      <c r="AL908" s="153">
        <f t="shared" si="363"/>
        <v>0</v>
      </c>
      <c r="AM908" s="153">
        <f t="shared" si="364"/>
        <v>0</v>
      </c>
      <c r="AN908" s="153">
        <f t="shared" si="365"/>
        <v>0</v>
      </c>
      <c r="AO908" s="153">
        <f t="shared" si="366"/>
        <v>0</v>
      </c>
      <c r="AP908" s="181" t="str">
        <f t="shared" si="367"/>
        <v/>
      </c>
      <c r="AQ908" s="154" t="str">
        <f t="shared" ref="AQ908:AQ971" si="380">IF(AND(K908="x",AP908&gt;0),AP908,"")</f>
        <v/>
      </c>
      <c r="AR908" s="178" t="str">
        <f t="shared" si="368"/>
        <v/>
      </c>
      <c r="AS908" s="169" t="str">
        <f t="shared" si="369"/>
        <v/>
      </c>
      <c r="AT908" s="159" t="str">
        <f t="shared" si="370"/>
        <v/>
      </c>
      <c r="AU908" s="160" t="str">
        <f t="shared" ref="AU908:AU971" si="381">IF(AND(K908="x",AT908&gt;0),AT908,"")</f>
        <v/>
      </c>
      <c r="AV908" s="171" t="str">
        <f t="shared" si="371"/>
        <v/>
      </c>
      <c r="AW908" s="160" t="str">
        <f t="shared" si="372"/>
        <v/>
      </c>
      <c r="AX908" s="186" t="str">
        <f t="shared" si="373"/>
        <v/>
      </c>
      <c r="AY908" s="160" t="str">
        <f t="shared" ref="AY908:AY971" si="382">IF(AND(K908="x",AX908&gt;0),AX908,"")</f>
        <v/>
      </c>
      <c r="AZ908" s="171" t="str">
        <f t="shared" si="374"/>
        <v/>
      </c>
      <c r="BA908" s="161" t="str">
        <f t="shared" si="375"/>
        <v/>
      </c>
    </row>
    <row r="909" spans="1:220" ht="18.75" x14ac:dyDescent="0.3">
      <c r="A909" s="205"/>
      <c r="B909" s="206"/>
      <c r="C909" s="198">
        <v>898</v>
      </c>
      <c r="D909" s="190"/>
      <c r="E909" s="13"/>
      <c r="F909" s="14"/>
      <c r="G909" s="123"/>
      <c r="H909" s="124"/>
      <c r="I909" s="130"/>
      <c r="J909" s="21"/>
      <c r="K909" s="134"/>
      <c r="L909" s="24"/>
      <c r="M909" s="372"/>
      <c r="N909" s="147" t="str">
        <f t="shared" ref="N909:N972" si="383">IF((NETWORKDAYS(G909,M909)&gt;0),(NETWORKDAYS(G909,M909)),"")</f>
        <v/>
      </c>
      <c r="O909" s="23"/>
      <c r="P909" s="23"/>
      <c r="Q909" s="23"/>
      <c r="R909" s="23"/>
      <c r="S909" s="23"/>
      <c r="T909" s="24"/>
      <c r="U909" s="25"/>
      <c r="V909" s="28"/>
      <c r="W909" s="299"/>
      <c r="X909" s="296"/>
      <c r="Y909" s="149">
        <f t="shared" si="377"/>
        <v>0</v>
      </c>
      <c r="Z909" s="148">
        <f t="shared" ref="Z909:Z972" si="384">IF((F909="x"),0,((V909*10)+(W909*20)))</f>
        <v>0</v>
      </c>
      <c r="AA909" s="306"/>
      <c r="AB909" s="377">
        <f t="shared" si="376"/>
        <v>0</v>
      </c>
      <c r="AC909" s="348"/>
      <c r="AD909" s="210" t="str">
        <f t="shared" si="378"/>
        <v/>
      </c>
      <c r="AE909" s="345">
        <f t="shared" ref="AE909:AE972" si="385">IF(AND(Z909&gt;0,F909="x"),0,IF(AND(Z909&gt;0,AC909="x"),Z909-60,IF(AND(Z909&gt;0,AB909=-30),Z909+AB909,0)))</f>
        <v>0</v>
      </c>
      <c r="AF909" s="318"/>
      <c r="AG909" s="317"/>
      <c r="AH909" s="315"/>
      <c r="AI909" s="150">
        <f t="shared" ref="AI909:AI972" si="386">IF(AE909&lt;=0,AG909,AE909+AG909)</f>
        <v>0</v>
      </c>
      <c r="AJ909" s="151">
        <f t="shared" si="379"/>
        <v>0</v>
      </c>
      <c r="AK909" s="152">
        <f t="shared" ref="AK909:AK972" si="387">AJ909-AH909</f>
        <v>0</v>
      </c>
      <c r="AL909" s="153">
        <f t="shared" ref="AL909:AL972" si="388">IF(K909="x",AH909,0)</f>
        <v>0</v>
      </c>
      <c r="AM909" s="153">
        <f t="shared" ref="AM909:AM972" si="389">IF(K909="x",AI909,0)</f>
        <v>0</v>
      </c>
      <c r="AN909" s="153">
        <f t="shared" ref="AN909:AN972" si="390">IF(K909="x",AJ909,0)</f>
        <v>0</v>
      </c>
      <c r="AO909" s="153">
        <f t="shared" ref="AO909:AO972" si="391">IF(K909="x",AK909,0)</f>
        <v>0</v>
      </c>
      <c r="AP909" s="181" t="str">
        <f t="shared" ref="AP909:AP972" si="392">IF(N909&gt;0,N909,"")</f>
        <v/>
      </c>
      <c r="AQ909" s="154" t="str">
        <f t="shared" si="380"/>
        <v/>
      </c>
      <c r="AR909" s="178" t="str">
        <f t="shared" ref="AR909:AR972" si="393">IF(OR(K909="x",F909="x",AP909&lt;=0),"",AP909)</f>
        <v/>
      </c>
      <c r="AS909" s="169" t="str">
        <f t="shared" ref="AS909:AS972" si="394">IF(AND(F909="x",AP909&gt;0),AP909,"")</f>
        <v/>
      </c>
      <c r="AT909" s="159" t="str">
        <f t="shared" ref="AT909:AT972" si="395">IF(V909&gt;0,V909,"")</f>
        <v/>
      </c>
      <c r="AU909" s="160" t="str">
        <f t="shared" si="381"/>
        <v/>
      </c>
      <c r="AV909" s="171" t="str">
        <f t="shared" ref="AV909:AV972" si="396">IF(OR(K909="x",F909="X",AT909&lt;=0),"",AT909)</f>
        <v/>
      </c>
      <c r="AW909" s="160" t="str">
        <f t="shared" ref="AW909:AW972" si="397">IF(AND(F909="x",AT909&gt;0),AT909,"")</f>
        <v/>
      </c>
      <c r="AX909" s="186" t="str">
        <f t="shared" ref="AX909:AX972" si="398">IF(W909&gt;0,W909,"")</f>
        <v/>
      </c>
      <c r="AY909" s="160" t="str">
        <f t="shared" si="382"/>
        <v/>
      </c>
      <c r="AZ909" s="171" t="str">
        <f t="shared" ref="AZ909:AZ972" si="399">IF(OR(K909="x",F909="x",AX909&lt;=0),"",AX909)</f>
        <v/>
      </c>
      <c r="BA909" s="161" t="str">
        <f t="shared" ref="BA909:BA972" si="400">IF(AND(F909="x",AX909&gt;0),AX909,"")</f>
        <v/>
      </c>
    </row>
    <row r="910" spans="1:220" ht="18.75" x14ac:dyDescent="0.3">
      <c r="A910" s="205"/>
      <c r="B910" s="206"/>
      <c r="C910" s="197">
        <v>899</v>
      </c>
      <c r="D910" s="194"/>
      <c r="E910" s="16"/>
      <c r="F910" s="14"/>
      <c r="G910" s="127"/>
      <c r="H910" s="126"/>
      <c r="I910" s="132"/>
      <c r="J910" s="69"/>
      <c r="K910" s="136"/>
      <c r="L910" s="26"/>
      <c r="M910" s="373"/>
      <c r="N910" s="147" t="str">
        <f t="shared" si="383"/>
        <v/>
      </c>
      <c r="O910" s="23"/>
      <c r="P910" s="23"/>
      <c r="Q910" s="23"/>
      <c r="R910" s="23"/>
      <c r="S910" s="23"/>
      <c r="T910" s="26"/>
      <c r="U910" s="27"/>
      <c r="V910" s="28"/>
      <c r="W910" s="300"/>
      <c r="X910" s="299"/>
      <c r="Y910" s="149">
        <f t="shared" si="377"/>
        <v>0</v>
      </c>
      <c r="Z910" s="148">
        <f t="shared" si="384"/>
        <v>0</v>
      </c>
      <c r="AA910" s="307"/>
      <c r="AB910" s="377">
        <f t="shared" ref="AB910:AB973" si="401">IF(AND(Z910&gt;=0,F910="x"),0,IF(AND(Z910&gt;0,AC910="x"),0,IF(Z910&gt;0,0-30,0)))</f>
        <v>0</v>
      </c>
      <c r="AC910" s="348"/>
      <c r="AD910" s="210" t="str">
        <f t="shared" si="378"/>
        <v/>
      </c>
      <c r="AE910" s="345">
        <f t="shared" si="385"/>
        <v>0</v>
      </c>
      <c r="AF910" s="319"/>
      <c r="AG910" s="320"/>
      <c r="AH910" s="318"/>
      <c r="AI910" s="150">
        <f t="shared" si="386"/>
        <v>0</v>
      </c>
      <c r="AJ910" s="151">
        <f t="shared" si="379"/>
        <v>0</v>
      </c>
      <c r="AK910" s="152">
        <f t="shared" si="387"/>
        <v>0</v>
      </c>
      <c r="AL910" s="153">
        <f t="shared" si="388"/>
        <v>0</v>
      </c>
      <c r="AM910" s="153">
        <f t="shared" si="389"/>
        <v>0</v>
      </c>
      <c r="AN910" s="153">
        <f t="shared" si="390"/>
        <v>0</v>
      </c>
      <c r="AO910" s="153">
        <f t="shared" si="391"/>
        <v>0</v>
      </c>
      <c r="AP910" s="181" t="str">
        <f t="shared" si="392"/>
        <v/>
      </c>
      <c r="AQ910" s="154" t="str">
        <f t="shared" si="380"/>
        <v/>
      </c>
      <c r="AR910" s="178" t="str">
        <f t="shared" si="393"/>
        <v/>
      </c>
      <c r="AS910" s="169" t="str">
        <f t="shared" si="394"/>
        <v/>
      </c>
      <c r="AT910" s="159" t="str">
        <f t="shared" si="395"/>
        <v/>
      </c>
      <c r="AU910" s="160" t="str">
        <f t="shared" si="381"/>
        <v/>
      </c>
      <c r="AV910" s="171" t="str">
        <f t="shared" si="396"/>
        <v/>
      </c>
      <c r="AW910" s="160" t="str">
        <f t="shared" si="397"/>
        <v/>
      </c>
      <c r="AX910" s="186" t="str">
        <f t="shared" si="398"/>
        <v/>
      </c>
      <c r="AY910" s="160" t="str">
        <f t="shared" si="382"/>
        <v/>
      </c>
      <c r="AZ910" s="171" t="str">
        <f t="shared" si="399"/>
        <v/>
      </c>
      <c r="BA910" s="161" t="str">
        <f t="shared" si="400"/>
        <v/>
      </c>
    </row>
    <row r="911" spans="1:220" ht="18.75" x14ac:dyDescent="0.3">
      <c r="A911" s="205"/>
      <c r="B911" s="206"/>
      <c r="C911" s="197">
        <v>900</v>
      </c>
      <c r="D911" s="190"/>
      <c r="E911" s="20"/>
      <c r="F911" s="14"/>
      <c r="G911" s="123"/>
      <c r="H911" s="128"/>
      <c r="I911" s="130"/>
      <c r="J911" s="21"/>
      <c r="K911" s="134"/>
      <c r="L911" s="24"/>
      <c r="M911" s="372"/>
      <c r="N911" s="147" t="str">
        <f t="shared" si="383"/>
        <v/>
      </c>
      <c r="O911" s="23"/>
      <c r="P911" s="23"/>
      <c r="Q911" s="23"/>
      <c r="R911" s="23"/>
      <c r="S911" s="23"/>
      <c r="T911" s="23"/>
      <c r="U911" s="24"/>
      <c r="V911" s="28"/>
      <c r="W911" s="299"/>
      <c r="X911" s="299"/>
      <c r="Y911" s="149">
        <f t="shared" si="377"/>
        <v>0</v>
      </c>
      <c r="Z911" s="148">
        <f t="shared" si="384"/>
        <v>0</v>
      </c>
      <c r="AA911" s="306"/>
      <c r="AB911" s="377">
        <f t="shared" si="401"/>
        <v>0</v>
      </c>
      <c r="AC911" s="348"/>
      <c r="AD911" s="210" t="str">
        <f t="shared" si="378"/>
        <v/>
      </c>
      <c r="AE911" s="345">
        <f t="shared" si="385"/>
        <v>0</v>
      </c>
      <c r="AF911" s="318"/>
      <c r="AG911" s="321"/>
      <c r="AH911" s="318"/>
      <c r="AI911" s="150">
        <f t="shared" si="386"/>
        <v>0</v>
      </c>
      <c r="AJ911" s="151">
        <f t="shared" si="379"/>
        <v>0</v>
      </c>
      <c r="AK911" s="152">
        <f t="shared" si="387"/>
        <v>0</v>
      </c>
      <c r="AL911" s="153">
        <f t="shared" si="388"/>
        <v>0</v>
      </c>
      <c r="AM911" s="153">
        <f t="shared" si="389"/>
        <v>0</v>
      </c>
      <c r="AN911" s="153">
        <f t="shared" si="390"/>
        <v>0</v>
      </c>
      <c r="AO911" s="153">
        <f t="shared" si="391"/>
        <v>0</v>
      </c>
      <c r="AP911" s="181" t="str">
        <f t="shared" si="392"/>
        <v/>
      </c>
      <c r="AQ911" s="154" t="str">
        <f t="shared" si="380"/>
        <v/>
      </c>
      <c r="AR911" s="178" t="str">
        <f t="shared" si="393"/>
        <v/>
      </c>
      <c r="AS911" s="169" t="str">
        <f t="shared" si="394"/>
        <v/>
      </c>
      <c r="AT911" s="159" t="str">
        <f t="shared" si="395"/>
        <v/>
      </c>
      <c r="AU911" s="160" t="str">
        <f t="shared" si="381"/>
        <v/>
      </c>
      <c r="AV911" s="171" t="str">
        <f t="shared" si="396"/>
        <v/>
      </c>
      <c r="AW911" s="160" t="str">
        <f t="shared" si="397"/>
        <v/>
      </c>
      <c r="AX911" s="186" t="str">
        <f t="shared" si="398"/>
        <v/>
      </c>
      <c r="AY911" s="160" t="str">
        <f t="shared" si="382"/>
        <v/>
      </c>
      <c r="AZ911" s="171" t="str">
        <f t="shared" si="399"/>
        <v/>
      </c>
      <c r="BA911" s="161" t="str">
        <f t="shared" si="400"/>
        <v/>
      </c>
      <c r="CY911" s="58"/>
      <c r="CZ911" s="58"/>
      <c r="DA911" s="58"/>
      <c r="DB911" s="58"/>
      <c r="DC911" s="58"/>
      <c r="DD911" s="58"/>
      <c r="DE911" s="58"/>
      <c r="DF911" s="58"/>
      <c r="DG911" s="58"/>
      <c r="DH911" s="58"/>
      <c r="DI911" s="58"/>
      <c r="DJ911" s="58"/>
      <c r="DK911" s="58"/>
      <c r="DL911" s="58"/>
      <c r="DM911" s="58"/>
      <c r="DN911" s="58"/>
      <c r="DO911" s="58"/>
      <c r="DP911" s="58"/>
      <c r="DQ911" s="58"/>
      <c r="DR911" s="58"/>
      <c r="DS911" s="58"/>
      <c r="DT911" s="58"/>
      <c r="DU911" s="58"/>
      <c r="DV911" s="58"/>
      <c r="DW911" s="58"/>
      <c r="DX911" s="58"/>
      <c r="DY911" s="58"/>
      <c r="DZ911" s="58"/>
      <c r="EA911" s="58"/>
      <c r="EB911" s="22"/>
      <c r="EC911" s="22"/>
      <c r="ED911" s="22"/>
      <c r="EE911" s="22"/>
      <c r="EF911" s="22"/>
      <c r="EG911" s="22"/>
      <c r="EH911" s="22"/>
      <c r="EI911" s="22"/>
      <c r="EJ911" s="22"/>
      <c r="EK911" s="22"/>
      <c r="EL911" s="22"/>
      <c r="EM911" s="22"/>
      <c r="EN911" s="22"/>
      <c r="EO911" s="22"/>
      <c r="EP911" s="22"/>
      <c r="EQ911" s="22"/>
      <c r="ER911" s="22"/>
      <c r="ES911" s="22"/>
      <c r="ET911" s="22"/>
      <c r="EU911" s="22"/>
      <c r="EV911" s="22"/>
      <c r="EW911" s="22"/>
      <c r="EX911" s="22"/>
      <c r="EY911" s="22"/>
      <c r="EZ911" s="22"/>
      <c r="FA911" s="22"/>
      <c r="FB911" s="22"/>
      <c r="FC911" s="22"/>
      <c r="FD911" s="22"/>
      <c r="FE911" s="22"/>
      <c r="FF911" s="22"/>
      <c r="FG911" s="22"/>
      <c r="FH911" s="22"/>
      <c r="FI911" s="22"/>
      <c r="FJ911" s="22"/>
      <c r="FK911" s="22"/>
      <c r="FL911" s="22"/>
      <c r="FM911" s="22"/>
      <c r="FN911" s="22"/>
      <c r="FO911" s="22"/>
      <c r="FP911" s="22"/>
      <c r="FQ911" s="22"/>
      <c r="FR911" s="22"/>
      <c r="FS911" s="22"/>
      <c r="FT911" s="22"/>
      <c r="FU911" s="22"/>
      <c r="FV911" s="22"/>
      <c r="FW911" s="22"/>
      <c r="FX911" s="22"/>
      <c r="FY911" s="22"/>
      <c r="FZ911" s="22"/>
      <c r="GA911" s="22"/>
      <c r="GB911" s="22"/>
      <c r="GC911" s="22"/>
      <c r="GD911" s="22"/>
      <c r="GE911" s="22"/>
      <c r="GF911" s="22"/>
      <c r="GG911" s="22"/>
      <c r="GH911" s="22"/>
      <c r="GI911" s="22"/>
      <c r="GJ911" s="22"/>
      <c r="GK911" s="22"/>
      <c r="GL911" s="22"/>
      <c r="GM911" s="22"/>
      <c r="GN911" s="22"/>
      <c r="GO911" s="22"/>
      <c r="GP911" s="22"/>
      <c r="GQ911" s="22"/>
      <c r="GR911" s="22"/>
      <c r="GS911" s="22"/>
      <c r="GT911" s="22"/>
      <c r="GU911" s="22"/>
      <c r="GV911" s="22"/>
      <c r="GW911" s="22"/>
      <c r="GX911" s="22"/>
      <c r="GY911" s="22"/>
      <c r="GZ911" s="22"/>
      <c r="HA911" s="22"/>
      <c r="HB911" s="22"/>
      <c r="HC911" s="22"/>
      <c r="HD911" s="22"/>
      <c r="HE911" s="22"/>
      <c r="HF911" s="22"/>
      <c r="HG911" s="22"/>
      <c r="HH911" s="22"/>
      <c r="HI911" s="22"/>
      <c r="HJ911" s="22"/>
      <c r="HK911" s="22"/>
      <c r="HL911" s="22"/>
    </row>
    <row r="912" spans="1:220" ht="18.75" x14ac:dyDescent="0.3">
      <c r="A912" s="203"/>
      <c r="B912" s="204"/>
      <c r="C912" s="197">
        <v>901</v>
      </c>
      <c r="D912" s="189"/>
      <c r="E912" s="31"/>
      <c r="F912" s="30"/>
      <c r="G912" s="120"/>
      <c r="H912" s="125"/>
      <c r="I912" s="129"/>
      <c r="J912" s="67"/>
      <c r="K912" s="133"/>
      <c r="L912" s="108"/>
      <c r="M912" s="372"/>
      <c r="N912" s="147" t="str">
        <f t="shared" si="383"/>
        <v/>
      </c>
      <c r="O912" s="23"/>
      <c r="P912" s="125"/>
      <c r="Q912" s="125"/>
      <c r="R912" s="125"/>
      <c r="S912" s="125"/>
      <c r="T912" s="125"/>
      <c r="U912" s="122"/>
      <c r="V912" s="28"/>
      <c r="W912" s="296"/>
      <c r="X912" s="296"/>
      <c r="Y912" s="149">
        <f t="shared" si="377"/>
        <v>0</v>
      </c>
      <c r="Z912" s="148">
        <f t="shared" si="384"/>
        <v>0</v>
      </c>
      <c r="AA912" s="306"/>
      <c r="AB912" s="377">
        <f t="shared" si="401"/>
        <v>0</v>
      </c>
      <c r="AC912" s="348"/>
      <c r="AD912" s="210" t="str">
        <f t="shared" si="378"/>
        <v/>
      </c>
      <c r="AE912" s="345">
        <f t="shared" si="385"/>
        <v>0</v>
      </c>
      <c r="AF912" s="318"/>
      <c r="AG912" s="317"/>
      <c r="AH912" s="315"/>
      <c r="AI912" s="150">
        <f t="shared" si="386"/>
        <v>0</v>
      </c>
      <c r="AJ912" s="151">
        <f t="shared" si="379"/>
        <v>0</v>
      </c>
      <c r="AK912" s="152">
        <f t="shared" si="387"/>
        <v>0</v>
      </c>
      <c r="AL912" s="153">
        <f t="shared" si="388"/>
        <v>0</v>
      </c>
      <c r="AM912" s="153">
        <f t="shared" si="389"/>
        <v>0</v>
      </c>
      <c r="AN912" s="153">
        <f t="shared" si="390"/>
        <v>0</v>
      </c>
      <c r="AO912" s="153">
        <f t="shared" si="391"/>
        <v>0</v>
      </c>
      <c r="AP912" s="181" t="str">
        <f t="shared" si="392"/>
        <v/>
      </c>
      <c r="AQ912" s="154" t="str">
        <f t="shared" si="380"/>
        <v/>
      </c>
      <c r="AR912" s="178" t="str">
        <f t="shared" si="393"/>
        <v/>
      </c>
      <c r="AS912" s="169" t="str">
        <f t="shared" si="394"/>
        <v/>
      </c>
      <c r="AT912" s="159" t="str">
        <f t="shared" si="395"/>
        <v/>
      </c>
      <c r="AU912" s="160" t="str">
        <f t="shared" si="381"/>
        <v/>
      </c>
      <c r="AV912" s="171" t="str">
        <f t="shared" si="396"/>
        <v/>
      </c>
      <c r="AW912" s="160" t="str">
        <f t="shared" si="397"/>
        <v/>
      </c>
      <c r="AX912" s="186" t="str">
        <f t="shared" si="398"/>
        <v/>
      </c>
      <c r="AY912" s="160" t="str">
        <f t="shared" si="382"/>
        <v/>
      </c>
      <c r="AZ912" s="171" t="str">
        <f t="shared" si="399"/>
        <v/>
      </c>
      <c r="BA912" s="161" t="str">
        <f t="shared" si="400"/>
        <v/>
      </c>
    </row>
    <row r="913" spans="1:53" ht="18.75" x14ac:dyDescent="0.3">
      <c r="A913" s="203"/>
      <c r="B913" s="204"/>
      <c r="C913" s="197">
        <v>902</v>
      </c>
      <c r="D913" s="189"/>
      <c r="E913" s="29"/>
      <c r="F913" s="30"/>
      <c r="G913" s="120"/>
      <c r="H913" s="122"/>
      <c r="I913" s="129"/>
      <c r="J913" s="67"/>
      <c r="K913" s="133"/>
      <c r="L913" s="108"/>
      <c r="M913" s="371"/>
      <c r="N913" s="147" t="str">
        <f t="shared" si="383"/>
        <v/>
      </c>
      <c r="O913" s="125"/>
      <c r="P913" s="125"/>
      <c r="Q913" s="125"/>
      <c r="R913" s="125"/>
      <c r="S913" s="125"/>
      <c r="T913" s="122"/>
      <c r="U913" s="298"/>
      <c r="V913" s="28"/>
      <c r="W913" s="296"/>
      <c r="X913" s="296"/>
      <c r="Y913" s="149">
        <f t="shared" si="377"/>
        <v>0</v>
      </c>
      <c r="Z913" s="148">
        <f t="shared" si="384"/>
        <v>0</v>
      </c>
      <c r="AA913" s="305"/>
      <c r="AB913" s="377">
        <f t="shared" si="401"/>
        <v>0</v>
      </c>
      <c r="AC913" s="347"/>
      <c r="AD913" s="210" t="str">
        <f t="shared" si="378"/>
        <v/>
      </c>
      <c r="AE913" s="345">
        <f t="shared" si="385"/>
        <v>0</v>
      </c>
      <c r="AF913" s="310"/>
      <c r="AG913" s="312"/>
      <c r="AH913" s="313"/>
      <c r="AI913" s="150">
        <f t="shared" si="386"/>
        <v>0</v>
      </c>
      <c r="AJ913" s="151">
        <f t="shared" si="379"/>
        <v>0</v>
      </c>
      <c r="AK913" s="152">
        <f t="shared" si="387"/>
        <v>0</v>
      </c>
      <c r="AL913" s="153">
        <f t="shared" si="388"/>
        <v>0</v>
      </c>
      <c r="AM913" s="153">
        <f t="shared" si="389"/>
        <v>0</v>
      </c>
      <c r="AN913" s="153">
        <f t="shared" si="390"/>
        <v>0</v>
      </c>
      <c r="AO913" s="153">
        <f t="shared" si="391"/>
        <v>0</v>
      </c>
      <c r="AP913" s="181" t="str">
        <f t="shared" si="392"/>
        <v/>
      </c>
      <c r="AQ913" s="154" t="str">
        <f t="shared" si="380"/>
        <v/>
      </c>
      <c r="AR913" s="178" t="str">
        <f t="shared" si="393"/>
        <v/>
      </c>
      <c r="AS913" s="169" t="str">
        <f t="shared" si="394"/>
        <v/>
      </c>
      <c r="AT913" s="159" t="str">
        <f t="shared" si="395"/>
        <v/>
      </c>
      <c r="AU913" s="160" t="str">
        <f t="shared" si="381"/>
        <v/>
      </c>
      <c r="AV913" s="171" t="str">
        <f t="shared" si="396"/>
        <v/>
      </c>
      <c r="AW913" s="160" t="str">
        <f t="shared" si="397"/>
        <v/>
      </c>
      <c r="AX913" s="186" t="str">
        <f t="shared" si="398"/>
        <v/>
      </c>
      <c r="AY913" s="160" t="str">
        <f t="shared" si="382"/>
        <v/>
      </c>
      <c r="AZ913" s="171" t="str">
        <f t="shared" si="399"/>
        <v/>
      </c>
      <c r="BA913" s="161" t="str">
        <f t="shared" si="400"/>
        <v/>
      </c>
    </row>
    <row r="914" spans="1:53" ht="18.75" x14ac:dyDescent="0.3">
      <c r="A914" s="203"/>
      <c r="B914" s="204"/>
      <c r="C914" s="197">
        <v>903</v>
      </c>
      <c r="D914" s="189"/>
      <c r="E914" s="29"/>
      <c r="F914" s="30"/>
      <c r="G914" s="123"/>
      <c r="H914" s="124"/>
      <c r="I914" s="130"/>
      <c r="J914" s="21"/>
      <c r="K914" s="134"/>
      <c r="L914" s="24"/>
      <c r="M914" s="372"/>
      <c r="N914" s="147" t="str">
        <f t="shared" si="383"/>
        <v/>
      </c>
      <c r="O914" s="125"/>
      <c r="P914" s="125"/>
      <c r="Q914" s="125"/>
      <c r="R914" s="125"/>
      <c r="S914" s="125"/>
      <c r="T914" s="122"/>
      <c r="U914" s="298"/>
      <c r="V914" s="28"/>
      <c r="W914" s="296"/>
      <c r="X914" s="296"/>
      <c r="Y914" s="149">
        <f t="shared" si="377"/>
        <v>0</v>
      </c>
      <c r="Z914" s="148">
        <f t="shared" si="384"/>
        <v>0</v>
      </c>
      <c r="AA914" s="305"/>
      <c r="AB914" s="377">
        <f t="shared" si="401"/>
        <v>0</v>
      </c>
      <c r="AC914" s="347"/>
      <c r="AD914" s="210" t="str">
        <f t="shared" si="378"/>
        <v/>
      </c>
      <c r="AE914" s="345">
        <f t="shared" si="385"/>
        <v>0</v>
      </c>
      <c r="AF914" s="310"/>
      <c r="AG914" s="312"/>
      <c r="AH914" s="313"/>
      <c r="AI914" s="150">
        <f t="shared" si="386"/>
        <v>0</v>
      </c>
      <c r="AJ914" s="151">
        <f t="shared" si="379"/>
        <v>0</v>
      </c>
      <c r="AK914" s="152">
        <f t="shared" si="387"/>
        <v>0</v>
      </c>
      <c r="AL914" s="153">
        <f t="shared" si="388"/>
        <v>0</v>
      </c>
      <c r="AM914" s="153">
        <f t="shared" si="389"/>
        <v>0</v>
      </c>
      <c r="AN914" s="153">
        <f t="shared" si="390"/>
        <v>0</v>
      </c>
      <c r="AO914" s="153">
        <f t="shared" si="391"/>
        <v>0</v>
      </c>
      <c r="AP914" s="181" t="str">
        <f t="shared" si="392"/>
        <v/>
      </c>
      <c r="AQ914" s="154" t="str">
        <f t="shared" si="380"/>
        <v/>
      </c>
      <c r="AR914" s="178" t="str">
        <f t="shared" si="393"/>
        <v/>
      </c>
      <c r="AS914" s="169" t="str">
        <f t="shared" si="394"/>
        <v/>
      </c>
      <c r="AT914" s="159" t="str">
        <f t="shared" si="395"/>
        <v/>
      </c>
      <c r="AU914" s="160" t="str">
        <f t="shared" si="381"/>
        <v/>
      </c>
      <c r="AV914" s="171" t="str">
        <f t="shared" si="396"/>
        <v/>
      </c>
      <c r="AW914" s="160" t="str">
        <f t="shared" si="397"/>
        <v/>
      </c>
      <c r="AX914" s="186" t="str">
        <f t="shared" si="398"/>
        <v/>
      </c>
      <c r="AY914" s="160" t="str">
        <f t="shared" si="382"/>
        <v/>
      </c>
      <c r="AZ914" s="171" t="str">
        <f t="shared" si="399"/>
        <v/>
      </c>
      <c r="BA914" s="161" t="str">
        <f t="shared" si="400"/>
        <v/>
      </c>
    </row>
    <row r="915" spans="1:53" ht="18.75" x14ac:dyDescent="0.3">
      <c r="A915" s="203"/>
      <c r="B915" s="204"/>
      <c r="C915" s="197">
        <v>904</v>
      </c>
      <c r="D915" s="189"/>
      <c r="E915" s="29"/>
      <c r="F915" s="30"/>
      <c r="G915" s="123"/>
      <c r="H915" s="124"/>
      <c r="I915" s="130"/>
      <c r="J915" s="21"/>
      <c r="K915" s="134"/>
      <c r="L915" s="24"/>
      <c r="M915" s="372"/>
      <c r="N915" s="147" t="str">
        <f t="shared" si="383"/>
        <v/>
      </c>
      <c r="O915" s="125"/>
      <c r="P915" s="125"/>
      <c r="Q915" s="125"/>
      <c r="R915" s="125"/>
      <c r="S915" s="125"/>
      <c r="T915" s="122"/>
      <c r="U915" s="298"/>
      <c r="V915" s="28"/>
      <c r="W915" s="296"/>
      <c r="X915" s="296"/>
      <c r="Y915" s="149">
        <f t="shared" si="377"/>
        <v>0</v>
      </c>
      <c r="Z915" s="148">
        <f t="shared" si="384"/>
        <v>0</v>
      </c>
      <c r="AA915" s="305"/>
      <c r="AB915" s="377">
        <f t="shared" si="401"/>
        <v>0</v>
      </c>
      <c r="AC915" s="347"/>
      <c r="AD915" s="210" t="str">
        <f t="shared" si="378"/>
        <v/>
      </c>
      <c r="AE915" s="345">
        <f t="shared" si="385"/>
        <v>0</v>
      </c>
      <c r="AF915" s="310"/>
      <c r="AG915" s="312"/>
      <c r="AH915" s="313"/>
      <c r="AI915" s="150">
        <f t="shared" si="386"/>
        <v>0</v>
      </c>
      <c r="AJ915" s="151">
        <f t="shared" si="379"/>
        <v>0</v>
      </c>
      <c r="AK915" s="152">
        <f t="shared" si="387"/>
        <v>0</v>
      </c>
      <c r="AL915" s="153">
        <f t="shared" si="388"/>
        <v>0</v>
      </c>
      <c r="AM915" s="153">
        <f t="shared" si="389"/>
        <v>0</v>
      </c>
      <c r="AN915" s="153">
        <f t="shared" si="390"/>
        <v>0</v>
      </c>
      <c r="AO915" s="153">
        <f t="shared" si="391"/>
        <v>0</v>
      </c>
      <c r="AP915" s="181" t="str">
        <f t="shared" si="392"/>
        <v/>
      </c>
      <c r="AQ915" s="154" t="str">
        <f t="shared" si="380"/>
        <v/>
      </c>
      <c r="AR915" s="178" t="str">
        <f t="shared" si="393"/>
        <v/>
      </c>
      <c r="AS915" s="169" t="str">
        <f t="shared" si="394"/>
        <v/>
      </c>
      <c r="AT915" s="159" t="str">
        <f t="shared" si="395"/>
        <v/>
      </c>
      <c r="AU915" s="160" t="str">
        <f t="shared" si="381"/>
        <v/>
      </c>
      <c r="AV915" s="171" t="str">
        <f t="shared" si="396"/>
        <v/>
      </c>
      <c r="AW915" s="160" t="str">
        <f t="shared" si="397"/>
        <v/>
      </c>
      <c r="AX915" s="186" t="str">
        <f t="shared" si="398"/>
        <v/>
      </c>
      <c r="AY915" s="160" t="str">
        <f t="shared" si="382"/>
        <v/>
      </c>
      <c r="AZ915" s="171" t="str">
        <f t="shared" si="399"/>
        <v/>
      </c>
      <c r="BA915" s="161" t="str">
        <f t="shared" si="400"/>
        <v/>
      </c>
    </row>
    <row r="916" spans="1:53" ht="18.75" x14ac:dyDescent="0.3">
      <c r="A916" s="205"/>
      <c r="B916" s="206"/>
      <c r="C916" s="198">
        <v>905</v>
      </c>
      <c r="D916" s="190"/>
      <c r="E916" s="13"/>
      <c r="F916" s="14"/>
      <c r="G916" s="123"/>
      <c r="H916" s="124"/>
      <c r="I916" s="130"/>
      <c r="J916" s="21"/>
      <c r="K916" s="134"/>
      <c r="L916" s="24"/>
      <c r="M916" s="372"/>
      <c r="N916" s="147" t="str">
        <f t="shared" si="383"/>
        <v/>
      </c>
      <c r="O916" s="23"/>
      <c r="P916" s="23"/>
      <c r="Q916" s="23"/>
      <c r="R916" s="23"/>
      <c r="S916" s="23"/>
      <c r="T916" s="24"/>
      <c r="U916" s="25"/>
      <c r="V916" s="28"/>
      <c r="W916" s="296"/>
      <c r="X916" s="296"/>
      <c r="Y916" s="149">
        <f t="shared" si="377"/>
        <v>0</v>
      </c>
      <c r="Z916" s="148">
        <f t="shared" si="384"/>
        <v>0</v>
      </c>
      <c r="AA916" s="306"/>
      <c r="AB916" s="377">
        <f t="shared" si="401"/>
        <v>0</v>
      </c>
      <c r="AC916" s="348"/>
      <c r="AD916" s="210" t="str">
        <f t="shared" si="378"/>
        <v/>
      </c>
      <c r="AE916" s="345">
        <f t="shared" si="385"/>
        <v>0</v>
      </c>
      <c r="AF916" s="318"/>
      <c r="AG916" s="317"/>
      <c r="AH916" s="315"/>
      <c r="AI916" s="150">
        <f t="shared" si="386"/>
        <v>0</v>
      </c>
      <c r="AJ916" s="151">
        <f t="shared" si="379"/>
        <v>0</v>
      </c>
      <c r="AK916" s="152">
        <f t="shared" si="387"/>
        <v>0</v>
      </c>
      <c r="AL916" s="153">
        <f t="shared" si="388"/>
        <v>0</v>
      </c>
      <c r="AM916" s="153">
        <f t="shared" si="389"/>
        <v>0</v>
      </c>
      <c r="AN916" s="153">
        <f t="shared" si="390"/>
        <v>0</v>
      </c>
      <c r="AO916" s="153">
        <f t="shared" si="391"/>
        <v>0</v>
      </c>
      <c r="AP916" s="181" t="str">
        <f t="shared" si="392"/>
        <v/>
      </c>
      <c r="AQ916" s="154" t="str">
        <f t="shared" si="380"/>
        <v/>
      </c>
      <c r="AR916" s="178" t="str">
        <f t="shared" si="393"/>
        <v/>
      </c>
      <c r="AS916" s="169" t="str">
        <f t="shared" si="394"/>
        <v/>
      </c>
      <c r="AT916" s="159" t="str">
        <f t="shared" si="395"/>
        <v/>
      </c>
      <c r="AU916" s="160" t="str">
        <f t="shared" si="381"/>
        <v/>
      </c>
      <c r="AV916" s="171" t="str">
        <f t="shared" si="396"/>
        <v/>
      </c>
      <c r="AW916" s="160" t="str">
        <f t="shared" si="397"/>
        <v/>
      </c>
      <c r="AX916" s="186" t="str">
        <f t="shared" si="398"/>
        <v/>
      </c>
      <c r="AY916" s="160" t="str">
        <f t="shared" si="382"/>
        <v/>
      </c>
      <c r="AZ916" s="171" t="str">
        <f t="shared" si="399"/>
        <v/>
      </c>
      <c r="BA916" s="161" t="str">
        <f t="shared" si="400"/>
        <v/>
      </c>
    </row>
    <row r="917" spans="1:53" ht="18.75" x14ac:dyDescent="0.3">
      <c r="A917" s="205"/>
      <c r="B917" s="206"/>
      <c r="C917" s="197">
        <v>906</v>
      </c>
      <c r="D917" s="190"/>
      <c r="E917" s="13"/>
      <c r="F917" s="14"/>
      <c r="G917" s="123"/>
      <c r="H917" s="124"/>
      <c r="I917" s="130"/>
      <c r="J917" s="21"/>
      <c r="K917" s="134"/>
      <c r="L917" s="24"/>
      <c r="M917" s="372"/>
      <c r="N917" s="147" t="str">
        <f t="shared" si="383"/>
        <v/>
      </c>
      <c r="O917" s="23"/>
      <c r="P917" s="23"/>
      <c r="Q917" s="23"/>
      <c r="R917" s="23"/>
      <c r="S917" s="23"/>
      <c r="T917" s="24"/>
      <c r="U917" s="25"/>
      <c r="V917" s="28"/>
      <c r="W917" s="299"/>
      <c r="X917" s="296"/>
      <c r="Y917" s="149">
        <f t="shared" si="377"/>
        <v>0</v>
      </c>
      <c r="Z917" s="148">
        <f t="shared" si="384"/>
        <v>0</v>
      </c>
      <c r="AA917" s="306"/>
      <c r="AB917" s="377">
        <f t="shared" si="401"/>
        <v>0</v>
      </c>
      <c r="AC917" s="348"/>
      <c r="AD917" s="210" t="str">
        <f t="shared" si="378"/>
        <v/>
      </c>
      <c r="AE917" s="345">
        <f t="shared" si="385"/>
        <v>0</v>
      </c>
      <c r="AF917" s="318"/>
      <c r="AG917" s="317"/>
      <c r="AH917" s="315"/>
      <c r="AI917" s="150">
        <f t="shared" si="386"/>
        <v>0</v>
      </c>
      <c r="AJ917" s="151">
        <f t="shared" si="379"/>
        <v>0</v>
      </c>
      <c r="AK917" s="152">
        <f t="shared" si="387"/>
        <v>0</v>
      </c>
      <c r="AL917" s="153">
        <f t="shared" si="388"/>
        <v>0</v>
      </c>
      <c r="AM917" s="153">
        <f t="shared" si="389"/>
        <v>0</v>
      </c>
      <c r="AN917" s="153">
        <f t="shared" si="390"/>
        <v>0</v>
      </c>
      <c r="AO917" s="153">
        <f t="shared" si="391"/>
        <v>0</v>
      </c>
      <c r="AP917" s="181" t="str">
        <f t="shared" si="392"/>
        <v/>
      </c>
      <c r="AQ917" s="154" t="str">
        <f t="shared" si="380"/>
        <v/>
      </c>
      <c r="AR917" s="178" t="str">
        <f t="shared" si="393"/>
        <v/>
      </c>
      <c r="AS917" s="169" t="str">
        <f t="shared" si="394"/>
        <v/>
      </c>
      <c r="AT917" s="159" t="str">
        <f t="shared" si="395"/>
        <v/>
      </c>
      <c r="AU917" s="160" t="str">
        <f t="shared" si="381"/>
        <v/>
      </c>
      <c r="AV917" s="171" t="str">
        <f t="shared" si="396"/>
        <v/>
      </c>
      <c r="AW917" s="160" t="str">
        <f t="shared" si="397"/>
        <v/>
      </c>
      <c r="AX917" s="186" t="str">
        <f t="shared" si="398"/>
        <v/>
      </c>
      <c r="AY917" s="160" t="str">
        <f t="shared" si="382"/>
        <v/>
      </c>
      <c r="AZ917" s="171" t="str">
        <f t="shared" si="399"/>
        <v/>
      </c>
      <c r="BA917" s="161" t="str">
        <f t="shared" si="400"/>
        <v/>
      </c>
    </row>
    <row r="918" spans="1:53" ht="18.75" x14ac:dyDescent="0.3">
      <c r="A918" s="205"/>
      <c r="B918" s="206"/>
      <c r="C918" s="198">
        <v>907</v>
      </c>
      <c r="D918" s="190"/>
      <c r="E918" s="13"/>
      <c r="F918" s="14"/>
      <c r="G918" s="123"/>
      <c r="H918" s="124"/>
      <c r="I918" s="130"/>
      <c r="J918" s="21"/>
      <c r="K918" s="134"/>
      <c r="L918" s="24"/>
      <c r="M918" s="372"/>
      <c r="N918" s="147" t="str">
        <f t="shared" si="383"/>
        <v/>
      </c>
      <c r="O918" s="23"/>
      <c r="P918" s="23"/>
      <c r="Q918" s="23"/>
      <c r="R918" s="23"/>
      <c r="S918" s="23"/>
      <c r="T918" s="24"/>
      <c r="U918" s="25"/>
      <c r="V918" s="28"/>
      <c r="W918" s="299"/>
      <c r="X918" s="296"/>
      <c r="Y918" s="149">
        <f t="shared" si="377"/>
        <v>0</v>
      </c>
      <c r="Z918" s="148">
        <f t="shared" si="384"/>
        <v>0</v>
      </c>
      <c r="AA918" s="306"/>
      <c r="AB918" s="377">
        <f t="shared" si="401"/>
        <v>0</v>
      </c>
      <c r="AC918" s="348"/>
      <c r="AD918" s="210" t="str">
        <f t="shared" si="378"/>
        <v/>
      </c>
      <c r="AE918" s="345">
        <f t="shared" si="385"/>
        <v>0</v>
      </c>
      <c r="AF918" s="318"/>
      <c r="AG918" s="317"/>
      <c r="AH918" s="315"/>
      <c r="AI918" s="150">
        <f t="shared" si="386"/>
        <v>0</v>
      </c>
      <c r="AJ918" s="151">
        <f t="shared" si="379"/>
        <v>0</v>
      </c>
      <c r="AK918" s="152">
        <f t="shared" si="387"/>
        <v>0</v>
      </c>
      <c r="AL918" s="153">
        <f t="shared" si="388"/>
        <v>0</v>
      </c>
      <c r="AM918" s="153">
        <f t="shared" si="389"/>
        <v>0</v>
      </c>
      <c r="AN918" s="153">
        <f t="shared" si="390"/>
        <v>0</v>
      </c>
      <c r="AO918" s="153">
        <f t="shared" si="391"/>
        <v>0</v>
      </c>
      <c r="AP918" s="181" t="str">
        <f t="shared" si="392"/>
        <v/>
      </c>
      <c r="AQ918" s="154" t="str">
        <f t="shared" si="380"/>
        <v/>
      </c>
      <c r="AR918" s="178" t="str">
        <f t="shared" si="393"/>
        <v/>
      </c>
      <c r="AS918" s="169" t="str">
        <f t="shared" si="394"/>
        <v/>
      </c>
      <c r="AT918" s="159" t="str">
        <f t="shared" si="395"/>
        <v/>
      </c>
      <c r="AU918" s="160" t="str">
        <f t="shared" si="381"/>
        <v/>
      </c>
      <c r="AV918" s="171" t="str">
        <f t="shared" si="396"/>
        <v/>
      </c>
      <c r="AW918" s="160" t="str">
        <f t="shared" si="397"/>
        <v/>
      </c>
      <c r="AX918" s="186" t="str">
        <f t="shared" si="398"/>
        <v/>
      </c>
      <c r="AY918" s="160" t="str">
        <f t="shared" si="382"/>
        <v/>
      </c>
      <c r="AZ918" s="171" t="str">
        <f t="shared" si="399"/>
        <v/>
      </c>
      <c r="BA918" s="161" t="str">
        <f t="shared" si="400"/>
        <v/>
      </c>
    </row>
    <row r="919" spans="1:53" ht="18.75" x14ac:dyDescent="0.3">
      <c r="A919" s="205"/>
      <c r="B919" s="206"/>
      <c r="C919" s="198">
        <v>908</v>
      </c>
      <c r="D919" s="192"/>
      <c r="E919" s="15"/>
      <c r="F919" s="14"/>
      <c r="G919" s="123"/>
      <c r="H919" s="124"/>
      <c r="I919" s="130"/>
      <c r="J919" s="21"/>
      <c r="K919" s="134"/>
      <c r="L919" s="24"/>
      <c r="M919" s="372"/>
      <c r="N919" s="147" t="str">
        <f t="shared" si="383"/>
        <v/>
      </c>
      <c r="O919" s="23"/>
      <c r="P919" s="23"/>
      <c r="Q919" s="23"/>
      <c r="R919" s="23"/>
      <c r="S919" s="23"/>
      <c r="T919" s="24"/>
      <c r="U919" s="25"/>
      <c r="V919" s="28"/>
      <c r="W919" s="299"/>
      <c r="X919" s="296"/>
      <c r="Y919" s="149">
        <f t="shared" si="377"/>
        <v>0</v>
      </c>
      <c r="Z919" s="148">
        <f t="shared" si="384"/>
        <v>0</v>
      </c>
      <c r="AA919" s="306"/>
      <c r="AB919" s="377">
        <f t="shared" si="401"/>
        <v>0</v>
      </c>
      <c r="AC919" s="348"/>
      <c r="AD919" s="210" t="str">
        <f t="shared" si="378"/>
        <v/>
      </c>
      <c r="AE919" s="345">
        <f t="shared" si="385"/>
        <v>0</v>
      </c>
      <c r="AF919" s="318"/>
      <c r="AG919" s="317"/>
      <c r="AH919" s="315"/>
      <c r="AI919" s="150">
        <f t="shared" si="386"/>
        <v>0</v>
      </c>
      <c r="AJ919" s="151">
        <f t="shared" si="379"/>
        <v>0</v>
      </c>
      <c r="AK919" s="152">
        <f t="shared" si="387"/>
        <v>0</v>
      </c>
      <c r="AL919" s="153">
        <f t="shared" si="388"/>
        <v>0</v>
      </c>
      <c r="AM919" s="153">
        <f t="shared" si="389"/>
        <v>0</v>
      </c>
      <c r="AN919" s="153">
        <f t="shared" si="390"/>
        <v>0</v>
      </c>
      <c r="AO919" s="153">
        <f t="shared" si="391"/>
        <v>0</v>
      </c>
      <c r="AP919" s="181" t="str">
        <f t="shared" si="392"/>
        <v/>
      </c>
      <c r="AQ919" s="154" t="str">
        <f t="shared" si="380"/>
        <v/>
      </c>
      <c r="AR919" s="178" t="str">
        <f t="shared" si="393"/>
        <v/>
      </c>
      <c r="AS919" s="169" t="str">
        <f t="shared" si="394"/>
        <v/>
      </c>
      <c r="AT919" s="159" t="str">
        <f t="shared" si="395"/>
        <v/>
      </c>
      <c r="AU919" s="160" t="str">
        <f t="shared" si="381"/>
        <v/>
      </c>
      <c r="AV919" s="171" t="str">
        <f t="shared" si="396"/>
        <v/>
      </c>
      <c r="AW919" s="160" t="str">
        <f t="shared" si="397"/>
        <v/>
      </c>
      <c r="AX919" s="186" t="str">
        <f t="shared" si="398"/>
        <v/>
      </c>
      <c r="AY919" s="160" t="str">
        <f t="shared" si="382"/>
        <v/>
      </c>
      <c r="AZ919" s="171" t="str">
        <f t="shared" si="399"/>
        <v/>
      </c>
      <c r="BA919" s="161" t="str">
        <f t="shared" si="400"/>
        <v/>
      </c>
    </row>
    <row r="920" spans="1:53" ht="18.75" x14ac:dyDescent="0.3">
      <c r="A920" s="205"/>
      <c r="B920" s="206"/>
      <c r="C920" s="197">
        <v>909</v>
      </c>
      <c r="D920" s="193"/>
      <c r="E920" s="13"/>
      <c r="F920" s="14"/>
      <c r="G920" s="123"/>
      <c r="H920" s="124"/>
      <c r="I920" s="130"/>
      <c r="J920" s="21"/>
      <c r="K920" s="134"/>
      <c r="L920" s="24"/>
      <c r="M920" s="372"/>
      <c r="N920" s="147" t="str">
        <f t="shared" si="383"/>
        <v/>
      </c>
      <c r="O920" s="23"/>
      <c r="P920" s="23"/>
      <c r="Q920" s="23"/>
      <c r="R920" s="23"/>
      <c r="S920" s="23"/>
      <c r="T920" s="24"/>
      <c r="U920" s="25"/>
      <c r="V920" s="28"/>
      <c r="W920" s="299"/>
      <c r="X920" s="296"/>
      <c r="Y920" s="149">
        <f t="shared" si="377"/>
        <v>0</v>
      </c>
      <c r="Z920" s="148">
        <f t="shared" si="384"/>
        <v>0</v>
      </c>
      <c r="AA920" s="306"/>
      <c r="AB920" s="377">
        <f t="shared" si="401"/>
        <v>0</v>
      </c>
      <c r="AC920" s="348"/>
      <c r="AD920" s="210" t="str">
        <f t="shared" si="378"/>
        <v/>
      </c>
      <c r="AE920" s="345">
        <f t="shared" si="385"/>
        <v>0</v>
      </c>
      <c r="AF920" s="318"/>
      <c r="AG920" s="317"/>
      <c r="AH920" s="315"/>
      <c r="AI920" s="150">
        <f t="shared" si="386"/>
        <v>0</v>
      </c>
      <c r="AJ920" s="151">
        <f t="shared" si="379"/>
        <v>0</v>
      </c>
      <c r="AK920" s="152">
        <f t="shared" si="387"/>
        <v>0</v>
      </c>
      <c r="AL920" s="153">
        <f t="shared" si="388"/>
        <v>0</v>
      </c>
      <c r="AM920" s="153">
        <f t="shared" si="389"/>
        <v>0</v>
      </c>
      <c r="AN920" s="153">
        <f t="shared" si="390"/>
        <v>0</v>
      </c>
      <c r="AO920" s="153">
        <f t="shared" si="391"/>
        <v>0</v>
      </c>
      <c r="AP920" s="181" t="str">
        <f t="shared" si="392"/>
        <v/>
      </c>
      <c r="AQ920" s="154" t="str">
        <f t="shared" si="380"/>
        <v/>
      </c>
      <c r="AR920" s="178" t="str">
        <f t="shared" si="393"/>
        <v/>
      </c>
      <c r="AS920" s="169" t="str">
        <f t="shared" si="394"/>
        <v/>
      </c>
      <c r="AT920" s="159" t="str">
        <f t="shared" si="395"/>
        <v/>
      </c>
      <c r="AU920" s="160" t="str">
        <f t="shared" si="381"/>
        <v/>
      </c>
      <c r="AV920" s="171" t="str">
        <f t="shared" si="396"/>
        <v/>
      </c>
      <c r="AW920" s="160" t="str">
        <f t="shared" si="397"/>
        <v/>
      </c>
      <c r="AX920" s="186" t="str">
        <f t="shared" si="398"/>
        <v/>
      </c>
      <c r="AY920" s="160" t="str">
        <f t="shared" si="382"/>
        <v/>
      </c>
      <c r="AZ920" s="171" t="str">
        <f t="shared" si="399"/>
        <v/>
      </c>
      <c r="BA920" s="161" t="str">
        <f t="shared" si="400"/>
        <v/>
      </c>
    </row>
    <row r="921" spans="1:53" ht="18.75" x14ac:dyDescent="0.3">
      <c r="A921" s="205"/>
      <c r="B921" s="206"/>
      <c r="C921" s="198">
        <v>910</v>
      </c>
      <c r="D921" s="190"/>
      <c r="E921" s="13"/>
      <c r="F921" s="14"/>
      <c r="G921" s="123"/>
      <c r="H921" s="126"/>
      <c r="I921" s="132"/>
      <c r="J921" s="69"/>
      <c r="K921" s="136"/>
      <c r="L921" s="26"/>
      <c r="M921" s="372"/>
      <c r="N921" s="147" t="str">
        <f t="shared" si="383"/>
        <v/>
      </c>
      <c r="O921" s="23"/>
      <c r="P921" s="23"/>
      <c r="Q921" s="23"/>
      <c r="R921" s="23"/>
      <c r="S921" s="23"/>
      <c r="T921" s="24"/>
      <c r="U921" s="25"/>
      <c r="V921" s="28"/>
      <c r="W921" s="299"/>
      <c r="X921" s="296"/>
      <c r="Y921" s="149">
        <f t="shared" si="377"/>
        <v>0</v>
      </c>
      <c r="Z921" s="148">
        <f t="shared" si="384"/>
        <v>0</v>
      </c>
      <c r="AA921" s="306"/>
      <c r="AB921" s="377">
        <f t="shared" si="401"/>
        <v>0</v>
      </c>
      <c r="AC921" s="348"/>
      <c r="AD921" s="210" t="str">
        <f t="shared" si="378"/>
        <v/>
      </c>
      <c r="AE921" s="345">
        <f t="shared" si="385"/>
        <v>0</v>
      </c>
      <c r="AF921" s="318"/>
      <c r="AG921" s="317"/>
      <c r="AH921" s="315"/>
      <c r="AI921" s="150">
        <f t="shared" si="386"/>
        <v>0</v>
      </c>
      <c r="AJ921" s="151">
        <f t="shared" si="379"/>
        <v>0</v>
      </c>
      <c r="AK921" s="152">
        <f t="shared" si="387"/>
        <v>0</v>
      </c>
      <c r="AL921" s="153">
        <f t="shared" si="388"/>
        <v>0</v>
      </c>
      <c r="AM921" s="153">
        <f t="shared" si="389"/>
        <v>0</v>
      </c>
      <c r="AN921" s="153">
        <f t="shared" si="390"/>
        <v>0</v>
      </c>
      <c r="AO921" s="153">
        <f t="shared" si="391"/>
        <v>0</v>
      </c>
      <c r="AP921" s="181" t="str">
        <f t="shared" si="392"/>
        <v/>
      </c>
      <c r="AQ921" s="154" t="str">
        <f t="shared" si="380"/>
        <v/>
      </c>
      <c r="AR921" s="178" t="str">
        <f t="shared" si="393"/>
        <v/>
      </c>
      <c r="AS921" s="169" t="str">
        <f t="shared" si="394"/>
        <v/>
      </c>
      <c r="AT921" s="159" t="str">
        <f t="shared" si="395"/>
        <v/>
      </c>
      <c r="AU921" s="160" t="str">
        <f t="shared" si="381"/>
        <v/>
      </c>
      <c r="AV921" s="171" t="str">
        <f t="shared" si="396"/>
        <v/>
      </c>
      <c r="AW921" s="160" t="str">
        <f t="shared" si="397"/>
        <v/>
      </c>
      <c r="AX921" s="186" t="str">
        <f t="shared" si="398"/>
        <v/>
      </c>
      <c r="AY921" s="160" t="str">
        <f t="shared" si="382"/>
        <v/>
      </c>
      <c r="AZ921" s="171" t="str">
        <f t="shared" si="399"/>
        <v/>
      </c>
      <c r="BA921" s="161" t="str">
        <f t="shared" si="400"/>
        <v/>
      </c>
    </row>
    <row r="922" spans="1:53" ht="18.75" x14ac:dyDescent="0.3">
      <c r="A922" s="205"/>
      <c r="B922" s="206"/>
      <c r="C922" s="197">
        <v>911</v>
      </c>
      <c r="D922" s="190"/>
      <c r="E922" s="13"/>
      <c r="F922" s="14"/>
      <c r="G922" s="123"/>
      <c r="H922" s="124"/>
      <c r="I922" s="130"/>
      <c r="J922" s="21"/>
      <c r="K922" s="134"/>
      <c r="L922" s="24"/>
      <c r="M922" s="372"/>
      <c r="N922" s="147" t="str">
        <f t="shared" si="383"/>
        <v/>
      </c>
      <c r="O922" s="23"/>
      <c r="P922" s="23"/>
      <c r="Q922" s="23"/>
      <c r="R922" s="23"/>
      <c r="S922" s="23"/>
      <c r="T922" s="24"/>
      <c r="U922" s="25"/>
      <c r="V922" s="28"/>
      <c r="W922" s="299"/>
      <c r="X922" s="296"/>
      <c r="Y922" s="149">
        <f t="shared" si="377"/>
        <v>0</v>
      </c>
      <c r="Z922" s="148">
        <f t="shared" si="384"/>
        <v>0</v>
      </c>
      <c r="AA922" s="306"/>
      <c r="AB922" s="377">
        <f t="shared" si="401"/>
        <v>0</v>
      </c>
      <c r="AC922" s="348"/>
      <c r="AD922" s="210" t="str">
        <f t="shared" si="378"/>
        <v/>
      </c>
      <c r="AE922" s="345">
        <f t="shared" si="385"/>
        <v>0</v>
      </c>
      <c r="AF922" s="318"/>
      <c r="AG922" s="317"/>
      <c r="AH922" s="315"/>
      <c r="AI922" s="150">
        <f t="shared" si="386"/>
        <v>0</v>
      </c>
      <c r="AJ922" s="151">
        <f t="shared" si="379"/>
        <v>0</v>
      </c>
      <c r="AK922" s="152">
        <f t="shared" si="387"/>
        <v>0</v>
      </c>
      <c r="AL922" s="153">
        <f t="shared" si="388"/>
        <v>0</v>
      </c>
      <c r="AM922" s="153">
        <f t="shared" si="389"/>
        <v>0</v>
      </c>
      <c r="AN922" s="153">
        <f t="shared" si="390"/>
        <v>0</v>
      </c>
      <c r="AO922" s="153">
        <f t="shared" si="391"/>
        <v>0</v>
      </c>
      <c r="AP922" s="181" t="str">
        <f t="shared" si="392"/>
        <v/>
      </c>
      <c r="AQ922" s="154" t="str">
        <f t="shared" si="380"/>
        <v/>
      </c>
      <c r="AR922" s="178" t="str">
        <f t="shared" si="393"/>
        <v/>
      </c>
      <c r="AS922" s="169" t="str">
        <f t="shared" si="394"/>
        <v/>
      </c>
      <c r="AT922" s="159" t="str">
        <f t="shared" si="395"/>
        <v/>
      </c>
      <c r="AU922" s="160" t="str">
        <f t="shared" si="381"/>
        <v/>
      </c>
      <c r="AV922" s="171" t="str">
        <f t="shared" si="396"/>
        <v/>
      </c>
      <c r="AW922" s="160" t="str">
        <f t="shared" si="397"/>
        <v/>
      </c>
      <c r="AX922" s="186" t="str">
        <f t="shared" si="398"/>
        <v/>
      </c>
      <c r="AY922" s="160" t="str">
        <f t="shared" si="382"/>
        <v/>
      </c>
      <c r="AZ922" s="171" t="str">
        <f t="shared" si="399"/>
        <v/>
      </c>
      <c r="BA922" s="161" t="str">
        <f t="shared" si="400"/>
        <v/>
      </c>
    </row>
    <row r="923" spans="1:53" ht="18.75" x14ac:dyDescent="0.3">
      <c r="A923" s="205"/>
      <c r="B923" s="206"/>
      <c r="C923" s="198">
        <v>912</v>
      </c>
      <c r="D923" s="192"/>
      <c r="E923" s="15"/>
      <c r="F923" s="14"/>
      <c r="G923" s="123"/>
      <c r="H923" s="124"/>
      <c r="I923" s="130"/>
      <c r="J923" s="21"/>
      <c r="K923" s="134"/>
      <c r="L923" s="24"/>
      <c r="M923" s="372"/>
      <c r="N923" s="147" t="str">
        <f t="shared" si="383"/>
        <v/>
      </c>
      <c r="O923" s="23"/>
      <c r="P923" s="23"/>
      <c r="Q923" s="23"/>
      <c r="R923" s="23"/>
      <c r="S923" s="23"/>
      <c r="T923" s="24"/>
      <c r="U923" s="25"/>
      <c r="V923" s="28"/>
      <c r="W923" s="299"/>
      <c r="X923" s="296"/>
      <c r="Y923" s="149">
        <f t="shared" si="377"/>
        <v>0</v>
      </c>
      <c r="Z923" s="148">
        <f t="shared" si="384"/>
        <v>0</v>
      </c>
      <c r="AA923" s="306"/>
      <c r="AB923" s="377">
        <f t="shared" si="401"/>
        <v>0</v>
      </c>
      <c r="AC923" s="348"/>
      <c r="AD923" s="210" t="str">
        <f t="shared" si="378"/>
        <v/>
      </c>
      <c r="AE923" s="345">
        <f t="shared" si="385"/>
        <v>0</v>
      </c>
      <c r="AF923" s="318"/>
      <c r="AG923" s="317"/>
      <c r="AH923" s="315"/>
      <c r="AI923" s="150">
        <f t="shared" si="386"/>
        <v>0</v>
      </c>
      <c r="AJ923" s="151">
        <f t="shared" si="379"/>
        <v>0</v>
      </c>
      <c r="AK923" s="152">
        <f t="shared" si="387"/>
        <v>0</v>
      </c>
      <c r="AL923" s="153">
        <f t="shared" si="388"/>
        <v>0</v>
      </c>
      <c r="AM923" s="153">
        <f t="shared" si="389"/>
        <v>0</v>
      </c>
      <c r="AN923" s="153">
        <f t="shared" si="390"/>
        <v>0</v>
      </c>
      <c r="AO923" s="153">
        <f t="shared" si="391"/>
        <v>0</v>
      </c>
      <c r="AP923" s="181" t="str">
        <f t="shared" si="392"/>
        <v/>
      </c>
      <c r="AQ923" s="154" t="str">
        <f t="shared" si="380"/>
        <v/>
      </c>
      <c r="AR923" s="178" t="str">
        <f t="shared" si="393"/>
        <v/>
      </c>
      <c r="AS923" s="169" t="str">
        <f t="shared" si="394"/>
        <v/>
      </c>
      <c r="AT923" s="159" t="str">
        <f t="shared" si="395"/>
        <v/>
      </c>
      <c r="AU923" s="160" t="str">
        <f t="shared" si="381"/>
        <v/>
      </c>
      <c r="AV923" s="171" t="str">
        <f t="shared" si="396"/>
        <v/>
      </c>
      <c r="AW923" s="160" t="str">
        <f t="shared" si="397"/>
        <v/>
      </c>
      <c r="AX923" s="186" t="str">
        <f t="shared" si="398"/>
        <v/>
      </c>
      <c r="AY923" s="160" t="str">
        <f t="shared" si="382"/>
        <v/>
      </c>
      <c r="AZ923" s="171" t="str">
        <f t="shared" si="399"/>
        <v/>
      </c>
      <c r="BA923" s="161" t="str">
        <f t="shared" si="400"/>
        <v/>
      </c>
    </row>
    <row r="924" spans="1:53" ht="18.75" x14ac:dyDescent="0.3">
      <c r="A924" s="205"/>
      <c r="B924" s="206"/>
      <c r="C924" s="198">
        <v>913</v>
      </c>
      <c r="D924" s="190"/>
      <c r="E924" s="13"/>
      <c r="F924" s="14"/>
      <c r="G924" s="123"/>
      <c r="H924" s="124"/>
      <c r="I924" s="130"/>
      <c r="J924" s="21"/>
      <c r="K924" s="134"/>
      <c r="L924" s="24"/>
      <c r="M924" s="372"/>
      <c r="N924" s="147" t="str">
        <f t="shared" si="383"/>
        <v/>
      </c>
      <c r="O924" s="23"/>
      <c r="P924" s="23"/>
      <c r="Q924" s="23"/>
      <c r="R924" s="23"/>
      <c r="S924" s="23"/>
      <c r="T924" s="24"/>
      <c r="U924" s="25"/>
      <c r="V924" s="28"/>
      <c r="W924" s="299"/>
      <c r="X924" s="296"/>
      <c r="Y924" s="149">
        <f t="shared" si="377"/>
        <v>0</v>
      </c>
      <c r="Z924" s="148">
        <f t="shared" si="384"/>
        <v>0</v>
      </c>
      <c r="AA924" s="306"/>
      <c r="AB924" s="377">
        <f t="shared" si="401"/>
        <v>0</v>
      </c>
      <c r="AC924" s="348"/>
      <c r="AD924" s="210" t="str">
        <f t="shared" si="378"/>
        <v/>
      </c>
      <c r="AE924" s="345">
        <f t="shared" si="385"/>
        <v>0</v>
      </c>
      <c r="AF924" s="318"/>
      <c r="AG924" s="317"/>
      <c r="AH924" s="315"/>
      <c r="AI924" s="150">
        <f t="shared" si="386"/>
        <v>0</v>
      </c>
      <c r="AJ924" s="151">
        <f t="shared" si="379"/>
        <v>0</v>
      </c>
      <c r="AK924" s="152">
        <f t="shared" si="387"/>
        <v>0</v>
      </c>
      <c r="AL924" s="153">
        <f t="shared" si="388"/>
        <v>0</v>
      </c>
      <c r="AM924" s="153">
        <f t="shared" si="389"/>
        <v>0</v>
      </c>
      <c r="AN924" s="153">
        <f t="shared" si="390"/>
        <v>0</v>
      </c>
      <c r="AO924" s="153">
        <f t="shared" si="391"/>
        <v>0</v>
      </c>
      <c r="AP924" s="181" t="str">
        <f t="shared" si="392"/>
        <v/>
      </c>
      <c r="AQ924" s="154" t="str">
        <f t="shared" si="380"/>
        <v/>
      </c>
      <c r="AR924" s="178" t="str">
        <f t="shared" si="393"/>
        <v/>
      </c>
      <c r="AS924" s="169" t="str">
        <f t="shared" si="394"/>
        <v/>
      </c>
      <c r="AT924" s="159" t="str">
        <f t="shared" si="395"/>
        <v/>
      </c>
      <c r="AU924" s="160" t="str">
        <f t="shared" si="381"/>
        <v/>
      </c>
      <c r="AV924" s="171" t="str">
        <f t="shared" si="396"/>
        <v/>
      </c>
      <c r="AW924" s="160" t="str">
        <f t="shared" si="397"/>
        <v/>
      </c>
      <c r="AX924" s="186" t="str">
        <f t="shared" si="398"/>
        <v/>
      </c>
      <c r="AY924" s="160" t="str">
        <f t="shared" si="382"/>
        <v/>
      </c>
      <c r="AZ924" s="171" t="str">
        <f t="shared" si="399"/>
        <v/>
      </c>
      <c r="BA924" s="161" t="str">
        <f t="shared" si="400"/>
        <v/>
      </c>
    </row>
    <row r="925" spans="1:53" ht="18.75" x14ac:dyDescent="0.3">
      <c r="A925" s="205"/>
      <c r="B925" s="206"/>
      <c r="C925" s="197">
        <v>914</v>
      </c>
      <c r="D925" s="190"/>
      <c r="E925" s="13"/>
      <c r="F925" s="14"/>
      <c r="G925" s="123"/>
      <c r="H925" s="124"/>
      <c r="I925" s="130"/>
      <c r="J925" s="21"/>
      <c r="K925" s="134"/>
      <c r="L925" s="24"/>
      <c r="M925" s="372"/>
      <c r="N925" s="147" t="str">
        <f t="shared" si="383"/>
        <v/>
      </c>
      <c r="O925" s="23"/>
      <c r="P925" s="23"/>
      <c r="Q925" s="23"/>
      <c r="R925" s="23"/>
      <c r="S925" s="23"/>
      <c r="T925" s="24"/>
      <c r="U925" s="25"/>
      <c r="V925" s="28"/>
      <c r="W925" s="299"/>
      <c r="X925" s="296"/>
      <c r="Y925" s="149">
        <f t="shared" si="377"/>
        <v>0</v>
      </c>
      <c r="Z925" s="148">
        <f t="shared" si="384"/>
        <v>0</v>
      </c>
      <c r="AA925" s="306"/>
      <c r="AB925" s="377">
        <f t="shared" si="401"/>
        <v>0</v>
      </c>
      <c r="AC925" s="348"/>
      <c r="AD925" s="210" t="str">
        <f t="shared" si="378"/>
        <v/>
      </c>
      <c r="AE925" s="345">
        <f t="shared" si="385"/>
        <v>0</v>
      </c>
      <c r="AF925" s="318"/>
      <c r="AG925" s="317"/>
      <c r="AH925" s="315"/>
      <c r="AI925" s="150">
        <f t="shared" si="386"/>
        <v>0</v>
      </c>
      <c r="AJ925" s="151">
        <f t="shared" si="379"/>
        <v>0</v>
      </c>
      <c r="AK925" s="152">
        <f t="shared" si="387"/>
        <v>0</v>
      </c>
      <c r="AL925" s="153">
        <f t="shared" si="388"/>
        <v>0</v>
      </c>
      <c r="AM925" s="153">
        <f t="shared" si="389"/>
        <v>0</v>
      </c>
      <c r="AN925" s="153">
        <f t="shared" si="390"/>
        <v>0</v>
      </c>
      <c r="AO925" s="153">
        <f t="shared" si="391"/>
        <v>0</v>
      </c>
      <c r="AP925" s="181" t="str">
        <f t="shared" si="392"/>
        <v/>
      </c>
      <c r="AQ925" s="154" t="str">
        <f t="shared" si="380"/>
        <v/>
      </c>
      <c r="AR925" s="178" t="str">
        <f t="shared" si="393"/>
        <v/>
      </c>
      <c r="AS925" s="169" t="str">
        <f t="shared" si="394"/>
        <v/>
      </c>
      <c r="AT925" s="159" t="str">
        <f t="shared" si="395"/>
        <v/>
      </c>
      <c r="AU925" s="160" t="str">
        <f t="shared" si="381"/>
        <v/>
      </c>
      <c r="AV925" s="171" t="str">
        <f t="shared" si="396"/>
        <v/>
      </c>
      <c r="AW925" s="160" t="str">
        <f t="shared" si="397"/>
        <v/>
      </c>
      <c r="AX925" s="186" t="str">
        <f t="shared" si="398"/>
        <v/>
      </c>
      <c r="AY925" s="160" t="str">
        <f t="shared" si="382"/>
        <v/>
      </c>
      <c r="AZ925" s="171" t="str">
        <f t="shared" si="399"/>
        <v/>
      </c>
      <c r="BA925" s="161" t="str">
        <f t="shared" si="400"/>
        <v/>
      </c>
    </row>
    <row r="926" spans="1:53" ht="18.75" x14ac:dyDescent="0.3">
      <c r="A926" s="205"/>
      <c r="B926" s="206"/>
      <c r="C926" s="198">
        <v>915</v>
      </c>
      <c r="D926" s="190"/>
      <c r="E926" s="13"/>
      <c r="F926" s="14"/>
      <c r="G926" s="123"/>
      <c r="H926" s="124"/>
      <c r="I926" s="130"/>
      <c r="J926" s="21"/>
      <c r="K926" s="134"/>
      <c r="L926" s="24"/>
      <c r="M926" s="372"/>
      <c r="N926" s="147" t="str">
        <f t="shared" si="383"/>
        <v/>
      </c>
      <c r="O926" s="23"/>
      <c r="P926" s="23"/>
      <c r="Q926" s="23"/>
      <c r="R926" s="23"/>
      <c r="S926" s="23"/>
      <c r="T926" s="24"/>
      <c r="U926" s="25"/>
      <c r="V926" s="28"/>
      <c r="W926" s="299"/>
      <c r="X926" s="296"/>
      <c r="Y926" s="149">
        <f t="shared" si="377"/>
        <v>0</v>
      </c>
      <c r="Z926" s="148">
        <f t="shared" si="384"/>
        <v>0</v>
      </c>
      <c r="AA926" s="306"/>
      <c r="AB926" s="377">
        <f t="shared" si="401"/>
        <v>0</v>
      </c>
      <c r="AC926" s="348"/>
      <c r="AD926" s="210" t="str">
        <f t="shared" si="378"/>
        <v/>
      </c>
      <c r="AE926" s="345">
        <f t="shared" si="385"/>
        <v>0</v>
      </c>
      <c r="AF926" s="318"/>
      <c r="AG926" s="317"/>
      <c r="AH926" s="315"/>
      <c r="AI926" s="150">
        <f t="shared" si="386"/>
        <v>0</v>
      </c>
      <c r="AJ926" s="151">
        <f t="shared" si="379"/>
        <v>0</v>
      </c>
      <c r="AK926" s="152">
        <f t="shared" si="387"/>
        <v>0</v>
      </c>
      <c r="AL926" s="153">
        <f t="shared" si="388"/>
        <v>0</v>
      </c>
      <c r="AM926" s="153">
        <f t="shared" si="389"/>
        <v>0</v>
      </c>
      <c r="AN926" s="153">
        <f t="shared" si="390"/>
        <v>0</v>
      </c>
      <c r="AO926" s="153">
        <f t="shared" si="391"/>
        <v>0</v>
      </c>
      <c r="AP926" s="181" t="str">
        <f t="shared" si="392"/>
        <v/>
      </c>
      <c r="AQ926" s="154" t="str">
        <f t="shared" si="380"/>
        <v/>
      </c>
      <c r="AR926" s="178" t="str">
        <f t="shared" si="393"/>
        <v/>
      </c>
      <c r="AS926" s="169" t="str">
        <f t="shared" si="394"/>
        <v/>
      </c>
      <c r="AT926" s="159" t="str">
        <f t="shared" si="395"/>
        <v/>
      </c>
      <c r="AU926" s="160" t="str">
        <f t="shared" si="381"/>
        <v/>
      </c>
      <c r="AV926" s="171" t="str">
        <f t="shared" si="396"/>
        <v/>
      </c>
      <c r="AW926" s="160" t="str">
        <f t="shared" si="397"/>
        <v/>
      </c>
      <c r="AX926" s="186" t="str">
        <f t="shared" si="398"/>
        <v/>
      </c>
      <c r="AY926" s="160" t="str">
        <f t="shared" si="382"/>
        <v/>
      </c>
      <c r="AZ926" s="171" t="str">
        <f t="shared" si="399"/>
        <v/>
      </c>
      <c r="BA926" s="161" t="str">
        <f t="shared" si="400"/>
        <v/>
      </c>
    </row>
    <row r="927" spans="1:53" ht="18.75" x14ac:dyDescent="0.3">
      <c r="A927" s="205"/>
      <c r="B927" s="206"/>
      <c r="C927" s="197">
        <v>916</v>
      </c>
      <c r="D927" s="192"/>
      <c r="E927" s="15"/>
      <c r="F927" s="14"/>
      <c r="G927" s="123"/>
      <c r="H927" s="124"/>
      <c r="I927" s="130"/>
      <c r="J927" s="21"/>
      <c r="K927" s="134"/>
      <c r="L927" s="24"/>
      <c r="M927" s="372"/>
      <c r="N927" s="147" t="str">
        <f t="shared" si="383"/>
        <v/>
      </c>
      <c r="O927" s="23"/>
      <c r="P927" s="23"/>
      <c r="Q927" s="23"/>
      <c r="R927" s="23"/>
      <c r="S927" s="23"/>
      <c r="T927" s="24"/>
      <c r="U927" s="25"/>
      <c r="V927" s="28"/>
      <c r="W927" s="299"/>
      <c r="X927" s="296"/>
      <c r="Y927" s="149">
        <f t="shared" si="377"/>
        <v>0</v>
      </c>
      <c r="Z927" s="148">
        <f t="shared" si="384"/>
        <v>0</v>
      </c>
      <c r="AA927" s="306"/>
      <c r="AB927" s="377">
        <f t="shared" si="401"/>
        <v>0</v>
      </c>
      <c r="AC927" s="348"/>
      <c r="AD927" s="210" t="str">
        <f t="shared" si="378"/>
        <v/>
      </c>
      <c r="AE927" s="345">
        <f t="shared" si="385"/>
        <v>0</v>
      </c>
      <c r="AF927" s="318"/>
      <c r="AG927" s="317"/>
      <c r="AH927" s="315"/>
      <c r="AI927" s="150">
        <f t="shared" si="386"/>
        <v>0</v>
      </c>
      <c r="AJ927" s="151">
        <f t="shared" si="379"/>
        <v>0</v>
      </c>
      <c r="AK927" s="152">
        <f t="shared" si="387"/>
        <v>0</v>
      </c>
      <c r="AL927" s="153">
        <f t="shared" si="388"/>
        <v>0</v>
      </c>
      <c r="AM927" s="153">
        <f t="shared" si="389"/>
        <v>0</v>
      </c>
      <c r="AN927" s="153">
        <f t="shared" si="390"/>
        <v>0</v>
      </c>
      <c r="AO927" s="153">
        <f t="shared" si="391"/>
        <v>0</v>
      </c>
      <c r="AP927" s="181" t="str">
        <f t="shared" si="392"/>
        <v/>
      </c>
      <c r="AQ927" s="154" t="str">
        <f t="shared" si="380"/>
        <v/>
      </c>
      <c r="AR927" s="178" t="str">
        <f t="shared" si="393"/>
        <v/>
      </c>
      <c r="AS927" s="169" t="str">
        <f t="shared" si="394"/>
        <v/>
      </c>
      <c r="AT927" s="159" t="str">
        <f t="shared" si="395"/>
        <v/>
      </c>
      <c r="AU927" s="160" t="str">
        <f t="shared" si="381"/>
        <v/>
      </c>
      <c r="AV927" s="171" t="str">
        <f t="shared" si="396"/>
        <v/>
      </c>
      <c r="AW927" s="160" t="str">
        <f t="shared" si="397"/>
        <v/>
      </c>
      <c r="AX927" s="186" t="str">
        <f t="shared" si="398"/>
        <v/>
      </c>
      <c r="AY927" s="160" t="str">
        <f t="shared" si="382"/>
        <v/>
      </c>
      <c r="AZ927" s="171" t="str">
        <f t="shared" si="399"/>
        <v/>
      </c>
      <c r="BA927" s="161" t="str">
        <f t="shared" si="400"/>
        <v/>
      </c>
    </row>
    <row r="928" spans="1:53" ht="18.75" x14ac:dyDescent="0.3">
      <c r="A928" s="205"/>
      <c r="B928" s="206"/>
      <c r="C928" s="198">
        <v>917</v>
      </c>
      <c r="D928" s="190"/>
      <c r="E928" s="13"/>
      <c r="F928" s="14"/>
      <c r="G928" s="123"/>
      <c r="H928" s="124"/>
      <c r="I928" s="130"/>
      <c r="J928" s="21"/>
      <c r="K928" s="134"/>
      <c r="L928" s="24"/>
      <c r="M928" s="372"/>
      <c r="N928" s="147" t="str">
        <f t="shared" si="383"/>
        <v/>
      </c>
      <c r="O928" s="23"/>
      <c r="P928" s="23"/>
      <c r="Q928" s="23"/>
      <c r="R928" s="23"/>
      <c r="S928" s="23"/>
      <c r="T928" s="24"/>
      <c r="U928" s="25"/>
      <c r="V928" s="28"/>
      <c r="W928" s="299"/>
      <c r="X928" s="296"/>
      <c r="Y928" s="149">
        <f t="shared" si="377"/>
        <v>0</v>
      </c>
      <c r="Z928" s="148">
        <f t="shared" si="384"/>
        <v>0</v>
      </c>
      <c r="AA928" s="306"/>
      <c r="AB928" s="377">
        <f t="shared" si="401"/>
        <v>0</v>
      </c>
      <c r="AC928" s="348"/>
      <c r="AD928" s="210" t="str">
        <f t="shared" si="378"/>
        <v/>
      </c>
      <c r="AE928" s="345">
        <f t="shared" si="385"/>
        <v>0</v>
      </c>
      <c r="AF928" s="318"/>
      <c r="AG928" s="317"/>
      <c r="AH928" s="315"/>
      <c r="AI928" s="150">
        <f t="shared" si="386"/>
        <v>0</v>
      </c>
      <c r="AJ928" s="151">
        <f t="shared" si="379"/>
        <v>0</v>
      </c>
      <c r="AK928" s="152">
        <f t="shared" si="387"/>
        <v>0</v>
      </c>
      <c r="AL928" s="153">
        <f t="shared" si="388"/>
        <v>0</v>
      </c>
      <c r="AM928" s="153">
        <f t="shared" si="389"/>
        <v>0</v>
      </c>
      <c r="AN928" s="153">
        <f t="shared" si="390"/>
        <v>0</v>
      </c>
      <c r="AO928" s="153">
        <f t="shared" si="391"/>
        <v>0</v>
      </c>
      <c r="AP928" s="181" t="str">
        <f t="shared" si="392"/>
        <v/>
      </c>
      <c r="AQ928" s="154" t="str">
        <f t="shared" si="380"/>
        <v/>
      </c>
      <c r="AR928" s="178" t="str">
        <f t="shared" si="393"/>
        <v/>
      </c>
      <c r="AS928" s="169" t="str">
        <f t="shared" si="394"/>
        <v/>
      </c>
      <c r="AT928" s="159" t="str">
        <f t="shared" si="395"/>
        <v/>
      </c>
      <c r="AU928" s="160" t="str">
        <f t="shared" si="381"/>
        <v/>
      </c>
      <c r="AV928" s="171" t="str">
        <f t="shared" si="396"/>
        <v/>
      </c>
      <c r="AW928" s="160" t="str">
        <f t="shared" si="397"/>
        <v/>
      </c>
      <c r="AX928" s="186" t="str">
        <f t="shared" si="398"/>
        <v/>
      </c>
      <c r="AY928" s="160" t="str">
        <f t="shared" si="382"/>
        <v/>
      </c>
      <c r="AZ928" s="171" t="str">
        <f t="shared" si="399"/>
        <v/>
      </c>
      <c r="BA928" s="161" t="str">
        <f t="shared" si="400"/>
        <v/>
      </c>
    </row>
    <row r="929" spans="1:53" ht="18.75" x14ac:dyDescent="0.3">
      <c r="A929" s="205"/>
      <c r="B929" s="206"/>
      <c r="C929" s="198">
        <v>918</v>
      </c>
      <c r="D929" s="190"/>
      <c r="E929" s="13"/>
      <c r="F929" s="14"/>
      <c r="G929" s="123"/>
      <c r="H929" s="124"/>
      <c r="I929" s="130"/>
      <c r="J929" s="21"/>
      <c r="K929" s="134"/>
      <c r="L929" s="24"/>
      <c r="M929" s="372"/>
      <c r="N929" s="147" t="str">
        <f t="shared" si="383"/>
        <v/>
      </c>
      <c r="O929" s="23"/>
      <c r="P929" s="23"/>
      <c r="Q929" s="23"/>
      <c r="R929" s="23"/>
      <c r="S929" s="23"/>
      <c r="T929" s="24"/>
      <c r="U929" s="25"/>
      <c r="V929" s="28"/>
      <c r="W929" s="299"/>
      <c r="X929" s="296"/>
      <c r="Y929" s="149">
        <f t="shared" si="377"/>
        <v>0</v>
      </c>
      <c r="Z929" s="148">
        <f t="shared" si="384"/>
        <v>0</v>
      </c>
      <c r="AA929" s="306"/>
      <c r="AB929" s="377">
        <f t="shared" si="401"/>
        <v>0</v>
      </c>
      <c r="AC929" s="348"/>
      <c r="AD929" s="210" t="str">
        <f t="shared" si="378"/>
        <v/>
      </c>
      <c r="AE929" s="345">
        <f t="shared" si="385"/>
        <v>0</v>
      </c>
      <c r="AF929" s="318"/>
      <c r="AG929" s="317"/>
      <c r="AH929" s="315"/>
      <c r="AI929" s="150">
        <f t="shared" si="386"/>
        <v>0</v>
      </c>
      <c r="AJ929" s="151">
        <f t="shared" si="379"/>
        <v>0</v>
      </c>
      <c r="AK929" s="152">
        <f t="shared" si="387"/>
        <v>0</v>
      </c>
      <c r="AL929" s="153">
        <f t="shared" si="388"/>
        <v>0</v>
      </c>
      <c r="AM929" s="153">
        <f t="shared" si="389"/>
        <v>0</v>
      </c>
      <c r="AN929" s="153">
        <f t="shared" si="390"/>
        <v>0</v>
      </c>
      <c r="AO929" s="153">
        <f t="shared" si="391"/>
        <v>0</v>
      </c>
      <c r="AP929" s="181" t="str">
        <f t="shared" si="392"/>
        <v/>
      </c>
      <c r="AQ929" s="154" t="str">
        <f t="shared" si="380"/>
        <v/>
      </c>
      <c r="AR929" s="178" t="str">
        <f t="shared" si="393"/>
        <v/>
      </c>
      <c r="AS929" s="169" t="str">
        <f t="shared" si="394"/>
        <v/>
      </c>
      <c r="AT929" s="159" t="str">
        <f t="shared" si="395"/>
        <v/>
      </c>
      <c r="AU929" s="160" t="str">
        <f t="shared" si="381"/>
        <v/>
      </c>
      <c r="AV929" s="171" t="str">
        <f t="shared" si="396"/>
        <v/>
      </c>
      <c r="AW929" s="160" t="str">
        <f t="shared" si="397"/>
        <v/>
      </c>
      <c r="AX929" s="186" t="str">
        <f t="shared" si="398"/>
        <v/>
      </c>
      <c r="AY929" s="160" t="str">
        <f t="shared" si="382"/>
        <v/>
      </c>
      <c r="AZ929" s="171" t="str">
        <f t="shared" si="399"/>
        <v/>
      </c>
      <c r="BA929" s="161" t="str">
        <f t="shared" si="400"/>
        <v/>
      </c>
    </row>
    <row r="930" spans="1:53" ht="18.75" x14ac:dyDescent="0.3">
      <c r="A930" s="205"/>
      <c r="B930" s="206"/>
      <c r="C930" s="197">
        <v>919</v>
      </c>
      <c r="D930" s="190"/>
      <c r="E930" s="13"/>
      <c r="F930" s="14"/>
      <c r="G930" s="123"/>
      <c r="H930" s="124"/>
      <c r="I930" s="130"/>
      <c r="J930" s="21"/>
      <c r="K930" s="134"/>
      <c r="L930" s="24"/>
      <c r="M930" s="372"/>
      <c r="N930" s="147" t="str">
        <f t="shared" si="383"/>
        <v/>
      </c>
      <c r="O930" s="23"/>
      <c r="P930" s="23"/>
      <c r="Q930" s="23"/>
      <c r="R930" s="23"/>
      <c r="S930" s="23"/>
      <c r="T930" s="24"/>
      <c r="U930" s="25"/>
      <c r="V930" s="28"/>
      <c r="W930" s="299"/>
      <c r="X930" s="296"/>
      <c r="Y930" s="149">
        <f t="shared" si="377"/>
        <v>0</v>
      </c>
      <c r="Z930" s="148">
        <f t="shared" si="384"/>
        <v>0</v>
      </c>
      <c r="AA930" s="306"/>
      <c r="AB930" s="377">
        <f t="shared" si="401"/>
        <v>0</v>
      </c>
      <c r="AC930" s="348"/>
      <c r="AD930" s="210" t="str">
        <f t="shared" si="378"/>
        <v/>
      </c>
      <c r="AE930" s="345">
        <f t="shared" si="385"/>
        <v>0</v>
      </c>
      <c r="AF930" s="318"/>
      <c r="AG930" s="317"/>
      <c r="AH930" s="315"/>
      <c r="AI930" s="150">
        <f t="shared" si="386"/>
        <v>0</v>
      </c>
      <c r="AJ930" s="151">
        <f t="shared" si="379"/>
        <v>0</v>
      </c>
      <c r="AK930" s="152">
        <f t="shared" si="387"/>
        <v>0</v>
      </c>
      <c r="AL930" s="153">
        <f t="shared" si="388"/>
        <v>0</v>
      </c>
      <c r="AM930" s="153">
        <f t="shared" si="389"/>
        <v>0</v>
      </c>
      <c r="AN930" s="153">
        <f t="shared" si="390"/>
        <v>0</v>
      </c>
      <c r="AO930" s="153">
        <f t="shared" si="391"/>
        <v>0</v>
      </c>
      <c r="AP930" s="181" t="str">
        <f t="shared" si="392"/>
        <v/>
      </c>
      <c r="AQ930" s="154" t="str">
        <f t="shared" si="380"/>
        <v/>
      </c>
      <c r="AR930" s="178" t="str">
        <f t="shared" si="393"/>
        <v/>
      </c>
      <c r="AS930" s="169" t="str">
        <f t="shared" si="394"/>
        <v/>
      </c>
      <c r="AT930" s="159" t="str">
        <f t="shared" si="395"/>
        <v/>
      </c>
      <c r="AU930" s="160" t="str">
        <f t="shared" si="381"/>
        <v/>
      </c>
      <c r="AV930" s="171" t="str">
        <f t="shared" si="396"/>
        <v/>
      </c>
      <c r="AW930" s="160" t="str">
        <f t="shared" si="397"/>
        <v/>
      </c>
      <c r="AX930" s="186" t="str">
        <f t="shared" si="398"/>
        <v/>
      </c>
      <c r="AY930" s="160" t="str">
        <f t="shared" si="382"/>
        <v/>
      </c>
      <c r="AZ930" s="171" t="str">
        <f t="shared" si="399"/>
        <v/>
      </c>
      <c r="BA930" s="161" t="str">
        <f t="shared" si="400"/>
        <v/>
      </c>
    </row>
    <row r="931" spans="1:53" ht="18.75" x14ac:dyDescent="0.3">
      <c r="A931" s="205"/>
      <c r="B931" s="206"/>
      <c r="C931" s="198">
        <v>920</v>
      </c>
      <c r="D931" s="192"/>
      <c r="E931" s="15"/>
      <c r="F931" s="14"/>
      <c r="G931" s="123"/>
      <c r="H931" s="124"/>
      <c r="I931" s="130"/>
      <c r="J931" s="21"/>
      <c r="K931" s="134"/>
      <c r="L931" s="24"/>
      <c r="M931" s="372"/>
      <c r="N931" s="147" t="str">
        <f t="shared" si="383"/>
        <v/>
      </c>
      <c r="O931" s="23"/>
      <c r="P931" s="23"/>
      <c r="Q931" s="23"/>
      <c r="R931" s="23"/>
      <c r="S931" s="23"/>
      <c r="T931" s="24"/>
      <c r="U931" s="25"/>
      <c r="V931" s="28"/>
      <c r="W931" s="299"/>
      <c r="X931" s="296"/>
      <c r="Y931" s="149">
        <f t="shared" si="377"/>
        <v>0</v>
      </c>
      <c r="Z931" s="148">
        <f t="shared" si="384"/>
        <v>0</v>
      </c>
      <c r="AA931" s="306"/>
      <c r="AB931" s="377">
        <f t="shared" si="401"/>
        <v>0</v>
      </c>
      <c r="AC931" s="348"/>
      <c r="AD931" s="210" t="str">
        <f t="shared" si="378"/>
        <v/>
      </c>
      <c r="AE931" s="345">
        <f t="shared" si="385"/>
        <v>0</v>
      </c>
      <c r="AF931" s="318"/>
      <c r="AG931" s="317"/>
      <c r="AH931" s="315"/>
      <c r="AI931" s="150">
        <f t="shared" si="386"/>
        <v>0</v>
      </c>
      <c r="AJ931" s="151">
        <f t="shared" si="379"/>
        <v>0</v>
      </c>
      <c r="AK931" s="152">
        <f t="shared" si="387"/>
        <v>0</v>
      </c>
      <c r="AL931" s="153">
        <f t="shared" si="388"/>
        <v>0</v>
      </c>
      <c r="AM931" s="153">
        <f t="shared" si="389"/>
        <v>0</v>
      </c>
      <c r="AN931" s="153">
        <f t="shared" si="390"/>
        <v>0</v>
      </c>
      <c r="AO931" s="153">
        <f t="shared" si="391"/>
        <v>0</v>
      </c>
      <c r="AP931" s="181" t="str">
        <f t="shared" si="392"/>
        <v/>
      </c>
      <c r="AQ931" s="154" t="str">
        <f t="shared" si="380"/>
        <v/>
      </c>
      <c r="AR931" s="178" t="str">
        <f t="shared" si="393"/>
        <v/>
      </c>
      <c r="AS931" s="169" t="str">
        <f t="shared" si="394"/>
        <v/>
      </c>
      <c r="AT931" s="159" t="str">
        <f t="shared" si="395"/>
        <v/>
      </c>
      <c r="AU931" s="160" t="str">
        <f t="shared" si="381"/>
        <v/>
      </c>
      <c r="AV931" s="171" t="str">
        <f t="shared" si="396"/>
        <v/>
      </c>
      <c r="AW931" s="160" t="str">
        <f t="shared" si="397"/>
        <v/>
      </c>
      <c r="AX931" s="186" t="str">
        <f t="shared" si="398"/>
        <v/>
      </c>
      <c r="AY931" s="160" t="str">
        <f t="shared" si="382"/>
        <v/>
      </c>
      <c r="AZ931" s="171" t="str">
        <f t="shared" si="399"/>
        <v/>
      </c>
      <c r="BA931" s="161" t="str">
        <f t="shared" si="400"/>
        <v/>
      </c>
    </row>
    <row r="932" spans="1:53" ht="18.75" x14ac:dyDescent="0.3">
      <c r="A932" s="205"/>
      <c r="B932" s="206"/>
      <c r="C932" s="197">
        <v>921</v>
      </c>
      <c r="D932" s="190"/>
      <c r="E932" s="13"/>
      <c r="F932" s="14"/>
      <c r="G932" s="123"/>
      <c r="H932" s="124"/>
      <c r="I932" s="130"/>
      <c r="J932" s="21"/>
      <c r="K932" s="134"/>
      <c r="L932" s="24"/>
      <c r="M932" s="372"/>
      <c r="N932" s="147" t="str">
        <f t="shared" si="383"/>
        <v/>
      </c>
      <c r="O932" s="23"/>
      <c r="P932" s="23"/>
      <c r="Q932" s="23"/>
      <c r="R932" s="23"/>
      <c r="S932" s="23"/>
      <c r="T932" s="24"/>
      <c r="U932" s="25"/>
      <c r="V932" s="28"/>
      <c r="W932" s="299"/>
      <c r="X932" s="296"/>
      <c r="Y932" s="149">
        <f t="shared" si="377"/>
        <v>0</v>
      </c>
      <c r="Z932" s="148">
        <f t="shared" si="384"/>
        <v>0</v>
      </c>
      <c r="AA932" s="306"/>
      <c r="AB932" s="377">
        <f t="shared" si="401"/>
        <v>0</v>
      </c>
      <c r="AC932" s="348"/>
      <c r="AD932" s="210" t="str">
        <f t="shared" si="378"/>
        <v/>
      </c>
      <c r="AE932" s="345">
        <f t="shared" si="385"/>
        <v>0</v>
      </c>
      <c r="AF932" s="318"/>
      <c r="AG932" s="317"/>
      <c r="AH932" s="315"/>
      <c r="AI932" s="150">
        <f t="shared" si="386"/>
        <v>0</v>
      </c>
      <c r="AJ932" s="151">
        <f t="shared" si="379"/>
        <v>0</v>
      </c>
      <c r="AK932" s="152">
        <f t="shared" si="387"/>
        <v>0</v>
      </c>
      <c r="AL932" s="153">
        <f t="shared" si="388"/>
        <v>0</v>
      </c>
      <c r="AM932" s="153">
        <f t="shared" si="389"/>
        <v>0</v>
      </c>
      <c r="AN932" s="153">
        <f t="shared" si="390"/>
        <v>0</v>
      </c>
      <c r="AO932" s="153">
        <f t="shared" si="391"/>
        <v>0</v>
      </c>
      <c r="AP932" s="181" t="str">
        <f t="shared" si="392"/>
        <v/>
      </c>
      <c r="AQ932" s="154" t="str">
        <f t="shared" si="380"/>
        <v/>
      </c>
      <c r="AR932" s="178" t="str">
        <f t="shared" si="393"/>
        <v/>
      </c>
      <c r="AS932" s="169" t="str">
        <f t="shared" si="394"/>
        <v/>
      </c>
      <c r="AT932" s="159" t="str">
        <f t="shared" si="395"/>
        <v/>
      </c>
      <c r="AU932" s="160" t="str">
        <f t="shared" si="381"/>
        <v/>
      </c>
      <c r="AV932" s="171" t="str">
        <f t="shared" si="396"/>
        <v/>
      </c>
      <c r="AW932" s="160" t="str">
        <f t="shared" si="397"/>
        <v/>
      </c>
      <c r="AX932" s="186" t="str">
        <f t="shared" si="398"/>
        <v/>
      </c>
      <c r="AY932" s="160" t="str">
        <f t="shared" si="382"/>
        <v/>
      </c>
      <c r="AZ932" s="171" t="str">
        <f t="shared" si="399"/>
        <v/>
      </c>
      <c r="BA932" s="161" t="str">
        <f t="shared" si="400"/>
        <v/>
      </c>
    </row>
    <row r="933" spans="1:53" ht="18.75" x14ac:dyDescent="0.3">
      <c r="A933" s="205"/>
      <c r="B933" s="206"/>
      <c r="C933" s="198">
        <v>922</v>
      </c>
      <c r="D933" s="190"/>
      <c r="E933" s="13"/>
      <c r="F933" s="14"/>
      <c r="G933" s="123"/>
      <c r="H933" s="124"/>
      <c r="I933" s="130"/>
      <c r="J933" s="21"/>
      <c r="K933" s="134"/>
      <c r="L933" s="24"/>
      <c r="M933" s="372"/>
      <c r="N933" s="147" t="str">
        <f t="shared" si="383"/>
        <v/>
      </c>
      <c r="O933" s="23"/>
      <c r="P933" s="23"/>
      <c r="Q933" s="23"/>
      <c r="R933" s="23"/>
      <c r="S933" s="23"/>
      <c r="T933" s="24"/>
      <c r="U933" s="25"/>
      <c r="V933" s="28"/>
      <c r="W933" s="299"/>
      <c r="X933" s="296"/>
      <c r="Y933" s="149">
        <f t="shared" si="377"/>
        <v>0</v>
      </c>
      <c r="Z933" s="148">
        <f t="shared" si="384"/>
        <v>0</v>
      </c>
      <c r="AA933" s="306"/>
      <c r="AB933" s="377">
        <f t="shared" si="401"/>
        <v>0</v>
      </c>
      <c r="AC933" s="348"/>
      <c r="AD933" s="210" t="str">
        <f t="shared" si="378"/>
        <v/>
      </c>
      <c r="AE933" s="345">
        <f t="shared" si="385"/>
        <v>0</v>
      </c>
      <c r="AF933" s="318"/>
      <c r="AG933" s="317"/>
      <c r="AH933" s="315"/>
      <c r="AI933" s="150">
        <f t="shared" si="386"/>
        <v>0</v>
      </c>
      <c r="AJ933" s="151">
        <f t="shared" si="379"/>
        <v>0</v>
      </c>
      <c r="AK933" s="152">
        <f t="shared" si="387"/>
        <v>0</v>
      </c>
      <c r="AL933" s="153">
        <f t="shared" si="388"/>
        <v>0</v>
      </c>
      <c r="AM933" s="153">
        <f t="shared" si="389"/>
        <v>0</v>
      </c>
      <c r="AN933" s="153">
        <f t="shared" si="390"/>
        <v>0</v>
      </c>
      <c r="AO933" s="153">
        <f t="shared" si="391"/>
        <v>0</v>
      </c>
      <c r="AP933" s="181" t="str">
        <f t="shared" si="392"/>
        <v/>
      </c>
      <c r="AQ933" s="154" t="str">
        <f t="shared" si="380"/>
        <v/>
      </c>
      <c r="AR933" s="178" t="str">
        <f t="shared" si="393"/>
        <v/>
      </c>
      <c r="AS933" s="169" t="str">
        <f t="shared" si="394"/>
        <v/>
      </c>
      <c r="AT933" s="159" t="str">
        <f t="shared" si="395"/>
        <v/>
      </c>
      <c r="AU933" s="160" t="str">
        <f t="shared" si="381"/>
        <v/>
      </c>
      <c r="AV933" s="171" t="str">
        <f t="shared" si="396"/>
        <v/>
      </c>
      <c r="AW933" s="160" t="str">
        <f t="shared" si="397"/>
        <v/>
      </c>
      <c r="AX933" s="186" t="str">
        <f t="shared" si="398"/>
        <v/>
      </c>
      <c r="AY933" s="160" t="str">
        <f t="shared" si="382"/>
        <v/>
      </c>
      <c r="AZ933" s="171" t="str">
        <f t="shared" si="399"/>
        <v/>
      </c>
      <c r="BA933" s="161" t="str">
        <f t="shared" si="400"/>
        <v/>
      </c>
    </row>
    <row r="934" spans="1:53" ht="18.75" x14ac:dyDescent="0.3">
      <c r="A934" s="205"/>
      <c r="B934" s="206"/>
      <c r="C934" s="198">
        <v>923</v>
      </c>
      <c r="D934" s="190"/>
      <c r="E934" s="13"/>
      <c r="F934" s="14"/>
      <c r="G934" s="123"/>
      <c r="H934" s="124"/>
      <c r="I934" s="130"/>
      <c r="J934" s="21"/>
      <c r="K934" s="134"/>
      <c r="L934" s="24"/>
      <c r="M934" s="372"/>
      <c r="N934" s="147" t="str">
        <f t="shared" si="383"/>
        <v/>
      </c>
      <c r="O934" s="23"/>
      <c r="P934" s="23"/>
      <c r="Q934" s="23"/>
      <c r="R934" s="23"/>
      <c r="S934" s="23"/>
      <c r="T934" s="24"/>
      <c r="U934" s="25"/>
      <c r="V934" s="28"/>
      <c r="W934" s="299"/>
      <c r="X934" s="296"/>
      <c r="Y934" s="149">
        <f t="shared" si="377"/>
        <v>0</v>
      </c>
      <c r="Z934" s="148">
        <f t="shared" si="384"/>
        <v>0</v>
      </c>
      <c r="AA934" s="306"/>
      <c r="AB934" s="377">
        <f t="shared" si="401"/>
        <v>0</v>
      </c>
      <c r="AC934" s="348"/>
      <c r="AD934" s="210" t="str">
        <f t="shared" si="378"/>
        <v/>
      </c>
      <c r="AE934" s="345">
        <f t="shared" si="385"/>
        <v>0</v>
      </c>
      <c r="AF934" s="318"/>
      <c r="AG934" s="317"/>
      <c r="AH934" s="315"/>
      <c r="AI934" s="150">
        <f t="shared" si="386"/>
        <v>0</v>
      </c>
      <c r="AJ934" s="151">
        <f t="shared" si="379"/>
        <v>0</v>
      </c>
      <c r="AK934" s="152">
        <f t="shared" si="387"/>
        <v>0</v>
      </c>
      <c r="AL934" s="153">
        <f t="shared" si="388"/>
        <v>0</v>
      </c>
      <c r="AM934" s="153">
        <f t="shared" si="389"/>
        <v>0</v>
      </c>
      <c r="AN934" s="153">
        <f t="shared" si="390"/>
        <v>0</v>
      </c>
      <c r="AO934" s="153">
        <f t="shared" si="391"/>
        <v>0</v>
      </c>
      <c r="AP934" s="181" t="str">
        <f t="shared" si="392"/>
        <v/>
      </c>
      <c r="AQ934" s="154" t="str">
        <f t="shared" si="380"/>
        <v/>
      </c>
      <c r="AR934" s="178" t="str">
        <f t="shared" si="393"/>
        <v/>
      </c>
      <c r="AS934" s="169" t="str">
        <f t="shared" si="394"/>
        <v/>
      </c>
      <c r="AT934" s="159" t="str">
        <f t="shared" si="395"/>
        <v/>
      </c>
      <c r="AU934" s="160" t="str">
        <f t="shared" si="381"/>
        <v/>
      </c>
      <c r="AV934" s="171" t="str">
        <f t="shared" si="396"/>
        <v/>
      </c>
      <c r="AW934" s="160" t="str">
        <f t="shared" si="397"/>
        <v/>
      </c>
      <c r="AX934" s="186" t="str">
        <f t="shared" si="398"/>
        <v/>
      </c>
      <c r="AY934" s="160" t="str">
        <f t="shared" si="382"/>
        <v/>
      </c>
      <c r="AZ934" s="171" t="str">
        <f t="shared" si="399"/>
        <v/>
      </c>
      <c r="BA934" s="161" t="str">
        <f t="shared" si="400"/>
        <v/>
      </c>
    </row>
    <row r="935" spans="1:53" ht="18.75" x14ac:dyDescent="0.3">
      <c r="A935" s="205"/>
      <c r="B935" s="206"/>
      <c r="C935" s="197">
        <v>924</v>
      </c>
      <c r="D935" s="192"/>
      <c r="E935" s="15"/>
      <c r="F935" s="14"/>
      <c r="G935" s="123"/>
      <c r="H935" s="124"/>
      <c r="I935" s="130"/>
      <c r="J935" s="21"/>
      <c r="K935" s="134"/>
      <c r="L935" s="24"/>
      <c r="M935" s="372"/>
      <c r="N935" s="147" t="str">
        <f t="shared" si="383"/>
        <v/>
      </c>
      <c r="O935" s="23"/>
      <c r="P935" s="23"/>
      <c r="Q935" s="23"/>
      <c r="R935" s="23"/>
      <c r="S935" s="23"/>
      <c r="T935" s="24"/>
      <c r="U935" s="25"/>
      <c r="V935" s="28"/>
      <c r="W935" s="299"/>
      <c r="X935" s="296"/>
      <c r="Y935" s="149">
        <f t="shared" si="377"/>
        <v>0</v>
      </c>
      <c r="Z935" s="148">
        <f t="shared" si="384"/>
        <v>0</v>
      </c>
      <c r="AA935" s="306"/>
      <c r="AB935" s="377">
        <f t="shared" si="401"/>
        <v>0</v>
      </c>
      <c r="AC935" s="348"/>
      <c r="AD935" s="210" t="str">
        <f t="shared" si="378"/>
        <v/>
      </c>
      <c r="AE935" s="345">
        <f t="shared" si="385"/>
        <v>0</v>
      </c>
      <c r="AF935" s="318"/>
      <c r="AG935" s="317"/>
      <c r="AH935" s="315"/>
      <c r="AI935" s="150">
        <f t="shared" si="386"/>
        <v>0</v>
      </c>
      <c r="AJ935" s="151">
        <f t="shared" si="379"/>
        <v>0</v>
      </c>
      <c r="AK935" s="152">
        <f t="shared" si="387"/>
        <v>0</v>
      </c>
      <c r="AL935" s="153">
        <f t="shared" si="388"/>
        <v>0</v>
      </c>
      <c r="AM935" s="153">
        <f t="shared" si="389"/>
        <v>0</v>
      </c>
      <c r="AN935" s="153">
        <f t="shared" si="390"/>
        <v>0</v>
      </c>
      <c r="AO935" s="153">
        <f t="shared" si="391"/>
        <v>0</v>
      </c>
      <c r="AP935" s="181" t="str">
        <f t="shared" si="392"/>
        <v/>
      </c>
      <c r="AQ935" s="154" t="str">
        <f t="shared" si="380"/>
        <v/>
      </c>
      <c r="AR935" s="178" t="str">
        <f t="shared" si="393"/>
        <v/>
      </c>
      <c r="AS935" s="169" t="str">
        <f t="shared" si="394"/>
        <v/>
      </c>
      <c r="AT935" s="159" t="str">
        <f t="shared" si="395"/>
        <v/>
      </c>
      <c r="AU935" s="160" t="str">
        <f t="shared" si="381"/>
        <v/>
      </c>
      <c r="AV935" s="171" t="str">
        <f t="shared" si="396"/>
        <v/>
      </c>
      <c r="AW935" s="160" t="str">
        <f t="shared" si="397"/>
        <v/>
      </c>
      <c r="AX935" s="186" t="str">
        <f t="shared" si="398"/>
        <v/>
      </c>
      <c r="AY935" s="160" t="str">
        <f t="shared" si="382"/>
        <v/>
      </c>
      <c r="AZ935" s="171" t="str">
        <f t="shared" si="399"/>
        <v/>
      </c>
      <c r="BA935" s="161" t="str">
        <f t="shared" si="400"/>
        <v/>
      </c>
    </row>
    <row r="936" spans="1:53" ht="18.75" x14ac:dyDescent="0.3">
      <c r="A936" s="205"/>
      <c r="B936" s="206"/>
      <c r="C936" s="198">
        <v>925</v>
      </c>
      <c r="D936" s="190"/>
      <c r="E936" s="13"/>
      <c r="F936" s="14"/>
      <c r="G936" s="123"/>
      <c r="H936" s="124"/>
      <c r="I936" s="130"/>
      <c r="J936" s="21"/>
      <c r="K936" s="134"/>
      <c r="L936" s="24"/>
      <c r="M936" s="372"/>
      <c r="N936" s="147" t="str">
        <f t="shared" si="383"/>
        <v/>
      </c>
      <c r="O936" s="23"/>
      <c r="P936" s="23"/>
      <c r="Q936" s="23"/>
      <c r="R936" s="23"/>
      <c r="S936" s="23"/>
      <c r="T936" s="24"/>
      <c r="U936" s="25"/>
      <c r="V936" s="28"/>
      <c r="W936" s="299"/>
      <c r="X936" s="296"/>
      <c r="Y936" s="149">
        <f t="shared" si="377"/>
        <v>0</v>
      </c>
      <c r="Z936" s="148">
        <f t="shared" si="384"/>
        <v>0</v>
      </c>
      <c r="AA936" s="306"/>
      <c r="AB936" s="377">
        <f t="shared" si="401"/>
        <v>0</v>
      </c>
      <c r="AC936" s="348"/>
      <c r="AD936" s="210" t="str">
        <f t="shared" si="378"/>
        <v/>
      </c>
      <c r="AE936" s="345">
        <f t="shared" si="385"/>
        <v>0</v>
      </c>
      <c r="AF936" s="318"/>
      <c r="AG936" s="317"/>
      <c r="AH936" s="315"/>
      <c r="AI936" s="150">
        <f t="shared" si="386"/>
        <v>0</v>
      </c>
      <c r="AJ936" s="151">
        <f t="shared" si="379"/>
        <v>0</v>
      </c>
      <c r="AK936" s="152">
        <f t="shared" si="387"/>
        <v>0</v>
      </c>
      <c r="AL936" s="153">
        <f t="shared" si="388"/>
        <v>0</v>
      </c>
      <c r="AM936" s="153">
        <f t="shared" si="389"/>
        <v>0</v>
      </c>
      <c r="AN936" s="153">
        <f t="shared" si="390"/>
        <v>0</v>
      </c>
      <c r="AO936" s="153">
        <f t="shared" si="391"/>
        <v>0</v>
      </c>
      <c r="AP936" s="181" t="str">
        <f t="shared" si="392"/>
        <v/>
      </c>
      <c r="AQ936" s="154" t="str">
        <f t="shared" si="380"/>
        <v/>
      </c>
      <c r="AR936" s="178" t="str">
        <f t="shared" si="393"/>
        <v/>
      </c>
      <c r="AS936" s="169" t="str">
        <f t="shared" si="394"/>
        <v/>
      </c>
      <c r="AT936" s="159" t="str">
        <f t="shared" si="395"/>
        <v/>
      </c>
      <c r="AU936" s="160" t="str">
        <f t="shared" si="381"/>
        <v/>
      </c>
      <c r="AV936" s="171" t="str">
        <f t="shared" si="396"/>
        <v/>
      </c>
      <c r="AW936" s="160" t="str">
        <f t="shared" si="397"/>
        <v/>
      </c>
      <c r="AX936" s="186" t="str">
        <f t="shared" si="398"/>
        <v/>
      </c>
      <c r="AY936" s="160" t="str">
        <f t="shared" si="382"/>
        <v/>
      </c>
      <c r="AZ936" s="171" t="str">
        <f t="shared" si="399"/>
        <v/>
      </c>
      <c r="BA936" s="161" t="str">
        <f t="shared" si="400"/>
        <v/>
      </c>
    </row>
    <row r="937" spans="1:53" ht="18.75" x14ac:dyDescent="0.3">
      <c r="A937" s="205"/>
      <c r="B937" s="206"/>
      <c r="C937" s="197">
        <v>926</v>
      </c>
      <c r="D937" s="190"/>
      <c r="E937" s="13"/>
      <c r="F937" s="14"/>
      <c r="G937" s="123"/>
      <c r="H937" s="124"/>
      <c r="I937" s="130"/>
      <c r="J937" s="21"/>
      <c r="K937" s="134"/>
      <c r="L937" s="24"/>
      <c r="M937" s="372"/>
      <c r="N937" s="147" t="str">
        <f t="shared" si="383"/>
        <v/>
      </c>
      <c r="O937" s="23"/>
      <c r="P937" s="23"/>
      <c r="Q937" s="23"/>
      <c r="R937" s="23"/>
      <c r="S937" s="23"/>
      <c r="T937" s="24"/>
      <c r="U937" s="25"/>
      <c r="V937" s="28"/>
      <c r="W937" s="299"/>
      <c r="X937" s="296"/>
      <c r="Y937" s="149">
        <f t="shared" si="377"/>
        <v>0</v>
      </c>
      <c r="Z937" s="148">
        <f t="shared" si="384"/>
        <v>0</v>
      </c>
      <c r="AA937" s="306"/>
      <c r="AB937" s="377">
        <f t="shared" si="401"/>
        <v>0</v>
      </c>
      <c r="AC937" s="348"/>
      <c r="AD937" s="210" t="str">
        <f t="shared" si="378"/>
        <v/>
      </c>
      <c r="AE937" s="345">
        <f t="shared" si="385"/>
        <v>0</v>
      </c>
      <c r="AF937" s="318"/>
      <c r="AG937" s="317"/>
      <c r="AH937" s="315"/>
      <c r="AI937" s="150">
        <f t="shared" si="386"/>
        <v>0</v>
      </c>
      <c r="AJ937" s="151">
        <f t="shared" si="379"/>
        <v>0</v>
      </c>
      <c r="AK937" s="152">
        <f t="shared" si="387"/>
        <v>0</v>
      </c>
      <c r="AL937" s="153">
        <f t="shared" si="388"/>
        <v>0</v>
      </c>
      <c r="AM937" s="153">
        <f t="shared" si="389"/>
        <v>0</v>
      </c>
      <c r="AN937" s="153">
        <f t="shared" si="390"/>
        <v>0</v>
      </c>
      <c r="AO937" s="153">
        <f t="shared" si="391"/>
        <v>0</v>
      </c>
      <c r="AP937" s="181" t="str">
        <f t="shared" si="392"/>
        <v/>
      </c>
      <c r="AQ937" s="154" t="str">
        <f t="shared" si="380"/>
        <v/>
      </c>
      <c r="AR937" s="178" t="str">
        <f t="shared" si="393"/>
        <v/>
      </c>
      <c r="AS937" s="169" t="str">
        <f t="shared" si="394"/>
        <v/>
      </c>
      <c r="AT937" s="159" t="str">
        <f t="shared" si="395"/>
        <v/>
      </c>
      <c r="AU937" s="160" t="str">
        <f t="shared" si="381"/>
        <v/>
      </c>
      <c r="AV937" s="171" t="str">
        <f t="shared" si="396"/>
        <v/>
      </c>
      <c r="AW937" s="160" t="str">
        <f t="shared" si="397"/>
        <v/>
      </c>
      <c r="AX937" s="186" t="str">
        <f t="shared" si="398"/>
        <v/>
      </c>
      <c r="AY937" s="160" t="str">
        <f t="shared" si="382"/>
        <v/>
      </c>
      <c r="AZ937" s="171" t="str">
        <f t="shared" si="399"/>
        <v/>
      </c>
      <c r="BA937" s="161" t="str">
        <f t="shared" si="400"/>
        <v/>
      </c>
    </row>
    <row r="938" spans="1:53" ht="18.75" x14ac:dyDescent="0.3">
      <c r="A938" s="205"/>
      <c r="B938" s="206"/>
      <c r="C938" s="198">
        <v>927</v>
      </c>
      <c r="D938" s="190"/>
      <c r="E938" s="13"/>
      <c r="F938" s="14"/>
      <c r="G938" s="123"/>
      <c r="H938" s="124"/>
      <c r="I938" s="130"/>
      <c r="J938" s="21"/>
      <c r="K938" s="134"/>
      <c r="L938" s="24"/>
      <c r="M938" s="372"/>
      <c r="N938" s="147" t="str">
        <f t="shared" si="383"/>
        <v/>
      </c>
      <c r="O938" s="23"/>
      <c r="P938" s="23"/>
      <c r="Q938" s="23"/>
      <c r="R938" s="23"/>
      <c r="S938" s="23"/>
      <c r="T938" s="24"/>
      <c r="U938" s="25"/>
      <c r="V938" s="28"/>
      <c r="W938" s="299"/>
      <c r="X938" s="296"/>
      <c r="Y938" s="149">
        <f t="shared" si="377"/>
        <v>0</v>
      </c>
      <c r="Z938" s="148">
        <f t="shared" si="384"/>
        <v>0</v>
      </c>
      <c r="AA938" s="306"/>
      <c r="AB938" s="377">
        <f t="shared" si="401"/>
        <v>0</v>
      </c>
      <c r="AC938" s="348"/>
      <c r="AD938" s="210" t="str">
        <f t="shared" si="378"/>
        <v/>
      </c>
      <c r="AE938" s="345">
        <f t="shared" si="385"/>
        <v>0</v>
      </c>
      <c r="AF938" s="318"/>
      <c r="AG938" s="317"/>
      <c r="AH938" s="315"/>
      <c r="AI938" s="150">
        <f t="shared" si="386"/>
        <v>0</v>
      </c>
      <c r="AJ938" s="151">
        <f t="shared" si="379"/>
        <v>0</v>
      </c>
      <c r="AK938" s="152">
        <f t="shared" si="387"/>
        <v>0</v>
      </c>
      <c r="AL938" s="153">
        <f t="shared" si="388"/>
        <v>0</v>
      </c>
      <c r="AM938" s="153">
        <f t="shared" si="389"/>
        <v>0</v>
      </c>
      <c r="AN938" s="153">
        <f t="shared" si="390"/>
        <v>0</v>
      </c>
      <c r="AO938" s="153">
        <f t="shared" si="391"/>
        <v>0</v>
      </c>
      <c r="AP938" s="181" t="str">
        <f t="shared" si="392"/>
        <v/>
      </c>
      <c r="AQ938" s="154" t="str">
        <f t="shared" si="380"/>
        <v/>
      </c>
      <c r="AR938" s="178" t="str">
        <f t="shared" si="393"/>
        <v/>
      </c>
      <c r="AS938" s="169" t="str">
        <f t="shared" si="394"/>
        <v/>
      </c>
      <c r="AT938" s="159" t="str">
        <f t="shared" si="395"/>
        <v/>
      </c>
      <c r="AU938" s="160" t="str">
        <f t="shared" si="381"/>
        <v/>
      </c>
      <c r="AV938" s="171" t="str">
        <f t="shared" si="396"/>
        <v/>
      </c>
      <c r="AW938" s="160" t="str">
        <f t="shared" si="397"/>
        <v/>
      </c>
      <c r="AX938" s="186" t="str">
        <f t="shared" si="398"/>
        <v/>
      </c>
      <c r="AY938" s="160" t="str">
        <f t="shared" si="382"/>
        <v/>
      </c>
      <c r="AZ938" s="171" t="str">
        <f t="shared" si="399"/>
        <v/>
      </c>
      <c r="BA938" s="161" t="str">
        <f t="shared" si="400"/>
        <v/>
      </c>
    </row>
    <row r="939" spans="1:53" ht="18.75" x14ac:dyDescent="0.3">
      <c r="A939" s="205"/>
      <c r="B939" s="206"/>
      <c r="C939" s="198">
        <v>928</v>
      </c>
      <c r="D939" s="192"/>
      <c r="E939" s="15"/>
      <c r="F939" s="14"/>
      <c r="G939" s="123"/>
      <c r="H939" s="124"/>
      <c r="I939" s="130"/>
      <c r="J939" s="21"/>
      <c r="K939" s="134"/>
      <c r="L939" s="24"/>
      <c r="M939" s="372"/>
      <c r="N939" s="147" t="str">
        <f t="shared" si="383"/>
        <v/>
      </c>
      <c r="O939" s="23"/>
      <c r="P939" s="23"/>
      <c r="Q939" s="23"/>
      <c r="R939" s="23"/>
      <c r="S939" s="23"/>
      <c r="T939" s="24"/>
      <c r="U939" s="25"/>
      <c r="V939" s="28"/>
      <c r="W939" s="299"/>
      <c r="X939" s="296"/>
      <c r="Y939" s="149">
        <f t="shared" si="377"/>
        <v>0</v>
      </c>
      <c r="Z939" s="148">
        <f t="shared" si="384"/>
        <v>0</v>
      </c>
      <c r="AA939" s="306"/>
      <c r="AB939" s="377">
        <f t="shared" si="401"/>
        <v>0</v>
      </c>
      <c r="AC939" s="348"/>
      <c r="AD939" s="210" t="str">
        <f t="shared" si="378"/>
        <v/>
      </c>
      <c r="AE939" s="345">
        <f t="shared" si="385"/>
        <v>0</v>
      </c>
      <c r="AF939" s="318"/>
      <c r="AG939" s="317"/>
      <c r="AH939" s="315"/>
      <c r="AI939" s="150">
        <f t="shared" si="386"/>
        <v>0</v>
      </c>
      <c r="AJ939" s="151">
        <f t="shared" si="379"/>
        <v>0</v>
      </c>
      <c r="AK939" s="152">
        <f t="shared" si="387"/>
        <v>0</v>
      </c>
      <c r="AL939" s="153">
        <f t="shared" si="388"/>
        <v>0</v>
      </c>
      <c r="AM939" s="153">
        <f t="shared" si="389"/>
        <v>0</v>
      </c>
      <c r="AN939" s="153">
        <f t="shared" si="390"/>
        <v>0</v>
      </c>
      <c r="AO939" s="153">
        <f t="shared" si="391"/>
        <v>0</v>
      </c>
      <c r="AP939" s="181" t="str">
        <f t="shared" si="392"/>
        <v/>
      </c>
      <c r="AQ939" s="154" t="str">
        <f t="shared" si="380"/>
        <v/>
      </c>
      <c r="AR939" s="178" t="str">
        <f t="shared" si="393"/>
        <v/>
      </c>
      <c r="AS939" s="169" t="str">
        <f t="shared" si="394"/>
        <v/>
      </c>
      <c r="AT939" s="159" t="str">
        <f t="shared" si="395"/>
        <v/>
      </c>
      <c r="AU939" s="160" t="str">
        <f t="shared" si="381"/>
        <v/>
      </c>
      <c r="AV939" s="171" t="str">
        <f t="shared" si="396"/>
        <v/>
      </c>
      <c r="AW939" s="160" t="str">
        <f t="shared" si="397"/>
        <v/>
      </c>
      <c r="AX939" s="186" t="str">
        <f t="shared" si="398"/>
        <v/>
      </c>
      <c r="AY939" s="160" t="str">
        <f t="shared" si="382"/>
        <v/>
      </c>
      <c r="AZ939" s="171" t="str">
        <f t="shared" si="399"/>
        <v/>
      </c>
      <c r="BA939" s="161" t="str">
        <f t="shared" si="400"/>
        <v/>
      </c>
    </row>
    <row r="940" spans="1:53" ht="18.75" x14ac:dyDescent="0.3">
      <c r="A940" s="205"/>
      <c r="B940" s="206"/>
      <c r="C940" s="197">
        <v>929</v>
      </c>
      <c r="D940" s="190"/>
      <c r="E940" s="13"/>
      <c r="F940" s="14"/>
      <c r="G940" s="123"/>
      <c r="H940" s="124"/>
      <c r="I940" s="130"/>
      <c r="J940" s="21"/>
      <c r="K940" s="134"/>
      <c r="L940" s="24"/>
      <c r="M940" s="372"/>
      <c r="N940" s="147" t="str">
        <f t="shared" si="383"/>
        <v/>
      </c>
      <c r="O940" s="23"/>
      <c r="P940" s="23"/>
      <c r="Q940" s="23"/>
      <c r="R940" s="23"/>
      <c r="S940" s="23"/>
      <c r="T940" s="24"/>
      <c r="U940" s="25"/>
      <c r="V940" s="28"/>
      <c r="W940" s="299"/>
      <c r="X940" s="296"/>
      <c r="Y940" s="149">
        <f t="shared" si="377"/>
        <v>0</v>
      </c>
      <c r="Z940" s="148">
        <f t="shared" si="384"/>
        <v>0</v>
      </c>
      <c r="AA940" s="306"/>
      <c r="AB940" s="377">
        <f t="shared" si="401"/>
        <v>0</v>
      </c>
      <c r="AC940" s="348"/>
      <c r="AD940" s="210" t="str">
        <f t="shared" si="378"/>
        <v/>
      </c>
      <c r="AE940" s="345">
        <f t="shared" si="385"/>
        <v>0</v>
      </c>
      <c r="AF940" s="318"/>
      <c r="AG940" s="317"/>
      <c r="AH940" s="315"/>
      <c r="AI940" s="150">
        <f t="shared" si="386"/>
        <v>0</v>
      </c>
      <c r="AJ940" s="151">
        <f t="shared" si="379"/>
        <v>0</v>
      </c>
      <c r="AK940" s="152">
        <f t="shared" si="387"/>
        <v>0</v>
      </c>
      <c r="AL940" s="153">
        <f t="shared" si="388"/>
        <v>0</v>
      </c>
      <c r="AM940" s="153">
        <f t="shared" si="389"/>
        <v>0</v>
      </c>
      <c r="AN940" s="153">
        <f t="shared" si="390"/>
        <v>0</v>
      </c>
      <c r="AO940" s="153">
        <f t="shared" si="391"/>
        <v>0</v>
      </c>
      <c r="AP940" s="181" t="str">
        <f t="shared" si="392"/>
        <v/>
      </c>
      <c r="AQ940" s="154" t="str">
        <f t="shared" si="380"/>
        <v/>
      </c>
      <c r="AR940" s="178" t="str">
        <f t="shared" si="393"/>
        <v/>
      </c>
      <c r="AS940" s="169" t="str">
        <f t="shared" si="394"/>
        <v/>
      </c>
      <c r="AT940" s="159" t="str">
        <f t="shared" si="395"/>
        <v/>
      </c>
      <c r="AU940" s="160" t="str">
        <f t="shared" si="381"/>
        <v/>
      </c>
      <c r="AV940" s="171" t="str">
        <f t="shared" si="396"/>
        <v/>
      </c>
      <c r="AW940" s="160" t="str">
        <f t="shared" si="397"/>
        <v/>
      </c>
      <c r="AX940" s="186" t="str">
        <f t="shared" si="398"/>
        <v/>
      </c>
      <c r="AY940" s="160" t="str">
        <f t="shared" si="382"/>
        <v/>
      </c>
      <c r="AZ940" s="171" t="str">
        <f t="shared" si="399"/>
        <v/>
      </c>
      <c r="BA940" s="161" t="str">
        <f t="shared" si="400"/>
        <v/>
      </c>
    </row>
    <row r="941" spans="1:53" ht="18.75" x14ac:dyDescent="0.3">
      <c r="A941" s="205"/>
      <c r="B941" s="206"/>
      <c r="C941" s="198">
        <v>930</v>
      </c>
      <c r="D941" s="190"/>
      <c r="E941" s="13"/>
      <c r="F941" s="14"/>
      <c r="G941" s="123"/>
      <c r="H941" s="124"/>
      <c r="I941" s="130"/>
      <c r="J941" s="21"/>
      <c r="K941" s="134"/>
      <c r="L941" s="24"/>
      <c r="M941" s="372"/>
      <c r="N941" s="147" t="str">
        <f t="shared" si="383"/>
        <v/>
      </c>
      <c r="O941" s="23"/>
      <c r="P941" s="23"/>
      <c r="Q941" s="23"/>
      <c r="R941" s="23"/>
      <c r="S941" s="23"/>
      <c r="T941" s="24"/>
      <c r="U941" s="25"/>
      <c r="V941" s="28"/>
      <c r="W941" s="299"/>
      <c r="X941" s="296"/>
      <c r="Y941" s="149">
        <f t="shared" si="377"/>
        <v>0</v>
      </c>
      <c r="Z941" s="148">
        <f t="shared" si="384"/>
        <v>0</v>
      </c>
      <c r="AA941" s="306"/>
      <c r="AB941" s="377">
        <f t="shared" si="401"/>
        <v>0</v>
      </c>
      <c r="AC941" s="348"/>
      <c r="AD941" s="210" t="str">
        <f t="shared" si="378"/>
        <v/>
      </c>
      <c r="AE941" s="345">
        <f t="shared" si="385"/>
        <v>0</v>
      </c>
      <c r="AF941" s="318"/>
      <c r="AG941" s="317"/>
      <c r="AH941" s="315"/>
      <c r="AI941" s="150">
        <f t="shared" si="386"/>
        <v>0</v>
      </c>
      <c r="AJ941" s="151">
        <f t="shared" si="379"/>
        <v>0</v>
      </c>
      <c r="AK941" s="152">
        <f t="shared" si="387"/>
        <v>0</v>
      </c>
      <c r="AL941" s="153">
        <f t="shared" si="388"/>
        <v>0</v>
      </c>
      <c r="AM941" s="153">
        <f t="shared" si="389"/>
        <v>0</v>
      </c>
      <c r="AN941" s="153">
        <f t="shared" si="390"/>
        <v>0</v>
      </c>
      <c r="AO941" s="153">
        <f t="shared" si="391"/>
        <v>0</v>
      </c>
      <c r="AP941" s="181" t="str">
        <f t="shared" si="392"/>
        <v/>
      </c>
      <c r="AQ941" s="154" t="str">
        <f t="shared" si="380"/>
        <v/>
      </c>
      <c r="AR941" s="178" t="str">
        <f t="shared" si="393"/>
        <v/>
      </c>
      <c r="AS941" s="169" t="str">
        <f t="shared" si="394"/>
        <v/>
      </c>
      <c r="AT941" s="159" t="str">
        <f t="shared" si="395"/>
        <v/>
      </c>
      <c r="AU941" s="160" t="str">
        <f t="shared" si="381"/>
        <v/>
      </c>
      <c r="AV941" s="171" t="str">
        <f t="shared" si="396"/>
        <v/>
      </c>
      <c r="AW941" s="160" t="str">
        <f t="shared" si="397"/>
        <v/>
      </c>
      <c r="AX941" s="186" t="str">
        <f t="shared" si="398"/>
        <v/>
      </c>
      <c r="AY941" s="160" t="str">
        <f t="shared" si="382"/>
        <v/>
      </c>
      <c r="AZ941" s="171" t="str">
        <f t="shared" si="399"/>
        <v/>
      </c>
      <c r="BA941" s="161" t="str">
        <f t="shared" si="400"/>
        <v/>
      </c>
    </row>
    <row r="942" spans="1:53" ht="18.75" x14ac:dyDescent="0.3">
      <c r="A942" s="205"/>
      <c r="B942" s="206"/>
      <c r="C942" s="197">
        <v>931</v>
      </c>
      <c r="D942" s="190"/>
      <c r="E942" s="13"/>
      <c r="F942" s="14"/>
      <c r="G942" s="123"/>
      <c r="H942" s="124"/>
      <c r="I942" s="130"/>
      <c r="J942" s="21"/>
      <c r="K942" s="134"/>
      <c r="L942" s="24"/>
      <c r="M942" s="372"/>
      <c r="N942" s="147" t="str">
        <f t="shared" si="383"/>
        <v/>
      </c>
      <c r="O942" s="23"/>
      <c r="P942" s="23"/>
      <c r="Q942" s="23"/>
      <c r="R942" s="23"/>
      <c r="S942" s="23"/>
      <c r="T942" s="24"/>
      <c r="U942" s="25"/>
      <c r="V942" s="28"/>
      <c r="W942" s="299"/>
      <c r="X942" s="296"/>
      <c r="Y942" s="149">
        <f t="shared" si="377"/>
        <v>0</v>
      </c>
      <c r="Z942" s="148">
        <f t="shared" si="384"/>
        <v>0</v>
      </c>
      <c r="AA942" s="306"/>
      <c r="AB942" s="377">
        <f t="shared" si="401"/>
        <v>0</v>
      </c>
      <c r="AC942" s="348"/>
      <c r="AD942" s="210" t="str">
        <f t="shared" si="378"/>
        <v/>
      </c>
      <c r="AE942" s="345">
        <f t="shared" si="385"/>
        <v>0</v>
      </c>
      <c r="AF942" s="318"/>
      <c r="AG942" s="317"/>
      <c r="AH942" s="315"/>
      <c r="AI942" s="150">
        <f t="shared" si="386"/>
        <v>0</v>
      </c>
      <c r="AJ942" s="151">
        <f t="shared" si="379"/>
        <v>0</v>
      </c>
      <c r="AK942" s="152">
        <f t="shared" si="387"/>
        <v>0</v>
      </c>
      <c r="AL942" s="153">
        <f t="shared" si="388"/>
        <v>0</v>
      </c>
      <c r="AM942" s="153">
        <f t="shared" si="389"/>
        <v>0</v>
      </c>
      <c r="AN942" s="153">
        <f t="shared" si="390"/>
        <v>0</v>
      </c>
      <c r="AO942" s="153">
        <f t="shared" si="391"/>
        <v>0</v>
      </c>
      <c r="AP942" s="181" t="str">
        <f t="shared" si="392"/>
        <v/>
      </c>
      <c r="AQ942" s="154" t="str">
        <f t="shared" si="380"/>
        <v/>
      </c>
      <c r="AR942" s="178" t="str">
        <f t="shared" si="393"/>
        <v/>
      </c>
      <c r="AS942" s="169" t="str">
        <f t="shared" si="394"/>
        <v/>
      </c>
      <c r="AT942" s="159" t="str">
        <f t="shared" si="395"/>
        <v/>
      </c>
      <c r="AU942" s="160" t="str">
        <f t="shared" si="381"/>
        <v/>
      </c>
      <c r="AV942" s="171" t="str">
        <f t="shared" si="396"/>
        <v/>
      </c>
      <c r="AW942" s="160" t="str">
        <f t="shared" si="397"/>
        <v/>
      </c>
      <c r="AX942" s="186" t="str">
        <f t="shared" si="398"/>
        <v/>
      </c>
      <c r="AY942" s="160" t="str">
        <f t="shared" si="382"/>
        <v/>
      </c>
      <c r="AZ942" s="171" t="str">
        <f t="shared" si="399"/>
        <v/>
      </c>
      <c r="BA942" s="161" t="str">
        <f t="shared" si="400"/>
        <v/>
      </c>
    </row>
    <row r="943" spans="1:53" ht="18.75" x14ac:dyDescent="0.3">
      <c r="A943" s="205"/>
      <c r="B943" s="206"/>
      <c r="C943" s="198">
        <v>932</v>
      </c>
      <c r="D943" s="192"/>
      <c r="E943" s="15"/>
      <c r="F943" s="14"/>
      <c r="G943" s="123"/>
      <c r="H943" s="124"/>
      <c r="I943" s="130"/>
      <c r="J943" s="21"/>
      <c r="K943" s="134"/>
      <c r="L943" s="24"/>
      <c r="M943" s="372"/>
      <c r="N943" s="147" t="str">
        <f t="shared" si="383"/>
        <v/>
      </c>
      <c r="O943" s="23"/>
      <c r="P943" s="23"/>
      <c r="Q943" s="23"/>
      <c r="R943" s="23"/>
      <c r="S943" s="23"/>
      <c r="T943" s="24"/>
      <c r="U943" s="25"/>
      <c r="V943" s="28"/>
      <c r="W943" s="299"/>
      <c r="X943" s="296"/>
      <c r="Y943" s="149">
        <f t="shared" si="377"/>
        <v>0</v>
      </c>
      <c r="Z943" s="148">
        <f t="shared" si="384"/>
        <v>0</v>
      </c>
      <c r="AA943" s="306"/>
      <c r="AB943" s="377">
        <f t="shared" si="401"/>
        <v>0</v>
      </c>
      <c r="AC943" s="348"/>
      <c r="AD943" s="210" t="str">
        <f t="shared" si="378"/>
        <v/>
      </c>
      <c r="AE943" s="345">
        <f t="shared" si="385"/>
        <v>0</v>
      </c>
      <c r="AF943" s="318"/>
      <c r="AG943" s="317"/>
      <c r="AH943" s="315"/>
      <c r="AI943" s="150">
        <f t="shared" si="386"/>
        <v>0</v>
      </c>
      <c r="AJ943" s="151">
        <f t="shared" si="379"/>
        <v>0</v>
      </c>
      <c r="AK943" s="152">
        <f t="shared" si="387"/>
        <v>0</v>
      </c>
      <c r="AL943" s="153">
        <f t="shared" si="388"/>
        <v>0</v>
      </c>
      <c r="AM943" s="153">
        <f t="shared" si="389"/>
        <v>0</v>
      </c>
      <c r="AN943" s="153">
        <f t="shared" si="390"/>
        <v>0</v>
      </c>
      <c r="AO943" s="153">
        <f t="shared" si="391"/>
        <v>0</v>
      </c>
      <c r="AP943" s="181" t="str">
        <f t="shared" si="392"/>
        <v/>
      </c>
      <c r="AQ943" s="154" t="str">
        <f t="shared" si="380"/>
        <v/>
      </c>
      <c r="AR943" s="178" t="str">
        <f t="shared" si="393"/>
        <v/>
      </c>
      <c r="AS943" s="169" t="str">
        <f t="shared" si="394"/>
        <v/>
      </c>
      <c r="AT943" s="159" t="str">
        <f t="shared" si="395"/>
        <v/>
      </c>
      <c r="AU943" s="160" t="str">
        <f t="shared" si="381"/>
        <v/>
      </c>
      <c r="AV943" s="171" t="str">
        <f t="shared" si="396"/>
        <v/>
      </c>
      <c r="AW943" s="160" t="str">
        <f t="shared" si="397"/>
        <v/>
      </c>
      <c r="AX943" s="186" t="str">
        <f t="shared" si="398"/>
        <v/>
      </c>
      <c r="AY943" s="160" t="str">
        <f t="shared" si="382"/>
        <v/>
      </c>
      <c r="AZ943" s="171" t="str">
        <f t="shared" si="399"/>
        <v/>
      </c>
      <c r="BA943" s="161" t="str">
        <f t="shared" si="400"/>
        <v/>
      </c>
    </row>
    <row r="944" spans="1:53" ht="18.75" x14ac:dyDescent="0.3">
      <c r="A944" s="205"/>
      <c r="B944" s="206"/>
      <c r="C944" s="198">
        <v>933</v>
      </c>
      <c r="D944" s="190"/>
      <c r="E944" s="13"/>
      <c r="F944" s="14"/>
      <c r="G944" s="123"/>
      <c r="H944" s="124"/>
      <c r="I944" s="130"/>
      <c r="J944" s="21"/>
      <c r="K944" s="134"/>
      <c r="L944" s="24"/>
      <c r="M944" s="372"/>
      <c r="N944" s="147" t="str">
        <f t="shared" si="383"/>
        <v/>
      </c>
      <c r="O944" s="23"/>
      <c r="P944" s="23"/>
      <c r="Q944" s="23"/>
      <c r="R944" s="23"/>
      <c r="S944" s="23"/>
      <c r="T944" s="24"/>
      <c r="U944" s="25"/>
      <c r="V944" s="28"/>
      <c r="W944" s="299"/>
      <c r="X944" s="296"/>
      <c r="Y944" s="149">
        <f t="shared" si="377"/>
        <v>0</v>
      </c>
      <c r="Z944" s="148">
        <f t="shared" si="384"/>
        <v>0</v>
      </c>
      <c r="AA944" s="306"/>
      <c r="AB944" s="377">
        <f t="shared" si="401"/>
        <v>0</v>
      </c>
      <c r="AC944" s="348"/>
      <c r="AD944" s="210" t="str">
        <f t="shared" si="378"/>
        <v/>
      </c>
      <c r="AE944" s="345">
        <f t="shared" si="385"/>
        <v>0</v>
      </c>
      <c r="AF944" s="318"/>
      <c r="AG944" s="317"/>
      <c r="AH944" s="315"/>
      <c r="AI944" s="150">
        <f t="shared" si="386"/>
        <v>0</v>
      </c>
      <c r="AJ944" s="151">
        <f t="shared" si="379"/>
        <v>0</v>
      </c>
      <c r="AK944" s="152">
        <f t="shared" si="387"/>
        <v>0</v>
      </c>
      <c r="AL944" s="153">
        <f t="shared" si="388"/>
        <v>0</v>
      </c>
      <c r="AM944" s="153">
        <f t="shared" si="389"/>
        <v>0</v>
      </c>
      <c r="AN944" s="153">
        <f t="shared" si="390"/>
        <v>0</v>
      </c>
      <c r="AO944" s="153">
        <f t="shared" si="391"/>
        <v>0</v>
      </c>
      <c r="AP944" s="181" t="str">
        <f t="shared" si="392"/>
        <v/>
      </c>
      <c r="AQ944" s="154" t="str">
        <f t="shared" si="380"/>
        <v/>
      </c>
      <c r="AR944" s="178" t="str">
        <f t="shared" si="393"/>
        <v/>
      </c>
      <c r="AS944" s="169" t="str">
        <f t="shared" si="394"/>
        <v/>
      </c>
      <c r="AT944" s="159" t="str">
        <f t="shared" si="395"/>
        <v/>
      </c>
      <c r="AU944" s="160" t="str">
        <f t="shared" si="381"/>
        <v/>
      </c>
      <c r="AV944" s="171" t="str">
        <f t="shared" si="396"/>
        <v/>
      </c>
      <c r="AW944" s="160" t="str">
        <f t="shared" si="397"/>
        <v/>
      </c>
      <c r="AX944" s="186" t="str">
        <f t="shared" si="398"/>
        <v/>
      </c>
      <c r="AY944" s="160" t="str">
        <f t="shared" si="382"/>
        <v/>
      </c>
      <c r="AZ944" s="171" t="str">
        <f t="shared" si="399"/>
        <v/>
      </c>
      <c r="BA944" s="161" t="str">
        <f t="shared" si="400"/>
        <v/>
      </c>
    </row>
    <row r="945" spans="1:53" ht="18.75" x14ac:dyDescent="0.3">
      <c r="A945" s="205"/>
      <c r="B945" s="206"/>
      <c r="C945" s="197">
        <v>934</v>
      </c>
      <c r="D945" s="190"/>
      <c r="E945" s="13"/>
      <c r="F945" s="14"/>
      <c r="G945" s="123"/>
      <c r="H945" s="124"/>
      <c r="I945" s="130"/>
      <c r="J945" s="21"/>
      <c r="K945" s="134"/>
      <c r="L945" s="24"/>
      <c r="M945" s="372"/>
      <c r="N945" s="147" t="str">
        <f t="shared" si="383"/>
        <v/>
      </c>
      <c r="O945" s="23"/>
      <c r="P945" s="23"/>
      <c r="Q945" s="23"/>
      <c r="R945" s="23"/>
      <c r="S945" s="23"/>
      <c r="T945" s="24"/>
      <c r="U945" s="25"/>
      <c r="V945" s="28"/>
      <c r="W945" s="299"/>
      <c r="X945" s="296"/>
      <c r="Y945" s="149">
        <f t="shared" si="377"/>
        <v>0</v>
      </c>
      <c r="Z945" s="148">
        <f t="shared" si="384"/>
        <v>0</v>
      </c>
      <c r="AA945" s="306"/>
      <c r="AB945" s="377">
        <f t="shared" si="401"/>
        <v>0</v>
      </c>
      <c r="AC945" s="348"/>
      <c r="AD945" s="210" t="str">
        <f t="shared" si="378"/>
        <v/>
      </c>
      <c r="AE945" s="345">
        <f t="shared" si="385"/>
        <v>0</v>
      </c>
      <c r="AF945" s="318"/>
      <c r="AG945" s="317"/>
      <c r="AH945" s="315"/>
      <c r="AI945" s="150">
        <f t="shared" si="386"/>
        <v>0</v>
      </c>
      <c r="AJ945" s="151">
        <f t="shared" si="379"/>
        <v>0</v>
      </c>
      <c r="AK945" s="152">
        <f t="shared" si="387"/>
        <v>0</v>
      </c>
      <c r="AL945" s="153">
        <f t="shared" si="388"/>
        <v>0</v>
      </c>
      <c r="AM945" s="153">
        <f t="shared" si="389"/>
        <v>0</v>
      </c>
      <c r="AN945" s="153">
        <f t="shared" si="390"/>
        <v>0</v>
      </c>
      <c r="AO945" s="153">
        <f t="shared" si="391"/>
        <v>0</v>
      </c>
      <c r="AP945" s="181" t="str">
        <f t="shared" si="392"/>
        <v/>
      </c>
      <c r="AQ945" s="154" t="str">
        <f t="shared" si="380"/>
        <v/>
      </c>
      <c r="AR945" s="178" t="str">
        <f t="shared" si="393"/>
        <v/>
      </c>
      <c r="AS945" s="169" t="str">
        <f t="shared" si="394"/>
        <v/>
      </c>
      <c r="AT945" s="159" t="str">
        <f t="shared" si="395"/>
        <v/>
      </c>
      <c r="AU945" s="160" t="str">
        <f t="shared" si="381"/>
        <v/>
      </c>
      <c r="AV945" s="171" t="str">
        <f t="shared" si="396"/>
        <v/>
      </c>
      <c r="AW945" s="160" t="str">
        <f t="shared" si="397"/>
        <v/>
      </c>
      <c r="AX945" s="186" t="str">
        <f t="shared" si="398"/>
        <v/>
      </c>
      <c r="AY945" s="160" t="str">
        <f t="shared" si="382"/>
        <v/>
      </c>
      <c r="AZ945" s="171" t="str">
        <f t="shared" si="399"/>
        <v/>
      </c>
      <c r="BA945" s="161" t="str">
        <f t="shared" si="400"/>
        <v/>
      </c>
    </row>
    <row r="946" spans="1:53" ht="18.75" x14ac:dyDescent="0.3">
      <c r="A946" s="205"/>
      <c r="B946" s="206"/>
      <c r="C946" s="198">
        <v>935</v>
      </c>
      <c r="D946" s="190"/>
      <c r="E946" s="13"/>
      <c r="F946" s="14"/>
      <c r="G946" s="123"/>
      <c r="H946" s="124"/>
      <c r="I946" s="130"/>
      <c r="J946" s="21"/>
      <c r="K946" s="134"/>
      <c r="L946" s="24"/>
      <c r="M946" s="372"/>
      <c r="N946" s="147" t="str">
        <f t="shared" si="383"/>
        <v/>
      </c>
      <c r="O946" s="23"/>
      <c r="P946" s="23"/>
      <c r="Q946" s="23"/>
      <c r="R946" s="23"/>
      <c r="S946" s="23"/>
      <c r="T946" s="24"/>
      <c r="U946" s="25"/>
      <c r="V946" s="28"/>
      <c r="W946" s="299"/>
      <c r="X946" s="296"/>
      <c r="Y946" s="149">
        <f t="shared" si="377"/>
        <v>0</v>
      </c>
      <c r="Z946" s="148">
        <f t="shared" si="384"/>
        <v>0</v>
      </c>
      <c r="AA946" s="306"/>
      <c r="AB946" s="377">
        <f t="shared" si="401"/>
        <v>0</v>
      </c>
      <c r="AC946" s="348"/>
      <c r="AD946" s="210" t="str">
        <f t="shared" si="378"/>
        <v/>
      </c>
      <c r="AE946" s="345">
        <f t="shared" si="385"/>
        <v>0</v>
      </c>
      <c r="AF946" s="318"/>
      <c r="AG946" s="317"/>
      <c r="AH946" s="315"/>
      <c r="AI946" s="150">
        <f t="shared" si="386"/>
        <v>0</v>
      </c>
      <c r="AJ946" s="151">
        <f t="shared" si="379"/>
        <v>0</v>
      </c>
      <c r="AK946" s="152">
        <f t="shared" si="387"/>
        <v>0</v>
      </c>
      <c r="AL946" s="153">
        <f t="shared" si="388"/>
        <v>0</v>
      </c>
      <c r="AM946" s="153">
        <f t="shared" si="389"/>
        <v>0</v>
      </c>
      <c r="AN946" s="153">
        <f t="shared" si="390"/>
        <v>0</v>
      </c>
      <c r="AO946" s="153">
        <f t="shared" si="391"/>
        <v>0</v>
      </c>
      <c r="AP946" s="181" t="str">
        <f t="shared" si="392"/>
        <v/>
      </c>
      <c r="AQ946" s="154" t="str">
        <f t="shared" si="380"/>
        <v/>
      </c>
      <c r="AR946" s="178" t="str">
        <f t="shared" si="393"/>
        <v/>
      </c>
      <c r="AS946" s="169" t="str">
        <f t="shared" si="394"/>
        <v/>
      </c>
      <c r="AT946" s="159" t="str">
        <f t="shared" si="395"/>
        <v/>
      </c>
      <c r="AU946" s="160" t="str">
        <f t="shared" si="381"/>
        <v/>
      </c>
      <c r="AV946" s="171" t="str">
        <f t="shared" si="396"/>
        <v/>
      </c>
      <c r="AW946" s="160" t="str">
        <f t="shared" si="397"/>
        <v/>
      </c>
      <c r="AX946" s="186" t="str">
        <f t="shared" si="398"/>
        <v/>
      </c>
      <c r="AY946" s="160" t="str">
        <f t="shared" si="382"/>
        <v/>
      </c>
      <c r="AZ946" s="171" t="str">
        <f t="shared" si="399"/>
        <v/>
      </c>
      <c r="BA946" s="161" t="str">
        <f t="shared" si="400"/>
        <v/>
      </c>
    </row>
    <row r="947" spans="1:53" ht="18.75" x14ac:dyDescent="0.3">
      <c r="A947" s="205"/>
      <c r="B947" s="206"/>
      <c r="C947" s="197">
        <v>936</v>
      </c>
      <c r="D947" s="192"/>
      <c r="E947" s="15"/>
      <c r="F947" s="14"/>
      <c r="G947" s="123"/>
      <c r="H947" s="124"/>
      <c r="I947" s="130"/>
      <c r="J947" s="21"/>
      <c r="K947" s="134"/>
      <c r="L947" s="24"/>
      <c r="M947" s="372"/>
      <c r="N947" s="147" t="str">
        <f t="shared" si="383"/>
        <v/>
      </c>
      <c r="O947" s="23"/>
      <c r="P947" s="23"/>
      <c r="Q947" s="23"/>
      <c r="R947" s="23"/>
      <c r="S947" s="23"/>
      <c r="T947" s="24"/>
      <c r="U947" s="25"/>
      <c r="V947" s="28"/>
      <c r="W947" s="299"/>
      <c r="X947" s="296"/>
      <c r="Y947" s="149">
        <f t="shared" si="377"/>
        <v>0</v>
      </c>
      <c r="Z947" s="148">
        <f t="shared" si="384"/>
        <v>0</v>
      </c>
      <c r="AA947" s="306"/>
      <c r="AB947" s="377">
        <f t="shared" si="401"/>
        <v>0</v>
      </c>
      <c r="AC947" s="348"/>
      <c r="AD947" s="210" t="str">
        <f t="shared" si="378"/>
        <v/>
      </c>
      <c r="AE947" s="345">
        <f t="shared" si="385"/>
        <v>0</v>
      </c>
      <c r="AF947" s="318"/>
      <c r="AG947" s="317"/>
      <c r="AH947" s="315"/>
      <c r="AI947" s="150">
        <f t="shared" si="386"/>
        <v>0</v>
      </c>
      <c r="AJ947" s="151">
        <f t="shared" si="379"/>
        <v>0</v>
      </c>
      <c r="AK947" s="152">
        <f t="shared" si="387"/>
        <v>0</v>
      </c>
      <c r="AL947" s="153">
        <f t="shared" si="388"/>
        <v>0</v>
      </c>
      <c r="AM947" s="153">
        <f t="shared" si="389"/>
        <v>0</v>
      </c>
      <c r="AN947" s="153">
        <f t="shared" si="390"/>
        <v>0</v>
      </c>
      <c r="AO947" s="153">
        <f t="shared" si="391"/>
        <v>0</v>
      </c>
      <c r="AP947" s="181" t="str">
        <f t="shared" si="392"/>
        <v/>
      </c>
      <c r="AQ947" s="154" t="str">
        <f t="shared" si="380"/>
        <v/>
      </c>
      <c r="AR947" s="178" t="str">
        <f t="shared" si="393"/>
        <v/>
      </c>
      <c r="AS947" s="169" t="str">
        <f t="shared" si="394"/>
        <v/>
      </c>
      <c r="AT947" s="159" t="str">
        <f t="shared" si="395"/>
        <v/>
      </c>
      <c r="AU947" s="160" t="str">
        <f t="shared" si="381"/>
        <v/>
      </c>
      <c r="AV947" s="171" t="str">
        <f t="shared" si="396"/>
        <v/>
      </c>
      <c r="AW947" s="160" t="str">
        <f t="shared" si="397"/>
        <v/>
      </c>
      <c r="AX947" s="186" t="str">
        <f t="shared" si="398"/>
        <v/>
      </c>
      <c r="AY947" s="160" t="str">
        <f t="shared" si="382"/>
        <v/>
      </c>
      <c r="AZ947" s="171" t="str">
        <f t="shared" si="399"/>
        <v/>
      </c>
      <c r="BA947" s="161" t="str">
        <f t="shared" si="400"/>
        <v/>
      </c>
    </row>
    <row r="948" spans="1:53" ht="18.75" x14ac:dyDescent="0.3">
      <c r="A948" s="205"/>
      <c r="B948" s="206"/>
      <c r="C948" s="198">
        <v>937</v>
      </c>
      <c r="D948" s="190"/>
      <c r="E948" s="13"/>
      <c r="F948" s="14"/>
      <c r="G948" s="123"/>
      <c r="H948" s="126"/>
      <c r="I948" s="132"/>
      <c r="J948" s="69"/>
      <c r="K948" s="136"/>
      <c r="L948" s="26"/>
      <c r="M948" s="372"/>
      <c r="N948" s="147" t="str">
        <f t="shared" si="383"/>
        <v/>
      </c>
      <c r="O948" s="23"/>
      <c r="P948" s="23"/>
      <c r="Q948" s="23"/>
      <c r="R948" s="23"/>
      <c r="S948" s="23"/>
      <c r="T948" s="24"/>
      <c r="U948" s="25"/>
      <c r="V948" s="28"/>
      <c r="W948" s="299"/>
      <c r="X948" s="296"/>
      <c r="Y948" s="149">
        <f t="shared" si="377"/>
        <v>0</v>
      </c>
      <c r="Z948" s="148">
        <f t="shared" si="384"/>
        <v>0</v>
      </c>
      <c r="AA948" s="306"/>
      <c r="AB948" s="377">
        <f t="shared" si="401"/>
        <v>0</v>
      </c>
      <c r="AC948" s="348"/>
      <c r="AD948" s="210" t="str">
        <f t="shared" si="378"/>
        <v/>
      </c>
      <c r="AE948" s="345">
        <f t="shared" si="385"/>
        <v>0</v>
      </c>
      <c r="AF948" s="318"/>
      <c r="AG948" s="317"/>
      <c r="AH948" s="315"/>
      <c r="AI948" s="150">
        <f t="shared" si="386"/>
        <v>0</v>
      </c>
      <c r="AJ948" s="151">
        <f t="shared" si="379"/>
        <v>0</v>
      </c>
      <c r="AK948" s="152">
        <f t="shared" si="387"/>
        <v>0</v>
      </c>
      <c r="AL948" s="153">
        <f t="shared" si="388"/>
        <v>0</v>
      </c>
      <c r="AM948" s="153">
        <f t="shared" si="389"/>
        <v>0</v>
      </c>
      <c r="AN948" s="153">
        <f t="shared" si="390"/>
        <v>0</v>
      </c>
      <c r="AO948" s="153">
        <f t="shared" si="391"/>
        <v>0</v>
      </c>
      <c r="AP948" s="181" t="str">
        <f t="shared" si="392"/>
        <v/>
      </c>
      <c r="AQ948" s="154" t="str">
        <f t="shared" si="380"/>
        <v/>
      </c>
      <c r="AR948" s="178" t="str">
        <f t="shared" si="393"/>
        <v/>
      </c>
      <c r="AS948" s="169" t="str">
        <f t="shared" si="394"/>
        <v/>
      </c>
      <c r="AT948" s="159" t="str">
        <f t="shared" si="395"/>
        <v/>
      </c>
      <c r="AU948" s="160" t="str">
        <f t="shared" si="381"/>
        <v/>
      </c>
      <c r="AV948" s="171" t="str">
        <f t="shared" si="396"/>
        <v/>
      </c>
      <c r="AW948" s="160" t="str">
        <f t="shared" si="397"/>
        <v/>
      </c>
      <c r="AX948" s="186" t="str">
        <f t="shared" si="398"/>
        <v/>
      </c>
      <c r="AY948" s="160" t="str">
        <f t="shared" si="382"/>
        <v/>
      </c>
      <c r="AZ948" s="171" t="str">
        <f t="shared" si="399"/>
        <v/>
      </c>
      <c r="BA948" s="161" t="str">
        <f t="shared" si="400"/>
        <v/>
      </c>
    </row>
    <row r="949" spans="1:53" ht="18.75" x14ac:dyDescent="0.3">
      <c r="A949" s="205"/>
      <c r="B949" s="206"/>
      <c r="C949" s="198">
        <v>938</v>
      </c>
      <c r="D949" s="190"/>
      <c r="E949" s="13"/>
      <c r="F949" s="14"/>
      <c r="G949" s="123"/>
      <c r="H949" s="124"/>
      <c r="I949" s="130"/>
      <c r="J949" s="21"/>
      <c r="K949" s="134"/>
      <c r="L949" s="24"/>
      <c r="M949" s="372"/>
      <c r="N949" s="147" t="str">
        <f t="shared" si="383"/>
        <v/>
      </c>
      <c r="O949" s="23"/>
      <c r="P949" s="23"/>
      <c r="Q949" s="23"/>
      <c r="R949" s="23"/>
      <c r="S949" s="23"/>
      <c r="T949" s="24"/>
      <c r="U949" s="25"/>
      <c r="V949" s="28"/>
      <c r="W949" s="299"/>
      <c r="X949" s="296"/>
      <c r="Y949" s="149">
        <f t="shared" si="377"/>
        <v>0</v>
      </c>
      <c r="Z949" s="148">
        <f t="shared" si="384"/>
        <v>0</v>
      </c>
      <c r="AA949" s="306"/>
      <c r="AB949" s="377">
        <f t="shared" si="401"/>
        <v>0</v>
      </c>
      <c r="AC949" s="348"/>
      <c r="AD949" s="210" t="str">
        <f t="shared" si="378"/>
        <v/>
      </c>
      <c r="AE949" s="345">
        <f t="shared" si="385"/>
        <v>0</v>
      </c>
      <c r="AF949" s="318"/>
      <c r="AG949" s="317"/>
      <c r="AH949" s="315"/>
      <c r="AI949" s="150">
        <f t="shared" si="386"/>
        <v>0</v>
      </c>
      <c r="AJ949" s="151">
        <f t="shared" si="379"/>
        <v>0</v>
      </c>
      <c r="AK949" s="152">
        <f t="shared" si="387"/>
        <v>0</v>
      </c>
      <c r="AL949" s="153">
        <f t="shared" si="388"/>
        <v>0</v>
      </c>
      <c r="AM949" s="153">
        <f t="shared" si="389"/>
        <v>0</v>
      </c>
      <c r="AN949" s="153">
        <f t="shared" si="390"/>
        <v>0</v>
      </c>
      <c r="AO949" s="153">
        <f t="shared" si="391"/>
        <v>0</v>
      </c>
      <c r="AP949" s="181" t="str">
        <f t="shared" si="392"/>
        <v/>
      </c>
      <c r="AQ949" s="154" t="str">
        <f t="shared" si="380"/>
        <v/>
      </c>
      <c r="AR949" s="178" t="str">
        <f t="shared" si="393"/>
        <v/>
      </c>
      <c r="AS949" s="169" t="str">
        <f t="shared" si="394"/>
        <v/>
      </c>
      <c r="AT949" s="159" t="str">
        <f t="shared" si="395"/>
        <v/>
      </c>
      <c r="AU949" s="160" t="str">
        <f t="shared" si="381"/>
        <v/>
      </c>
      <c r="AV949" s="171" t="str">
        <f t="shared" si="396"/>
        <v/>
      </c>
      <c r="AW949" s="160" t="str">
        <f t="shared" si="397"/>
        <v/>
      </c>
      <c r="AX949" s="186" t="str">
        <f t="shared" si="398"/>
        <v/>
      </c>
      <c r="AY949" s="160" t="str">
        <f t="shared" si="382"/>
        <v/>
      </c>
      <c r="AZ949" s="171" t="str">
        <f t="shared" si="399"/>
        <v/>
      </c>
      <c r="BA949" s="161" t="str">
        <f t="shared" si="400"/>
        <v/>
      </c>
    </row>
    <row r="950" spans="1:53" ht="18.75" x14ac:dyDescent="0.3">
      <c r="A950" s="205"/>
      <c r="B950" s="206"/>
      <c r="C950" s="197">
        <v>939</v>
      </c>
      <c r="D950" s="190"/>
      <c r="E950" s="13"/>
      <c r="F950" s="14"/>
      <c r="G950" s="123"/>
      <c r="H950" s="124"/>
      <c r="I950" s="130"/>
      <c r="J950" s="21"/>
      <c r="K950" s="134"/>
      <c r="L950" s="24"/>
      <c r="M950" s="372"/>
      <c r="N950" s="147" t="str">
        <f t="shared" si="383"/>
        <v/>
      </c>
      <c r="O950" s="23"/>
      <c r="P950" s="23"/>
      <c r="Q950" s="23"/>
      <c r="R950" s="23"/>
      <c r="S950" s="23"/>
      <c r="T950" s="24"/>
      <c r="U950" s="25"/>
      <c r="V950" s="28"/>
      <c r="W950" s="299"/>
      <c r="X950" s="296"/>
      <c r="Y950" s="149">
        <f t="shared" si="377"/>
        <v>0</v>
      </c>
      <c r="Z950" s="148">
        <f t="shared" si="384"/>
        <v>0</v>
      </c>
      <c r="AA950" s="306"/>
      <c r="AB950" s="377">
        <f t="shared" si="401"/>
        <v>0</v>
      </c>
      <c r="AC950" s="348"/>
      <c r="AD950" s="210" t="str">
        <f t="shared" si="378"/>
        <v/>
      </c>
      <c r="AE950" s="345">
        <f t="shared" si="385"/>
        <v>0</v>
      </c>
      <c r="AF950" s="318"/>
      <c r="AG950" s="317"/>
      <c r="AH950" s="315"/>
      <c r="AI950" s="150">
        <f t="shared" si="386"/>
        <v>0</v>
      </c>
      <c r="AJ950" s="151">
        <f t="shared" si="379"/>
        <v>0</v>
      </c>
      <c r="AK950" s="152">
        <f t="shared" si="387"/>
        <v>0</v>
      </c>
      <c r="AL950" s="153">
        <f t="shared" si="388"/>
        <v>0</v>
      </c>
      <c r="AM950" s="153">
        <f t="shared" si="389"/>
        <v>0</v>
      </c>
      <c r="AN950" s="153">
        <f t="shared" si="390"/>
        <v>0</v>
      </c>
      <c r="AO950" s="153">
        <f t="shared" si="391"/>
        <v>0</v>
      </c>
      <c r="AP950" s="181" t="str">
        <f t="shared" si="392"/>
        <v/>
      </c>
      <c r="AQ950" s="154" t="str">
        <f t="shared" si="380"/>
        <v/>
      </c>
      <c r="AR950" s="178" t="str">
        <f t="shared" si="393"/>
        <v/>
      </c>
      <c r="AS950" s="169" t="str">
        <f t="shared" si="394"/>
        <v/>
      </c>
      <c r="AT950" s="159" t="str">
        <f t="shared" si="395"/>
        <v/>
      </c>
      <c r="AU950" s="160" t="str">
        <f t="shared" si="381"/>
        <v/>
      </c>
      <c r="AV950" s="171" t="str">
        <f t="shared" si="396"/>
        <v/>
      </c>
      <c r="AW950" s="160" t="str">
        <f t="shared" si="397"/>
        <v/>
      </c>
      <c r="AX950" s="186" t="str">
        <f t="shared" si="398"/>
        <v/>
      </c>
      <c r="AY950" s="160" t="str">
        <f t="shared" si="382"/>
        <v/>
      </c>
      <c r="AZ950" s="171" t="str">
        <f t="shared" si="399"/>
        <v/>
      </c>
      <c r="BA950" s="161" t="str">
        <f t="shared" si="400"/>
        <v/>
      </c>
    </row>
    <row r="951" spans="1:53" ht="18.75" x14ac:dyDescent="0.3">
      <c r="A951" s="205"/>
      <c r="B951" s="206"/>
      <c r="C951" s="198">
        <v>940</v>
      </c>
      <c r="D951" s="192"/>
      <c r="E951" s="15"/>
      <c r="F951" s="14"/>
      <c r="G951" s="123"/>
      <c r="H951" s="124"/>
      <c r="I951" s="130"/>
      <c r="J951" s="21"/>
      <c r="K951" s="134"/>
      <c r="L951" s="24"/>
      <c r="M951" s="372"/>
      <c r="N951" s="147" t="str">
        <f t="shared" si="383"/>
        <v/>
      </c>
      <c r="O951" s="23"/>
      <c r="P951" s="23"/>
      <c r="Q951" s="23"/>
      <c r="R951" s="23"/>
      <c r="S951" s="23"/>
      <c r="T951" s="24"/>
      <c r="U951" s="25"/>
      <c r="V951" s="28"/>
      <c r="W951" s="299"/>
      <c r="X951" s="296"/>
      <c r="Y951" s="149">
        <f t="shared" si="377"/>
        <v>0</v>
      </c>
      <c r="Z951" s="148">
        <f t="shared" si="384"/>
        <v>0</v>
      </c>
      <c r="AA951" s="306"/>
      <c r="AB951" s="377">
        <f t="shared" si="401"/>
        <v>0</v>
      </c>
      <c r="AC951" s="348"/>
      <c r="AD951" s="210" t="str">
        <f t="shared" si="378"/>
        <v/>
      </c>
      <c r="AE951" s="345">
        <f t="shared" si="385"/>
        <v>0</v>
      </c>
      <c r="AF951" s="318"/>
      <c r="AG951" s="317"/>
      <c r="AH951" s="315"/>
      <c r="AI951" s="150">
        <f t="shared" si="386"/>
        <v>0</v>
      </c>
      <c r="AJ951" s="151">
        <f t="shared" si="379"/>
        <v>0</v>
      </c>
      <c r="AK951" s="152">
        <f t="shared" si="387"/>
        <v>0</v>
      </c>
      <c r="AL951" s="153">
        <f t="shared" si="388"/>
        <v>0</v>
      </c>
      <c r="AM951" s="153">
        <f t="shared" si="389"/>
        <v>0</v>
      </c>
      <c r="AN951" s="153">
        <f t="shared" si="390"/>
        <v>0</v>
      </c>
      <c r="AO951" s="153">
        <f t="shared" si="391"/>
        <v>0</v>
      </c>
      <c r="AP951" s="181" t="str">
        <f t="shared" si="392"/>
        <v/>
      </c>
      <c r="AQ951" s="154" t="str">
        <f t="shared" si="380"/>
        <v/>
      </c>
      <c r="AR951" s="178" t="str">
        <f t="shared" si="393"/>
        <v/>
      </c>
      <c r="AS951" s="169" t="str">
        <f t="shared" si="394"/>
        <v/>
      </c>
      <c r="AT951" s="159" t="str">
        <f t="shared" si="395"/>
        <v/>
      </c>
      <c r="AU951" s="160" t="str">
        <f t="shared" si="381"/>
        <v/>
      </c>
      <c r="AV951" s="171" t="str">
        <f t="shared" si="396"/>
        <v/>
      </c>
      <c r="AW951" s="160" t="str">
        <f t="shared" si="397"/>
        <v/>
      </c>
      <c r="AX951" s="186" t="str">
        <f t="shared" si="398"/>
        <v/>
      </c>
      <c r="AY951" s="160" t="str">
        <f t="shared" si="382"/>
        <v/>
      </c>
      <c r="AZ951" s="171" t="str">
        <f t="shared" si="399"/>
        <v/>
      </c>
      <c r="BA951" s="161" t="str">
        <f t="shared" si="400"/>
        <v/>
      </c>
    </row>
    <row r="952" spans="1:53" ht="18.75" x14ac:dyDescent="0.3">
      <c r="A952" s="205"/>
      <c r="B952" s="206"/>
      <c r="C952" s="197">
        <v>941</v>
      </c>
      <c r="D952" s="190"/>
      <c r="E952" s="13"/>
      <c r="F952" s="14"/>
      <c r="G952" s="123"/>
      <c r="H952" s="124"/>
      <c r="I952" s="130"/>
      <c r="J952" s="21"/>
      <c r="K952" s="134"/>
      <c r="L952" s="24"/>
      <c r="M952" s="372"/>
      <c r="N952" s="147" t="str">
        <f t="shared" si="383"/>
        <v/>
      </c>
      <c r="O952" s="23"/>
      <c r="P952" s="23"/>
      <c r="Q952" s="23"/>
      <c r="R952" s="23"/>
      <c r="S952" s="23"/>
      <c r="T952" s="24"/>
      <c r="U952" s="25"/>
      <c r="V952" s="28"/>
      <c r="W952" s="299"/>
      <c r="X952" s="296"/>
      <c r="Y952" s="149">
        <f t="shared" si="377"/>
        <v>0</v>
      </c>
      <c r="Z952" s="148">
        <f t="shared" si="384"/>
        <v>0</v>
      </c>
      <c r="AA952" s="306"/>
      <c r="AB952" s="377">
        <f t="shared" si="401"/>
        <v>0</v>
      </c>
      <c r="AC952" s="348"/>
      <c r="AD952" s="210" t="str">
        <f t="shared" si="378"/>
        <v/>
      </c>
      <c r="AE952" s="345">
        <f t="shared" si="385"/>
        <v>0</v>
      </c>
      <c r="AF952" s="318"/>
      <c r="AG952" s="317"/>
      <c r="AH952" s="315"/>
      <c r="AI952" s="150">
        <f t="shared" si="386"/>
        <v>0</v>
      </c>
      <c r="AJ952" s="151">
        <f t="shared" si="379"/>
        <v>0</v>
      </c>
      <c r="AK952" s="152">
        <f t="shared" si="387"/>
        <v>0</v>
      </c>
      <c r="AL952" s="153">
        <f t="shared" si="388"/>
        <v>0</v>
      </c>
      <c r="AM952" s="153">
        <f t="shared" si="389"/>
        <v>0</v>
      </c>
      <c r="AN952" s="153">
        <f t="shared" si="390"/>
        <v>0</v>
      </c>
      <c r="AO952" s="153">
        <f t="shared" si="391"/>
        <v>0</v>
      </c>
      <c r="AP952" s="181" t="str">
        <f t="shared" si="392"/>
        <v/>
      </c>
      <c r="AQ952" s="154" t="str">
        <f t="shared" si="380"/>
        <v/>
      </c>
      <c r="AR952" s="178" t="str">
        <f t="shared" si="393"/>
        <v/>
      </c>
      <c r="AS952" s="169" t="str">
        <f t="shared" si="394"/>
        <v/>
      </c>
      <c r="AT952" s="159" t="str">
        <f t="shared" si="395"/>
        <v/>
      </c>
      <c r="AU952" s="160" t="str">
        <f t="shared" si="381"/>
        <v/>
      </c>
      <c r="AV952" s="171" t="str">
        <f t="shared" si="396"/>
        <v/>
      </c>
      <c r="AW952" s="160" t="str">
        <f t="shared" si="397"/>
        <v/>
      </c>
      <c r="AX952" s="186" t="str">
        <f t="shared" si="398"/>
        <v/>
      </c>
      <c r="AY952" s="160" t="str">
        <f t="shared" si="382"/>
        <v/>
      </c>
      <c r="AZ952" s="171" t="str">
        <f t="shared" si="399"/>
        <v/>
      </c>
      <c r="BA952" s="161" t="str">
        <f t="shared" si="400"/>
        <v/>
      </c>
    </row>
    <row r="953" spans="1:53" ht="18.75" x14ac:dyDescent="0.3">
      <c r="A953" s="205"/>
      <c r="B953" s="206"/>
      <c r="C953" s="198">
        <v>942</v>
      </c>
      <c r="D953" s="190"/>
      <c r="E953" s="13"/>
      <c r="F953" s="14"/>
      <c r="G953" s="123"/>
      <c r="H953" s="124"/>
      <c r="I953" s="130"/>
      <c r="J953" s="21"/>
      <c r="K953" s="134"/>
      <c r="L953" s="24"/>
      <c r="M953" s="372"/>
      <c r="N953" s="147" t="str">
        <f t="shared" si="383"/>
        <v/>
      </c>
      <c r="O953" s="23"/>
      <c r="P953" s="23"/>
      <c r="Q953" s="23"/>
      <c r="R953" s="23"/>
      <c r="S953" s="23"/>
      <c r="T953" s="24"/>
      <c r="U953" s="25"/>
      <c r="V953" s="28"/>
      <c r="W953" s="299"/>
      <c r="X953" s="296"/>
      <c r="Y953" s="149">
        <f t="shared" si="377"/>
        <v>0</v>
      </c>
      <c r="Z953" s="148">
        <f t="shared" si="384"/>
        <v>0</v>
      </c>
      <c r="AA953" s="306"/>
      <c r="AB953" s="377">
        <f t="shared" si="401"/>
        <v>0</v>
      </c>
      <c r="AC953" s="348"/>
      <c r="AD953" s="210" t="str">
        <f t="shared" si="378"/>
        <v/>
      </c>
      <c r="AE953" s="345">
        <f t="shared" si="385"/>
        <v>0</v>
      </c>
      <c r="AF953" s="318"/>
      <c r="AG953" s="317"/>
      <c r="AH953" s="315"/>
      <c r="AI953" s="150">
        <f t="shared" si="386"/>
        <v>0</v>
      </c>
      <c r="AJ953" s="151">
        <f t="shared" si="379"/>
        <v>0</v>
      </c>
      <c r="AK953" s="152">
        <f t="shared" si="387"/>
        <v>0</v>
      </c>
      <c r="AL953" s="153">
        <f t="shared" si="388"/>
        <v>0</v>
      </c>
      <c r="AM953" s="153">
        <f t="shared" si="389"/>
        <v>0</v>
      </c>
      <c r="AN953" s="153">
        <f t="shared" si="390"/>
        <v>0</v>
      </c>
      <c r="AO953" s="153">
        <f t="shared" si="391"/>
        <v>0</v>
      </c>
      <c r="AP953" s="181" t="str">
        <f t="shared" si="392"/>
        <v/>
      </c>
      <c r="AQ953" s="154" t="str">
        <f t="shared" si="380"/>
        <v/>
      </c>
      <c r="AR953" s="178" t="str">
        <f t="shared" si="393"/>
        <v/>
      </c>
      <c r="AS953" s="169" t="str">
        <f t="shared" si="394"/>
        <v/>
      </c>
      <c r="AT953" s="159" t="str">
        <f t="shared" si="395"/>
        <v/>
      </c>
      <c r="AU953" s="160" t="str">
        <f t="shared" si="381"/>
        <v/>
      </c>
      <c r="AV953" s="171" t="str">
        <f t="shared" si="396"/>
        <v/>
      </c>
      <c r="AW953" s="160" t="str">
        <f t="shared" si="397"/>
        <v/>
      </c>
      <c r="AX953" s="186" t="str">
        <f t="shared" si="398"/>
        <v/>
      </c>
      <c r="AY953" s="160" t="str">
        <f t="shared" si="382"/>
        <v/>
      </c>
      <c r="AZ953" s="171" t="str">
        <f t="shared" si="399"/>
        <v/>
      </c>
      <c r="BA953" s="161" t="str">
        <f t="shared" si="400"/>
        <v/>
      </c>
    </row>
    <row r="954" spans="1:53" ht="18.75" x14ac:dyDescent="0.3">
      <c r="A954" s="205"/>
      <c r="B954" s="206"/>
      <c r="C954" s="198">
        <v>943</v>
      </c>
      <c r="D954" s="190"/>
      <c r="E954" s="13"/>
      <c r="F954" s="14"/>
      <c r="G954" s="123"/>
      <c r="H954" s="124"/>
      <c r="I954" s="130"/>
      <c r="J954" s="21"/>
      <c r="K954" s="134"/>
      <c r="L954" s="24"/>
      <c r="M954" s="372"/>
      <c r="N954" s="147" t="str">
        <f t="shared" si="383"/>
        <v/>
      </c>
      <c r="O954" s="23"/>
      <c r="P954" s="23"/>
      <c r="Q954" s="23"/>
      <c r="R954" s="23"/>
      <c r="S954" s="23"/>
      <c r="T954" s="24"/>
      <c r="U954" s="25"/>
      <c r="V954" s="28"/>
      <c r="W954" s="299"/>
      <c r="X954" s="296"/>
      <c r="Y954" s="149">
        <f t="shared" si="377"/>
        <v>0</v>
      </c>
      <c r="Z954" s="148">
        <f t="shared" si="384"/>
        <v>0</v>
      </c>
      <c r="AA954" s="306"/>
      <c r="AB954" s="377">
        <f t="shared" si="401"/>
        <v>0</v>
      </c>
      <c r="AC954" s="348"/>
      <c r="AD954" s="210" t="str">
        <f t="shared" si="378"/>
        <v/>
      </c>
      <c r="AE954" s="345">
        <f t="shared" si="385"/>
        <v>0</v>
      </c>
      <c r="AF954" s="318"/>
      <c r="AG954" s="317"/>
      <c r="AH954" s="315"/>
      <c r="AI954" s="150">
        <f t="shared" si="386"/>
        <v>0</v>
      </c>
      <c r="AJ954" s="151">
        <f t="shared" si="379"/>
        <v>0</v>
      </c>
      <c r="AK954" s="152">
        <f t="shared" si="387"/>
        <v>0</v>
      </c>
      <c r="AL954" s="153">
        <f t="shared" si="388"/>
        <v>0</v>
      </c>
      <c r="AM954" s="153">
        <f t="shared" si="389"/>
        <v>0</v>
      </c>
      <c r="AN954" s="153">
        <f t="shared" si="390"/>
        <v>0</v>
      </c>
      <c r="AO954" s="153">
        <f t="shared" si="391"/>
        <v>0</v>
      </c>
      <c r="AP954" s="181" t="str">
        <f t="shared" si="392"/>
        <v/>
      </c>
      <c r="AQ954" s="154" t="str">
        <f t="shared" si="380"/>
        <v/>
      </c>
      <c r="AR954" s="178" t="str">
        <f t="shared" si="393"/>
        <v/>
      </c>
      <c r="AS954" s="169" t="str">
        <f t="shared" si="394"/>
        <v/>
      </c>
      <c r="AT954" s="159" t="str">
        <f t="shared" si="395"/>
        <v/>
      </c>
      <c r="AU954" s="160" t="str">
        <f t="shared" si="381"/>
        <v/>
      </c>
      <c r="AV954" s="171" t="str">
        <f t="shared" si="396"/>
        <v/>
      </c>
      <c r="AW954" s="160" t="str">
        <f t="shared" si="397"/>
        <v/>
      </c>
      <c r="AX954" s="186" t="str">
        <f t="shared" si="398"/>
        <v/>
      </c>
      <c r="AY954" s="160" t="str">
        <f t="shared" si="382"/>
        <v/>
      </c>
      <c r="AZ954" s="171" t="str">
        <f t="shared" si="399"/>
        <v/>
      </c>
      <c r="BA954" s="161" t="str">
        <f t="shared" si="400"/>
        <v/>
      </c>
    </row>
    <row r="955" spans="1:53" ht="18.75" x14ac:dyDescent="0.3">
      <c r="A955" s="205"/>
      <c r="B955" s="206"/>
      <c r="C955" s="197">
        <v>944</v>
      </c>
      <c r="D955" s="192"/>
      <c r="E955" s="15"/>
      <c r="F955" s="14"/>
      <c r="G955" s="123"/>
      <c r="H955" s="124"/>
      <c r="I955" s="130"/>
      <c r="J955" s="21"/>
      <c r="K955" s="134"/>
      <c r="L955" s="24"/>
      <c r="M955" s="372"/>
      <c r="N955" s="147" t="str">
        <f t="shared" si="383"/>
        <v/>
      </c>
      <c r="O955" s="23"/>
      <c r="P955" s="23"/>
      <c r="Q955" s="23"/>
      <c r="R955" s="23"/>
      <c r="S955" s="23"/>
      <c r="T955" s="24"/>
      <c r="U955" s="25"/>
      <c r="V955" s="28"/>
      <c r="W955" s="299"/>
      <c r="X955" s="296"/>
      <c r="Y955" s="149">
        <f t="shared" si="377"/>
        <v>0</v>
      </c>
      <c r="Z955" s="148">
        <f t="shared" si="384"/>
        <v>0</v>
      </c>
      <c r="AA955" s="306"/>
      <c r="AB955" s="377">
        <f t="shared" si="401"/>
        <v>0</v>
      </c>
      <c r="AC955" s="348"/>
      <c r="AD955" s="210" t="str">
        <f t="shared" si="378"/>
        <v/>
      </c>
      <c r="AE955" s="345">
        <f t="shared" si="385"/>
        <v>0</v>
      </c>
      <c r="AF955" s="318"/>
      <c r="AG955" s="317"/>
      <c r="AH955" s="315"/>
      <c r="AI955" s="150">
        <f t="shared" si="386"/>
        <v>0</v>
      </c>
      <c r="AJ955" s="151">
        <f t="shared" si="379"/>
        <v>0</v>
      </c>
      <c r="AK955" s="152">
        <f t="shared" si="387"/>
        <v>0</v>
      </c>
      <c r="AL955" s="153">
        <f t="shared" si="388"/>
        <v>0</v>
      </c>
      <c r="AM955" s="153">
        <f t="shared" si="389"/>
        <v>0</v>
      </c>
      <c r="AN955" s="153">
        <f t="shared" si="390"/>
        <v>0</v>
      </c>
      <c r="AO955" s="153">
        <f t="shared" si="391"/>
        <v>0</v>
      </c>
      <c r="AP955" s="181" t="str">
        <f t="shared" si="392"/>
        <v/>
      </c>
      <c r="AQ955" s="154" t="str">
        <f t="shared" si="380"/>
        <v/>
      </c>
      <c r="AR955" s="178" t="str">
        <f t="shared" si="393"/>
        <v/>
      </c>
      <c r="AS955" s="169" t="str">
        <f t="shared" si="394"/>
        <v/>
      </c>
      <c r="AT955" s="159" t="str">
        <f t="shared" si="395"/>
        <v/>
      </c>
      <c r="AU955" s="160" t="str">
        <f t="shared" si="381"/>
        <v/>
      </c>
      <c r="AV955" s="171" t="str">
        <f t="shared" si="396"/>
        <v/>
      </c>
      <c r="AW955" s="160" t="str">
        <f t="shared" si="397"/>
        <v/>
      </c>
      <c r="AX955" s="186" t="str">
        <f t="shared" si="398"/>
        <v/>
      </c>
      <c r="AY955" s="160" t="str">
        <f t="shared" si="382"/>
        <v/>
      </c>
      <c r="AZ955" s="171" t="str">
        <f t="shared" si="399"/>
        <v/>
      </c>
      <c r="BA955" s="161" t="str">
        <f t="shared" si="400"/>
        <v/>
      </c>
    </row>
    <row r="956" spans="1:53" ht="18.75" x14ac:dyDescent="0.3">
      <c r="A956" s="205"/>
      <c r="B956" s="206"/>
      <c r="C956" s="198">
        <v>945</v>
      </c>
      <c r="D956" s="190"/>
      <c r="E956" s="13"/>
      <c r="F956" s="14"/>
      <c r="G956" s="123"/>
      <c r="H956" s="124"/>
      <c r="I956" s="130"/>
      <c r="J956" s="21"/>
      <c r="K956" s="134"/>
      <c r="L956" s="24"/>
      <c r="M956" s="372"/>
      <c r="N956" s="147" t="str">
        <f t="shared" si="383"/>
        <v/>
      </c>
      <c r="O956" s="23"/>
      <c r="P956" s="23"/>
      <c r="Q956" s="23"/>
      <c r="R956" s="23"/>
      <c r="S956" s="23"/>
      <c r="T956" s="24"/>
      <c r="U956" s="25"/>
      <c r="V956" s="28"/>
      <c r="W956" s="299"/>
      <c r="X956" s="296"/>
      <c r="Y956" s="149">
        <f t="shared" si="377"/>
        <v>0</v>
      </c>
      <c r="Z956" s="148">
        <f t="shared" si="384"/>
        <v>0</v>
      </c>
      <c r="AA956" s="306"/>
      <c r="AB956" s="377">
        <f t="shared" si="401"/>
        <v>0</v>
      </c>
      <c r="AC956" s="348"/>
      <c r="AD956" s="210" t="str">
        <f t="shared" si="378"/>
        <v/>
      </c>
      <c r="AE956" s="345">
        <f t="shared" si="385"/>
        <v>0</v>
      </c>
      <c r="AF956" s="318"/>
      <c r="AG956" s="317"/>
      <c r="AH956" s="315"/>
      <c r="AI956" s="150">
        <f t="shared" si="386"/>
        <v>0</v>
      </c>
      <c r="AJ956" s="151">
        <f t="shared" si="379"/>
        <v>0</v>
      </c>
      <c r="AK956" s="152">
        <f t="shared" si="387"/>
        <v>0</v>
      </c>
      <c r="AL956" s="153">
        <f t="shared" si="388"/>
        <v>0</v>
      </c>
      <c r="AM956" s="153">
        <f t="shared" si="389"/>
        <v>0</v>
      </c>
      <c r="AN956" s="153">
        <f t="shared" si="390"/>
        <v>0</v>
      </c>
      <c r="AO956" s="153">
        <f t="shared" si="391"/>
        <v>0</v>
      </c>
      <c r="AP956" s="181" t="str">
        <f t="shared" si="392"/>
        <v/>
      </c>
      <c r="AQ956" s="154" t="str">
        <f t="shared" si="380"/>
        <v/>
      </c>
      <c r="AR956" s="178" t="str">
        <f t="shared" si="393"/>
        <v/>
      </c>
      <c r="AS956" s="169" t="str">
        <f t="shared" si="394"/>
        <v/>
      </c>
      <c r="AT956" s="159" t="str">
        <f t="shared" si="395"/>
        <v/>
      </c>
      <c r="AU956" s="160" t="str">
        <f t="shared" si="381"/>
        <v/>
      </c>
      <c r="AV956" s="171" t="str">
        <f t="shared" si="396"/>
        <v/>
      </c>
      <c r="AW956" s="160" t="str">
        <f t="shared" si="397"/>
        <v/>
      </c>
      <c r="AX956" s="186" t="str">
        <f t="shared" si="398"/>
        <v/>
      </c>
      <c r="AY956" s="160" t="str">
        <f t="shared" si="382"/>
        <v/>
      </c>
      <c r="AZ956" s="171" t="str">
        <f t="shared" si="399"/>
        <v/>
      </c>
      <c r="BA956" s="161" t="str">
        <f t="shared" si="400"/>
        <v/>
      </c>
    </row>
    <row r="957" spans="1:53" ht="18.75" x14ac:dyDescent="0.3">
      <c r="A957" s="205"/>
      <c r="B957" s="206"/>
      <c r="C957" s="197">
        <v>946</v>
      </c>
      <c r="D957" s="190"/>
      <c r="E957" s="18"/>
      <c r="F957" s="14"/>
      <c r="G957" s="123"/>
      <c r="H957" s="124"/>
      <c r="I957" s="130"/>
      <c r="J957" s="21"/>
      <c r="K957" s="134"/>
      <c r="L957" s="24"/>
      <c r="M957" s="372"/>
      <c r="N957" s="147" t="str">
        <f t="shared" si="383"/>
        <v/>
      </c>
      <c r="O957" s="23"/>
      <c r="P957" s="23"/>
      <c r="Q957" s="23"/>
      <c r="R957" s="23"/>
      <c r="S957" s="23"/>
      <c r="T957" s="24"/>
      <c r="U957" s="25"/>
      <c r="V957" s="28"/>
      <c r="W957" s="299"/>
      <c r="X957" s="296"/>
      <c r="Y957" s="149">
        <f t="shared" si="377"/>
        <v>0</v>
      </c>
      <c r="Z957" s="148">
        <f t="shared" si="384"/>
        <v>0</v>
      </c>
      <c r="AA957" s="306"/>
      <c r="AB957" s="377">
        <f t="shared" si="401"/>
        <v>0</v>
      </c>
      <c r="AC957" s="348"/>
      <c r="AD957" s="210" t="str">
        <f t="shared" si="378"/>
        <v/>
      </c>
      <c r="AE957" s="345">
        <f t="shared" si="385"/>
        <v>0</v>
      </c>
      <c r="AF957" s="318"/>
      <c r="AG957" s="317"/>
      <c r="AH957" s="315"/>
      <c r="AI957" s="150">
        <f t="shared" si="386"/>
        <v>0</v>
      </c>
      <c r="AJ957" s="151">
        <f t="shared" si="379"/>
        <v>0</v>
      </c>
      <c r="AK957" s="152">
        <f t="shared" si="387"/>
        <v>0</v>
      </c>
      <c r="AL957" s="153">
        <f t="shared" si="388"/>
        <v>0</v>
      </c>
      <c r="AM957" s="153">
        <f t="shared" si="389"/>
        <v>0</v>
      </c>
      <c r="AN957" s="153">
        <f t="shared" si="390"/>
        <v>0</v>
      </c>
      <c r="AO957" s="153">
        <f t="shared" si="391"/>
        <v>0</v>
      </c>
      <c r="AP957" s="181" t="str">
        <f t="shared" si="392"/>
        <v/>
      </c>
      <c r="AQ957" s="154" t="str">
        <f t="shared" si="380"/>
        <v/>
      </c>
      <c r="AR957" s="178" t="str">
        <f t="shared" si="393"/>
        <v/>
      </c>
      <c r="AS957" s="169" t="str">
        <f t="shared" si="394"/>
        <v/>
      </c>
      <c r="AT957" s="159" t="str">
        <f t="shared" si="395"/>
        <v/>
      </c>
      <c r="AU957" s="160" t="str">
        <f t="shared" si="381"/>
        <v/>
      </c>
      <c r="AV957" s="171" t="str">
        <f t="shared" si="396"/>
        <v/>
      </c>
      <c r="AW957" s="160" t="str">
        <f t="shared" si="397"/>
        <v/>
      </c>
      <c r="AX957" s="186" t="str">
        <f t="shared" si="398"/>
        <v/>
      </c>
      <c r="AY957" s="160" t="str">
        <f t="shared" si="382"/>
        <v/>
      </c>
      <c r="AZ957" s="171" t="str">
        <f t="shared" si="399"/>
        <v/>
      </c>
      <c r="BA957" s="161" t="str">
        <f t="shared" si="400"/>
        <v/>
      </c>
    </row>
    <row r="958" spans="1:53" ht="18.75" x14ac:dyDescent="0.3">
      <c r="A958" s="205"/>
      <c r="B958" s="206"/>
      <c r="C958" s="198">
        <v>947</v>
      </c>
      <c r="D958" s="190"/>
      <c r="E958" s="13"/>
      <c r="F958" s="14"/>
      <c r="G958" s="123"/>
      <c r="H958" s="124"/>
      <c r="I958" s="130"/>
      <c r="J958" s="21"/>
      <c r="K958" s="134"/>
      <c r="L958" s="24"/>
      <c r="M958" s="372"/>
      <c r="N958" s="147" t="str">
        <f t="shared" si="383"/>
        <v/>
      </c>
      <c r="O958" s="23"/>
      <c r="P958" s="23"/>
      <c r="Q958" s="23"/>
      <c r="R958" s="23"/>
      <c r="S958" s="23"/>
      <c r="T958" s="24"/>
      <c r="U958" s="25"/>
      <c r="V958" s="28"/>
      <c r="W958" s="299"/>
      <c r="X958" s="296"/>
      <c r="Y958" s="149">
        <f t="shared" si="377"/>
        <v>0</v>
      </c>
      <c r="Z958" s="148">
        <f t="shared" si="384"/>
        <v>0</v>
      </c>
      <c r="AA958" s="306"/>
      <c r="AB958" s="377">
        <f t="shared" si="401"/>
        <v>0</v>
      </c>
      <c r="AC958" s="348"/>
      <c r="AD958" s="210" t="str">
        <f t="shared" si="378"/>
        <v/>
      </c>
      <c r="AE958" s="345">
        <f t="shared" si="385"/>
        <v>0</v>
      </c>
      <c r="AF958" s="318"/>
      <c r="AG958" s="317"/>
      <c r="AH958" s="315"/>
      <c r="AI958" s="150">
        <f t="shared" si="386"/>
        <v>0</v>
      </c>
      <c r="AJ958" s="151">
        <f t="shared" si="379"/>
        <v>0</v>
      </c>
      <c r="AK958" s="152">
        <f t="shared" si="387"/>
        <v>0</v>
      </c>
      <c r="AL958" s="153">
        <f t="shared" si="388"/>
        <v>0</v>
      </c>
      <c r="AM958" s="153">
        <f t="shared" si="389"/>
        <v>0</v>
      </c>
      <c r="AN958" s="153">
        <f t="shared" si="390"/>
        <v>0</v>
      </c>
      <c r="AO958" s="153">
        <f t="shared" si="391"/>
        <v>0</v>
      </c>
      <c r="AP958" s="181" t="str">
        <f t="shared" si="392"/>
        <v/>
      </c>
      <c r="AQ958" s="154" t="str">
        <f t="shared" si="380"/>
        <v/>
      </c>
      <c r="AR958" s="178" t="str">
        <f t="shared" si="393"/>
        <v/>
      </c>
      <c r="AS958" s="169" t="str">
        <f t="shared" si="394"/>
        <v/>
      </c>
      <c r="AT958" s="159" t="str">
        <f t="shared" si="395"/>
        <v/>
      </c>
      <c r="AU958" s="160" t="str">
        <f t="shared" si="381"/>
        <v/>
      </c>
      <c r="AV958" s="171" t="str">
        <f t="shared" si="396"/>
        <v/>
      </c>
      <c r="AW958" s="160" t="str">
        <f t="shared" si="397"/>
        <v/>
      </c>
      <c r="AX958" s="186" t="str">
        <f t="shared" si="398"/>
        <v/>
      </c>
      <c r="AY958" s="160" t="str">
        <f t="shared" si="382"/>
        <v/>
      </c>
      <c r="AZ958" s="171" t="str">
        <f t="shared" si="399"/>
        <v/>
      </c>
      <c r="BA958" s="161" t="str">
        <f t="shared" si="400"/>
        <v/>
      </c>
    </row>
    <row r="959" spans="1:53" ht="18.75" x14ac:dyDescent="0.3">
      <c r="A959" s="205"/>
      <c r="B959" s="206"/>
      <c r="C959" s="198">
        <v>948</v>
      </c>
      <c r="D959" s="190"/>
      <c r="E959" s="13"/>
      <c r="F959" s="14"/>
      <c r="G959" s="123"/>
      <c r="H959" s="124"/>
      <c r="I959" s="130"/>
      <c r="J959" s="21"/>
      <c r="K959" s="134"/>
      <c r="L959" s="24"/>
      <c r="M959" s="372"/>
      <c r="N959" s="147" t="str">
        <f t="shared" si="383"/>
        <v/>
      </c>
      <c r="O959" s="23"/>
      <c r="P959" s="23"/>
      <c r="Q959" s="23"/>
      <c r="R959" s="23"/>
      <c r="S959" s="23"/>
      <c r="T959" s="24"/>
      <c r="U959" s="25"/>
      <c r="V959" s="28"/>
      <c r="W959" s="299"/>
      <c r="X959" s="296"/>
      <c r="Y959" s="149">
        <f t="shared" si="377"/>
        <v>0</v>
      </c>
      <c r="Z959" s="148">
        <f t="shared" si="384"/>
        <v>0</v>
      </c>
      <c r="AA959" s="306"/>
      <c r="AB959" s="377">
        <f t="shared" si="401"/>
        <v>0</v>
      </c>
      <c r="AC959" s="348"/>
      <c r="AD959" s="210" t="str">
        <f t="shared" si="378"/>
        <v/>
      </c>
      <c r="AE959" s="345">
        <f t="shared" si="385"/>
        <v>0</v>
      </c>
      <c r="AF959" s="318"/>
      <c r="AG959" s="317"/>
      <c r="AH959" s="315"/>
      <c r="AI959" s="150">
        <f t="shared" si="386"/>
        <v>0</v>
      </c>
      <c r="AJ959" s="151">
        <f t="shared" si="379"/>
        <v>0</v>
      </c>
      <c r="AK959" s="152">
        <f t="shared" si="387"/>
        <v>0</v>
      </c>
      <c r="AL959" s="153">
        <f t="shared" si="388"/>
        <v>0</v>
      </c>
      <c r="AM959" s="153">
        <f t="shared" si="389"/>
        <v>0</v>
      </c>
      <c r="AN959" s="153">
        <f t="shared" si="390"/>
        <v>0</v>
      </c>
      <c r="AO959" s="153">
        <f t="shared" si="391"/>
        <v>0</v>
      </c>
      <c r="AP959" s="181" t="str">
        <f t="shared" si="392"/>
        <v/>
      </c>
      <c r="AQ959" s="154" t="str">
        <f t="shared" si="380"/>
        <v/>
      </c>
      <c r="AR959" s="178" t="str">
        <f t="shared" si="393"/>
        <v/>
      </c>
      <c r="AS959" s="169" t="str">
        <f t="shared" si="394"/>
        <v/>
      </c>
      <c r="AT959" s="159" t="str">
        <f t="shared" si="395"/>
        <v/>
      </c>
      <c r="AU959" s="160" t="str">
        <f t="shared" si="381"/>
        <v/>
      </c>
      <c r="AV959" s="171" t="str">
        <f t="shared" si="396"/>
        <v/>
      </c>
      <c r="AW959" s="160" t="str">
        <f t="shared" si="397"/>
        <v/>
      </c>
      <c r="AX959" s="186" t="str">
        <f t="shared" si="398"/>
        <v/>
      </c>
      <c r="AY959" s="160" t="str">
        <f t="shared" si="382"/>
        <v/>
      </c>
      <c r="AZ959" s="171" t="str">
        <f t="shared" si="399"/>
        <v/>
      </c>
      <c r="BA959" s="161" t="str">
        <f t="shared" si="400"/>
        <v/>
      </c>
    </row>
    <row r="960" spans="1:53" ht="18.75" x14ac:dyDescent="0.3">
      <c r="A960" s="205"/>
      <c r="B960" s="206"/>
      <c r="C960" s="197">
        <v>949</v>
      </c>
      <c r="D960" s="194"/>
      <c r="E960" s="16"/>
      <c r="F960" s="14"/>
      <c r="G960" s="127"/>
      <c r="H960" s="126"/>
      <c r="I960" s="132"/>
      <c r="J960" s="69"/>
      <c r="K960" s="136"/>
      <c r="L960" s="26"/>
      <c r="M960" s="373"/>
      <c r="N960" s="147" t="str">
        <f t="shared" si="383"/>
        <v/>
      </c>
      <c r="O960" s="23"/>
      <c r="P960" s="23"/>
      <c r="Q960" s="23"/>
      <c r="R960" s="23"/>
      <c r="S960" s="23"/>
      <c r="T960" s="26"/>
      <c r="U960" s="27"/>
      <c r="V960" s="28"/>
      <c r="W960" s="300"/>
      <c r="X960" s="299"/>
      <c r="Y960" s="149">
        <f t="shared" si="377"/>
        <v>0</v>
      </c>
      <c r="Z960" s="148">
        <f t="shared" si="384"/>
        <v>0</v>
      </c>
      <c r="AA960" s="307"/>
      <c r="AB960" s="377">
        <f t="shared" si="401"/>
        <v>0</v>
      </c>
      <c r="AC960" s="348"/>
      <c r="AD960" s="210" t="str">
        <f t="shared" si="378"/>
        <v/>
      </c>
      <c r="AE960" s="345">
        <f t="shared" si="385"/>
        <v>0</v>
      </c>
      <c r="AF960" s="319"/>
      <c r="AG960" s="320"/>
      <c r="AH960" s="318"/>
      <c r="AI960" s="150">
        <f t="shared" si="386"/>
        <v>0</v>
      </c>
      <c r="AJ960" s="151">
        <f t="shared" si="379"/>
        <v>0</v>
      </c>
      <c r="AK960" s="152">
        <f t="shared" si="387"/>
        <v>0</v>
      </c>
      <c r="AL960" s="153">
        <f t="shared" si="388"/>
        <v>0</v>
      </c>
      <c r="AM960" s="153">
        <f t="shared" si="389"/>
        <v>0</v>
      </c>
      <c r="AN960" s="153">
        <f t="shared" si="390"/>
        <v>0</v>
      </c>
      <c r="AO960" s="153">
        <f t="shared" si="391"/>
        <v>0</v>
      </c>
      <c r="AP960" s="181" t="str">
        <f t="shared" si="392"/>
        <v/>
      </c>
      <c r="AQ960" s="154" t="str">
        <f t="shared" si="380"/>
        <v/>
      </c>
      <c r="AR960" s="178" t="str">
        <f t="shared" si="393"/>
        <v/>
      </c>
      <c r="AS960" s="169" t="str">
        <f t="shared" si="394"/>
        <v/>
      </c>
      <c r="AT960" s="159" t="str">
        <f t="shared" si="395"/>
        <v/>
      </c>
      <c r="AU960" s="160" t="str">
        <f t="shared" si="381"/>
        <v/>
      </c>
      <c r="AV960" s="171" t="str">
        <f t="shared" si="396"/>
        <v/>
      </c>
      <c r="AW960" s="160" t="str">
        <f t="shared" si="397"/>
        <v/>
      </c>
      <c r="AX960" s="186" t="str">
        <f t="shared" si="398"/>
        <v/>
      </c>
      <c r="AY960" s="160" t="str">
        <f t="shared" si="382"/>
        <v/>
      </c>
      <c r="AZ960" s="171" t="str">
        <f t="shared" si="399"/>
        <v/>
      </c>
      <c r="BA960" s="161" t="str">
        <f t="shared" si="400"/>
        <v/>
      </c>
    </row>
    <row r="961" spans="1:53" ht="18.75" x14ac:dyDescent="0.3">
      <c r="A961" s="205"/>
      <c r="B961" s="206"/>
      <c r="C961" s="198">
        <v>950</v>
      </c>
      <c r="D961" s="190"/>
      <c r="E961" s="20"/>
      <c r="F961" s="14"/>
      <c r="G961" s="123"/>
      <c r="H961" s="128"/>
      <c r="I961" s="130"/>
      <c r="J961" s="21"/>
      <c r="K961" s="134"/>
      <c r="L961" s="24"/>
      <c r="M961" s="372"/>
      <c r="N961" s="147" t="str">
        <f t="shared" si="383"/>
        <v/>
      </c>
      <c r="O961" s="23"/>
      <c r="P961" s="23"/>
      <c r="Q961" s="23"/>
      <c r="R961" s="23"/>
      <c r="S961" s="23"/>
      <c r="T961" s="23"/>
      <c r="U961" s="24"/>
      <c r="V961" s="28"/>
      <c r="W961" s="299"/>
      <c r="X961" s="299"/>
      <c r="Y961" s="149">
        <f t="shared" si="377"/>
        <v>0</v>
      </c>
      <c r="Z961" s="148">
        <f t="shared" si="384"/>
        <v>0</v>
      </c>
      <c r="AA961" s="306"/>
      <c r="AB961" s="377">
        <f t="shared" si="401"/>
        <v>0</v>
      </c>
      <c r="AC961" s="348"/>
      <c r="AD961" s="210" t="str">
        <f t="shared" si="378"/>
        <v/>
      </c>
      <c r="AE961" s="345">
        <f t="shared" si="385"/>
        <v>0</v>
      </c>
      <c r="AF961" s="318"/>
      <c r="AG961" s="321"/>
      <c r="AH961" s="318"/>
      <c r="AI961" s="150">
        <f t="shared" si="386"/>
        <v>0</v>
      </c>
      <c r="AJ961" s="151">
        <f t="shared" si="379"/>
        <v>0</v>
      </c>
      <c r="AK961" s="152">
        <f t="shared" si="387"/>
        <v>0</v>
      </c>
      <c r="AL961" s="153">
        <f t="shared" si="388"/>
        <v>0</v>
      </c>
      <c r="AM961" s="153">
        <f t="shared" si="389"/>
        <v>0</v>
      </c>
      <c r="AN961" s="153">
        <f t="shared" si="390"/>
        <v>0</v>
      </c>
      <c r="AO961" s="153">
        <f t="shared" si="391"/>
        <v>0</v>
      </c>
      <c r="AP961" s="181" t="str">
        <f t="shared" si="392"/>
        <v/>
      </c>
      <c r="AQ961" s="154" t="str">
        <f t="shared" si="380"/>
        <v/>
      </c>
      <c r="AR961" s="178" t="str">
        <f t="shared" si="393"/>
        <v/>
      </c>
      <c r="AS961" s="169" t="str">
        <f t="shared" si="394"/>
        <v/>
      </c>
      <c r="AT961" s="159" t="str">
        <f t="shared" si="395"/>
        <v/>
      </c>
      <c r="AU961" s="160" t="str">
        <f t="shared" si="381"/>
        <v/>
      </c>
      <c r="AV961" s="171" t="str">
        <f t="shared" si="396"/>
        <v/>
      </c>
      <c r="AW961" s="160" t="str">
        <f t="shared" si="397"/>
        <v/>
      </c>
      <c r="AX961" s="186" t="str">
        <f t="shared" si="398"/>
        <v/>
      </c>
      <c r="AY961" s="160" t="str">
        <f t="shared" si="382"/>
        <v/>
      </c>
      <c r="AZ961" s="171" t="str">
        <f t="shared" si="399"/>
        <v/>
      </c>
      <c r="BA961" s="161" t="str">
        <f t="shared" si="400"/>
        <v/>
      </c>
    </row>
    <row r="962" spans="1:53" ht="18.75" x14ac:dyDescent="0.3">
      <c r="A962" s="203"/>
      <c r="B962" s="204"/>
      <c r="C962" s="197">
        <v>951</v>
      </c>
      <c r="D962" s="189"/>
      <c r="E962" s="31"/>
      <c r="F962" s="30"/>
      <c r="G962" s="120"/>
      <c r="H962" s="125"/>
      <c r="I962" s="129"/>
      <c r="J962" s="67"/>
      <c r="K962" s="133"/>
      <c r="L962" s="108"/>
      <c r="M962" s="372"/>
      <c r="N962" s="147" t="str">
        <f t="shared" si="383"/>
        <v/>
      </c>
      <c r="O962" s="23"/>
      <c r="P962" s="125"/>
      <c r="Q962" s="125"/>
      <c r="R962" s="125"/>
      <c r="S962" s="125"/>
      <c r="T962" s="125"/>
      <c r="U962" s="122"/>
      <c r="V962" s="28"/>
      <c r="W962" s="296"/>
      <c r="X962" s="296"/>
      <c r="Y962" s="149">
        <f t="shared" si="377"/>
        <v>0</v>
      </c>
      <c r="Z962" s="148">
        <f t="shared" si="384"/>
        <v>0</v>
      </c>
      <c r="AA962" s="306"/>
      <c r="AB962" s="377">
        <f t="shared" si="401"/>
        <v>0</v>
      </c>
      <c r="AC962" s="348"/>
      <c r="AD962" s="210" t="str">
        <f t="shared" si="378"/>
        <v/>
      </c>
      <c r="AE962" s="345">
        <f t="shared" si="385"/>
        <v>0</v>
      </c>
      <c r="AF962" s="318"/>
      <c r="AG962" s="317"/>
      <c r="AH962" s="315"/>
      <c r="AI962" s="150">
        <f t="shared" si="386"/>
        <v>0</v>
      </c>
      <c r="AJ962" s="151">
        <f t="shared" si="379"/>
        <v>0</v>
      </c>
      <c r="AK962" s="152">
        <f t="shared" si="387"/>
        <v>0</v>
      </c>
      <c r="AL962" s="153">
        <f t="shared" si="388"/>
        <v>0</v>
      </c>
      <c r="AM962" s="153">
        <f t="shared" si="389"/>
        <v>0</v>
      </c>
      <c r="AN962" s="153">
        <f t="shared" si="390"/>
        <v>0</v>
      </c>
      <c r="AO962" s="153">
        <f t="shared" si="391"/>
        <v>0</v>
      </c>
      <c r="AP962" s="181" t="str">
        <f t="shared" si="392"/>
        <v/>
      </c>
      <c r="AQ962" s="154" t="str">
        <f t="shared" si="380"/>
        <v/>
      </c>
      <c r="AR962" s="178" t="str">
        <f t="shared" si="393"/>
        <v/>
      </c>
      <c r="AS962" s="169" t="str">
        <f t="shared" si="394"/>
        <v/>
      </c>
      <c r="AT962" s="159" t="str">
        <f t="shared" si="395"/>
        <v/>
      </c>
      <c r="AU962" s="160" t="str">
        <f t="shared" si="381"/>
        <v/>
      </c>
      <c r="AV962" s="171" t="str">
        <f t="shared" si="396"/>
        <v/>
      </c>
      <c r="AW962" s="160" t="str">
        <f t="shared" si="397"/>
        <v/>
      </c>
      <c r="AX962" s="186" t="str">
        <f t="shared" si="398"/>
        <v/>
      </c>
      <c r="AY962" s="160" t="str">
        <f t="shared" si="382"/>
        <v/>
      </c>
      <c r="AZ962" s="171" t="str">
        <f t="shared" si="399"/>
        <v/>
      </c>
      <c r="BA962" s="161" t="str">
        <f t="shared" si="400"/>
        <v/>
      </c>
    </row>
    <row r="963" spans="1:53" ht="18.75" x14ac:dyDescent="0.3">
      <c r="A963" s="203"/>
      <c r="B963" s="204"/>
      <c r="C963" s="197">
        <v>952</v>
      </c>
      <c r="D963" s="189"/>
      <c r="E963" s="29"/>
      <c r="F963" s="30"/>
      <c r="G963" s="120"/>
      <c r="H963" s="122"/>
      <c r="I963" s="129"/>
      <c r="J963" s="67"/>
      <c r="K963" s="133"/>
      <c r="L963" s="108"/>
      <c r="M963" s="371"/>
      <c r="N963" s="147" t="str">
        <f t="shared" si="383"/>
        <v/>
      </c>
      <c r="O963" s="125"/>
      <c r="P963" s="125"/>
      <c r="Q963" s="125"/>
      <c r="R963" s="125"/>
      <c r="S963" s="125"/>
      <c r="T963" s="122"/>
      <c r="U963" s="298"/>
      <c r="V963" s="28"/>
      <c r="W963" s="296"/>
      <c r="X963" s="296"/>
      <c r="Y963" s="149">
        <f t="shared" si="377"/>
        <v>0</v>
      </c>
      <c r="Z963" s="148">
        <f t="shared" si="384"/>
        <v>0</v>
      </c>
      <c r="AA963" s="305"/>
      <c r="AB963" s="377">
        <f t="shared" si="401"/>
        <v>0</v>
      </c>
      <c r="AC963" s="347"/>
      <c r="AD963" s="210" t="str">
        <f t="shared" si="378"/>
        <v/>
      </c>
      <c r="AE963" s="345">
        <f t="shared" si="385"/>
        <v>0</v>
      </c>
      <c r="AF963" s="310"/>
      <c r="AG963" s="312"/>
      <c r="AH963" s="313"/>
      <c r="AI963" s="150">
        <f t="shared" si="386"/>
        <v>0</v>
      </c>
      <c r="AJ963" s="151">
        <f t="shared" si="379"/>
        <v>0</v>
      </c>
      <c r="AK963" s="152">
        <f t="shared" si="387"/>
        <v>0</v>
      </c>
      <c r="AL963" s="153">
        <f t="shared" si="388"/>
        <v>0</v>
      </c>
      <c r="AM963" s="153">
        <f t="shared" si="389"/>
        <v>0</v>
      </c>
      <c r="AN963" s="153">
        <f t="shared" si="390"/>
        <v>0</v>
      </c>
      <c r="AO963" s="153">
        <f t="shared" si="391"/>
        <v>0</v>
      </c>
      <c r="AP963" s="181" t="str">
        <f t="shared" si="392"/>
        <v/>
      </c>
      <c r="AQ963" s="154" t="str">
        <f t="shared" si="380"/>
        <v/>
      </c>
      <c r="AR963" s="178" t="str">
        <f t="shared" si="393"/>
        <v/>
      </c>
      <c r="AS963" s="169" t="str">
        <f t="shared" si="394"/>
        <v/>
      </c>
      <c r="AT963" s="159" t="str">
        <f t="shared" si="395"/>
        <v/>
      </c>
      <c r="AU963" s="160" t="str">
        <f t="shared" si="381"/>
        <v/>
      </c>
      <c r="AV963" s="171" t="str">
        <f t="shared" si="396"/>
        <v/>
      </c>
      <c r="AW963" s="160" t="str">
        <f t="shared" si="397"/>
        <v/>
      </c>
      <c r="AX963" s="186" t="str">
        <f t="shared" si="398"/>
        <v/>
      </c>
      <c r="AY963" s="160" t="str">
        <f t="shared" si="382"/>
        <v/>
      </c>
      <c r="AZ963" s="171" t="str">
        <f t="shared" si="399"/>
        <v/>
      </c>
      <c r="BA963" s="161" t="str">
        <f t="shared" si="400"/>
        <v/>
      </c>
    </row>
    <row r="964" spans="1:53" ht="18.75" x14ac:dyDescent="0.3">
      <c r="A964" s="203"/>
      <c r="B964" s="204"/>
      <c r="C964" s="197">
        <v>953</v>
      </c>
      <c r="D964" s="189"/>
      <c r="E964" s="29"/>
      <c r="F964" s="30"/>
      <c r="G964" s="123"/>
      <c r="H964" s="124"/>
      <c r="I964" s="130"/>
      <c r="J964" s="21"/>
      <c r="K964" s="134"/>
      <c r="L964" s="24"/>
      <c r="M964" s="372"/>
      <c r="N964" s="147" t="str">
        <f t="shared" si="383"/>
        <v/>
      </c>
      <c r="O964" s="125"/>
      <c r="P964" s="125"/>
      <c r="Q964" s="125"/>
      <c r="R964" s="125"/>
      <c r="S964" s="125"/>
      <c r="T964" s="122"/>
      <c r="U964" s="298"/>
      <c r="V964" s="28"/>
      <c r="W964" s="296"/>
      <c r="X964" s="296"/>
      <c r="Y964" s="149">
        <f t="shared" si="377"/>
        <v>0</v>
      </c>
      <c r="Z964" s="148">
        <f t="shared" si="384"/>
        <v>0</v>
      </c>
      <c r="AA964" s="305"/>
      <c r="AB964" s="377">
        <f t="shared" si="401"/>
        <v>0</v>
      </c>
      <c r="AC964" s="347"/>
      <c r="AD964" s="210" t="str">
        <f t="shared" si="378"/>
        <v/>
      </c>
      <c r="AE964" s="345">
        <f t="shared" si="385"/>
        <v>0</v>
      </c>
      <c r="AF964" s="310"/>
      <c r="AG964" s="312"/>
      <c r="AH964" s="313"/>
      <c r="AI964" s="150">
        <f t="shared" si="386"/>
        <v>0</v>
      </c>
      <c r="AJ964" s="151">
        <f t="shared" si="379"/>
        <v>0</v>
      </c>
      <c r="AK964" s="152">
        <f t="shared" si="387"/>
        <v>0</v>
      </c>
      <c r="AL964" s="153">
        <f t="shared" si="388"/>
        <v>0</v>
      </c>
      <c r="AM964" s="153">
        <f t="shared" si="389"/>
        <v>0</v>
      </c>
      <c r="AN964" s="153">
        <f t="shared" si="390"/>
        <v>0</v>
      </c>
      <c r="AO964" s="153">
        <f t="shared" si="391"/>
        <v>0</v>
      </c>
      <c r="AP964" s="181" t="str">
        <f t="shared" si="392"/>
        <v/>
      </c>
      <c r="AQ964" s="154" t="str">
        <f t="shared" si="380"/>
        <v/>
      </c>
      <c r="AR964" s="178" t="str">
        <f t="shared" si="393"/>
        <v/>
      </c>
      <c r="AS964" s="169" t="str">
        <f t="shared" si="394"/>
        <v/>
      </c>
      <c r="AT964" s="159" t="str">
        <f t="shared" si="395"/>
        <v/>
      </c>
      <c r="AU964" s="160" t="str">
        <f t="shared" si="381"/>
        <v/>
      </c>
      <c r="AV964" s="171" t="str">
        <f t="shared" si="396"/>
        <v/>
      </c>
      <c r="AW964" s="160" t="str">
        <f t="shared" si="397"/>
        <v/>
      </c>
      <c r="AX964" s="186" t="str">
        <f t="shared" si="398"/>
        <v/>
      </c>
      <c r="AY964" s="160" t="str">
        <f t="shared" si="382"/>
        <v/>
      </c>
      <c r="AZ964" s="171" t="str">
        <f t="shared" si="399"/>
        <v/>
      </c>
      <c r="BA964" s="161" t="str">
        <f t="shared" si="400"/>
        <v/>
      </c>
    </row>
    <row r="965" spans="1:53" ht="18.75" x14ac:dyDescent="0.3">
      <c r="A965" s="203"/>
      <c r="B965" s="204"/>
      <c r="C965" s="197">
        <v>954</v>
      </c>
      <c r="D965" s="189"/>
      <c r="E965" s="29"/>
      <c r="F965" s="30"/>
      <c r="G965" s="123"/>
      <c r="H965" s="124"/>
      <c r="I965" s="130"/>
      <c r="J965" s="21"/>
      <c r="K965" s="134"/>
      <c r="L965" s="24"/>
      <c r="M965" s="372"/>
      <c r="N965" s="147" t="str">
        <f t="shared" si="383"/>
        <v/>
      </c>
      <c r="O965" s="125"/>
      <c r="P965" s="125"/>
      <c r="Q965" s="125"/>
      <c r="R965" s="125"/>
      <c r="S965" s="125"/>
      <c r="T965" s="122"/>
      <c r="U965" s="298"/>
      <c r="V965" s="28"/>
      <c r="W965" s="296"/>
      <c r="X965" s="296"/>
      <c r="Y965" s="149">
        <f t="shared" si="377"/>
        <v>0</v>
      </c>
      <c r="Z965" s="148">
        <f t="shared" si="384"/>
        <v>0</v>
      </c>
      <c r="AA965" s="305"/>
      <c r="AB965" s="377">
        <f t="shared" si="401"/>
        <v>0</v>
      </c>
      <c r="AC965" s="347"/>
      <c r="AD965" s="210" t="str">
        <f t="shared" si="378"/>
        <v/>
      </c>
      <c r="AE965" s="345">
        <f t="shared" si="385"/>
        <v>0</v>
      </c>
      <c r="AF965" s="310"/>
      <c r="AG965" s="312"/>
      <c r="AH965" s="313"/>
      <c r="AI965" s="150">
        <f t="shared" si="386"/>
        <v>0</v>
      </c>
      <c r="AJ965" s="151">
        <f t="shared" si="379"/>
        <v>0</v>
      </c>
      <c r="AK965" s="152">
        <f t="shared" si="387"/>
        <v>0</v>
      </c>
      <c r="AL965" s="153">
        <f t="shared" si="388"/>
        <v>0</v>
      </c>
      <c r="AM965" s="153">
        <f t="shared" si="389"/>
        <v>0</v>
      </c>
      <c r="AN965" s="153">
        <f t="shared" si="390"/>
        <v>0</v>
      </c>
      <c r="AO965" s="153">
        <f t="shared" si="391"/>
        <v>0</v>
      </c>
      <c r="AP965" s="181" t="str">
        <f t="shared" si="392"/>
        <v/>
      </c>
      <c r="AQ965" s="154" t="str">
        <f t="shared" si="380"/>
        <v/>
      </c>
      <c r="AR965" s="178" t="str">
        <f t="shared" si="393"/>
        <v/>
      </c>
      <c r="AS965" s="169" t="str">
        <f t="shared" si="394"/>
        <v/>
      </c>
      <c r="AT965" s="159" t="str">
        <f t="shared" si="395"/>
        <v/>
      </c>
      <c r="AU965" s="160" t="str">
        <f t="shared" si="381"/>
        <v/>
      </c>
      <c r="AV965" s="171" t="str">
        <f t="shared" si="396"/>
        <v/>
      </c>
      <c r="AW965" s="160" t="str">
        <f t="shared" si="397"/>
        <v/>
      </c>
      <c r="AX965" s="186" t="str">
        <f t="shared" si="398"/>
        <v/>
      </c>
      <c r="AY965" s="160" t="str">
        <f t="shared" si="382"/>
        <v/>
      </c>
      <c r="AZ965" s="171" t="str">
        <f t="shared" si="399"/>
        <v/>
      </c>
      <c r="BA965" s="161" t="str">
        <f t="shared" si="400"/>
        <v/>
      </c>
    </row>
    <row r="966" spans="1:53" ht="18.75" x14ac:dyDescent="0.3">
      <c r="A966" s="205"/>
      <c r="B966" s="206"/>
      <c r="C966" s="198">
        <v>955</v>
      </c>
      <c r="D966" s="190"/>
      <c r="E966" s="13"/>
      <c r="F966" s="14"/>
      <c r="G966" s="123"/>
      <c r="H966" s="124"/>
      <c r="I966" s="130"/>
      <c r="J966" s="21"/>
      <c r="K966" s="134"/>
      <c r="L966" s="24"/>
      <c r="M966" s="372"/>
      <c r="N966" s="147" t="str">
        <f t="shared" si="383"/>
        <v/>
      </c>
      <c r="O966" s="23"/>
      <c r="P966" s="23"/>
      <c r="Q966" s="23"/>
      <c r="R966" s="23"/>
      <c r="S966" s="23"/>
      <c r="T966" s="24"/>
      <c r="U966" s="25"/>
      <c r="V966" s="28"/>
      <c r="W966" s="296"/>
      <c r="X966" s="296"/>
      <c r="Y966" s="149">
        <f t="shared" si="377"/>
        <v>0</v>
      </c>
      <c r="Z966" s="148">
        <f t="shared" si="384"/>
        <v>0</v>
      </c>
      <c r="AA966" s="306"/>
      <c r="AB966" s="377">
        <f t="shared" si="401"/>
        <v>0</v>
      </c>
      <c r="AC966" s="348"/>
      <c r="AD966" s="210" t="str">
        <f t="shared" si="378"/>
        <v/>
      </c>
      <c r="AE966" s="345">
        <f t="shared" si="385"/>
        <v>0</v>
      </c>
      <c r="AF966" s="318"/>
      <c r="AG966" s="317"/>
      <c r="AH966" s="315"/>
      <c r="AI966" s="150">
        <f t="shared" si="386"/>
        <v>0</v>
      </c>
      <c r="AJ966" s="151">
        <f t="shared" si="379"/>
        <v>0</v>
      </c>
      <c r="AK966" s="152">
        <f t="shared" si="387"/>
        <v>0</v>
      </c>
      <c r="AL966" s="153">
        <f t="shared" si="388"/>
        <v>0</v>
      </c>
      <c r="AM966" s="153">
        <f t="shared" si="389"/>
        <v>0</v>
      </c>
      <c r="AN966" s="153">
        <f t="shared" si="390"/>
        <v>0</v>
      </c>
      <c r="AO966" s="153">
        <f t="shared" si="391"/>
        <v>0</v>
      </c>
      <c r="AP966" s="181" t="str">
        <f t="shared" si="392"/>
        <v/>
      </c>
      <c r="AQ966" s="154" t="str">
        <f t="shared" si="380"/>
        <v/>
      </c>
      <c r="AR966" s="178" t="str">
        <f t="shared" si="393"/>
        <v/>
      </c>
      <c r="AS966" s="169" t="str">
        <f t="shared" si="394"/>
        <v/>
      </c>
      <c r="AT966" s="159" t="str">
        <f t="shared" si="395"/>
        <v/>
      </c>
      <c r="AU966" s="160" t="str">
        <f t="shared" si="381"/>
        <v/>
      </c>
      <c r="AV966" s="171" t="str">
        <f t="shared" si="396"/>
        <v/>
      </c>
      <c r="AW966" s="160" t="str">
        <f t="shared" si="397"/>
        <v/>
      </c>
      <c r="AX966" s="186" t="str">
        <f t="shared" si="398"/>
        <v/>
      </c>
      <c r="AY966" s="160" t="str">
        <f t="shared" si="382"/>
        <v/>
      </c>
      <c r="AZ966" s="171" t="str">
        <f t="shared" si="399"/>
        <v/>
      </c>
      <c r="BA966" s="161" t="str">
        <f t="shared" si="400"/>
        <v/>
      </c>
    </row>
    <row r="967" spans="1:53" ht="18.75" x14ac:dyDescent="0.3">
      <c r="A967" s="205"/>
      <c r="B967" s="206"/>
      <c r="C967" s="197">
        <v>956</v>
      </c>
      <c r="D967" s="190"/>
      <c r="E967" s="13"/>
      <c r="F967" s="14"/>
      <c r="G967" s="123"/>
      <c r="H967" s="124"/>
      <c r="I967" s="130"/>
      <c r="J967" s="21"/>
      <c r="K967" s="134"/>
      <c r="L967" s="24"/>
      <c r="M967" s="372"/>
      <c r="N967" s="147" t="str">
        <f t="shared" si="383"/>
        <v/>
      </c>
      <c r="O967" s="23"/>
      <c r="P967" s="23"/>
      <c r="Q967" s="23"/>
      <c r="R967" s="23"/>
      <c r="S967" s="23"/>
      <c r="T967" s="24"/>
      <c r="U967" s="25"/>
      <c r="V967" s="28"/>
      <c r="W967" s="299"/>
      <c r="X967" s="296"/>
      <c r="Y967" s="149">
        <f t="shared" si="377"/>
        <v>0</v>
      </c>
      <c r="Z967" s="148">
        <f t="shared" si="384"/>
        <v>0</v>
      </c>
      <c r="AA967" s="306"/>
      <c r="AB967" s="377">
        <f t="shared" si="401"/>
        <v>0</v>
      </c>
      <c r="AC967" s="348"/>
      <c r="AD967" s="210" t="str">
        <f t="shared" si="378"/>
        <v/>
      </c>
      <c r="AE967" s="345">
        <f t="shared" si="385"/>
        <v>0</v>
      </c>
      <c r="AF967" s="318"/>
      <c r="AG967" s="317"/>
      <c r="AH967" s="315"/>
      <c r="AI967" s="150">
        <f t="shared" si="386"/>
        <v>0</v>
      </c>
      <c r="AJ967" s="151">
        <f t="shared" si="379"/>
        <v>0</v>
      </c>
      <c r="AK967" s="152">
        <f t="shared" si="387"/>
        <v>0</v>
      </c>
      <c r="AL967" s="153">
        <f t="shared" si="388"/>
        <v>0</v>
      </c>
      <c r="AM967" s="153">
        <f t="shared" si="389"/>
        <v>0</v>
      </c>
      <c r="AN967" s="153">
        <f t="shared" si="390"/>
        <v>0</v>
      </c>
      <c r="AO967" s="153">
        <f t="shared" si="391"/>
        <v>0</v>
      </c>
      <c r="AP967" s="181" t="str">
        <f t="shared" si="392"/>
        <v/>
      </c>
      <c r="AQ967" s="154" t="str">
        <f t="shared" si="380"/>
        <v/>
      </c>
      <c r="AR967" s="178" t="str">
        <f t="shared" si="393"/>
        <v/>
      </c>
      <c r="AS967" s="169" t="str">
        <f t="shared" si="394"/>
        <v/>
      </c>
      <c r="AT967" s="159" t="str">
        <f t="shared" si="395"/>
        <v/>
      </c>
      <c r="AU967" s="160" t="str">
        <f t="shared" si="381"/>
        <v/>
      </c>
      <c r="AV967" s="171" t="str">
        <f t="shared" si="396"/>
        <v/>
      </c>
      <c r="AW967" s="160" t="str">
        <f t="shared" si="397"/>
        <v/>
      </c>
      <c r="AX967" s="186" t="str">
        <f t="shared" si="398"/>
        <v/>
      </c>
      <c r="AY967" s="160" t="str">
        <f t="shared" si="382"/>
        <v/>
      </c>
      <c r="AZ967" s="171" t="str">
        <f t="shared" si="399"/>
        <v/>
      </c>
      <c r="BA967" s="161" t="str">
        <f t="shared" si="400"/>
        <v/>
      </c>
    </row>
    <row r="968" spans="1:53" ht="18.75" x14ac:dyDescent="0.3">
      <c r="A968" s="205"/>
      <c r="B968" s="206"/>
      <c r="C968" s="198">
        <v>957</v>
      </c>
      <c r="D968" s="190"/>
      <c r="E968" s="13"/>
      <c r="F968" s="14"/>
      <c r="G968" s="123"/>
      <c r="H968" s="124"/>
      <c r="I968" s="130"/>
      <c r="J968" s="21"/>
      <c r="K968" s="134"/>
      <c r="L968" s="24"/>
      <c r="M968" s="372"/>
      <c r="N968" s="147" t="str">
        <f t="shared" si="383"/>
        <v/>
      </c>
      <c r="O968" s="23"/>
      <c r="P968" s="23"/>
      <c r="Q968" s="23"/>
      <c r="R968" s="23"/>
      <c r="S968" s="23"/>
      <c r="T968" s="24"/>
      <c r="U968" s="25"/>
      <c r="V968" s="28"/>
      <c r="W968" s="299"/>
      <c r="X968" s="296"/>
      <c r="Y968" s="149">
        <f t="shared" si="377"/>
        <v>0</v>
      </c>
      <c r="Z968" s="148">
        <f t="shared" si="384"/>
        <v>0</v>
      </c>
      <c r="AA968" s="306"/>
      <c r="AB968" s="377">
        <f t="shared" si="401"/>
        <v>0</v>
      </c>
      <c r="AC968" s="348"/>
      <c r="AD968" s="210" t="str">
        <f t="shared" si="378"/>
        <v/>
      </c>
      <c r="AE968" s="345">
        <f t="shared" si="385"/>
        <v>0</v>
      </c>
      <c r="AF968" s="318"/>
      <c r="AG968" s="317"/>
      <c r="AH968" s="315"/>
      <c r="AI968" s="150">
        <f t="shared" si="386"/>
        <v>0</v>
      </c>
      <c r="AJ968" s="151">
        <f t="shared" si="379"/>
        <v>0</v>
      </c>
      <c r="AK968" s="152">
        <f t="shared" si="387"/>
        <v>0</v>
      </c>
      <c r="AL968" s="153">
        <f t="shared" si="388"/>
        <v>0</v>
      </c>
      <c r="AM968" s="153">
        <f t="shared" si="389"/>
        <v>0</v>
      </c>
      <c r="AN968" s="153">
        <f t="shared" si="390"/>
        <v>0</v>
      </c>
      <c r="AO968" s="153">
        <f t="shared" si="391"/>
        <v>0</v>
      </c>
      <c r="AP968" s="181" t="str">
        <f t="shared" si="392"/>
        <v/>
      </c>
      <c r="AQ968" s="154" t="str">
        <f t="shared" si="380"/>
        <v/>
      </c>
      <c r="AR968" s="178" t="str">
        <f t="shared" si="393"/>
        <v/>
      </c>
      <c r="AS968" s="169" t="str">
        <f t="shared" si="394"/>
        <v/>
      </c>
      <c r="AT968" s="159" t="str">
        <f t="shared" si="395"/>
        <v/>
      </c>
      <c r="AU968" s="160" t="str">
        <f t="shared" si="381"/>
        <v/>
      </c>
      <c r="AV968" s="171" t="str">
        <f t="shared" si="396"/>
        <v/>
      </c>
      <c r="AW968" s="160" t="str">
        <f t="shared" si="397"/>
        <v/>
      </c>
      <c r="AX968" s="186" t="str">
        <f t="shared" si="398"/>
        <v/>
      </c>
      <c r="AY968" s="160" t="str">
        <f t="shared" si="382"/>
        <v/>
      </c>
      <c r="AZ968" s="171" t="str">
        <f t="shared" si="399"/>
        <v/>
      </c>
      <c r="BA968" s="161" t="str">
        <f t="shared" si="400"/>
        <v/>
      </c>
    </row>
    <row r="969" spans="1:53" ht="18.75" x14ac:dyDescent="0.3">
      <c r="A969" s="205"/>
      <c r="B969" s="206"/>
      <c r="C969" s="198">
        <v>958</v>
      </c>
      <c r="D969" s="192"/>
      <c r="E969" s="15"/>
      <c r="F969" s="14"/>
      <c r="G969" s="123"/>
      <c r="H969" s="124"/>
      <c r="I969" s="130"/>
      <c r="J969" s="21"/>
      <c r="K969" s="134"/>
      <c r="L969" s="24"/>
      <c r="M969" s="372"/>
      <c r="N969" s="147" t="str">
        <f t="shared" si="383"/>
        <v/>
      </c>
      <c r="O969" s="23"/>
      <c r="P969" s="23"/>
      <c r="Q969" s="23"/>
      <c r="R969" s="23"/>
      <c r="S969" s="23"/>
      <c r="T969" s="24"/>
      <c r="U969" s="25"/>
      <c r="V969" s="28"/>
      <c r="W969" s="299"/>
      <c r="X969" s="296"/>
      <c r="Y969" s="149">
        <f t="shared" si="377"/>
        <v>0</v>
      </c>
      <c r="Z969" s="148">
        <f t="shared" si="384"/>
        <v>0</v>
      </c>
      <c r="AA969" s="306"/>
      <c r="AB969" s="377">
        <f t="shared" si="401"/>
        <v>0</v>
      </c>
      <c r="AC969" s="348"/>
      <c r="AD969" s="210" t="str">
        <f t="shared" si="378"/>
        <v/>
      </c>
      <c r="AE969" s="345">
        <f t="shared" si="385"/>
        <v>0</v>
      </c>
      <c r="AF969" s="318"/>
      <c r="AG969" s="317"/>
      <c r="AH969" s="315"/>
      <c r="AI969" s="150">
        <f t="shared" si="386"/>
        <v>0</v>
      </c>
      <c r="AJ969" s="151">
        <f t="shared" si="379"/>
        <v>0</v>
      </c>
      <c r="AK969" s="152">
        <f t="shared" si="387"/>
        <v>0</v>
      </c>
      <c r="AL969" s="153">
        <f t="shared" si="388"/>
        <v>0</v>
      </c>
      <c r="AM969" s="153">
        <f t="shared" si="389"/>
        <v>0</v>
      </c>
      <c r="AN969" s="153">
        <f t="shared" si="390"/>
        <v>0</v>
      </c>
      <c r="AO969" s="153">
        <f t="shared" si="391"/>
        <v>0</v>
      </c>
      <c r="AP969" s="181" t="str">
        <f t="shared" si="392"/>
        <v/>
      </c>
      <c r="AQ969" s="154" t="str">
        <f t="shared" si="380"/>
        <v/>
      </c>
      <c r="AR969" s="178" t="str">
        <f t="shared" si="393"/>
        <v/>
      </c>
      <c r="AS969" s="169" t="str">
        <f t="shared" si="394"/>
        <v/>
      </c>
      <c r="AT969" s="159" t="str">
        <f t="shared" si="395"/>
        <v/>
      </c>
      <c r="AU969" s="160" t="str">
        <f t="shared" si="381"/>
        <v/>
      </c>
      <c r="AV969" s="171" t="str">
        <f t="shared" si="396"/>
        <v/>
      </c>
      <c r="AW969" s="160" t="str">
        <f t="shared" si="397"/>
        <v/>
      </c>
      <c r="AX969" s="186" t="str">
        <f t="shared" si="398"/>
        <v/>
      </c>
      <c r="AY969" s="160" t="str">
        <f t="shared" si="382"/>
        <v/>
      </c>
      <c r="AZ969" s="171" t="str">
        <f t="shared" si="399"/>
        <v/>
      </c>
      <c r="BA969" s="161" t="str">
        <f t="shared" si="400"/>
        <v/>
      </c>
    </row>
    <row r="970" spans="1:53" ht="18.75" x14ac:dyDescent="0.3">
      <c r="A970" s="205"/>
      <c r="B970" s="206"/>
      <c r="C970" s="197">
        <v>959</v>
      </c>
      <c r="D970" s="193"/>
      <c r="E970" s="13"/>
      <c r="F970" s="14"/>
      <c r="G970" s="123"/>
      <c r="H970" s="124"/>
      <c r="I970" s="130"/>
      <c r="J970" s="21"/>
      <c r="K970" s="134"/>
      <c r="L970" s="24"/>
      <c r="M970" s="372"/>
      <c r="N970" s="147" t="str">
        <f t="shared" si="383"/>
        <v/>
      </c>
      <c r="O970" s="23"/>
      <c r="P970" s="23"/>
      <c r="Q970" s="23"/>
      <c r="R970" s="23"/>
      <c r="S970" s="23"/>
      <c r="T970" s="24"/>
      <c r="U970" s="25"/>
      <c r="V970" s="28"/>
      <c r="W970" s="299"/>
      <c r="X970" s="296"/>
      <c r="Y970" s="149">
        <f t="shared" si="377"/>
        <v>0</v>
      </c>
      <c r="Z970" s="148">
        <f t="shared" si="384"/>
        <v>0</v>
      </c>
      <c r="AA970" s="306"/>
      <c r="AB970" s="377">
        <f t="shared" si="401"/>
        <v>0</v>
      </c>
      <c r="AC970" s="348"/>
      <c r="AD970" s="210" t="str">
        <f t="shared" si="378"/>
        <v/>
      </c>
      <c r="AE970" s="345">
        <f t="shared" si="385"/>
        <v>0</v>
      </c>
      <c r="AF970" s="318"/>
      <c r="AG970" s="317"/>
      <c r="AH970" s="315"/>
      <c r="AI970" s="150">
        <f t="shared" si="386"/>
        <v>0</v>
      </c>
      <c r="AJ970" s="151">
        <f t="shared" si="379"/>
        <v>0</v>
      </c>
      <c r="AK970" s="152">
        <f t="shared" si="387"/>
        <v>0</v>
      </c>
      <c r="AL970" s="153">
        <f t="shared" si="388"/>
        <v>0</v>
      </c>
      <c r="AM970" s="153">
        <f t="shared" si="389"/>
        <v>0</v>
      </c>
      <c r="AN970" s="153">
        <f t="shared" si="390"/>
        <v>0</v>
      </c>
      <c r="AO970" s="153">
        <f t="shared" si="391"/>
        <v>0</v>
      </c>
      <c r="AP970" s="181" t="str">
        <f t="shared" si="392"/>
        <v/>
      </c>
      <c r="AQ970" s="154" t="str">
        <f t="shared" si="380"/>
        <v/>
      </c>
      <c r="AR970" s="178" t="str">
        <f t="shared" si="393"/>
        <v/>
      </c>
      <c r="AS970" s="169" t="str">
        <f t="shared" si="394"/>
        <v/>
      </c>
      <c r="AT970" s="159" t="str">
        <f t="shared" si="395"/>
        <v/>
      </c>
      <c r="AU970" s="160" t="str">
        <f t="shared" si="381"/>
        <v/>
      </c>
      <c r="AV970" s="171" t="str">
        <f t="shared" si="396"/>
        <v/>
      </c>
      <c r="AW970" s="160" t="str">
        <f t="shared" si="397"/>
        <v/>
      </c>
      <c r="AX970" s="186" t="str">
        <f t="shared" si="398"/>
        <v/>
      </c>
      <c r="AY970" s="160" t="str">
        <f t="shared" si="382"/>
        <v/>
      </c>
      <c r="AZ970" s="171" t="str">
        <f t="shared" si="399"/>
        <v/>
      </c>
      <c r="BA970" s="161" t="str">
        <f t="shared" si="400"/>
        <v/>
      </c>
    </row>
    <row r="971" spans="1:53" ht="18.75" x14ac:dyDescent="0.3">
      <c r="A971" s="205"/>
      <c r="B971" s="206"/>
      <c r="C971" s="198">
        <v>960</v>
      </c>
      <c r="D971" s="190"/>
      <c r="E971" s="13"/>
      <c r="F971" s="14"/>
      <c r="G971" s="123"/>
      <c r="H971" s="126"/>
      <c r="I971" s="132"/>
      <c r="J971" s="69"/>
      <c r="K971" s="136"/>
      <c r="L971" s="26"/>
      <c r="M971" s="372"/>
      <c r="N971" s="147" t="str">
        <f t="shared" si="383"/>
        <v/>
      </c>
      <c r="O971" s="23"/>
      <c r="P971" s="23"/>
      <c r="Q971" s="23"/>
      <c r="R971" s="23"/>
      <c r="S971" s="23"/>
      <c r="T971" s="24"/>
      <c r="U971" s="25"/>
      <c r="V971" s="28"/>
      <c r="W971" s="299"/>
      <c r="X971" s="296"/>
      <c r="Y971" s="149">
        <f t="shared" si="377"/>
        <v>0</v>
      </c>
      <c r="Z971" s="148">
        <f t="shared" si="384"/>
        <v>0</v>
      </c>
      <c r="AA971" s="306"/>
      <c r="AB971" s="377">
        <f t="shared" si="401"/>
        <v>0</v>
      </c>
      <c r="AC971" s="348"/>
      <c r="AD971" s="210" t="str">
        <f t="shared" si="378"/>
        <v/>
      </c>
      <c r="AE971" s="345">
        <f t="shared" si="385"/>
        <v>0</v>
      </c>
      <c r="AF971" s="318"/>
      <c r="AG971" s="317"/>
      <c r="AH971" s="315"/>
      <c r="AI971" s="150">
        <f t="shared" si="386"/>
        <v>0</v>
      </c>
      <c r="AJ971" s="151">
        <f t="shared" si="379"/>
        <v>0</v>
      </c>
      <c r="AK971" s="152">
        <f t="shared" si="387"/>
        <v>0</v>
      </c>
      <c r="AL971" s="153">
        <f t="shared" si="388"/>
        <v>0</v>
      </c>
      <c r="AM971" s="153">
        <f t="shared" si="389"/>
        <v>0</v>
      </c>
      <c r="AN971" s="153">
        <f t="shared" si="390"/>
        <v>0</v>
      </c>
      <c r="AO971" s="153">
        <f t="shared" si="391"/>
        <v>0</v>
      </c>
      <c r="AP971" s="181" t="str">
        <f t="shared" si="392"/>
        <v/>
      </c>
      <c r="AQ971" s="154" t="str">
        <f t="shared" si="380"/>
        <v/>
      </c>
      <c r="AR971" s="178" t="str">
        <f t="shared" si="393"/>
        <v/>
      </c>
      <c r="AS971" s="169" t="str">
        <f t="shared" si="394"/>
        <v/>
      </c>
      <c r="AT971" s="159" t="str">
        <f t="shared" si="395"/>
        <v/>
      </c>
      <c r="AU971" s="160" t="str">
        <f t="shared" si="381"/>
        <v/>
      </c>
      <c r="AV971" s="171" t="str">
        <f t="shared" si="396"/>
        <v/>
      </c>
      <c r="AW971" s="160" t="str">
        <f t="shared" si="397"/>
        <v/>
      </c>
      <c r="AX971" s="186" t="str">
        <f t="shared" si="398"/>
        <v/>
      </c>
      <c r="AY971" s="160" t="str">
        <f t="shared" si="382"/>
        <v/>
      </c>
      <c r="AZ971" s="171" t="str">
        <f t="shared" si="399"/>
        <v/>
      </c>
      <c r="BA971" s="161" t="str">
        <f t="shared" si="400"/>
        <v/>
      </c>
    </row>
    <row r="972" spans="1:53" ht="18.75" x14ac:dyDescent="0.3">
      <c r="A972" s="205"/>
      <c r="B972" s="206"/>
      <c r="C972" s="197">
        <v>961</v>
      </c>
      <c r="D972" s="190"/>
      <c r="E972" s="13"/>
      <c r="F972" s="14"/>
      <c r="G972" s="123"/>
      <c r="H972" s="124"/>
      <c r="I972" s="130"/>
      <c r="J972" s="21"/>
      <c r="K972" s="134"/>
      <c r="L972" s="24"/>
      <c r="M972" s="372"/>
      <c r="N972" s="147" t="str">
        <f t="shared" si="383"/>
        <v/>
      </c>
      <c r="O972" s="23"/>
      <c r="P972" s="23"/>
      <c r="Q972" s="23"/>
      <c r="R972" s="23"/>
      <c r="S972" s="23"/>
      <c r="T972" s="24"/>
      <c r="U972" s="25"/>
      <c r="V972" s="28"/>
      <c r="W972" s="299"/>
      <c r="X972" s="296"/>
      <c r="Y972" s="149">
        <f t="shared" ref="Y972:Y1011" si="402">V972+W972+X972</f>
        <v>0</v>
      </c>
      <c r="Z972" s="148">
        <f t="shared" si="384"/>
        <v>0</v>
      </c>
      <c r="AA972" s="306"/>
      <c r="AB972" s="377">
        <f t="shared" si="401"/>
        <v>0</v>
      </c>
      <c r="AC972" s="348"/>
      <c r="AD972" s="210" t="str">
        <f t="shared" ref="AD972:AD1011" si="403">IF(F972="x",(0-((V972*10)+(W972*20))),"")</f>
        <v/>
      </c>
      <c r="AE972" s="345">
        <f t="shared" si="385"/>
        <v>0</v>
      </c>
      <c r="AF972" s="318"/>
      <c r="AG972" s="317"/>
      <c r="AH972" s="315"/>
      <c r="AI972" s="150">
        <f t="shared" si="386"/>
        <v>0</v>
      </c>
      <c r="AJ972" s="151">
        <f t="shared" ref="AJ972:AJ1011" si="404">(X972*20)+Z972+AA972+AF972</f>
        <v>0</v>
      </c>
      <c r="AK972" s="152">
        <f t="shared" si="387"/>
        <v>0</v>
      </c>
      <c r="AL972" s="153">
        <f t="shared" si="388"/>
        <v>0</v>
      </c>
      <c r="AM972" s="153">
        <f t="shared" si="389"/>
        <v>0</v>
      </c>
      <c r="AN972" s="153">
        <f t="shared" si="390"/>
        <v>0</v>
      </c>
      <c r="AO972" s="153">
        <f t="shared" si="391"/>
        <v>0</v>
      </c>
      <c r="AP972" s="181" t="str">
        <f t="shared" si="392"/>
        <v/>
      </c>
      <c r="AQ972" s="154" t="str">
        <f t="shared" ref="AQ972:AQ1011" si="405">IF(AND(K972="x",AP972&gt;0),AP972,"")</f>
        <v/>
      </c>
      <c r="AR972" s="178" t="str">
        <f t="shared" si="393"/>
        <v/>
      </c>
      <c r="AS972" s="169" t="str">
        <f t="shared" si="394"/>
        <v/>
      </c>
      <c r="AT972" s="159" t="str">
        <f t="shared" si="395"/>
        <v/>
      </c>
      <c r="AU972" s="160" t="str">
        <f t="shared" ref="AU972:AU1011" si="406">IF(AND(K972="x",AT972&gt;0),AT972,"")</f>
        <v/>
      </c>
      <c r="AV972" s="171" t="str">
        <f t="shared" si="396"/>
        <v/>
      </c>
      <c r="AW972" s="160" t="str">
        <f t="shared" si="397"/>
        <v/>
      </c>
      <c r="AX972" s="186" t="str">
        <f t="shared" si="398"/>
        <v/>
      </c>
      <c r="AY972" s="160" t="str">
        <f t="shared" ref="AY972:AY1011" si="407">IF(AND(K972="x",AX972&gt;0),AX972,"")</f>
        <v/>
      </c>
      <c r="AZ972" s="171" t="str">
        <f t="shared" si="399"/>
        <v/>
      </c>
      <c r="BA972" s="161" t="str">
        <f t="shared" si="400"/>
        <v/>
      </c>
    </row>
    <row r="973" spans="1:53" ht="18.75" x14ac:dyDescent="0.3">
      <c r="A973" s="205"/>
      <c r="B973" s="206"/>
      <c r="C973" s="198">
        <v>962</v>
      </c>
      <c r="D973" s="192"/>
      <c r="E973" s="15"/>
      <c r="F973" s="14"/>
      <c r="G973" s="123"/>
      <c r="H973" s="124"/>
      <c r="I973" s="130"/>
      <c r="J973" s="21"/>
      <c r="K973" s="134"/>
      <c r="L973" s="24"/>
      <c r="M973" s="372"/>
      <c r="N973" s="147" t="str">
        <f t="shared" ref="N973:N1011" si="408">IF((NETWORKDAYS(G973,M973)&gt;0),(NETWORKDAYS(G973,M973)),"")</f>
        <v/>
      </c>
      <c r="O973" s="23"/>
      <c r="P973" s="23"/>
      <c r="Q973" s="23"/>
      <c r="R973" s="23"/>
      <c r="S973" s="23"/>
      <c r="T973" s="24"/>
      <c r="U973" s="25"/>
      <c r="V973" s="28"/>
      <c r="W973" s="299"/>
      <c r="X973" s="296"/>
      <c r="Y973" s="149">
        <f t="shared" si="402"/>
        <v>0</v>
      </c>
      <c r="Z973" s="148">
        <f t="shared" ref="Z973:Z1011" si="409">IF((F973="x"),0,((V973*10)+(W973*20)))</f>
        <v>0</v>
      </c>
      <c r="AA973" s="306"/>
      <c r="AB973" s="377">
        <f t="shared" si="401"/>
        <v>0</v>
      </c>
      <c r="AC973" s="348"/>
      <c r="AD973" s="210" t="str">
        <f t="shared" si="403"/>
        <v/>
      </c>
      <c r="AE973" s="345">
        <f t="shared" ref="AE973:AE1011" si="410">IF(AND(Z973&gt;0,F973="x"),0,IF(AND(Z973&gt;0,AC973="x"),Z973-60,IF(AND(Z973&gt;0,AB973=-30),Z973+AB973,0)))</f>
        <v>0</v>
      </c>
      <c r="AF973" s="318"/>
      <c r="AG973" s="317"/>
      <c r="AH973" s="315"/>
      <c r="AI973" s="150">
        <f t="shared" ref="AI973:AI1011" si="411">IF(AE973&lt;=0,AG973,AE973+AG973)</f>
        <v>0</v>
      </c>
      <c r="AJ973" s="151">
        <f t="shared" si="404"/>
        <v>0</v>
      </c>
      <c r="AK973" s="152">
        <f t="shared" ref="AK973:AK1011" si="412">AJ973-AH973</f>
        <v>0</v>
      </c>
      <c r="AL973" s="153">
        <f t="shared" ref="AL973:AL1011" si="413">IF(K973="x",AH973,0)</f>
        <v>0</v>
      </c>
      <c r="AM973" s="153">
        <f t="shared" ref="AM973:AM1011" si="414">IF(K973="x",AI973,0)</f>
        <v>0</v>
      </c>
      <c r="AN973" s="153">
        <f t="shared" ref="AN973:AN1011" si="415">IF(K973="x",AJ973,0)</f>
        <v>0</v>
      </c>
      <c r="AO973" s="153">
        <f t="shared" ref="AO973:AO1011" si="416">IF(K973="x",AK973,0)</f>
        <v>0</v>
      </c>
      <c r="AP973" s="181" t="str">
        <f t="shared" ref="AP973:AP1011" si="417">IF(N973&gt;0,N973,"")</f>
        <v/>
      </c>
      <c r="AQ973" s="154" t="str">
        <f t="shared" si="405"/>
        <v/>
      </c>
      <c r="AR973" s="178" t="str">
        <f t="shared" ref="AR973:AR1011" si="418">IF(OR(K973="x",F973="x",AP973&lt;=0),"",AP973)</f>
        <v/>
      </c>
      <c r="AS973" s="169" t="str">
        <f t="shared" ref="AS973:AS1011" si="419">IF(AND(F973="x",AP973&gt;0),AP973,"")</f>
        <v/>
      </c>
      <c r="AT973" s="159" t="str">
        <f t="shared" ref="AT973:AT1011" si="420">IF(V973&gt;0,V973,"")</f>
        <v/>
      </c>
      <c r="AU973" s="160" t="str">
        <f t="shared" si="406"/>
        <v/>
      </c>
      <c r="AV973" s="171" t="str">
        <f t="shared" ref="AV973:AV1011" si="421">IF(OR(K973="x",F973="X",AT973&lt;=0),"",AT973)</f>
        <v/>
      </c>
      <c r="AW973" s="160" t="str">
        <f t="shared" ref="AW973:AW1011" si="422">IF(AND(F973="x",AT973&gt;0),AT973,"")</f>
        <v/>
      </c>
      <c r="AX973" s="186" t="str">
        <f t="shared" ref="AX973:AX1011" si="423">IF(W973&gt;0,W973,"")</f>
        <v/>
      </c>
      <c r="AY973" s="160" t="str">
        <f t="shared" si="407"/>
        <v/>
      </c>
      <c r="AZ973" s="171" t="str">
        <f t="shared" ref="AZ973:AZ1011" si="424">IF(OR(K973="x",F973="x",AX973&lt;=0),"",AX973)</f>
        <v/>
      </c>
      <c r="BA973" s="161" t="str">
        <f t="shared" ref="BA973:BA1011" si="425">IF(AND(F973="x",AX973&gt;0),AX973,"")</f>
        <v/>
      </c>
    </row>
    <row r="974" spans="1:53" ht="18.75" x14ac:dyDescent="0.3">
      <c r="A974" s="205"/>
      <c r="B974" s="206"/>
      <c r="C974" s="198">
        <v>963</v>
      </c>
      <c r="D974" s="190"/>
      <c r="E974" s="13"/>
      <c r="F974" s="14"/>
      <c r="G974" s="123"/>
      <c r="H974" s="124"/>
      <c r="I974" s="130"/>
      <c r="J974" s="21"/>
      <c r="K974" s="134"/>
      <c r="L974" s="24"/>
      <c r="M974" s="372"/>
      <c r="N974" s="147" t="str">
        <f t="shared" si="408"/>
        <v/>
      </c>
      <c r="O974" s="23"/>
      <c r="P974" s="23"/>
      <c r="Q974" s="23"/>
      <c r="R974" s="23"/>
      <c r="S974" s="23"/>
      <c r="T974" s="24"/>
      <c r="U974" s="25"/>
      <c r="V974" s="28"/>
      <c r="W974" s="299"/>
      <c r="X974" s="296"/>
      <c r="Y974" s="149">
        <f t="shared" si="402"/>
        <v>0</v>
      </c>
      <c r="Z974" s="148">
        <f t="shared" si="409"/>
        <v>0</v>
      </c>
      <c r="AA974" s="306"/>
      <c r="AB974" s="377">
        <f t="shared" ref="AB974:AB1011" si="426">IF(AND(Z974&gt;=0,F974="x"),0,IF(AND(Z974&gt;0,AC974="x"),0,IF(Z974&gt;0,0-30,0)))</f>
        <v>0</v>
      </c>
      <c r="AC974" s="348"/>
      <c r="AD974" s="210" t="str">
        <f t="shared" si="403"/>
        <v/>
      </c>
      <c r="AE974" s="345">
        <f t="shared" si="410"/>
        <v>0</v>
      </c>
      <c r="AF974" s="318"/>
      <c r="AG974" s="317"/>
      <c r="AH974" s="315"/>
      <c r="AI974" s="150">
        <f t="shared" si="411"/>
        <v>0</v>
      </c>
      <c r="AJ974" s="151">
        <f t="shared" si="404"/>
        <v>0</v>
      </c>
      <c r="AK974" s="152">
        <f t="shared" si="412"/>
        <v>0</v>
      </c>
      <c r="AL974" s="153">
        <f t="shared" si="413"/>
        <v>0</v>
      </c>
      <c r="AM974" s="153">
        <f t="shared" si="414"/>
        <v>0</v>
      </c>
      <c r="AN974" s="153">
        <f t="shared" si="415"/>
        <v>0</v>
      </c>
      <c r="AO974" s="153">
        <f t="shared" si="416"/>
        <v>0</v>
      </c>
      <c r="AP974" s="181" t="str">
        <f t="shared" si="417"/>
        <v/>
      </c>
      <c r="AQ974" s="154" t="str">
        <f t="shared" si="405"/>
        <v/>
      </c>
      <c r="AR974" s="178" t="str">
        <f t="shared" si="418"/>
        <v/>
      </c>
      <c r="AS974" s="169" t="str">
        <f t="shared" si="419"/>
        <v/>
      </c>
      <c r="AT974" s="159" t="str">
        <f t="shared" si="420"/>
        <v/>
      </c>
      <c r="AU974" s="160" t="str">
        <f t="shared" si="406"/>
        <v/>
      </c>
      <c r="AV974" s="171" t="str">
        <f t="shared" si="421"/>
        <v/>
      </c>
      <c r="AW974" s="160" t="str">
        <f t="shared" si="422"/>
        <v/>
      </c>
      <c r="AX974" s="186" t="str">
        <f t="shared" si="423"/>
        <v/>
      </c>
      <c r="AY974" s="160" t="str">
        <f t="shared" si="407"/>
        <v/>
      </c>
      <c r="AZ974" s="171" t="str">
        <f t="shared" si="424"/>
        <v/>
      </c>
      <c r="BA974" s="161" t="str">
        <f t="shared" si="425"/>
        <v/>
      </c>
    </row>
    <row r="975" spans="1:53" ht="18.75" x14ac:dyDescent="0.3">
      <c r="A975" s="205"/>
      <c r="B975" s="206"/>
      <c r="C975" s="197">
        <v>964</v>
      </c>
      <c r="D975" s="190"/>
      <c r="E975" s="13"/>
      <c r="F975" s="14"/>
      <c r="G975" s="123"/>
      <c r="H975" s="124"/>
      <c r="I975" s="130"/>
      <c r="J975" s="21"/>
      <c r="K975" s="134"/>
      <c r="L975" s="24"/>
      <c r="M975" s="372"/>
      <c r="N975" s="147" t="str">
        <f t="shared" si="408"/>
        <v/>
      </c>
      <c r="O975" s="23"/>
      <c r="P975" s="23"/>
      <c r="Q975" s="23"/>
      <c r="R975" s="23"/>
      <c r="S975" s="23"/>
      <c r="T975" s="24"/>
      <c r="U975" s="25"/>
      <c r="V975" s="28"/>
      <c r="W975" s="299"/>
      <c r="X975" s="296"/>
      <c r="Y975" s="149">
        <f t="shared" si="402"/>
        <v>0</v>
      </c>
      <c r="Z975" s="148">
        <f t="shared" si="409"/>
        <v>0</v>
      </c>
      <c r="AA975" s="306"/>
      <c r="AB975" s="377">
        <f t="shared" si="426"/>
        <v>0</v>
      </c>
      <c r="AC975" s="348"/>
      <c r="AD975" s="210" t="str">
        <f t="shared" si="403"/>
        <v/>
      </c>
      <c r="AE975" s="345">
        <f t="shared" si="410"/>
        <v>0</v>
      </c>
      <c r="AF975" s="318"/>
      <c r="AG975" s="317"/>
      <c r="AH975" s="315"/>
      <c r="AI975" s="150">
        <f t="shared" si="411"/>
        <v>0</v>
      </c>
      <c r="AJ975" s="151">
        <f t="shared" si="404"/>
        <v>0</v>
      </c>
      <c r="AK975" s="152">
        <f t="shared" si="412"/>
        <v>0</v>
      </c>
      <c r="AL975" s="153">
        <f t="shared" si="413"/>
        <v>0</v>
      </c>
      <c r="AM975" s="153">
        <f t="shared" si="414"/>
        <v>0</v>
      </c>
      <c r="AN975" s="153">
        <f t="shared" si="415"/>
        <v>0</v>
      </c>
      <c r="AO975" s="153">
        <f t="shared" si="416"/>
        <v>0</v>
      </c>
      <c r="AP975" s="181" t="str">
        <f t="shared" si="417"/>
        <v/>
      </c>
      <c r="AQ975" s="154" t="str">
        <f t="shared" si="405"/>
        <v/>
      </c>
      <c r="AR975" s="178" t="str">
        <f t="shared" si="418"/>
        <v/>
      </c>
      <c r="AS975" s="169" t="str">
        <f t="shared" si="419"/>
        <v/>
      </c>
      <c r="AT975" s="159" t="str">
        <f t="shared" si="420"/>
        <v/>
      </c>
      <c r="AU975" s="160" t="str">
        <f t="shared" si="406"/>
        <v/>
      </c>
      <c r="AV975" s="171" t="str">
        <f t="shared" si="421"/>
        <v/>
      </c>
      <c r="AW975" s="160" t="str">
        <f t="shared" si="422"/>
        <v/>
      </c>
      <c r="AX975" s="186" t="str">
        <f t="shared" si="423"/>
        <v/>
      </c>
      <c r="AY975" s="160" t="str">
        <f t="shared" si="407"/>
        <v/>
      </c>
      <c r="AZ975" s="171" t="str">
        <f t="shared" si="424"/>
        <v/>
      </c>
      <c r="BA975" s="161" t="str">
        <f t="shared" si="425"/>
        <v/>
      </c>
    </row>
    <row r="976" spans="1:53" ht="18.75" x14ac:dyDescent="0.3">
      <c r="A976" s="205"/>
      <c r="B976" s="206"/>
      <c r="C976" s="198">
        <v>965</v>
      </c>
      <c r="D976" s="190"/>
      <c r="E976" s="13"/>
      <c r="F976" s="14"/>
      <c r="G976" s="123"/>
      <c r="H976" s="124"/>
      <c r="I976" s="130"/>
      <c r="J976" s="21"/>
      <c r="K976" s="134"/>
      <c r="L976" s="24"/>
      <c r="M976" s="372"/>
      <c r="N976" s="147" t="str">
        <f t="shared" si="408"/>
        <v/>
      </c>
      <c r="O976" s="23"/>
      <c r="P976" s="23"/>
      <c r="Q976" s="23"/>
      <c r="R976" s="23"/>
      <c r="S976" s="23"/>
      <c r="T976" s="24"/>
      <c r="U976" s="25"/>
      <c r="V976" s="28"/>
      <c r="W976" s="299"/>
      <c r="X976" s="296"/>
      <c r="Y976" s="149">
        <f t="shared" si="402"/>
        <v>0</v>
      </c>
      <c r="Z976" s="148">
        <f t="shared" si="409"/>
        <v>0</v>
      </c>
      <c r="AA976" s="306"/>
      <c r="AB976" s="377">
        <f t="shared" si="426"/>
        <v>0</v>
      </c>
      <c r="AC976" s="348"/>
      <c r="AD976" s="210" t="str">
        <f t="shared" si="403"/>
        <v/>
      </c>
      <c r="AE976" s="345">
        <f t="shared" si="410"/>
        <v>0</v>
      </c>
      <c r="AF976" s="318"/>
      <c r="AG976" s="317"/>
      <c r="AH976" s="315"/>
      <c r="AI976" s="150">
        <f t="shared" si="411"/>
        <v>0</v>
      </c>
      <c r="AJ976" s="151">
        <f t="shared" si="404"/>
        <v>0</v>
      </c>
      <c r="AK976" s="152">
        <f t="shared" si="412"/>
        <v>0</v>
      </c>
      <c r="AL976" s="153">
        <f t="shared" si="413"/>
        <v>0</v>
      </c>
      <c r="AM976" s="153">
        <f t="shared" si="414"/>
        <v>0</v>
      </c>
      <c r="AN976" s="153">
        <f t="shared" si="415"/>
        <v>0</v>
      </c>
      <c r="AO976" s="153">
        <f t="shared" si="416"/>
        <v>0</v>
      </c>
      <c r="AP976" s="181" t="str">
        <f t="shared" si="417"/>
        <v/>
      </c>
      <c r="AQ976" s="154" t="str">
        <f t="shared" si="405"/>
        <v/>
      </c>
      <c r="AR976" s="178" t="str">
        <f t="shared" si="418"/>
        <v/>
      </c>
      <c r="AS976" s="169" t="str">
        <f t="shared" si="419"/>
        <v/>
      </c>
      <c r="AT976" s="159" t="str">
        <f t="shared" si="420"/>
        <v/>
      </c>
      <c r="AU976" s="160" t="str">
        <f t="shared" si="406"/>
        <v/>
      </c>
      <c r="AV976" s="171" t="str">
        <f t="shared" si="421"/>
        <v/>
      </c>
      <c r="AW976" s="160" t="str">
        <f t="shared" si="422"/>
        <v/>
      </c>
      <c r="AX976" s="186" t="str">
        <f t="shared" si="423"/>
        <v/>
      </c>
      <c r="AY976" s="160" t="str">
        <f t="shared" si="407"/>
        <v/>
      </c>
      <c r="AZ976" s="171" t="str">
        <f t="shared" si="424"/>
        <v/>
      </c>
      <c r="BA976" s="161" t="str">
        <f t="shared" si="425"/>
        <v/>
      </c>
    </row>
    <row r="977" spans="1:53" ht="18.75" x14ac:dyDescent="0.3">
      <c r="A977" s="205"/>
      <c r="B977" s="206"/>
      <c r="C977" s="197">
        <v>966</v>
      </c>
      <c r="D977" s="192"/>
      <c r="E977" s="15"/>
      <c r="F977" s="14"/>
      <c r="G977" s="123"/>
      <c r="H977" s="124"/>
      <c r="I977" s="130"/>
      <c r="J977" s="21"/>
      <c r="K977" s="134"/>
      <c r="L977" s="24"/>
      <c r="M977" s="372"/>
      <c r="N977" s="147" t="str">
        <f t="shared" si="408"/>
        <v/>
      </c>
      <c r="O977" s="23"/>
      <c r="P977" s="23"/>
      <c r="Q977" s="23"/>
      <c r="R977" s="23"/>
      <c r="S977" s="23"/>
      <c r="T977" s="24"/>
      <c r="U977" s="25"/>
      <c r="V977" s="28"/>
      <c r="W977" s="299"/>
      <c r="X977" s="296"/>
      <c r="Y977" s="149">
        <f t="shared" si="402"/>
        <v>0</v>
      </c>
      <c r="Z977" s="148">
        <f t="shared" si="409"/>
        <v>0</v>
      </c>
      <c r="AA977" s="306"/>
      <c r="AB977" s="377">
        <f t="shared" si="426"/>
        <v>0</v>
      </c>
      <c r="AC977" s="348"/>
      <c r="AD977" s="210" t="str">
        <f t="shared" si="403"/>
        <v/>
      </c>
      <c r="AE977" s="345">
        <f t="shared" si="410"/>
        <v>0</v>
      </c>
      <c r="AF977" s="318"/>
      <c r="AG977" s="317"/>
      <c r="AH977" s="315"/>
      <c r="AI977" s="150">
        <f t="shared" si="411"/>
        <v>0</v>
      </c>
      <c r="AJ977" s="151">
        <f t="shared" si="404"/>
        <v>0</v>
      </c>
      <c r="AK977" s="152">
        <f t="shared" si="412"/>
        <v>0</v>
      </c>
      <c r="AL977" s="153">
        <f t="shared" si="413"/>
        <v>0</v>
      </c>
      <c r="AM977" s="153">
        <f t="shared" si="414"/>
        <v>0</v>
      </c>
      <c r="AN977" s="153">
        <f t="shared" si="415"/>
        <v>0</v>
      </c>
      <c r="AO977" s="153">
        <f t="shared" si="416"/>
        <v>0</v>
      </c>
      <c r="AP977" s="181" t="str">
        <f t="shared" si="417"/>
        <v/>
      </c>
      <c r="AQ977" s="154" t="str">
        <f t="shared" si="405"/>
        <v/>
      </c>
      <c r="AR977" s="178" t="str">
        <f t="shared" si="418"/>
        <v/>
      </c>
      <c r="AS977" s="169" t="str">
        <f t="shared" si="419"/>
        <v/>
      </c>
      <c r="AT977" s="159" t="str">
        <f t="shared" si="420"/>
        <v/>
      </c>
      <c r="AU977" s="160" t="str">
        <f t="shared" si="406"/>
        <v/>
      </c>
      <c r="AV977" s="171" t="str">
        <f t="shared" si="421"/>
        <v/>
      </c>
      <c r="AW977" s="160" t="str">
        <f t="shared" si="422"/>
        <v/>
      </c>
      <c r="AX977" s="186" t="str">
        <f t="shared" si="423"/>
        <v/>
      </c>
      <c r="AY977" s="160" t="str">
        <f t="shared" si="407"/>
        <v/>
      </c>
      <c r="AZ977" s="171" t="str">
        <f t="shared" si="424"/>
        <v/>
      </c>
      <c r="BA977" s="161" t="str">
        <f t="shared" si="425"/>
        <v/>
      </c>
    </row>
    <row r="978" spans="1:53" ht="18.75" x14ac:dyDescent="0.3">
      <c r="A978" s="205"/>
      <c r="B978" s="206"/>
      <c r="C978" s="198">
        <v>967</v>
      </c>
      <c r="D978" s="190"/>
      <c r="E978" s="13"/>
      <c r="F978" s="14"/>
      <c r="G978" s="123"/>
      <c r="H978" s="124"/>
      <c r="I978" s="130"/>
      <c r="J978" s="21"/>
      <c r="K978" s="134"/>
      <c r="L978" s="24"/>
      <c r="M978" s="372"/>
      <c r="N978" s="147" t="str">
        <f t="shared" si="408"/>
        <v/>
      </c>
      <c r="O978" s="23"/>
      <c r="P978" s="23"/>
      <c r="Q978" s="23"/>
      <c r="R978" s="23"/>
      <c r="S978" s="23"/>
      <c r="T978" s="24"/>
      <c r="U978" s="25"/>
      <c r="V978" s="28"/>
      <c r="W978" s="299"/>
      <c r="X978" s="296"/>
      <c r="Y978" s="149">
        <f t="shared" si="402"/>
        <v>0</v>
      </c>
      <c r="Z978" s="148">
        <f t="shared" si="409"/>
        <v>0</v>
      </c>
      <c r="AA978" s="306"/>
      <c r="AB978" s="377">
        <f t="shared" si="426"/>
        <v>0</v>
      </c>
      <c r="AC978" s="348"/>
      <c r="AD978" s="210" t="str">
        <f t="shared" si="403"/>
        <v/>
      </c>
      <c r="AE978" s="345">
        <f t="shared" si="410"/>
        <v>0</v>
      </c>
      <c r="AF978" s="318"/>
      <c r="AG978" s="317"/>
      <c r="AH978" s="315"/>
      <c r="AI978" s="150">
        <f t="shared" si="411"/>
        <v>0</v>
      </c>
      <c r="AJ978" s="151">
        <f t="shared" si="404"/>
        <v>0</v>
      </c>
      <c r="AK978" s="152">
        <f t="shared" si="412"/>
        <v>0</v>
      </c>
      <c r="AL978" s="153">
        <f t="shared" si="413"/>
        <v>0</v>
      </c>
      <c r="AM978" s="153">
        <f t="shared" si="414"/>
        <v>0</v>
      </c>
      <c r="AN978" s="153">
        <f t="shared" si="415"/>
        <v>0</v>
      </c>
      <c r="AO978" s="153">
        <f t="shared" si="416"/>
        <v>0</v>
      </c>
      <c r="AP978" s="181" t="str">
        <f t="shared" si="417"/>
        <v/>
      </c>
      <c r="AQ978" s="154" t="str">
        <f t="shared" si="405"/>
        <v/>
      </c>
      <c r="AR978" s="178" t="str">
        <f t="shared" si="418"/>
        <v/>
      </c>
      <c r="AS978" s="169" t="str">
        <f t="shared" si="419"/>
        <v/>
      </c>
      <c r="AT978" s="159" t="str">
        <f t="shared" si="420"/>
        <v/>
      </c>
      <c r="AU978" s="160" t="str">
        <f t="shared" si="406"/>
        <v/>
      </c>
      <c r="AV978" s="171" t="str">
        <f t="shared" si="421"/>
        <v/>
      </c>
      <c r="AW978" s="160" t="str">
        <f t="shared" si="422"/>
        <v/>
      </c>
      <c r="AX978" s="186" t="str">
        <f t="shared" si="423"/>
        <v/>
      </c>
      <c r="AY978" s="160" t="str">
        <f t="shared" si="407"/>
        <v/>
      </c>
      <c r="AZ978" s="171" t="str">
        <f t="shared" si="424"/>
        <v/>
      </c>
      <c r="BA978" s="161" t="str">
        <f t="shared" si="425"/>
        <v/>
      </c>
    </row>
    <row r="979" spans="1:53" ht="18.75" x14ac:dyDescent="0.3">
      <c r="A979" s="205"/>
      <c r="B979" s="206"/>
      <c r="C979" s="198">
        <v>968</v>
      </c>
      <c r="D979" s="190"/>
      <c r="E979" s="13"/>
      <c r="F979" s="14"/>
      <c r="G979" s="123"/>
      <c r="H979" s="124"/>
      <c r="I979" s="130"/>
      <c r="J979" s="21"/>
      <c r="K979" s="134"/>
      <c r="L979" s="24"/>
      <c r="M979" s="372"/>
      <c r="N979" s="147" t="str">
        <f t="shared" si="408"/>
        <v/>
      </c>
      <c r="O979" s="23"/>
      <c r="P979" s="23"/>
      <c r="Q979" s="23"/>
      <c r="R979" s="23"/>
      <c r="S979" s="23"/>
      <c r="T979" s="24"/>
      <c r="U979" s="25"/>
      <c r="V979" s="28"/>
      <c r="W979" s="299"/>
      <c r="X979" s="296"/>
      <c r="Y979" s="149">
        <f t="shared" si="402"/>
        <v>0</v>
      </c>
      <c r="Z979" s="148">
        <f t="shared" si="409"/>
        <v>0</v>
      </c>
      <c r="AA979" s="306"/>
      <c r="AB979" s="377">
        <f t="shared" si="426"/>
        <v>0</v>
      </c>
      <c r="AC979" s="348"/>
      <c r="AD979" s="210" t="str">
        <f t="shared" si="403"/>
        <v/>
      </c>
      <c r="AE979" s="345">
        <f t="shared" si="410"/>
        <v>0</v>
      </c>
      <c r="AF979" s="318"/>
      <c r="AG979" s="317"/>
      <c r="AH979" s="315"/>
      <c r="AI979" s="150">
        <f t="shared" si="411"/>
        <v>0</v>
      </c>
      <c r="AJ979" s="151">
        <f t="shared" si="404"/>
        <v>0</v>
      </c>
      <c r="AK979" s="152">
        <f t="shared" si="412"/>
        <v>0</v>
      </c>
      <c r="AL979" s="153">
        <f t="shared" si="413"/>
        <v>0</v>
      </c>
      <c r="AM979" s="153">
        <f t="shared" si="414"/>
        <v>0</v>
      </c>
      <c r="AN979" s="153">
        <f t="shared" si="415"/>
        <v>0</v>
      </c>
      <c r="AO979" s="153">
        <f t="shared" si="416"/>
        <v>0</v>
      </c>
      <c r="AP979" s="181" t="str">
        <f t="shared" si="417"/>
        <v/>
      </c>
      <c r="AQ979" s="154" t="str">
        <f t="shared" si="405"/>
        <v/>
      </c>
      <c r="AR979" s="178" t="str">
        <f t="shared" si="418"/>
        <v/>
      </c>
      <c r="AS979" s="169" t="str">
        <f t="shared" si="419"/>
        <v/>
      </c>
      <c r="AT979" s="159" t="str">
        <f t="shared" si="420"/>
        <v/>
      </c>
      <c r="AU979" s="160" t="str">
        <f t="shared" si="406"/>
        <v/>
      </c>
      <c r="AV979" s="171" t="str">
        <f t="shared" si="421"/>
        <v/>
      </c>
      <c r="AW979" s="160" t="str">
        <f t="shared" si="422"/>
        <v/>
      </c>
      <c r="AX979" s="186" t="str">
        <f t="shared" si="423"/>
        <v/>
      </c>
      <c r="AY979" s="160" t="str">
        <f t="shared" si="407"/>
        <v/>
      </c>
      <c r="AZ979" s="171" t="str">
        <f t="shared" si="424"/>
        <v/>
      </c>
      <c r="BA979" s="161" t="str">
        <f t="shared" si="425"/>
        <v/>
      </c>
    </row>
    <row r="980" spans="1:53" ht="18.75" x14ac:dyDescent="0.3">
      <c r="A980" s="205"/>
      <c r="B980" s="206"/>
      <c r="C980" s="197">
        <v>969</v>
      </c>
      <c r="D980" s="190"/>
      <c r="E980" s="13"/>
      <c r="F980" s="14"/>
      <c r="G980" s="123"/>
      <c r="H980" s="124"/>
      <c r="I980" s="130"/>
      <c r="J980" s="21"/>
      <c r="K980" s="134"/>
      <c r="L980" s="24"/>
      <c r="M980" s="372"/>
      <c r="N980" s="147" t="str">
        <f t="shared" si="408"/>
        <v/>
      </c>
      <c r="O980" s="23"/>
      <c r="P980" s="23"/>
      <c r="Q980" s="23"/>
      <c r="R980" s="23"/>
      <c r="S980" s="23"/>
      <c r="T980" s="24"/>
      <c r="U980" s="25"/>
      <c r="V980" s="28"/>
      <c r="W980" s="299"/>
      <c r="X980" s="296"/>
      <c r="Y980" s="149">
        <f t="shared" si="402"/>
        <v>0</v>
      </c>
      <c r="Z980" s="148">
        <f t="shared" si="409"/>
        <v>0</v>
      </c>
      <c r="AA980" s="306"/>
      <c r="AB980" s="377">
        <f t="shared" si="426"/>
        <v>0</v>
      </c>
      <c r="AC980" s="348"/>
      <c r="AD980" s="210" t="str">
        <f t="shared" si="403"/>
        <v/>
      </c>
      <c r="AE980" s="345">
        <f t="shared" si="410"/>
        <v>0</v>
      </c>
      <c r="AF980" s="318"/>
      <c r="AG980" s="317"/>
      <c r="AH980" s="315"/>
      <c r="AI980" s="150">
        <f t="shared" si="411"/>
        <v>0</v>
      </c>
      <c r="AJ980" s="151">
        <f t="shared" si="404"/>
        <v>0</v>
      </c>
      <c r="AK980" s="152">
        <f t="shared" si="412"/>
        <v>0</v>
      </c>
      <c r="AL980" s="153">
        <f t="shared" si="413"/>
        <v>0</v>
      </c>
      <c r="AM980" s="153">
        <f t="shared" si="414"/>
        <v>0</v>
      </c>
      <c r="AN980" s="153">
        <f t="shared" si="415"/>
        <v>0</v>
      </c>
      <c r="AO980" s="153">
        <f t="shared" si="416"/>
        <v>0</v>
      </c>
      <c r="AP980" s="181" t="str">
        <f t="shared" si="417"/>
        <v/>
      </c>
      <c r="AQ980" s="154" t="str">
        <f t="shared" si="405"/>
        <v/>
      </c>
      <c r="AR980" s="178" t="str">
        <f t="shared" si="418"/>
        <v/>
      </c>
      <c r="AS980" s="169" t="str">
        <f t="shared" si="419"/>
        <v/>
      </c>
      <c r="AT980" s="159" t="str">
        <f t="shared" si="420"/>
        <v/>
      </c>
      <c r="AU980" s="160" t="str">
        <f t="shared" si="406"/>
        <v/>
      </c>
      <c r="AV980" s="171" t="str">
        <f t="shared" si="421"/>
        <v/>
      </c>
      <c r="AW980" s="160" t="str">
        <f t="shared" si="422"/>
        <v/>
      </c>
      <c r="AX980" s="186" t="str">
        <f t="shared" si="423"/>
        <v/>
      </c>
      <c r="AY980" s="160" t="str">
        <f t="shared" si="407"/>
        <v/>
      </c>
      <c r="AZ980" s="171" t="str">
        <f t="shared" si="424"/>
        <v/>
      </c>
      <c r="BA980" s="161" t="str">
        <f t="shared" si="425"/>
        <v/>
      </c>
    </row>
    <row r="981" spans="1:53" ht="18.75" x14ac:dyDescent="0.3">
      <c r="A981" s="205"/>
      <c r="B981" s="206"/>
      <c r="C981" s="198">
        <v>970</v>
      </c>
      <c r="D981" s="192"/>
      <c r="E981" s="15"/>
      <c r="F981" s="14"/>
      <c r="G981" s="123"/>
      <c r="H981" s="124"/>
      <c r="I981" s="130"/>
      <c r="J981" s="21"/>
      <c r="K981" s="134"/>
      <c r="L981" s="24"/>
      <c r="M981" s="372"/>
      <c r="N981" s="147" t="str">
        <f t="shared" si="408"/>
        <v/>
      </c>
      <c r="O981" s="23"/>
      <c r="P981" s="23"/>
      <c r="Q981" s="23"/>
      <c r="R981" s="23"/>
      <c r="S981" s="23"/>
      <c r="T981" s="24"/>
      <c r="U981" s="25"/>
      <c r="V981" s="28"/>
      <c r="W981" s="299"/>
      <c r="X981" s="296"/>
      <c r="Y981" s="149">
        <f t="shared" si="402"/>
        <v>0</v>
      </c>
      <c r="Z981" s="148">
        <f t="shared" si="409"/>
        <v>0</v>
      </c>
      <c r="AA981" s="306"/>
      <c r="AB981" s="377">
        <f t="shared" si="426"/>
        <v>0</v>
      </c>
      <c r="AC981" s="348"/>
      <c r="AD981" s="210" t="str">
        <f t="shared" si="403"/>
        <v/>
      </c>
      <c r="AE981" s="345">
        <f t="shared" si="410"/>
        <v>0</v>
      </c>
      <c r="AF981" s="318"/>
      <c r="AG981" s="317"/>
      <c r="AH981" s="315"/>
      <c r="AI981" s="150">
        <f t="shared" si="411"/>
        <v>0</v>
      </c>
      <c r="AJ981" s="151">
        <f t="shared" si="404"/>
        <v>0</v>
      </c>
      <c r="AK981" s="152">
        <f t="shared" si="412"/>
        <v>0</v>
      </c>
      <c r="AL981" s="153">
        <f t="shared" si="413"/>
        <v>0</v>
      </c>
      <c r="AM981" s="153">
        <f t="shared" si="414"/>
        <v>0</v>
      </c>
      <c r="AN981" s="153">
        <f t="shared" si="415"/>
        <v>0</v>
      </c>
      <c r="AO981" s="153">
        <f t="shared" si="416"/>
        <v>0</v>
      </c>
      <c r="AP981" s="181" t="str">
        <f t="shared" si="417"/>
        <v/>
      </c>
      <c r="AQ981" s="154" t="str">
        <f t="shared" si="405"/>
        <v/>
      </c>
      <c r="AR981" s="178" t="str">
        <f t="shared" si="418"/>
        <v/>
      </c>
      <c r="AS981" s="169" t="str">
        <f t="shared" si="419"/>
        <v/>
      </c>
      <c r="AT981" s="159" t="str">
        <f t="shared" si="420"/>
        <v/>
      </c>
      <c r="AU981" s="160" t="str">
        <f t="shared" si="406"/>
        <v/>
      </c>
      <c r="AV981" s="171" t="str">
        <f t="shared" si="421"/>
        <v/>
      </c>
      <c r="AW981" s="160" t="str">
        <f t="shared" si="422"/>
        <v/>
      </c>
      <c r="AX981" s="186" t="str">
        <f t="shared" si="423"/>
        <v/>
      </c>
      <c r="AY981" s="160" t="str">
        <f t="shared" si="407"/>
        <v/>
      </c>
      <c r="AZ981" s="171" t="str">
        <f t="shared" si="424"/>
        <v/>
      </c>
      <c r="BA981" s="161" t="str">
        <f t="shared" si="425"/>
        <v/>
      </c>
    </row>
    <row r="982" spans="1:53" ht="18.75" x14ac:dyDescent="0.3">
      <c r="A982" s="205"/>
      <c r="B982" s="206"/>
      <c r="C982" s="197">
        <v>971</v>
      </c>
      <c r="D982" s="190"/>
      <c r="E982" s="13"/>
      <c r="F982" s="14"/>
      <c r="G982" s="123"/>
      <c r="H982" s="124"/>
      <c r="I982" s="130"/>
      <c r="J982" s="21"/>
      <c r="K982" s="134"/>
      <c r="L982" s="24"/>
      <c r="M982" s="372"/>
      <c r="N982" s="147" t="str">
        <f t="shared" si="408"/>
        <v/>
      </c>
      <c r="O982" s="23"/>
      <c r="P982" s="23"/>
      <c r="Q982" s="23"/>
      <c r="R982" s="23"/>
      <c r="S982" s="23"/>
      <c r="T982" s="24"/>
      <c r="U982" s="25"/>
      <c r="V982" s="28"/>
      <c r="W982" s="299"/>
      <c r="X982" s="296"/>
      <c r="Y982" s="149">
        <f t="shared" si="402"/>
        <v>0</v>
      </c>
      <c r="Z982" s="148">
        <f t="shared" si="409"/>
        <v>0</v>
      </c>
      <c r="AA982" s="306"/>
      <c r="AB982" s="377">
        <f t="shared" si="426"/>
        <v>0</v>
      </c>
      <c r="AC982" s="348"/>
      <c r="AD982" s="210" t="str">
        <f t="shared" si="403"/>
        <v/>
      </c>
      <c r="AE982" s="345">
        <f t="shared" si="410"/>
        <v>0</v>
      </c>
      <c r="AF982" s="318"/>
      <c r="AG982" s="317"/>
      <c r="AH982" s="315"/>
      <c r="AI982" s="150">
        <f t="shared" si="411"/>
        <v>0</v>
      </c>
      <c r="AJ982" s="151">
        <f t="shared" si="404"/>
        <v>0</v>
      </c>
      <c r="AK982" s="152">
        <f t="shared" si="412"/>
        <v>0</v>
      </c>
      <c r="AL982" s="153">
        <f t="shared" si="413"/>
        <v>0</v>
      </c>
      <c r="AM982" s="153">
        <f t="shared" si="414"/>
        <v>0</v>
      </c>
      <c r="AN982" s="153">
        <f t="shared" si="415"/>
        <v>0</v>
      </c>
      <c r="AO982" s="153">
        <f t="shared" si="416"/>
        <v>0</v>
      </c>
      <c r="AP982" s="181" t="str">
        <f t="shared" si="417"/>
        <v/>
      </c>
      <c r="AQ982" s="154" t="str">
        <f t="shared" si="405"/>
        <v/>
      </c>
      <c r="AR982" s="178" t="str">
        <f t="shared" si="418"/>
        <v/>
      </c>
      <c r="AS982" s="169" t="str">
        <f t="shared" si="419"/>
        <v/>
      </c>
      <c r="AT982" s="159" t="str">
        <f t="shared" si="420"/>
        <v/>
      </c>
      <c r="AU982" s="160" t="str">
        <f t="shared" si="406"/>
        <v/>
      </c>
      <c r="AV982" s="171" t="str">
        <f t="shared" si="421"/>
        <v/>
      </c>
      <c r="AW982" s="160" t="str">
        <f t="shared" si="422"/>
        <v/>
      </c>
      <c r="AX982" s="186" t="str">
        <f t="shared" si="423"/>
        <v/>
      </c>
      <c r="AY982" s="160" t="str">
        <f t="shared" si="407"/>
        <v/>
      </c>
      <c r="AZ982" s="171" t="str">
        <f t="shared" si="424"/>
        <v/>
      </c>
      <c r="BA982" s="161" t="str">
        <f t="shared" si="425"/>
        <v/>
      </c>
    </row>
    <row r="983" spans="1:53" ht="18.75" x14ac:dyDescent="0.3">
      <c r="A983" s="205"/>
      <c r="B983" s="206"/>
      <c r="C983" s="198">
        <v>972</v>
      </c>
      <c r="D983" s="190"/>
      <c r="E983" s="13"/>
      <c r="F983" s="14"/>
      <c r="G983" s="123"/>
      <c r="H983" s="124"/>
      <c r="I983" s="130"/>
      <c r="J983" s="21"/>
      <c r="K983" s="134"/>
      <c r="L983" s="24"/>
      <c r="M983" s="372"/>
      <c r="N983" s="147" t="str">
        <f t="shared" si="408"/>
        <v/>
      </c>
      <c r="O983" s="23"/>
      <c r="P983" s="23"/>
      <c r="Q983" s="23"/>
      <c r="R983" s="23"/>
      <c r="S983" s="23"/>
      <c r="T983" s="24"/>
      <c r="U983" s="25"/>
      <c r="V983" s="28"/>
      <c r="W983" s="299"/>
      <c r="X983" s="296"/>
      <c r="Y983" s="149">
        <f t="shared" si="402"/>
        <v>0</v>
      </c>
      <c r="Z983" s="148">
        <f t="shared" si="409"/>
        <v>0</v>
      </c>
      <c r="AA983" s="306"/>
      <c r="AB983" s="377">
        <f t="shared" si="426"/>
        <v>0</v>
      </c>
      <c r="AC983" s="348"/>
      <c r="AD983" s="210" t="str">
        <f t="shared" si="403"/>
        <v/>
      </c>
      <c r="AE983" s="345">
        <f t="shared" si="410"/>
        <v>0</v>
      </c>
      <c r="AF983" s="318"/>
      <c r="AG983" s="317"/>
      <c r="AH983" s="315"/>
      <c r="AI983" s="150">
        <f t="shared" si="411"/>
        <v>0</v>
      </c>
      <c r="AJ983" s="151">
        <f t="shared" si="404"/>
        <v>0</v>
      </c>
      <c r="AK983" s="152">
        <f t="shared" si="412"/>
        <v>0</v>
      </c>
      <c r="AL983" s="153">
        <f t="shared" si="413"/>
        <v>0</v>
      </c>
      <c r="AM983" s="153">
        <f t="shared" si="414"/>
        <v>0</v>
      </c>
      <c r="AN983" s="153">
        <f t="shared" si="415"/>
        <v>0</v>
      </c>
      <c r="AO983" s="153">
        <f t="shared" si="416"/>
        <v>0</v>
      </c>
      <c r="AP983" s="181" t="str">
        <f t="shared" si="417"/>
        <v/>
      </c>
      <c r="AQ983" s="154" t="str">
        <f t="shared" si="405"/>
        <v/>
      </c>
      <c r="AR983" s="178" t="str">
        <f t="shared" si="418"/>
        <v/>
      </c>
      <c r="AS983" s="169" t="str">
        <f t="shared" si="419"/>
        <v/>
      </c>
      <c r="AT983" s="159" t="str">
        <f t="shared" si="420"/>
        <v/>
      </c>
      <c r="AU983" s="160" t="str">
        <f t="shared" si="406"/>
        <v/>
      </c>
      <c r="AV983" s="171" t="str">
        <f t="shared" si="421"/>
        <v/>
      </c>
      <c r="AW983" s="160" t="str">
        <f t="shared" si="422"/>
        <v/>
      </c>
      <c r="AX983" s="186" t="str">
        <f t="shared" si="423"/>
        <v/>
      </c>
      <c r="AY983" s="160" t="str">
        <f t="shared" si="407"/>
        <v/>
      </c>
      <c r="AZ983" s="171" t="str">
        <f t="shared" si="424"/>
        <v/>
      </c>
      <c r="BA983" s="161" t="str">
        <f t="shared" si="425"/>
        <v/>
      </c>
    </row>
    <row r="984" spans="1:53" ht="18.75" x14ac:dyDescent="0.3">
      <c r="A984" s="205"/>
      <c r="B984" s="206"/>
      <c r="C984" s="198">
        <v>973</v>
      </c>
      <c r="D984" s="190"/>
      <c r="E984" s="13"/>
      <c r="F984" s="14"/>
      <c r="G984" s="123"/>
      <c r="H984" s="124"/>
      <c r="I984" s="130"/>
      <c r="J984" s="21"/>
      <c r="K984" s="134"/>
      <c r="L984" s="24"/>
      <c r="M984" s="372"/>
      <c r="N984" s="147" t="str">
        <f t="shared" si="408"/>
        <v/>
      </c>
      <c r="O984" s="23"/>
      <c r="P984" s="23"/>
      <c r="Q984" s="23"/>
      <c r="R984" s="23"/>
      <c r="S984" s="23"/>
      <c r="T984" s="24"/>
      <c r="U984" s="25"/>
      <c r="V984" s="28"/>
      <c r="W984" s="299"/>
      <c r="X984" s="296"/>
      <c r="Y984" s="149">
        <f t="shared" si="402"/>
        <v>0</v>
      </c>
      <c r="Z984" s="148">
        <f t="shared" si="409"/>
        <v>0</v>
      </c>
      <c r="AA984" s="306"/>
      <c r="AB984" s="377">
        <f t="shared" si="426"/>
        <v>0</v>
      </c>
      <c r="AC984" s="348"/>
      <c r="AD984" s="210" t="str">
        <f t="shared" si="403"/>
        <v/>
      </c>
      <c r="AE984" s="345">
        <f t="shared" si="410"/>
        <v>0</v>
      </c>
      <c r="AF984" s="318"/>
      <c r="AG984" s="317"/>
      <c r="AH984" s="315"/>
      <c r="AI984" s="150">
        <f t="shared" si="411"/>
        <v>0</v>
      </c>
      <c r="AJ984" s="151">
        <f t="shared" si="404"/>
        <v>0</v>
      </c>
      <c r="AK984" s="152">
        <f t="shared" si="412"/>
        <v>0</v>
      </c>
      <c r="AL984" s="153">
        <f t="shared" si="413"/>
        <v>0</v>
      </c>
      <c r="AM984" s="153">
        <f t="shared" si="414"/>
        <v>0</v>
      </c>
      <c r="AN984" s="153">
        <f t="shared" si="415"/>
        <v>0</v>
      </c>
      <c r="AO984" s="153">
        <f t="shared" si="416"/>
        <v>0</v>
      </c>
      <c r="AP984" s="181" t="str">
        <f t="shared" si="417"/>
        <v/>
      </c>
      <c r="AQ984" s="154" t="str">
        <f t="shared" si="405"/>
        <v/>
      </c>
      <c r="AR984" s="178" t="str">
        <f t="shared" si="418"/>
        <v/>
      </c>
      <c r="AS984" s="169" t="str">
        <f t="shared" si="419"/>
        <v/>
      </c>
      <c r="AT984" s="159" t="str">
        <f t="shared" si="420"/>
        <v/>
      </c>
      <c r="AU984" s="160" t="str">
        <f t="shared" si="406"/>
        <v/>
      </c>
      <c r="AV984" s="171" t="str">
        <f t="shared" si="421"/>
        <v/>
      </c>
      <c r="AW984" s="160" t="str">
        <f t="shared" si="422"/>
        <v/>
      </c>
      <c r="AX984" s="186" t="str">
        <f t="shared" si="423"/>
        <v/>
      </c>
      <c r="AY984" s="160" t="str">
        <f t="shared" si="407"/>
        <v/>
      </c>
      <c r="AZ984" s="171" t="str">
        <f t="shared" si="424"/>
        <v/>
      </c>
      <c r="BA984" s="161" t="str">
        <f t="shared" si="425"/>
        <v/>
      </c>
    </row>
    <row r="985" spans="1:53" ht="18.75" x14ac:dyDescent="0.3">
      <c r="A985" s="205"/>
      <c r="B985" s="206"/>
      <c r="C985" s="197">
        <v>974</v>
      </c>
      <c r="D985" s="192"/>
      <c r="E985" s="15"/>
      <c r="F985" s="14"/>
      <c r="G985" s="123"/>
      <c r="H985" s="124"/>
      <c r="I985" s="130"/>
      <c r="J985" s="21"/>
      <c r="K985" s="134"/>
      <c r="L985" s="24"/>
      <c r="M985" s="372"/>
      <c r="N985" s="147" t="str">
        <f t="shared" si="408"/>
        <v/>
      </c>
      <c r="O985" s="23"/>
      <c r="P985" s="23"/>
      <c r="Q985" s="23"/>
      <c r="R985" s="23"/>
      <c r="S985" s="23"/>
      <c r="T985" s="24"/>
      <c r="U985" s="25"/>
      <c r="V985" s="28"/>
      <c r="W985" s="299"/>
      <c r="X985" s="296"/>
      <c r="Y985" s="149">
        <f t="shared" si="402"/>
        <v>0</v>
      </c>
      <c r="Z985" s="148">
        <f t="shared" si="409"/>
        <v>0</v>
      </c>
      <c r="AA985" s="306"/>
      <c r="AB985" s="377">
        <f t="shared" si="426"/>
        <v>0</v>
      </c>
      <c r="AC985" s="348"/>
      <c r="AD985" s="210" t="str">
        <f t="shared" si="403"/>
        <v/>
      </c>
      <c r="AE985" s="345">
        <f t="shared" si="410"/>
        <v>0</v>
      </c>
      <c r="AF985" s="318"/>
      <c r="AG985" s="317"/>
      <c r="AH985" s="315"/>
      <c r="AI985" s="150">
        <f t="shared" si="411"/>
        <v>0</v>
      </c>
      <c r="AJ985" s="151">
        <f t="shared" si="404"/>
        <v>0</v>
      </c>
      <c r="AK985" s="152">
        <f t="shared" si="412"/>
        <v>0</v>
      </c>
      <c r="AL985" s="153">
        <f t="shared" si="413"/>
        <v>0</v>
      </c>
      <c r="AM985" s="153">
        <f t="shared" si="414"/>
        <v>0</v>
      </c>
      <c r="AN985" s="153">
        <f t="shared" si="415"/>
        <v>0</v>
      </c>
      <c r="AO985" s="153">
        <f t="shared" si="416"/>
        <v>0</v>
      </c>
      <c r="AP985" s="181" t="str">
        <f t="shared" si="417"/>
        <v/>
      </c>
      <c r="AQ985" s="154" t="str">
        <f t="shared" si="405"/>
        <v/>
      </c>
      <c r="AR985" s="178" t="str">
        <f t="shared" si="418"/>
        <v/>
      </c>
      <c r="AS985" s="169" t="str">
        <f t="shared" si="419"/>
        <v/>
      </c>
      <c r="AT985" s="159" t="str">
        <f t="shared" si="420"/>
        <v/>
      </c>
      <c r="AU985" s="160" t="str">
        <f t="shared" si="406"/>
        <v/>
      </c>
      <c r="AV985" s="171" t="str">
        <f t="shared" si="421"/>
        <v/>
      </c>
      <c r="AW985" s="160" t="str">
        <f t="shared" si="422"/>
        <v/>
      </c>
      <c r="AX985" s="186" t="str">
        <f t="shared" si="423"/>
        <v/>
      </c>
      <c r="AY985" s="160" t="str">
        <f t="shared" si="407"/>
        <v/>
      </c>
      <c r="AZ985" s="171" t="str">
        <f t="shared" si="424"/>
        <v/>
      </c>
      <c r="BA985" s="161" t="str">
        <f t="shared" si="425"/>
        <v/>
      </c>
    </row>
    <row r="986" spans="1:53" ht="18.75" x14ac:dyDescent="0.3">
      <c r="A986" s="205"/>
      <c r="B986" s="206"/>
      <c r="C986" s="198">
        <v>975</v>
      </c>
      <c r="D986" s="190"/>
      <c r="E986" s="13"/>
      <c r="F986" s="14"/>
      <c r="G986" s="123"/>
      <c r="H986" s="124"/>
      <c r="I986" s="130"/>
      <c r="J986" s="21"/>
      <c r="K986" s="134"/>
      <c r="L986" s="24"/>
      <c r="M986" s="372"/>
      <c r="N986" s="147" t="str">
        <f t="shared" si="408"/>
        <v/>
      </c>
      <c r="O986" s="23"/>
      <c r="P986" s="23"/>
      <c r="Q986" s="23"/>
      <c r="R986" s="23"/>
      <c r="S986" s="23"/>
      <c r="T986" s="24"/>
      <c r="U986" s="25"/>
      <c r="V986" s="28"/>
      <c r="W986" s="299"/>
      <c r="X986" s="296"/>
      <c r="Y986" s="149">
        <f t="shared" si="402"/>
        <v>0</v>
      </c>
      <c r="Z986" s="148">
        <f t="shared" si="409"/>
        <v>0</v>
      </c>
      <c r="AA986" s="306"/>
      <c r="AB986" s="377">
        <f t="shared" si="426"/>
        <v>0</v>
      </c>
      <c r="AC986" s="348"/>
      <c r="AD986" s="210" t="str">
        <f t="shared" si="403"/>
        <v/>
      </c>
      <c r="AE986" s="345">
        <f t="shared" si="410"/>
        <v>0</v>
      </c>
      <c r="AF986" s="318"/>
      <c r="AG986" s="317"/>
      <c r="AH986" s="315"/>
      <c r="AI986" s="150">
        <f t="shared" si="411"/>
        <v>0</v>
      </c>
      <c r="AJ986" s="151">
        <f t="shared" si="404"/>
        <v>0</v>
      </c>
      <c r="AK986" s="152">
        <f t="shared" si="412"/>
        <v>0</v>
      </c>
      <c r="AL986" s="153">
        <f t="shared" si="413"/>
        <v>0</v>
      </c>
      <c r="AM986" s="153">
        <f t="shared" si="414"/>
        <v>0</v>
      </c>
      <c r="AN986" s="153">
        <f t="shared" si="415"/>
        <v>0</v>
      </c>
      <c r="AO986" s="153">
        <f t="shared" si="416"/>
        <v>0</v>
      </c>
      <c r="AP986" s="181" t="str">
        <f t="shared" si="417"/>
        <v/>
      </c>
      <c r="AQ986" s="154" t="str">
        <f t="shared" si="405"/>
        <v/>
      </c>
      <c r="AR986" s="178" t="str">
        <f t="shared" si="418"/>
        <v/>
      </c>
      <c r="AS986" s="169" t="str">
        <f t="shared" si="419"/>
        <v/>
      </c>
      <c r="AT986" s="159" t="str">
        <f t="shared" si="420"/>
        <v/>
      </c>
      <c r="AU986" s="160" t="str">
        <f t="shared" si="406"/>
        <v/>
      </c>
      <c r="AV986" s="171" t="str">
        <f t="shared" si="421"/>
        <v/>
      </c>
      <c r="AW986" s="160" t="str">
        <f t="shared" si="422"/>
        <v/>
      </c>
      <c r="AX986" s="186" t="str">
        <f t="shared" si="423"/>
        <v/>
      </c>
      <c r="AY986" s="160" t="str">
        <f t="shared" si="407"/>
        <v/>
      </c>
      <c r="AZ986" s="171" t="str">
        <f t="shared" si="424"/>
        <v/>
      </c>
      <c r="BA986" s="161" t="str">
        <f t="shared" si="425"/>
        <v/>
      </c>
    </row>
    <row r="987" spans="1:53" ht="18.75" x14ac:dyDescent="0.3">
      <c r="A987" s="205"/>
      <c r="B987" s="206"/>
      <c r="C987" s="197">
        <v>976</v>
      </c>
      <c r="D987" s="190"/>
      <c r="E987" s="13"/>
      <c r="F987" s="14"/>
      <c r="G987" s="123"/>
      <c r="H987" s="124"/>
      <c r="I987" s="130"/>
      <c r="J987" s="21"/>
      <c r="K987" s="134"/>
      <c r="L987" s="24"/>
      <c r="M987" s="372"/>
      <c r="N987" s="147" t="str">
        <f t="shared" si="408"/>
        <v/>
      </c>
      <c r="O987" s="23"/>
      <c r="P987" s="23"/>
      <c r="Q987" s="23"/>
      <c r="R987" s="23"/>
      <c r="S987" s="23"/>
      <c r="T987" s="24"/>
      <c r="U987" s="25"/>
      <c r="V987" s="28"/>
      <c r="W987" s="299"/>
      <c r="X987" s="296"/>
      <c r="Y987" s="149">
        <f t="shared" si="402"/>
        <v>0</v>
      </c>
      <c r="Z987" s="148">
        <f t="shared" si="409"/>
        <v>0</v>
      </c>
      <c r="AA987" s="306"/>
      <c r="AB987" s="377">
        <f t="shared" si="426"/>
        <v>0</v>
      </c>
      <c r="AC987" s="348"/>
      <c r="AD987" s="210" t="str">
        <f t="shared" si="403"/>
        <v/>
      </c>
      <c r="AE987" s="345">
        <f t="shared" si="410"/>
        <v>0</v>
      </c>
      <c r="AF987" s="318"/>
      <c r="AG987" s="317"/>
      <c r="AH987" s="315"/>
      <c r="AI987" s="150">
        <f t="shared" si="411"/>
        <v>0</v>
      </c>
      <c r="AJ987" s="151">
        <f t="shared" si="404"/>
        <v>0</v>
      </c>
      <c r="AK987" s="152">
        <f t="shared" si="412"/>
        <v>0</v>
      </c>
      <c r="AL987" s="153">
        <f t="shared" si="413"/>
        <v>0</v>
      </c>
      <c r="AM987" s="153">
        <f t="shared" si="414"/>
        <v>0</v>
      </c>
      <c r="AN987" s="153">
        <f t="shared" si="415"/>
        <v>0</v>
      </c>
      <c r="AO987" s="153">
        <f t="shared" si="416"/>
        <v>0</v>
      </c>
      <c r="AP987" s="181" t="str">
        <f t="shared" si="417"/>
        <v/>
      </c>
      <c r="AQ987" s="154" t="str">
        <f t="shared" si="405"/>
        <v/>
      </c>
      <c r="AR987" s="178" t="str">
        <f t="shared" si="418"/>
        <v/>
      </c>
      <c r="AS987" s="169" t="str">
        <f t="shared" si="419"/>
        <v/>
      </c>
      <c r="AT987" s="159" t="str">
        <f t="shared" si="420"/>
        <v/>
      </c>
      <c r="AU987" s="160" t="str">
        <f t="shared" si="406"/>
        <v/>
      </c>
      <c r="AV987" s="171" t="str">
        <f t="shared" si="421"/>
        <v/>
      </c>
      <c r="AW987" s="160" t="str">
        <f t="shared" si="422"/>
        <v/>
      </c>
      <c r="AX987" s="186" t="str">
        <f t="shared" si="423"/>
        <v/>
      </c>
      <c r="AY987" s="160" t="str">
        <f t="shared" si="407"/>
        <v/>
      </c>
      <c r="AZ987" s="171" t="str">
        <f t="shared" si="424"/>
        <v/>
      </c>
      <c r="BA987" s="161" t="str">
        <f t="shared" si="425"/>
        <v/>
      </c>
    </row>
    <row r="988" spans="1:53" ht="18.75" x14ac:dyDescent="0.3">
      <c r="A988" s="205"/>
      <c r="B988" s="206"/>
      <c r="C988" s="198">
        <v>977</v>
      </c>
      <c r="D988" s="190"/>
      <c r="E988" s="13"/>
      <c r="F988" s="14"/>
      <c r="G988" s="123"/>
      <c r="H988" s="124"/>
      <c r="I988" s="130"/>
      <c r="J988" s="21"/>
      <c r="K988" s="134"/>
      <c r="L988" s="24"/>
      <c r="M988" s="372"/>
      <c r="N988" s="147" t="str">
        <f t="shared" si="408"/>
        <v/>
      </c>
      <c r="O988" s="23"/>
      <c r="P988" s="23"/>
      <c r="Q988" s="23"/>
      <c r="R988" s="23"/>
      <c r="S988" s="23"/>
      <c r="T988" s="24"/>
      <c r="U988" s="25"/>
      <c r="V988" s="28"/>
      <c r="W988" s="299"/>
      <c r="X988" s="296"/>
      <c r="Y988" s="149">
        <f t="shared" si="402"/>
        <v>0</v>
      </c>
      <c r="Z988" s="148">
        <f t="shared" si="409"/>
        <v>0</v>
      </c>
      <c r="AA988" s="306"/>
      <c r="AB988" s="377">
        <f t="shared" si="426"/>
        <v>0</v>
      </c>
      <c r="AC988" s="348"/>
      <c r="AD988" s="210" t="str">
        <f t="shared" si="403"/>
        <v/>
      </c>
      <c r="AE988" s="345">
        <f t="shared" si="410"/>
        <v>0</v>
      </c>
      <c r="AF988" s="318"/>
      <c r="AG988" s="317"/>
      <c r="AH988" s="315"/>
      <c r="AI988" s="150">
        <f t="shared" si="411"/>
        <v>0</v>
      </c>
      <c r="AJ988" s="151">
        <f t="shared" si="404"/>
        <v>0</v>
      </c>
      <c r="AK988" s="152">
        <f t="shared" si="412"/>
        <v>0</v>
      </c>
      <c r="AL988" s="153">
        <f t="shared" si="413"/>
        <v>0</v>
      </c>
      <c r="AM988" s="153">
        <f t="shared" si="414"/>
        <v>0</v>
      </c>
      <c r="AN988" s="153">
        <f t="shared" si="415"/>
        <v>0</v>
      </c>
      <c r="AO988" s="153">
        <f t="shared" si="416"/>
        <v>0</v>
      </c>
      <c r="AP988" s="181" t="str">
        <f t="shared" si="417"/>
        <v/>
      </c>
      <c r="AQ988" s="154" t="str">
        <f t="shared" si="405"/>
        <v/>
      </c>
      <c r="AR988" s="178" t="str">
        <f t="shared" si="418"/>
        <v/>
      </c>
      <c r="AS988" s="169" t="str">
        <f t="shared" si="419"/>
        <v/>
      </c>
      <c r="AT988" s="159" t="str">
        <f t="shared" si="420"/>
        <v/>
      </c>
      <c r="AU988" s="160" t="str">
        <f t="shared" si="406"/>
        <v/>
      </c>
      <c r="AV988" s="171" t="str">
        <f t="shared" si="421"/>
        <v/>
      </c>
      <c r="AW988" s="160" t="str">
        <f t="shared" si="422"/>
        <v/>
      </c>
      <c r="AX988" s="186" t="str">
        <f t="shared" si="423"/>
        <v/>
      </c>
      <c r="AY988" s="160" t="str">
        <f t="shared" si="407"/>
        <v/>
      </c>
      <c r="AZ988" s="171" t="str">
        <f t="shared" si="424"/>
        <v/>
      </c>
      <c r="BA988" s="161" t="str">
        <f t="shared" si="425"/>
        <v/>
      </c>
    </row>
    <row r="989" spans="1:53" ht="18.75" x14ac:dyDescent="0.3">
      <c r="A989" s="205"/>
      <c r="B989" s="206"/>
      <c r="C989" s="198">
        <v>978</v>
      </c>
      <c r="D989" s="192"/>
      <c r="E989" s="15"/>
      <c r="F989" s="14"/>
      <c r="G989" s="123"/>
      <c r="H989" s="124"/>
      <c r="I989" s="130"/>
      <c r="J989" s="21"/>
      <c r="K989" s="134"/>
      <c r="L989" s="24"/>
      <c r="M989" s="372"/>
      <c r="N989" s="147" t="str">
        <f t="shared" si="408"/>
        <v/>
      </c>
      <c r="O989" s="23"/>
      <c r="P989" s="23"/>
      <c r="Q989" s="23"/>
      <c r="R989" s="23"/>
      <c r="S989" s="23"/>
      <c r="T989" s="24"/>
      <c r="U989" s="25"/>
      <c r="V989" s="28"/>
      <c r="W989" s="299"/>
      <c r="X989" s="296"/>
      <c r="Y989" s="149">
        <f t="shared" si="402"/>
        <v>0</v>
      </c>
      <c r="Z989" s="148">
        <f t="shared" si="409"/>
        <v>0</v>
      </c>
      <c r="AA989" s="306"/>
      <c r="AB989" s="377">
        <f t="shared" si="426"/>
        <v>0</v>
      </c>
      <c r="AC989" s="348"/>
      <c r="AD989" s="210" t="str">
        <f t="shared" si="403"/>
        <v/>
      </c>
      <c r="AE989" s="345">
        <f t="shared" si="410"/>
        <v>0</v>
      </c>
      <c r="AF989" s="318"/>
      <c r="AG989" s="317"/>
      <c r="AH989" s="315"/>
      <c r="AI989" s="150">
        <f t="shared" si="411"/>
        <v>0</v>
      </c>
      <c r="AJ989" s="151">
        <f t="shared" si="404"/>
        <v>0</v>
      </c>
      <c r="AK989" s="152">
        <f t="shared" si="412"/>
        <v>0</v>
      </c>
      <c r="AL989" s="153">
        <f t="shared" si="413"/>
        <v>0</v>
      </c>
      <c r="AM989" s="153">
        <f t="shared" si="414"/>
        <v>0</v>
      </c>
      <c r="AN989" s="153">
        <f t="shared" si="415"/>
        <v>0</v>
      </c>
      <c r="AO989" s="153">
        <f t="shared" si="416"/>
        <v>0</v>
      </c>
      <c r="AP989" s="181" t="str">
        <f t="shared" si="417"/>
        <v/>
      </c>
      <c r="AQ989" s="154" t="str">
        <f t="shared" si="405"/>
        <v/>
      </c>
      <c r="AR989" s="178" t="str">
        <f t="shared" si="418"/>
        <v/>
      </c>
      <c r="AS989" s="169" t="str">
        <f t="shared" si="419"/>
        <v/>
      </c>
      <c r="AT989" s="159" t="str">
        <f t="shared" si="420"/>
        <v/>
      </c>
      <c r="AU989" s="160" t="str">
        <f t="shared" si="406"/>
        <v/>
      </c>
      <c r="AV989" s="171" t="str">
        <f t="shared" si="421"/>
        <v/>
      </c>
      <c r="AW989" s="160" t="str">
        <f t="shared" si="422"/>
        <v/>
      </c>
      <c r="AX989" s="186" t="str">
        <f t="shared" si="423"/>
        <v/>
      </c>
      <c r="AY989" s="160" t="str">
        <f t="shared" si="407"/>
        <v/>
      </c>
      <c r="AZ989" s="171" t="str">
        <f t="shared" si="424"/>
        <v/>
      </c>
      <c r="BA989" s="161" t="str">
        <f t="shared" si="425"/>
        <v/>
      </c>
    </row>
    <row r="990" spans="1:53" ht="18.75" x14ac:dyDescent="0.3">
      <c r="A990" s="205"/>
      <c r="B990" s="206"/>
      <c r="C990" s="197">
        <v>979</v>
      </c>
      <c r="D990" s="190"/>
      <c r="E990" s="13"/>
      <c r="F990" s="14"/>
      <c r="G990" s="123"/>
      <c r="H990" s="124"/>
      <c r="I990" s="130"/>
      <c r="J990" s="21"/>
      <c r="K990" s="134"/>
      <c r="L990" s="24"/>
      <c r="M990" s="372"/>
      <c r="N990" s="147" t="str">
        <f t="shared" si="408"/>
        <v/>
      </c>
      <c r="O990" s="23"/>
      <c r="P990" s="23"/>
      <c r="Q990" s="23"/>
      <c r="R990" s="23"/>
      <c r="S990" s="23"/>
      <c r="T990" s="24"/>
      <c r="U990" s="25"/>
      <c r="V990" s="28"/>
      <c r="W990" s="299"/>
      <c r="X990" s="296"/>
      <c r="Y990" s="149">
        <f t="shared" si="402"/>
        <v>0</v>
      </c>
      <c r="Z990" s="148">
        <f t="shared" si="409"/>
        <v>0</v>
      </c>
      <c r="AA990" s="306"/>
      <c r="AB990" s="377">
        <f t="shared" si="426"/>
        <v>0</v>
      </c>
      <c r="AC990" s="348"/>
      <c r="AD990" s="210" t="str">
        <f t="shared" si="403"/>
        <v/>
      </c>
      <c r="AE990" s="345">
        <f t="shared" si="410"/>
        <v>0</v>
      </c>
      <c r="AF990" s="318"/>
      <c r="AG990" s="317"/>
      <c r="AH990" s="315"/>
      <c r="AI990" s="150">
        <f t="shared" si="411"/>
        <v>0</v>
      </c>
      <c r="AJ990" s="151">
        <f t="shared" si="404"/>
        <v>0</v>
      </c>
      <c r="AK990" s="152">
        <f t="shared" si="412"/>
        <v>0</v>
      </c>
      <c r="AL990" s="153">
        <f t="shared" si="413"/>
        <v>0</v>
      </c>
      <c r="AM990" s="153">
        <f t="shared" si="414"/>
        <v>0</v>
      </c>
      <c r="AN990" s="153">
        <f t="shared" si="415"/>
        <v>0</v>
      </c>
      <c r="AO990" s="153">
        <f t="shared" si="416"/>
        <v>0</v>
      </c>
      <c r="AP990" s="181" t="str">
        <f t="shared" si="417"/>
        <v/>
      </c>
      <c r="AQ990" s="154" t="str">
        <f t="shared" si="405"/>
        <v/>
      </c>
      <c r="AR990" s="178" t="str">
        <f t="shared" si="418"/>
        <v/>
      </c>
      <c r="AS990" s="169" t="str">
        <f t="shared" si="419"/>
        <v/>
      </c>
      <c r="AT990" s="159" t="str">
        <f t="shared" si="420"/>
        <v/>
      </c>
      <c r="AU990" s="160" t="str">
        <f t="shared" si="406"/>
        <v/>
      </c>
      <c r="AV990" s="171" t="str">
        <f t="shared" si="421"/>
        <v/>
      </c>
      <c r="AW990" s="160" t="str">
        <f t="shared" si="422"/>
        <v/>
      </c>
      <c r="AX990" s="186" t="str">
        <f t="shared" si="423"/>
        <v/>
      </c>
      <c r="AY990" s="160" t="str">
        <f t="shared" si="407"/>
        <v/>
      </c>
      <c r="AZ990" s="171" t="str">
        <f t="shared" si="424"/>
        <v/>
      </c>
      <c r="BA990" s="161" t="str">
        <f t="shared" si="425"/>
        <v/>
      </c>
    </row>
    <row r="991" spans="1:53" ht="18.75" x14ac:dyDescent="0.3">
      <c r="A991" s="205"/>
      <c r="B991" s="206"/>
      <c r="C991" s="198">
        <v>980</v>
      </c>
      <c r="D991" s="190"/>
      <c r="E991" s="13"/>
      <c r="F991" s="14"/>
      <c r="G991" s="123"/>
      <c r="H991" s="124"/>
      <c r="I991" s="130"/>
      <c r="J991" s="21"/>
      <c r="K991" s="134"/>
      <c r="L991" s="24"/>
      <c r="M991" s="372"/>
      <c r="N991" s="147" t="str">
        <f t="shared" si="408"/>
        <v/>
      </c>
      <c r="O991" s="23"/>
      <c r="P991" s="23"/>
      <c r="Q991" s="23"/>
      <c r="R991" s="23"/>
      <c r="S991" s="23"/>
      <c r="T991" s="24"/>
      <c r="U991" s="25"/>
      <c r="V991" s="28"/>
      <c r="W991" s="299"/>
      <c r="X991" s="296"/>
      <c r="Y991" s="149">
        <f t="shared" si="402"/>
        <v>0</v>
      </c>
      <c r="Z991" s="148">
        <f t="shared" si="409"/>
        <v>0</v>
      </c>
      <c r="AA991" s="306"/>
      <c r="AB991" s="377">
        <f t="shared" si="426"/>
        <v>0</v>
      </c>
      <c r="AC991" s="348"/>
      <c r="AD991" s="210" t="str">
        <f t="shared" si="403"/>
        <v/>
      </c>
      <c r="AE991" s="345">
        <f t="shared" si="410"/>
        <v>0</v>
      </c>
      <c r="AF991" s="318"/>
      <c r="AG991" s="317"/>
      <c r="AH991" s="315"/>
      <c r="AI991" s="150">
        <f t="shared" si="411"/>
        <v>0</v>
      </c>
      <c r="AJ991" s="151">
        <f t="shared" si="404"/>
        <v>0</v>
      </c>
      <c r="AK991" s="152">
        <f t="shared" si="412"/>
        <v>0</v>
      </c>
      <c r="AL991" s="153">
        <f t="shared" si="413"/>
        <v>0</v>
      </c>
      <c r="AM991" s="153">
        <f t="shared" si="414"/>
        <v>0</v>
      </c>
      <c r="AN991" s="153">
        <f t="shared" si="415"/>
        <v>0</v>
      </c>
      <c r="AO991" s="153">
        <f t="shared" si="416"/>
        <v>0</v>
      </c>
      <c r="AP991" s="181" t="str">
        <f t="shared" si="417"/>
        <v/>
      </c>
      <c r="AQ991" s="154" t="str">
        <f t="shared" si="405"/>
        <v/>
      </c>
      <c r="AR991" s="178" t="str">
        <f t="shared" si="418"/>
        <v/>
      </c>
      <c r="AS991" s="169" t="str">
        <f t="shared" si="419"/>
        <v/>
      </c>
      <c r="AT991" s="159" t="str">
        <f t="shared" si="420"/>
        <v/>
      </c>
      <c r="AU991" s="160" t="str">
        <f t="shared" si="406"/>
        <v/>
      </c>
      <c r="AV991" s="171" t="str">
        <f t="shared" si="421"/>
        <v/>
      </c>
      <c r="AW991" s="160" t="str">
        <f t="shared" si="422"/>
        <v/>
      </c>
      <c r="AX991" s="186" t="str">
        <f t="shared" si="423"/>
        <v/>
      </c>
      <c r="AY991" s="160" t="str">
        <f t="shared" si="407"/>
        <v/>
      </c>
      <c r="AZ991" s="171" t="str">
        <f t="shared" si="424"/>
        <v/>
      </c>
      <c r="BA991" s="161" t="str">
        <f t="shared" si="425"/>
        <v/>
      </c>
    </row>
    <row r="992" spans="1:53" ht="18.75" x14ac:dyDescent="0.3">
      <c r="A992" s="205"/>
      <c r="B992" s="206"/>
      <c r="C992" s="197">
        <v>981</v>
      </c>
      <c r="D992" s="190"/>
      <c r="E992" s="13"/>
      <c r="F992" s="14"/>
      <c r="G992" s="123"/>
      <c r="H992" s="124"/>
      <c r="I992" s="130"/>
      <c r="J992" s="21"/>
      <c r="K992" s="134"/>
      <c r="L992" s="24"/>
      <c r="M992" s="372"/>
      <c r="N992" s="147" t="str">
        <f t="shared" si="408"/>
        <v/>
      </c>
      <c r="O992" s="23"/>
      <c r="P992" s="23"/>
      <c r="Q992" s="23"/>
      <c r="R992" s="23"/>
      <c r="S992" s="23"/>
      <c r="T992" s="24"/>
      <c r="U992" s="25"/>
      <c r="V992" s="28"/>
      <c r="W992" s="299"/>
      <c r="X992" s="296"/>
      <c r="Y992" s="149">
        <f t="shared" si="402"/>
        <v>0</v>
      </c>
      <c r="Z992" s="148">
        <f t="shared" si="409"/>
        <v>0</v>
      </c>
      <c r="AA992" s="306"/>
      <c r="AB992" s="377">
        <f t="shared" si="426"/>
        <v>0</v>
      </c>
      <c r="AC992" s="348"/>
      <c r="AD992" s="210" t="str">
        <f t="shared" si="403"/>
        <v/>
      </c>
      <c r="AE992" s="345">
        <f t="shared" si="410"/>
        <v>0</v>
      </c>
      <c r="AF992" s="318"/>
      <c r="AG992" s="317"/>
      <c r="AH992" s="315"/>
      <c r="AI992" s="150">
        <f t="shared" si="411"/>
        <v>0</v>
      </c>
      <c r="AJ992" s="151">
        <f t="shared" si="404"/>
        <v>0</v>
      </c>
      <c r="AK992" s="152">
        <f t="shared" si="412"/>
        <v>0</v>
      </c>
      <c r="AL992" s="153">
        <f t="shared" si="413"/>
        <v>0</v>
      </c>
      <c r="AM992" s="153">
        <f t="shared" si="414"/>
        <v>0</v>
      </c>
      <c r="AN992" s="153">
        <f t="shared" si="415"/>
        <v>0</v>
      </c>
      <c r="AO992" s="153">
        <f t="shared" si="416"/>
        <v>0</v>
      </c>
      <c r="AP992" s="181" t="str">
        <f t="shared" si="417"/>
        <v/>
      </c>
      <c r="AQ992" s="154" t="str">
        <f t="shared" si="405"/>
        <v/>
      </c>
      <c r="AR992" s="178" t="str">
        <f t="shared" si="418"/>
        <v/>
      </c>
      <c r="AS992" s="169" t="str">
        <f t="shared" si="419"/>
        <v/>
      </c>
      <c r="AT992" s="159" t="str">
        <f t="shared" si="420"/>
        <v/>
      </c>
      <c r="AU992" s="160" t="str">
        <f t="shared" si="406"/>
        <v/>
      </c>
      <c r="AV992" s="171" t="str">
        <f t="shared" si="421"/>
        <v/>
      </c>
      <c r="AW992" s="160" t="str">
        <f t="shared" si="422"/>
        <v/>
      </c>
      <c r="AX992" s="186" t="str">
        <f t="shared" si="423"/>
        <v/>
      </c>
      <c r="AY992" s="160" t="str">
        <f t="shared" si="407"/>
        <v/>
      </c>
      <c r="AZ992" s="171" t="str">
        <f t="shared" si="424"/>
        <v/>
      </c>
      <c r="BA992" s="161" t="str">
        <f t="shared" si="425"/>
        <v/>
      </c>
    </row>
    <row r="993" spans="1:53" ht="18.75" x14ac:dyDescent="0.3">
      <c r="A993" s="205"/>
      <c r="B993" s="206"/>
      <c r="C993" s="198">
        <v>982</v>
      </c>
      <c r="D993" s="192"/>
      <c r="E993" s="15"/>
      <c r="F993" s="14"/>
      <c r="G993" s="123"/>
      <c r="H993" s="124"/>
      <c r="I993" s="130"/>
      <c r="J993" s="21"/>
      <c r="K993" s="134"/>
      <c r="L993" s="24"/>
      <c r="M993" s="372"/>
      <c r="N993" s="147" t="str">
        <f t="shared" si="408"/>
        <v/>
      </c>
      <c r="O993" s="23"/>
      <c r="P993" s="23"/>
      <c r="Q993" s="23"/>
      <c r="R993" s="23"/>
      <c r="S993" s="23"/>
      <c r="T993" s="24"/>
      <c r="U993" s="25"/>
      <c r="V993" s="28"/>
      <c r="W993" s="299"/>
      <c r="X993" s="296"/>
      <c r="Y993" s="149">
        <f t="shared" si="402"/>
        <v>0</v>
      </c>
      <c r="Z993" s="148">
        <f t="shared" si="409"/>
        <v>0</v>
      </c>
      <c r="AA993" s="306"/>
      <c r="AB993" s="377">
        <f t="shared" si="426"/>
        <v>0</v>
      </c>
      <c r="AC993" s="348"/>
      <c r="AD993" s="210" t="str">
        <f t="shared" si="403"/>
        <v/>
      </c>
      <c r="AE993" s="345">
        <f t="shared" si="410"/>
        <v>0</v>
      </c>
      <c r="AF993" s="318"/>
      <c r="AG993" s="317"/>
      <c r="AH993" s="315"/>
      <c r="AI993" s="150">
        <f t="shared" si="411"/>
        <v>0</v>
      </c>
      <c r="AJ993" s="151">
        <f t="shared" si="404"/>
        <v>0</v>
      </c>
      <c r="AK993" s="152">
        <f t="shared" si="412"/>
        <v>0</v>
      </c>
      <c r="AL993" s="153">
        <f t="shared" si="413"/>
        <v>0</v>
      </c>
      <c r="AM993" s="153">
        <f t="shared" si="414"/>
        <v>0</v>
      </c>
      <c r="AN993" s="153">
        <f t="shared" si="415"/>
        <v>0</v>
      </c>
      <c r="AO993" s="153">
        <f t="shared" si="416"/>
        <v>0</v>
      </c>
      <c r="AP993" s="181" t="str">
        <f t="shared" si="417"/>
        <v/>
      </c>
      <c r="AQ993" s="154" t="str">
        <f t="shared" si="405"/>
        <v/>
      </c>
      <c r="AR993" s="178" t="str">
        <f t="shared" si="418"/>
        <v/>
      </c>
      <c r="AS993" s="169" t="str">
        <f t="shared" si="419"/>
        <v/>
      </c>
      <c r="AT993" s="159" t="str">
        <f t="shared" si="420"/>
        <v/>
      </c>
      <c r="AU993" s="160" t="str">
        <f t="shared" si="406"/>
        <v/>
      </c>
      <c r="AV993" s="171" t="str">
        <f t="shared" si="421"/>
        <v/>
      </c>
      <c r="AW993" s="160" t="str">
        <f t="shared" si="422"/>
        <v/>
      </c>
      <c r="AX993" s="186" t="str">
        <f t="shared" si="423"/>
        <v/>
      </c>
      <c r="AY993" s="160" t="str">
        <f t="shared" si="407"/>
        <v/>
      </c>
      <c r="AZ993" s="171" t="str">
        <f t="shared" si="424"/>
        <v/>
      </c>
      <c r="BA993" s="161" t="str">
        <f t="shared" si="425"/>
        <v/>
      </c>
    </row>
    <row r="994" spans="1:53" ht="18.75" x14ac:dyDescent="0.3">
      <c r="A994" s="205"/>
      <c r="B994" s="206"/>
      <c r="C994" s="198">
        <v>983</v>
      </c>
      <c r="D994" s="190"/>
      <c r="E994" s="13"/>
      <c r="F994" s="14"/>
      <c r="G994" s="123"/>
      <c r="H994" s="124"/>
      <c r="I994" s="130"/>
      <c r="J994" s="21"/>
      <c r="K994" s="134"/>
      <c r="L994" s="24"/>
      <c r="M994" s="372"/>
      <c r="N994" s="147" t="str">
        <f t="shared" si="408"/>
        <v/>
      </c>
      <c r="O994" s="23"/>
      <c r="P994" s="23"/>
      <c r="Q994" s="23"/>
      <c r="R994" s="23"/>
      <c r="S994" s="23"/>
      <c r="T994" s="24"/>
      <c r="U994" s="25"/>
      <c r="V994" s="28"/>
      <c r="W994" s="299"/>
      <c r="X994" s="296"/>
      <c r="Y994" s="149">
        <f t="shared" si="402"/>
        <v>0</v>
      </c>
      <c r="Z994" s="148">
        <f t="shared" si="409"/>
        <v>0</v>
      </c>
      <c r="AA994" s="306"/>
      <c r="AB994" s="377">
        <f t="shared" si="426"/>
        <v>0</v>
      </c>
      <c r="AC994" s="348"/>
      <c r="AD994" s="210" t="str">
        <f t="shared" si="403"/>
        <v/>
      </c>
      <c r="AE994" s="345">
        <f t="shared" si="410"/>
        <v>0</v>
      </c>
      <c r="AF994" s="318"/>
      <c r="AG994" s="317"/>
      <c r="AH994" s="315"/>
      <c r="AI994" s="150">
        <f t="shared" si="411"/>
        <v>0</v>
      </c>
      <c r="AJ994" s="151">
        <f t="shared" si="404"/>
        <v>0</v>
      </c>
      <c r="AK994" s="152">
        <f t="shared" si="412"/>
        <v>0</v>
      </c>
      <c r="AL994" s="153">
        <f t="shared" si="413"/>
        <v>0</v>
      </c>
      <c r="AM994" s="153">
        <f t="shared" si="414"/>
        <v>0</v>
      </c>
      <c r="AN994" s="153">
        <f t="shared" si="415"/>
        <v>0</v>
      </c>
      <c r="AO994" s="153">
        <f t="shared" si="416"/>
        <v>0</v>
      </c>
      <c r="AP994" s="181" t="str">
        <f t="shared" si="417"/>
        <v/>
      </c>
      <c r="AQ994" s="154" t="str">
        <f t="shared" si="405"/>
        <v/>
      </c>
      <c r="AR994" s="178" t="str">
        <f t="shared" si="418"/>
        <v/>
      </c>
      <c r="AS994" s="169" t="str">
        <f t="shared" si="419"/>
        <v/>
      </c>
      <c r="AT994" s="159" t="str">
        <f t="shared" si="420"/>
        <v/>
      </c>
      <c r="AU994" s="160" t="str">
        <f t="shared" si="406"/>
        <v/>
      </c>
      <c r="AV994" s="171" t="str">
        <f t="shared" si="421"/>
        <v/>
      </c>
      <c r="AW994" s="160" t="str">
        <f t="shared" si="422"/>
        <v/>
      </c>
      <c r="AX994" s="186" t="str">
        <f t="shared" si="423"/>
        <v/>
      </c>
      <c r="AY994" s="160" t="str">
        <f t="shared" si="407"/>
        <v/>
      </c>
      <c r="AZ994" s="171" t="str">
        <f t="shared" si="424"/>
        <v/>
      </c>
      <c r="BA994" s="161" t="str">
        <f t="shared" si="425"/>
        <v/>
      </c>
    </row>
    <row r="995" spans="1:53" ht="18.75" x14ac:dyDescent="0.3">
      <c r="A995" s="205"/>
      <c r="B995" s="206"/>
      <c r="C995" s="197">
        <v>984</v>
      </c>
      <c r="D995" s="190"/>
      <c r="E995" s="13"/>
      <c r="F995" s="14"/>
      <c r="G995" s="123"/>
      <c r="H995" s="124"/>
      <c r="I995" s="130"/>
      <c r="J995" s="21"/>
      <c r="K995" s="134"/>
      <c r="L995" s="24"/>
      <c r="M995" s="372"/>
      <c r="N995" s="147" t="str">
        <f t="shared" si="408"/>
        <v/>
      </c>
      <c r="O995" s="23"/>
      <c r="P995" s="23"/>
      <c r="Q995" s="23"/>
      <c r="R995" s="23"/>
      <c r="S995" s="23"/>
      <c r="T995" s="24"/>
      <c r="U995" s="25"/>
      <c r="V995" s="28"/>
      <c r="W995" s="299"/>
      <c r="X995" s="296"/>
      <c r="Y995" s="149">
        <f t="shared" si="402"/>
        <v>0</v>
      </c>
      <c r="Z995" s="148">
        <f t="shared" si="409"/>
        <v>0</v>
      </c>
      <c r="AA995" s="306"/>
      <c r="AB995" s="377">
        <f t="shared" si="426"/>
        <v>0</v>
      </c>
      <c r="AC995" s="348"/>
      <c r="AD995" s="210" t="str">
        <f t="shared" si="403"/>
        <v/>
      </c>
      <c r="AE995" s="345">
        <f t="shared" si="410"/>
        <v>0</v>
      </c>
      <c r="AF995" s="318"/>
      <c r="AG995" s="317"/>
      <c r="AH995" s="315"/>
      <c r="AI995" s="150">
        <f t="shared" si="411"/>
        <v>0</v>
      </c>
      <c r="AJ995" s="151">
        <f t="shared" si="404"/>
        <v>0</v>
      </c>
      <c r="AK995" s="152">
        <f t="shared" si="412"/>
        <v>0</v>
      </c>
      <c r="AL995" s="153">
        <f t="shared" si="413"/>
        <v>0</v>
      </c>
      <c r="AM995" s="153">
        <f t="shared" si="414"/>
        <v>0</v>
      </c>
      <c r="AN995" s="153">
        <f t="shared" si="415"/>
        <v>0</v>
      </c>
      <c r="AO995" s="153">
        <f t="shared" si="416"/>
        <v>0</v>
      </c>
      <c r="AP995" s="181" t="str">
        <f t="shared" si="417"/>
        <v/>
      </c>
      <c r="AQ995" s="154" t="str">
        <f t="shared" si="405"/>
        <v/>
      </c>
      <c r="AR995" s="178" t="str">
        <f t="shared" si="418"/>
        <v/>
      </c>
      <c r="AS995" s="169" t="str">
        <f t="shared" si="419"/>
        <v/>
      </c>
      <c r="AT995" s="159" t="str">
        <f t="shared" si="420"/>
        <v/>
      </c>
      <c r="AU995" s="160" t="str">
        <f t="shared" si="406"/>
        <v/>
      </c>
      <c r="AV995" s="171" t="str">
        <f t="shared" si="421"/>
        <v/>
      </c>
      <c r="AW995" s="160" t="str">
        <f t="shared" si="422"/>
        <v/>
      </c>
      <c r="AX995" s="186" t="str">
        <f t="shared" si="423"/>
        <v/>
      </c>
      <c r="AY995" s="160" t="str">
        <f t="shared" si="407"/>
        <v/>
      </c>
      <c r="AZ995" s="171" t="str">
        <f t="shared" si="424"/>
        <v/>
      </c>
      <c r="BA995" s="161" t="str">
        <f t="shared" si="425"/>
        <v/>
      </c>
    </row>
    <row r="996" spans="1:53" ht="18.75" x14ac:dyDescent="0.3">
      <c r="A996" s="205"/>
      <c r="B996" s="206"/>
      <c r="C996" s="198">
        <v>985</v>
      </c>
      <c r="D996" s="190"/>
      <c r="E996" s="13"/>
      <c r="F996" s="14"/>
      <c r="G996" s="123"/>
      <c r="H996" s="124"/>
      <c r="I996" s="130"/>
      <c r="J996" s="21"/>
      <c r="K996" s="134"/>
      <c r="L996" s="24"/>
      <c r="M996" s="372"/>
      <c r="N996" s="147" t="str">
        <f t="shared" si="408"/>
        <v/>
      </c>
      <c r="O996" s="23"/>
      <c r="P996" s="23"/>
      <c r="Q996" s="23"/>
      <c r="R996" s="23"/>
      <c r="S996" s="23"/>
      <c r="T996" s="24"/>
      <c r="U996" s="25"/>
      <c r="V996" s="28"/>
      <c r="W996" s="299"/>
      <c r="X996" s="296"/>
      <c r="Y996" s="149">
        <f t="shared" si="402"/>
        <v>0</v>
      </c>
      <c r="Z996" s="148">
        <f t="shared" si="409"/>
        <v>0</v>
      </c>
      <c r="AA996" s="306"/>
      <c r="AB996" s="377">
        <f t="shared" si="426"/>
        <v>0</v>
      </c>
      <c r="AC996" s="348"/>
      <c r="AD996" s="210" t="str">
        <f t="shared" si="403"/>
        <v/>
      </c>
      <c r="AE996" s="345">
        <f t="shared" si="410"/>
        <v>0</v>
      </c>
      <c r="AF996" s="318"/>
      <c r="AG996" s="317"/>
      <c r="AH996" s="315"/>
      <c r="AI996" s="150">
        <f t="shared" si="411"/>
        <v>0</v>
      </c>
      <c r="AJ996" s="151">
        <f t="shared" si="404"/>
        <v>0</v>
      </c>
      <c r="AK996" s="152">
        <f t="shared" si="412"/>
        <v>0</v>
      </c>
      <c r="AL996" s="153">
        <f t="shared" si="413"/>
        <v>0</v>
      </c>
      <c r="AM996" s="153">
        <f t="shared" si="414"/>
        <v>0</v>
      </c>
      <c r="AN996" s="153">
        <f t="shared" si="415"/>
        <v>0</v>
      </c>
      <c r="AO996" s="153">
        <f t="shared" si="416"/>
        <v>0</v>
      </c>
      <c r="AP996" s="181" t="str">
        <f t="shared" si="417"/>
        <v/>
      </c>
      <c r="AQ996" s="154" t="str">
        <f t="shared" si="405"/>
        <v/>
      </c>
      <c r="AR996" s="178" t="str">
        <f t="shared" si="418"/>
        <v/>
      </c>
      <c r="AS996" s="169" t="str">
        <f t="shared" si="419"/>
        <v/>
      </c>
      <c r="AT996" s="159" t="str">
        <f t="shared" si="420"/>
        <v/>
      </c>
      <c r="AU996" s="160" t="str">
        <f t="shared" si="406"/>
        <v/>
      </c>
      <c r="AV996" s="171" t="str">
        <f t="shared" si="421"/>
        <v/>
      </c>
      <c r="AW996" s="160" t="str">
        <f t="shared" si="422"/>
        <v/>
      </c>
      <c r="AX996" s="186" t="str">
        <f t="shared" si="423"/>
        <v/>
      </c>
      <c r="AY996" s="160" t="str">
        <f t="shared" si="407"/>
        <v/>
      </c>
      <c r="AZ996" s="171" t="str">
        <f t="shared" si="424"/>
        <v/>
      </c>
      <c r="BA996" s="161" t="str">
        <f t="shared" si="425"/>
        <v/>
      </c>
    </row>
    <row r="997" spans="1:53" ht="18.75" x14ac:dyDescent="0.3">
      <c r="A997" s="205"/>
      <c r="B997" s="206"/>
      <c r="C997" s="197">
        <v>986</v>
      </c>
      <c r="D997" s="192"/>
      <c r="E997" s="15"/>
      <c r="F997" s="14"/>
      <c r="G997" s="123"/>
      <c r="H997" s="124"/>
      <c r="I997" s="130"/>
      <c r="J997" s="21"/>
      <c r="K997" s="134"/>
      <c r="L997" s="24"/>
      <c r="M997" s="372"/>
      <c r="N997" s="147" t="str">
        <f t="shared" si="408"/>
        <v/>
      </c>
      <c r="O997" s="23"/>
      <c r="P997" s="23"/>
      <c r="Q997" s="23"/>
      <c r="R997" s="23"/>
      <c r="S997" s="23"/>
      <c r="T997" s="24"/>
      <c r="U997" s="25"/>
      <c r="V997" s="28"/>
      <c r="W997" s="299"/>
      <c r="X997" s="296"/>
      <c r="Y997" s="149">
        <f t="shared" si="402"/>
        <v>0</v>
      </c>
      <c r="Z997" s="148">
        <f t="shared" si="409"/>
        <v>0</v>
      </c>
      <c r="AA997" s="306"/>
      <c r="AB997" s="377">
        <f t="shared" si="426"/>
        <v>0</v>
      </c>
      <c r="AC997" s="348"/>
      <c r="AD997" s="210" t="str">
        <f t="shared" si="403"/>
        <v/>
      </c>
      <c r="AE997" s="345">
        <f t="shared" si="410"/>
        <v>0</v>
      </c>
      <c r="AF997" s="318"/>
      <c r="AG997" s="317"/>
      <c r="AH997" s="315"/>
      <c r="AI997" s="150">
        <f t="shared" si="411"/>
        <v>0</v>
      </c>
      <c r="AJ997" s="151">
        <f t="shared" si="404"/>
        <v>0</v>
      </c>
      <c r="AK997" s="152">
        <f t="shared" si="412"/>
        <v>0</v>
      </c>
      <c r="AL997" s="153">
        <f t="shared" si="413"/>
        <v>0</v>
      </c>
      <c r="AM997" s="153">
        <f t="shared" si="414"/>
        <v>0</v>
      </c>
      <c r="AN997" s="153">
        <f t="shared" si="415"/>
        <v>0</v>
      </c>
      <c r="AO997" s="153">
        <f t="shared" si="416"/>
        <v>0</v>
      </c>
      <c r="AP997" s="181" t="str">
        <f t="shared" si="417"/>
        <v/>
      </c>
      <c r="AQ997" s="154" t="str">
        <f t="shared" si="405"/>
        <v/>
      </c>
      <c r="AR997" s="178" t="str">
        <f t="shared" si="418"/>
        <v/>
      </c>
      <c r="AS997" s="169" t="str">
        <f t="shared" si="419"/>
        <v/>
      </c>
      <c r="AT997" s="159" t="str">
        <f t="shared" si="420"/>
        <v/>
      </c>
      <c r="AU997" s="160" t="str">
        <f t="shared" si="406"/>
        <v/>
      </c>
      <c r="AV997" s="171" t="str">
        <f t="shared" si="421"/>
        <v/>
      </c>
      <c r="AW997" s="160" t="str">
        <f t="shared" si="422"/>
        <v/>
      </c>
      <c r="AX997" s="186" t="str">
        <f t="shared" si="423"/>
        <v/>
      </c>
      <c r="AY997" s="160" t="str">
        <f t="shared" si="407"/>
        <v/>
      </c>
      <c r="AZ997" s="171" t="str">
        <f t="shared" si="424"/>
        <v/>
      </c>
      <c r="BA997" s="161" t="str">
        <f t="shared" si="425"/>
        <v/>
      </c>
    </row>
    <row r="998" spans="1:53" ht="18.75" x14ac:dyDescent="0.3">
      <c r="A998" s="205"/>
      <c r="B998" s="206"/>
      <c r="C998" s="198">
        <v>987</v>
      </c>
      <c r="D998" s="190"/>
      <c r="E998" s="13"/>
      <c r="F998" s="14"/>
      <c r="G998" s="123"/>
      <c r="H998" s="126"/>
      <c r="I998" s="132"/>
      <c r="J998" s="69"/>
      <c r="K998" s="136"/>
      <c r="L998" s="26"/>
      <c r="M998" s="372"/>
      <c r="N998" s="147" t="str">
        <f t="shared" si="408"/>
        <v/>
      </c>
      <c r="O998" s="23"/>
      <c r="P998" s="23"/>
      <c r="Q998" s="23"/>
      <c r="R998" s="23"/>
      <c r="S998" s="23"/>
      <c r="T998" s="24"/>
      <c r="U998" s="25"/>
      <c r="V998" s="28"/>
      <c r="W998" s="299"/>
      <c r="X998" s="296"/>
      <c r="Y998" s="149">
        <f t="shared" si="402"/>
        <v>0</v>
      </c>
      <c r="Z998" s="148">
        <f t="shared" si="409"/>
        <v>0</v>
      </c>
      <c r="AA998" s="306"/>
      <c r="AB998" s="377">
        <f t="shared" si="426"/>
        <v>0</v>
      </c>
      <c r="AC998" s="348"/>
      <c r="AD998" s="210" t="str">
        <f t="shared" si="403"/>
        <v/>
      </c>
      <c r="AE998" s="345">
        <f t="shared" si="410"/>
        <v>0</v>
      </c>
      <c r="AF998" s="318"/>
      <c r="AG998" s="317"/>
      <c r="AH998" s="315"/>
      <c r="AI998" s="150">
        <f t="shared" si="411"/>
        <v>0</v>
      </c>
      <c r="AJ998" s="151">
        <f t="shared" si="404"/>
        <v>0</v>
      </c>
      <c r="AK998" s="152">
        <f t="shared" si="412"/>
        <v>0</v>
      </c>
      <c r="AL998" s="153">
        <f t="shared" si="413"/>
        <v>0</v>
      </c>
      <c r="AM998" s="153">
        <f t="shared" si="414"/>
        <v>0</v>
      </c>
      <c r="AN998" s="153">
        <f t="shared" si="415"/>
        <v>0</v>
      </c>
      <c r="AO998" s="153">
        <f t="shared" si="416"/>
        <v>0</v>
      </c>
      <c r="AP998" s="181" t="str">
        <f t="shared" si="417"/>
        <v/>
      </c>
      <c r="AQ998" s="154" t="str">
        <f t="shared" si="405"/>
        <v/>
      </c>
      <c r="AR998" s="178" t="str">
        <f t="shared" si="418"/>
        <v/>
      </c>
      <c r="AS998" s="169" t="str">
        <f t="shared" si="419"/>
        <v/>
      </c>
      <c r="AT998" s="159" t="str">
        <f t="shared" si="420"/>
        <v/>
      </c>
      <c r="AU998" s="160" t="str">
        <f t="shared" si="406"/>
        <v/>
      </c>
      <c r="AV998" s="171" t="str">
        <f t="shared" si="421"/>
        <v/>
      </c>
      <c r="AW998" s="160" t="str">
        <f t="shared" si="422"/>
        <v/>
      </c>
      <c r="AX998" s="186" t="str">
        <f t="shared" si="423"/>
        <v/>
      </c>
      <c r="AY998" s="160" t="str">
        <f t="shared" si="407"/>
        <v/>
      </c>
      <c r="AZ998" s="171" t="str">
        <f t="shared" si="424"/>
        <v/>
      </c>
      <c r="BA998" s="161" t="str">
        <f t="shared" si="425"/>
        <v/>
      </c>
    </row>
    <row r="999" spans="1:53" ht="18.75" x14ac:dyDescent="0.3">
      <c r="A999" s="205"/>
      <c r="B999" s="206"/>
      <c r="C999" s="198">
        <v>988</v>
      </c>
      <c r="D999" s="190"/>
      <c r="E999" s="13"/>
      <c r="F999" s="14"/>
      <c r="G999" s="123"/>
      <c r="H999" s="124"/>
      <c r="I999" s="130"/>
      <c r="J999" s="21"/>
      <c r="K999" s="134"/>
      <c r="L999" s="24"/>
      <c r="M999" s="372"/>
      <c r="N999" s="147" t="str">
        <f t="shared" si="408"/>
        <v/>
      </c>
      <c r="O999" s="23"/>
      <c r="P999" s="23"/>
      <c r="Q999" s="23"/>
      <c r="R999" s="23"/>
      <c r="S999" s="23"/>
      <c r="T999" s="24"/>
      <c r="U999" s="25"/>
      <c r="V999" s="28"/>
      <c r="W999" s="299"/>
      <c r="X999" s="296"/>
      <c r="Y999" s="149">
        <f t="shared" si="402"/>
        <v>0</v>
      </c>
      <c r="Z999" s="148">
        <f t="shared" si="409"/>
        <v>0</v>
      </c>
      <c r="AA999" s="306"/>
      <c r="AB999" s="377">
        <f t="shared" si="426"/>
        <v>0</v>
      </c>
      <c r="AC999" s="348"/>
      <c r="AD999" s="210" t="str">
        <f t="shared" si="403"/>
        <v/>
      </c>
      <c r="AE999" s="345">
        <f t="shared" si="410"/>
        <v>0</v>
      </c>
      <c r="AF999" s="318"/>
      <c r="AG999" s="317"/>
      <c r="AH999" s="315"/>
      <c r="AI999" s="150">
        <f t="shared" si="411"/>
        <v>0</v>
      </c>
      <c r="AJ999" s="151">
        <f t="shared" si="404"/>
        <v>0</v>
      </c>
      <c r="AK999" s="152">
        <f t="shared" si="412"/>
        <v>0</v>
      </c>
      <c r="AL999" s="153">
        <f t="shared" si="413"/>
        <v>0</v>
      </c>
      <c r="AM999" s="153">
        <f t="shared" si="414"/>
        <v>0</v>
      </c>
      <c r="AN999" s="153">
        <f t="shared" si="415"/>
        <v>0</v>
      </c>
      <c r="AO999" s="153">
        <f t="shared" si="416"/>
        <v>0</v>
      </c>
      <c r="AP999" s="181" t="str">
        <f t="shared" si="417"/>
        <v/>
      </c>
      <c r="AQ999" s="154" t="str">
        <f t="shared" si="405"/>
        <v/>
      </c>
      <c r="AR999" s="178" t="str">
        <f t="shared" si="418"/>
        <v/>
      </c>
      <c r="AS999" s="169" t="str">
        <f t="shared" si="419"/>
        <v/>
      </c>
      <c r="AT999" s="159" t="str">
        <f t="shared" si="420"/>
        <v/>
      </c>
      <c r="AU999" s="160" t="str">
        <f t="shared" si="406"/>
        <v/>
      </c>
      <c r="AV999" s="171" t="str">
        <f t="shared" si="421"/>
        <v/>
      </c>
      <c r="AW999" s="160" t="str">
        <f t="shared" si="422"/>
        <v/>
      </c>
      <c r="AX999" s="186" t="str">
        <f t="shared" si="423"/>
        <v/>
      </c>
      <c r="AY999" s="160" t="str">
        <f t="shared" si="407"/>
        <v/>
      </c>
      <c r="AZ999" s="171" t="str">
        <f t="shared" si="424"/>
        <v/>
      </c>
      <c r="BA999" s="161" t="str">
        <f t="shared" si="425"/>
        <v/>
      </c>
    </row>
    <row r="1000" spans="1:53" ht="18.75" x14ac:dyDescent="0.3">
      <c r="A1000" s="205"/>
      <c r="B1000" s="206"/>
      <c r="C1000" s="197">
        <v>989</v>
      </c>
      <c r="D1000" s="190"/>
      <c r="E1000" s="13"/>
      <c r="F1000" s="14"/>
      <c r="G1000" s="123"/>
      <c r="H1000" s="124"/>
      <c r="I1000" s="130"/>
      <c r="J1000" s="21"/>
      <c r="K1000" s="134"/>
      <c r="L1000" s="24"/>
      <c r="M1000" s="372"/>
      <c r="N1000" s="147" t="str">
        <f t="shared" si="408"/>
        <v/>
      </c>
      <c r="O1000" s="23"/>
      <c r="P1000" s="23"/>
      <c r="Q1000" s="23"/>
      <c r="R1000" s="23"/>
      <c r="S1000" s="23"/>
      <c r="T1000" s="24"/>
      <c r="U1000" s="25"/>
      <c r="V1000" s="28"/>
      <c r="W1000" s="299"/>
      <c r="X1000" s="296"/>
      <c r="Y1000" s="149">
        <f t="shared" si="402"/>
        <v>0</v>
      </c>
      <c r="Z1000" s="148">
        <f t="shared" si="409"/>
        <v>0</v>
      </c>
      <c r="AA1000" s="306"/>
      <c r="AB1000" s="377">
        <f t="shared" si="426"/>
        <v>0</v>
      </c>
      <c r="AC1000" s="348"/>
      <c r="AD1000" s="210" t="str">
        <f t="shared" si="403"/>
        <v/>
      </c>
      <c r="AE1000" s="345">
        <f t="shared" si="410"/>
        <v>0</v>
      </c>
      <c r="AF1000" s="318"/>
      <c r="AG1000" s="317"/>
      <c r="AH1000" s="315"/>
      <c r="AI1000" s="150">
        <f t="shared" si="411"/>
        <v>0</v>
      </c>
      <c r="AJ1000" s="151">
        <f t="shared" si="404"/>
        <v>0</v>
      </c>
      <c r="AK1000" s="152">
        <f t="shared" si="412"/>
        <v>0</v>
      </c>
      <c r="AL1000" s="153">
        <f t="shared" si="413"/>
        <v>0</v>
      </c>
      <c r="AM1000" s="153">
        <f t="shared" si="414"/>
        <v>0</v>
      </c>
      <c r="AN1000" s="153">
        <f t="shared" si="415"/>
        <v>0</v>
      </c>
      <c r="AO1000" s="153">
        <f t="shared" si="416"/>
        <v>0</v>
      </c>
      <c r="AP1000" s="181" t="str">
        <f t="shared" si="417"/>
        <v/>
      </c>
      <c r="AQ1000" s="154" t="str">
        <f t="shared" si="405"/>
        <v/>
      </c>
      <c r="AR1000" s="178" t="str">
        <f t="shared" si="418"/>
        <v/>
      </c>
      <c r="AS1000" s="169" t="str">
        <f t="shared" si="419"/>
        <v/>
      </c>
      <c r="AT1000" s="159" t="str">
        <f t="shared" si="420"/>
        <v/>
      </c>
      <c r="AU1000" s="160" t="str">
        <f t="shared" si="406"/>
        <v/>
      </c>
      <c r="AV1000" s="171" t="str">
        <f t="shared" si="421"/>
        <v/>
      </c>
      <c r="AW1000" s="160" t="str">
        <f t="shared" si="422"/>
        <v/>
      </c>
      <c r="AX1000" s="186" t="str">
        <f t="shared" si="423"/>
        <v/>
      </c>
      <c r="AY1000" s="160" t="str">
        <f t="shared" si="407"/>
        <v/>
      </c>
      <c r="AZ1000" s="171" t="str">
        <f t="shared" si="424"/>
        <v/>
      </c>
      <c r="BA1000" s="161" t="str">
        <f t="shared" si="425"/>
        <v/>
      </c>
    </row>
    <row r="1001" spans="1:53" ht="18.75" x14ac:dyDescent="0.3">
      <c r="A1001" s="205"/>
      <c r="B1001" s="206"/>
      <c r="C1001" s="198">
        <v>990</v>
      </c>
      <c r="D1001" s="192"/>
      <c r="E1001" s="15"/>
      <c r="F1001" s="14"/>
      <c r="G1001" s="123"/>
      <c r="H1001" s="124"/>
      <c r="I1001" s="130"/>
      <c r="J1001" s="21"/>
      <c r="K1001" s="134"/>
      <c r="L1001" s="24"/>
      <c r="M1001" s="372"/>
      <c r="N1001" s="147" t="str">
        <f t="shared" si="408"/>
        <v/>
      </c>
      <c r="O1001" s="23"/>
      <c r="P1001" s="23"/>
      <c r="Q1001" s="23"/>
      <c r="R1001" s="23"/>
      <c r="S1001" s="23"/>
      <c r="T1001" s="24"/>
      <c r="U1001" s="25"/>
      <c r="V1001" s="28"/>
      <c r="W1001" s="299"/>
      <c r="X1001" s="296"/>
      <c r="Y1001" s="149">
        <f t="shared" si="402"/>
        <v>0</v>
      </c>
      <c r="Z1001" s="148">
        <f t="shared" si="409"/>
        <v>0</v>
      </c>
      <c r="AA1001" s="306"/>
      <c r="AB1001" s="377">
        <f t="shared" si="426"/>
        <v>0</v>
      </c>
      <c r="AC1001" s="348"/>
      <c r="AD1001" s="210" t="str">
        <f t="shared" si="403"/>
        <v/>
      </c>
      <c r="AE1001" s="345">
        <f t="shared" si="410"/>
        <v>0</v>
      </c>
      <c r="AF1001" s="318"/>
      <c r="AG1001" s="317"/>
      <c r="AH1001" s="315"/>
      <c r="AI1001" s="150">
        <f t="shared" si="411"/>
        <v>0</v>
      </c>
      <c r="AJ1001" s="151">
        <f t="shared" si="404"/>
        <v>0</v>
      </c>
      <c r="AK1001" s="152">
        <f t="shared" si="412"/>
        <v>0</v>
      </c>
      <c r="AL1001" s="153">
        <f t="shared" si="413"/>
        <v>0</v>
      </c>
      <c r="AM1001" s="153">
        <f t="shared" si="414"/>
        <v>0</v>
      </c>
      <c r="AN1001" s="153">
        <f t="shared" si="415"/>
        <v>0</v>
      </c>
      <c r="AO1001" s="153">
        <f t="shared" si="416"/>
        <v>0</v>
      </c>
      <c r="AP1001" s="181" t="str">
        <f t="shared" si="417"/>
        <v/>
      </c>
      <c r="AQ1001" s="154" t="str">
        <f t="shared" si="405"/>
        <v/>
      </c>
      <c r="AR1001" s="178" t="str">
        <f t="shared" si="418"/>
        <v/>
      </c>
      <c r="AS1001" s="169" t="str">
        <f t="shared" si="419"/>
        <v/>
      </c>
      <c r="AT1001" s="159" t="str">
        <f t="shared" si="420"/>
        <v/>
      </c>
      <c r="AU1001" s="160" t="str">
        <f t="shared" si="406"/>
        <v/>
      </c>
      <c r="AV1001" s="171" t="str">
        <f t="shared" si="421"/>
        <v/>
      </c>
      <c r="AW1001" s="160" t="str">
        <f t="shared" si="422"/>
        <v/>
      </c>
      <c r="AX1001" s="186" t="str">
        <f t="shared" si="423"/>
        <v/>
      </c>
      <c r="AY1001" s="160" t="str">
        <f t="shared" si="407"/>
        <v/>
      </c>
      <c r="AZ1001" s="171" t="str">
        <f t="shared" si="424"/>
        <v/>
      </c>
      <c r="BA1001" s="161" t="str">
        <f t="shared" si="425"/>
        <v/>
      </c>
    </row>
    <row r="1002" spans="1:53" ht="18.75" x14ac:dyDescent="0.3">
      <c r="A1002" s="205"/>
      <c r="B1002" s="206"/>
      <c r="C1002" s="198">
        <v>991</v>
      </c>
      <c r="D1002" s="192"/>
      <c r="E1002" s="15"/>
      <c r="F1002" s="14"/>
      <c r="G1002" s="123"/>
      <c r="H1002" s="124"/>
      <c r="I1002" s="130"/>
      <c r="J1002" s="21"/>
      <c r="K1002" s="134"/>
      <c r="L1002" s="24"/>
      <c r="M1002" s="372"/>
      <c r="N1002" s="147" t="str">
        <f t="shared" si="408"/>
        <v/>
      </c>
      <c r="O1002" s="23"/>
      <c r="P1002" s="23"/>
      <c r="Q1002" s="23"/>
      <c r="R1002" s="23"/>
      <c r="S1002" s="23"/>
      <c r="T1002" s="24"/>
      <c r="U1002" s="25"/>
      <c r="V1002" s="28"/>
      <c r="W1002" s="301"/>
      <c r="X1002" s="302"/>
      <c r="Y1002" s="149">
        <f t="shared" si="402"/>
        <v>0</v>
      </c>
      <c r="Z1002" s="148">
        <f t="shared" si="409"/>
        <v>0</v>
      </c>
      <c r="AA1002" s="306"/>
      <c r="AB1002" s="377">
        <f t="shared" si="426"/>
        <v>0</v>
      </c>
      <c r="AC1002" s="348"/>
      <c r="AD1002" s="210" t="str">
        <f t="shared" si="403"/>
        <v/>
      </c>
      <c r="AE1002" s="345">
        <f t="shared" si="410"/>
        <v>0</v>
      </c>
      <c r="AF1002" s="318"/>
      <c r="AG1002" s="317"/>
      <c r="AH1002" s="315"/>
      <c r="AI1002" s="150">
        <f t="shared" si="411"/>
        <v>0</v>
      </c>
      <c r="AJ1002" s="151">
        <f t="shared" si="404"/>
        <v>0</v>
      </c>
      <c r="AK1002" s="152">
        <f t="shared" si="412"/>
        <v>0</v>
      </c>
      <c r="AL1002" s="153">
        <f t="shared" si="413"/>
        <v>0</v>
      </c>
      <c r="AM1002" s="153">
        <f t="shared" si="414"/>
        <v>0</v>
      </c>
      <c r="AN1002" s="153">
        <f t="shared" si="415"/>
        <v>0</v>
      </c>
      <c r="AO1002" s="153">
        <f t="shared" si="416"/>
        <v>0</v>
      </c>
      <c r="AP1002" s="181" t="str">
        <f t="shared" si="417"/>
        <v/>
      </c>
      <c r="AQ1002" s="154" t="str">
        <f t="shared" si="405"/>
        <v/>
      </c>
      <c r="AR1002" s="178" t="str">
        <f t="shared" si="418"/>
        <v/>
      </c>
      <c r="AS1002" s="169" t="str">
        <f t="shared" si="419"/>
        <v/>
      </c>
      <c r="AT1002" s="159" t="str">
        <f t="shared" si="420"/>
        <v/>
      </c>
      <c r="AU1002" s="160" t="str">
        <f t="shared" si="406"/>
        <v/>
      </c>
      <c r="AV1002" s="171" t="str">
        <f t="shared" si="421"/>
        <v/>
      </c>
      <c r="AW1002" s="160" t="str">
        <f t="shared" si="422"/>
        <v/>
      </c>
      <c r="AX1002" s="186" t="str">
        <f t="shared" si="423"/>
        <v/>
      </c>
      <c r="AY1002" s="160" t="str">
        <f t="shared" si="407"/>
        <v/>
      </c>
      <c r="AZ1002" s="171" t="str">
        <f t="shared" si="424"/>
        <v/>
      </c>
      <c r="BA1002" s="161" t="str">
        <f t="shared" si="425"/>
        <v/>
      </c>
    </row>
    <row r="1003" spans="1:53" ht="18.75" x14ac:dyDescent="0.3">
      <c r="A1003" s="205"/>
      <c r="B1003" s="206"/>
      <c r="C1003" s="198">
        <v>992</v>
      </c>
      <c r="D1003" s="190"/>
      <c r="E1003" s="13"/>
      <c r="F1003" s="14"/>
      <c r="G1003" s="123"/>
      <c r="H1003" s="124"/>
      <c r="I1003" s="130"/>
      <c r="J1003" s="21"/>
      <c r="K1003" s="134"/>
      <c r="L1003" s="24"/>
      <c r="M1003" s="372"/>
      <c r="N1003" s="147" t="str">
        <f t="shared" si="408"/>
        <v/>
      </c>
      <c r="O1003" s="23"/>
      <c r="P1003" s="23"/>
      <c r="Q1003" s="23"/>
      <c r="R1003" s="23"/>
      <c r="S1003" s="23"/>
      <c r="T1003" s="24"/>
      <c r="U1003" s="25"/>
      <c r="V1003" s="28"/>
      <c r="W1003" s="301"/>
      <c r="X1003" s="302"/>
      <c r="Y1003" s="149">
        <f t="shared" si="402"/>
        <v>0</v>
      </c>
      <c r="Z1003" s="148">
        <f t="shared" si="409"/>
        <v>0</v>
      </c>
      <c r="AA1003" s="306"/>
      <c r="AB1003" s="377">
        <f t="shared" si="426"/>
        <v>0</v>
      </c>
      <c r="AC1003" s="348"/>
      <c r="AD1003" s="210" t="str">
        <f t="shared" si="403"/>
        <v/>
      </c>
      <c r="AE1003" s="345">
        <f t="shared" si="410"/>
        <v>0</v>
      </c>
      <c r="AF1003" s="318"/>
      <c r="AG1003" s="317"/>
      <c r="AH1003" s="315"/>
      <c r="AI1003" s="150">
        <f t="shared" si="411"/>
        <v>0</v>
      </c>
      <c r="AJ1003" s="151">
        <f t="shared" si="404"/>
        <v>0</v>
      </c>
      <c r="AK1003" s="152">
        <f t="shared" si="412"/>
        <v>0</v>
      </c>
      <c r="AL1003" s="153">
        <f t="shared" si="413"/>
        <v>0</v>
      </c>
      <c r="AM1003" s="153">
        <f t="shared" si="414"/>
        <v>0</v>
      </c>
      <c r="AN1003" s="153">
        <f t="shared" si="415"/>
        <v>0</v>
      </c>
      <c r="AO1003" s="153">
        <f t="shared" si="416"/>
        <v>0</v>
      </c>
      <c r="AP1003" s="181" t="str">
        <f t="shared" si="417"/>
        <v/>
      </c>
      <c r="AQ1003" s="154" t="str">
        <f t="shared" si="405"/>
        <v/>
      </c>
      <c r="AR1003" s="178" t="str">
        <f t="shared" si="418"/>
        <v/>
      </c>
      <c r="AS1003" s="169" t="str">
        <f t="shared" si="419"/>
        <v/>
      </c>
      <c r="AT1003" s="159" t="str">
        <f t="shared" si="420"/>
        <v/>
      </c>
      <c r="AU1003" s="160" t="str">
        <f t="shared" si="406"/>
        <v/>
      </c>
      <c r="AV1003" s="171" t="str">
        <f t="shared" si="421"/>
        <v/>
      </c>
      <c r="AW1003" s="160" t="str">
        <f t="shared" si="422"/>
        <v/>
      </c>
      <c r="AX1003" s="186" t="str">
        <f t="shared" si="423"/>
        <v/>
      </c>
      <c r="AY1003" s="160" t="str">
        <f t="shared" si="407"/>
        <v/>
      </c>
      <c r="AZ1003" s="171" t="str">
        <f t="shared" si="424"/>
        <v/>
      </c>
      <c r="BA1003" s="161" t="str">
        <f t="shared" si="425"/>
        <v/>
      </c>
    </row>
    <row r="1004" spans="1:53" ht="18.75" x14ac:dyDescent="0.3">
      <c r="A1004" s="205"/>
      <c r="B1004" s="206"/>
      <c r="C1004" s="197">
        <v>993</v>
      </c>
      <c r="D1004" s="190"/>
      <c r="E1004" s="13"/>
      <c r="F1004" s="14"/>
      <c r="G1004" s="123"/>
      <c r="H1004" s="124"/>
      <c r="I1004" s="130"/>
      <c r="J1004" s="21"/>
      <c r="K1004" s="134"/>
      <c r="L1004" s="24"/>
      <c r="M1004" s="372"/>
      <c r="N1004" s="147" t="str">
        <f t="shared" si="408"/>
        <v/>
      </c>
      <c r="O1004" s="23"/>
      <c r="P1004" s="23"/>
      <c r="Q1004" s="23"/>
      <c r="R1004" s="23"/>
      <c r="S1004" s="23"/>
      <c r="T1004" s="24"/>
      <c r="U1004" s="25"/>
      <c r="V1004" s="28"/>
      <c r="W1004" s="301"/>
      <c r="X1004" s="302"/>
      <c r="Y1004" s="149">
        <f t="shared" si="402"/>
        <v>0</v>
      </c>
      <c r="Z1004" s="148">
        <f t="shared" si="409"/>
        <v>0</v>
      </c>
      <c r="AA1004" s="306"/>
      <c r="AB1004" s="377">
        <f t="shared" si="426"/>
        <v>0</v>
      </c>
      <c r="AC1004" s="348"/>
      <c r="AD1004" s="210" t="str">
        <f t="shared" si="403"/>
        <v/>
      </c>
      <c r="AE1004" s="345">
        <f t="shared" si="410"/>
        <v>0</v>
      </c>
      <c r="AF1004" s="318"/>
      <c r="AG1004" s="317"/>
      <c r="AH1004" s="315"/>
      <c r="AI1004" s="150">
        <f t="shared" si="411"/>
        <v>0</v>
      </c>
      <c r="AJ1004" s="151">
        <f t="shared" si="404"/>
        <v>0</v>
      </c>
      <c r="AK1004" s="152">
        <f t="shared" si="412"/>
        <v>0</v>
      </c>
      <c r="AL1004" s="153">
        <f t="shared" si="413"/>
        <v>0</v>
      </c>
      <c r="AM1004" s="153">
        <f t="shared" si="414"/>
        <v>0</v>
      </c>
      <c r="AN1004" s="153">
        <f t="shared" si="415"/>
        <v>0</v>
      </c>
      <c r="AO1004" s="153">
        <f t="shared" si="416"/>
        <v>0</v>
      </c>
      <c r="AP1004" s="181" t="str">
        <f t="shared" si="417"/>
        <v/>
      </c>
      <c r="AQ1004" s="154" t="str">
        <f t="shared" si="405"/>
        <v/>
      </c>
      <c r="AR1004" s="178" t="str">
        <f t="shared" si="418"/>
        <v/>
      </c>
      <c r="AS1004" s="169" t="str">
        <f t="shared" si="419"/>
        <v/>
      </c>
      <c r="AT1004" s="159" t="str">
        <f t="shared" si="420"/>
        <v/>
      </c>
      <c r="AU1004" s="160" t="str">
        <f t="shared" si="406"/>
        <v/>
      </c>
      <c r="AV1004" s="171" t="str">
        <f t="shared" si="421"/>
        <v/>
      </c>
      <c r="AW1004" s="160" t="str">
        <f t="shared" si="422"/>
        <v/>
      </c>
      <c r="AX1004" s="186" t="str">
        <f t="shared" si="423"/>
        <v/>
      </c>
      <c r="AY1004" s="160" t="str">
        <f t="shared" si="407"/>
        <v/>
      </c>
      <c r="AZ1004" s="171" t="str">
        <f t="shared" si="424"/>
        <v/>
      </c>
      <c r="BA1004" s="161" t="str">
        <f t="shared" si="425"/>
        <v/>
      </c>
    </row>
    <row r="1005" spans="1:53" ht="18.75" x14ac:dyDescent="0.3">
      <c r="A1005" s="205"/>
      <c r="B1005" s="206"/>
      <c r="C1005" s="198">
        <v>994</v>
      </c>
      <c r="D1005" s="190"/>
      <c r="E1005" s="13"/>
      <c r="F1005" s="14"/>
      <c r="G1005" s="123"/>
      <c r="H1005" s="124"/>
      <c r="I1005" s="130"/>
      <c r="J1005" s="21"/>
      <c r="K1005" s="134"/>
      <c r="L1005" s="24"/>
      <c r="M1005" s="372"/>
      <c r="N1005" s="147" t="str">
        <f t="shared" si="408"/>
        <v/>
      </c>
      <c r="O1005" s="23"/>
      <c r="P1005" s="23"/>
      <c r="Q1005" s="23"/>
      <c r="R1005" s="23"/>
      <c r="S1005" s="23"/>
      <c r="T1005" s="24"/>
      <c r="U1005" s="25"/>
      <c r="V1005" s="28"/>
      <c r="W1005" s="301"/>
      <c r="X1005" s="302"/>
      <c r="Y1005" s="149">
        <f t="shared" si="402"/>
        <v>0</v>
      </c>
      <c r="Z1005" s="148">
        <f t="shared" si="409"/>
        <v>0</v>
      </c>
      <c r="AA1005" s="306"/>
      <c r="AB1005" s="377">
        <f t="shared" si="426"/>
        <v>0</v>
      </c>
      <c r="AC1005" s="348"/>
      <c r="AD1005" s="210" t="str">
        <f t="shared" si="403"/>
        <v/>
      </c>
      <c r="AE1005" s="345">
        <f t="shared" si="410"/>
        <v>0</v>
      </c>
      <c r="AF1005" s="318"/>
      <c r="AG1005" s="317"/>
      <c r="AH1005" s="315"/>
      <c r="AI1005" s="150">
        <f t="shared" si="411"/>
        <v>0</v>
      </c>
      <c r="AJ1005" s="151">
        <f t="shared" si="404"/>
        <v>0</v>
      </c>
      <c r="AK1005" s="152">
        <f t="shared" si="412"/>
        <v>0</v>
      </c>
      <c r="AL1005" s="153">
        <f t="shared" si="413"/>
        <v>0</v>
      </c>
      <c r="AM1005" s="153">
        <f t="shared" si="414"/>
        <v>0</v>
      </c>
      <c r="AN1005" s="153">
        <f t="shared" si="415"/>
        <v>0</v>
      </c>
      <c r="AO1005" s="153">
        <f t="shared" si="416"/>
        <v>0</v>
      </c>
      <c r="AP1005" s="181" t="str">
        <f t="shared" si="417"/>
        <v/>
      </c>
      <c r="AQ1005" s="154" t="str">
        <f t="shared" si="405"/>
        <v/>
      </c>
      <c r="AR1005" s="178" t="str">
        <f t="shared" si="418"/>
        <v/>
      </c>
      <c r="AS1005" s="169" t="str">
        <f t="shared" si="419"/>
        <v/>
      </c>
      <c r="AT1005" s="159" t="str">
        <f t="shared" si="420"/>
        <v/>
      </c>
      <c r="AU1005" s="160" t="str">
        <f t="shared" si="406"/>
        <v/>
      </c>
      <c r="AV1005" s="171" t="str">
        <f t="shared" si="421"/>
        <v/>
      </c>
      <c r="AW1005" s="160" t="str">
        <f t="shared" si="422"/>
        <v/>
      </c>
      <c r="AX1005" s="186" t="str">
        <f t="shared" si="423"/>
        <v/>
      </c>
      <c r="AY1005" s="160" t="str">
        <f t="shared" si="407"/>
        <v/>
      </c>
      <c r="AZ1005" s="171" t="str">
        <f t="shared" si="424"/>
        <v/>
      </c>
      <c r="BA1005" s="161" t="str">
        <f t="shared" si="425"/>
        <v/>
      </c>
    </row>
    <row r="1006" spans="1:53" ht="18.75" x14ac:dyDescent="0.3">
      <c r="A1006" s="205"/>
      <c r="B1006" s="206"/>
      <c r="C1006" s="197">
        <v>995</v>
      </c>
      <c r="D1006" s="192"/>
      <c r="E1006" s="15"/>
      <c r="F1006" s="14"/>
      <c r="G1006" s="123"/>
      <c r="H1006" s="124"/>
      <c r="I1006" s="130"/>
      <c r="J1006" s="21"/>
      <c r="K1006" s="134"/>
      <c r="L1006" s="24"/>
      <c r="M1006" s="372"/>
      <c r="N1006" s="147" t="str">
        <f t="shared" si="408"/>
        <v/>
      </c>
      <c r="O1006" s="23"/>
      <c r="P1006" s="23"/>
      <c r="Q1006" s="23"/>
      <c r="R1006" s="23"/>
      <c r="S1006" s="23"/>
      <c r="T1006" s="24"/>
      <c r="U1006" s="25"/>
      <c r="V1006" s="28"/>
      <c r="W1006" s="301"/>
      <c r="X1006" s="302"/>
      <c r="Y1006" s="149">
        <f t="shared" si="402"/>
        <v>0</v>
      </c>
      <c r="Z1006" s="148">
        <f t="shared" si="409"/>
        <v>0</v>
      </c>
      <c r="AA1006" s="306"/>
      <c r="AB1006" s="377">
        <f t="shared" si="426"/>
        <v>0</v>
      </c>
      <c r="AC1006" s="348"/>
      <c r="AD1006" s="210" t="str">
        <f t="shared" si="403"/>
        <v/>
      </c>
      <c r="AE1006" s="345">
        <f t="shared" si="410"/>
        <v>0</v>
      </c>
      <c r="AF1006" s="318"/>
      <c r="AG1006" s="317"/>
      <c r="AH1006" s="315"/>
      <c r="AI1006" s="150">
        <f t="shared" si="411"/>
        <v>0</v>
      </c>
      <c r="AJ1006" s="151">
        <f t="shared" si="404"/>
        <v>0</v>
      </c>
      <c r="AK1006" s="152">
        <f t="shared" si="412"/>
        <v>0</v>
      </c>
      <c r="AL1006" s="153">
        <f t="shared" si="413"/>
        <v>0</v>
      </c>
      <c r="AM1006" s="153">
        <f t="shared" si="414"/>
        <v>0</v>
      </c>
      <c r="AN1006" s="153">
        <f t="shared" si="415"/>
        <v>0</v>
      </c>
      <c r="AO1006" s="153">
        <f t="shared" si="416"/>
        <v>0</v>
      </c>
      <c r="AP1006" s="181" t="str">
        <f t="shared" si="417"/>
        <v/>
      </c>
      <c r="AQ1006" s="154" t="str">
        <f t="shared" si="405"/>
        <v/>
      </c>
      <c r="AR1006" s="178" t="str">
        <f t="shared" si="418"/>
        <v/>
      </c>
      <c r="AS1006" s="169" t="str">
        <f t="shared" si="419"/>
        <v/>
      </c>
      <c r="AT1006" s="159" t="str">
        <f t="shared" si="420"/>
        <v/>
      </c>
      <c r="AU1006" s="160" t="str">
        <f t="shared" si="406"/>
        <v/>
      </c>
      <c r="AV1006" s="171" t="str">
        <f t="shared" si="421"/>
        <v/>
      </c>
      <c r="AW1006" s="160" t="str">
        <f t="shared" si="422"/>
        <v/>
      </c>
      <c r="AX1006" s="186" t="str">
        <f t="shared" si="423"/>
        <v/>
      </c>
      <c r="AY1006" s="160" t="str">
        <f t="shared" si="407"/>
        <v/>
      </c>
      <c r="AZ1006" s="171" t="str">
        <f t="shared" si="424"/>
        <v/>
      </c>
      <c r="BA1006" s="161" t="str">
        <f t="shared" si="425"/>
        <v/>
      </c>
    </row>
    <row r="1007" spans="1:53" ht="18.75" x14ac:dyDescent="0.3">
      <c r="A1007" s="205"/>
      <c r="B1007" s="206"/>
      <c r="C1007" s="198">
        <v>996</v>
      </c>
      <c r="D1007" s="190"/>
      <c r="E1007" s="13"/>
      <c r="F1007" s="14"/>
      <c r="G1007" s="123"/>
      <c r="H1007" s="126"/>
      <c r="I1007" s="132"/>
      <c r="J1007" s="69"/>
      <c r="K1007" s="136"/>
      <c r="L1007" s="26"/>
      <c r="M1007" s="372"/>
      <c r="N1007" s="147" t="str">
        <f t="shared" si="408"/>
        <v/>
      </c>
      <c r="O1007" s="23"/>
      <c r="P1007" s="23"/>
      <c r="Q1007" s="23"/>
      <c r="R1007" s="23"/>
      <c r="S1007" s="23"/>
      <c r="T1007" s="24"/>
      <c r="U1007" s="25"/>
      <c r="V1007" s="28"/>
      <c r="W1007" s="301"/>
      <c r="X1007" s="302"/>
      <c r="Y1007" s="149">
        <f t="shared" si="402"/>
        <v>0</v>
      </c>
      <c r="Z1007" s="148">
        <f t="shared" si="409"/>
        <v>0</v>
      </c>
      <c r="AA1007" s="306"/>
      <c r="AB1007" s="377">
        <f t="shared" si="426"/>
        <v>0</v>
      </c>
      <c r="AC1007" s="348"/>
      <c r="AD1007" s="210" t="str">
        <f t="shared" si="403"/>
        <v/>
      </c>
      <c r="AE1007" s="345">
        <f t="shared" si="410"/>
        <v>0</v>
      </c>
      <c r="AF1007" s="318"/>
      <c r="AG1007" s="317"/>
      <c r="AH1007" s="315"/>
      <c r="AI1007" s="150">
        <f t="shared" si="411"/>
        <v>0</v>
      </c>
      <c r="AJ1007" s="151">
        <f t="shared" si="404"/>
        <v>0</v>
      </c>
      <c r="AK1007" s="152">
        <f t="shared" si="412"/>
        <v>0</v>
      </c>
      <c r="AL1007" s="153">
        <f t="shared" si="413"/>
        <v>0</v>
      </c>
      <c r="AM1007" s="153">
        <f t="shared" si="414"/>
        <v>0</v>
      </c>
      <c r="AN1007" s="153">
        <f t="shared" si="415"/>
        <v>0</v>
      </c>
      <c r="AO1007" s="153">
        <f t="shared" si="416"/>
        <v>0</v>
      </c>
      <c r="AP1007" s="181" t="str">
        <f t="shared" si="417"/>
        <v/>
      </c>
      <c r="AQ1007" s="154" t="str">
        <f t="shared" si="405"/>
        <v/>
      </c>
      <c r="AR1007" s="178" t="str">
        <f t="shared" si="418"/>
        <v/>
      </c>
      <c r="AS1007" s="169" t="str">
        <f t="shared" si="419"/>
        <v/>
      </c>
      <c r="AT1007" s="159" t="str">
        <f t="shared" si="420"/>
        <v/>
      </c>
      <c r="AU1007" s="160" t="str">
        <f t="shared" si="406"/>
        <v/>
      </c>
      <c r="AV1007" s="171" t="str">
        <f t="shared" si="421"/>
        <v/>
      </c>
      <c r="AW1007" s="160" t="str">
        <f t="shared" si="422"/>
        <v/>
      </c>
      <c r="AX1007" s="186" t="str">
        <f t="shared" si="423"/>
        <v/>
      </c>
      <c r="AY1007" s="160" t="str">
        <f t="shared" si="407"/>
        <v/>
      </c>
      <c r="AZ1007" s="171" t="str">
        <f t="shared" si="424"/>
        <v/>
      </c>
      <c r="BA1007" s="161" t="str">
        <f t="shared" si="425"/>
        <v/>
      </c>
    </row>
    <row r="1008" spans="1:53" ht="18.75" x14ac:dyDescent="0.3">
      <c r="A1008" s="205"/>
      <c r="B1008" s="206"/>
      <c r="C1008" s="198">
        <v>997</v>
      </c>
      <c r="D1008" s="190"/>
      <c r="E1008" s="13"/>
      <c r="F1008" s="14"/>
      <c r="G1008" s="123"/>
      <c r="H1008" s="124"/>
      <c r="I1008" s="130"/>
      <c r="J1008" s="21"/>
      <c r="K1008" s="134"/>
      <c r="L1008" s="24"/>
      <c r="M1008" s="372"/>
      <c r="N1008" s="147" t="str">
        <f t="shared" si="408"/>
        <v/>
      </c>
      <c r="O1008" s="23"/>
      <c r="P1008" s="23"/>
      <c r="Q1008" s="23"/>
      <c r="R1008" s="23"/>
      <c r="S1008" s="23"/>
      <c r="T1008" s="24"/>
      <c r="U1008" s="25"/>
      <c r="V1008" s="28"/>
      <c r="W1008" s="301"/>
      <c r="X1008" s="302"/>
      <c r="Y1008" s="149">
        <f t="shared" si="402"/>
        <v>0</v>
      </c>
      <c r="Z1008" s="148">
        <f t="shared" si="409"/>
        <v>0</v>
      </c>
      <c r="AA1008" s="306"/>
      <c r="AB1008" s="377">
        <f t="shared" si="426"/>
        <v>0</v>
      </c>
      <c r="AC1008" s="348"/>
      <c r="AD1008" s="210" t="str">
        <f t="shared" si="403"/>
        <v/>
      </c>
      <c r="AE1008" s="345">
        <f t="shared" si="410"/>
        <v>0</v>
      </c>
      <c r="AF1008" s="318"/>
      <c r="AG1008" s="317"/>
      <c r="AH1008" s="315"/>
      <c r="AI1008" s="150">
        <f t="shared" si="411"/>
        <v>0</v>
      </c>
      <c r="AJ1008" s="151">
        <f t="shared" si="404"/>
        <v>0</v>
      </c>
      <c r="AK1008" s="152">
        <f t="shared" si="412"/>
        <v>0</v>
      </c>
      <c r="AL1008" s="153">
        <f t="shared" si="413"/>
        <v>0</v>
      </c>
      <c r="AM1008" s="153">
        <f t="shared" si="414"/>
        <v>0</v>
      </c>
      <c r="AN1008" s="153">
        <f t="shared" si="415"/>
        <v>0</v>
      </c>
      <c r="AO1008" s="153">
        <f t="shared" si="416"/>
        <v>0</v>
      </c>
      <c r="AP1008" s="181" t="str">
        <f t="shared" si="417"/>
        <v/>
      </c>
      <c r="AQ1008" s="154" t="str">
        <f t="shared" si="405"/>
        <v/>
      </c>
      <c r="AR1008" s="178" t="str">
        <f t="shared" si="418"/>
        <v/>
      </c>
      <c r="AS1008" s="169" t="str">
        <f t="shared" si="419"/>
        <v/>
      </c>
      <c r="AT1008" s="159" t="str">
        <f t="shared" si="420"/>
        <v/>
      </c>
      <c r="AU1008" s="160" t="str">
        <f t="shared" si="406"/>
        <v/>
      </c>
      <c r="AV1008" s="171" t="str">
        <f t="shared" si="421"/>
        <v/>
      </c>
      <c r="AW1008" s="160" t="str">
        <f t="shared" si="422"/>
        <v/>
      </c>
      <c r="AX1008" s="186" t="str">
        <f t="shared" si="423"/>
        <v/>
      </c>
      <c r="AY1008" s="160" t="str">
        <f t="shared" si="407"/>
        <v/>
      </c>
      <c r="AZ1008" s="171" t="str">
        <f t="shared" si="424"/>
        <v/>
      </c>
      <c r="BA1008" s="161" t="str">
        <f t="shared" si="425"/>
        <v/>
      </c>
    </row>
    <row r="1009" spans="1:53" ht="18.75" x14ac:dyDescent="0.3">
      <c r="A1009" s="205"/>
      <c r="B1009" s="206"/>
      <c r="C1009" s="197">
        <v>998</v>
      </c>
      <c r="D1009" s="190"/>
      <c r="E1009" s="13"/>
      <c r="F1009" s="14"/>
      <c r="G1009" s="123"/>
      <c r="H1009" s="124"/>
      <c r="I1009" s="130"/>
      <c r="J1009" s="21"/>
      <c r="K1009" s="134"/>
      <c r="L1009" s="24"/>
      <c r="M1009" s="372"/>
      <c r="N1009" s="147" t="str">
        <f t="shared" si="408"/>
        <v/>
      </c>
      <c r="O1009" s="23"/>
      <c r="P1009" s="23"/>
      <c r="Q1009" s="23"/>
      <c r="R1009" s="23"/>
      <c r="S1009" s="23"/>
      <c r="T1009" s="24"/>
      <c r="U1009" s="25"/>
      <c r="V1009" s="28"/>
      <c r="W1009" s="301"/>
      <c r="X1009" s="302"/>
      <c r="Y1009" s="149">
        <f t="shared" si="402"/>
        <v>0</v>
      </c>
      <c r="Z1009" s="148">
        <f t="shared" si="409"/>
        <v>0</v>
      </c>
      <c r="AA1009" s="306"/>
      <c r="AB1009" s="377">
        <f t="shared" si="426"/>
        <v>0</v>
      </c>
      <c r="AC1009" s="348"/>
      <c r="AD1009" s="210" t="str">
        <f t="shared" si="403"/>
        <v/>
      </c>
      <c r="AE1009" s="345">
        <f t="shared" si="410"/>
        <v>0</v>
      </c>
      <c r="AF1009" s="318"/>
      <c r="AG1009" s="317"/>
      <c r="AH1009" s="315"/>
      <c r="AI1009" s="150">
        <f t="shared" si="411"/>
        <v>0</v>
      </c>
      <c r="AJ1009" s="151">
        <f t="shared" si="404"/>
        <v>0</v>
      </c>
      <c r="AK1009" s="152">
        <f t="shared" si="412"/>
        <v>0</v>
      </c>
      <c r="AL1009" s="153">
        <f t="shared" si="413"/>
        <v>0</v>
      </c>
      <c r="AM1009" s="153">
        <f t="shared" si="414"/>
        <v>0</v>
      </c>
      <c r="AN1009" s="153">
        <f t="shared" si="415"/>
        <v>0</v>
      </c>
      <c r="AO1009" s="153">
        <f t="shared" si="416"/>
        <v>0</v>
      </c>
      <c r="AP1009" s="181" t="str">
        <f t="shared" si="417"/>
        <v/>
      </c>
      <c r="AQ1009" s="154" t="str">
        <f t="shared" si="405"/>
        <v/>
      </c>
      <c r="AR1009" s="178" t="str">
        <f t="shared" si="418"/>
        <v/>
      </c>
      <c r="AS1009" s="169" t="str">
        <f t="shared" si="419"/>
        <v/>
      </c>
      <c r="AT1009" s="159" t="str">
        <f t="shared" si="420"/>
        <v/>
      </c>
      <c r="AU1009" s="160" t="str">
        <f t="shared" si="406"/>
        <v/>
      </c>
      <c r="AV1009" s="171" t="str">
        <f t="shared" si="421"/>
        <v/>
      </c>
      <c r="AW1009" s="160" t="str">
        <f t="shared" si="422"/>
        <v/>
      </c>
      <c r="AX1009" s="186" t="str">
        <f t="shared" si="423"/>
        <v/>
      </c>
      <c r="AY1009" s="160" t="str">
        <f t="shared" si="407"/>
        <v/>
      </c>
      <c r="AZ1009" s="171" t="str">
        <f t="shared" si="424"/>
        <v/>
      </c>
      <c r="BA1009" s="161" t="str">
        <f t="shared" si="425"/>
        <v/>
      </c>
    </row>
    <row r="1010" spans="1:53" ht="18.75" x14ac:dyDescent="0.3">
      <c r="A1010" s="205"/>
      <c r="B1010" s="206"/>
      <c r="C1010" s="198">
        <v>999</v>
      </c>
      <c r="D1010" s="192"/>
      <c r="E1010" s="15"/>
      <c r="F1010" s="14"/>
      <c r="G1010" s="123"/>
      <c r="H1010" s="124"/>
      <c r="I1010" s="130"/>
      <c r="J1010" s="21"/>
      <c r="K1010" s="134"/>
      <c r="L1010" s="24"/>
      <c r="M1010" s="372"/>
      <c r="N1010" s="147" t="str">
        <f t="shared" si="408"/>
        <v/>
      </c>
      <c r="O1010" s="23"/>
      <c r="P1010" s="23"/>
      <c r="Q1010" s="23"/>
      <c r="R1010" s="23"/>
      <c r="S1010" s="23"/>
      <c r="T1010" s="24"/>
      <c r="U1010" s="25"/>
      <c r="V1010" s="156"/>
      <c r="W1010" s="301"/>
      <c r="X1010" s="302"/>
      <c r="Y1010" s="149">
        <f t="shared" si="402"/>
        <v>0</v>
      </c>
      <c r="Z1010" s="148">
        <f t="shared" si="409"/>
        <v>0</v>
      </c>
      <c r="AA1010" s="306"/>
      <c r="AB1010" s="377">
        <f t="shared" si="426"/>
        <v>0</v>
      </c>
      <c r="AC1010" s="348"/>
      <c r="AD1010" s="210" t="str">
        <f t="shared" si="403"/>
        <v/>
      </c>
      <c r="AE1010" s="345">
        <f t="shared" si="410"/>
        <v>0</v>
      </c>
      <c r="AF1010" s="318"/>
      <c r="AG1010" s="317"/>
      <c r="AH1010" s="315"/>
      <c r="AI1010" s="150">
        <f t="shared" si="411"/>
        <v>0</v>
      </c>
      <c r="AJ1010" s="151">
        <f t="shared" si="404"/>
        <v>0</v>
      </c>
      <c r="AK1010" s="152">
        <f t="shared" si="412"/>
        <v>0</v>
      </c>
      <c r="AL1010" s="153">
        <f t="shared" si="413"/>
        <v>0</v>
      </c>
      <c r="AM1010" s="153">
        <f t="shared" si="414"/>
        <v>0</v>
      </c>
      <c r="AN1010" s="153">
        <f t="shared" si="415"/>
        <v>0</v>
      </c>
      <c r="AO1010" s="153">
        <f t="shared" si="416"/>
        <v>0</v>
      </c>
      <c r="AP1010" s="181" t="str">
        <f t="shared" si="417"/>
        <v/>
      </c>
      <c r="AQ1010" s="154" t="str">
        <f t="shared" si="405"/>
        <v/>
      </c>
      <c r="AR1010" s="178" t="str">
        <f t="shared" si="418"/>
        <v/>
      </c>
      <c r="AS1010" s="169" t="str">
        <f t="shared" si="419"/>
        <v/>
      </c>
      <c r="AT1010" s="159" t="str">
        <f t="shared" si="420"/>
        <v/>
      </c>
      <c r="AU1010" s="160" t="str">
        <f t="shared" si="406"/>
        <v/>
      </c>
      <c r="AV1010" s="171" t="str">
        <f t="shared" si="421"/>
        <v/>
      </c>
      <c r="AW1010" s="160" t="str">
        <f t="shared" si="422"/>
        <v/>
      </c>
      <c r="AX1010" s="186" t="str">
        <f t="shared" si="423"/>
        <v/>
      </c>
      <c r="AY1010" s="160" t="str">
        <f t="shared" si="407"/>
        <v/>
      </c>
      <c r="AZ1010" s="171" t="str">
        <f t="shared" si="424"/>
        <v/>
      </c>
      <c r="BA1010" s="161" t="str">
        <f t="shared" si="425"/>
        <v/>
      </c>
    </row>
    <row r="1011" spans="1:53" ht="19.5" thickBot="1" x14ac:dyDescent="0.35">
      <c r="A1011" s="207"/>
      <c r="B1011" s="208"/>
      <c r="C1011" s="199">
        <v>1000</v>
      </c>
      <c r="D1011" s="195"/>
      <c r="E1011" s="137"/>
      <c r="F1011" s="138"/>
      <c r="G1011" s="139"/>
      <c r="H1011" s="140"/>
      <c r="I1011" s="141"/>
      <c r="J1011" s="142"/>
      <c r="K1011" s="143"/>
      <c r="L1011" s="144"/>
      <c r="M1011" s="374"/>
      <c r="N1011" s="147" t="str">
        <f t="shared" si="408"/>
        <v/>
      </c>
      <c r="O1011" s="145"/>
      <c r="P1011" s="145"/>
      <c r="Q1011" s="145"/>
      <c r="R1011" s="145"/>
      <c r="S1011" s="145"/>
      <c r="T1011" s="144"/>
      <c r="U1011" s="146"/>
      <c r="V1011" s="157"/>
      <c r="W1011" s="303"/>
      <c r="X1011" s="304"/>
      <c r="Y1011" s="149">
        <f t="shared" si="402"/>
        <v>0</v>
      </c>
      <c r="Z1011" s="148">
        <f t="shared" si="409"/>
        <v>0</v>
      </c>
      <c r="AA1011" s="309"/>
      <c r="AB1011" s="377">
        <f t="shared" si="426"/>
        <v>0</v>
      </c>
      <c r="AC1011" s="349"/>
      <c r="AD1011" s="210" t="str">
        <f t="shared" si="403"/>
        <v/>
      </c>
      <c r="AE1011" s="345">
        <f t="shared" si="410"/>
        <v>0</v>
      </c>
      <c r="AF1011" s="323"/>
      <c r="AG1011" s="324"/>
      <c r="AH1011" s="325"/>
      <c r="AI1011" s="150">
        <f t="shared" si="411"/>
        <v>0</v>
      </c>
      <c r="AJ1011" s="151">
        <f t="shared" si="404"/>
        <v>0</v>
      </c>
      <c r="AK1011" s="152">
        <f t="shared" si="412"/>
        <v>0</v>
      </c>
      <c r="AL1011" s="153">
        <f t="shared" si="413"/>
        <v>0</v>
      </c>
      <c r="AM1011" s="153">
        <f t="shared" si="414"/>
        <v>0</v>
      </c>
      <c r="AN1011" s="153">
        <f t="shared" si="415"/>
        <v>0</v>
      </c>
      <c r="AO1011" s="153">
        <f t="shared" si="416"/>
        <v>0</v>
      </c>
      <c r="AP1011" s="182" t="str">
        <f t="shared" si="417"/>
        <v/>
      </c>
      <c r="AQ1011" s="155" t="str">
        <f t="shared" si="405"/>
        <v/>
      </c>
      <c r="AR1011" s="179" t="str">
        <f t="shared" si="418"/>
        <v/>
      </c>
      <c r="AS1011" s="170" t="str">
        <f t="shared" si="419"/>
        <v/>
      </c>
      <c r="AT1011" s="162" t="str">
        <f t="shared" si="420"/>
        <v/>
      </c>
      <c r="AU1011" s="163" t="str">
        <f t="shared" si="406"/>
        <v/>
      </c>
      <c r="AV1011" s="173" t="str">
        <f t="shared" si="421"/>
        <v/>
      </c>
      <c r="AW1011" s="184" t="str">
        <f t="shared" si="422"/>
        <v/>
      </c>
      <c r="AX1011" s="162" t="str">
        <f t="shared" si="423"/>
        <v/>
      </c>
      <c r="AY1011" s="163" t="str">
        <f t="shared" si="407"/>
        <v/>
      </c>
      <c r="AZ1011" s="173" t="str">
        <f t="shared" si="424"/>
        <v/>
      </c>
      <c r="BA1011" s="175" t="str">
        <f t="shared" si="425"/>
        <v/>
      </c>
    </row>
    <row r="1012" spans="1:53" ht="15.75" thickTop="1" x14ac:dyDescent="0.25">
      <c r="C1012" s="2"/>
      <c r="I1012" s="4"/>
      <c r="AZ1012" s="6"/>
      <c r="BA1012" s="176"/>
    </row>
    <row r="1013" spans="1:53" x14ac:dyDescent="0.25">
      <c r="C1013" s="2"/>
      <c r="I1013" s="4"/>
      <c r="AZ1013" s="6"/>
      <c r="BA1013" s="6"/>
    </row>
    <row r="1014" spans="1:53" x14ac:dyDescent="0.25">
      <c r="C1014" s="2"/>
      <c r="I1014" s="4"/>
      <c r="AZ1014" s="6"/>
      <c r="BA1014" s="6"/>
    </row>
    <row r="1015" spans="1:53" x14ac:dyDescent="0.25">
      <c r="C1015" s="2"/>
      <c r="I1015" s="4"/>
      <c r="AZ1015" s="6"/>
      <c r="BA1015" s="6"/>
    </row>
    <row r="1016" spans="1:53" x14ac:dyDescent="0.25">
      <c r="C1016" s="2"/>
      <c r="I1016" s="4"/>
      <c r="AZ1016" s="6"/>
      <c r="BA1016" s="6"/>
    </row>
    <row r="1017" spans="1:53" x14ac:dyDescent="0.25">
      <c r="C1017" s="2"/>
      <c r="I1017" s="4"/>
      <c r="AZ1017" s="6"/>
      <c r="BA1017" s="6"/>
    </row>
    <row r="1018" spans="1:53" x14ac:dyDescent="0.25">
      <c r="C1018" s="2"/>
      <c r="I1018" s="4"/>
      <c r="AZ1018" s="6"/>
      <c r="BA1018" s="6"/>
    </row>
    <row r="1019" spans="1:53" x14ac:dyDescent="0.25">
      <c r="C1019" s="2"/>
      <c r="I1019" s="4"/>
      <c r="AZ1019" s="6"/>
      <c r="BA1019" s="6"/>
    </row>
    <row r="1020" spans="1:53" x14ac:dyDescent="0.25">
      <c r="C1020" s="2"/>
      <c r="I1020" s="4"/>
      <c r="AZ1020" s="6"/>
      <c r="BA1020" s="6"/>
    </row>
    <row r="1021" spans="1:53" x14ac:dyDescent="0.25">
      <c r="C1021" s="2"/>
      <c r="I1021" s="4"/>
      <c r="AZ1021" s="6"/>
      <c r="BA1021" s="6"/>
    </row>
    <row r="1022" spans="1:53" x14ac:dyDescent="0.25">
      <c r="C1022" s="2"/>
      <c r="I1022" s="4"/>
      <c r="AZ1022" s="6"/>
      <c r="BA1022" s="6"/>
    </row>
    <row r="1023" spans="1:53" x14ac:dyDescent="0.25">
      <c r="C1023" s="2"/>
      <c r="I1023" s="4"/>
      <c r="AZ1023" s="6"/>
      <c r="BA1023" s="6"/>
    </row>
    <row r="1024" spans="1:53" x14ac:dyDescent="0.25">
      <c r="C1024" s="2"/>
      <c r="I1024" s="4"/>
      <c r="AZ1024" s="6"/>
      <c r="BA1024" s="6"/>
    </row>
    <row r="1025" spans="3:53" x14ac:dyDescent="0.25">
      <c r="C1025" s="2"/>
      <c r="I1025" s="4"/>
      <c r="AZ1025" s="6"/>
      <c r="BA1025" s="6"/>
    </row>
    <row r="1026" spans="3:53" x14ac:dyDescent="0.25">
      <c r="C1026" s="2"/>
      <c r="I1026" s="4"/>
      <c r="AZ1026" s="6"/>
      <c r="BA1026" s="6"/>
    </row>
    <row r="1027" spans="3:53" x14ac:dyDescent="0.25">
      <c r="C1027" s="2"/>
      <c r="I1027" s="4"/>
      <c r="AZ1027" s="6"/>
      <c r="BA1027" s="6"/>
    </row>
    <row r="1028" spans="3:53" x14ac:dyDescent="0.25">
      <c r="C1028" s="2"/>
      <c r="I1028" s="4"/>
      <c r="AZ1028" s="6"/>
      <c r="BA1028" s="6"/>
    </row>
    <row r="1029" spans="3:53" x14ac:dyDescent="0.25">
      <c r="C1029" s="2"/>
      <c r="I1029" s="4"/>
      <c r="AZ1029" s="6"/>
      <c r="BA1029" s="6"/>
    </row>
    <row r="1030" spans="3:53" x14ac:dyDescent="0.25">
      <c r="C1030" s="2"/>
      <c r="I1030" s="4"/>
      <c r="AZ1030" s="6"/>
      <c r="BA1030" s="6"/>
    </row>
    <row r="1031" spans="3:53" x14ac:dyDescent="0.25">
      <c r="C1031" s="2"/>
      <c r="I1031" s="4"/>
      <c r="AZ1031" s="6"/>
      <c r="BA1031" s="6"/>
    </row>
    <row r="1032" spans="3:53" x14ac:dyDescent="0.25">
      <c r="C1032" s="2"/>
      <c r="I1032" s="4"/>
      <c r="AZ1032" s="6"/>
      <c r="BA1032" s="6"/>
    </row>
    <row r="1033" spans="3:53" x14ac:dyDescent="0.25">
      <c r="C1033" s="2"/>
      <c r="I1033" s="4"/>
      <c r="AZ1033" s="6"/>
      <c r="BA1033" s="6"/>
    </row>
    <row r="1034" spans="3:53" x14ac:dyDescent="0.25">
      <c r="C1034" s="2"/>
      <c r="I1034" s="4"/>
      <c r="AZ1034" s="6"/>
      <c r="BA1034" s="6"/>
    </row>
    <row r="1035" spans="3:53" x14ac:dyDescent="0.25">
      <c r="C1035" s="2"/>
      <c r="I1035" s="4"/>
      <c r="AZ1035" s="6"/>
      <c r="BA1035" s="6"/>
    </row>
    <row r="1036" spans="3:53" x14ac:dyDescent="0.25">
      <c r="C1036" s="2"/>
      <c r="I1036" s="4"/>
      <c r="AZ1036" s="6"/>
      <c r="BA1036" s="6"/>
    </row>
    <row r="1037" spans="3:53" x14ac:dyDescent="0.25">
      <c r="C1037" s="2"/>
      <c r="I1037" s="4"/>
      <c r="AZ1037" s="6"/>
      <c r="BA1037" s="6"/>
    </row>
    <row r="1038" spans="3:53" x14ac:dyDescent="0.25">
      <c r="C1038" s="2"/>
      <c r="I1038" s="4"/>
      <c r="AZ1038" s="6"/>
      <c r="BA1038" s="6"/>
    </row>
    <row r="1039" spans="3:53" x14ac:dyDescent="0.25">
      <c r="C1039" s="2"/>
      <c r="I1039" s="4"/>
      <c r="AZ1039" s="6"/>
      <c r="BA1039" s="6"/>
    </row>
    <row r="1040" spans="3:53" x14ac:dyDescent="0.25">
      <c r="C1040" s="2"/>
      <c r="I1040" s="4"/>
      <c r="AZ1040" s="6"/>
      <c r="BA1040" s="6"/>
    </row>
    <row r="1041" spans="3:53" x14ac:dyDescent="0.25">
      <c r="C1041" s="2"/>
      <c r="I1041" s="4"/>
      <c r="AZ1041" s="6"/>
      <c r="BA1041" s="6"/>
    </row>
    <row r="1042" spans="3:53" x14ac:dyDescent="0.25">
      <c r="C1042" s="2"/>
      <c r="I1042" s="4"/>
      <c r="AZ1042" s="6"/>
      <c r="BA1042" s="6"/>
    </row>
    <row r="1043" spans="3:53" x14ac:dyDescent="0.25">
      <c r="C1043" s="2"/>
      <c r="I1043" s="4"/>
      <c r="AZ1043" s="6"/>
      <c r="BA1043" s="6"/>
    </row>
    <row r="1044" spans="3:53" x14ac:dyDescent="0.25">
      <c r="C1044" s="2"/>
      <c r="I1044" s="4"/>
      <c r="AZ1044" s="6"/>
      <c r="BA1044" s="6"/>
    </row>
    <row r="1045" spans="3:53" x14ac:dyDescent="0.25">
      <c r="C1045" s="2"/>
      <c r="I1045" s="4"/>
      <c r="AZ1045" s="6"/>
      <c r="BA1045" s="6"/>
    </row>
    <row r="1046" spans="3:53" x14ac:dyDescent="0.25">
      <c r="C1046" s="2"/>
      <c r="I1046" s="4"/>
      <c r="AZ1046" s="6"/>
      <c r="BA1046" s="6"/>
    </row>
    <row r="1047" spans="3:53" x14ac:dyDescent="0.25">
      <c r="C1047" s="2"/>
      <c r="I1047" s="4"/>
      <c r="AZ1047" s="6"/>
      <c r="BA1047" s="6"/>
    </row>
    <row r="1048" spans="3:53" x14ac:dyDescent="0.25">
      <c r="C1048" s="2"/>
      <c r="I1048" s="4"/>
      <c r="AZ1048" s="6"/>
      <c r="BA1048" s="6"/>
    </row>
    <row r="1049" spans="3:53" x14ac:dyDescent="0.25">
      <c r="C1049" s="2"/>
      <c r="I1049" s="4"/>
      <c r="AZ1049" s="6"/>
      <c r="BA1049" s="6"/>
    </row>
    <row r="1050" spans="3:53" x14ac:dyDescent="0.25">
      <c r="C1050" s="2"/>
      <c r="I1050" s="4"/>
      <c r="AZ1050" s="6"/>
      <c r="BA1050" s="6"/>
    </row>
    <row r="1051" spans="3:53" x14ac:dyDescent="0.25">
      <c r="C1051" s="2"/>
      <c r="I1051" s="4"/>
      <c r="AZ1051" s="6"/>
      <c r="BA1051" s="6"/>
    </row>
    <row r="1052" spans="3:53" x14ac:dyDescent="0.25">
      <c r="C1052" s="2"/>
      <c r="I1052" s="4"/>
      <c r="AZ1052" s="6"/>
      <c r="BA1052" s="6"/>
    </row>
    <row r="1053" spans="3:53" x14ac:dyDescent="0.25">
      <c r="C1053" s="2"/>
      <c r="I1053" s="4"/>
      <c r="AZ1053" s="6"/>
      <c r="BA1053" s="6"/>
    </row>
    <row r="1054" spans="3:53" x14ac:dyDescent="0.25">
      <c r="C1054" s="2"/>
      <c r="I1054" s="4"/>
      <c r="AZ1054" s="6"/>
      <c r="BA1054" s="6"/>
    </row>
    <row r="1055" spans="3:53" x14ac:dyDescent="0.25">
      <c r="C1055" s="2"/>
      <c r="I1055" s="4"/>
      <c r="AZ1055" s="6"/>
      <c r="BA1055" s="6"/>
    </row>
    <row r="1056" spans="3:53" x14ac:dyDescent="0.25">
      <c r="C1056" s="2"/>
      <c r="I1056" s="4"/>
      <c r="AZ1056" s="6"/>
      <c r="BA1056" s="6"/>
    </row>
    <row r="1057" spans="3:53" x14ac:dyDescent="0.25">
      <c r="C1057" s="2"/>
      <c r="I1057" s="4"/>
      <c r="AZ1057" s="6"/>
      <c r="BA1057" s="6"/>
    </row>
    <row r="1058" spans="3:53" x14ac:dyDescent="0.25">
      <c r="C1058" s="2"/>
      <c r="I1058" s="4"/>
      <c r="AZ1058" s="6"/>
      <c r="BA1058" s="6"/>
    </row>
    <row r="1059" spans="3:53" x14ac:dyDescent="0.25">
      <c r="C1059" s="2"/>
      <c r="I1059" s="4"/>
      <c r="AZ1059" s="6"/>
      <c r="BA1059" s="6"/>
    </row>
    <row r="1060" spans="3:53" x14ac:dyDescent="0.25">
      <c r="C1060" s="2"/>
      <c r="I1060" s="4"/>
      <c r="AZ1060" s="6"/>
      <c r="BA1060" s="6"/>
    </row>
    <row r="1061" spans="3:53" x14ac:dyDescent="0.25">
      <c r="C1061" s="2"/>
      <c r="I1061" s="4"/>
      <c r="AZ1061" s="6"/>
      <c r="BA1061" s="6"/>
    </row>
    <row r="1062" spans="3:53" x14ac:dyDescent="0.25">
      <c r="C1062" s="2"/>
      <c r="I1062" s="4"/>
      <c r="AZ1062" s="6"/>
      <c r="BA1062" s="6"/>
    </row>
    <row r="1063" spans="3:53" x14ac:dyDescent="0.25">
      <c r="C1063" s="2"/>
      <c r="I1063" s="4"/>
      <c r="AZ1063" s="6"/>
      <c r="BA1063" s="6"/>
    </row>
    <row r="1064" spans="3:53" x14ac:dyDescent="0.25">
      <c r="C1064" s="2"/>
      <c r="I1064" s="4"/>
      <c r="AZ1064" s="6"/>
      <c r="BA1064" s="6"/>
    </row>
    <row r="1065" spans="3:53" x14ac:dyDescent="0.25">
      <c r="C1065" s="2"/>
      <c r="I1065" s="4"/>
      <c r="AZ1065" s="6"/>
      <c r="BA1065" s="6"/>
    </row>
    <row r="1066" spans="3:53" x14ac:dyDescent="0.25">
      <c r="C1066" s="2"/>
      <c r="I1066" s="4"/>
      <c r="AZ1066" s="6"/>
      <c r="BA1066" s="6"/>
    </row>
    <row r="1067" spans="3:53" x14ac:dyDescent="0.25">
      <c r="C1067" s="2"/>
      <c r="I1067" s="4"/>
      <c r="AZ1067" s="6"/>
      <c r="BA1067" s="6"/>
    </row>
    <row r="1068" spans="3:53" x14ac:dyDescent="0.25">
      <c r="C1068" s="2"/>
      <c r="I1068" s="4"/>
      <c r="AZ1068" s="6"/>
      <c r="BA1068" s="6"/>
    </row>
    <row r="1069" spans="3:53" x14ac:dyDescent="0.25">
      <c r="C1069" s="2"/>
      <c r="I1069" s="4"/>
      <c r="AZ1069" s="6"/>
      <c r="BA1069" s="6"/>
    </row>
    <row r="1070" spans="3:53" x14ac:dyDescent="0.25">
      <c r="C1070" s="2"/>
      <c r="I1070" s="4"/>
      <c r="AZ1070" s="6"/>
      <c r="BA1070" s="6"/>
    </row>
    <row r="1071" spans="3:53" x14ac:dyDescent="0.25">
      <c r="C1071" s="2"/>
      <c r="I1071" s="4"/>
      <c r="AZ1071" s="6"/>
      <c r="BA1071" s="6"/>
    </row>
    <row r="1072" spans="3:53" x14ac:dyDescent="0.25">
      <c r="C1072" s="2"/>
      <c r="I1072" s="4"/>
      <c r="AZ1072" s="6"/>
      <c r="BA1072" s="6"/>
    </row>
    <row r="1073" spans="3:53" x14ac:dyDescent="0.25">
      <c r="C1073" s="2"/>
      <c r="I1073" s="4"/>
      <c r="AZ1073" s="6"/>
      <c r="BA1073" s="6"/>
    </row>
    <row r="1074" spans="3:53" x14ac:dyDescent="0.25">
      <c r="C1074" s="2"/>
      <c r="I1074" s="4"/>
      <c r="AZ1074" s="6"/>
      <c r="BA1074" s="6"/>
    </row>
    <row r="1075" spans="3:53" x14ac:dyDescent="0.25">
      <c r="C1075" s="2"/>
      <c r="I1075" s="4"/>
      <c r="AZ1075" s="6"/>
      <c r="BA1075" s="6"/>
    </row>
    <row r="1076" spans="3:53" x14ac:dyDescent="0.25">
      <c r="C1076" s="2"/>
      <c r="I1076" s="4"/>
      <c r="AZ1076" s="6"/>
      <c r="BA1076" s="6"/>
    </row>
    <row r="1077" spans="3:53" x14ac:dyDescent="0.25">
      <c r="C1077" s="2"/>
      <c r="I1077" s="4"/>
      <c r="AZ1077" s="6"/>
      <c r="BA1077" s="6"/>
    </row>
    <row r="1078" spans="3:53" x14ac:dyDescent="0.25">
      <c r="C1078" s="2"/>
      <c r="I1078" s="4"/>
      <c r="AZ1078" s="6"/>
      <c r="BA1078" s="6"/>
    </row>
    <row r="1079" spans="3:53" x14ac:dyDescent="0.25">
      <c r="C1079" s="2"/>
      <c r="I1079" s="4"/>
      <c r="AZ1079" s="6"/>
      <c r="BA1079" s="6"/>
    </row>
    <row r="1080" spans="3:53" x14ac:dyDescent="0.25">
      <c r="C1080" s="2"/>
      <c r="I1080" s="4"/>
      <c r="AZ1080" s="6"/>
      <c r="BA1080" s="6"/>
    </row>
    <row r="1081" spans="3:53" x14ac:dyDescent="0.25">
      <c r="C1081" s="2"/>
      <c r="I1081" s="4"/>
      <c r="AZ1081" s="6"/>
      <c r="BA1081" s="6"/>
    </row>
    <row r="1082" spans="3:53" x14ac:dyDescent="0.25">
      <c r="C1082" s="2"/>
      <c r="I1082" s="4"/>
      <c r="AZ1082" s="6"/>
      <c r="BA1082" s="6"/>
    </row>
    <row r="1083" spans="3:53" x14ac:dyDescent="0.25">
      <c r="C1083" s="2"/>
      <c r="I1083" s="4"/>
      <c r="AZ1083" s="6"/>
      <c r="BA1083" s="6"/>
    </row>
    <row r="1084" spans="3:53" x14ac:dyDescent="0.25">
      <c r="C1084" s="2"/>
      <c r="I1084" s="4"/>
      <c r="AZ1084" s="6"/>
      <c r="BA1084" s="6"/>
    </row>
    <row r="1085" spans="3:53" x14ac:dyDescent="0.25">
      <c r="C1085" s="2"/>
      <c r="I1085" s="4"/>
      <c r="AZ1085" s="6"/>
      <c r="BA1085" s="6"/>
    </row>
    <row r="1086" spans="3:53" x14ac:dyDescent="0.25">
      <c r="C1086" s="2"/>
      <c r="I1086" s="4"/>
      <c r="AZ1086" s="6"/>
      <c r="BA1086" s="6"/>
    </row>
    <row r="1087" spans="3:53" x14ac:dyDescent="0.25">
      <c r="C1087" s="2"/>
      <c r="I1087" s="4"/>
      <c r="AZ1087" s="6"/>
      <c r="BA1087" s="6"/>
    </row>
    <row r="1088" spans="3:53" x14ac:dyDescent="0.25">
      <c r="C1088" s="2"/>
      <c r="I1088" s="4"/>
      <c r="AZ1088" s="6"/>
      <c r="BA1088" s="6"/>
    </row>
    <row r="1089" spans="3:53" x14ac:dyDescent="0.25">
      <c r="C1089" s="2"/>
      <c r="I1089" s="4"/>
      <c r="AZ1089" s="6"/>
      <c r="BA1089" s="6"/>
    </row>
    <row r="1090" spans="3:53" x14ac:dyDescent="0.25">
      <c r="C1090" s="2"/>
      <c r="I1090" s="4"/>
      <c r="AZ1090" s="6"/>
      <c r="BA1090" s="6"/>
    </row>
    <row r="1091" spans="3:53" x14ac:dyDescent="0.25">
      <c r="C1091" s="2"/>
      <c r="I1091" s="4"/>
      <c r="AZ1091" s="6"/>
      <c r="BA1091" s="6"/>
    </row>
    <row r="1092" spans="3:53" x14ac:dyDescent="0.25">
      <c r="C1092" s="2"/>
      <c r="I1092" s="4"/>
      <c r="AZ1092" s="6"/>
      <c r="BA1092" s="6"/>
    </row>
    <row r="1093" spans="3:53" x14ac:dyDescent="0.25">
      <c r="C1093" s="2"/>
      <c r="I1093" s="4"/>
      <c r="AZ1093" s="6"/>
      <c r="BA1093" s="6"/>
    </row>
    <row r="1094" spans="3:53" x14ac:dyDescent="0.25">
      <c r="C1094" s="2"/>
      <c r="I1094" s="4"/>
      <c r="AZ1094" s="6"/>
      <c r="BA1094" s="6"/>
    </row>
    <row r="1095" spans="3:53" x14ac:dyDescent="0.25">
      <c r="C1095" s="2"/>
      <c r="I1095" s="4"/>
      <c r="AZ1095" s="6"/>
      <c r="BA1095" s="6"/>
    </row>
    <row r="1096" spans="3:53" x14ac:dyDescent="0.25">
      <c r="C1096" s="2"/>
      <c r="I1096" s="4"/>
      <c r="AZ1096" s="6"/>
      <c r="BA1096" s="6"/>
    </row>
    <row r="1097" spans="3:53" x14ac:dyDescent="0.25">
      <c r="C1097" s="2"/>
      <c r="I1097" s="4"/>
      <c r="AZ1097" s="6"/>
      <c r="BA1097" s="6"/>
    </row>
    <row r="1098" spans="3:53" x14ac:dyDescent="0.25">
      <c r="C1098" s="2"/>
      <c r="I1098" s="4"/>
      <c r="AZ1098" s="6"/>
      <c r="BA1098" s="6"/>
    </row>
    <row r="1099" spans="3:53" x14ac:dyDescent="0.25">
      <c r="C1099" s="2"/>
      <c r="I1099" s="4"/>
      <c r="AZ1099" s="6"/>
      <c r="BA1099" s="6"/>
    </row>
    <row r="1100" spans="3:53" x14ac:dyDescent="0.25">
      <c r="C1100" s="2"/>
      <c r="I1100" s="4"/>
      <c r="AZ1100" s="6"/>
      <c r="BA1100" s="6"/>
    </row>
    <row r="1101" spans="3:53" x14ac:dyDescent="0.25">
      <c r="C1101" s="2"/>
      <c r="I1101" s="4"/>
      <c r="AZ1101" s="6"/>
      <c r="BA1101" s="6"/>
    </row>
    <row r="1102" spans="3:53" x14ac:dyDescent="0.25">
      <c r="C1102" s="2"/>
      <c r="I1102" s="4"/>
      <c r="AZ1102" s="6"/>
      <c r="BA1102" s="6"/>
    </row>
    <row r="1103" spans="3:53" x14ac:dyDescent="0.25">
      <c r="C1103" s="2"/>
      <c r="I1103" s="4"/>
      <c r="AZ1103" s="6"/>
      <c r="BA1103" s="6"/>
    </row>
    <row r="1104" spans="3:53" x14ac:dyDescent="0.25">
      <c r="C1104" s="2"/>
      <c r="I1104" s="4"/>
      <c r="AZ1104" s="6"/>
      <c r="BA1104" s="6"/>
    </row>
    <row r="1105" spans="3:53" x14ac:dyDescent="0.25">
      <c r="C1105" s="2"/>
      <c r="I1105" s="4"/>
      <c r="AZ1105" s="6"/>
      <c r="BA1105" s="6"/>
    </row>
    <row r="1106" spans="3:53" x14ac:dyDescent="0.25">
      <c r="C1106" s="2"/>
      <c r="I1106" s="4"/>
      <c r="AZ1106" s="6"/>
      <c r="BA1106" s="6"/>
    </row>
    <row r="1107" spans="3:53" x14ac:dyDescent="0.25">
      <c r="C1107" s="2"/>
      <c r="I1107" s="4"/>
      <c r="AZ1107" s="6"/>
      <c r="BA1107" s="6"/>
    </row>
    <row r="1108" spans="3:53" x14ac:dyDescent="0.25">
      <c r="C1108" s="2"/>
      <c r="I1108" s="4"/>
      <c r="AZ1108" s="6"/>
      <c r="BA1108" s="6"/>
    </row>
    <row r="1109" spans="3:53" x14ac:dyDescent="0.25">
      <c r="C1109" s="2"/>
      <c r="I1109" s="4"/>
      <c r="AZ1109" s="6"/>
      <c r="BA1109" s="6"/>
    </row>
    <row r="1110" spans="3:53" x14ac:dyDescent="0.25">
      <c r="C1110" s="2"/>
      <c r="I1110" s="4"/>
      <c r="AZ1110" s="6"/>
      <c r="BA1110" s="6"/>
    </row>
    <row r="1111" spans="3:53" x14ac:dyDescent="0.25">
      <c r="C1111" s="2"/>
      <c r="I1111" s="4"/>
      <c r="AZ1111" s="6"/>
      <c r="BA1111" s="6"/>
    </row>
    <row r="1112" spans="3:53" x14ac:dyDescent="0.25">
      <c r="C1112" s="2"/>
      <c r="I1112" s="4"/>
      <c r="AZ1112" s="6"/>
      <c r="BA1112" s="6"/>
    </row>
    <row r="1113" spans="3:53" x14ac:dyDescent="0.25">
      <c r="C1113" s="2"/>
      <c r="I1113" s="4"/>
      <c r="AZ1113" s="6"/>
      <c r="BA1113" s="6"/>
    </row>
    <row r="1114" spans="3:53" x14ac:dyDescent="0.25">
      <c r="C1114" s="2"/>
      <c r="I1114" s="4"/>
      <c r="AZ1114" s="6"/>
      <c r="BA1114" s="6"/>
    </row>
    <row r="1115" spans="3:53" x14ac:dyDescent="0.25">
      <c r="C1115" s="2"/>
      <c r="I1115" s="4"/>
      <c r="AZ1115" s="6"/>
      <c r="BA1115" s="6"/>
    </row>
    <row r="1116" spans="3:53" x14ac:dyDescent="0.25">
      <c r="C1116" s="2"/>
      <c r="I1116" s="4"/>
      <c r="AZ1116" s="6"/>
      <c r="BA1116" s="6"/>
    </row>
    <row r="1117" spans="3:53" x14ac:dyDescent="0.25">
      <c r="C1117" s="2"/>
      <c r="I1117" s="4"/>
      <c r="AZ1117" s="6"/>
      <c r="BA1117" s="6"/>
    </row>
    <row r="1118" spans="3:53" x14ac:dyDescent="0.25">
      <c r="C1118" s="2"/>
      <c r="I1118" s="4"/>
      <c r="AZ1118" s="6"/>
      <c r="BA1118" s="6"/>
    </row>
    <row r="1119" spans="3:53" x14ac:dyDescent="0.25">
      <c r="C1119" s="2"/>
      <c r="I1119" s="4"/>
      <c r="AZ1119" s="6"/>
      <c r="BA1119" s="6"/>
    </row>
    <row r="1120" spans="3:53" x14ac:dyDescent="0.25">
      <c r="C1120" s="2"/>
      <c r="I1120" s="4"/>
      <c r="AZ1120" s="6"/>
      <c r="BA1120" s="6"/>
    </row>
    <row r="1121" spans="3:53" x14ac:dyDescent="0.25">
      <c r="C1121" s="2"/>
      <c r="I1121" s="4"/>
      <c r="AZ1121" s="6"/>
      <c r="BA1121" s="6"/>
    </row>
    <row r="1122" spans="3:53" x14ac:dyDescent="0.25">
      <c r="C1122" s="2"/>
      <c r="I1122" s="4"/>
      <c r="AZ1122" s="6"/>
      <c r="BA1122" s="6"/>
    </row>
    <row r="1123" spans="3:53" x14ac:dyDescent="0.25">
      <c r="C1123" s="2"/>
      <c r="I1123" s="4"/>
      <c r="AZ1123" s="6"/>
      <c r="BA1123" s="6"/>
    </row>
    <row r="1124" spans="3:53" x14ac:dyDescent="0.25">
      <c r="C1124" s="2"/>
      <c r="I1124" s="4"/>
      <c r="AZ1124" s="6"/>
      <c r="BA1124" s="6"/>
    </row>
    <row r="1125" spans="3:53" x14ac:dyDescent="0.25">
      <c r="C1125" s="2"/>
      <c r="I1125" s="4"/>
      <c r="AZ1125" s="6"/>
      <c r="BA1125" s="6"/>
    </row>
    <row r="1126" spans="3:53" x14ac:dyDescent="0.25">
      <c r="C1126" s="2"/>
      <c r="I1126" s="4"/>
      <c r="AZ1126" s="6"/>
      <c r="BA1126" s="6"/>
    </row>
    <row r="1127" spans="3:53" x14ac:dyDescent="0.25">
      <c r="C1127" s="2"/>
      <c r="I1127" s="4"/>
      <c r="AZ1127" s="6"/>
      <c r="BA1127" s="6"/>
    </row>
    <row r="1128" spans="3:53" x14ac:dyDescent="0.25">
      <c r="C1128" s="2"/>
      <c r="I1128" s="4"/>
      <c r="AZ1128" s="6"/>
      <c r="BA1128" s="6"/>
    </row>
    <row r="1129" spans="3:53" x14ac:dyDescent="0.25">
      <c r="C1129" s="2"/>
      <c r="I1129" s="4"/>
      <c r="AZ1129" s="6"/>
      <c r="BA1129" s="6"/>
    </row>
    <row r="1130" spans="3:53" x14ac:dyDescent="0.25">
      <c r="C1130" s="2"/>
      <c r="I1130" s="4"/>
      <c r="AZ1130" s="6"/>
      <c r="BA1130" s="6"/>
    </row>
    <row r="1131" spans="3:53" x14ac:dyDescent="0.25">
      <c r="C1131" s="2"/>
      <c r="I1131" s="4"/>
      <c r="AZ1131" s="6"/>
      <c r="BA1131" s="6"/>
    </row>
    <row r="1132" spans="3:53" x14ac:dyDescent="0.25">
      <c r="C1132" s="2"/>
      <c r="I1132" s="4"/>
      <c r="AZ1132" s="6"/>
      <c r="BA1132" s="6"/>
    </row>
    <row r="1133" spans="3:53" x14ac:dyDescent="0.25">
      <c r="C1133" s="2"/>
      <c r="I1133" s="4"/>
      <c r="AZ1133" s="6"/>
      <c r="BA1133" s="6"/>
    </row>
    <row r="1134" spans="3:53" x14ac:dyDescent="0.25">
      <c r="C1134" s="2"/>
      <c r="I1134" s="4"/>
      <c r="AZ1134" s="6"/>
      <c r="BA1134" s="6"/>
    </row>
    <row r="1135" spans="3:53" x14ac:dyDescent="0.25">
      <c r="C1135" s="2"/>
      <c r="I1135" s="4"/>
      <c r="AZ1135" s="6"/>
      <c r="BA1135" s="6"/>
    </row>
    <row r="1136" spans="3:53" x14ac:dyDescent="0.25">
      <c r="C1136" s="2"/>
      <c r="I1136" s="4"/>
      <c r="AZ1136" s="6"/>
      <c r="BA1136" s="6"/>
    </row>
    <row r="1137" spans="3:53" x14ac:dyDescent="0.25">
      <c r="C1137" s="2"/>
      <c r="I1137" s="4"/>
      <c r="AZ1137" s="6"/>
      <c r="BA1137" s="6"/>
    </row>
    <row r="1138" spans="3:53" x14ac:dyDescent="0.25">
      <c r="C1138" s="2"/>
      <c r="I1138" s="4"/>
      <c r="AZ1138" s="6"/>
      <c r="BA1138" s="6"/>
    </row>
    <row r="1139" spans="3:53" x14ac:dyDescent="0.25">
      <c r="C1139" s="2"/>
      <c r="I1139" s="4"/>
      <c r="AZ1139" s="6"/>
      <c r="BA1139" s="6"/>
    </row>
    <row r="1140" spans="3:53" x14ac:dyDescent="0.25">
      <c r="C1140" s="2"/>
      <c r="I1140" s="4"/>
      <c r="AZ1140" s="6"/>
      <c r="BA1140" s="6"/>
    </row>
    <row r="1141" spans="3:53" x14ac:dyDescent="0.25">
      <c r="C1141" s="2"/>
      <c r="I1141" s="4"/>
      <c r="AZ1141" s="6"/>
      <c r="BA1141" s="6"/>
    </row>
    <row r="1142" spans="3:53" x14ac:dyDescent="0.25">
      <c r="C1142" s="2"/>
      <c r="I1142" s="4"/>
      <c r="AZ1142" s="6"/>
      <c r="BA1142" s="6"/>
    </row>
    <row r="1143" spans="3:53" x14ac:dyDescent="0.25">
      <c r="C1143" s="2"/>
      <c r="I1143" s="4"/>
      <c r="AZ1143" s="6"/>
      <c r="BA1143" s="6"/>
    </row>
    <row r="1144" spans="3:53" x14ac:dyDescent="0.25">
      <c r="C1144" s="2"/>
      <c r="I1144" s="4"/>
      <c r="AZ1144" s="6"/>
      <c r="BA1144" s="6"/>
    </row>
    <row r="1145" spans="3:53" x14ac:dyDescent="0.25">
      <c r="C1145" s="2"/>
      <c r="I1145" s="4"/>
      <c r="AZ1145" s="6"/>
      <c r="BA1145" s="6"/>
    </row>
    <row r="1146" spans="3:53" x14ac:dyDescent="0.25">
      <c r="C1146" s="2"/>
      <c r="I1146" s="4"/>
      <c r="AZ1146" s="6"/>
      <c r="BA1146" s="6"/>
    </row>
    <row r="1147" spans="3:53" x14ac:dyDescent="0.25">
      <c r="C1147" s="2"/>
      <c r="I1147" s="4"/>
      <c r="AZ1147" s="6"/>
      <c r="BA1147" s="6"/>
    </row>
    <row r="1148" spans="3:53" x14ac:dyDescent="0.25">
      <c r="C1148" s="2"/>
      <c r="I1148" s="4"/>
      <c r="AZ1148" s="6"/>
      <c r="BA1148" s="6"/>
    </row>
    <row r="1149" spans="3:53" x14ac:dyDescent="0.25">
      <c r="C1149" s="2"/>
      <c r="I1149" s="4"/>
      <c r="AZ1149" s="6"/>
      <c r="BA1149" s="6"/>
    </row>
    <row r="1150" spans="3:53" x14ac:dyDescent="0.25">
      <c r="C1150" s="2"/>
      <c r="I1150" s="4"/>
      <c r="AZ1150" s="6"/>
      <c r="BA1150" s="6"/>
    </row>
    <row r="1151" spans="3:53" x14ac:dyDescent="0.25">
      <c r="C1151" s="2"/>
      <c r="I1151" s="4"/>
      <c r="AZ1151" s="6"/>
      <c r="BA1151" s="6"/>
    </row>
    <row r="1152" spans="3:53" x14ac:dyDescent="0.25">
      <c r="C1152" s="2"/>
      <c r="I1152" s="4"/>
      <c r="AZ1152" s="6"/>
      <c r="BA1152" s="6"/>
    </row>
    <row r="1153" spans="3:53" x14ac:dyDescent="0.25">
      <c r="C1153" s="2"/>
      <c r="I1153" s="4"/>
      <c r="AZ1153" s="6"/>
      <c r="BA1153" s="6"/>
    </row>
    <row r="1154" spans="3:53" x14ac:dyDescent="0.25">
      <c r="C1154" s="2"/>
      <c r="I1154" s="4"/>
      <c r="AZ1154" s="6"/>
      <c r="BA1154" s="6"/>
    </row>
    <row r="1155" spans="3:53" x14ac:dyDescent="0.25">
      <c r="C1155" s="2"/>
      <c r="I1155" s="4"/>
      <c r="AZ1155" s="6"/>
      <c r="BA1155" s="6"/>
    </row>
    <row r="1156" spans="3:53" x14ac:dyDescent="0.25">
      <c r="C1156" s="2"/>
      <c r="I1156" s="4"/>
      <c r="AZ1156" s="6"/>
      <c r="BA1156" s="6"/>
    </row>
    <row r="1157" spans="3:53" x14ac:dyDescent="0.25">
      <c r="C1157" s="2"/>
      <c r="I1157" s="4"/>
      <c r="AZ1157" s="6"/>
      <c r="BA1157" s="6"/>
    </row>
    <row r="1158" spans="3:53" x14ac:dyDescent="0.25">
      <c r="C1158" s="2"/>
      <c r="I1158" s="4"/>
      <c r="AZ1158" s="6"/>
      <c r="BA1158" s="6"/>
    </row>
    <row r="1159" spans="3:53" x14ac:dyDescent="0.25">
      <c r="C1159" s="2"/>
      <c r="I1159" s="4"/>
      <c r="AZ1159" s="6"/>
      <c r="BA1159" s="6"/>
    </row>
    <row r="1160" spans="3:53" x14ac:dyDescent="0.25">
      <c r="C1160" s="2"/>
      <c r="I1160" s="4"/>
      <c r="AZ1160" s="6"/>
      <c r="BA1160" s="6"/>
    </row>
    <row r="1161" spans="3:53" x14ac:dyDescent="0.25">
      <c r="C1161" s="2"/>
      <c r="I1161" s="4"/>
      <c r="AZ1161" s="6"/>
      <c r="BA1161" s="6"/>
    </row>
    <row r="1162" spans="3:53" x14ac:dyDescent="0.25">
      <c r="C1162" s="2"/>
      <c r="I1162" s="4"/>
      <c r="AZ1162" s="6"/>
      <c r="BA1162" s="6"/>
    </row>
    <row r="1163" spans="3:53" x14ac:dyDescent="0.25">
      <c r="C1163" s="2"/>
      <c r="I1163" s="4"/>
      <c r="AZ1163" s="6"/>
      <c r="BA1163" s="6"/>
    </row>
    <row r="1164" spans="3:53" x14ac:dyDescent="0.25">
      <c r="C1164" s="2"/>
      <c r="I1164" s="4"/>
      <c r="AZ1164" s="6"/>
      <c r="BA1164" s="6"/>
    </row>
    <row r="1165" spans="3:53" x14ac:dyDescent="0.25">
      <c r="C1165" s="2"/>
      <c r="I1165" s="4"/>
      <c r="AZ1165" s="6"/>
      <c r="BA1165" s="6"/>
    </row>
    <row r="1166" spans="3:53" x14ac:dyDescent="0.25">
      <c r="C1166" s="2"/>
      <c r="I1166" s="4"/>
      <c r="AZ1166" s="6"/>
      <c r="BA1166" s="6"/>
    </row>
    <row r="1167" spans="3:53" x14ac:dyDescent="0.25">
      <c r="C1167" s="2"/>
      <c r="I1167" s="4"/>
      <c r="AZ1167" s="6"/>
      <c r="BA1167" s="6"/>
    </row>
    <row r="1168" spans="3:53" x14ac:dyDescent="0.25">
      <c r="C1168" s="2"/>
      <c r="I1168" s="4"/>
      <c r="AZ1168" s="6"/>
      <c r="BA1168" s="6"/>
    </row>
    <row r="1169" spans="3:53" x14ac:dyDescent="0.25">
      <c r="C1169" s="2"/>
      <c r="I1169" s="4"/>
      <c r="AZ1169" s="6"/>
      <c r="BA1169" s="6"/>
    </row>
    <row r="1170" spans="3:53" x14ac:dyDescent="0.25">
      <c r="C1170" s="2"/>
      <c r="I1170" s="4"/>
      <c r="AZ1170" s="6"/>
      <c r="BA1170" s="6"/>
    </row>
    <row r="1171" spans="3:53" x14ac:dyDescent="0.25">
      <c r="C1171" s="2"/>
      <c r="I1171" s="4"/>
      <c r="AZ1171" s="6"/>
      <c r="BA1171" s="6"/>
    </row>
    <row r="1172" spans="3:53" x14ac:dyDescent="0.25">
      <c r="C1172" s="2"/>
      <c r="I1172" s="4"/>
      <c r="AZ1172" s="6"/>
      <c r="BA1172" s="6"/>
    </row>
    <row r="1173" spans="3:53" x14ac:dyDescent="0.25">
      <c r="C1173" s="2"/>
      <c r="I1173" s="4"/>
      <c r="AZ1173" s="6"/>
      <c r="BA1173" s="6"/>
    </row>
    <row r="1174" spans="3:53" x14ac:dyDescent="0.25">
      <c r="C1174" s="2"/>
      <c r="I1174" s="4"/>
      <c r="AZ1174" s="6"/>
      <c r="BA1174" s="6"/>
    </row>
    <row r="1175" spans="3:53" x14ac:dyDescent="0.25">
      <c r="C1175" s="2"/>
      <c r="I1175" s="4"/>
      <c r="AZ1175" s="6"/>
      <c r="BA1175" s="6"/>
    </row>
    <row r="1176" spans="3:53" x14ac:dyDescent="0.25">
      <c r="C1176" s="2"/>
      <c r="I1176" s="4"/>
      <c r="AZ1176" s="6"/>
      <c r="BA1176" s="6"/>
    </row>
    <row r="1177" spans="3:53" x14ac:dyDescent="0.25">
      <c r="C1177" s="2"/>
      <c r="I1177" s="4"/>
      <c r="AZ1177" s="6"/>
      <c r="BA1177" s="6"/>
    </row>
    <row r="1178" spans="3:53" x14ac:dyDescent="0.25">
      <c r="C1178" s="2"/>
      <c r="I1178" s="4"/>
      <c r="AZ1178" s="6"/>
      <c r="BA1178" s="6"/>
    </row>
    <row r="1179" spans="3:53" x14ac:dyDescent="0.25">
      <c r="C1179" s="2"/>
      <c r="I1179" s="4"/>
      <c r="AZ1179" s="6"/>
      <c r="BA1179" s="6"/>
    </row>
    <row r="1180" spans="3:53" x14ac:dyDescent="0.25">
      <c r="C1180" s="2"/>
      <c r="I1180" s="4"/>
      <c r="AZ1180" s="6"/>
      <c r="BA1180" s="6"/>
    </row>
    <row r="1181" spans="3:53" x14ac:dyDescent="0.25">
      <c r="C1181" s="2"/>
      <c r="I1181" s="4"/>
      <c r="AZ1181" s="6"/>
      <c r="BA1181" s="6"/>
    </row>
    <row r="1182" spans="3:53" x14ac:dyDescent="0.25">
      <c r="C1182" s="2"/>
      <c r="I1182" s="4"/>
      <c r="AZ1182" s="6"/>
      <c r="BA1182" s="6"/>
    </row>
    <row r="1183" spans="3:53" x14ac:dyDescent="0.25">
      <c r="C1183" s="2"/>
      <c r="I1183" s="4"/>
      <c r="AZ1183" s="6"/>
      <c r="BA1183" s="6"/>
    </row>
    <row r="1184" spans="3:53" x14ac:dyDescent="0.25">
      <c r="C1184" s="2"/>
      <c r="I1184" s="4"/>
      <c r="AZ1184" s="6"/>
      <c r="BA1184" s="6"/>
    </row>
    <row r="1185" spans="3:53" x14ac:dyDescent="0.25">
      <c r="C1185" s="2"/>
      <c r="I1185" s="4"/>
      <c r="AZ1185" s="6"/>
      <c r="BA1185" s="6"/>
    </row>
    <row r="1186" spans="3:53" x14ac:dyDescent="0.25">
      <c r="C1186" s="2"/>
      <c r="I1186" s="4"/>
      <c r="AZ1186" s="6"/>
      <c r="BA1186" s="6"/>
    </row>
    <row r="1187" spans="3:53" x14ac:dyDescent="0.25">
      <c r="C1187" s="2"/>
      <c r="I1187" s="4"/>
      <c r="AZ1187" s="6"/>
      <c r="BA1187" s="6"/>
    </row>
    <row r="1188" spans="3:53" x14ac:dyDescent="0.25">
      <c r="C1188" s="2"/>
      <c r="I1188" s="4"/>
      <c r="AZ1188" s="6"/>
      <c r="BA1188" s="6"/>
    </row>
    <row r="1189" spans="3:53" x14ac:dyDescent="0.25">
      <c r="C1189" s="2"/>
      <c r="I1189" s="4"/>
      <c r="AZ1189" s="6"/>
      <c r="BA1189" s="6"/>
    </row>
    <row r="1190" spans="3:53" x14ac:dyDescent="0.25">
      <c r="C1190" s="2"/>
      <c r="I1190" s="4"/>
      <c r="AZ1190" s="6"/>
      <c r="BA1190" s="6"/>
    </row>
    <row r="1191" spans="3:53" x14ac:dyDescent="0.25">
      <c r="C1191" s="2"/>
      <c r="I1191" s="4"/>
      <c r="AZ1191" s="6"/>
      <c r="BA1191" s="6"/>
    </row>
    <row r="1192" spans="3:53" x14ac:dyDescent="0.25">
      <c r="C1192" s="2"/>
      <c r="I1192" s="4"/>
      <c r="AZ1192" s="6"/>
      <c r="BA1192" s="6"/>
    </row>
    <row r="1193" spans="3:53" x14ac:dyDescent="0.25">
      <c r="C1193" s="2"/>
      <c r="I1193" s="4"/>
      <c r="AZ1193" s="6"/>
      <c r="BA1193" s="6"/>
    </row>
    <row r="1194" spans="3:53" x14ac:dyDescent="0.25">
      <c r="C1194" s="2"/>
      <c r="I1194" s="4"/>
      <c r="AZ1194" s="6"/>
      <c r="BA1194" s="6"/>
    </row>
    <row r="1195" spans="3:53" x14ac:dyDescent="0.25">
      <c r="C1195" s="2"/>
      <c r="I1195" s="4"/>
      <c r="AZ1195" s="6"/>
      <c r="BA1195" s="6"/>
    </row>
    <row r="1196" spans="3:53" x14ac:dyDescent="0.25">
      <c r="C1196" s="2"/>
      <c r="I1196" s="4"/>
      <c r="AZ1196" s="6"/>
      <c r="BA1196" s="6"/>
    </row>
    <row r="1197" spans="3:53" x14ac:dyDescent="0.25">
      <c r="C1197" s="2"/>
      <c r="I1197" s="4"/>
      <c r="AZ1197" s="6"/>
      <c r="BA1197" s="6"/>
    </row>
    <row r="1198" spans="3:53" x14ac:dyDescent="0.25">
      <c r="C1198" s="2"/>
      <c r="I1198" s="4"/>
      <c r="AZ1198" s="6"/>
      <c r="BA1198" s="6"/>
    </row>
    <row r="1199" spans="3:53" x14ac:dyDescent="0.25">
      <c r="C1199" s="2"/>
      <c r="I1199" s="4"/>
      <c r="AZ1199" s="6"/>
      <c r="BA1199" s="6"/>
    </row>
    <row r="1200" spans="3:53" x14ac:dyDescent="0.25">
      <c r="C1200" s="2"/>
      <c r="I1200" s="4"/>
      <c r="AZ1200" s="6"/>
      <c r="BA1200" s="6"/>
    </row>
    <row r="1201" spans="3:53" x14ac:dyDescent="0.25">
      <c r="C1201" s="2"/>
      <c r="I1201" s="4"/>
      <c r="AZ1201" s="6"/>
      <c r="BA1201" s="6"/>
    </row>
    <row r="1202" spans="3:53" x14ac:dyDescent="0.25">
      <c r="C1202" s="2"/>
      <c r="I1202" s="4"/>
      <c r="AZ1202" s="6"/>
      <c r="BA1202" s="6"/>
    </row>
    <row r="1203" spans="3:53" x14ac:dyDescent="0.25">
      <c r="C1203" s="2"/>
      <c r="I1203" s="4"/>
      <c r="AZ1203" s="6"/>
      <c r="BA1203" s="6"/>
    </row>
    <row r="1204" spans="3:53" x14ac:dyDescent="0.25">
      <c r="C1204" s="2"/>
      <c r="I1204" s="4"/>
      <c r="AZ1204" s="6"/>
      <c r="BA1204" s="6"/>
    </row>
    <row r="1205" spans="3:53" x14ac:dyDescent="0.25">
      <c r="C1205" s="2"/>
      <c r="I1205" s="4"/>
      <c r="AZ1205" s="6"/>
      <c r="BA1205" s="6"/>
    </row>
    <row r="1206" spans="3:53" x14ac:dyDescent="0.25">
      <c r="C1206" s="2"/>
      <c r="I1206" s="4"/>
      <c r="AZ1206" s="6"/>
      <c r="BA1206" s="6"/>
    </row>
    <row r="1207" spans="3:53" x14ac:dyDescent="0.25">
      <c r="C1207" s="2"/>
      <c r="I1207" s="4"/>
      <c r="AZ1207" s="6"/>
      <c r="BA1207" s="6"/>
    </row>
    <row r="1208" spans="3:53" x14ac:dyDescent="0.25">
      <c r="C1208" s="2"/>
      <c r="I1208" s="4"/>
      <c r="AZ1208" s="6"/>
      <c r="BA1208" s="6"/>
    </row>
    <row r="1209" spans="3:53" x14ac:dyDescent="0.25">
      <c r="C1209" s="2"/>
      <c r="I1209" s="4"/>
      <c r="AZ1209" s="6"/>
      <c r="BA1209" s="6"/>
    </row>
    <row r="1210" spans="3:53" x14ac:dyDescent="0.25">
      <c r="C1210" s="2"/>
      <c r="I1210" s="4"/>
      <c r="AZ1210" s="6"/>
      <c r="BA1210" s="6"/>
    </row>
    <row r="1211" spans="3:53" x14ac:dyDescent="0.25">
      <c r="C1211" s="2"/>
      <c r="I1211" s="4"/>
      <c r="AZ1211" s="6"/>
      <c r="BA1211" s="6"/>
    </row>
    <row r="1212" spans="3:53" x14ac:dyDescent="0.25">
      <c r="C1212" s="2"/>
      <c r="I1212" s="4"/>
      <c r="AZ1212" s="6"/>
      <c r="BA1212" s="6"/>
    </row>
    <row r="1213" spans="3:53" x14ac:dyDescent="0.25">
      <c r="C1213" s="2"/>
      <c r="I1213" s="4"/>
      <c r="AZ1213" s="6"/>
      <c r="BA1213" s="6"/>
    </row>
    <row r="1214" spans="3:53" x14ac:dyDescent="0.25">
      <c r="C1214" s="2"/>
      <c r="I1214" s="4"/>
      <c r="AZ1214" s="6"/>
      <c r="BA1214" s="6"/>
    </row>
    <row r="1215" spans="3:53" x14ac:dyDescent="0.25">
      <c r="C1215" s="2"/>
      <c r="I1215" s="4"/>
      <c r="AZ1215" s="6"/>
      <c r="BA1215" s="6"/>
    </row>
    <row r="1216" spans="3:53" x14ac:dyDescent="0.25">
      <c r="C1216" s="2"/>
      <c r="I1216" s="4"/>
      <c r="AZ1216" s="6"/>
      <c r="BA1216" s="6"/>
    </row>
    <row r="1217" spans="3:53" x14ac:dyDescent="0.25">
      <c r="C1217" s="2"/>
      <c r="I1217" s="4"/>
      <c r="AZ1217" s="6"/>
      <c r="BA1217" s="6"/>
    </row>
    <row r="1218" spans="3:53" x14ac:dyDescent="0.25">
      <c r="C1218" s="2"/>
      <c r="I1218" s="4"/>
      <c r="AZ1218" s="6"/>
      <c r="BA1218" s="6"/>
    </row>
    <row r="1219" spans="3:53" x14ac:dyDescent="0.25">
      <c r="C1219" s="2"/>
      <c r="I1219" s="4"/>
      <c r="AZ1219" s="6"/>
      <c r="BA1219" s="6"/>
    </row>
    <row r="1220" spans="3:53" x14ac:dyDescent="0.25">
      <c r="C1220" s="2"/>
      <c r="I1220" s="4"/>
      <c r="AZ1220" s="6"/>
      <c r="BA1220" s="6"/>
    </row>
    <row r="1221" spans="3:53" x14ac:dyDescent="0.25">
      <c r="C1221" s="2"/>
      <c r="I1221" s="4"/>
      <c r="AZ1221" s="6"/>
      <c r="BA1221" s="6"/>
    </row>
    <row r="1222" spans="3:53" x14ac:dyDescent="0.25">
      <c r="C1222" s="2"/>
      <c r="AZ1222" s="6"/>
      <c r="BA1222" s="6"/>
    </row>
    <row r="1223" spans="3:53" x14ac:dyDescent="0.25">
      <c r="C1223" s="2"/>
      <c r="AZ1223" s="6"/>
      <c r="BA1223" s="6"/>
    </row>
    <row r="1224" spans="3:53" x14ac:dyDescent="0.25">
      <c r="C1224" s="2"/>
      <c r="AZ1224" s="6"/>
      <c r="BA1224" s="6"/>
    </row>
    <row r="1225" spans="3:53" x14ac:dyDescent="0.25">
      <c r="C1225" s="2"/>
      <c r="AZ1225" s="6"/>
      <c r="BA1225" s="6"/>
    </row>
    <row r="1226" spans="3:53" x14ac:dyDescent="0.25">
      <c r="C1226" s="2"/>
      <c r="AZ1226" s="6"/>
      <c r="BA1226" s="6"/>
    </row>
    <row r="1227" spans="3:53" x14ac:dyDescent="0.25">
      <c r="C1227" s="2"/>
      <c r="AZ1227" s="6"/>
      <c r="BA1227" s="6"/>
    </row>
    <row r="1228" spans="3:53" x14ac:dyDescent="0.25">
      <c r="C1228" s="2"/>
      <c r="AZ1228" s="6"/>
      <c r="BA1228" s="6"/>
    </row>
    <row r="1229" spans="3:53" x14ac:dyDescent="0.25">
      <c r="C1229" s="2"/>
      <c r="AZ1229" s="6"/>
      <c r="BA1229" s="6"/>
    </row>
    <row r="1230" spans="3:53" x14ac:dyDescent="0.25">
      <c r="C1230" s="2"/>
      <c r="AZ1230" s="6"/>
      <c r="BA1230" s="6"/>
    </row>
    <row r="1231" spans="3:53" x14ac:dyDescent="0.25">
      <c r="C1231" s="2"/>
      <c r="AZ1231" s="6"/>
      <c r="BA1231" s="6"/>
    </row>
    <row r="1232" spans="3:53" x14ac:dyDescent="0.25">
      <c r="C1232" s="2"/>
      <c r="AZ1232" s="6"/>
      <c r="BA1232" s="6"/>
    </row>
    <row r="1233" spans="3:53" x14ac:dyDescent="0.25">
      <c r="C1233" s="2"/>
      <c r="AZ1233" s="6"/>
      <c r="BA1233" s="6"/>
    </row>
    <row r="1234" spans="3:53" x14ac:dyDescent="0.25">
      <c r="C1234" s="2"/>
      <c r="AZ1234" s="6"/>
      <c r="BA1234" s="6"/>
    </row>
    <row r="1235" spans="3:53" x14ac:dyDescent="0.25">
      <c r="C1235" s="2"/>
      <c r="AZ1235" s="6"/>
      <c r="BA1235" s="6"/>
    </row>
    <row r="1236" spans="3:53" x14ac:dyDescent="0.25">
      <c r="C1236" s="2"/>
      <c r="AZ1236" s="6"/>
      <c r="BA1236" s="6"/>
    </row>
    <row r="1237" spans="3:53" x14ac:dyDescent="0.25">
      <c r="C1237" s="2"/>
      <c r="AZ1237" s="6"/>
      <c r="BA1237" s="6"/>
    </row>
    <row r="1238" spans="3:53" x14ac:dyDescent="0.25">
      <c r="C1238" s="2"/>
      <c r="AZ1238" s="6"/>
      <c r="BA1238" s="6"/>
    </row>
    <row r="1239" spans="3:53" x14ac:dyDescent="0.25">
      <c r="C1239" s="2"/>
      <c r="AZ1239" s="6"/>
      <c r="BA1239" s="6"/>
    </row>
    <row r="1240" spans="3:53" x14ac:dyDescent="0.25">
      <c r="C1240" s="2"/>
      <c r="AZ1240" s="6"/>
      <c r="BA1240" s="6"/>
    </row>
    <row r="1241" spans="3:53" x14ac:dyDescent="0.25">
      <c r="C1241" s="2"/>
      <c r="AZ1241" s="6"/>
      <c r="BA1241" s="6"/>
    </row>
    <row r="1242" spans="3:53" x14ac:dyDescent="0.25">
      <c r="C1242" s="2"/>
      <c r="AZ1242" s="6"/>
      <c r="BA1242" s="6"/>
    </row>
    <row r="1243" spans="3:53" x14ac:dyDescent="0.25">
      <c r="C1243" s="2"/>
      <c r="AZ1243" s="6"/>
      <c r="BA1243" s="6"/>
    </row>
    <row r="1244" spans="3:53" x14ac:dyDescent="0.25">
      <c r="C1244" s="2"/>
      <c r="AZ1244" s="6"/>
      <c r="BA1244" s="6"/>
    </row>
    <row r="1245" spans="3:53" x14ac:dyDescent="0.25">
      <c r="C1245" s="2"/>
      <c r="AZ1245" s="6"/>
      <c r="BA1245" s="6"/>
    </row>
    <row r="1246" spans="3:53" x14ac:dyDescent="0.25">
      <c r="C1246" s="2"/>
      <c r="AZ1246" s="6"/>
      <c r="BA1246" s="6"/>
    </row>
    <row r="1247" spans="3:53" x14ac:dyDescent="0.25">
      <c r="C1247" s="2"/>
      <c r="AZ1247" s="6"/>
      <c r="BA1247" s="6"/>
    </row>
    <row r="1248" spans="3:53" x14ac:dyDescent="0.25">
      <c r="C1248" s="2"/>
      <c r="AZ1248" s="6"/>
      <c r="BA1248" s="6"/>
    </row>
    <row r="1249" spans="3:53" x14ac:dyDescent="0.25">
      <c r="C1249" s="2"/>
      <c r="AZ1249" s="6"/>
      <c r="BA1249" s="6"/>
    </row>
    <row r="1250" spans="3:53" x14ac:dyDescent="0.25">
      <c r="C1250" s="2"/>
      <c r="AZ1250" s="6"/>
      <c r="BA1250" s="6"/>
    </row>
    <row r="1251" spans="3:53" x14ac:dyDescent="0.25">
      <c r="C1251" s="2"/>
      <c r="AZ1251" s="6"/>
      <c r="BA1251" s="6"/>
    </row>
    <row r="1252" spans="3:53" x14ac:dyDescent="0.25">
      <c r="C1252" s="2"/>
      <c r="AZ1252" s="6"/>
      <c r="BA1252" s="6"/>
    </row>
    <row r="1253" spans="3:53" x14ac:dyDescent="0.25">
      <c r="C1253" s="2"/>
      <c r="AZ1253" s="6"/>
      <c r="BA1253" s="6"/>
    </row>
    <row r="1254" spans="3:53" x14ac:dyDescent="0.25">
      <c r="C1254" s="2"/>
      <c r="AZ1254" s="6"/>
      <c r="BA1254" s="6"/>
    </row>
    <row r="1255" spans="3:53" x14ac:dyDescent="0.25">
      <c r="C1255" s="2"/>
      <c r="AZ1255" s="6"/>
      <c r="BA1255" s="6"/>
    </row>
    <row r="1256" spans="3:53" x14ac:dyDescent="0.25">
      <c r="C1256" s="2"/>
      <c r="AZ1256" s="6"/>
      <c r="BA1256" s="6"/>
    </row>
    <row r="1257" spans="3:53" x14ac:dyDescent="0.25">
      <c r="C1257" s="2"/>
      <c r="AZ1257" s="6"/>
      <c r="BA1257" s="6"/>
    </row>
    <row r="1258" spans="3:53" x14ac:dyDescent="0.25">
      <c r="C1258" s="2"/>
      <c r="AZ1258" s="6"/>
      <c r="BA1258" s="6"/>
    </row>
    <row r="1259" spans="3:53" x14ac:dyDescent="0.25">
      <c r="C1259" s="2"/>
      <c r="AZ1259" s="6"/>
      <c r="BA1259" s="6"/>
    </row>
    <row r="1260" spans="3:53" x14ac:dyDescent="0.25">
      <c r="C1260" s="2"/>
      <c r="AZ1260" s="6"/>
      <c r="BA1260" s="6"/>
    </row>
    <row r="1261" spans="3:53" x14ac:dyDescent="0.25">
      <c r="C1261" s="2"/>
      <c r="AZ1261" s="6"/>
      <c r="BA1261" s="6"/>
    </row>
    <row r="1262" spans="3:53" x14ac:dyDescent="0.25">
      <c r="C1262" s="2"/>
      <c r="AZ1262" s="6"/>
      <c r="BA1262" s="6"/>
    </row>
    <row r="1263" spans="3:53" x14ac:dyDescent="0.25">
      <c r="C1263" s="2"/>
      <c r="AZ1263" s="6"/>
      <c r="BA1263" s="6"/>
    </row>
    <row r="1264" spans="3:53" x14ac:dyDescent="0.25">
      <c r="C1264" s="2"/>
      <c r="AZ1264" s="6"/>
      <c r="BA1264" s="6"/>
    </row>
    <row r="1265" spans="3:53" x14ac:dyDescent="0.25">
      <c r="C1265" s="2"/>
      <c r="AZ1265" s="6"/>
      <c r="BA1265" s="6"/>
    </row>
    <row r="1266" spans="3:53" x14ac:dyDescent="0.25">
      <c r="C1266" s="2"/>
      <c r="AZ1266" s="6"/>
      <c r="BA1266" s="6"/>
    </row>
    <row r="1267" spans="3:53" x14ac:dyDescent="0.25">
      <c r="C1267" s="2"/>
      <c r="AZ1267" s="6"/>
      <c r="BA1267" s="6"/>
    </row>
    <row r="1268" spans="3:53" x14ac:dyDescent="0.25">
      <c r="C1268" s="2"/>
      <c r="AZ1268" s="6"/>
      <c r="BA1268" s="6"/>
    </row>
    <row r="1269" spans="3:53" x14ac:dyDescent="0.25">
      <c r="C1269" s="2"/>
      <c r="AZ1269" s="6"/>
      <c r="BA1269" s="6"/>
    </row>
    <row r="1270" spans="3:53" x14ac:dyDescent="0.25">
      <c r="C1270" s="2"/>
      <c r="AZ1270" s="6"/>
      <c r="BA1270" s="6"/>
    </row>
    <row r="1271" spans="3:53" x14ac:dyDescent="0.25">
      <c r="C1271" s="2"/>
      <c r="AZ1271" s="6"/>
      <c r="BA1271" s="6"/>
    </row>
    <row r="1272" spans="3:53" x14ac:dyDescent="0.25">
      <c r="C1272" s="2"/>
      <c r="AZ1272" s="6"/>
      <c r="BA1272" s="6"/>
    </row>
    <row r="1273" spans="3:53" x14ac:dyDescent="0.25">
      <c r="C1273" s="2"/>
      <c r="AZ1273" s="6"/>
      <c r="BA1273" s="6"/>
    </row>
    <row r="1274" spans="3:53" x14ac:dyDescent="0.25">
      <c r="C1274" s="2"/>
      <c r="AZ1274" s="6"/>
      <c r="BA1274" s="6"/>
    </row>
    <row r="1275" spans="3:53" x14ac:dyDescent="0.25">
      <c r="C1275" s="2"/>
      <c r="AZ1275" s="6"/>
      <c r="BA1275" s="6"/>
    </row>
    <row r="1276" spans="3:53" x14ac:dyDescent="0.25">
      <c r="C1276" s="2"/>
      <c r="AZ1276" s="6"/>
      <c r="BA1276" s="6"/>
    </row>
    <row r="1277" spans="3:53" x14ac:dyDescent="0.25">
      <c r="C1277" s="2"/>
      <c r="AZ1277" s="6"/>
      <c r="BA1277" s="6"/>
    </row>
    <row r="1278" spans="3:53" x14ac:dyDescent="0.25">
      <c r="C1278" s="2"/>
      <c r="AZ1278" s="6"/>
      <c r="BA1278" s="6"/>
    </row>
    <row r="1279" spans="3:53" x14ac:dyDescent="0.25">
      <c r="C1279" s="2"/>
      <c r="AZ1279" s="6"/>
      <c r="BA1279" s="6"/>
    </row>
    <row r="1280" spans="3:53" x14ac:dyDescent="0.25">
      <c r="C1280" s="2"/>
      <c r="AZ1280" s="6"/>
      <c r="BA1280" s="6"/>
    </row>
    <row r="1281" spans="3:53" x14ac:dyDescent="0.25">
      <c r="C1281" s="2"/>
      <c r="AZ1281" s="6"/>
      <c r="BA1281" s="6"/>
    </row>
    <row r="1282" spans="3:53" x14ac:dyDescent="0.25">
      <c r="C1282" s="2"/>
      <c r="AZ1282" s="6"/>
      <c r="BA1282" s="6"/>
    </row>
    <row r="1283" spans="3:53" x14ac:dyDescent="0.25">
      <c r="C1283" s="2"/>
      <c r="AZ1283" s="6"/>
      <c r="BA1283" s="6"/>
    </row>
    <row r="1284" spans="3:53" x14ac:dyDescent="0.25">
      <c r="C1284" s="2"/>
      <c r="AZ1284" s="6"/>
      <c r="BA1284" s="6"/>
    </row>
    <row r="1285" spans="3:53" x14ac:dyDescent="0.25">
      <c r="C1285" s="2"/>
      <c r="AZ1285" s="6"/>
      <c r="BA1285" s="6"/>
    </row>
    <row r="1286" spans="3:53" x14ac:dyDescent="0.25">
      <c r="C1286" s="2"/>
      <c r="AZ1286" s="6"/>
      <c r="BA1286" s="6"/>
    </row>
    <row r="1287" spans="3:53" x14ac:dyDescent="0.25">
      <c r="C1287" s="2"/>
      <c r="AZ1287" s="6"/>
      <c r="BA1287" s="6"/>
    </row>
    <row r="1288" spans="3:53" x14ac:dyDescent="0.25">
      <c r="C1288" s="2"/>
      <c r="AZ1288" s="6"/>
      <c r="BA1288" s="6"/>
    </row>
    <row r="1289" spans="3:53" x14ac:dyDescent="0.25">
      <c r="C1289" s="2"/>
      <c r="AZ1289" s="6"/>
      <c r="BA1289" s="6"/>
    </row>
    <row r="1290" spans="3:53" x14ac:dyDescent="0.25">
      <c r="C1290" s="2"/>
      <c r="AZ1290" s="6"/>
      <c r="BA1290" s="6"/>
    </row>
    <row r="1291" spans="3:53" x14ac:dyDescent="0.25">
      <c r="C1291" s="2"/>
      <c r="AZ1291" s="6"/>
      <c r="BA1291" s="6"/>
    </row>
    <row r="1292" spans="3:53" x14ac:dyDescent="0.25">
      <c r="C1292" s="2"/>
      <c r="AZ1292" s="6"/>
      <c r="BA1292" s="6"/>
    </row>
    <row r="1293" spans="3:53" x14ac:dyDescent="0.25">
      <c r="C1293" s="2"/>
      <c r="AZ1293" s="6"/>
      <c r="BA1293" s="6"/>
    </row>
    <row r="1294" spans="3:53" x14ac:dyDescent="0.25">
      <c r="C1294" s="2"/>
      <c r="AZ1294" s="6"/>
      <c r="BA1294" s="6"/>
    </row>
    <row r="1295" spans="3:53" x14ac:dyDescent="0.25">
      <c r="C1295" s="2"/>
      <c r="AZ1295" s="6"/>
      <c r="BA1295" s="6"/>
    </row>
    <row r="1296" spans="3:53" x14ac:dyDescent="0.25">
      <c r="C1296" s="2"/>
      <c r="AZ1296" s="6"/>
      <c r="BA1296" s="6"/>
    </row>
    <row r="1297" spans="3:53" x14ac:dyDescent="0.25">
      <c r="C1297" s="2"/>
      <c r="AZ1297" s="6"/>
      <c r="BA1297" s="6"/>
    </row>
    <row r="1298" spans="3:53" x14ac:dyDescent="0.25">
      <c r="C1298" s="2"/>
      <c r="AZ1298" s="6"/>
      <c r="BA1298" s="6"/>
    </row>
    <row r="1299" spans="3:53" x14ac:dyDescent="0.25">
      <c r="C1299" s="2"/>
      <c r="AZ1299" s="6"/>
      <c r="BA1299" s="6"/>
    </row>
    <row r="1300" spans="3:53" x14ac:dyDescent="0.25">
      <c r="C1300" s="2"/>
      <c r="AZ1300" s="6"/>
      <c r="BA1300" s="6"/>
    </row>
    <row r="1301" spans="3:53" x14ac:dyDescent="0.25">
      <c r="C1301" s="2"/>
      <c r="AZ1301" s="6"/>
      <c r="BA1301" s="6"/>
    </row>
    <row r="1302" spans="3:53" x14ac:dyDescent="0.25">
      <c r="C1302" s="2"/>
      <c r="AZ1302" s="6"/>
      <c r="BA1302" s="6"/>
    </row>
    <row r="1303" spans="3:53" x14ac:dyDescent="0.25">
      <c r="C1303" s="2"/>
      <c r="AZ1303" s="6"/>
      <c r="BA1303" s="6"/>
    </row>
    <row r="1304" spans="3:53" x14ac:dyDescent="0.25">
      <c r="C1304" s="2"/>
      <c r="AZ1304" s="6"/>
      <c r="BA1304" s="6"/>
    </row>
    <row r="1305" spans="3:53" x14ac:dyDescent="0.25">
      <c r="C1305" s="2"/>
      <c r="AZ1305" s="6"/>
      <c r="BA1305" s="6"/>
    </row>
    <row r="1306" spans="3:53" x14ac:dyDescent="0.25">
      <c r="C1306" s="2"/>
      <c r="AZ1306" s="6"/>
      <c r="BA1306" s="6"/>
    </row>
    <row r="1307" spans="3:53" x14ac:dyDescent="0.25">
      <c r="C1307" s="2"/>
      <c r="AZ1307" s="6"/>
      <c r="BA1307" s="6"/>
    </row>
    <row r="1308" spans="3:53" x14ac:dyDescent="0.25">
      <c r="C1308" s="2"/>
      <c r="AZ1308" s="6"/>
      <c r="BA1308" s="6"/>
    </row>
    <row r="1309" spans="3:53" x14ac:dyDescent="0.25">
      <c r="C1309" s="2"/>
      <c r="AZ1309" s="6"/>
      <c r="BA1309" s="6"/>
    </row>
    <row r="1310" spans="3:53" x14ac:dyDescent="0.25">
      <c r="C1310" s="2"/>
      <c r="AZ1310" s="6"/>
      <c r="BA1310" s="6"/>
    </row>
    <row r="1311" spans="3:53" x14ac:dyDescent="0.25">
      <c r="C1311" s="2"/>
      <c r="AZ1311" s="6"/>
      <c r="BA1311" s="6"/>
    </row>
    <row r="1312" spans="3:53" x14ac:dyDescent="0.25">
      <c r="C1312" s="2"/>
      <c r="AZ1312" s="6"/>
      <c r="BA1312" s="6"/>
    </row>
    <row r="1313" spans="3:53" x14ac:dyDescent="0.25">
      <c r="C1313" s="2"/>
      <c r="AZ1313" s="6"/>
      <c r="BA1313" s="6"/>
    </row>
    <row r="1314" spans="3:53" x14ac:dyDescent="0.25">
      <c r="AZ1314" s="6"/>
      <c r="BA1314" s="6"/>
    </row>
    <row r="1315" spans="3:53" x14ac:dyDescent="0.25">
      <c r="AZ1315" s="6"/>
      <c r="BA1315" s="6"/>
    </row>
    <row r="1316" spans="3:53" x14ac:dyDescent="0.25">
      <c r="AZ1316" s="6"/>
      <c r="BA1316" s="6"/>
    </row>
    <row r="1317" spans="3:53" x14ac:dyDescent="0.25">
      <c r="AZ1317" s="6"/>
      <c r="BA1317" s="6"/>
    </row>
    <row r="1318" spans="3:53" x14ac:dyDescent="0.25">
      <c r="AZ1318" s="6"/>
      <c r="BA1318" s="6"/>
    </row>
    <row r="1319" spans="3:53" x14ac:dyDescent="0.25">
      <c r="AZ1319" s="6"/>
      <c r="BA1319" s="6"/>
    </row>
    <row r="1320" spans="3:53" x14ac:dyDescent="0.25">
      <c r="AZ1320" s="6"/>
      <c r="BA1320" s="6"/>
    </row>
    <row r="1321" spans="3:53" x14ac:dyDescent="0.25">
      <c r="AZ1321" s="6"/>
      <c r="BA1321" s="6"/>
    </row>
    <row r="1322" spans="3:53" x14ac:dyDescent="0.25">
      <c r="AZ1322" s="6"/>
      <c r="BA1322" s="6"/>
    </row>
    <row r="1323" spans="3:53" x14ac:dyDescent="0.25">
      <c r="AZ1323" s="6"/>
      <c r="BA1323" s="6"/>
    </row>
    <row r="1324" spans="3:53" x14ac:dyDescent="0.25">
      <c r="AZ1324" s="6"/>
      <c r="BA1324" s="6"/>
    </row>
    <row r="1325" spans="3:53" x14ac:dyDescent="0.25">
      <c r="AZ1325" s="6"/>
      <c r="BA1325" s="6"/>
    </row>
    <row r="1326" spans="3:53" x14ac:dyDescent="0.25">
      <c r="AZ1326" s="6"/>
      <c r="BA1326" s="6"/>
    </row>
    <row r="1327" spans="3:53" x14ac:dyDescent="0.25">
      <c r="AZ1327" s="6"/>
      <c r="BA1327" s="6"/>
    </row>
    <row r="1328" spans="3:53" x14ac:dyDescent="0.25">
      <c r="AZ1328" s="6"/>
      <c r="BA1328" s="6"/>
    </row>
    <row r="1329" spans="52:53" x14ac:dyDescent="0.25">
      <c r="AZ1329" s="6"/>
      <c r="BA1329" s="6"/>
    </row>
    <row r="1330" spans="52:53" x14ac:dyDescent="0.25">
      <c r="AZ1330" s="6"/>
      <c r="BA1330" s="6"/>
    </row>
    <row r="1331" spans="52:53" x14ac:dyDescent="0.25">
      <c r="AZ1331" s="6"/>
      <c r="BA1331" s="6"/>
    </row>
    <row r="1332" spans="52:53" x14ac:dyDescent="0.25">
      <c r="AZ1332" s="6"/>
      <c r="BA1332" s="6"/>
    </row>
    <row r="1333" spans="52:53" x14ac:dyDescent="0.25">
      <c r="AZ1333" s="6"/>
      <c r="BA1333" s="6"/>
    </row>
    <row r="1334" spans="52:53" x14ac:dyDescent="0.25">
      <c r="AZ1334" s="6"/>
      <c r="BA1334" s="6"/>
    </row>
    <row r="1335" spans="52:53" x14ac:dyDescent="0.25">
      <c r="AZ1335" s="6"/>
      <c r="BA1335" s="6"/>
    </row>
    <row r="1336" spans="52:53" x14ac:dyDescent="0.25">
      <c r="AZ1336" s="6"/>
      <c r="BA1336" s="6"/>
    </row>
    <row r="1337" spans="52:53" x14ac:dyDescent="0.25">
      <c r="AZ1337" s="6"/>
      <c r="BA1337" s="6"/>
    </row>
    <row r="1338" spans="52:53" x14ac:dyDescent="0.25">
      <c r="AZ1338" s="6"/>
      <c r="BA1338" s="6"/>
    </row>
    <row r="1339" spans="52:53" x14ac:dyDescent="0.25">
      <c r="AZ1339" s="6"/>
      <c r="BA1339" s="6"/>
    </row>
    <row r="1340" spans="52:53" x14ac:dyDescent="0.25">
      <c r="AZ1340" s="6"/>
      <c r="BA1340" s="6"/>
    </row>
    <row r="1341" spans="52:53" x14ac:dyDescent="0.25">
      <c r="AZ1341" s="6"/>
      <c r="BA1341" s="6"/>
    </row>
    <row r="1342" spans="52:53" x14ac:dyDescent="0.25">
      <c r="AZ1342" s="6"/>
      <c r="BA1342" s="6"/>
    </row>
    <row r="1343" spans="52:53" x14ac:dyDescent="0.25">
      <c r="AZ1343" s="6"/>
      <c r="BA1343" s="6"/>
    </row>
    <row r="1344" spans="52:53" x14ac:dyDescent="0.25">
      <c r="AZ1344" s="6"/>
      <c r="BA1344" s="6"/>
    </row>
    <row r="1345" spans="52:53" x14ac:dyDescent="0.25">
      <c r="AZ1345" s="6"/>
      <c r="BA1345" s="6"/>
    </row>
    <row r="1346" spans="52:53" x14ac:dyDescent="0.25">
      <c r="AZ1346" s="6"/>
      <c r="BA1346" s="6"/>
    </row>
    <row r="1347" spans="52:53" x14ac:dyDescent="0.25">
      <c r="AZ1347" s="6"/>
      <c r="BA1347" s="6"/>
    </row>
    <row r="1348" spans="52:53" x14ac:dyDescent="0.25">
      <c r="AZ1348" s="6"/>
      <c r="BA1348" s="6"/>
    </row>
    <row r="1349" spans="52:53" x14ac:dyDescent="0.25">
      <c r="AZ1349" s="6"/>
      <c r="BA1349" s="6"/>
    </row>
    <row r="1350" spans="52:53" x14ac:dyDescent="0.25">
      <c r="AZ1350" s="6"/>
      <c r="BA1350" s="6"/>
    </row>
    <row r="1351" spans="52:53" x14ac:dyDescent="0.25">
      <c r="AZ1351" s="6"/>
      <c r="BA1351" s="6"/>
    </row>
    <row r="1352" spans="52:53" x14ac:dyDescent="0.25">
      <c r="AZ1352" s="6"/>
      <c r="BA1352" s="6"/>
    </row>
    <row r="1353" spans="52:53" x14ac:dyDescent="0.25">
      <c r="AZ1353" s="6"/>
      <c r="BA1353" s="6"/>
    </row>
    <row r="1354" spans="52:53" x14ac:dyDescent="0.25">
      <c r="AZ1354" s="6"/>
      <c r="BA1354" s="6"/>
    </row>
    <row r="1355" spans="52:53" x14ac:dyDescent="0.25">
      <c r="AZ1355" s="6"/>
      <c r="BA1355" s="6"/>
    </row>
    <row r="1356" spans="52:53" x14ac:dyDescent="0.25">
      <c r="AZ1356" s="6"/>
      <c r="BA1356" s="6"/>
    </row>
    <row r="1357" spans="52:53" x14ac:dyDescent="0.25">
      <c r="AZ1357" s="6"/>
      <c r="BA1357" s="6"/>
    </row>
    <row r="1358" spans="52:53" x14ac:dyDescent="0.25">
      <c r="AZ1358" s="6"/>
      <c r="BA1358" s="6"/>
    </row>
    <row r="1359" spans="52:53" x14ac:dyDescent="0.25">
      <c r="AZ1359" s="6"/>
      <c r="BA1359" s="6"/>
    </row>
    <row r="1360" spans="52:53" x14ac:dyDescent="0.25">
      <c r="AZ1360" s="6"/>
      <c r="BA1360" s="6"/>
    </row>
    <row r="1361" spans="52:53" x14ac:dyDescent="0.25">
      <c r="AZ1361" s="6"/>
      <c r="BA1361" s="6"/>
    </row>
    <row r="1362" spans="52:53" x14ac:dyDescent="0.25">
      <c r="AZ1362" s="6"/>
      <c r="BA1362" s="6"/>
    </row>
    <row r="1363" spans="52:53" x14ac:dyDescent="0.25">
      <c r="AZ1363" s="6"/>
      <c r="BA1363" s="6"/>
    </row>
    <row r="1364" spans="52:53" x14ac:dyDescent="0.25">
      <c r="AZ1364" s="6"/>
      <c r="BA1364" s="6"/>
    </row>
    <row r="1365" spans="52:53" x14ac:dyDescent="0.25">
      <c r="AZ1365" s="6"/>
      <c r="BA1365" s="6"/>
    </row>
    <row r="1366" spans="52:53" x14ac:dyDescent="0.25">
      <c r="AZ1366" s="6"/>
      <c r="BA1366" s="6"/>
    </row>
    <row r="1367" spans="52:53" x14ac:dyDescent="0.25">
      <c r="AZ1367" s="6"/>
      <c r="BA1367" s="6"/>
    </row>
    <row r="1368" spans="52:53" x14ac:dyDescent="0.25">
      <c r="AZ1368" s="6"/>
      <c r="BA1368" s="6"/>
    </row>
    <row r="1369" spans="52:53" x14ac:dyDescent="0.25">
      <c r="AZ1369" s="6"/>
      <c r="BA1369" s="6"/>
    </row>
    <row r="1370" spans="52:53" x14ac:dyDescent="0.25">
      <c r="AZ1370" s="6"/>
      <c r="BA1370" s="6"/>
    </row>
    <row r="1371" spans="52:53" x14ac:dyDescent="0.25">
      <c r="AZ1371" s="6"/>
      <c r="BA1371" s="6"/>
    </row>
    <row r="1372" spans="52:53" x14ac:dyDescent="0.25">
      <c r="AZ1372" s="6"/>
      <c r="BA1372" s="6"/>
    </row>
    <row r="1373" spans="52:53" x14ac:dyDescent="0.25">
      <c r="AZ1373" s="6"/>
      <c r="BA1373" s="6"/>
    </row>
    <row r="1374" spans="52:53" x14ac:dyDescent="0.25">
      <c r="AZ1374" s="6"/>
      <c r="BA1374" s="6"/>
    </row>
    <row r="1375" spans="52:53" x14ac:dyDescent="0.25">
      <c r="AZ1375" s="6"/>
      <c r="BA1375" s="6"/>
    </row>
    <row r="1376" spans="52:53" x14ac:dyDescent="0.25">
      <c r="AZ1376" s="6"/>
      <c r="BA1376" s="6"/>
    </row>
    <row r="1377" spans="52:53" x14ac:dyDescent="0.25">
      <c r="AZ1377" s="6"/>
      <c r="BA1377" s="6"/>
    </row>
    <row r="1378" spans="52:53" x14ac:dyDescent="0.25">
      <c r="AZ1378" s="6"/>
      <c r="BA1378" s="6"/>
    </row>
    <row r="1379" spans="52:53" x14ac:dyDescent="0.25">
      <c r="AZ1379" s="6"/>
      <c r="BA1379" s="6"/>
    </row>
    <row r="1380" spans="52:53" x14ac:dyDescent="0.25">
      <c r="AZ1380" s="6"/>
      <c r="BA1380" s="6"/>
    </row>
    <row r="1381" spans="52:53" x14ac:dyDescent="0.25">
      <c r="AZ1381" s="6"/>
      <c r="BA1381" s="6"/>
    </row>
    <row r="1382" spans="52:53" x14ac:dyDescent="0.25">
      <c r="AZ1382" s="6"/>
      <c r="BA1382" s="6"/>
    </row>
    <row r="1383" spans="52:53" x14ac:dyDescent="0.25">
      <c r="AZ1383" s="6"/>
      <c r="BA1383" s="6"/>
    </row>
    <row r="1384" spans="52:53" x14ac:dyDescent="0.25">
      <c r="AZ1384" s="6"/>
      <c r="BA1384" s="6"/>
    </row>
    <row r="1385" spans="52:53" x14ac:dyDescent="0.25">
      <c r="AZ1385" s="6"/>
      <c r="BA1385" s="6"/>
    </row>
    <row r="1386" spans="52:53" x14ac:dyDescent="0.25">
      <c r="AZ1386" s="6"/>
      <c r="BA1386" s="6"/>
    </row>
    <row r="1387" spans="52:53" x14ac:dyDescent="0.25">
      <c r="AZ1387" s="6"/>
      <c r="BA1387" s="6"/>
    </row>
    <row r="1388" spans="52:53" x14ac:dyDescent="0.25">
      <c r="AZ1388" s="6"/>
      <c r="BA1388" s="6"/>
    </row>
    <row r="1389" spans="52:53" x14ac:dyDescent="0.25">
      <c r="AZ1389" s="6"/>
      <c r="BA1389" s="6"/>
    </row>
    <row r="1390" spans="52:53" x14ac:dyDescent="0.25">
      <c r="AZ1390" s="6"/>
      <c r="BA1390" s="6"/>
    </row>
    <row r="1391" spans="52:53" x14ac:dyDescent="0.25">
      <c r="AZ1391" s="6"/>
      <c r="BA1391" s="6"/>
    </row>
    <row r="1392" spans="52:53" x14ac:dyDescent="0.25">
      <c r="AZ1392" s="6"/>
      <c r="BA1392" s="6"/>
    </row>
    <row r="1393" spans="52:53" x14ac:dyDescent="0.25">
      <c r="AZ1393" s="6"/>
      <c r="BA1393" s="6"/>
    </row>
    <row r="1394" spans="52:53" x14ac:dyDescent="0.25">
      <c r="AZ1394" s="6"/>
      <c r="BA1394" s="6"/>
    </row>
    <row r="1395" spans="52:53" x14ac:dyDescent="0.25">
      <c r="AZ1395" s="6"/>
      <c r="BA1395" s="6"/>
    </row>
    <row r="1396" spans="52:53" x14ac:dyDescent="0.25">
      <c r="AZ1396" s="6"/>
      <c r="BA1396" s="6"/>
    </row>
    <row r="1397" spans="52:53" x14ac:dyDescent="0.25">
      <c r="AZ1397" s="6"/>
      <c r="BA1397" s="6"/>
    </row>
    <row r="1398" spans="52:53" x14ac:dyDescent="0.25">
      <c r="AZ1398" s="6"/>
      <c r="BA1398" s="6"/>
    </row>
    <row r="1399" spans="52:53" x14ac:dyDescent="0.25">
      <c r="AZ1399" s="6"/>
      <c r="BA1399" s="6"/>
    </row>
    <row r="1400" spans="52:53" x14ac:dyDescent="0.25">
      <c r="AZ1400" s="6"/>
      <c r="BA1400" s="6"/>
    </row>
    <row r="1401" spans="52:53" x14ac:dyDescent="0.25">
      <c r="AZ1401" s="6"/>
      <c r="BA1401" s="6"/>
    </row>
    <row r="1402" spans="52:53" x14ac:dyDescent="0.25">
      <c r="AZ1402" s="6"/>
      <c r="BA1402" s="6"/>
    </row>
    <row r="1403" spans="52:53" x14ac:dyDescent="0.25">
      <c r="AZ1403" s="6"/>
      <c r="BA1403" s="6"/>
    </row>
    <row r="1404" spans="52:53" x14ac:dyDescent="0.25">
      <c r="AZ1404" s="6"/>
      <c r="BA1404" s="6"/>
    </row>
    <row r="1405" spans="52:53" x14ac:dyDescent="0.25">
      <c r="AZ1405" s="6"/>
      <c r="BA1405" s="6"/>
    </row>
    <row r="1406" spans="52:53" x14ac:dyDescent="0.25">
      <c r="AZ1406" s="6"/>
      <c r="BA1406" s="6"/>
    </row>
    <row r="1407" spans="52:53" x14ac:dyDescent="0.25">
      <c r="AZ1407" s="6"/>
      <c r="BA1407" s="6"/>
    </row>
    <row r="1408" spans="52:53" x14ac:dyDescent="0.25">
      <c r="AZ1408" s="6"/>
      <c r="BA1408" s="6"/>
    </row>
    <row r="1409" spans="52:53" x14ac:dyDescent="0.25">
      <c r="AZ1409" s="6"/>
      <c r="BA1409" s="6"/>
    </row>
    <row r="1410" spans="52:53" x14ac:dyDescent="0.25">
      <c r="AZ1410" s="6"/>
      <c r="BA1410" s="6"/>
    </row>
    <row r="1411" spans="52:53" x14ac:dyDescent="0.25">
      <c r="AZ1411" s="6"/>
      <c r="BA1411" s="6"/>
    </row>
    <row r="1412" spans="52:53" x14ac:dyDescent="0.25">
      <c r="AZ1412" s="6"/>
      <c r="BA1412" s="6"/>
    </row>
    <row r="1413" spans="52:53" x14ac:dyDescent="0.25">
      <c r="AZ1413" s="6"/>
      <c r="BA1413" s="6"/>
    </row>
    <row r="1414" spans="52:53" x14ac:dyDescent="0.25">
      <c r="AZ1414" s="6"/>
      <c r="BA1414" s="6"/>
    </row>
    <row r="1415" spans="52:53" x14ac:dyDescent="0.25">
      <c r="AZ1415" s="6"/>
      <c r="BA1415" s="6"/>
    </row>
    <row r="1416" spans="52:53" x14ac:dyDescent="0.25">
      <c r="AZ1416" s="6"/>
      <c r="BA1416" s="6"/>
    </row>
    <row r="1417" spans="52:53" x14ac:dyDescent="0.25">
      <c r="AZ1417" s="6"/>
      <c r="BA1417" s="6"/>
    </row>
    <row r="1418" spans="52:53" x14ac:dyDescent="0.25">
      <c r="AZ1418" s="6"/>
      <c r="BA1418" s="6"/>
    </row>
    <row r="1419" spans="52:53" x14ac:dyDescent="0.25">
      <c r="AZ1419" s="6"/>
      <c r="BA1419" s="6"/>
    </row>
    <row r="1420" spans="52:53" x14ac:dyDescent="0.25">
      <c r="AZ1420" s="6"/>
      <c r="BA1420" s="6"/>
    </row>
    <row r="1421" spans="52:53" x14ac:dyDescent="0.25">
      <c r="AZ1421" s="6"/>
      <c r="BA1421" s="6"/>
    </row>
    <row r="1422" spans="52:53" x14ac:dyDescent="0.25">
      <c r="AZ1422" s="6"/>
      <c r="BA1422" s="6"/>
    </row>
    <row r="1423" spans="52:53" x14ac:dyDescent="0.25">
      <c r="AZ1423" s="6"/>
      <c r="BA1423" s="6"/>
    </row>
    <row r="1424" spans="52:53" x14ac:dyDescent="0.25">
      <c r="AZ1424" s="6"/>
      <c r="BA1424" s="6"/>
    </row>
    <row r="1425" spans="52:53" x14ac:dyDescent="0.25">
      <c r="AZ1425" s="6"/>
      <c r="BA1425" s="6"/>
    </row>
    <row r="1426" spans="52:53" x14ac:dyDescent="0.25">
      <c r="AZ1426" s="6"/>
      <c r="BA1426" s="6"/>
    </row>
    <row r="1427" spans="52:53" x14ac:dyDescent="0.25">
      <c r="AZ1427" s="6"/>
      <c r="BA1427" s="6"/>
    </row>
    <row r="1428" spans="52:53" x14ac:dyDescent="0.25">
      <c r="AZ1428" s="6"/>
      <c r="BA1428" s="6"/>
    </row>
    <row r="1429" spans="52:53" x14ac:dyDescent="0.25">
      <c r="AZ1429" s="6"/>
      <c r="BA1429" s="6"/>
    </row>
    <row r="1430" spans="52:53" x14ac:dyDescent="0.25">
      <c r="AZ1430" s="6"/>
      <c r="BA1430" s="6"/>
    </row>
    <row r="1431" spans="52:53" x14ac:dyDescent="0.25">
      <c r="AZ1431" s="6"/>
      <c r="BA1431" s="6"/>
    </row>
    <row r="1432" spans="52:53" x14ac:dyDescent="0.25">
      <c r="AZ1432" s="6"/>
      <c r="BA1432" s="6"/>
    </row>
    <row r="1433" spans="52:53" x14ac:dyDescent="0.25">
      <c r="AZ1433" s="6"/>
      <c r="BA1433" s="6"/>
    </row>
    <row r="1434" spans="52:53" x14ac:dyDescent="0.25">
      <c r="AZ1434" s="6"/>
      <c r="BA1434" s="6"/>
    </row>
    <row r="1435" spans="52:53" x14ac:dyDescent="0.25">
      <c r="AZ1435" s="6"/>
      <c r="BA1435" s="6"/>
    </row>
    <row r="1436" spans="52:53" x14ac:dyDescent="0.25">
      <c r="AZ1436" s="6"/>
      <c r="BA1436" s="6"/>
    </row>
    <row r="1437" spans="52:53" x14ac:dyDescent="0.25">
      <c r="AZ1437" s="6"/>
      <c r="BA1437" s="6"/>
    </row>
    <row r="1438" spans="52:53" x14ac:dyDescent="0.25">
      <c r="AZ1438" s="6"/>
      <c r="BA1438" s="6"/>
    </row>
    <row r="1439" spans="52:53" x14ac:dyDescent="0.25">
      <c r="AZ1439" s="6"/>
      <c r="BA1439" s="6"/>
    </row>
    <row r="1440" spans="52:53" x14ac:dyDescent="0.25">
      <c r="AZ1440" s="6"/>
      <c r="BA1440" s="6"/>
    </row>
    <row r="1441" spans="52:53" x14ac:dyDescent="0.25">
      <c r="AZ1441" s="6"/>
      <c r="BA1441" s="6"/>
    </row>
    <row r="1442" spans="52:53" x14ac:dyDescent="0.25">
      <c r="AZ1442" s="6"/>
      <c r="BA1442" s="6"/>
    </row>
    <row r="1443" spans="52:53" x14ac:dyDescent="0.25">
      <c r="AZ1443" s="6"/>
      <c r="BA1443" s="6"/>
    </row>
    <row r="1444" spans="52:53" x14ac:dyDescent="0.25">
      <c r="AZ1444" s="6"/>
      <c r="BA1444" s="6"/>
    </row>
    <row r="1445" spans="52:53" x14ac:dyDescent="0.25">
      <c r="AZ1445" s="6"/>
      <c r="BA1445" s="6"/>
    </row>
    <row r="1446" spans="52:53" x14ac:dyDescent="0.25">
      <c r="AZ1446" s="6"/>
      <c r="BA1446" s="6"/>
    </row>
    <row r="1447" spans="52:53" x14ac:dyDescent="0.25">
      <c r="AZ1447" s="6"/>
      <c r="BA1447" s="6"/>
    </row>
    <row r="1448" spans="52:53" x14ac:dyDescent="0.25">
      <c r="AZ1448" s="6"/>
      <c r="BA1448" s="6"/>
    </row>
    <row r="1449" spans="52:53" x14ac:dyDescent="0.25">
      <c r="AZ1449" s="6"/>
      <c r="BA1449" s="6"/>
    </row>
    <row r="1450" spans="52:53" x14ac:dyDescent="0.25">
      <c r="AZ1450" s="6"/>
      <c r="BA1450" s="6"/>
    </row>
    <row r="1451" spans="52:53" x14ac:dyDescent="0.25">
      <c r="AZ1451" s="6"/>
      <c r="BA1451" s="6"/>
    </row>
    <row r="1452" spans="52:53" x14ac:dyDescent="0.25">
      <c r="AZ1452" s="6"/>
      <c r="BA1452" s="6"/>
    </row>
    <row r="1453" spans="52:53" x14ac:dyDescent="0.25">
      <c r="AZ1453" s="6"/>
      <c r="BA1453" s="6"/>
    </row>
    <row r="1454" spans="52:53" x14ac:dyDescent="0.25">
      <c r="AZ1454" s="6"/>
      <c r="BA1454" s="6"/>
    </row>
    <row r="1455" spans="52:53" x14ac:dyDescent="0.25">
      <c r="AZ1455" s="6"/>
      <c r="BA1455" s="6"/>
    </row>
    <row r="1456" spans="52:53" x14ac:dyDescent="0.25">
      <c r="AZ1456" s="6"/>
      <c r="BA1456" s="6"/>
    </row>
    <row r="1457" spans="52:53" x14ac:dyDescent="0.25">
      <c r="AZ1457" s="6"/>
      <c r="BA1457" s="6"/>
    </row>
    <row r="1458" spans="52:53" x14ac:dyDescent="0.25">
      <c r="AZ1458" s="6"/>
      <c r="BA1458" s="6"/>
    </row>
    <row r="1459" spans="52:53" x14ac:dyDescent="0.25">
      <c r="AZ1459" s="6"/>
      <c r="BA1459" s="6"/>
    </row>
    <row r="1460" spans="52:53" x14ac:dyDescent="0.25">
      <c r="AZ1460" s="6"/>
      <c r="BA1460" s="6"/>
    </row>
    <row r="1461" spans="52:53" x14ac:dyDescent="0.25">
      <c r="AZ1461" s="6"/>
      <c r="BA1461" s="6"/>
    </row>
    <row r="1462" spans="52:53" x14ac:dyDescent="0.25">
      <c r="AZ1462" s="6"/>
      <c r="BA1462" s="6"/>
    </row>
    <row r="1463" spans="52:53" x14ac:dyDescent="0.25">
      <c r="AZ1463" s="6"/>
      <c r="BA1463" s="6"/>
    </row>
    <row r="1464" spans="52:53" x14ac:dyDescent="0.25">
      <c r="AZ1464" s="6"/>
      <c r="BA1464" s="6"/>
    </row>
    <row r="1465" spans="52:53" x14ac:dyDescent="0.25">
      <c r="AZ1465" s="6"/>
      <c r="BA1465" s="6"/>
    </row>
    <row r="1466" spans="52:53" x14ac:dyDescent="0.25">
      <c r="AZ1466" s="6"/>
      <c r="BA1466" s="6"/>
    </row>
    <row r="1467" spans="52:53" x14ac:dyDescent="0.25">
      <c r="AZ1467" s="6"/>
      <c r="BA1467" s="6"/>
    </row>
    <row r="1468" spans="52:53" x14ac:dyDescent="0.25">
      <c r="AZ1468" s="6"/>
      <c r="BA1468" s="6"/>
    </row>
    <row r="1469" spans="52:53" x14ac:dyDescent="0.25">
      <c r="AZ1469" s="6"/>
      <c r="BA1469" s="6"/>
    </row>
    <row r="1470" spans="52:53" x14ac:dyDescent="0.25">
      <c r="AZ1470" s="6"/>
      <c r="BA1470" s="6"/>
    </row>
    <row r="1471" spans="52:53" x14ac:dyDescent="0.25">
      <c r="AZ1471" s="6"/>
      <c r="BA1471" s="6"/>
    </row>
    <row r="1472" spans="52:53" x14ac:dyDescent="0.25">
      <c r="AZ1472" s="6"/>
      <c r="BA1472" s="6"/>
    </row>
    <row r="1473" spans="52:53" x14ac:dyDescent="0.25">
      <c r="AZ1473" s="6"/>
      <c r="BA1473" s="6"/>
    </row>
    <row r="1474" spans="52:53" x14ac:dyDescent="0.25">
      <c r="AZ1474" s="6"/>
      <c r="BA1474" s="6"/>
    </row>
    <row r="1475" spans="52:53" x14ac:dyDescent="0.25">
      <c r="AZ1475" s="6"/>
      <c r="BA1475" s="6"/>
    </row>
    <row r="1476" spans="52:53" x14ac:dyDescent="0.25">
      <c r="AZ1476" s="6"/>
      <c r="BA1476" s="6"/>
    </row>
    <row r="1477" spans="52:53" x14ac:dyDescent="0.25">
      <c r="AZ1477" s="6"/>
      <c r="BA1477" s="6"/>
    </row>
    <row r="1478" spans="52:53" x14ac:dyDescent="0.25">
      <c r="AZ1478" s="6"/>
      <c r="BA1478" s="6"/>
    </row>
    <row r="1479" spans="52:53" x14ac:dyDescent="0.25">
      <c r="AZ1479" s="6"/>
      <c r="BA1479" s="6"/>
    </row>
    <row r="1480" spans="52:53" x14ac:dyDescent="0.25">
      <c r="AZ1480" s="6"/>
      <c r="BA1480" s="6"/>
    </row>
    <row r="1481" spans="52:53" x14ac:dyDescent="0.25">
      <c r="AZ1481" s="6"/>
      <c r="BA1481" s="6"/>
    </row>
    <row r="1482" spans="52:53" x14ac:dyDescent="0.25">
      <c r="AZ1482" s="6"/>
      <c r="BA1482" s="6"/>
    </row>
    <row r="1483" spans="52:53" x14ac:dyDescent="0.25">
      <c r="AZ1483" s="6"/>
      <c r="BA1483" s="6"/>
    </row>
    <row r="1484" spans="52:53" x14ac:dyDescent="0.25">
      <c r="AZ1484" s="6"/>
      <c r="BA1484" s="6"/>
    </row>
    <row r="1485" spans="52:53" x14ac:dyDescent="0.25">
      <c r="AZ1485" s="6"/>
      <c r="BA1485" s="6"/>
    </row>
    <row r="1486" spans="52:53" x14ac:dyDescent="0.25">
      <c r="AZ1486" s="6"/>
      <c r="BA1486" s="6"/>
    </row>
    <row r="1487" spans="52:53" x14ac:dyDescent="0.25">
      <c r="AZ1487" s="6"/>
      <c r="BA1487" s="6"/>
    </row>
    <row r="1488" spans="52:53" x14ac:dyDescent="0.25">
      <c r="AZ1488" s="6"/>
      <c r="BA1488" s="6"/>
    </row>
    <row r="1489" spans="52:53" x14ac:dyDescent="0.25">
      <c r="AZ1489" s="6"/>
      <c r="BA1489" s="6"/>
    </row>
    <row r="1490" spans="52:53" x14ac:dyDescent="0.25">
      <c r="AZ1490" s="6"/>
      <c r="BA1490" s="6"/>
    </row>
    <row r="1491" spans="52:53" x14ac:dyDescent="0.25">
      <c r="AZ1491" s="6"/>
      <c r="BA1491" s="6"/>
    </row>
    <row r="1492" spans="52:53" x14ac:dyDescent="0.25">
      <c r="AZ1492" s="6"/>
      <c r="BA1492" s="6"/>
    </row>
    <row r="1493" spans="52:53" x14ac:dyDescent="0.25">
      <c r="AZ1493" s="6"/>
      <c r="BA1493" s="6"/>
    </row>
    <row r="1494" spans="52:53" x14ac:dyDescent="0.25">
      <c r="AZ1494" s="6"/>
      <c r="BA1494" s="6"/>
    </row>
    <row r="1495" spans="52:53" x14ac:dyDescent="0.25">
      <c r="AZ1495" s="6"/>
      <c r="BA1495" s="6"/>
    </row>
    <row r="1496" spans="52:53" x14ac:dyDescent="0.25">
      <c r="AZ1496" s="6"/>
      <c r="BA1496" s="6"/>
    </row>
    <row r="1497" spans="52:53" x14ac:dyDescent="0.25">
      <c r="AZ1497" s="6"/>
      <c r="BA1497" s="6"/>
    </row>
    <row r="1498" spans="52:53" x14ac:dyDescent="0.25">
      <c r="AZ1498" s="6"/>
      <c r="BA1498" s="6"/>
    </row>
    <row r="1499" spans="52:53" x14ac:dyDescent="0.25">
      <c r="AZ1499" s="6"/>
      <c r="BA1499" s="6"/>
    </row>
    <row r="1500" spans="52:53" x14ac:dyDescent="0.25">
      <c r="AZ1500" s="6"/>
      <c r="BA1500" s="6"/>
    </row>
    <row r="1501" spans="52:53" x14ac:dyDescent="0.25">
      <c r="AZ1501" s="6"/>
      <c r="BA1501" s="6"/>
    </row>
    <row r="1502" spans="52:53" x14ac:dyDescent="0.25">
      <c r="AZ1502" s="6"/>
      <c r="BA1502" s="6"/>
    </row>
    <row r="1503" spans="52:53" x14ac:dyDescent="0.25">
      <c r="AZ1503" s="6"/>
      <c r="BA1503" s="6"/>
    </row>
    <row r="1504" spans="52:53" x14ac:dyDescent="0.25">
      <c r="AZ1504" s="6"/>
      <c r="BA1504" s="6"/>
    </row>
    <row r="1505" spans="52:53" x14ac:dyDescent="0.25">
      <c r="AZ1505" s="6"/>
      <c r="BA1505" s="6"/>
    </row>
    <row r="1506" spans="52:53" x14ac:dyDescent="0.25">
      <c r="AZ1506" s="6"/>
      <c r="BA1506" s="6"/>
    </row>
    <row r="1507" spans="52:53" x14ac:dyDescent="0.25">
      <c r="AZ1507" s="6"/>
      <c r="BA1507" s="6"/>
    </row>
    <row r="1508" spans="52:53" x14ac:dyDescent="0.25">
      <c r="AZ1508" s="6"/>
      <c r="BA1508" s="6"/>
    </row>
    <row r="1509" spans="52:53" x14ac:dyDescent="0.25">
      <c r="AZ1509" s="6"/>
      <c r="BA1509" s="6"/>
    </row>
    <row r="1510" spans="52:53" x14ac:dyDescent="0.25">
      <c r="AZ1510" s="6"/>
      <c r="BA1510" s="6"/>
    </row>
    <row r="1511" spans="52:53" x14ac:dyDescent="0.25">
      <c r="AZ1511" s="6"/>
      <c r="BA1511" s="6"/>
    </row>
    <row r="1512" spans="52:53" x14ac:dyDescent="0.25">
      <c r="AZ1512" s="6"/>
      <c r="BA1512" s="6"/>
    </row>
    <row r="1513" spans="52:53" x14ac:dyDescent="0.25">
      <c r="AZ1513" s="6"/>
      <c r="BA1513" s="6"/>
    </row>
    <row r="1514" spans="52:53" x14ac:dyDescent="0.25">
      <c r="AZ1514" s="6"/>
      <c r="BA1514" s="6"/>
    </row>
    <row r="1515" spans="52:53" x14ac:dyDescent="0.25">
      <c r="AZ1515" s="6"/>
      <c r="BA1515" s="6"/>
    </row>
    <row r="1516" spans="52:53" x14ac:dyDescent="0.25">
      <c r="AZ1516" s="6"/>
      <c r="BA1516" s="6"/>
    </row>
    <row r="1517" spans="52:53" x14ac:dyDescent="0.25">
      <c r="AZ1517" s="6"/>
      <c r="BA1517" s="6"/>
    </row>
    <row r="1518" spans="52:53" x14ac:dyDescent="0.25">
      <c r="AZ1518" s="6"/>
      <c r="BA1518" s="6"/>
    </row>
    <row r="1519" spans="52:53" x14ac:dyDescent="0.25">
      <c r="AZ1519" s="6"/>
      <c r="BA1519" s="6"/>
    </row>
    <row r="1520" spans="52:53" x14ac:dyDescent="0.25">
      <c r="AZ1520" s="6"/>
      <c r="BA1520" s="6"/>
    </row>
    <row r="1521" spans="52:53" x14ac:dyDescent="0.25">
      <c r="AZ1521" s="6"/>
      <c r="BA1521" s="6"/>
    </row>
    <row r="1522" spans="52:53" x14ac:dyDescent="0.25">
      <c r="AZ1522" s="6"/>
      <c r="BA1522" s="6"/>
    </row>
    <row r="1523" spans="52:53" x14ac:dyDescent="0.25">
      <c r="AZ1523" s="6"/>
      <c r="BA1523" s="6"/>
    </row>
    <row r="1524" spans="52:53" x14ac:dyDescent="0.25">
      <c r="AZ1524" s="6"/>
      <c r="BA1524" s="6"/>
    </row>
    <row r="1525" spans="52:53" x14ac:dyDescent="0.25">
      <c r="AZ1525" s="6"/>
      <c r="BA1525" s="6"/>
    </row>
    <row r="1526" spans="52:53" x14ac:dyDescent="0.25">
      <c r="AZ1526" s="6"/>
      <c r="BA1526" s="6"/>
    </row>
    <row r="1527" spans="52:53" x14ac:dyDescent="0.25">
      <c r="AZ1527" s="6"/>
      <c r="BA1527" s="6"/>
    </row>
    <row r="1528" spans="52:53" x14ac:dyDescent="0.25">
      <c r="AZ1528" s="6"/>
      <c r="BA1528" s="6"/>
    </row>
    <row r="1529" spans="52:53" x14ac:dyDescent="0.25">
      <c r="AZ1529" s="6"/>
      <c r="BA1529" s="6"/>
    </row>
    <row r="1530" spans="52:53" x14ac:dyDescent="0.25">
      <c r="AZ1530" s="6"/>
      <c r="BA1530" s="6"/>
    </row>
    <row r="1531" spans="52:53" x14ac:dyDescent="0.25">
      <c r="AZ1531" s="6"/>
      <c r="BA1531" s="6"/>
    </row>
    <row r="1532" spans="52:53" x14ac:dyDescent="0.25">
      <c r="AZ1532" s="6"/>
      <c r="BA1532" s="6"/>
    </row>
    <row r="1533" spans="52:53" x14ac:dyDescent="0.25">
      <c r="AZ1533" s="6"/>
      <c r="BA1533" s="6"/>
    </row>
    <row r="1534" spans="52:53" x14ac:dyDescent="0.25">
      <c r="AZ1534" s="6"/>
      <c r="BA1534" s="6"/>
    </row>
    <row r="1535" spans="52:53" x14ac:dyDescent="0.25">
      <c r="AZ1535" s="6"/>
      <c r="BA1535" s="6"/>
    </row>
    <row r="1536" spans="52:53" x14ac:dyDescent="0.25">
      <c r="AZ1536" s="6"/>
      <c r="BA1536" s="6"/>
    </row>
    <row r="1537" spans="52:53" x14ac:dyDescent="0.25">
      <c r="AZ1537" s="6"/>
      <c r="BA1537" s="6"/>
    </row>
    <row r="1538" spans="52:53" x14ac:dyDescent="0.25">
      <c r="AZ1538" s="6"/>
      <c r="BA1538" s="6"/>
    </row>
    <row r="1539" spans="52:53" x14ac:dyDescent="0.25">
      <c r="AZ1539" s="6"/>
      <c r="BA1539" s="6"/>
    </row>
    <row r="1540" spans="52:53" x14ac:dyDescent="0.25">
      <c r="AZ1540" s="6"/>
      <c r="BA1540" s="6"/>
    </row>
    <row r="1541" spans="52:53" x14ac:dyDescent="0.25">
      <c r="AZ1541" s="6"/>
      <c r="BA1541" s="6"/>
    </row>
    <row r="1542" spans="52:53" x14ac:dyDescent="0.25">
      <c r="AZ1542" s="6"/>
      <c r="BA1542" s="6"/>
    </row>
    <row r="1543" spans="52:53" x14ac:dyDescent="0.25">
      <c r="AZ1543" s="6"/>
      <c r="BA1543" s="6"/>
    </row>
    <row r="1544" spans="52:53" x14ac:dyDescent="0.25">
      <c r="AZ1544" s="6"/>
      <c r="BA1544" s="6"/>
    </row>
    <row r="1545" spans="52:53" x14ac:dyDescent="0.25">
      <c r="AZ1545" s="6"/>
      <c r="BA1545" s="6"/>
    </row>
    <row r="1546" spans="52:53" x14ac:dyDescent="0.25">
      <c r="AZ1546" s="6"/>
      <c r="BA1546" s="6"/>
    </row>
    <row r="1547" spans="52:53" x14ac:dyDescent="0.25">
      <c r="AZ1547" s="6"/>
      <c r="BA1547" s="6"/>
    </row>
    <row r="1548" spans="52:53" x14ac:dyDescent="0.25">
      <c r="AZ1548" s="6"/>
      <c r="BA1548" s="6"/>
    </row>
    <row r="1549" spans="52:53" x14ac:dyDescent="0.25">
      <c r="AZ1549" s="6"/>
      <c r="BA1549" s="6"/>
    </row>
    <row r="1550" spans="52:53" x14ac:dyDescent="0.25">
      <c r="AZ1550" s="6"/>
      <c r="BA1550" s="6"/>
    </row>
    <row r="1551" spans="52:53" x14ac:dyDescent="0.25">
      <c r="AZ1551" s="6"/>
      <c r="BA1551" s="6"/>
    </row>
    <row r="1552" spans="52:53" x14ac:dyDescent="0.25">
      <c r="AZ1552" s="6"/>
      <c r="BA1552" s="6"/>
    </row>
    <row r="1553" spans="52:53" x14ac:dyDescent="0.25">
      <c r="AZ1553" s="6"/>
      <c r="BA1553" s="6"/>
    </row>
    <row r="1554" spans="52:53" x14ac:dyDescent="0.25">
      <c r="AZ1554" s="6"/>
      <c r="BA1554" s="6"/>
    </row>
    <row r="1555" spans="52:53" x14ac:dyDescent="0.25">
      <c r="AZ1555" s="6"/>
      <c r="BA1555" s="6"/>
    </row>
    <row r="1556" spans="52:53" x14ac:dyDescent="0.25">
      <c r="AZ1556" s="6"/>
      <c r="BA1556" s="6"/>
    </row>
    <row r="1557" spans="52:53" x14ac:dyDescent="0.25">
      <c r="AZ1557" s="6"/>
      <c r="BA1557" s="6"/>
    </row>
    <row r="1558" spans="52:53" x14ac:dyDescent="0.25">
      <c r="AZ1558" s="6"/>
      <c r="BA1558" s="6"/>
    </row>
    <row r="1559" spans="52:53" x14ac:dyDescent="0.25">
      <c r="AZ1559" s="6"/>
      <c r="BA1559" s="6"/>
    </row>
    <row r="1560" spans="52:53" x14ac:dyDescent="0.25">
      <c r="AZ1560" s="6"/>
      <c r="BA1560" s="6"/>
    </row>
    <row r="1561" spans="52:53" x14ac:dyDescent="0.25">
      <c r="AZ1561" s="6"/>
      <c r="BA1561" s="6"/>
    </row>
    <row r="1562" spans="52:53" x14ac:dyDescent="0.25">
      <c r="AZ1562" s="6"/>
      <c r="BA1562" s="6"/>
    </row>
    <row r="1563" spans="52:53" x14ac:dyDescent="0.25">
      <c r="AZ1563" s="6"/>
      <c r="BA1563" s="6"/>
    </row>
    <row r="1564" spans="52:53" x14ac:dyDescent="0.25">
      <c r="AZ1564" s="6"/>
      <c r="BA1564" s="6"/>
    </row>
    <row r="1565" spans="52:53" x14ac:dyDescent="0.25">
      <c r="AZ1565" s="6"/>
      <c r="BA1565" s="6"/>
    </row>
    <row r="1566" spans="52:53" x14ac:dyDescent="0.25">
      <c r="AZ1566" s="6"/>
      <c r="BA1566" s="6"/>
    </row>
    <row r="1567" spans="52:53" x14ac:dyDescent="0.25">
      <c r="AZ1567" s="6"/>
      <c r="BA1567" s="6"/>
    </row>
    <row r="1568" spans="52:53" x14ac:dyDescent="0.25">
      <c r="AZ1568" s="6"/>
      <c r="BA1568" s="6"/>
    </row>
    <row r="1569" spans="52:53" x14ac:dyDescent="0.25">
      <c r="AZ1569" s="6"/>
      <c r="BA1569" s="6"/>
    </row>
    <row r="1570" spans="52:53" x14ac:dyDescent="0.25">
      <c r="AZ1570" s="6"/>
      <c r="BA1570" s="6"/>
    </row>
    <row r="1571" spans="52:53" x14ac:dyDescent="0.25">
      <c r="AZ1571" s="6"/>
      <c r="BA1571" s="6"/>
    </row>
    <row r="1572" spans="52:53" x14ac:dyDescent="0.25">
      <c r="AZ1572" s="6"/>
      <c r="BA1572" s="6"/>
    </row>
    <row r="1573" spans="52:53" x14ac:dyDescent="0.25">
      <c r="AZ1573" s="6"/>
      <c r="BA1573" s="6"/>
    </row>
    <row r="1574" spans="52:53" x14ac:dyDescent="0.25">
      <c r="AZ1574" s="6"/>
      <c r="BA1574" s="6"/>
    </row>
    <row r="1575" spans="52:53" x14ac:dyDescent="0.25">
      <c r="AZ1575" s="6"/>
      <c r="BA1575" s="6"/>
    </row>
    <row r="1576" spans="52:53" x14ac:dyDescent="0.25">
      <c r="AZ1576" s="6"/>
      <c r="BA1576" s="6"/>
    </row>
    <row r="1577" spans="52:53" x14ac:dyDescent="0.25">
      <c r="AZ1577" s="6"/>
      <c r="BA1577" s="6"/>
    </row>
    <row r="1578" spans="52:53" x14ac:dyDescent="0.25">
      <c r="AZ1578" s="6"/>
      <c r="BA1578" s="6"/>
    </row>
    <row r="1579" spans="52:53" x14ac:dyDescent="0.25">
      <c r="AZ1579" s="6"/>
      <c r="BA1579" s="6"/>
    </row>
    <row r="1580" spans="52:53" x14ac:dyDescent="0.25">
      <c r="AZ1580" s="6"/>
      <c r="BA1580" s="6"/>
    </row>
    <row r="1581" spans="52:53" x14ac:dyDescent="0.25">
      <c r="AZ1581" s="6"/>
      <c r="BA1581" s="6"/>
    </row>
    <row r="1582" spans="52:53" x14ac:dyDescent="0.25">
      <c r="AZ1582" s="6"/>
      <c r="BA1582" s="6"/>
    </row>
    <row r="1583" spans="52:53" x14ac:dyDescent="0.25">
      <c r="AZ1583" s="6"/>
      <c r="BA1583" s="6"/>
    </row>
    <row r="1584" spans="52:53" x14ac:dyDescent="0.25">
      <c r="AZ1584" s="6"/>
      <c r="BA1584" s="6"/>
    </row>
    <row r="1585" spans="52:53" x14ac:dyDescent="0.25">
      <c r="AZ1585" s="6"/>
      <c r="BA1585" s="6"/>
    </row>
    <row r="1586" spans="52:53" x14ac:dyDescent="0.25">
      <c r="AZ1586" s="6"/>
      <c r="BA1586" s="6"/>
    </row>
    <row r="1587" spans="52:53" x14ac:dyDescent="0.25">
      <c r="AZ1587" s="6"/>
      <c r="BA1587" s="6"/>
    </row>
    <row r="1588" spans="52:53" x14ac:dyDescent="0.25">
      <c r="AZ1588" s="6"/>
      <c r="BA1588" s="6"/>
    </row>
    <row r="1589" spans="52:53" x14ac:dyDescent="0.25">
      <c r="AZ1589" s="6"/>
      <c r="BA1589" s="6"/>
    </row>
    <row r="1590" spans="52:53" x14ac:dyDescent="0.25">
      <c r="AZ1590" s="6"/>
      <c r="BA1590" s="6"/>
    </row>
    <row r="1591" spans="52:53" x14ac:dyDescent="0.25">
      <c r="AZ1591" s="6"/>
      <c r="BA1591" s="6"/>
    </row>
    <row r="1592" spans="52:53" x14ac:dyDescent="0.25">
      <c r="AZ1592" s="6"/>
      <c r="BA1592" s="6"/>
    </row>
    <row r="1593" spans="52:53" x14ac:dyDescent="0.25">
      <c r="AZ1593" s="6"/>
      <c r="BA1593" s="6"/>
    </row>
    <row r="1594" spans="52:53" x14ac:dyDescent="0.25">
      <c r="AZ1594" s="6"/>
      <c r="BA1594" s="6"/>
    </row>
    <row r="1595" spans="52:53" x14ac:dyDescent="0.25">
      <c r="AZ1595" s="6"/>
      <c r="BA1595" s="6"/>
    </row>
    <row r="1596" spans="52:53" x14ac:dyDescent="0.25">
      <c r="AZ1596" s="6"/>
      <c r="BA1596" s="6"/>
    </row>
    <row r="1597" spans="52:53" x14ac:dyDescent="0.25">
      <c r="AZ1597" s="6"/>
      <c r="BA1597" s="6"/>
    </row>
    <row r="1598" spans="52:53" x14ac:dyDescent="0.25">
      <c r="AZ1598" s="6"/>
      <c r="BA1598" s="6"/>
    </row>
    <row r="1599" spans="52:53" x14ac:dyDescent="0.25">
      <c r="AZ1599" s="6"/>
      <c r="BA1599" s="6"/>
    </row>
    <row r="1600" spans="52:53" x14ac:dyDescent="0.25">
      <c r="AZ1600" s="6"/>
      <c r="BA1600" s="6"/>
    </row>
    <row r="1601" spans="52:53" x14ac:dyDescent="0.25">
      <c r="AZ1601" s="6"/>
      <c r="BA1601" s="6"/>
    </row>
    <row r="1602" spans="52:53" x14ac:dyDescent="0.25">
      <c r="AZ1602" s="6"/>
      <c r="BA1602" s="6"/>
    </row>
    <row r="1603" spans="52:53" x14ac:dyDescent="0.25">
      <c r="AZ1603" s="6"/>
      <c r="BA1603" s="6"/>
    </row>
    <row r="1604" spans="52:53" x14ac:dyDescent="0.25">
      <c r="AZ1604" s="6"/>
      <c r="BA1604" s="6"/>
    </row>
    <row r="1605" spans="52:53" x14ac:dyDescent="0.25">
      <c r="AZ1605" s="6"/>
      <c r="BA1605" s="6"/>
    </row>
    <row r="1606" spans="52:53" x14ac:dyDescent="0.25">
      <c r="AZ1606" s="6"/>
      <c r="BA1606" s="6"/>
    </row>
    <row r="1607" spans="52:53" x14ac:dyDescent="0.25">
      <c r="AZ1607" s="6"/>
      <c r="BA1607" s="6"/>
    </row>
    <row r="1608" spans="52:53" x14ac:dyDescent="0.25">
      <c r="AZ1608" s="6"/>
      <c r="BA1608" s="6"/>
    </row>
    <row r="1609" spans="52:53" x14ac:dyDescent="0.25">
      <c r="AZ1609" s="6"/>
      <c r="BA1609" s="6"/>
    </row>
    <row r="1610" spans="52:53" x14ac:dyDescent="0.25">
      <c r="AZ1610" s="6"/>
      <c r="BA1610" s="6"/>
    </row>
    <row r="1611" spans="52:53" x14ac:dyDescent="0.25">
      <c r="AZ1611" s="6"/>
      <c r="BA1611" s="6"/>
    </row>
    <row r="1612" spans="52:53" x14ac:dyDescent="0.25">
      <c r="AZ1612" s="6"/>
      <c r="BA1612" s="6"/>
    </row>
    <row r="1613" spans="52:53" x14ac:dyDescent="0.25">
      <c r="AZ1613" s="6"/>
      <c r="BA1613" s="6"/>
    </row>
    <row r="1614" spans="52:53" x14ac:dyDescent="0.25">
      <c r="AZ1614" s="6"/>
      <c r="BA1614" s="6"/>
    </row>
    <row r="1615" spans="52:53" x14ac:dyDescent="0.25">
      <c r="AZ1615" s="6"/>
      <c r="BA1615" s="6"/>
    </row>
    <row r="1616" spans="52:53" x14ac:dyDescent="0.25">
      <c r="AZ1616" s="6"/>
      <c r="BA1616" s="6"/>
    </row>
    <row r="1617" spans="52:53" x14ac:dyDescent="0.25">
      <c r="AZ1617" s="6"/>
      <c r="BA1617" s="6"/>
    </row>
    <row r="1618" spans="52:53" x14ac:dyDescent="0.25">
      <c r="AZ1618" s="6"/>
      <c r="BA1618" s="6"/>
    </row>
    <row r="1619" spans="52:53" x14ac:dyDescent="0.25">
      <c r="AZ1619" s="6"/>
      <c r="BA1619" s="6"/>
    </row>
    <row r="1620" spans="52:53" x14ac:dyDescent="0.25">
      <c r="AZ1620" s="6"/>
      <c r="BA1620" s="6"/>
    </row>
    <row r="1621" spans="52:53" x14ac:dyDescent="0.25">
      <c r="AZ1621" s="6"/>
      <c r="BA1621" s="6"/>
    </row>
    <row r="1622" spans="52:53" x14ac:dyDescent="0.25">
      <c r="AZ1622" s="6"/>
      <c r="BA1622" s="6"/>
    </row>
    <row r="1623" spans="52:53" x14ac:dyDescent="0.25">
      <c r="AZ1623" s="6"/>
      <c r="BA1623" s="6"/>
    </row>
    <row r="1624" spans="52:53" x14ac:dyDescent="0.25">
      <c r="AZ1624" s="6"/>
      <c r="BA1624" s="6"/>
    </row>
    <row r="1625" spans="52:53" x14ac:dyDescent="0.25">
      <c r="AZ1625" s="6"/>
      <c r="BA1625" s="6"/>
    </row>
    <row r="1626" spans="52:53" x14ac:dyDescent="0.25">
      <c r="AZ1626" s="6"/>
      <c r="BA1626" s="6"/>
    </row>
    <row r="1627" spans="52:53" x14ac:dyDescent="0.25">
      <c r="AZ1627" s="6"/>
      <c r="BA1627" s="6"/>
    </row>
    <row r="1628" spans="52:53" x14ac:dyDescent="0.25">
      <c r="AZ1628" s="6"/>
      <c r="BA1628" s="6"/>
    </row>
    <row r="1629" spans="52:53" x14ac:dyDescent="0.25">
      <c r="AZ1629" s="6"/>
      <c r="BA1629" s="6"/>
    </row>
    <row r="1630" spans="52:53" x14ac:dyDescent="0.25">
      <c r="AZ1630" s="6"/>
      <c r="BA1630" s="6"/>
    </row>
    <row r="1631" spans="52:53" x14ac:dyDescent="0.25">
      <c r="AZ1631" s="6"/>
      <c r="BA1631" s="6"/>
    </row>
    <row r="1632" spans="52:53" x14ac:dyDescent="0.25">
      <c r="AZ1632" s="6"/>
      <c r="BA1632" s="6"/>
    </row>
    <row r="1633" spans="52:53" x14ac:dyDescent="0.25">
      <c r="AZ1633" s="6"/>
      <c r="BA1633" s="6"/>
    </row>
    <row r="1634" spans="52:53" x14ac:dyDescent="0.25">
      <c r="AZ1634" s="6"/>
      <c r="BA1634" s="6"/>
    </row>
    <row r="1635" spans="52:53" x14ac:dyDescent="0.25">
      <c r="AZ1635" s="6"/>
      <c r="BA1635" s="6"/>
    </row>
    <row r="1636" spans="52:53" x14ac:dyDescent="0.25">
      <c r="AZ1636" s="6"/>
      <c r="BA1636" s="6"/>
    </row>
    <row r="1637" spans="52:53" x14ac:dyDescent="0.25">
      <c r="AZ1637" s="6"/>
      <c r="BA1637" s="6"/>
    </row>
    <row r="1638" spans="52:53" x14ac:dyDescent="0.25">
      <c r="AZ1638" s="6"/>
      <c r="BA1638" s="6"/>
    </row>
    <row r="1639" spans="52:53" x14ac:dyDescent="0.25">
      <c r="AZ1639" s="6"/>
      <c r="BA1639" s="6"/>
    </row>
    <row r="1640" spans="52:53" x14ac:dyDescent="0.25">
      <c r="AZ1640" s="6"/>
      <c r="BA1640" s="6"/>
    </row>
    <row r="1641" spans="52:53" x14ac:dyDescent="0.25">
      <c r="AZ1641" s="6"/>
      <c r="BA1641" s="6"/>
    </row>
    <row r="1642" spans="52:53" x14ac:dyDescent="0.25">
      <c r="AZ1642" s="6"/>
      <c r="BA1642" s="6"/>
    </row>
    <row r="1643" spans="52:53" x14ac:dyDescent="0.25">
      <c r="AZ1643" s="6"/>
      <c r="BA1643" s="6"/>
    </row>
    <row r="1644" spans="52:53" x14ac:dyDescent="0.25">
      <c r="AZ1644" s="6"/>
      <c r="BA1644" s="6"/>
    </row>
    <row r="1645" spans="52:53" x14ac:dyDescent="0.25">
      <c r="AZ1645" s="6"/>
      <c r="BA1645" s="6"/>
    </row>
    <row r="1646" spans="52:53" x14ac:dyDescent="0.25">
      <c r="AZ1646" s="6"/>
      <c r="BA1646" s="6"/>
    </row>
    <row r="1647" spans="52:53" x14ac:dyDescent="0.25">
      <c r="AZ1647" s="6"/>
      <c r="BA1647" s="6"/>
    </row>
    <row r="1648" spans="52:53" x14ac:dyDescent="0.25">
      <c r="AZ1648" s="6"/>
      <c r="BA1648" s="6"/>
    </row>
    <row r="1649" spans="52:53" x14ac:dyDescent="0.25">
      <c r="AZ1649" s="6"/>
      <c r="BA1649" s="6"/>
    </row>
    <row r="1650" spans="52:53" x14ac:dyDescent="0.25">
      <c r="AZ1650" s="6"/>
      <c r="BA1650" s="6"/>
    </row>
    <row r="1651" spans="52:53" x14ac:dyDescent="0.25">
      <c r="AZ1651" s="6"/>
      <c r="BA1651" s="6"/>
    </row>
    <row r="1652" spans="52:53" x14ac:dyDescent="0.25">
      <c r="AZ1652" s="6"/>
      <c r="BA1652" s="6"/>
    </row>
    <row r="1653" spans="52:53" x14ac:dyDescent="0.25">
      <c r="AZ1653" s="6"/>
      <c r="BA1653" s="6"/>
    </row>
    <row r="1654" spans="52:53" x14ac:dyDescent="0.25">
      <c r="AZ1654" s="6"/>
      <c r="BA1654" s="6"/>
    </row>
    <row r="1655" spans="52:53" x14ac:dyDescent="0.25">
      <c r="AZ1655" s="6"/>
      <c r="BA1655" s="6"/>
    </row>
    <row r="1656" spans="52:53" x14ac:dyDescent="0.25">
      <c r="AZ1656" s="6"/>
      <c r="BA1656" s="6"/>
    </row>
    <row r="1657" spans="52:53" x14ac:dyDescent="0.25">
      <c r="AZ1657" s="6"/>
      <c r="BA1657" s="6"/>
    </row>
    <row r="1658" spans="52:53" x14ac:dyDescent="0.25">
      <c r="AZ1658" s="6"/>
      <c r="BA1658" s="6"/>
    </row>
    <row r="1659" spans="52:53" x14ac:dyDescent="0.25">
      <c r="AZ1659" s="6"/>
      <c r="BA1659" s="6"/>
    </row>
    <row r="1660" spans="52:53" x14ac:dyDescent="0.25">
      <c r="AZ1660" s="6"/>
      <c r="BA1660" s="6"/>
    </row>
    <row r="1661" spans="52:53" x14ac:dyDescent="0.25">
      <c r="AZ1661" s="6"/>
      <c r="BA1661" s="6"/>
    </row>
    <row r="1662" spans="52:53" x14ac:dyDescent="0.25">
      <c r="AZ1662" s="6"/>
      <c r="BA1662" s="6"/>
    </row>
    <row r="1663" spans="52:53" x14ac:dyDescent="0.25">
      <c r="AZ1663" s="6"/>
      <c r="BA1663" s="6"/>
    </row>
    <row r="1664" spans="52:53" x14ac:dyDescent="0.25">
      <c r="AZ1664" s="6"/>
      <c r="BA1664" s="6"/>
    </row>
    <row r="1665" spans="52:53" x14ac:dyDescent="0.25">
      <c r="AZ1665" s="6"/>
      <c r="BA1665" s="6"/>
    </row>
    <row r="1666" spans="52:53" x14ac:dyDescent="0.25">
      <c r="AZ1666" s="6"/>
      <c r="BA1666" s="6"/>
    </row>
    <row r="1667" spans="52:53" x14ac:dyDescent="0.25">
      <c r="AZ1667" s="6"/>
      <c r="BA1667" s="6"/>
    </row>
    <row r="1668" spans="52:53" x14ac:dyDescent="0.25">
      <c r="AZ1668" s="6"/>
      <c r="BA1668" s="6"/>
    </row>
    <row r="1669" spans="52:53" x14ac:dyDescent="0.25">
      <c r="AZ1669" s="6"/>
      <c r="BA1669" s="6"/>
    </row>
    <row r="1670" spans="52:53" x14ac:dyDescent="0.25">
      <c r="AZ1670" s="6"/>
      <c r="BA1670" s="6"/>
    </row>
    <row r="1671" spans="52:53" x14ac:dyDescent="0.25">
      <c r="AZ1671" s="6"/>
      <c r="BA1671" s="6"/>
    </row>
    <row r="1672" spans="52:53" x14ac:dyDescent="0.25">
      <c r="AZ1672" s="6"/>
      <c r="BA1672" s="6"/>
    </row>
    <row r="1673" spans="52:53" x14ac:dyDescent="0.25">
      <c r="AZ1673" s="6"/>
      <c r="BA1673" s="6"/>
    </row>
    <row r="1674" spans="52:53" x14ac:dyDescent="0.25">
      <c r="AZ1674" s="6"/>
      <c r="BA1674" s="6"/>
    </row>
    <row r="1675" spans="52:53" x14ac:dyDescent="0.25">
      <c r="AZ1675" s="6"/>
      <c r="BA1675" s="6"/>
    </row>
    <row r="1676" spans="52:53" x14ac:dyDescent="0.25">
      <c r="AZ1676" s="6"/>
      <c r="BA1676" s="6"/>
    </row>
    <row r="1677" spans="52:53" x14ac:dyDescent="0.25">
      <c r="AZ1677" s="6"/>
      <c r="BA1677" s="6"/>
    </row>
    <row r="1678" spans="52:53" x14ac:dyDescent="0.25">
      <c r="AZ1678" s="6"/>
      <c r="BA1678" s="6"/>
    </row>
    <row r="1679" spans="52:53" x14ac:dyDescent="0.25">
      <c r="AZ1679" s="6"/>
      <c r="BA1679" s="6"/>
    </row>
    <row r="1680" spans="52:53" x14ac:dyDescent="0.25">
      <c r="AZ1680" s="6"/>
      <c r="BA1680" s="6"/>
    </row>
    <row r="1681" spans="52:53" x14ac:dyDescent="0.25">
      <c r="AZ1681" s="6"/>
      <c r="BA1681" s="6"/>
    </row>
    <row r="1682" spans="52:53" x14ac:dyDescent="0.25">
      <c r="AZ1682" s="6"/>
      <c r="BA1682" s="6"/>
    </row>
    <row r="1683" spans="52:53" x14ac:dyDescent="0.25">
      <c r="AZ1683" s="6"/>
      <c r="BA1683" s="6"/>
    </row>
    <row r="1684" spans="52:53" x14ac:dyDescent="0.25">
      <c r="AZ1684" s="6"/>
      <c r="BA1684" s="6"/>
    </row>
    <row r="1685" spans="52:53" x14ac:dyDescent="0.25">
      <c r="AZ1685" s="6"/>
      <c r="BA1685" s="6"/>
    </row>
    <row r="1686" spans="52:53" x14ac:dyDescent="0.25">
      <c r="AZ1686" s="6"/>
      <c r="BA1686" s="6"/>
    </row>
    <row r="1687" spans="52:53" x14ac:dyDescent="0.25">
      <c r="AZ1687" s="6"/>
      <c r="BA1687" s="6"/>
    </row>
    <row r="1688" spans="52:53" x14ac:dyDescent="0.25">
      <c r="AZ1688" s="6"/>
      <c r="BA1688" s="6"/>
    </row>
    <row r="1689" spans="52:53" x14ac:dyDescent="0.25">
      <c r="AZ1689" s="6"/>
      <c r="BA1689" s="6"/>
    </row>
    <row r="1690" spans="52:53" x14ac:dyDescent="0.25">
      <c r="AZ1690" s="6"/>
      <c r="BA1690" s="6"/>
    </row>
    <row r="1691" spans="52:53" x14ac:dyDescent="0.25">
      <c r="AZ1691" s="6"/>
      <c r="BA1691" s="6"/>
    </row>
    <row r="1692" spans="52:53" x14ac:dyDescent="0.25">
      <c r="AZ1692" s="6"/>
      <c r="BA1692" s="6"/>
    </row>
    <row r="1693" spans="52:53" x14ac:dyDescent="0.25">
      <c r="AZ1693" s="6"/>
      <c r="BA1693" s="6"/>
    </row>
    <row r="1694" spans="52:53" x14ac:dyDescent="0.25">
      <c r="AZ1694" s="6"/>
      <c r="BA1694" s="6"/>
    </row>
    <row r="1695" spans="52:53" x14ac:dyDescent="0.25">
      <c r="AZ1695" s="6"/>
      <c r="BA1695" s="6"/>
    </row>
    <row r="1696" spans="52:53" x14ac:dyDescent="0.25">
      <c r="AZ1696" s="6"/>
      <c r="BA1696" s="6"/>
    </row>
    <row r="1697" spans="52:53" x14ac:dyDescent="0.25">
      <c r="AZ1697" s="6"/>
      <c r="BA1697" s="6"/>
    </row>
    <row r="1698" spans="52:53" x14ac:dyDescent="0.25">
      <c r="AZ1698" s="6"/>
      <c r="BA1698" s="6"/>
    </row>
    <row r="1699" spans="52:53" x14ac:dyDescent="0.25">
      <c r="AZ1699" s="6"/>
      <c r="BA1699" s="6"/>
    </row>
    <row r="1700" spans="52:53" x14ac:dyDescent="0.25">
      <c r="AZ1700" s="6"/>
      <c r="BA1700" s="6"/>
    </row>
    <row r="1701" spans="52:53" x14ac:dyDescent="0.25">
      <c r="AZ1701" s="6"/>
      <c r="BA1701" s="6"/>
    </row>
    <row r="1702" spans="52:53" x14ac:dyDescent="0.25">
      <c r="AZ1702" s="6"/>
      <c r="BA1702" s="6"/>
    </row>
    <row r="1703" spans="52:53" x14ac:dyDescent="0.25">
      <c r="AZ1703" s="6"/>
      <c r="BA1703" s="6"/>
    </row>
    <row r="1704" spans="52:53" x14ac:dyDescent="0.25">
      <c r="AZ1704" s="6"/>
      <c r="BA1704" s="6"/>
    </row>
    <row r="1705" spans="52:53" x14ac:dyDescent="0.25">
      <c r="AZ1705" s="6"/>
      <c r="BA1705" s="6"/>
    </row>
    <row r="1706" spans="52:53" x14ac:dyDescent="0.25">
      <c r="AZ1706" s="6"/>
      <c r="BA1706" s="6"/>
    </row>
    <row r="1707" spans="52:53" x14ac:dyDescent="0.25">
      <c r="AZ1707" s="6"/>
      <c r="BA1707" s="6"/>
    </row>
    <row r="1708" spans="52:53" x14ac:dyDescent="0.25">
      <c r="AZ1708" s="6"/>
      <c r="BA1708" s="6"/>
    </row>
    <row r="1709" spans="52:53" x14ac:dyDescent="0.25">
      <c r="AZ1709" s="6"/>
      <c r="BA1709" s="6"/>
    </row>
    <row r="1710" spans="52:53" x14ac:dyDescent="0.25">
      <c r="AZ1710" s="6"/>
      <c r="BA1710" s="6"/>
    </row>
    <row r="1711" spans="52:53" x14ac:dyDescent="0.25">
      <c r="AZ1711" s="6"/>
      <c r="BA1711" s="6"/>
    </row>
    <row r="1712" spans="52:53" x14ac:dyDescent="0.25">
      <c r="AZ1712" s="6"/>
      <c r="BA1712" s="6"/>
    </row>
    <row r="1713" spans="52:53" x14ac:dyDescent="0.25">
      <c r="AZ1713" s="6"/>
      <c r="BA1713" s="6"/>
    </row>
    <row r="1714" spans="52:53" x14ac:dyDescent="0.25">
      <c r="AZ1714" s="6"/>
      <c r="BA1714" s="6"/>
    </row>
    <row r="1715" spans="52:53" x14ac:dyDescent="0.25">
      <c r="AZ1715" s="6"/>
      <c r="BA1715" s="6"/>
    </row>
    <row r="1716" spans="52:53" x14ac:dyDescent="0.25">
      <c r="AZ1716" s="6"/>
      <c r="BA1716" s="6"/>
    </row>
    <row r="1717" spans="52:53" x14ac:dyDescent="0.25">
      <c r="AZ1717" s="6"/>
      <c r="BA1717" s="6"/>
    </row>
    <row r="1718" spans="52:53" x14ac:dyDescent="0.25">
      <c r="AZ1718" s="6"/>
      <c r="BA1718" s="6"/>
    </row>
    <row r="1719" spans="52:53" x14ac:dyDescent="0.25">
      <c r="AZ1719" s="6"/>
      <c r="BA1719" s="6"/>
    </row>
    <row r="1720" spans="52:53" x14ac:dyDescent="0.25">
      <c r="AZ1720" s="6"/>
      <c r="BA1720" s="6"/>
    </row>
    <row r="1721" spans="52:53" x14ac:dyDescent="0.25">
      <c r="AZ1721" s="6"/>
      <c r="BA1721" s="6"/>
    </row>
    <row r="1722" spans="52:53" x14ac:dyDescent="0.25">
      <c r="AZ1722" s="6"/>
      <c r="BA1722" s="6"/>
    </row>
    <row r="1723" spans="52:53" x14ac:dyDescent="0.25">
      <c r="AZ1723" s="6"/>
      <c r="BA1723" s="6"/>
    </row>
    <row r="1724" spans="52:53" x14ac:dyDescent="0.25">
      <c r="AZ1724" s="6"/>
      <c r="BA1724" s="6"/>
    </row>
    <row r="1725" spans="52:53" x14ac:dyDescent="0.25">
      <c r="AZ1725" s="6"/>
      <c r="BA1725" s="6"/>
    </row>
    <row r="1726" spans="52:53" x14ac:dyDescent="0.25">
      <c r="AZ1726" s="6"/>
      <c r="BA1726" s="6"/>
    </row>
    <row r="1727" spans="52:53" x14ac:dyDescent="0.25">
      <c r="AZ1727" s="6"/>
      <c r="BA1727" s="6"/>
    </row>
    <row r="1728" spans="52:53" x14ac:dyDescent="0.25">
      <c r="AZ1728" s="6"/>
      <c r="BA1728" s="6"/>
    </row>
    <row r="1729" spans="52:53" x14ac:dyDescent="0.25">
      <c r="AZ1729" s="6"/>
      <c r="BA1729" s="6"/>
    </row>
    <row r="1730" spans="52:53" x14ac:dyDescent="0.25">
      <c r="AZ1730" s="6"/>
      <c r="BA1730" s="6"/>
    </row>
    <row r="1731" spans="52:53" x14ac:dyDescent="0.25">
      <c r="AZ1731" s="6"/>
      <c r="BA1731" s="6"/>
    </row>
    <row r="1732" spans="52:53" x14ac:dyDescent="0.25">
      <c r="AZ1732" s="6"/>
      <c r="BA1732" s="6"/>
    </row>
    <row r="1733" spans="52:53" x14ac:dyDescent="0.25">
      <c r="AZ1733" s="6"/>
      <c r="BA1733" s="6"/>
    </row>
    <row r="1734" spans="52:53" x14ac:dyDescent="0.25">
      <c r="AZ1734" s="6"/>
      <c r="BA1734" s="6"/>
    </row>
    <row r="1735" spans="52:53" x14ac:dyDescent="0.25">
      <c r="AZ1735" s="6"/>
      <c r="BA1735" s="6"/>
    </row>
    <row r="1736" spans="52:53" x14ac:dyDescent="0.25">
      <c r="AZ1736" s="6"/>
      <c r="BA1736" s="6"/>
    </row>
    <row r="1737" spans="52:53" x14ac:dyDescent="0.25">
      <c r="AZ1737" s="6"/>
      <c r="BA1737" s="6"/>
    </row>
    <row r="1738" spans="52:53" x14ac:dyDescent="0.25">
      <c r="AZ1738" s="6"/>
      <c r="BA1738" s="6"/>
    </row>
    <row r="1739" spans="52:53" x14ac:dyDescent="0.25">
      <c r="AZ1739" s="6"/>
      <c r="BA1739" s="6"/>
    </row>
    <row r="1740" spans="52:53" x14ac:dyDescent="0.25">
      <c r="AZ1740" s="6"/>
      <c r="BA1740" s="6"/>
    </row>
    <row r="1741" spans="52:53" x14ac:dyDescent="0.25">
      <c r="AZ1741" s="6"/>
      <c r="BA1741" s="6"/>
    </row>
    <row r="1742" spans="52:53" x14ac:dyDescent="0.25">
      <c r="AZ1742" s="6"/>
      <c r="BA1742" s="6"/>
    </row>
    <row r="1743" spans="52:53" x14ac:dyDescent="0.25">
      <c r="AZ1743" s="6"/>
      <c r="BA1743" s="6"/>
    </row>
    <row r="1744" spans="52:53" x14ac:dyDescent="0.25">
      <c r="AZ1744" s="6"/>
      <c r="BA1744" s="6"/>
    </row>
    <row r="1745" spans="52:53" x14ac:dyDescent="0.25">
      <c r="AZ1745" s="6"/>
      <c r="BA1745" s="6"/>
    </row>
    <row r="1746" spans="52:53" x14ac:dyDescent="0.25">
      <c r="AZ1746" s="6"/>
      <c r="BA1746" s="6"/>
    </row>
    <row r="1747" spans="52:53" x14ac:dyDescent="0.25">
      <c r="AZ1747" s="6"/>
      <c r="BA1747" s="6"/>
    </row>
    <row r="1748" spans="52:53" x14ac:dyDescent="0.25">
      <c r="AZ1748" s="6"/>
      <c r="BA1748" s="6"/>
    </row>
    <row r="1749" spans="52:53" x14ac:dyDescent="0.25">
      <c r="AZ1749" s="6"/>
      <c r="BA1749" s="6"/>
    </row>
    <row r="1750" spans="52:53" x14ac:dyDescent="0.25">
      <c r="AZ1750" s="6"/>
      <c r="BA1750" s="6"/>
    </row>
    <row r="1751" spans="52:53" x14ac:dyDescent="0.25">
      <c r="AZ1751" s="6"/>
      <c r="BA1751" s="6"/>
    </row>
    <row r="1752" spans="52:53" x14ac:dyDescent="0.25">
      <c r="AZ1752" s="6"/>
      <c r="BA1752" s="6"/>
    </row>
    <row r="1753" spans="52:53" x14ac:dyDescent="0.25">
      <c r="AZ1753" s="6"/>
      <c r="BA1753" s="6"/>
    </row>
    <row r="1754" spans="52:53" x14ac:dyDescent="0.25">
      <c r="AZ1754" s="6"/>
      <c r="BA1754" s="6"/>
    </row>
    <row r="1755" spans="52:53" x14ac:dyDescent="0.25">
      <c r="AZ1755" s="6"/>
      <c r="BA1755" s="6"/>
    </row>
    <row r="1756" spans="52:53" x14ac:dyDescent="0.25">
      <c r="AZ1756" s="6"/>
      <c r="BA1756" s="6"/>
    </row>
    <row r="1757" spans="52:53" x14ac:dyDescent="0.25">
      <c r="AZ1757" s="6"/>
      <c r="BA1757" s="6"/>
    </row>
    <row r="1758" spans="52:53" x14ac:dyDescent="0.25">
      <c r="AZ1758" s="6"/>
      <c r="BA1758" s="6"/>
    </row>
    <row r="1759" spans="52:53" x14ac:dyDescent="0.25">
      <c r="AZ1759" s="6"/>
      <c r="BA1759" s="6"/>
    </row>
    <row r="1760" spans="52:53" x14ac:dyDescent="0.25">
      <c r="AZ1760" s="6"/>
      <c r="BA1760" s="6"/>
    </row>
    <row r="1761" spans="52:53" x14ac:dyDescent="0.25">
      <c r="AZ1761" s="6"/>
      <c r="BA1761" s="6"/>
    </row>
    <row r="1762" spans="52:53" x14ac:dyDescent="0.25">
      <c r="AZ1762" s="6"/>
      <c r="BA1762" s="6"/>
    </row>
    <row r="1763" spans="52:53" x14ac:dyDescent="0.25">
      <c r="AZ1763" s="6"/>
      <c r="BA1763" s="6"/>
    </row>
    <row r="1764" spans="52:53" x14ac:dyDescent="0.25">
      <c r="AZ1764" s="6"/>
      <c r="BA1764" s="6"/>
    </row>
    <row r="1765" spans="52:53" x14ac:dyDescent="0.25">
      <c r="AZ1765" s="6"/>
      <c r="BA1765" s="6"/>
    </row>
    <row r="1766" spans="52:53" x14ac:dyDescent="0.25">
      <c r="AZ1766" s="6"/>
      <c r="BA1766" s="6"/>
    </row>
    <row r="1767" spans="52:53" x14ac:dyDescent="0.25">
      <c r="AZ1767" s="6"/>
      <c r="BA1767" s="6"/>
    </row>
    <row r="1768" spans="52:53" x14ac:dyDescent="0.25">
      <c r="AZ1768" s="6"/>
      <c r="BA1768" s="6"/>
    </row>
    <row r="1769" spans="52:53" x14ac:dyDescent="0.25">
      <c r="AZ1769" s="6"/>
      <c r="BA1769" s="6"/>
    </row>
    <row r="1770" spans="52:53" x14ac:dyDescent="0.25">
      <c r="AZ1770" s="6"/>
      <c r="BA1770" s="6"/>
    </row>
    <row r="1771" spans="52:53" x14ac:dyDescent="0.25">
      <c r="AZ1771" s="6"/>
      <c r="BA1771" s="6"/>
    </row>
    <row r="1772" spans="52:53" x14ac:dyDescent="0.25">
      <c r="AZ1772" s="6"/>
      <c r="BA1772" s="6"/>
    </row>
    <row r="1773" spans="52:53" x14ac:dyDescent="0.25">
      <c r="AZ1773" s="6"/>
      <c r="BA1773" s="6"/>
    </row>
    <row r="1774" spans="52:53" x14ac:dyDescent="0.25">
      <c r="AZ1774" s="6"/>
      <c r="BA1774" s="6"/>
    </row>
    <row r="1775" spans="52:53" x14ac:dyDescent="0.25">
      <c r="AZ1775" s="6"/>
      <c r="BA1775" s="6"/>
    </row>
    <row r="1776" spans="52:53" x14ac:dyDescent="0.25">
      <c r="AZ1776" s="6"/>
      <c r="BA1776" s="6"/>
    </row>
    <row r="1777" spans="52:53" x14ac:dyDescent="0.25">
      <c r="AZ1777" s="6"/>
      <c r="BA1777" s="6"/>
    </row>
    <row r="1778" spans="52:53" x14ac:dyDescent="0.25">
      <c r="AZ1778" s="6"/>
      <c r="BA1778" s="6"/>
    </row>
    <row r="1779" spans="52:53" x14ac:dyDescent="0.25">
      <c r="AZ1779" s="6"/>
      <c r="BA1779" s="6"/>
    </row>
    <row r="1780" spans="52:53" x14ac:dyDescent="0.25">
      <c r="AZ1780" s="6"/>
      <c r="BA1780" s="6"/>
    </row>
    <row r="1781" spans="52:53" x14ac:dyDescent="0.25">
      <c r="AZ1781" s="6"/>
      <c r="BA1781" s="6"/>
    </row>
    <row r="1782" spans="52:53" x14ac:dyDescent="0.25">
      <c r="AZ1782" s="6"/>
      <c r="BA1782" s="6"/>
    </row>
    <row r="1783" spans="52:53" x14ac:dyDescent="0.25">
      <c r="AZ1783" s="6"/>
      <c r="BA1783" s="6"/>
    </row>
    <row r="1784" spans="52:53" x14ac:dyDescent="0.25">
      <c r="AZ1784" s="6"/>
      <c r="BA1784" s="6"/>
    </row>
    <row r="1785" spans="52:53" x14ac:dyDescent="0.25">
      <c r="AZ1785" s="6"/>
      <c r="BA1785" s="6"/>
    </row>
    <row r="1786" spans="52:53" x14ac:dyDescent="0.25">
      <c r="AZ1786" s="6"/>
      <c r="BA1786" s="6"/>
    </row>
    <row r="1787" spans="52:53" x14ac:dyDescent="0.25">
      <c r="AZ1787" s="6"/>
      <c r="BA1787" s="6"/>
    </row>
    <row r="1788" spans="52:53" x14ac:dyDescent="0.25">
      <c r="AZ1788" s="6"/>
      <c r="BA1788" s="6"/>
    </row>
    <row r="1789" spans="52:53" x14ac:dyDescent="0.25">
      <c r="AZ1789" s="6"/>
      <c r="BA1789" s="6"/>
    </row>
    <row r="1790" spans="52:53" x14ac:dyDescent="0.25">
      <c r="AZ1790" s="6"/>
      <c r="BA1790" s="6"/>
    </row>
    <row r="1791" spans="52:53" x14ac:dyDescent="0.25">
      <c r="AZ1791" s="6"/>
      <c r="BA1791" s="6"/>
    </row>
    <row r="1792" spans="52:53" x14ac:dyDescent="0.25">
      <c r="AZ1792" s="6"/>
      <c r="BA1792" s="6"/>
    </row>
    <row r="1793" spans="52:53" x14ac:dyDescent="0.25">
      <c r="AZ1793" s="6"/>
      <c r="BA1793" s="6"/>
    </row>
    <row r="1794" spans="52:53" x14ac:dyDescent="0.25">
      <c r="AZ1794" s="6"/>
      <c r="BA1794" s="6"/>
    </row>
    <row r="1795" spans="52:53" x14ac:dyDescent="0.25">
      <c r="AZ1795" s="6"/>
      <c r="BA1795" s="6"/>
    </row>
    <row r="1796" spans="52:53" x14ac:dyDescent="0.25">
      <c r="AZ1796" s="6"/>
      <c r="BA1796" s="6"/>
    </row>
    <row r="1797" spans="52:53" x14ac:dyDescent="0.25">
      <c r="AZ1797" s="6"/>
      <c r="BA1797" s="6"/>
    </row>
    <row r="1798" spans="52:53" x14ac:dyDescent="0.25">
      <c r="AZ1798" s="6"/>
      <c r="BA1798" s="6"/>
    </row>
    <row r="1799" spans="52:53" x14ac:dyDescent="0.25">
      <c r="AZ1799" s="6"/>
      <c r="BA1799" s="6"/>
    </row>
    <row r="1800" spans="52:53" x14ac:dyDescent="0.25">
      <c r="AZ1800" s="6"/>
      <c r="BA1800" s="6"/>
    </row>
    <row r="1801" spans="52:53" x14ac:dyDescent="0.25">
      <c r="AZ1801" s="6"/>
      <c r="BA1801" s="6"/>
    </row>
    <row r="1802" spans="52:53" x14ac:dyDescent="0.25">
      <c r="AZ1802" s="6"/>
      <c r="BA1802" s="6"/>
    </row>
    <row r="1803" spans="52:53" x14ac:dyDescent="0.25">
      <c r="AZ1803" s="6"/>
      <c r="BA1803" s="6"/>
    </row>
    <row r="1804" spans="52:53" x14ac:dyDescent="0.25">
      <c r="AZ1804" s="6"/>
      <c r="BA1804" s="6"/>
    </row>
  </sheetData>
  <mergeCells count="23">
    <mergeCell ref="A9:B9"/>
    <mergeCell ref="A10:B10"/>
    <mergeCell ref="A11:B11"/>
    <mergeCell ref="AT1:BA1"/>
    <mergeCell ref="G4:H4"/>
    <mergeCell ref="I4:L4"/>
    <mergeCell ref="O4:U4"/>
    <mergeCell ref="V4:X4"/>
    <mergeCell ref="Y4:Z4"/>
    <mergeCell ref="AB4:AC4"/>
    <mergeCell ref="AD4:AE4"/>
    <mergeCell ref="C1:J1"/>
    <mergeCell ref="K1:L1"/>
    <mergeCell ref="M1:U1"/>
    <mergeCell ref="V1:AE1"/>
    <mergeCell ref="AF1:AG1"/>
    <mergeCell ref="AP4:AS4"/>
    <mergeCell ref="AT4:BA4"/>
    <mergeCell ref="AH1:AK1"/>
    <mergeCell ref="AL1:AO1"/>
    <mergeCell ref="AI4:AK4"/>
    <mergeCell ref="AL4:AO4"/>
    <mergeCell ref="AP1:AS1"/>
  </mergeCells>
  <conditionalFormatting sqref="C10:C11">
    <cfRule type="notContainsBlanks" priority="241" stopIfTrue="1">
      <formula>LEN(TRIM(C10))&gt;0</formula>
    </cfRule>
    <cfRule type="cellIs" dxfId="254" priority="242" stopIfTrue="1" operator="equal">
      <formula>0</formula>
    </cfRule>
    <cfRule type="cellIs" dxfId="253" priority="243" stopIfTrue="1" operator="greaterThan">
      <formula>0</formula>
    </cfRule>
    <cfRule type="notContainsBlanks" dxfId="252" priority="244" stopIfTrue="1">
      <formula>LEN(TRIM(C10))&gt;0</formula>
    </cfRule>
    <cfRule type="cellIs" dxfId="251" priority="245" stopIfTrue="1" operator="equal">
      <formula>1</formula>
    </cfRule>
    <cfRule type="cellIs" dxfId="250" priority="246" stopIfTrue="1" operator="greaterThan">
      <formula>1</formula>
    </cfRule>
  </conditionalFormatting>
  <conditionalFormatting sqref="E10:AC10 AE10:BA10 C10">
    <cfRule type="cellIs" dxfId="249" priority="21" operator="lessThan">
      <formula>1</formula>
    </cfRule>
  </conditionalFormatting>
  <conditionalFormatting sqref="E11:BA11">
    <cfRule type="containsErrors" dxfId="248" priority="13">
      <formula>ISERROR(E11)</formula>
    </cfRule>
  </conditionalFormatting>
  <conditionalFormatting sqref="F10:AC10 AE10:BA10">
    <cfRule type="cellIs" dxfId="247" priority="14" operator="equal">
      <formula>0</formula>
    </cfRule>
  </conditionalFormatting>
  <conditionalFormatting sqref="F11:AC11 AD5:AE8 AE10:AE1011">
    <cfRule type="cellIs" dxfId="246" priority="267" operator="notBetween">
      <formula>0</formula>
      <formula>1</formula>
    </cfRule>
  </conditionalFormatting>
  <conditionalFormatting sqref="F11:AC11 AE5:AE8 AE10:AE64993 AE1:AE3">
    <cfRule type="cellIs" dxfId="245" priority="281" operator="equal">
      <formula>0</formula>
    </cfRule>
  </conditionalFormatting>
  <conditionalFormatting sqref="F11:AC11 AE10:AE1011 AE5:AE8">
    <cfRule type="cellIs" dxfId="244" priority="252" operator="lessThan">
      <formula>0</formula>
    </cfRule>
  </conditionalFormatting>
  <conditionalFormatting sqref="I10:J11">
    <cfRule type="cellIs" dxfId="243" priority="266" operator="greaterThan">
      <formula>0</formula>
    </cfRule>
    <cfRule type="cellIs" dxfId="242" priority="265" operator="greaterThan">
      <formula>"1/0/1900"</formula>
    </cfRule>
    <cfRule type="containsText" dxfId="241" priority="264" operator="containsText" text="/">
      <formula>NOT(ISERROR(SEARCH("/",I10)))</formula>
    </cfRule>
  </conditionalFormatting>
  <conditionalFormatting sqref="I10:J1011 N12:N1011">
    <cfRule type="cellIs" dxfId="240" priority="263" operator="greaterThan">
      <formula>0</formula>
    </cfRule>
  </conditionalFormatting>
  <conditionalFormatting sqref="N10:N11">
    <cfRule type="cellIs" dxfId="239" priority="232" operator="equal">
      <formula>0</formula>
    </cfRule>
    <cfRule type="cellIs" dxfId="238" priority="229" operator="equal">
      <formula>0</formula>
    </cfRule>
    <cfRule type="cellIs" dxfId="237" priority="230" operator="lessThan">
      <formula>1</formula>
    </cfRule>
    <cfRule type="containsText" dxfId="236" priority="231" operator="containsText" text="#NUM!">
      <formula>NOT(ISERROR(SEARCH("#NUM!",N10)))</formula>
    </cfRule>
    <cfRule type="containsText" dxfId="235" priority="240" operator="containsText" text="#NUM!">
      <formula>NOT(ISERROR(SEARCH("#NUM!",N10)))</formula>
    </cfRule>
    <cfRule type="cellIs" dxfId="234" priority="233" operator="lessThan">
      <formula>0</formula>
    </cfRule>
    <cfRule type="uniqueValues" dxfId="233" priority="234"/>
    <cfRule type="duplicateValues" dxfId="232" priority="235"/>
    <cfRule type="cellIs" dxfId="231" priority="225" operator="greaterThan">
      <formula>0</formula>
    </cfRule>
    <cfRule type="cellIs" dxfId="230" priority="239" operator="between">
      <formula>1</formula>
      <formula>999999999999999</formula>
    </cfRule>
    <cfRule type="uniqueValues" dxfId="229" priority="237"/>
    <cfRule type="cellIs" dxfId="228" priority="236" operator="equal">
      <formula>0</formula>
    </cfRule>
    <cfRule type="uniqueValues" dxfId="227" priority="227"/>
    <cfRule type="uniqueValues" dxfId="226" priority="228"/>
  </conditionalFormatting>
  <conditionalFormatting sqref="N12:N1011">
    <cfRule type="cellIs" dxfId="225" priority="249" stopIfTrue="1" operator="greaterThan">
      <formula>0</formula>
    </cfRule>
    <cfRule type="cellIs" dxfId="224" priority="251" stopIfTrue="1" operator="lessThan">
      <formula>1</formula>
    </cfRule>
    <cfRule type="cellIs" dxfId="223" priority="250" stopIfTrue="1" operator="greaterThan">
      <formula>1</formula>
    </cfRule>
  </conditionalFormatting>
  <conditionalFormatting sqref="N11:AC11">
    <cfRule type="cellIs" dxfId="222" priority="23" operator="lessThan">
      <formula>1</formula>
    </cfRule>
  </conditionalFormatting>
  <conditionalFormatting sqref="V10:X11">
    <cfRule type="cellIs" dxfId="221" priority="248" stopIfTrue="1" operator="greaterThan">
      <formula>0</formula>
    </cfRule>
    <cfRule type="cellIs" dxfId="220" priority="247" stopIfTrue="1" operator="greaterThan">
      <formula>0</formula>
    </cfRule>
  </conditionalFormatting>
  <conditionalFormatting sqref="V10:Y11">
    <cfRule type="cellIs" dxfId="219" priority="12" operator="greaterThanOrEqual">
      <formula>0</formula>
    </cfRule>
  </conditionalFormatting>
  <conditionalFormatting sqref="X11:Y11 AJ11:AK11 AN11:AO11 E10:BA10">
    <cfRule type="containsErrors" dxfId="218" priority="15">
      <formula>ISERROR(E10)</formula>
    </cfRule>
  </conditionalFormatting>
  <conditionalFormatting sqref="AA5:AH8 E10:X11 AA10:AC11 Y10:Z1011 AE10:AE1011 AE66:AI111 AE116:AI161 AE166:AI211 AE216:AI261 AE266:AI311 AE316:AI361 AE366:AI411 AE416:AI461 AE466:AI512 AE516:AI561 AE566:AI611 AE616:AI661 AE666:AI711 AE716:AI761 AE766:AI811 AE816:AI861 AE866:AI911 AE916:AI961 AE966:AI1011 N12:N1011 C10:C11 AI10:AP13 AR10:AU1011 AX10:AZ1011 AF10:AH11 V5:Y8 AJ5:BA8 Z5:Z9 AI5:AI9 AB12:AB15 AD12:AD1011 AQ12:AQ1011 AV12:AW1011 BA12:BA1011 AI13:AI65 AJ14:AP1011 O16:U20 AA16:AC20 AH16:AH20 V17:X20 AB21 O22:X61 AA22:AC61 AH22:AH61 AF27:AG61 AB62:AB65 O66:U111 AA66:AC111 V67:X111 AB112:AB115 AI112:AI115 O116:U161 AA116:AC161 V117:X161 AB162:AB165 AI162:AI165 O166:U211 AA166:AC211 V167:X211 AB212:AB215 AI212:AI215 O216:U261 AA216:AC262 V217:X261 AF262:AI262 AB263:AB265 AI263:AI265 O266:U311 AA266:AC312 V267:X311 AF312:AI312 AB313:AB315 AI313:AI315 O316:U361 AA316:AC362 V317:X361 AF362:AI362 AB363:AB365 AI363:AI365 O366:U411 AA366:AC412 V367:X411 AF412:AI412 AB413:AB415 AI413:AI415 O416:U461 AA416:AC462 V417:X461 AF462:AI462 AB463:AB465 AI463:AI465 O466:U511 AA466:AC512 V467:X511 AB513:AB515 AI513:AI515 O516:U561 AA516:AC561 V517:X561 AF562:AI562 AB562:AB565 AI563:AI565 O566:U611 AA566:AC612 V567:X611 AF612:AI612 AB613:AB615 AI613:AI615 O616:U661 AA616:AC662 V617:X661 AF662:AI662 AB663:AB665 AI663:AI665 O666:U711 AA666:AC712 V667:X711 AF712:AI712 AB713:AB715 AI713:AI715 O716:U761 AA716:AC762 V717:X761 AF762:AI762 AB763:AB765 AI763:AI765 O766:U811 AA766:AC812 V767:X811 AF812:AI812 AB813:AB815 AI813:AI815 O816:U861 AA816:AC862 V817:X861 AF862:AI862 AB863:AB865 AI863:AI865 O866:U911 AA866:AC912 V867:X911 AF912:AI912 AB913:AB915 AI913:AI915 O916:U961 AA916:AC962 V917:X961 AF962:AI962 AB963:AB965 AI963:AI965 O966:U1011 AA966:AC1011 V967:V1009 W967:X1011 V1011">
    <cfRule type="cellIs" dxfId="217" priority="289" operator="equal">
      <formula>0</formula>
    </cfRule>
  </conditionalFormatting>
  <conditionalFormatting sqref="AB5:AB8">
    <cfRule type="expression" dxfId="216" priority="2">
      <formula>$F5="x"</formula>
    </cfRule>
    <cfRule type="expression" dxfId="215" priority="1">
      <formula>$F5="x"</formula>
    </cfRule>
  </conditionalFormatting>
  <conditionalFormatting sqref="AB5:AC8">
    <cfRule type="expression" dxfId="214" priority="16">
      <formula>$F5="x"</formula>
    </cfRule>
  </conditionalFormatting>
  <conditionalFormatting sqref="AB11:AC11">
    <cfRule type="cellIs" dxfId="213" priority="22" operator="lessThan">
      <formula>0</formula>
    </cfRule>
  </conditionalFormatting>
  <conditionalFormatting sqref="AB12:AC15 AB16:AB1011">
    <cfRule type="expression" dxfId="212" priority="18">
      <formula>$F12="x"</formula>
    </cfRule>
  </conditionalFormatting>
  <conditionalFormatting sqref="AB12:AC1011">
    <cfRule type="expression" dxfId="211" priority="17">
      <formula>$F12="x"</formula>
    </cfRule>
  </conditionalFormatting>
  <conditionalFormatting sqref="AD5:AD8">
    <cfRule type="cellIs" dxfId="210" priority="273" stopIfTrue="1" operator="between">
      <formula>-1</formula>
      <formula>-3494488</formula>
    </cfRule>
    <cfRule type="cellIs" dxfId="209" priority="269" stopIfTrue="1" operator="lessThan">
      <formula>-6988975</formula>
    </cfRule>
    <cfRule type="cellIs" dxfId="208" priority="268" operator="lessThan">
      <formula>0</formula>
    </cfRule>
    <cfRule type="cellIs" dxfId="207" priority="253" stopIfTrue="1" operator="lessThan">
      <formula>0</formula>
    </cfRule>
    <cfRule type="cellIs" dxfId="206" priority="279" stopIfTrue="1" operator="equal">
      <formula>-156020</formula>
    </cfRule>
    <cfRule type="cellIs" dxfId="205" priority="278" stopIfTrue="1" operator="equal">
      <formula>-156020</formula>
    </cfRule>
    <cfRule type="cellIs" priority="277" stopIfTrue="1" operator="equal">
      <formula>-156020</formula>
    </cfRule>
    <cfRule type="cellIs" dxfId="204" priority="276" stopIfTrue="1" operator="lessThan">
      <formula>-156020</formula>
    </cfRule>
    <cfRule type="cellIs" dxfId="203" priority="275" operator="lessThan">
      <formula>0</formula>
    </cfRule>
    <cfRule type="cellIs" dxfId="202" priority="274" stopIfTrue="1" operator="lessThan">
      <formula>-156020</formula>
    </cfRule>
  </conditionalFormatting>
  <conditionalFormatting sqref="AD12:AD1011">
    <cfRule type="cellIs" dxfId="201" priority="20" operator="between">
      <formula>0</formula>
      <formula>9999999999999990</formula>
    </cfRule>
    <cfRule type="cellIs" dxfId="200" priority="19" operator="greaterThan">
      <formula>0</formula>
    </cfRule>
  </conditionalFormatting>
  <conditionalFormatting sqref="AD10:AE11 Z10:AA11">
    <cfRule type="cellIs" dxfId="199" priority="10" stopIfTrue="1" operator="greaterThan">
      <formula>0</formula>
    </cfRule>
  </conditionalFormatting>
  <conditionalFormatting sqref="AE3 AE5:AE8 AE10:AE1011 F11:AC11">
    <cfRule type="cellIs" dxfId="198" priority="283" operator="greaterThanOrEqual">
      <formula>0</formula>
    </cfRule>
  </conditionalFormatting>
  <conditionalFormatting sqref="AE5:AE8 AE10:AE1011 F11:AC11">
    <cfRule type="cellIs" dxfId="197" priority="261" operator="greaterThan">
      <formula>0</formula>
    </cfRule>
    <cfRule type="cellIs" dxfId="196" priority="259" operator="between">
      <formula>-1</formula>
      <formula>999999999999</formula>
    </cfRule>
    <cfRule type="cellIs" dxfId="195" priority="260" operator="lessThan">
      <formula>0</formula>
    </cfRule>
    <cfRule type="cellIs" dxfId="194" priority="262" operator="equal">
      <formula>0</formula>
    </cfRule>
  </conditionalFormatting>
  <conditionalFormatting sqref="AE6:AE8">
    <cfRule type="cellIs" dxfId="193" priority="285" operator="equal">
      <formula>0</formula>
    </cfRule>
    <cfRule type="cellIs" priority="284" operator="greaterThan">
      <formula>0</formula>
    </cfRule>
    <cfRule type="cellIs" dxfId="192" priority="286" operator="equal">
      <formula>0</formula>
    </cfRule>
    <cfRule type="cellIs" dxfId="191" priority="287" operator="equal">
      <formula>0</formula>
    </cfRule>
  </conditionalFormatting>
  <conditionalFormatting sqref="AE10:AE11 F11:AC11 AE26:AE62 AE74:AE112 AE126:AE162 AE176:AE212 AE226:AE262 AE276:AE312 AE326:AE362 AE376:AE412 AE426:AE462 AE476:AE512 AE526:AE562 AE576:AE612 AE626:AE662 AE676:AE712 AE726:AE762 AE776:AE812 AE826:AE862 AE876:AE912 AE926:AE962 AE976:AE1011">
    <cfRule type="cellIs" dxfId="190" priority="280" operator="lessThan">
      <formula>0</formula>
    </cfRule>
  </conditionalFormatting>
  <conditionalFormatting sqref="AE10:AE11 F11:AC11">
    <cfRule type="cellIs" dxfId="189" priority="254" stopIfTrue="1" operator="equal">
      <formula>0</formula>
    </cfRule>
    <cfRule type="cellIs" dxfId="188" priority="255" stopIfTrue="1" operator="notBetween">
      <formula>0</formula>
      <formula>1</formula>
    </cfRule>
    <cfRule type="cellIs" dxfId="187" priority="257" operator="between">
      <formula>-1</formula>
      <formula>9999999</formula>
    </cfRule>
    <cfRule type="cellIs" priority="256" stopIfTrue="1" operator="notBetween">
      <formula>0</formula>
      <formula>1</formula>
    </cfRule>
  </conditionalFormatting>
  <conditionalFormatting sqref="AE10:AE1011 F11:AC11 AD5:AE8">
    <cfRule type="cellIs" dxfId="186" priority="258" stopIfTrue="1" operator="notBetween">
      <formula>0</formula>
      <formula>1</formula>
    </cfRule>
  </conditionalFormatting>
  <conditionalFormatting sqref="AE10:AE64993 F11:AC11 AE5:AE8 AE1:AE3">
    <cfRule type="cellIs" dxfId="185" priority="282" operator="lessThan">
      <formula>0</formula>
    </cfRule>
  </conditionalFormatting>
  <conditionalFormatting sqref="AE11">
    <cfRule type="cellIs" dxfId="184" priority="9" operator="lessThan">
      <formula>1</formula>
    </cfRule>
    <cfRule type="cellIs" dxfId="183" priority="3" operator="equal">
      <formula>0</formula>
    </cfRule>
    <cfRule type="containsErrors" dxfId="182" priority="291">
      <formula>ISERROR(AE11)</formula>
    </cfRule>
  </conditionalFormatting>
  <conditionalFormatting sqref="AE12:AE1011">
    <cfRule type="cellIs" dxfId="181" priority="11" operator="lessThan">
      <formula>0</formula>
    </cfRule>
  </conditionalFormatting>
  <conditionalFormatting sqref="AE11:AU11 AX11:AZ11 N11:AC11">
    <cfRule type="containsErrors" dxfId="180" priority="25" stopIfTrue="1">
      <formula>ISERROR(N11)</formula>
    </cfRule>
  </conditionalFormatting>
  <conditionalFormatting sqref="AE11:BA11">
    <cfRule type="cellIs" dxfId="179" priority="24" operator="lessThan">
      <formula>1</formula>
    </cfRule>
  </conditionalFormatting>
  <conditionalFormatting sqref="AI5:AI9 AI12:AI1011">
    <cfRule type="cellIs" dxfId="178" priority="288" operator="lessThan">
      <formula>0</formula>
    </cfRule>
  </conditionalFormatting>
  <conditionalFormatting sqref="AM11">
    <cfRule type="containsErrors" dxfId="177" priority="290">
      <formula>ISERROR(AM11)</formula>
    </cfRule>
  </conditionalFormatting>
  <conditionalFormatting sqref="AP10:AP11 AR10:AU11 AX10:AZ11 AV10:AW10 BA10">
    <cfRule type="containsText" dxfId="176" priority="222" operator="containsText" text="#DIV/0!">
      <formula>NOT(ISERROR(SEARCH("#DIV/0!",AP10)))</formula>
    </cfRule>
    <cfRule type="containsText" dxfId="175" priority="224" operator="containsText" text="#div/0/!">
      <formula>NOT(ISERROR(SEARCH("#div/0/!",AP10)))</formula>
    </cfRule>
    <cfRule type="cellIs" dxfId="174" priority="221" operator="lessThan">
      <formula>0</formula>
    </cfRule>
    <cfRule type="cellIs" dxfId="173" priority="220" operator="lessThan">
      <formula>"&lt;0"</formula>
    </cfRule>
    <cfRule type="containsText" dxfId="172" priority="219" operator="containsText" text="#DIV/0!">
      <formula>NOT(ISERROR(SEARCH("#DIV/0!",AP10)))</formula>
    </cfRule>
  </conditionalFormatting>
  <conditionalFormatting sqref="AP10:AP11">
    <cfRule type="duplicateValues" dxfId="171" priority="213"/>
    <cfRule type="uniqueValues" dxfId="170" priority="212"/>
    <cfRule type="cellIs" dxfId="169" priority="211" operator="lessThan">
      <formula>0</formula>
    </cfRule>
    <cfRule type="cellIs" dxfId="168" priority="210" operator="equal">
      <formula>0</formula>
    </cfRule>
    <cfRule type="containsText" dxfId="167" priority="209" operator="containsText" text="#NUM!">
      <formula>NOT(ISERROR(SEARCH("#NUM!",AP10)))</formula>
    </cfRule>
    <cfRule type="cellIs" dxfId="166" priority="208" operator="lessThan">
      <formula>1</formula>
    </cfRule>
    <cfRule type="cellIs" dxfId="165" priority="207" operator="equal">
      <formula>0</formula>
    </cfRule>
    <cfRule type="uniqueValues" dxfId="164" priority="206"/>
    <cfRule type="uniqueValues" dxfId="163" priority="205"/>
    <cfRule type="cellIs" dxfId="162" priority="203" operator="greaterThan">
      <formula>0</formula>
    </cfRule>
    <cfRule type="containsText" dxfId="161" priority="218" operator="containsText" text="#NUM!">
      <formula>NOT(ISERROR(SEARCH("#NUM!",AP10)))</formula>
    </cfRule>
    <cfRule type="cellIs" dxfId="160" priority="217" operator="between">
      <formula>1</formula>
      <formula>999999999999999</formula>
    </cfRule>
    <cfRule type="uniqueValues" dxfId="159" priority="215"/>
    <cfRule type="cellIs" dxfId="158" priority="214" operator="equal">
      <formula>0</formula>
    </cfRule>
  </conditionalFormatting>
  <conditionalFormatting sqref="AP10:BA11">
    <cfRule type="cellIs" dxfId="157" priority="6" operator="equal">
      <formula>0</formula>
    </cfRule>
    <cfRule type="cellIs" dxfId="156" priority="8" operator="lessThan">
      <formula>0</formula>
    </cfRule>
  </conditionalFormatting>
  <conditionalFormatting sqref="AP11:BA11">
    <cfRule type="cellIs" dxfId="155" priority="4" operator="greaterThan">
      <formula>0</formula>
    </cfRule>
  </conditionalFormatting>
  <conditionalFormatting sqref="AR10:AS11">
    <cfRule type="cellIs" dxfId="154" priority="191" operator="equal">
      <formula>0</formula>
    </cfRule>
    <cfRule type="cellIs" dxfId="153" priority="198" operator="equal">
      <formula>0</formula>
    </cfRule>
    <cfRule type="uniqueValues" dxfId="152" priority="196"/>
    <cfRule type="cellIs" dxfId="151" priority="195" operator="lessThan">
      <formula>0</formula>
    </cfRule>
    <cfRule type="cellIs" dxfId="150" priority="194" operator="equal">
      <formula>0</formula>
    </cfRule>
    <cfRule type="containsText" dxfId="149" priority="193" operator="containsText" text="#NUM!">
      <formula>NOT(ISERROR(SEARCH("#NUM!",AR10)))</formula>
    </cfRule>
    <cfRule type="cellIs" dxfId="148" priority="192" operator="lessThan">
      <formula>1</formula>
    </cfRule>
    <cfRule type="uniqueValues" dxfId="147" priority="190"/>
    <cfRule type="duplicateValues" dxfId="146" priority="197"/>
    <cfRule type="containsText" dxfId="145" priority="202" operator="containsText" text="#NUM!">
      <formula>NOT(ISERROR(SEARCH("#NUM!",AR10)))</formula>
    </cfRule>
    <cfRule type="cellIs" dxfId="144" priority="201" operator="between">
      <formula>1</formula>
      <formula>999999999999999</formula>
    </cfRule>
    <cfRule type="uniqueValues" dxfId="143" priority="199"/>
    <cfRule type="uniqueValues" dxfId="142" priority="189"/>
  </conditionalFormatting>
  <conditionalFormatting sqref="AR10:AU11">
    <cfRule type="cellIs" dxfId="141" priority="107" operator="greaterThan">
      <formula>0</formula>
    </cfRule>
  </conditionalFormatting>
  <conditionalFormatting sqref="AT10">
    <cfRule type="cellIs" dxfId="140" priority="118" operator="equal">
      <formula>0</formula>
    </cfRule>
    <cfRule type="uniqueValues" dxfId="139" priority="119"/>
    <cfRule type="cellIs" dxfId="138" priority="121" operator="between">
      <formula>1</formula>
      <formula>999999999999999</formula>
    </cfRule>
    <cfRule type="containsText" dxfId="137" priority="122" operator="containsText" text="#NUM!">
      <formula>NOT(ISERROR(SEARCH("#NUM!",AT10)))</formula>
    </cfRule>
    <cfRule type="uniqueValues" dxfId="136" priority="109"/>
    <cfRule type="uniqueValues" dxfId="135" priority="110"/>
    <cfRule type="cellIs" dxfId="134" priority="111" operator="equal">
      <formula>0</formula>
    </cfRule>
    <cfRule type="cellIs" dxfId="133" priority="112" operator="lessThan">
      <formula>1</formula>
    </cfRule>
    <cfRule type="containsText" dxfId="132" priority="113" operator="containsText" text="#NUM!">
      <formula>NOT(ISERROR(SEARCH("#NUM!",AT10)))</formula>
    </cfRule>
    <cfRule type="cellIs" dxfId="131" priority="114" operator="equal">
      <formula>0</formula>
    </cfRule>
    <cfRule type="cellIs" dxfId="130" priority="115" operator="lessThan">
      <formula>0</formula>
    </cfRule>
    <cfRule type="cellIs" dxfId="129" priority="5" operator="greaterThan">
      <formula>0</formula>
    </cfRule>
    <cfRule type="uniqueValues" dxfId="128" priority="116"/>
    <cfRule type="duplicateValues" dxfId="127" priority="117"/>
  </conditionalFormatting>
  <conditionalFormatting sqref="AT11 AU10:AU11 AX10:AZ11 AV10:AW10 BA10">
    <cfRule type="uniqueValues" dxfId="126" priority="125"/>
    <cfRule type="uniqueValues" dxfId="125" priority="126"/>
    <cfRule type="uniqueValues" dxfId="124" priority="132"/>
    <cfRule type="duplicateValues" dxfId="123" priority="133"/>
    <cfRule type="uniqueValues" dxfId="122" priority="135"/>
  </conditionalFormatting>
  <conditionalFormatting sqref="AT11">
    <cfRule type="cellIs" dxfId="121" priority="179" operator="lessThan">
      <formula>0</formula>
    </cfRule>
    <cfRule type="uniqueValues" dxfId="120" priority="180"/>
    <cfRule type="duplicateValues" dxfId="119" priority="181"/>
    <cfRule type="cellIs" dxfId="118" priority="182" operator="equal">
      <formula>0</formula>
    </cfRule>
    <cfRule type="cellIs" dxfId="117" priority="185" operator="between">
      <formula>1</formula>
      <formula>999999999999999</formula>
    </cfRule>
    <cfRule type="containsText" dxfId="116" priority="186" operator="containsText" text="#NUM!">
      <formula>NOT(ISERROR(SEARCH("#NUM!",AT11)))</formula>
    </cfRule>
    <cfRule type="uniqueValues" dxfId="115" priority="183"/>
    <cfRule type="cellIs" dxfId="114" priority="171" operator="greaterThan">
      <formula>0</formula>
    </cfRule>
    <cfRule type="uniqueValues" dxfId="113" priority="173"/>
    <cfRule type="uniqueValues" dxfId="112" priority="174"/>
    <cfRule type="cellIs" dxfId="111" priority="175" operator="equal">
      <formula>0</formula>
    </cfRule>
    <cfRule type="cellIs" dxfId="110" priority="176" operator="lessThan">
      <formula>1</formula>
    </cfRule>
    <cfRule type="containsText" dxfId="109" priority="177" operator="containsText" text="#NUM!">
      <formula>NOT(ISERROR(SEARCH("#NUM!",AT11)))</formula>
    </cfRule>
    <cfRule type="cellIs" dxfId="108" priority="178" operator="equal">
      <formula>0</formula>
    </cfRule>
  </conditionalFormatting>
  <conditionalFormatting sqref="AU10">
    <cfRule type="duplicateValues" dxfId="107" priority="101"/>
    <cfRule type="uniqueValues" dxfId="106" priority="100"/>
    <cfRule type="cellIs" dxfId="105" priority="105" operator="between">
      <formula>1</formula>
      <formula>999999999999999</formula>
    </cfRule>
    <cfRule type="cellIs" dxfId="104" priority="99" operator="lessThan">
      <formula>0</formula>
    </cfRule>
    <cfRule type="cellIs" dxfId="103" priority="98" operator="equal">
      <formula>0</formula>
    </cfRule>
    <cfRule type="containsText" dxfId="102" priority="97" operator="containsText" text="#NUM!">
      <formula>NOT(ISERROR(SEARCH("#NUM!",AU10)))</formula>
    </cfRule>
    <cfRule type="cellIs" dxfId="101" priority="96" operator="lessThan">
      <formula>1</formula>
    </cfRule>
    <cfRule type="cellIs" dxfId="100" priority="95" operator="equal">
      <formula>0</formula>
    </cfRule>
    <cfRule type="uniqueValues" dxfId="99" priority="94"/>
    <cfRule type="uniqueValues" dxfId="98" priority="93"/>
    <cfRule type="containsText" dxfId="97" priority="106" operator="containsText" text="#NUM!">
      <formula>NOT(ISERROR(SEARCH("#NUM!",AU10)))</formula>
    </cfRule>
    <cfRule type="cellIs" dxfId="96" priority="7" operator="equal">
      <formula>0</formula>
    </cfRule>
    <cfRule type="cellIs" dxfId="95" priority="102" operator="equal">
      <formula>0</formula>
    </cfRule>
    <cfRule type="uniqueValues" dxfId="94" priority="103"/>
  </conditionalFormatting>
  <conditionalFormatting sqref="AU10:AU11 AX10:AX11 AV10:AW10 AY10:BA10">
    <cfRule type="uniqueValues" dxfId="93" priority="151"/>
    <cfRule type="uniqueValues" dxfId="92" priority="148"/>
    <cfRule type="uniqueValues" dxfId="91" priority="142"/>
    <cfRule type="duplicateValues" dxfId="90" priority="149"/>
    <cfRule type="uniqueValues" dxfId="89" priority="141"/>
  </conditionalFormatting>
  <conditionalFormatting sqref="AU11">
    <cfRule type="containsText" dxfId="88" priority="90" operator="containsText" text="#NUM!">
      <formula>NOT(ISERROR(SEARCH("#NUM!",AU11)))</formula>
    </cfRule>
    <cfRule type="cellIs" dxfId="87" priority="83" operator="lessThan">
      <formula>0</formula>
    </cfRule>
    <cfRule type="cellIs" dxfId="86" priority="82" operator="equal">
      <formula>0</formula>
    </cfRule>
    <cfRule type="containsText" dxfId="85" priority="81" operator="containsText" text="#NUM!">
      <formula>NOT(ISERROR(SEARCH("#NUM!",AU11)))</formula>
    </cfRule>
    <cfRule type="cellIs" dxfId="84" priority="80" operator="lessThan">
      <formula>1</formula>
    </cfRule>
    <cfRule type="cellIs" dxfId="83" priority="86" operator="equal">
      <formula>0</formula>
    </cfRule>
    <cfRule type="duplicateValues" dxfId="82" priority="85"/>
    <cfRule type="cellIs" dxfId="81" priority="75" operator="greaterThan">
      <formula>0</formula>
    </cfRule>
    <cfRule type="uniqueValues" dxfId="80" priority="77"/>
    <cfRule type="uniqueValues" dxfId="79" priority="87"/>
    <cfRule type="cellIs" dxfId="78" priority="89" operator="between">
      <formula>1</formula>
      <formula>999999999999999</formula>
    </cfRule>
    <cfRule type="cellIs" dxfId="77" priority="79" operator="equal">
      <formula>0</formula>
    </cfRule>
    <cfRule type="uniqueValues" dxfId="76" priority="78"/>
    <cfRule type="uniqueValues" dxfId="75" priority="84"/>
  </conditionalFormatting>
  <conditionalFormatting sqref="AU10:AW10">
    <cfRule type="cellIs" dxfId="74" priority="91" operator="greaterThan">
      <formula>0</formula>
    </cfRule>
  </conditionalFormatting>
  <conditionalFormatting sqref="AV10:AW10 AY10:BA10 AU10:AU11 AX10:AX11">
    <cfRule type="cellIs" dxfId="73" priority="150" operator="equal">
      <formula>0</formula>
    </cfRule>
    <cfRule type="cellIs" dxfId="72" priority="153" operator="between">
      <formula>1</formula>
      <formula>999999999999999</formula>
    </cfRule>
    <cfRule type="containsText" dxfId="71" priority="154" operator="containsText" text="#NUM!">
      <formula>NOT(ISERROR(SEARCH("#NUM!",AU10)))</formula>
    </cfRule>
    <cfRule type="cellIs" dxfId="70" priority="139" operator="greaterThan">
      <formula>0</formula>
    </cfRule>
    <cfRule type="cellIs" dxfId="69" priority="146" operator="equal">
      <formula>0</formula>
    </cfRule>
    <cfRule type="containsText" dxfId="68" priority="145" operator="containsText" text="#NUM!">
      <formula>NOT(ISERROR(SEARCH("#NUM!",AU10)))</formula>
    </cfRule>
    <cfRule type="cellIs" dxfId="67" priority="144" operator="lessThan">
      <formula>1</formula>
    </cfRule>
    <cfRule type="cellIs" dxfId="66" priority="143" operator="equal">
      <formula>0</formula>
    </cfRule>
    <cfRule type="cellIs" dxfId="65" priority="147" operator="lessThan">
      <formula>0</formula>
    </cfRule>
  </conditionalFormatting>
  <conditionalFormatting sqref="AV10:AW10 BA10 AP10:AP11 AR10:AU11 AX10:AZ11">
    <cfRule type="containsText" dxfId="64" priority="223" operator="containsText" text="#DIV/0!">
      <formula>NOT(ISERROR(SEARCH("#DIV/0!",AP10)))</formula>
    </cfRule>
  </conditionalFormatting>
  <conditionalFormatting sqref="AV10:AW10 BA10 AU10:AU11 AX10:AZ11 AT11">
    <cfRule type="cellIs" dxfId="63" priority="137" operator="between">
      <formula>1</formula>
      <formula>999999999999999</formula>
    </cfRule>
    <cfRule type="cellIs" dxfId="62" priority="134" operator="equal">
      <formula>0</formula>
    </cfRule>
    <cfRule type="cellIs" dxfId="61" priority="131" operator="lessThan">
      <formula>0</formula>
    </cfRule>
    <cfRule type="cellIs" dxfId="60" priority="128" operator="lessThan">
      <formula>1</formula>
    </cfRule>
    <cfRule type="cellIs" dxfId="59" priority="130" operator="equal">
      <formula>0</formula>
    </cfRule>
    <cfRule type="containsText" dxfId="58" priority="129" operator="containsText" text="#NUM!">
      <formula>NOT(ISERROR(SEARCH("#NUM!",AT10)))</formula>
    </cfRule>
    <cfRule type="containsText" dxfId="57" priority="138" operator="containsText" text="#NUM!">
      <formula>NOT(ISERROR(SEARCH("#NUM!",AT10)))</formula>
    </cfRule>
    <cfRule type="cellIs" dxfId="56" priority="127" operator="equal">
      <formula>0</formula>
    </cfRule>
  </conditionalFormatting>
  <conditionalFormatting sqref="AV10:BA10">
    <cfRule type="containsText" dxfId="55" priority="65" operator="containsText" text="#NUM!">
      <formula>NOT(ISERROR(SEARCH("#NUM!",AV10)))</formula>
    </cfRule>
    <cfRule type="cellIs" dxfId="54" priority="64" operator="lessThan">
      <formula>1</formula>
    </cfRule>
    <cfRule type="cellIs" dxfId="53" priority="63" operator="equal">
      <formula>0</formula>
    </cfRule>
    <cfRule type="uniqueValues" dxfId="52" priority="62"/>
    <cfRule type="uniqueValues" dxfId="51" priority="61"/>
    <cfRule type="cellIs" dxfId="50" priority="73" operator="between">
      <formula>1</formula>
      <formula>999999999999999</formula>
    </cfRule>
    <cfRule type="cellIs" dxfId="49" priority="58" operator="greaterThan">
      <formula>0</formula>
    </cfRule>
    <cfRule type="containsText" dxfId="48" priority="74" operator="containsText" text="#NUM!">
      <formula>NOT(ISERROR(SEARCH("#NUM!",AV10)))</formula>
    </cfRule>
    <cfRule type="uniqueValues" dxfId="47" priority="71"/>
    <cfRule type="cellIs" dxfId="46" priority="70" operator="equal">
      <formula>0</formula>
    </cfRule>
    <cfRule type="duplicateValues" dxfId="45" priority="69"/>
    <cfRule type="uniqueValues" dxfId="44" priority="68"/>
    <cfRule type="cellIs" dxfId="43" priority="67" operator="lessThan">
      <formula>0</formula>
    </cfRule>
    <cfRule type="cellIs" dxfId="42" priority="66" operator="equal">
      <formula>0</formula>
    </cfRule>
  </conditionalFormatting>
  <conditionalFormatting sqref="AX10">
    <cfRule type="cellIs" dxfId="41" priority="46" operator="equal">
      <formula>0</formula>
    </cfRule>
    <cfRule type="cellIs" dxfId="40" priority="47" operator="lessThan">
      <formula>1</formula>
    </cfRule>
    <cfRule type="cellIs" dxfId="39" priority="49" operator="equal">
      <formula>0</formula>
    </cfRule>
    <cfRule type="cellIs" dxfId="38" priority="50" operator="lessThan">
      <formula>0</formula>
    </cfRule>
    <cfRule type="uniqueValues" dxfId="37" priority="51"/>
    <cfRule type="duplicateValues" dxfId="36" priority="52"/>
    <cfRule type="containsText" dxfId="35" priority="57" operator="containsText" text="#NUM!">
      <formula>NOT(ISERROR(SEARCH("#NUM!",AX10)))</formula>
    </cfRule>
    <cfRule type="cellIs" dxfId="34" priority="56" operator="between">
      <formula>1</formula>
      <formula>999999999999999</formula>
    </cfRule>
    <cfRule type="uniqueValues" dxfId="33" priority="54"/>
    <cfRule type="uniqueValues" dxfId="32" priority="45"/>
    <cfRule type="uniqueValues" dxfId="31" priority="44"/>
    <cfRule type="cellIs" dxfId="30" priority="53" operator="equal">
      <formula>0</formula>
    </cfRule>
    <cfRule type="containsText" dxfId="29" priority="48" operator="containsText" text="#NUM!">
      <formula>NOT(ISERROR(SEARCH("#NUM!",AX10)))</formula>
    </cfRule>
  </conditionalFormatting>
  <conditionalFormatting sqref="AX10:AX11">
    <cfRule type="cellIs" dxfId="28" priority="26" operator="greaterThan">
      <formula>0</formula>
    </cfRule>
  </conditionalFormatting>
  <conditionalFormatting sqref="AX11">
    <cfRule type="uniqueValues" dxfId="27" priority="38"/>
    <cfRule type="cellIs" dxfId="26" priority="37" operator="equal">
      <formula>0</formula>
    </cfRule>
    <cfRule type="duplicateValues" dxfId="25" priority="36"/>
    <cfRule type="cellIs" dxfId="24" priority="34" operator="lessThan">
      <formula>0</formula>
    </cfRule>
    <cfRule type="cellIs" dxfId="23" priority="33" operator="equal">
      <formula>0</formula>
    </cfRule>
    <cfRule type="containsText" dxfId="22" priority="32" operator="containsText" text="#NUM!">
      <formula>NOT(ISERROR(SEARCH("#NUM!",AX11)))</formula>
    </cfRule>
    <cfRule type="containsText" dxfId="21" priority="41" operator="containsText" text="#NUM!">
      <formula>NOT(ISERROR(SEARCH("#NUM!",AX11)))</formula>
    </cfRule>
    <cfRule type="cellIs" dxfId="20" priority="30" operator="equal">
      <formula>0</formula>
    </cfRule>
    <cfRule type="uniqueValues" dxfId="19" priority="29"/>
    <cfRule type="uniqueValues" dxfId="18" priority="28"/>
    <cfRule type="cellIs" dxfId="17" priority="40" operator="between">
      <formula>1</formula>
      <formula>999999999999999</formula>
    </cfRule>
    <cfRule type="uniqueValues" dxfId="16" priority="35"/>
    <cfRule type="cellIs" dxfId="15" priority="31" operator="lessThan">
      <formula>1</formula>
    </cfRule>
  </conditionalFormatting>
  <conditionalFormatting sqref="AY10:AZ11">
    <cfRule type="cellIs" dxfId="14" priority="162" operator="equal">
      <formula>0</formula>
    </cfRule>
    <cfRule type="containsText" dxfId="13" priority="161" operator="containsText" text="#NUM!">
      <formula>NOT(ISERROR(SEARCH("#NUM!",AY10)))</formula>
    </cfRule>
    <cfRule type="cellIs" dxfId="12" priority="160" operator="lessThan">
      <formula>1</formula>
    </cfRule>
    <cfRule type="cellIs" dxfId="11" priority="159" operator="equal">
      <formula>0</formula>
    </cfRule>
    <cfRule type="uniqueValues" dxfId="10" priority="158"/>
    <cfRule type="uniqueValues" dxfId="9" priority="157"/>
    <cfRule type="cellIs" dxfId="8" priority="163" operator="lessThan">
      <formula>0</formula>
    </cfRule>
    <cfRule type="uniqueValues" dxfId="7" priority="164"/>
    <cfRule type="duplicateValues" dxfId="6" priority="165"/>
    <cfRule type="cellIs" dxfId="5" priority="166" operator="equal">
      <formula>0</formula>
    </cfRule>
    <cfRule type="uniqueValues" dxfId="4" priority="167"/>
    <cfRule type="cellIs" dxfId="3" priority="169" operator="between">
      <formula>1</formula>
      <formula>999999999999999</formula>
    </cfRule>
    <cfRule type="containsText" dxfId="2" priority="170" operator="containsText" text="#NUM!">
      <formula>NOT(ISERROR(SEARCH("#NUM!",AY10)))</formula>
    </cfRule>
    <cfRule type="cellIs" dxfId="1" priority="155" operator="greaterThan">
      <formula>0</formula>
    </cfRule>
  </conditionalFormatting>
  <conditionalFormatting sqref="BA10 AX10:AZ11">
    <cfRule type="cellIs" dxfId="0" priority="123" operator="greaterThan">
      <formula>0</formula>
    </cfRule>
  </conditionalFormatting>
  <dataValidations count="2">
    <dataValidation type="list" errorStyle="information" allowBlank="1" showInputMessage="1" showErrorMessage="1" errorTitle="Agency name" error="Enter your agency name." sqref="A3" xr:uid="{00000000-0002-0000-0100-000000000000}">
      <formula1>$BB$12:$FQ$12</formula1>
    </dataValidation>
    <dataValidation type="list" allowBlank="1" showInputMessage="1" showErrorMessage="1" sqref="B3" xr:uid="{00000000-0002-0000-0100-000001000000}">
      <formula1>INDIRECT(A3)</formula1>
    </dataValidation>
  </dataValidations>
  <hyperlinks>
    <hyperlink ref="BG13" r:id="rId1" display="http://web.higov.net/oip/rrs/popup_list_agency_by_login.php?text=opener.document.myform.x_Agency_Codetxt&amp;title=Agency%20Code&amp;id=opener.document.myform.x_Agency_Code&amp;dept=A43" xr:uid="{00000000-0004-0000-0100-000000000000}"/>
    <hyperlink ref="BG14" r:id="rId2" display="http://web.higov.net/oip/rrs/popup_list_agency_by_login.php?text=opener.document.myform.x_Agency_Codetxt&amp;title=Agency%20Code&amp;id=opener.document.myform.x_Agency_Code&amp;dept=A43" xr:uid="{00000000-0004-0000-0100-000001000000}"/>
    <hyperlink ref="BG15" r:id="rId3" display="http://web.higov.net/oip/rrs/popup_list_agency_by_login.php?text=opener.document.myform.x_Agency_Codetxt&amp;title=Agency%20Code&amp;id=opener.document.myform.x_Agency_Code&amp;dept=A43" xr:uid="{00000000-0004-0000-0100-000002000000}"/>
    <hyperlink ref="BG16" r:id="rId4" display="http://web.higov.net/oip/rrs/popup_list_agency_by_login.php?text=opener.document.myform.x_Agency_Codetxt&amp;title=Agency%20Code&amp;id=opener.document.myform.x_Agency_Code&amp;dept=A43" xr:uid="{00000000-0004-0000-0100-000003000000}"/>
    <hyperlink ref="BG17" r:id="rId5" display="http://web.higov.net/oip/rrs/popup_list_agency_by_login.php?text=opener.document.myform.x_Agency_Codetxt&amp;title=Agency%20Code&amp;id=opener.document.myform.x_Agency_Code&amp;dept=A43" xr:uid="{00000000-0004-0000-0100-000004000000}"/>
    <hyperlink ref="BG18" r:id="rId6" display="http://web.higov.net/oip/rrs/popup_list_agency_by_login.php?text=opener.document.myform.x_Agency_Codetxt&amp;title=Agency%20Code&amp;id=opener.document.myform.x_Agency_Code&amp;dept=A43" xr:uid="{00000000-0004-0000-0100-000005000000}"/>
    <hyperlink ref="BG19" r:id="rId7" display="http://web.higov.net/oip/rrs/popup_list_agency_by_login.php?text=opener.document.myform.x_Agency_Codetxt&amp;title=Agency%20Code&amp;id=opener.document.myform.x_Agency_Code&amp;dept=A43" xr:uid="{00000000-0004-0000-0100-000006000000}"/>
    <hyperlink ref="BG20" r:id="rId8" display="http://web.higov.net/oip/rrs/popup_list_agency_by_login.php?text=opener.document.myform.x_Agency_Codetxt&amp;title=Agency%20Code&amp;id=opener.document.myform.x_Agency_Code&amp;dept=A43" xr:uid="{00000000-0004-0000-0100-000007000000}"/>
    <hyperlink ref="BG21" r:id="rId9" display="http://web.higov.net/oip/rrs/popup_list_agency_by_login.php?text=opener.document.myform.x_Agency_Codetxt&amp;title=Agency%20Code&amp;id=opener.document.myform.x_Agency_Code&amp;dept=A43" xr:uid="{00000000-0004-0000-0100-000008000000}"/>
    <hyperlink ref="BG22" r:id="rId10" display="http://web.higov.net/oip/rrs/popup_list_agency_by_login.php?text=opener.document.myform.x_Agency_Codetxt&amp;title=Agency%20Code&amp;id=opener.document.myform.x_Agency_Code&amp;dept=A43" xr:uid="{00000000-0004-0000-0100-000009000000}"/>
    <hyperlink ref="BG23" r:id="rId11" display="http://web.higov.net/oip/rrs/popup_list_agency_by_login.php?text=opener.document.myform.x_Agency_Codetxt&amp;title=Agency%20Code&amp;id=opener.document.myform.x_Agency_Code&amp;dept=A43" xr:uid="{00000000-0004-0000-0100-00000A000000}"/>
    <hyperlink ref="BG24" r:id="rId12" display="http://web.higov.net/oip/rrs/popup_list_agency_by_login.php?text=opener.document.myform.x_Agency_Codetxt&amp;title=Agency%20Code&amp;id=opener.document.myform.x_Agency_Code&amp;dept=A43" xr:uid="{00000000-0004-0000-0100-00000B000000}"/>
    <hyperlink ref="BG25" r:id="rId13" display="http://web.higov.net/oip/rrs/popup_list_agency_by_login.php?text=opener.document.myform.x_Agency_Codetxt&amp;title=Agency%20Code&amp;id=opener.document.myform.x_Agency_Code&amp;dept=A43" xr:uid="{00000000-0004-0000-0100-00000C000000}"/>
    <hyperlink ref="BG26" r:id="rId14" display="http://web.higov.net/oip/rrs/popup_list_agency_by_login.php?text=opener.document.myform.x_Agency_Codetxt&amp;title=Agency%20Code&amp;id=opener.document.myform.x_Agency_Code&amp;dept=A43" xr:uid="{00000000-0004-0000-0100-00000D000000}"/>
    <hyperlink ref="BG27" r:id="rId15" display="http://web.higov.net/oip/rrs/popup_list_agency_by_login.php?text=opener.document.myform.x_Agency_Codetxt&amp;title=Agency%20Code&amp;id=opener.document.myform.x_Agency_Code&amp;dept=A43" xr:uid="{00000000-0004-0000-0100-00000E000000}"/>
    <hyperlink ref="BG28" r:id="rId16" display="http://web.higov.net/oip/rrs/popup_list_agency_by_login.php?text=opener.document.myform.x_Agency_Codetxt&amp;title=Agency%20Code&amp;id=opener.document.myform.x_Agency_Code&amp;dept=A43" xr:uid="{00000000-0004-0000-0100-00000F000000}"/>
    <hyperlink ref="BG29" r:id="rId17" display="http://web.higov.net/oip/rrs/popup_list_agency_by_login.php?text=opener.document.myform.x_Agency_Codetxt&amp;title=Agency%20Code&amp;id=opener.document.myform.x_Agency_Code&amp;dept=A43" xr:uid="{00000000-0004-0000-0100-000010000000}"/>
    <hyperlink ref="BG30" r:id="rId18" display="http://web.higov.net/oip/rrs/popup_list_agency_by_login.php?text=opener.document.myform.x_Agency_Codetxt&amp;title=Agency%20Code&amp;id=opener.document.myform.x_Agency_Code&amp;dept=A43" xr:uid="{00000000-0004-0000-0100-000011000000}"/>
    <hyperlink ref="BG31" r:id="rId19" display="http://web.higov.net/oip/rrs/popup_list_agency_by_login.php?text=opener.document.myform.x_Agency_Codetxt&amp;title=Agency%20Code&amp;id=opener.document.myform.x_Agency_Code&amp;dept=A43" xr:uid="{00000000-0004-0000-0100-000012000000}"/>
    <hyperlink ref="BG32" r:id="rId20" display="http://web.higov.net/oip/rrs/popup_list_agency_by_login.php?text=opener.document.myform.x_Agency_Codetxt&amp;title=Agency%20Code&amp;id=opener.document.myform.x_Agency_Code&amp;dept=A43" xr:uid="{00000000-0004-0000-0100-000013000000}"/>
    <hyperlink ref="BG33" r:id="rId21" display="http://web.higov.net/oip/rrs/popup_list_agency_by_login.php?text=opener.document.myform.x_Agency_Codetxt&amp;title=Agency%20Code&amp;id=opener.document.myform.x_Agency_Code&amp;dept=A43" xr:uid="{00000000-0004-0000-0100-000014000000}"/>
    <hyperlink ref="BG34" r:id="rId22" display="http://web.higov.net/oip/rrs/popup_list_agency_by_login.php?text=opener.document.myform.x_Agency_Codetxt&amp;title=Agency%20Code&amp;id=opener.document.myform.x_Agency_Code&amp;dept=A43" xr:uid="{00000000-0004-0000-0100-000015000000}"/>
    <hyperlink ref="BG35" r:id="rId23" display="http://web.higov.net/oip/rrs/popup_list_agency_by_login.php?text=opener.document.myform.x_Agency_Codetxt&amp;title=Agency%20Code&amp;id=opener.document.myform.x_Agency_Code&amp;dept=A43" xr:uid="{00000000-0004-0000-0100-000016000000}"/>
    <hyperlink ref="BG36" r:id="rId24" display="http://web.higov.net/oip/rrs/popup_list_agency_by_login.php?text=opener.document.myform.x_Agency_Codetxt&amp;title=Agency%20Code&amp;id=opener.document.myform.x_Agency_Code&amp;dept=A43" xr:uid="{00000000-0004-0000-0100-000017000000}"/>
    <hyperlink ref="BG37" r:id="rId25" display="http://web.higov.net/oip/rrs/popup_list_agency_by_login.php?text=opener.document.myform.x_Agency_Codetxt&amp;title=Agency%20Code&amp;id=opener.document.myform.x_Agency_Code&amp;dept=A43" xr:uid="{00000000-0004-0000-0100-000018000000}"/>
    <hyperlink ref="BG38" r:id="rId26" display="http://web.higov.net/oip/rrs/popup_list_agency_by_login.php?text=opener.document.myform.x_Agency_Codetxt&amp;title=Agency%20Code&amp;id=opener.document.myform.x_Agency_Code&amp;dept=A43" xr:uid="{00000000-0004-0000-0100-000019000000}"/>
    <hyperlink ref="BG39" r:id="rId27" display="http://web.higov.net/oip/rrs/popup_list_agency_by_login.php?text=opener.document.myform.x_Agency_Codetxt&amp;title=Agency%20Code&amp;id=opener.document.myform.x_Agency_Code&amp;dept=A43" xr:uid="{00000000-0004-0000-0100-00001A000000}"/>
    <hyperlink ref="BG40" r:id="rId28" display="http://web.higov.net/oip/rrs/popup_list_agency_by_login.php?text=opener.document.myform.x_Agency_Codetxt&amp;title=Agency%20Code&amp;id=opener.document.myform.x_Agency_Code&amp;dept=A43" xr:uid="{00000000-0004-0000-0100-00001B000000}"/>
    <hyperlink ref="BG41" r:id="rId29" display="http://web.higov.net/oip/rrs/popup_list_agency_by_login.php?text=opener.document.myform.x_Agency_Codetxt&amp;title=Agency%20Code&amp;id=opener.document.myform.x_Agency_Code&amp;dept=A43" xr:uid="{00000000-0004-0000-0100-00001C000000}"/>
    <hyperlink ref="BG42" r:id="rId30" display="http://web.higov.net/oip/rrs/popup_list_agency_by_login.php?text=opener.document.myform.x_Agency_Codetxt&amp;title=Agency%20Code&amp;id=opener.document.myform.x_Agency_Code&amp;dept=A43" xr:uid="{00000000-0004-0000-0100-00001D000000}"/>
    <hyperlink ref="BG43" r:id="rId31" display="http://web.higov.net/oip/rrs/popup_list_agency_by_login.php?text=opener.document.myform.x_Agency_Codetxt&amp;title=Agency%20Code&amp;id=opener.document.myform.x_Agency_Code&amp;dept=A43" xr:uid="{00000000-0004-0000-0100-00001E000000}"/>
    <hyperlink ref="BG44" r:id="rId32" display="http://web.higov.net/oip/rrs/popup_list_agency_by_login.php?text=opener.document.myform.x_Agency_Codetxt&amp;title=Agency%20Code&amp;id=opener.document.myform.x_Agency_Code&amp;dept=A43" xr:uid="{00000000-0004-0000-0100-00001F000000}"/>
    <hyperlink ref="BG45" r:id="rId33" display="http://web.higov.net/oip/rrs/popup_list_agency_by_login.php?text=opener.document.myform.x_Agency_Codetxt&amp;title=Agency%20Code&amp;id=opener.document.myform.x_Agency_Code&amp;dept=A43" xr:uid="{00000000-0004-0000-0100-000020000000}"/>
    <hyperlink ref="BG46" r:id="rId34" display="http://web.higov.net/oip/rrs/popup_list_agency_by_login.php?text=opener.document.myform.x_Agency_Codetxt&amp;title=Agency%20Code&amp;id=opener.document.myform.x_Agency_Code&amp;dept=A43" xr:uid="{00000000-0004-0000-0100-000021000000}"/>
    <hyperlink ref="BG47" r:id="rId35" display="http://web.higov.net/oip/rrs/popup_list_agency_by_login.php?text=opener.document.myform.x_Agency_Codetxt&amp;title=Agency%20Code&amp;id=opener.document.myform.x_Agency_Code&amp;dept=A43" xr:uid="{00000000-0004-0000-0100-000022000000}"/>
    <hyperlink ref="BG48" r:id="rId36" display="http://web.higov.net/oip/rrs/popup_list_agency_by_login.php?text=opener.document.myform.x_Agency_Codetxt&amp;title=Agency%20Code&amp;id=opener.document.myform.x_Agency_Code&amp;dept=A43" xr:uid="{00000000-0004-0000-0100-000023000000}"/>
    <hyperlink ref="BG49" r:id="rId37" display="http://web.higov.net/oip/rrs/popup_list_agency_by_login.php?text=opener.document.myform.x_Agency_Codetxt&amp;title=Agency%20Code&amp;id=opener.document.myform.x_Agency_Code&amp;dept=A43" xr:uid="{00000000-0004-0000-0100-000024000000}"/>
    <hyperlink ref="BG50" r:id="rId38" display="http://web.higov.net/oip/rrs/popup_list_agency_by_login.php?text=opener.document.myform.x_Agency_Codetxt&amp;title=Agency%20Code&amp;id=opener.document.myform.x_Agency_Code&amp;dept=A43" xr:uid="{00000000-0004-0000-0100-000025000000}"/>
    <hyperlink ref="BG51" r:id="rId39" display="http://web.higov.net/oip/rrs/popup_list_agency_by_login.php?text=opener.document.myform.x_Agency_Codetxt&amp;title=Agency%20Code&amp;id=opener.document.myform.x_Agency_Code&amp;dept=A43" xr:uid="{00000000-0004-0000-0100-000026000000}"/>
    <hyperlink ref="BG52" r:id="rId40" display="http://web.higov.net/oip/rrs/popup_list_agency_by_login.php?text=opener.document.myform.x_Agency_Codetxt&amp;title=Agency%20Code&amp;id=opener.document.myform.x_Agency_Code&amp;dept=A43" xr:uid="{00000000-0004-0000-0100-000027000000}"/>
    <hyperlink ref="BG53" r:id="rId41" display="http://web.higov.net/oip/rrs/popup_list_agency_by_login.php?text=opener.document.myform.x_Agency_Codetxt&amp;title=Agency%20Code&amp;id=opener.document.myform.x_Agency_Code&amp;dept=A43" xr:uid="{00000000-0004-0000-0100-000028000000}"/>
    <hyperlink ref="BG54" r:id="rId42" display="http://web.higov.net/oip/rrs/popup_list_agency_by_login.php?text=opener.document.myform.x_Agency_Codetxt&amp;title=Agency%20Code&amp;id=opener.document.myform.x_Agency_Code&amp;dept=A43" xr:uid="{00000000-0004-0000-0100-000029000000}"/>
    <hyperlink ref="BG55" r:id="rId43" display="http://web.higov.net/oip/rrs/popup_list_agency_by_login.php?text=opener.document.myform.x_Agency_Codetxt&amp;title=Agency%20Code&amp;id=opener.document.myform.x_Agency_Code&amp;dept=A43" xr:uid="{00000000-0004-0000-0100-00002A000000}"/>
    <hyperlink ref="BG56" r:id="rId44" display="http://web.higov.net/oip/rrs/popup_list_agency_by_login.php?text=opener.document.myform.x_Agency_Codetxt&amp;title=Agency%20Code&amp;id=opener.document.myform.x_Agency_Code&amp;dept=A43" xr:uid="{00000000-0004-0000-0100-00002B000000}"/>
    <hyperlink ref="BG57" r:id="rId45" display="http://web.higov.net/oip/rrs/popup_list_agency_by_login.php?text=opener.document.myform.x_Agency_Codetxt&amp;title=Agency%20Code&amp;id=opener.document.myform.x_Agency_Code&amp;dept=A43" xr:uid="{00000000-0004-0000-0100-00002C000000}"/>
    <hyperlink ref="BG58" r:id="rId46" display="http://web.higov.net/oip/rrs/popup_list_agency_by_login.php?text=opener.document.myform.x_Agency_Codetxt&amp;title=Agency%20Code&amp;id=opener.document.myform.x_Agency_Code&amp;dept=A43" xr:uid="{00000000-0004-0000-0100-00002D000000}"/>
    <hyperlink ref="BG59" r:id="rId47" display="http://web.higov.net/oip/rrs/popup_list_agency_by_login.php?text=opener.document.myform.x_Agency_Codetxt&amp;title=Agency%20Code&amp;id=opener.document.myform.x_Agency_Code&amp;dept=A43" xr:uid="{00000000-0004-0000-0100-00002E000000}"/>
    <hyperlink ref="BG60" r:id="rId48" display="http://web.higov.net/oip/rrs/popup_list_agency_by_login.php?text=opener.document.myform.x_Agency_Codetxt&amp;title=Agency%20Code&amp;id=opener.document.myform.x_Agency_Code&amp;dept=A43" xr:uid="{00000000-0004-0000-0100-00002F000000}"/>
    <hyperlink ref="BG61" r:id="rId49" display="http://web.higov.net/oip/rrs/popup_list_agency_by_login.php?text=opener.document.myform.x_Agency_Codetxt&amp;title=Agency%20Code&amp;id=opener.document.myform.x_Agency_Code&amp;dept=A43" xr:uid="{00000000-0004-0000-0100-000030000000}"/>
    <hyperlink ref="BG62" r:id="rId50" display="http://web.higov.net/oip/rrs/popup_list_agency_by_login.php?text=opener.document.myform.x_Agency_Codetxt&amp;title=Agency%20Code&amp;id=opener.document.myform.x_Agency_Code&amp;dept=A43" xr:uid="{00000000-0004-0000-0100-000031000000}"/>
    <hyperlink ref="BG63" r:id="rId51" display="http://web.higov.net/oip/rrs/popup_list_agency_by_login.php?text=opener.document.myform.x_Agency_Codetxt&amp;title=Agency%20Code&amp;id=opener.document.myform.x_Agency_Code&amp;dept=A43" xr:uid="{00000000-0004-0000-0100-000032000000}"/>
    <hyperlink ref="BG64" r:id="rId52" display="http://web.higov.net/oip/rrs/popup_list_agency_by_login.php?text=opener.document.myform.x_Agency_Codetxt&amp;title=Agency%20Code&amp;id=opener.document.myform.x_Agency_Code&amp;dept=A43" xr:uid="{00000000-0004-0000-0100-000033000000}"/>
    <hyperlink ref="BG65" r:id="rId53" display="http://web.higov.net/oip/rrs/popup_list_agency_by_login.php?text=opener.document.myform.x_Agency_Codetxt&amp;title=Agency%20Code&amp;id=opener.document.myform.x_Agency_Code&amp;dept=A43" xr:uid="{00000000-0004-0000-0100-000034000000}"/>
    <hyperlink ref="BG66" r:id="rId54" display="http://web.higov.net/oip/rrs/popup_list_agency_by_login.php?text=opener.document.myform.x_Agency_Codetxt&amp;title=Agency%20Code&amp;id=opener.document.myform.x_Agency_Code&amp;dept=A43" xr:uid="{00000000-0004-0000-0100-000035000000}"/>
    <hyperlink ref="BH13" r:id="rId55" display="http://web.higov.net/oip/rrs/popup_list_agency_by_login.php?text=opener.document.myform.x_Agency_Codetxt&amp;title=Agency%20Code&amp;id=opener.document.myform.x_Agency_Code&amp;dept=A41" xr:uid="{00000000-0004-0000-0100-000036000000}"/>
    <hyperlink ref="BH14" r:id="rId56" display="http://web.higov.net/oip/rrs/popup_list_agency_by_login.php?text=opener.document.myform.x_Agency_Codetxt&amp;title=Agency%20Code&amp;id=opener.document.myform.x_Agency_Code&amp;dept=A41" xr:uid="{00000000-0004-0000-0100-000037000000}"/>
    <hyperlink ref="BH15" r:id="rId57" display="http://web.higov.net/oip/rrs/popup_list_agency_by_login.php?text=opener.document.myform.x_Agency_Codetxt&amp;title=Agency%20Code&amp;id=opener.document.myform.x_Agency_Code&amp;dept=A41" xr:uid="{00000000-0004-0000-0100-000038000000}"/>
    <hyperlink ref="BH16" r:id="rId58" display="http://web.higov.net/oip/rrs/popup_list_agency_by_login.php?text=opener.document.myform.x_Agency_Codetxt&amp;title=Agency%20Code&amp;id=opener.document.myform.x_Agency_Code&amp;dept=A41" xr:uid="{00000000-0004-0000-0100-000039000000}"/>
    <hyperlink ref="BH17" r:id="rId59" display="http://web.higov.net/oip/rrs/popup_list_agency_by_login.php?text=opener.document.myform.x_Agency_Codetxt&amp;title=Agency%20Code&amp;id=opener.document.myform.x_Agency_Code&amp;dept=A41" xr:uid="{00000000-0004-0000-0100-00003A000000}"/>
    <hyperlink ref="BH18" r:id="rId60" display="http://web.higov.net/oip/rrs/popup_list_agency_by_login.php?text=opener.document.myform.x_Agency_Codetxt&amp;title=Agency%20Code&amp;id=opener.document.myform.x_Agency_Code&amp;dept=A41" xr:uid="{00000000-0004-0000-0100-00003B000000}"/>
    <hyperlink ref="BH19" r:id="rId61" display="http://web.higov.net/oip/rrs/popup_list_agency_by_login.php?text=opener.document.myform.x_Agency_Codetxt&amp;title=Agency%20Code&amp;id=opener.document.myform.x_Agency_Code&amp;dept=A41" xr:uid="{00000000-0004-0000-0100-00003C000000}"/>
    <hyperlink ref="BH20" r:id="rId62" display="http://web.higov.net/oip/rrs/popup_list_agency_by_login.php?text=opener.document.myform.x_Agency_Codetxt&amp;title=Agency%20Code&amp;id=opener.document.myform.x_Agency_Code&amp;dept=A41" xr:uid="{00000000-0004-0000-0100-00003D000000}"/>
    <hyperlink ref="BH21" r:id="rId63" display="http://web.higov.net/oip/rrs/popup_list_agency_by_login.php?text=opener.document.myform.x_Agency_Codetxt&amp;title=Agency%20Code&amp;id=opener.document.myform.x_Agency_Code&amp;dept=A41" xr:uid="{00000000-0004-0000-0100-00003E000000}"/>
    <hyperlink ref="BH22" r:id="rId64" display="http://web.higov.net/oip/rrs/popup_list_agency_by_login.php?text=opener.document.myform.x_Agency_Codetxt&amp;title=Agency%20Code&amp;id=opener.document.myform.x_Agency_Code&amp;dept=A41" xr:uid="{00000000-0004-0000-0100-00003F000000}"/>
    <hyperlink ref="BH23" r:id="rId65" display="http://web.higov.net/oip/rrs/popup_list_agency_by_login.php?text=opener.document.myform.x_Agency_Codetxt&amp;title=Agency%20Code&amp;id=opener.document.myform.x_Agency_Code&amp;dept=A41" xr:uid="{00000000-0004-0000-0100-000040000000}"/>
    <hyperlink ref="BH24" r:id="rId66" display="http://web.higov.net/oip/rrs/popup_list_agency_by_login.php?text=opener.document.myform.x_Agency_Codetxt&amp;title=Agency%20Code&amp;id=opener.document.myform.x_Agency_Code&amp;dept=A41" xr:uid="{00000000-0004-0000-0100-000041000000}"/>
    <hyperlink ref="BH25" r:id="rId67" display="http://web.higov.net/oip/rrs/popup_list_agency_by_login.php?text=opener.document.myform.x_Agency_Codetxt&amp;title=Agency%20Code&amp;id=opener.document.myform.x_Agency_Code&amp;dept=A41" xr:uid="{00000000-0004-0000-0100-000042000000}"/>
    <hyperlink ref="BH26" r:id="rId68" display="http://web.higov.net/oip/rrs/popup_list_agency_by_login.php?text=opener.document.myform.x_Agency_Codetxt&amp;title=Agency%20Code&amp;id=opener.document.myform.x_Agency_Code&amp;dept=A41" xr:uid="{00000000-0004-0000-0100-000043000000}"/>
    <hyperlink ref="BH27" r:id="rId69" display="http://web.higov.net/oip/rrs/popup_list_agency_by_login.php?text=opener.document.myform.x_Agency_Codetxt&amp;title=Agency%20Code&amp;id=opener.document.myform.x_Agency_Code&amp;dept=A41" xr:uid="{00000000-0004-0000-0100-000044000000}"/>
    <hyperlink ref="BH28" r:id="rId70" display="http://web.higov.net/oip/rrs/popup_list_agency_by_login.php?text=opener.document.myform.x_Agency_Codetxt&amp;title=Agency%20Code&amp;id=opener.document.myform.x_Agency_Code&amp;dept=A41" xr:uid="{00000000-0004-0000-0100-000045000000}"/>
    <hyperlink ref="BH29" r:id="rId71" display="http://web.higov.net/oip/rrs/popup_list_agency_by_login.php?text=opener.document.myform.x_Agency_Codetxt&amp;title=Agency%20Code&amp;id=opener.document.myform.x_Agency_Code&amp;dept=A41" xr:uid="{00000000-0004-0000-0100-000046000000}"/>
    <hyperlink ref="BH30" r:id="rId72" display="http://web.higov.net/oip/rrs/popup_list_agency_by_login.php?text=opener.document.myform.x_Agency_Codetxt&amp;title=Agency%20Code&amp;id=opener.document.myform.x_Agency_Code&amp;dept=A41" xr:uid="{00000000-0004-0000-0100-000047000000}"/>
    <hyperlink ref="BH31" r:id="rId73" display="http://web.higov.net/oip/rrs/popup_list_agency_by_login.php?text=opener.document.myform.x_Agency_Codetxt&amp;title=Agency%20Code&amp;id=opener.document.myform.x_Agency_Code&amp;dept=A41" xr:uid="{00000000-0004-0000-0100-000048000000}"/>
    <hyperlink ref="BH32" r:id="rId74" display="http://web.higov.net/oip/rrs/popup_list_agency_by_login.php?text=opener.document.myform.x_Agency_Codetxt&amp;title=Agency%20Code&amp;id=opener.document.myform.x_Agency_Code&amp;dept=A41" xr:uid="{00000000-0004-0000-0100-000049000000}"/>
    <hyperlink ref="BH33" r:id="rId75" display="http://web.higov.net/oip/rrs/popup_list_agency_by_login.php?text=opener.document.myform.x_Agency_Codetxt&amp;title=Agency%20Code&amp;id=opener.document.myform.x_Agency_Code&amp;dept=A41" xr:uid="{00000000-0004-0000-0100-00004A000000}"/>
    <hyperlink ref="BH34" r:id="rId76" display="http://web.higov.net/oip/rrs/popup_list_agency_by_login.php?text=opener.document.myform.x_Agency_Codetxt&amp;title=Agency%20Code&amp;id=opener.document.myform.x_Agency_Code&amp;dept=A41" xr:uid="{00000000-0004-0000-0100-00004B000000}"/>
    <hyperlink ref="BH35" r:id="rId77" display="http://web.higov.net/oip/rrs/popup_list_agency_by_login.php?text=opener.document.myform.x_Agency_Codetxt&amp;title=Agency%20Code&amp;id=opener.document.myform.x_Agency_Code&amp;dept=A41" xr:uid="{00000000-0004-0000-0100-00004C000000}"/>
    <hyperlink ref="BH36" r:id="rId78" display="http://web.higov.net/oip/rrs/popup_list_agency_by_login.php?text=opener.document.myform.x_Agency_Codetxt&amp;title=Agency%20Code&amp;id=opener.document.myform.x_Agency_Code&amp;dept=A41" xr:uid="{00000000-0004-0000-0100-00004D000000}"/>
    <hyperlink ref="BH37" r:id="rId79" display="http://web.higov.net/oip/rrs/popup_list_agency_by_login.php?text=opener.document.myform.x_Agency_Codetxt&amp;title=Agency%20Code&amp;id=opener.document.myform.x_Agency_Code&amp;dept=A41" xr:uid="{00000000-0004-0000-0100-00004E000000}"/>
    <hyperlink ref="BH38" r:id="rId80" display="http://web.higov.net/oip/rrs/popup_list_agency_by_login.php?text=opener.document.myform.x_Agency_Codetxt&amp;title=Agency%20Code&amp;id=opener.document.myform.x_Agency_Code&amp;dept=A41" xr:uid="{00000000-0004-0000-0100-00004F000000}"/>
    <hyperlink ref="BH39" r:id="rId81" display="http://web.higov.net/oip/rrs/popup_list_agency_by_login.php?text=opener.document.myform.x_Agency_Codetxt&amp;title=Agency%20Code&amp;id=opener.document.myform.x_Agency_Code&amp;dept=A41" xr:uid="{00000000-0004-0000-0100-000050000000}"/>
    <hyperlink ref="BH40" r:id="rId82" display="http://web.higov.net/oip/rrs/popup_list_agency_by_login.php?text=opener.document.myform.x_Agency_Codetxt&amp;title=Agency%20Code&amp;id=opener.document.myform.x_Agency_Code&amp;dept=A41" xr:uid="{00000000-0004-0000-0100-000051000000}"/>
    <hyperlink ref="BH41" r:id="rId83" display="http://web.higov.net/oip/rrs/popup_list_agency_by_login.php?text=opener.document.myform.x_Agency_Codetxt&amp;title=Agency%20Code&amp;id=opener.document.myform.x_Agency_Code&amp;dept=A41" xr:uid="{00000000-0004-0000-0100-000052000000}"/>
    <hyperlink ref="BH42" r:id="rId84" display="http://web.higov.net/oip/rrs/popup_list_agency_by_login.php?text=opener.document.myform.x_Agency_Codetxt&amp;title=Agency%20Code&amp;id=opener.document.myform.x_Agency_Code&amp;dept=A41" xr:uid="{00000000-0004-0000-0100-000053000000}"/>
    <hyperlink ref="BH43" r:id="rId85" display="http://web.higov.net/oip/rrs/popup_list_agency_by_login.php?text=opener.document.myform.x_Agency_Codetxt&amp;title=Agency%20Code&amp;id=opener.document.myform.x_Agency_Code&amp;dept=A41" xr:uid="{00000000-0004-0000-0100-000054000000}"/>
    <hyperlink ref="BH44" r:id="rId86" display="http://web.higov.net/oip/rrs/popup_list_agency_by_login.php?text=opener.document.myform.x_Agency_Codetxt&amp;title=Agency%20Code&amp;id=opener.document.myform.x_Agency_Code&amp;dept=A41" xr:uid="{00000000-0004-0000-0100-000055000000}"/>
    <hyperlink ref="BH45" r:id="rId87" display="http://web.higov.net/oip/rrs/popup_list_agency_by_login.php?text=opener.document.myform.x_Agency_Codetxt&amp;title=Agency%20Code&amp;id=opener.document.myform.x_Agency_Code&amp;dept=A41" xr:uid="{00000000-0004-0000-0100-000056000000}"/>
    <hyperlink ref="BH46" r:id="rId88" display="http://web.higov.net/oip/rrs/popup_list_agency_by_login.php?text=opener.document.myform.x_Agency_Codetxt&amp;title=Agency%20Code&amp;id=opener.document.myform.x_Agency_Code&amp;dept=A41" xr:uid="{00000000-0004-0000-0100-000057000000}"/>
    <hyperlink ref="BH47" r:id="rId89" display="http://web.higov.net/oip/rrs/popup_list_agency_by_login.php?text=opener.document.myform.x_Agency_Codetxt&amp;title=Agency%20Code&amp;id=opener.document.myform.x_Agency_Code&amp;dept=A41" xr:uid="{00000000-0004-0000-0100-000058000000}"/>
    <hyperlink ref="BH48" r:id="rId90" display="http://web.higov.net/oip/rrs/popup_list_agency_by_login.php?text=opener.document.myform.x_Agency_Codetxt&amp;title=Agency%20Code&amp;id=opener.document.myform.x_Agency_Code&amp;dept=A41" xr:uid="{00000000-0004-0000-0100-000059000000}"/>
    <hyperlink ref="BH49" r:id="rId91" display="http://web.higov.net/oip/rrs/popup_list_agency_by_login.php?text=opener.document.myform.x_Agency_Codetxt&amp;title=Agency%20Code&amp;id=opener.document.myform.x_Agency_Code&amp;dept=A41" xr:uid="{00000000-0004-0000-0100-00005A000000}"/>
    <hyperlink ref="BH50" r:id="rId92" display="http://web.higov.net/oip/rrs/popup_list_agency_by_login.php?text=opener.document.myform.x_Agency_Codetxt&amp;title=Agency%20Code&amp;id=opener.document.myform.x_Agency_Code&amp;dept=A41" xr:uid="{00000000-0004-0000-0100-00005B000000}"/>
    <hyperlink ref="BH51" r:id="rId93" display="http://web.higov.net/oip/rrs/popup_list_agency_by_login.php?text=opener.document.myform.x_Agency_Codetxt&amp;title=Agency%20Code&amp;id=opener.document.myform.x_Agency_Code&amp;dept=A41" xr:uid="{00000000-0004-0000-0100-00005C000000}"/>
    <hyperlink ref="BH52" r:id="rId94" display="http://web.higov.net/oip/rrs/popup_list_agency_by_login.php?text=opener.document.myform.x_Agency_Codetxt&amp;title=Agency%20Code&amp;id=opener.document.myform.x_Agency_Code&amp;dept=A41" xr:uid="{00000000-0004-0000-0100-00005D000000}"/>
    <hyperlink ref="BH53" r:id="rId95" display="http://web.higov.net/oip/rrs/popup_list_agency_by_login.php?text=opener.document.myform.x_Agency_Codetxt&amp;title=Agency%20Code&amp;id=opener.document.myform.x_Agency_Code&amp;dept=A41" xr:uid="{00000000-0004-0000-0100-00005E000000}"/>
    <hyperlink ref="BH54" r:id="rId96" display="http://web.higov.net/oip/rrs/popup_list_agency_by_login.php?text=opener.document.myform.x_Agency_Codetxt&amp;title=Agency%20Code&amp;id=opener.document.myform.x_Agency_Code&amp;dept=A41" xr:uid="{00000000-0004-0000-0100-00005F000000}"/>
    <hyperlink ref="BH55" r:id="rId97" display="http://web.higov.net/oip/rrs/popup_list_agency_by_login.php?text=opener.document.myform.x_Agency_Codetxt&amp;title=Agency%20Code&amp;id=opener.document.myform.x_Agency_Code&amp;dept=A41" xr:uid="{00000000-0004-0000-0100-000060000000}"/>
    <hyperlink ref="BH56" r:id="rId98" display="http://web.higov.net/oip/rrs/popup_list_agency_by_login.php?text=opener.document.myform.x_Agency_Codetxt&amp;title=Agency%20Code&amp;id=opener.document.myform.x_Agency_Code&amp;dept=A41" xr:uid="{00000000-0004-0000-0100-000061000000}"/>
    <hyperlink ref="BH57" r:id="rId99" display="http://web.higov.net/oip/rrs/popup_list_agency_by_login.php?text=opener.document.myform.x_Agency_Codetxt&amp;title=Agency%20Code&amp;id=opener.document.myform.x_Agency_Code&amp;dept=A41" xr:uid="{00000000-0004-0000-0100-000062000000}"/>
    <hyperlink ref="BH58" r:id="rId100" display="http://web.higov.net/oip/rrs/popup_list_agency_by_login.php?text=opener.document.myform.x_Agency_Codetxt&amp;title=Agency%20Code&amp;id=opener.document.myform.x_Agency_Code&amp;dept=A41" xr:uid="{00000000-0004-0000-0100-000063000000}"/>
    <hyperlink ref="BH59" r:id="rId101" display="http://web.higov.net/oip/rrs/popup_list_agency_by_login.php?text=opener.document.myform.x_Agency_Codetxt&amp;title=Agency%20Code&amp;id=opener.document.myform.x_Agency_Code&amp;dept=A41" xr:uid="{00000000-0004-0000-0100-000064000000}"/>
    <hyperlink ref="BH60" r:id="rId102" display="http://web.higov.net/oip/rrs/popup_list_agency_by_login.php?text=opener.document.myform.x_Agency_Codetxt&amp;title=Agency%20Code&amp;id=opener.document.myform.x_Agency_Code&amp;dept=A41" xr:uid="{00000000-0004-0000-0100-000065000000}"/>
    <hyperlink ref="BH61" r:id="rId103" display="http://web.higov.net/oip/rrs/popup_list_agency_by_login.php?text=opener.document.myform.x_Agency_Codetxt&amp;title=Agency%20Code&amp;id=opener.document.myform.x_Agency_Code&amp;dept=A41" xr:uid="{00000000-0004-0000-0100-000066000000}"/>
    <hyperlink ref="BH62" r:id="rId104" display="http://web.higov.net/oip/rrs/popup_list_agency_by_login.php?text=opener.document.myform.x_Agency_Codetxt&amp;title=Agency%20Code&amp;id=opener.document.myform.x_Agency_Code&amp;dept=A41" xr:uid="{00000000-0004-0000-0100-000067000000}"/>
    <hyperlink ref="BH63" r:id="rId105" display="http://web.higov.net/oip/rrs/popup_list_agency_by_login.php?text=opener.document.myform.x_Agency_Codetxt&amp;title=Agency%20Code&amp;id=opener.document.myform.x_Agency_Code&amp;dept=A41" xr:uid="{00000000-0004-0000-0100-000068000000}"/>
    <hyperlink ref="BH64" r:id="rId106" display="http://web.higov.net/oip/rrs/popup_list_agency_by_login.php?text=opener.document.myform.x_Agency_Codetxt&amp;title=Agency%20Code&amp;id=opener.document.myform.x_Agency_Code&amp;dept=A41" xr:uid="{00000000-0004-0000-0100-000069000000}"/>
    <hyperlink ref="BH65" r:id="rId107" display="http://web.higov.net/oip/rrs/popup_list_agency_by_login.php?text=opener.document.myform.x_Agency_Codetxt&amp;title=Agency%20Code&amp;id=opener.document.myform.x_Agency_Code&amp;dept=A41" xr:uid="{00000000-0004-0000-0100-00006A000000}"/>
    <hyperlink ref="BH66" r:id="rId108" display="http://web.higov.net/oip/rrs/popup_list_agency_by_login.php?text=opener.document.myform.x_Agency_Codetxt&amp;title=Agency%20Code&amp;id=opener.document.myform.x_Agency_Code&amp;dept=A41" xr:uid="{00000000-0004-0000-0100-00006B000000}"/>
    <hyperlink ref="BH67" r:id="rId109" display="http://web.higov.net/oip/rrs/popup_list_agency_by_login.php?text=opener.document.myform.x_Agency_Codetxt&amp;title=Agency%20Code&amp;id=opener.document.myform.x_Agency_Code&amp;dept=A41" xr:uid="{00000000-0004-0000-0100-00006C000000}"/>
    <hyperlink ref="BH68" r:id="rId110" display="http://web.higov.net/oip/rrs/popup_list_agency_by_login.php?text=opener.document.myform.x_Agency_Codetxt&amp;title=Agency%20Code&amp;id=opener.document.myform.x_Agency_Code&amp;dept=A41" xr:uid="{00000000-0004-0000-0100-00006D000000}"/>
    <hyperlink ref="BH69" r:id="rId111" display="http://web.higov.net/oip/rrs/popup_list_agency_by_login.php?text=opener.document.myform.x_Agency_Codetxt&amp;title=Agency%20Code&amp;id=opener.document.myform.x_Agency_Code&amp;dept=A41" xr:uid="{00000000-0004-0000-0100-00006E000000}"/>
    <hyperlink ref="BH70" r:id="rId112" display="http://web.higov.net/oip/rrs/popup_list_agency_by_login.php?text=opener.document.myform.x_Agency_Codetxt&amp;title=Agency%20Code&amp;id=opener.document.myform.x_Agency_Code&amp;dept=A41" xr:uid="{00000000-0004-0000-0100-00006F000000}"/>
    <hyperlink ref="BH71" r:id="rId113" display="http://web.higov.net/oip/rrs/popup_list_agency_by_login.php?text=opener.document.myform.x_Agency_Codetxt&amp;title=Agency%20Code&amp;id=opener.document.myform.x_Agency_Code&amp;dept=A41" xr:uid="{00000000-0004-0000-0100-000070000000}"/>
    <hyperlink ref="BH72" r:id="rId114" display="http://web.higov.net/oip/rrs/popup_list_agency_by_login.php?text=opener.document.myform.x_Agency_Codetxt&amp;title=Agency%20Code&amp;id=opener.document.myform.x_Agency_Code&amp;dept=A41" xr:uid="{00000000-0004-0000-0100-000071000000}"/>
    <hyperlink ref="BH73" r:id="rId115" display="http://web.higov.net/oip/rrs/popup_list_agency_by_login.php?text=opener.document.myform.x_Agency_Codetxt&amp;title=Agency%20Code&amp;id=opener.document.myform.x_Agency_Code&amp;dept=A41" xr:uid="{00000000-0004-0000-0100-000072000000}"/>
    <hyperlink ref="BH74" r:id="rId116" display="http://web.higov.net/oip/rrs/popup_list_agency_by_login.php?text=opener.document.myform.x_Agency_Codetxt&amp;title=Agency%20Code&amp;id=opener.document.myform.x_Agency_Code&amp;dept=A41" xr:uid="{00000000-0004-0000-0100-000073000000}"/>
    <hyperlink ref="BH75" r:id="rId117" display="http://web.higov.net/oip/rrs/popup_list_agency_by_login.php?text=opener.document.myform.x_Agency_Codetxt&amp;title=Agency%20Code&amp;id=opener.document.myform.x_Agency_Code&amp;dept=A41" xr:uid="{00000000-0004-0000-0100-000074000000}"/>
    <hyperlink ref="BH76" r:id="rId118" display="http://web.higov.net/oip/rrs/popup_list_agency_by_login.php?text=opener.document.myform.x_Agency_Codetxt&amp;title=Agency%20Code&amp;id=opener.document.myform.x_Agency_Code&amp;dept=A41" xr:uid="{00000000-0004-0000-0100-000075000000}"/>
    <hyperlink ref="BH77" r:id="rId119" display="http://web.higov.net/oip/rrs/popup_list_agency_by_login.php?text=opener.document.myform.x_Agency_Codetxt&amp;title=Agency%20Code&amp;id=opener.document.myform.x_Agency_Code&amp;dept=A41" xr:uid="{00000000-0004-0000-0100-000076000000}"/>
    <hyperlink ref="BH78" r:id="rId120" display="http://web.higov.net/oip/rrs/popup_list_agency_by_login.php?text=opener.document.myform.x_Agency_Codetxt&amp;title=Agency%20Code&amp;id=opener.document.myform.x_Agency_Code&amp;dept=A41" xr:uid="{00000000-0004-0000-0100-000077000000}"/>
    <hyperlink ref="BH79" r:id="rId121" display="http://web.higov.net/oip/rrs/popup_list_agency_by_login.php?text=opener.document.myform.x_Agency_Codetxt&amp;title=Agency%20Code&amp;id=opener.document.myform.x_Agency_Code&amp;dept=A41" xr:uid="{00000000-0004-0000-0100-000078000000}"/>
    <hyperlink ref="BH80" r:id="rId122" display="http://web.higov.net/oip/rrs/popup_list_agency_by_login.php?text=opener.document.myform.x_Agency_Codetxt&amp;title=Agency%20Code&amp;id=opener.document.myform.x_Agency_Code&amp;dept=A41" xr:uid="{00000000-0004-0000-0100-000079000000}"/>
    <hyperlink ref="BH81" r:id="rId123" display="http://web.higov.net/oip/rrs/popup_list_agency_by_login.php?text=opener.document.myform.x_Agency_Codetxt&amp;title=Agency%20Code&amp;id=opener.document.myform.x_Agency_Code&amp;dept=A41" xr:uid="{00000000-0004-0000-0100-00007A000000}"/>
    <hyperlink ref="BH82" r:id="rId124" display="http://web.higov.net/oip/rrs/popup_list_agency_by_login.php?text=opener.document.myform.x_Agency_Codetxt&amp;title=Agency%20Code&amp;id=opener.document.myform.x_Agency_Code&amp;dept=A41" xr:uid="{00000000-0004-0000-0100-00007B000000}"/>
    <hyperlink ref="BH83" r:id="rId125" display="http://web.higov.net/oip/rrs/popup_list_agency_by_login.php?text=opener.document.myform.x_Agency_Codetxt&amp;title=Agency%20Code&amp;id=opener.document.myform.x_Agency_Code&amp;dept=A41" xr:uid="{00000000-0004-0000-0100-00007C000000}"/>
    <hyperlink ref="BH84" r:id="rId126" display="http://web.higov.net/oip/rrs/popup_list_agency_by_login.php?text=opener.document.myform.x_Agency_Codetxt&amp;title=Agency%20Code&amp;id=opener.document.myform.x_Agency_Code&amp;dept=A41" xr:uid="{00000000-0004-0000-0100-00007D000000}"/>
    <hyperlink ref="BH85" r:id="rId127" display="http://web.higov.net/oip/rrs/popup_list_agency_by_login.php?text=opener.document.myform.x_Agency_Codetxt&amp;title=Agency%20Code&amp;id=opener.document.myform.x_Agency_Code&amp;dept=A41" xr:uid="{00000000-0004-0000-0100-00007E000000}"/>
    <hyperlink ref="BH86" r:id="rId128" display="http://web.higov.net/oip/rrs/popup_list_agency_by_login.php?text=opener.document.myform.x_Agency_Codetxt&amp;title=Agency%20Code&amp;id=opener.document.myform.x_Agency_Code&amp;dept=A41" xr:uid="{00000000-0004-0000-0100-00007F000000}"/>
    <hyperlink ref="BH87" r:id="rId129" display="http://web.higov.net/oip/rrs/popup_list_agency_by_login.php?text=opener.document.myform.x_Agency_Codetxt&amp;title=Agency%20Code&amp;id=opener.document.myform.x_Agency_Code&amp;dept=A41" xr:uid="{00000000-0004-0000-0100-000080000000}"/>
    <hyperlink ref="BH88" r:id="rId130" display="http://web.higov.net/oip/rrs/popup_list_agency_by_login.php?text=opener.document.myform.x_Agency_Codetxt&amp;title=Agency%20Code&amp;id=opener.document.myform.x_Agency_Code&amp;dept=A41" xr:uid="{00000000-0004-0000-0100-000081000000}"/>
    <hyperlink ref="BH89" r:id="rId131" display="http://web.higov.net/oip/rrs/popup_list_agency_by_login.php?text=opener.document.myform.x_Agency_Codetxt&amp;title=Agency%20Code&amp;id=opener.document.myform.x_Agency_Code&amp;dept=A41" xr:uid="{00000000-0004-0000-0100-000082000000}"/>
    <hyperlink ref="BH90" r:id="rId132" display="http://web.higov.net/oip/rrs/popup_list_agency_by_login.php?text=opener.document.myform.x_Agency_Codetxt&amp;title=Agency%20Code&amp;id=opener.document.myform.x_Agency_Code&amp;dept=A41" xr:uid="{00000000-0004-0000-0100-000083000000}"/>
    <hyperlink ref="BH91" r:id="rId133" display="http://web.higov.net/oip/rrs/popup_list_agency_by_login.php?text=opener.document.myform.x_Agency_Codetxt&amp;title=Agency%20Code&amp;id=opener.document.myform.x_Agency_Code&amp;dept=A41" xr:uid="{00000000-0004-0000-0100-000084000000}"/>
    <hyperlink ref="BH92" r:id="rId134" display="http://web.higov.net/oip/rrs/popup_list_agency_by_login.php?text=opener.document.myform.x_Agency_Codetxt&amp;title=Agency%20Code&amp;id=opener.document.myform.x_Agency_Code&amp;dept=A41" xr:uid="{00000000-0004-0000-0100-000085000000}"/>
    <hyperlink ref="BH93" r:id="rId135" display="http://web.higov.net/oip/rrs/popup_list_agency_by_login.php?text=opener.document.myform.x_Agency_Codetxt&amp;title=Agency%20Code&amp;id=opener.document.myform.x_Agency_Code&amp;dept=A41" xr:uid="{00000000-0004-0000-0100-000086000000}"/>
    <hyperlink ref="BH94" r:id="rId136" display="http://web.higov.net/oip/rrs/popup_list_agency_by_login.php?text=opener.document.myform.x_Agency_Codetxt&amp;title=Agency%20Code&amp;id=opener.document.myform.x_Agency_Code&amp;dept=A41" xr:uid="{00000000-0004-0000-0100-000087000000}"/>
    <hyperlink ref="BH95" r:id="rId137" display="http://web.higov.net/oip/rrs/popup_list_agency_by_login.php?text=opener.document.myform.x_Agency_Codetxt&amp;title=Agency%20Code&amp;id=opener.document.myform.x_Agency_Code&amp;dept=A41" xr:uid="{00000000-0004-0000-0100-000088000000}"/>
    <hyperlink ref="BH96" r:id="rId138" display="http://web.higov.net/oip/rrs/popup_list_agency_by_login.php?text=opener.document.myform.x_Agency_Codetxt&amp;title=Agency%20Code&amp;id=opener.document.myform.x_Agency_Code&amp;dept=A41" xr:uid="{00000000-0004-0000-0100-000089000000}"/>
    <hyperlink ref="BH97" r:id="rId139" display="http://web.higov.net/oip/rrs/popup_list_agency_by_login.php?text=opener.document.myform.x_Agency_Codetxt&amp;title=Agency%20Code&amp;id=opener.document.myform.x_Agency_Code&amp;dept=A41" xr:uid="{00000000-0004-0000-0100-00008A000000}"/>
    <hyperlink ref="BH98" r:id="rId140" display="http://web.higov.net/oip/rrs/popup_list_agency_by_login.php?text=opener.document.myform.x_Agency_Codetxt&amp;title=Agency%20Code&amp;id=opener.document.myform.x_Agency_Code&amp;dept=A41" xr:uid="{00000000-0004-0000-0100-00008B000000}"/>
    <hyperlink ref="BH99" r:id="rId141" display="http://web.higov.net/oip/rrs/popup_list_agency_by_login.php?text=opener.document.myform.x_Agency_Codetxt&amp;title=Agency%20Code&amp;id=opener.document.myform.x_Agency_Code&amp;dept=A41" xr:uid="{00000000-0004-0000-0100-00008C000000}"/>
    <hyperlink ref="BH100" r:id="rId142" display="http://web.higov.net/oip/rrs/popup_list_agency_by_login.php?text=opener.document.myform.x_Agency_Codetxt&amp;title=Agency%20Code&amp;id=opener.document.myform.x_Agency_Code&amp;dept=A41" xr:uid="{00000000-0004-0000-0100-00008D000000}"/>
    <hyperlink ref="BH101" r:id="rId143" display="http://web.higov.net/oip/rrs/popup_list_agency_by_login.php?text=opener.document.myform.x_Agency_Codetxt&amp;title=Agency%20Code&amp;id=opener.document.myform.x_Agency_Code&amp;dept=A41" xr:uid="{00000000-0004-0000-0100-00008E000000}"/>
    <hyperlink ref="BH102" r:id="rId144" display="http://web.higov.net/oip/rrs/popup_list_agency_by_login.php?text=opener.document.myform.x_Agency_Codetxt&amp;title=Agency%20Code&amp;id=opener.document.myform.x_Agency_Code&amp;dept=A41" xr:uid="{00000000-0004-0000-0100-00008F000000}"/>
    <hyperlink ref="BH103" r:id="rId145" display="http://web.higov.net/oip/rrs/popup_list_agency_by_login.php?text=opener.document.myform.x_Agency_Codetxt&amp;title=Agency%20Code&amp;id=opener.document.myform.x_Agency_Code&amp;dept=A41" xr:uid="{00000000-0004-0000-0100-000090000000}"/>
    <hyperlink ref="BH104" r:id="rId146" display="http://web.higov.net/oip/rrs/popup_list_agency_by_login.php?text=opener.document.myform.x_Agency_Codetxt&amp;title=Agency%20Code&amp;id=opener.document.myform.x_Agency_Code&amp;dept=A41" xr:uid="{00000000-0004-0000-0100-000091000000}"/>
    <hyperlink ref="BH105" r:id="rId147" display="http://web.higov.net/oip/rrs/popup_list_agency_by_login.php?text=opener.document.myform.x_Agency_Codetxt&amp;title=Agency%20Code&amp;id=opener.document.myform.x_Agency_Code&amp;dept=A41" xr:uid="{00000000-0004-0000-0100-000092000000}"/>
    <hyperlink ref="BH106" r:id="rId148" display="http://web.higov.net/oip/rrs/popup_list_agency_by_login.php?text=opener.document.myform.x_Agency_Codetxt&amp;title=Agency%20Code&amp;id=opener.document.myform.x_Agency_Code&amp;dept=A41" xr:uid="{00000000-0004-0000-0100-000093000000}"/>
    <hyperlink ref="BH107" r:id="rId149" display="http://web.higov.net/oip/rrs/popup_list_agency_by_login.php?text=opener.document.myform.x_Agency_Codetxt&amp;title=Agency%20Code&amp;id=opener.document.myform.x_Agency_Code&amp;dept=A41" xr:uid="{00000000-0004-0000-0100-000094000000}"/>
    <hyperlink ref="BH108" r:id="rId150" display="http://web.higov.net/oip/rrs/popup_list_agency_by_login.php?text=opener.document.myform.x_Agency_Codetxt&amp;title=Agency%20Code&amp;id=opener.document.myform.x_Agency_Code&amp;dept=A41" xr:uid="{00000000-0004-0000-0100-000095000000}"/>
    <hyperlink ref="BH109" r:id="rId151" display="http://web.higov.net/oip/rrs/popup_list_agency_by_login.php?text=opener.document.myform.x_Agency_Codetxt&amp;title=Agency%20Code&amp;id=opener.document.myform.x_Agency_Code&amp;dept=A41" xr:uid="{00000000-0004-0000-0100-000096000000}"/>
    <hyperlink ref="BH110" r:id="rId152" display="http://web.higov.net/oip/rrs/popup_list_agency_by_login.php?text=opener.document.myform.x_Agency_Codetxt&amp;title=Agency%20Code&amp;id=opener.document.myform.x_Agency_Code&amp;dept=A41" xr:uid="{00000000-0004-0000-0100-000097000000}"/>
    <hyperlink ref="BH111" r:id="rId153" display="http://web.higov.net/oip/rrs/popup_list_agency_by_login.php?text=opener.document.myform.x_Agency_Codetxt&amp;title=Agency%20Code&amp;id=opener.document.myform.x_Agency_Code&amp;dept=A41" xr:uid="{00000000-0004-0000-0100-000098000000}"/>
    <hyperlink ref="BH112" r:id="rId154" display="http://web.higov.net/oip/rrs/popup_list_agency_by_login.php?text=opener.document.myform.x_Agency_Codetxt&amp;title=Agency%20Code&amp;id=opener.document.myform.x_Agency_Code&amp;dept=A41" xr:uid="{00000000-0004-0000-0100-000099000000}"/>
    <hyperlink ref="BH113" r:id="rId155" display="http://web.higov.net/oip/rrs/popup_list_agency_by_login.php?text=opener.document.myform.x_Agency_Codetxt&amp;title=Agency%20Code&amp;id=opener.document.myform.x_Agency_Code&amp;dept=A41" xr:uid="{00000000-0004-0000-0100-00009A000000}"/>
    <hyperlink ref="BH114" r:id="rId156" display="http://web.higov.net/oip/rrs/popup_list_agency_by_login.php?text=opener.document.myform.x_Agency_Codetxt&amp;title=Agency%20Code&amp;id=opener.document.myform.x_Agency_Code&amp;dept=A41" xr:uid="{00000000-0004-0000-0100-00009B000000}"/>
    <hyperlink ref="BH115" r:id="rId157" display="http://web.higov.net/oip/rrs/popup_list_agency_by_login.php?text=opener.document.myform.x_Agency_Codetxt&amp;title=Agency%20Code&amp;id=opener.document.myform.x_Agency_Code&amp;dept=A41" xr:uid="{00000000-0004-0000-0100-00009C000000}"/>
    <hyperlink ref="BH116" r:id="rId158" display="http://web.higov.net/oip/rrs/popup_list_agency_by_login.php?text=opener.document.myform.x_Agency_Codetxt&amp;title=Agency%20Code&amp;id=opener.document.myform.x_Agency_Code&amp;dept=A41" xr:uid="{00000000-0004-0000-0100-00009D000000}"/>
    <hyperlink ref="BH117" r:id="rId159" display="http://web.higov.net/oip/rrs/popup_list_agency_by_login.php?text=opener.document.myform.x_Agency_Codetxt&amp;title=Agency%20Code&amp;id=opener.document.myform.x_Agency_Code&amp;dept=A41" xr:uid="{00000000-0004-0000-0100-00009E000000}"/>
    <hyperlink ref="BH118" r:id="rId160" display="http://web.higov.net/oip/rrs/popup_list_agency_by_login.php?text=opener.document.myform.x_Agency_Codetxt&amp;title=Agency%20Code&amp;id=opener.document.myform.x_Agency_Code&amp;dept=A41" xr:uid="{00000000-0004-0000-0100-00009F000000}"/>
    <hyperlink ref="BH119" r:id="rId161" display="http://web.higov.net/oip/rrs/popup_list_agency_by_login.php?text=opener.document.myform.x_Agency_Codetxt&amp;title=Agency%20Code&amp;id=opener.document.myform.x_Agency_Code&amp;dept=A41" xr:uid="{00000000-0004-0000-0100-0000A0000000}"/>
    <hyperlink ref="BH120" r:id="rId162" display="http://web.higov.net/oip/rrs/popup_list_agency_by_login.php?text=opener.document.myform.x_Agency_Codetxt&amp;title=Agency%20Code&amp;id=opener.document.myform.x_Agency_Code&amp;dept=A41" xr:uid="{00000000-0004-0000-0100-0000A1000000}"/>
    <hyperlink ref="BH121" r:id="rId163" display="http://web.higov.net/oip/rrs/popup_list_agency_by_login.php?text=opener.document.myform.x_Agency_Codetxt&amp;title=Agency%20Code&amp;id=opener.document.myform.x_Agency_Code&amp;dept=A41" xr:uid="{00000000-0004-0000-0100-0000A2000000}"/>
    <hyperlink ref="BH122" r:id="rId164" display="http://web.higov.net/oip/rrs/popup_list_agency_by_login.php?text=opener.document.myform.x_Agency_Codetxt&amp;title=Agency%20Code&amp;id=opener.document.myform.x_Agency_Code&amp;dept=A41" xr:uid="{00000000-0004-0000-0100-0000A3000000}"/>
    <hyperlink ref="BH123" r:id="rId165" display="http://web.higov.net/oip/rrs/popup_list_agency_by_login.php?text=opener.document.myform.x_Agency_Codetxt&amp;title=Agency%20Code&amp;id=opener.document.myform.x_Agency_Code&amp;dept=A41" xr:uid="{00000000-0004-0000-0100-0000A4000000}"/>
    <hyperlink ref="BH124" r:id="rId166" display="http://web.higov.net/oip/rrs/popup_list_agency_by_login.php?text=opener.document.myform.x_Agency_Codetxt&amp;title=Agency%20Code&amp;id=opener.document.myform.x_Agency_Code&amp;dept=A41" xr:uid="{00000000-0004-0000-0100-0000A5000000}"/>
    <hyperlink ref="BH125" r:id="rId167" display="http://web.higov.net/oip/rrs/popup_list_agency_by_login.php?text=opener.document.myform.x_Agency_Codetxt&amp;title=Agency%20Code&amp;id=opener.document.myform.x_Agency_Code&amp;dept=A41" xr:uid="{00000000-0004-0000-0100-0000A6000000}"/>
    <hyperlink ref="BH126" r:id="rId168" display="http://web.higov.net/oip/rrs/popup_list_agency_by_login.php?text=opener.document.myform.x_Agency_Codetxt&amp;title=Agency%20Code&amp;id=opener.document.myform.x_Agency_Code&amp;dept=A41" xr:uid="{00000000-0004-0000-0100-0000A7000000}"/>
    <hyperlink ref="BH127" r:id="rId169" display="http://web.higov.net/oip/rrs/popup_list_agency_by_login.php?text=opener.document.myform.x_Agency_Codetxt&amp;title=Agency%20Code&amp;id=opener.document.myform.x_Agency_Code&amp;dept=A41" xr:uid="{00000000-0004-0000-0100-0000A8000000}"/>
    <hyperlink ref="BH128" r:id="rId170" display="http://web.higov.net/oip/rrs/popup_list_agency_by_login.php?text=opener.document.myform.x_Agency_Codetxt&amp;title=Agency%20Code&amp;id=opener.document.myform.x_Agency_Code&amp;dept=A41" xr:uid="{00000000-0004-0000-0100-0000A9000000}"/>
    <hyperlink ref="BH129" r:id="rId171" display="http://web.higov.net/oip/rrs/popup_list_agency_by_login.php?text=opener.document.myform.x_Agency_Codetxt&amp;title=Agency%20Code&amp;id=opener.document.myform.x_Agency_Code&amp;dept=A41" xr:uid="{00000000-0004-0000-0100-0000AA000000}"/>
    <hyperlink ref="BH130" r:id="rId172" display="http://web.higov.net/oip/rrs/popup_list_agency_by_login.php?text=opener.document.myform.x_Agency_Codetxt&amp;title=Agency%20Code&amp;id=opener.document.myform.x_Agency_Code&amp;dept=A41" xr:uid="{00000000-0004-0000-0100-0000AB000000}"/>
    <hyperlink ref="BH131" r:id="rId173" display="http://web.higov.net/oip/rrs/popup_list_agency_by_login.php?text=opener.document.myform.x_Agency_Codetxt&amp;title=Agency%20Code&amp;id=opener.document.myform.x_Agency_Code&amp;dept=A41" xr:uid="{00000000-0004-0000-0100-0000AC000000}"/>
    <hyperlink ref="BH132" r:id="rId174" display="http://web.higov.net/oip/rrs/popup_list_agency_by_login.php?text=opener.document.myform.x_Agency_Codetxt&amp;title=Agency%20Code&amp;id=opener.document.myform.x_Agency_Code&amp;dept=A41" xr:uid="{00000000-0004-0000-0100-0000AD000000}"/>
    <hyperlink ref="BH133" r:id="rId175" display="http://web.higov.net/oip/rrs/popup_list_agency_by_login.php?text=opener.document.myform.x_Agency_Codetxt&amp;title=Agency%20Code&amp;id=opener.document.myform.x_Agency_Code&amp;dept=A41" xr:uid="{00000000-0004-0000-0100-0000AE000000}"/>
    <hyperlink ref="BH134" r:id="rId176" display="http://web.higov.net/oip/rrs/popup_list_agency_by_login.php?text=opener.document.myform.x_Agency_Codetxt&amp;title=Agency%20Code&amp;id=opener.document.myform.x_Agency_Code&amp;dept=A41" xr:uid="{00000000-0004-0000-0100-0000AF000000}"/>
    <hyperlink ref="BH135" r:id="rId177" display="http://web.higov.net/oip/rrs/popup_list_agency_by_login.php?text=opener.document.myform.x_Agency_Codetxt&amp;title=Agency%20Code&amp;id=opener.document.myform.x_Agency_Code&amp;dept=A41" xr:uid="{00000000-0004-0000-0100-0000B0000000}"/>
    <hyperlink ref="BH136" r:id="rId178" display="http://web.higov.net/oip/rrs/popup_list_agency_by_login.php?text=opener.document.myform.x_Agency_Codetxt&amp;title=Agency%20Code&amp;id=opener.document.myform.x_Agency_Code&amp;dept=A41" xr:uid="{00000000-0004-0000-0100-0000B1000000}"/>
    <hyperlink ref="BH137" r:id="rId179" display="http://web.higov.net/oip/rrs/popup_list_agency_by_login.php?text=opener.document.myform.x_Agency_Codetxt&amp;title=Agency%20Code&amp;id=opener.document.myform.x_Agency_Code&amp;dept=A41" xr:uid="{00000000-0004-0000-0100-0000B2000000}"/>
    <hyperlink ref="BH138" r:id="rId180" display="http://web.higov.net/oip/rrs/popup_list_agency_by_login.php?text=opener.document.myform.x_Agency_Codetxt&amp;title=Agency%20Code&amp;id=opener.document.myform.x_Agency_Code&amp;dept=A41" xr:uid="{00000000-0004-0000-0100-0000B3000000}"/>
    <hyperlink ref="BH139" r:id="rId181" display="http://web.higov.net/oip/rrs/popup_list_agency_by_login.php?text=opener.document.myform.x_Agency_Codetxt&amp;title=Agency%20Code&amp;id=opener.document.myform.x_Agency_Code&amp;dept=A41" xr:uid="{00000000-0004-0000-0100-0000B4000000}"/>
    <hyperlink ref="BH140" r:id="rId182" display="http://web.higov.net/oip/rrs/popup_list_agency_by_login.php?text=opener.document.myform.x_Agency_Codetxt&amp;title=Agency%20Code&amp;id=opener.document.myform.x_Agency_Code&amp;dept=A41" xr:uid="{00000000-0004-0000-0100-0000B5000000}"/>
    <hyperlink ref="BH141" r:id="rId183" display="http://web.higov.net/oip/rrs/popup_list_agency_by_login.php?text=opener.document.myform.x_Agency_Codetxt&amp;title=Agency%20Code&amp;id=opener.document.myform.x_Agency_Code&amp;dept=A41" xr:uid="{00000000-0004-0000-0100-0000B6000000}"/>
    <hyperlink ref="BH142" r:id="rId184" display="http://web.higov.net/oip/rrs/popup_list_agency_by_login.php?text=opener.document.myform.x_Agency_Codetxt&amp;title=Agency%20Code&amp;id=opener.document.myform.x_Agency_Code&amp;dept=A41" xr:uid="{00000000-0004-0000-0100-0000B7000000}"/>
    <hyperlink ref="BH143" r:id="rId185" display="http://web.higov.net/oip/rrs/popup_list_agency_by_login.php?text=opener.document.myform.x_Agency_Codetxt&amp;title=Agency%20Code&amp;id=opener.document.myform.x_Agency_Code&amp;dept=A41" xr:uid="{00000000-0004-0000-0100-0000B8000000}"/>
    <hyperlink ref="BH144" r:id="rId186" display="http://web.higov.net/oip/rrs/popup_list_agency_by_login.php?text=opener.document.myform.x_Agency_Codetxt&amp;title=Agency%20Code&amp;id=opener.document.myform.x_Agency_Code&amp;dept=A41" xr:uid="{00000000-0004-0000-0100-0000B9000000}"/>
    <hyperlink ref="BH145" r:id="rId187" display="http://web.higov.net/oip/rrs/popup_list_agency_by_login.php?text=opener.document.myform.x_Agency_Codetxt&amp;title=Agency%20Code&amp;id=opener.document.myform.x_Agency_Code&amp;dept=A41" xr:uid="{00000000-0004-0000-0100-0000BA000000}"/>
    <hyperlink ref="BH146" r:id="rId188" display="http://web.higov.net/oip/rrs/popup_list_agency_by_login.php?text=opener.document.myform.x_Agency_Codetxt&amp;title=Agency%20Code&amp;id=opener.document.myform.x_Agency_Code&amp;dept=A41" xr:uid="{00000000-0004-0000-0100-0000BB000000}"/>
    <hyperlink ref="BH147" r:id="rId189" display="http://web.higov.net/oip/rrs/popup_list_agency_by_login.php?text=opener.document.myform.x_Agency_Codetxt&amp;title=Agency%20Code&amp;id=opener.document.myform.x_Agency_Code&amp;dept=A41" xr:uid="{00000000-0004-0000-0100-0000BC000000}"/>
    <hyperlink ref="BH148" r:id="rId190" display="http://web.higov.net/oip/rrs/popup_list_agency_by_login.php?text=opener.document.myform.x_Agency_Codetxt&amp;title=Agency%20Code&amp;id=opener.document.myform.x_Agency_Code&amp;dept=A41" xr:uid="{00000000-0004-0000-0100-0000BD000000}"/>
    <hyperlink ref="BH149" r:id="rId191" display="http://web.higov.net/oip/rrs/popup_list_agency_by_login.php?text=opener.document.myform.x_Agency_Codetxt&amp;title=Agency%20Code&amp;id=opener.document.myform.x_Agency_Code&amp;dept=A41" xr:uid="{00000000-0004-0000-0100-0000BE000000}"/>
    <hyperlink ref="BH150" r:id="rId192" display="http://web.higov.net/oip/rrs/popup_list_agency_by_login.php?text=opener.document.myform.x_Agency_Codetxt&amp;title=Agency%20Code&amp;id=opener.document.myform.x_Agency_Code&amp;dept=A41" xr:uid="{00000000-0004-0000-0100-0000BF000000}"/>
    <hyperlink ref="BH151" r:id="rId193" display="http://web.higov.net/oip/rrs/popup_list_agency_by_login.php?text=opener.document.myform.x_Agency_Codetxt&amp;title=Agency%20Code&amp;id=opener.document.myform.x_Agency_Code&amp;dept=A41" xr:uid="{00000000-0004-0000-0100-0000C0000000}"/>
    <hyperlink ref="BH152" r:id="rId194" display="http://web.higov.net/oip/rrs/popup_list_agency_by_login.php?text=opener.document.myform.x_Agency_Codetxt&amp;title=Agency%20Code&amp;id=opener.document.myform.x_Agency_Code&amp;dept=A41" xr:uid="{00000000-0004-0000-0100-0000C1000000}"/>
    <hyperlink ref="BH153" r:id="rId195" display="http://web.higov.net/oip/rrs/popup_list_agency_by_login.php?text=opener.document.myform.x_Agency_Codetxt&amp;title=Agency%20Code&amp;id=opener.document.myform.x_Agency_Code&amp;dept=A41" xr:uid="{00000000-0004-0000-0100-0000C2000000}"/>
    <hyperlink ref="BH154" r:id="rId196" display="http://web.higov.net/oip/rrs/popup_list_agency_by_login.php?text=opener.document.myform.x_Agency_Codetxt&amp;title=Agency%20Code&amp;id=opener.document.myform.x_Agency_Code&amp;dept=A41" xr:uid="{00000000-0004-0000-0100-0000C3000000}"/>
    <hyperlink ref="BH155" r:id="rId197" display="http://web.higov.net/oip/rrs/popup_list_agency_by_login.php?text=opener.document.myform.x_Agency_Codetxt&amp;title=Agency%20Code&amp;id=opener.document.myform.x_Agency_Code&amp;dept=A41" xr:uid="{00000000-0004-0000-0100-0000C4000000}"/>
    <hyperlink ref="BH156" r:id="rId198" display="http://web.higov.net/oip/rrs/popup_list_agency_by_login.php?text=opener.document.myform.x_Agency_Codetxt&amp;title=Agency%20Code&amp;id=opener.document.myform.x_Agency_Code&amp;dept=A41" xr:uid="{00000000-0004-0000-0100-0000C5000000}"/>
    <hyperlink ref="BH157" r:id="rId199" display="http://web.higov.net/oip/rrs/popup_list_agency_by_login.php?text=opener.document.myform.x_Agency_Codetxt&amp;title=Agency%20Code&amp;id=opener.document.myform.x_Agency_Code&amp;dept=A41" xr:uid="{00000000-0004-0000-0100-0000C6000000}"/>
    <hyperlink ref="BH158" r:id="rId200" display="http://web.higov.net/oip/rrs/popup_list_agency_by_login.php?text=opener.document.myform.x_Agency_Codetxt&amp;title=Agency%20Code&amp;id=opener.document.myform.x_Agency_Code&amp;dept=A41" xr:uid="{00000000-0004-0000-0100-0000C7000000}"/>
    <hyperlink ref="BH159" r:id="rId201" display="http://web.higov.net/oip/rrs/popup_list_agency_by_login.php?text=opener.document.myform.x_Agency_Codetxt&amp;title=Agency%20Code&amp;id=opener.document.myform.x_Agency_Code&amp;dept=A41" xr:uid="{00000000-0004-0000-0100-0000C8000000}"/>
    <hyperlink ref="BH160" r:id="rId202" display="http://web.higov.net/oip/rrs/popup_list_agency_by_login.php?text=opener.document.myform.x_Agency_Codetxt&amp;title=Agency%20Code&amp;id=opener.document.myform.x_Agency_Code&amp;dept=A41" xr:uid="{00000000-0004-0000-0100-0000C9000000}"/>
    <hyperlink ref="BH161" r:id="rId203" display="http://web.higov.net/oip/rrs/popup_list_agency_by_login.php?text=opener.document.myform.x_Agency_Codetxt&amp;title=Agency%20Code&amp;id=opener.document.myform.x_Agency_Code&amp;dept=A41" xr:uid="{00000000-0004-0000-0100-0000CA000000}"/>
    <hyperlink ref="BH162" r:id="rId204" display="http://web.higov.net/oip/rrs/popup_list_agency_by_login.php?text=opener.document.myform.x_Agency_Codetxt&amp;title=Agency%20Code&amp;id=opener.document.myform.x_Agency_Code&amp;dept=A41" xr:uid="{00000000-0004-0000-0100-0000CB000000}"/>
    <hyperlink ref="BI13" r:id="rId205" display="http://web.higov.net/oip/rrs/popup_list_agency_by_login.php?text=opener.document.myform.x_Agency_Codetxt&amp;title=Agency%20Code&amp;id=opener.document.myform.x_Agency_Code&amp;dept=A21" xr:uid="{00000000-0004-0000-0100-0000CC000000}"/>
    <hyperlink ref="BI14" r:id="rId206" display="http://web.higov.net/oip/rrs/popup_list_agency_by_login.php?text=opener.document.myform.x_Agency_Codetxt&amp;title=Agency%20Code&amp;id=opener.document.myform.x_Agency_Code&amp;dept=A21" xr:uid="{00000000-0004-0000-0100-0000CD000000}"/>
    <hyperlink ref="BI15" r:id="rId207" display="http://web.higov.net/oip/rrs/popup_list_agency_by_login.php?text=opener.document.myform.x_Agency_Codetxt&amp;title=Agency%20Code&amp;id=opener.document.myform.x_Agency_Code&amp;dept=A21" xr:uid="{00000000-0004-0000-0100-0000CE000000}"/>
    <hyperlink ref="BI16" r:id="rId208" display="http://web.higov.net/oip/rrs/popup_list_agency_by_login.php?text=opener.document.myform.x_Agency_Codetxt&amp;title=Agency%20Code&amp;id=opener.document.myform.x_Agency_Code&amp;dept=A21" xr:uid="{00000000-0004-0000-0100-0000CF000000}"/>
    <hyperlink ref="BI17" r:id="rId209" display="http://web.higov.net/oip/rrs/popup_list_agency_by_login.php?text=opener.document.myform.x_Agency_Codetxt&amp;title=Agency%20Code&amp;id=opener.document.myform.x_Agency_Code&amp;dept=A21" xr:uid="{00000000-0004-0000-0100-0000D0000000}"/>
    <hyperlink ref="BI18" r:id="rId210" display="http://web.higov.net/oip/rrs/popup_list_agency_by_login.php?text=opener.document.myform.x_Agency_Codetxt&amp;title=Agency%20Code&amp;id=opener.document.myform.x_Agency_Code&amp;dept=A21" xr:uid="{00000000-0004-0000-0100-0000D1000000}"/>
    <hyperlink ref="BI19" r:id="rId211" display="http://web.higov.net/oip/rrs/popup_list_agency_by_login.php?text=opener.document.myform.x_Agency_Codetxt&amp;title=Agency%20Code&amp;id=opener.document.myform.x_Agency_Code&amp;dept=A21" xr:uid="{00000000-0004-0000-0100-0000D2000000}"/>
    <hyperlink ref="BI20" r:id="rId212" display="http://web.higov.net/oip/rrs/popup_list_agency_by_login.php?text=opener.document.myform.x_Agency_Codetxt&amp;title=Agency%20Code&amp;id=opener.document.myform.x_Agency_Code&amp;dept=A21" xr:uid="{00000000-0004-0000-0100-0000D3000000}"/>
    <hyperlink ref="BI21" r:id="rId213" display="http://web.higov.net/oip/rrs/popup_list_agency_by_login.php?text=opener.document.myform.x_Agency_Codetxt&amp;title=Agency%20Code&amp;id=opener.document.myform.x_Agency_Code&amp;dept=A21" xr:uid="{00000000-0004-0000-0100-0000D4000000}"/>
    <hyperlink ref="BI22" r:id="rId214" display="http://web.higov.net/oip/rrs/popup_list_agency_by_login.php?text=opener.document.myform.x_Agency_Codetxt&amp;title=Agency%20Code&amp;id=opener.document.myform.x_Agency_Code&amp;dept=A21" xr:uid="{00000000-0004-0000-0100-0000D5000000}"/>
    <hyperlink ref="BI23" r:id="rId215" display="http://web.higov.net/oip/rrs/popup_list_agency_by_login.php?text=opener.document.myform.x_Agency_Codetxt&amp;title=Agency%20Code&amp;id=opener.document.myform.x_Agency_Code&amp;dept=A21" xr:uid="{00000000-0004-0000-0100-0000D6000000}"/>
    <hyperlink ref="BI24" r:id="rId216" display="http://web.higov.net/oip/rrs/popup_list_agency_by_login.php?text=opener.document.myform.x_Agency_Codetxt&amp;title=Agency%20Code&amp;id=opener.document.myform.x_Agency_Code&amp;dept=A21" xr:uid="{00000000-0004-0000-0100-0000D7000000}"/>
    <hyperlink ref="BI25" r:id="rId217" display="http://web.higov.net/oip/rrs/popup_list_agency_by_login.php?text=opener.document.myform.x_Agency_Codetxt&amp;title=Agency%20Code&amp;id=opener.document.myform.x_Agency_Code&amp;dept=A21" xr:uid="{00000000-0004-0000-0100-0000D8000000}"/>
    <hyperlink ref="BI26" r:id="rId218" display="http://web.higov.net/oip/rrs/popup_list_agency_by_login.php?text=opener.document.myform.x_Agency_Codetxt&amp;title=Agency%20Code&amp;id=opener.document.myform.x_Agency_Code&amp;dept=A21" xr:uid="{00000000-0004-0000-0100-0000D9000000}"/>
    <hyperlink ref="BI27" r:id="rId219" display="http://web.higov.net/oip/rrs/popup_list_agency_by_login.php?text=opener.document.myform.x_Agency_Codetxt&amp;title=Agency%20Code&amp;id=opener.document.myform.x_Agency_Code&amp;dept=A21" xr:uid="{00000000-0004-0000-0100-0000DA000000}"/>
    <hyperlink ref="BI28" r:id="rId220" display="http://web.higov.net/oip/rrs/popup_list_agency_by_login.php?text=opener.document.myform.x_Agency_Codetxt&amp;title=Agency%20Code&amp;id=opener.document.myform.x_Agency_Code&amp;dept=A21" xr:uid="{00000000-0004-0000-0100-0000DB000000}"/>
    <hyperlink ref="BI29" r:id="rId221" display="http://web.higov.net/oip/rrs/popup_list_agency_by_login.php?text=opener.document.myform.x_Agency_Codetxt&amp;title=Agency%20Code&amp;id=opener.document.myform.x_Agency_Code&amp;dept=A21" xr:uid="{00000000-0004-0000-0100-0000DC000000}"/>
    <hyperlink ref="BI30" r:id="rId222" display="http://web.higov.net/oip/rrs/popup_list_agency_by_login.php?text=opener.document.myform.x_Agency_Codetxt&amp;title=Agency%20Code&amp;id=opener.document.myform.x_Agency_Code&amp;dept=A21" xr:uid="{00000000-0004-0000-0100-0000DD000000}"/>
    <hyperlink ref="BI31" r:id="rId223" display="http://web.higov.net/oip/rrs/popup_list_agency_by_login.php?text=opener.document.myform.x_Agency_Codetxt&amp;title=Agency%20Code&amp;id=opener.document.myform.x_Agency_Code&amp;dept=A21" xr:uid="{00000000-0004-0000-0100-0000DE000000}"/>
    <hyperlink ref="BI32" r:id="rId224" display="http://web.higov.net/oip/rrs/popup_list_agency_by_login.php?text=opener.document.myform.x_Agency_Codetxt&amp;title=Agency%20Code&amp;id=opener.document.myform.x_Agency_Code&amp;dept=A21" xr:uid="{00000000-0004-0000-0100-0000DF000000}"/>
    <hyperlink ref="BI33" r:id="rId225" display="http://web.higov.net/oip/rrs/popup_list_agency_by_login.php?text=opener.document.myform.x_Agency_Codetxt&amp;title=Agency%20Code&amp;id=opener.document.myform.x_Agency_Code&amp;dept=A21" xr:uid="{00000000-0004-0000-0100-0000E0000000}"/>
    <hyperlink ref="BI34" r:id="rId226" display="http://web.higov.net/oip/rrs/popup_list_agency_by_login.php?text=opener.document.myform.x_Agency_Codetxt&amp;title=Agency%20Code&amp;id=opener.document.myform.x_Agency_Code&amp;dept=A21" xr:uid="{00000000-0004-0000-0100-0000E1000000}"/>
    <hyperlink ref="BI35" r:id="rId227" display="http://web.higov.net/oip/rrs/popup_list_agency_by_login.php?text=opener.document.myform.x_Agency_Codetxt&amp;title=Agency%20Code&amp;id=opener.document.myform.x_Agency_Code&amp;dept=A21" xr:uid="{00000000-0004-0000-0100-0000E2000000}"/>
    <hyperlink ref="BI36" r:id="rId228" display="http://web.higov.net/oip/rrs/popup_list_agency_by_login.php?text=opener.document.myform.x_Agency_Codetxt&amp;title=Agency%20Code&amp;id=opener.document.myform.x_Agency_Code&amp;dept=A21" xr:uid="{00000000-0004-0000-0100-0000E3000000}"/>
    <hyperlink ref="BI37" r:id="rId229" display="http://web.higov.net/oip/rrs/popup_list_agency_by_login.php?text=opener.document.myform.x_Agency_Codetxt&amp;title=Agency%20Code&amp;id=opener.document.myform.x_Agency_Code&amp;dept=A21" xr:uid="{00000000-0004-0000-0100-0000E4000000}"/>
    <hyperlink ref="BI38" r:id="rId230" display="http://web.higov.net/oip/rrs/popup_list_agency_by_login.php?text=opener.document.myform.x_Agency_Codetxt&amp;title=Agency%20Code&amp;id=opener.document.myform.x_Agency_Code&amp;dept=A21" xr:uid="{00000000-0004-0000-0100-0000E5000000}"/>
    <hyperlink ref="BI39" r:id="rId231" display="http://web.higov.net/oip/rrs/popup_list_agency_by_login.php?text=opener.document.myform.x_Agency_Codetxt&amp;title=Agency%20Code&amp;id=opener.document.myform.x_Agency_Code&amp;dept=A21" xr:uid="{00000000-0004-0000-0100-0000E6000000}"/>
    <hyperlink ref="BI40" r:id="rId232" display="http://web.higov.net/oip/rrs/popup_list_agency_by_login.php?text=opener.document.myform.x_Agency_Codetxt&amp;title=Agency%20Code&amp;id=opener.document.myform.x_Agency_Code&amp;dept=A21" xr:uid="{00000000-0004-0000-0100-0000E7000000}"/>
    <hyperlink ref="BI41" r:id="rId233" display="http://web.higov.net/oip/rrs/popup_list_agency_by_login.php?text=opener.document.myform.x_Agency_Codetxt&amp;title=Agency%20Code&amp;id=opener.document.myform.x_Agency_Code&amp;dept=A21" xr:uid="{00000000-0004-0000-0100-0000E8000000}"/>
    <hyperlink ref="BI42" r:id="rId234" display="http://web.higov.net/oip/rrs/popup_list_agency_by_login.php?text=opener.document.myform.x_Agency_Codetxt&amp;title=Agency%20Code&amp;id=opener.document.myform.x_Agency_Code&amp;dept=A21" xr:uid="{00000000-0004-0000-0100-0000E9000000}"/>
    <hyperlink ref="BI43" r:id="rId235" display="http://web.higov.net/oip/rrs/popup_list_agency_by_login.php?text=opener.document.myform.x_Agency_Codetxt&amp;title=Agency%20Code&amp;id=opener.document.myform.x_Agency_Code&amp;dept=A21" xr:uid="{00000000-0004-0000-0100-0000EA000000}"/>
    <hyperlink ref="BI44" r:id="rId236" display="http://web.higov.net/oip/rrs/popup_list_agency_by_login.php?text=opener.document.myform.x_Agency_Codetxt&amp;title=Agency%20Code&amp;id=opener.document.myform.x_Agency_Code&amp;dept=A21" xr:uid="{00000000-0004-0000-0100-0000EB000000}"/>
    <hyperlink ref="BI45" r:id="rId237" display="http://web.higov.net/oip/rrs/popup_list_agency_by_login.php?text=opener.document.myform.x_Agency_Codetxt&amp;title=Agency%20Code&amp;id=opener.document.myform.x_Agency_Code&amp;dept=A21" xr:uid="{00000000-0004-0000-0100-0000EC000000}"/>
    <hyperlink ref="BI46" r:id="rId238" display="http://web.higov.net/oip/rrs/popup_list_agency_by_login.php?text=opener.document.myform.x_Agency_Codetxt&amp;title=Agency%20Code&amp;id=opener.document.myform.x_Agency_Code&amp;dept=A21" xr:uid="{00000000-0004-0000-0100-0000ED000000}"/>
    <hyperlink ref="BI47" r:id="rId239" display="http://web.higov.net/oip/rrs/popup_list_agency_by_login.php?text=opener.document.myform.x_Agency_Codetxt&amp;title=Agency%20Code&amp;id=opener.document.myform.x_Agency_Code&amp;dept=A21" xr:uid="{00000000-0004-0000-0100-0000EE000000}"/>
    <hyperlink ref="BI48" r:id="rId240" display="http://web.higov.net/oip/rrs/popup_list_agency_by_login.php?text=opener.document.myform.x_Agency_Codetxt&amp;title=Agency%20Code&amp;id=opener.document.myform.x_Agency_Code&amp;dept=A21" xr:uid="{00000000-0004-0000-0100-0000EF000000}"/>
    <hyperlink ref="BI49" r:id="rId241" display="http://web.higov.net/oip/rrs/popup_list_agency_by_login.php?text=opener.document.myform.x_Agency_Codetxt&amp;title=Agency%20Code&amp;id=opener.document.myform.x_Agency_Code&amp;dept=A21" xr:uid="{00000000-0004-0000-0100-0000F0000000}"/>
    <hyperlink ref="BI50" r:id="rId242" display="http://web.higov.net/oip/rrs/popup_list_agency_by_login.php?text=opener.document.myform.x_Agency_Codetxt&amp;title=Agency%20Code&amp;id=opener.document.myform.x_Agency_Code&amp;dept=A21" xr:uid="{00000000-0004-0000-0100-0000F1000000}"/>
    <hyperlink ref="BI51" r:id="rId243" display="http://web.higov.net/oip/rrs/popup_list_agency_by_login.php?text=opener.document.myform.x_Agency_Codetxt&amp;title=Agency%20Code&amp;id=opener.document.myform.x_Agency_Code&amp;dept=A21" xr:uid="{00000000-0004-0000-0100-0000F2000000}"/>
    <hyperlink ref="BI52" r:id="rId244" display="http://web.higov.net/oip/rrs/popup_list_agency_by_login.php?text=opener.document.myform.x_Agency_Codetxt&amp;title=Agency%20Code&amp;id=opener.document.myform.x_Agency_Code&amp;dept=A21" xr:uid="{00000000-0004-0000-0100-0000F3000000}"/>
    <hyperlink ref="BI53" r:id="rId245" display="http://web.higov.net/oip/rrs/popup_list_agency_by_login.php?text=opener.document.myform.x_Agency_Codetxt&amp;title=Agency%20Code&amp;id=opener.document.myform.x_Agency_Code&amp;dept=A21" xr:uid="{00000000-0004-0000-0100-0000F4000000}"/>
    <hyperlink ref="BI54" r:id="rId246" display="http://web.higov.net/oip/rrs/popup_list_agency_by_login.php?text=opener.document.myform.x_Agency_Codetxt&amp;title=Agency%20Code&amp;id=opener.document.myform.x_Agency_Code&amp;dept=A21" xr:uid="{00000000-0004-0000-0100-0000F5000000}"/>
    <hyperlink ref="BI55" r:id="rId247" display="http://web.higov.net/oip/rrs/popup_list_agency_by_login.php?text=opener.document.myform.x_Agency_Codetxt&amp;title=Agency%20Code&amp;id=opener.document.myform.x_Agency_Code&amp;dept=A21" xr:uid="{00000000-0004-0000-0100-0000F6000000}"/>
    <hyperlink ref="BI56" r:id="rId248" display="http://web.higov.net/oip/rrs/popup_list_agency_by_login.php?text=opener.document.myform.x_Agency_Codetxt&amp;title=Agency%20Code&amp;id=opener.document.myform.x_Agency_Code&amp;dept=A21" xr:uid="{00000000-0004-0000-0100-0000F7000000}"/>
    <hyperlink ref="BI57" r:id="rId249" display="http://web.higov.net/oip/rrs/popup_list_agency_by_login.php?text=opener.document.myform.x_Agency_Codetxt&amp;title=Agency%20Code&amp;id=opener.document.myform.x_Agency_Code&amp;dept=A21" xr:uid="{00000000-0004-0000-0100-0000F8000000}"/>
    <hyperlink ref="BI58" r:id="rId250" display="http://web.higov.net/oip/rrs/popup_list_agency_by_login.php?text=opener.document.myform.x_Agency_Codetxt&amp;title=Agency%20Code&amp;id=opener.document.myform.x_Agency_Code&amp;dept=A21" xr:uid="{00000000-0004-0000-0100-0000F9000000}"/>
    <hyperlink ref="BI59" r:id="rId251" display="http://web.higov.net/oip/rrs/popup_list_agency_by_login.php?text=opener.document.myform.x_Agency_Codetxt&amp;title=Agency%20Code&amp;id=opener.document.myform.x_Agency_Code&amp;dept=A21" xr:uid="{00000000-0004-0000-0100-0000FA000000}"/>
    <hyperlink ref="BI60" r:id="rId252" display="http://web.higov.net/oip/rrs/popup_list_agency_by_login.php?text=opener.document.myform.x_Agency_Codetxt&amp;title=Agency%20Code&amp;id=opener.document.myform.x_Agency_Code&amp;dept=A21" xr:uid="{00000000-0004-0000-0100-0000FB000000}"/>
    <hyperlink ref="BI61" r:id="rId253" display="http://web.higov.net/oip/rrs/popup_list_agency_by_login.php?text=opener.document.myform.x_Agency_Codetxt&amp;title=Agency%20Code&amp;id=opener.document.myform.x_Agency_Code&amp;dept=A21" xr:uid="{00000000-0004-0000-0100-0000FC000000}"/>
    <hyperlink ref="BI62" r:id="rId254" display="http://web.higov.net/oip/rrs/popup_list_agency_by_login.php?text=opener.document.myform.x_Agency_Codetxt&amp;title=Agency%20Code&amp;id=opener.document.myform.x_Agency_Code&amp;dept=A21" xr:uid="{00000000-0004-0000-0100-0000FD000000}"/>
    <hyperlink ref="BI63" r:id="rId255" display="http://web.higov.net/oip/rrs/popup_list_agency_by_login.php?text=opener.document.myform.x_Agency_Codetxt&amp;title=Agency%20Code&amp;id=opener.document.myform.x_Agency_Code&amp;dept=A21" xr:uid="{00000000-0004-0000-0100-0000FE000000}"/>
    <hyperlink ref="BI64" r:id="rId256" display="http://web.higov.net/oip/rrs/popup_list_agency_by_login.php?text=opener.document.myform.x_Agency_Codetxt&amp;title=Agency%20Code&amp;id=opener.document.myform.x_Agency_Code&amp;dept=A21" xr:uid="{00000000-0004-0000-0100-0000FF000000}"/>
    <hyperlink ref="BI65" r:id="rId257" display="http://web.higov.net/oip/rrs/popup_list_agency_by_login.php?text=opener.document.myform.x_Agency_Codetxt&amp;title=Agency%20Code&amp;id=opener.document.myform.x_Agency_Code&amp;dept=A21" xr:uid="{00000000-0004-0000-0100-000000010000}"/>
    <hyperlink ref="BI66" r:id="rId258" display="http://web.higov.net/oip/rrs/popup_list_agency_by_login.php?text=opener.document.myform.x_Agency_Codetxt&amp;title=Agency%20Code&amp;id=opener.document.myform.x_Agency_Code&amp;dept=A21" xr:uid="{00000000-0004-0000-0100-000001010000}"/>
    <hyperlink ref="BI67" r:id="rId259" display="http://web.higov.net/oip/rrs/popup_list_agency_by_login.php?text=opener.document.myform.x_Agency_Codetxt&amp;title=Agency%20Code&amp;id=opener.document.myform.x_Agency_Code&amp;dept=A21" xr:uid="{00000000-0004-0000-0100-000002010000}"/>
    <hyperlink ref="BI68" r:id="rId260" display="http://web.higov.net/oip/rrs/popup_list_agency_by_login.php?text=opener.document.myform.x_Agency_Codetxt&amp;title=Agency%20Code&amp;id=opener.document.myform.x_Agency_Code&amp;dept=A21" xr:uid="{00000000-0004-0000-0100-000003010000}"/>
    <hyperlink ref="BI69" r:id="rId261" display="http://web.higov.net/oip/rrs/popup_list_agency_by_login.php?text=opener.document.myform.x_Agency_Codetxt&amp;title=Agency%20Code&amp;id=opener.document.myform.x_Agency_Code&amp;dept=A21" xr:uid="{00000000-0004-0000-0100-000004010000}"/>
    <hyperlink ref="BI70" r:id="rId262" display="http://web.higov.net/oip/rrs/popup_list_agency_by_login.php?text=opener.document.myform.x_Agency_Codetxt&amp;title=Agency%20Code&amp;id=opener.document.myform.x_Agency_Code&amp;dept=A21" xr:uid="{00000000-0004-0000-0100-000005010000}"/>
    <hyperlink ref="BI71" r:id="rId263" display="http://web.higov.net/oip/rrs/popup_list_agency_by_login.php?text=opener.document.myform.x_Agency_Codetxt&amp;title=Agency%20Code&amp;id=opener.document.myform.x_Agency_Code&amp;dept=A21" xr:uid="{00000000-0004-0000-0100-000006010000}"/>
    <hyperlink ref="BI72" r:id="rId264" display="http://web.higov.net/oip/rrs/popup_list_agency_by_login.php?text=opener.document.myform.x_Agency_Codetxt&amp;title=Agency%20Code&amp;id=opener.document.myform.x_Agency_Code&amp;dept=A21" xr:uid="{00000000-0004-0000-0100-000007010000}"/>
    <hyperlink ref="BI73" r:id="rId265" display="http://web.higov.net/oip/rrs/popup_list_agency_by_login.php?text=opener.document.myform.x_Agency_Codetxt&amp;title=Agency%20Code&amp;id=opener.document.myform.x_Agency_Code&amp;dept=A21" xr:uid="{00000000-0004-0000-0100-000008010000}"/>
    <hyperlink ref="BI74" r:id="rId266" display="http://web.higov.net/oip/rrs/popup_list_agency_by_login.php?text=opener.document.myform.x_Agency_Codetxt&amp;title=Agency%20Code&amp;id=opener.document.myform.x_Agency_Code&amp;dept=A21" xr:uid="{00000000-0004-0000-0100-000009010000}"/>
    <hyperlink ref="BI75" r:id="rId267" display="http://web.higov.net/oip/rrs/popup_list_agency_by_login.php?text=opener.document.myform.x_Agency_Codetxt&amp;title=Agency%20Code&amp;id=opener.document.myform.x_Agency_Code&amp;dept=A21" xr:uid="{00000000-0004-0000-0100-00000A010000}"/>
    <hyperlink ref="BI76" r:id="rId268" display="http://web.higov.net/oip/rrs/popup_list_agency_by_login.php?text=opener.document.myform.x_Agency_Codetxt&amp;title=Agency%20Code&amp;id=opener.document.myform.x_Agency_Code&amp;dept=A21" xr:uid="{00000000-0004-0000-0100-00000B010000}"/>
    <hyperlink ref="BI77" r:id="rId269" display="http://web.higov.net/oip/rrs/popup_list_agency_by_login.php?text=opener.document.myform.x_Agency_Codetxt&amp;title=Agency%20Code&amp;id=opener.document.myform.x_Agency_Code&amp;dept=A21" xr:uid="{00000000-0004-0000-0100-00000C010000}"/>
    <hyperlink ref="BI78" r:id="rId270" display="http://web.higov.net/oip/rrs/popup_list_agency_by_login.php?text=opener.document.myform.x_Agency_Codetxt&amp;title=Agency%20Code&amp;id=opener.document.myform.x_Agency_Code&amp;dept=A21" xr:uid="{00000000-0004-0000-0100-00000D010000}"/>
    <hyperlink ref="BI79" r:id="rId271" display="http://web.higov.net/oip/rrs/popup_list_agency_by_login.php?text=opener.document.myform.x_Agency_Codetxt&amp;title=Agency%20Code&amp;id=opener.document.myform.x_Agency_Code&amp;dept=A21" xr:uid="{00000000-0004-0000-0100-00000E010000}"/>
    <hyperlink ref="BI80" r:id="rId272" display="http://web.higov.net/oip/rrs/popup_list_agency_by_login.php?text=opener.document.myform.x_Agency_Codetxt&amp;title=Agency%20Code&amp;id=opener.document.myform.x_Agency_Code&amp;dept=A21" xr:uid="{00000000-0004-0000-0100-00000F010000}"/>
    <hyperlink ref="BI81" r:id="rId273" display="http://web.higov.net/oip/rrs/popup_list_agency_by_login.php?text=opener.document.myform.x_Agency_Codetxt&amp;title=Agency%20Code&amp;id=opener.document.myform.x_Agency_Code&amp;dept=A21" xr:uid="{00000000-0004-0000-0100-000010010000}"/>
    <hyperlink ref="BI82" r:id="rId274" display="http://web.higov.net/oip/rrs/popup_list_agency_by_login.php?text=opener.document.myform.x_Agency_Codetxt&amp;title=Agency%20Code&amp;id=opener.document.myform.x_Agency_Code&amp;dept=A21" xr:uid="{00000000-0004-0000-0100-000011010000}"/>
    <hyperlink ref="BI83" r:id="rId275" display="http://web.higov.net/oip/rrs/popup_list_agency_by_login.php?text=opener.document.myform.x_Agency_Codetxt&amp;title=Agency%20Code&amp;id=opener.document.myform.x_Agency_Code&amp;dept=A21" xr:uid="{00000000-0004-0000-0100-000012010000}"/>
    <hyperlink ref="BI84" r:id="rId276" display="http://web.higov.net/oip/rrs/popup_list_agency_by_login.php?text=opener.document.myform.x_Agency_Codetxt&amp;title=Agency%20Code&amp;id=opener.document.myform.x_Agency_Code&amp;dept=A21" xr:uid="{00000000-0004-0000-0100-000013010000}"/>
    <hyperlink ref="BI85" r:id="rId277" display="http://web.higov.net/oip/rrs/popup_list_agency_by_login.php?text=opener.document.myform.x_Agency_Codetxt&amp;title=Agency%20Code&amp;id=opener.document.myform.x_Agency_Code&amp;dept=A21" xr:uid="{00000000-0004-0000-0100-000014010000}"/>
    <hyperlink ref="BI86" r:id="rId278" display="http://web.higov.net/oip/rrs/popup_list_agency_by_login.php?text=opener.document.myform.x_Agency_Codetxt&amp;title=Agency%20Code&amp;id=opener.document.myform.x_Agency_Code&amp;dept=A21" xr:uid="{00000000-0004-0000-0100-000015010000}"/>
    <hyperlink ref="BI87" r:id="rId279" display="http://web.higov.net/oip/rrs/popup_list_agency_by_login.php?text=opener.document.myform.x_Agency_Codetxt&amp;title=Agency%20Code&amp;id=opener.document.myform.x_Agency_Code&amp;dept=A21" xr:uid="{00000000-0004-0000-0100-000016010000}"/>
    <hyperlink ref="BI88" r:id="rId280" display="http://web.higov.net/oip/rrs/popup_list_agency_by_login.php?text=opener.document.myform.x_Agency_Codetxt&amp;title=Agency%20Code&amp;id=opener.document.myform.x_Agency_Code&amp;dept=A21" xr:uid="{00000000-0004-0000-0100-000017010000}"/>
    <hyperlink ref="BI89" r:id="rId281" display="http://web.higov.net/oip/rrs/popup_list_agency_by_login.php?text=opener.document.myform.x_Agency_Codetxt&amp;title=Agency%20Code&amp;id=opener.document.myform.x_Agency_Code&amp;dept=A21" xr:uid="{00000000-0004-0000-0100-000018010000}"/>
    <hyperlink ref="BI90" r:id="rId282" display="http://web.higov.net/oip/rrs/popup_list_agency_by_login.php?text=opener.document.myform.x_Agency_Codetxt&amp;title=Agency%20Code&amp;id=opener.document.myform.x_Agency_Code&amp;dept=A21" xr:uid="{00000000-0004-0000-0100-000019010000}"/>
    <hyperlink ref="BI91" r:id="rId283" display="http://web.higov.net/oip/rrs/popup_list_agency_by_login.php?text=opener.document.myform.x_Agency_Codetxt&amp;title=Agency%20Code&amp;id=opener.document.myform.x_Agency_Code&amp;dept=A21" xr:uid="{00000000-0004-0000-0100-00001A010000}"/>
    <hyperlink ref="BI92" r:id="rId284" display="http://web.higov.net/oip/rrs/popup_list_agency_by_login.php?text=opener.document.myform.x_Agency_Codetxt&amp;title=Agency%20Code&amp;id=opener.document.myform.x_Agency_Code&amp;dept=A21" xr:uid="{00000000-0004-0000-0100-00001B010000}"/>
    <hyperlink ref="BI93" r:id="rId285" display="http://web.higov.net/oip/rrs/popup_list_agency_by_login.php?text=opener.document.myform.x_Agency_Codetxt&amp;title=Agency%20Code&amp;id=opener.document.myform.x_Agency_Code&amp;dept=A21" xr:uid="{00000000-0004-0000-0100-00001C010000}"/>
    <hyperlink ref="BI94" r:id="rId286" display="http://web.higov.net/oip/rrs/popup_list_agency_by_login.php?text=opener.document.myform.x_Agency_Codetxt&amp;title=Agency%20Code&amp;id=opener.document.myform.x_Agency_Code&amp;dept=A21" xr:uid="{00000000-0004-0000-0100-00001D010000}"/>
    <hyperlink ref="BI95" r:id="rId287" display="http://web.higov.net/oip/rrs/popup_list_agency_by_login.php?text=opener.document.myform.x_Agency_Codetxt&amp;title=Agency%20Code&amp;id=opener.document.myform.x_Agency_Code&amp;dept=A21" xr:uid="{00000000-0004-0000-0100-00001E010000}"/>
    <hyperlink ref="BI96" r:id="rId288" display="http://web.higov.net/oip/rrs/popup_list_agency_by_login.php?text=opener.document.myform.x_Agency_Codetxt&amp;title=Agency%20Code&amp;id=opener.document.myform.x_Agency_Code&amp;dept=A21" xr:uid="{00000000-0004-0000-0100-00001F010000}"/>
    <hyperlink ref="BI97" r:id="rId289" display="http://web.higov.net/oip/rrs/popup_list_agency_by_login.php?text=opener.document.myform.x_Agency_Codetxt&amp;title=Agency%20Code&amp;id=opener.document.myform.x_Agency_Code&amp;dept=A21" xr:uid="{00000000-0004-0000-0100-000020010000}"/>
    <hyperlink ref="BI98" r:id="rId290" display="http://web.higov.net/oip/rrs/popup_list_agency_by_login.php?text=opener.document.myform.x_Agency_Codetxt&amp;title=Agency%20Code&amp;id=opener.document.myform.x_Agency_Code&amp;dept=A21" xr:uid="{00000000-0004-0000-0100-000021010000}"/>
    <hyperlink ref="BI99" r:id="rId291" display="http://web.higov.net/oip/rrs/popup_list_agency_by_login.php?text=opener.document.myform.x_Agency_Codetxt&amp;title=Agency%20Code&amp;id=opener.document.myform.x_Agency_Code&amp;dept=A21" xr:uid="{00000000-0004-0000-0100-000022010000}"/>
    <hyperlink ref="BI100" r:id="rId292" display="http://web.higov.net/oip/rrs/popup_list_agency_by_login.php?text=opener.document.myform.x_Agency_Codetxt&amp;title=Agency%20Code&amp;id=opener.document.myform.x_Agency_Code&amp;dept=A21" xr:uid="{00000000-0004-0000-0100-000023010000}"/>
    <hyperlink ref="BI101" r:id="rId293" display="http://web.higov.net/oip/rrs/popup_list_agency_by_login.php?text=opener.document.myform.x_Agency_Codetxt&amp;title=Agency%20Code&amp;id=opener.document.myform.x_Agency_Code&amp;dept=A21" xr:uid="{00000000-0004-0000-0100-000024010000}"/>
    <hyperlink ref="BI102" r:id="rId294" display="http://web.higov.net/oip/rrs/popup_list_agency_by_login.php?text=opener.document.myform.x_Agency_Codetxt&amp;title=Agency%20Code&amp;id=opener.document.myform.x_Agency_Code&amp;dept=A21" xr:uid="{00000000-0004-0000-0100-000025010000}"/>
    <hyperlink ref="BI103" r:id="rId295" display="http://web.higov.net/oip/rrs/popup_list_agency_by_login.php?text=opener.document.myform.x_Agency_Codetxt&amp;title=Agency%20Code&amp;id=opener.document.myform.x_Agency_Code&amp;dept=A21" xr:uid="{00000000-0004-0000-0100-000026010000}"/>
    <hyperlink ref="BI104" r:id="rId296" display="http://web.higov.net/oip/rrs/popup_list_agency_by_login.php?text=opener.document.myform.x_Agency_Codetxt&amp;title=Agency%20Code&amp;id=opener.document.myform.x_Agency_Code&amp;dept=A21" xr:uid="{00000000-0004-0000-0100-000027010000}"/>
    <hyperlink ref="BI105" r:id="rId297" display="http://web.higov.net/oip/rrs/popup_list_agency_by_login.php?text=opener.document.myform.x_Agency_Codetxt&amp;title=Agency%20Code&amp;id=opener.document.myform.x_Agency_Code&amp;dept=A21" xr:uid="{00000000-0004-0000-0100-000028010000}"/>
    <hyperlink ref="BI106" r:id="rId298" display="http://web.higov.net/oip/rrs/popup_list_agency_by_login.php?text=opener.document.myform.x_Agency_Codetxt&amp;title=Agency%20Code&amp;id=opener.document.myform.x_Agency_Code&amp;dept=A21" xr:uid="{00000000-0004-0000-0100-000029010000}"/>
    <hyperlink ref="BI107" r:id="rId299" display="http://web.higov.net/oip/rrs/popup_list_agency_by_login.php?text=opener.document.myform.x_Agency_Codetxt&amp;title=Agency%20Code&amp;id=opener.document.myform.x_Agency_Code&amp;dept=A21" xr:uid="{00000000-0004-0000-0100-00002A010000}"/>
    <hyperlink ref="BI108" r:id="rId300" display="http://web.higov.net/oip/rrs/popup_list_agency_by_login.php?text=opener.document.myform.x_Agency_Codetxt&amp;title=Agency%20Code&amp;id=opener.document.myform.x_Agency_Code&amp;dept=A21" xr:uid="{00000000-0004-0000-0100-00002B010000}"/>
    <hyperlink ref="BI109" r:id="rId301" display="http://web.higov.net/oip/rrs/popup_list_agency_by_login.php?text=opener.document.myform.x_Agency_Codetxt&amp;title=Agency%20Code&amp;id=opener.document.myform.x_Agency_Code&amp;dept=A21" xr:uid="{00000000-0004-0000-0100-00002C010000}"/>
    <hyperlink ref="BI110" r:id="rId302" display="http://web.higov.net/oip/rrs/popup_list_agency_by_login.php?text=opener.document.myform.x_Agency_Codetxt&amp;title=Agency%20Code&amp;id=opener.document.myform.x_Agency_Code&amp;dept=A21" xr:uid="{00000000-0004-0000-0100-00002D010000}"/>
    <hyperlink ref="BI111" r:id="rId303" display="http://web.higov.net/oip/rrs/popup_list_agency_by_login.php?text=opener.document.myform.x_Agency_Codetxt&amp;title=Agency%20Code&amp;id=opener.document.myform.x_Agency_Code&amp;dept=A21" xr:uid="{00000000-0004-0000-0100-00002E010000}"/>
    <hyperlink ref="BI112" r:id="rId304" display="http://web.higov.net/oip/rrs/popup_list_agency_by_login.php?text=opener.document.myform.x_Agency_Codetxt&amp;title=Agency%20Code&amp;id=opener.document.myform.x_Agency_Code&amp;dept=A21" xr:uid="{00000000-0004-0000-0100-00002F010000}"/>
    <hyperlink ref="BI113" r:id="rId305" display="http://web.higov.net/oip/rrs/popup_list_agency_by_login.php?text=opener.document.myform.x_Agency_Codetxt&amp;title=Agency%20Code&amp;id=opener.document.myform.x_Agency_Code&amp;dept=A21" xr:uid="{00000000-0004-0000-0100-000030010000}"/>
    <hyperlink ref="BI114" r:id="rId306" display="http://web.higov.net/oip/rrs/popup_list_agency_by_login.php?text=opener.document.myform.x_Agency_Codetxt&amp;title=Agency%20Code&amp;id=opener.document.myform.x_Agency_Code&amp;dept=A21" xr:uid="{00000000-0004-0000-0100-000031010000}"/>
    <hyperlink ref="BI115" r:id="rId307" display="http://web.higov.net/oip/rrs/popup_list_agency_by_login.php?text=opener.document.myform.x_Agency_Codetxt&amp;title=Agency%20Code&amp;id=opener.document.myform.x_Agency_Code&amp;dept=A21" xr:uid="{00000000-0004-0000-0100-000032010000}"/>
    <hyperlink ref="BI116" r:id="rId308" display="http://web.higov.net/oip/rrs/popup_list_agency_by_login.php?text=opener.document.myform.x_Agency_Codetxt&amp;title=Agency%20Code&amp;id=opener.document.myform.x_Agency_Code&amp;dept=A21" xr:uid="{00000000-0004-0000-0100-000033010000}"/>
    <hyperlink ref="BI117" r:id="rId309" display="http://web.higov.net/oip/rrs/popup_list_agency_by_login.php?text=opener.document.myform.x_Agency_Codetxt&amp;title=Agency%20Code&amp;id=opener.document.myform.x_Agency_Code&amp;dept=A21" xr:uid="{00000000-0004-0000-0100-000034010000}"/>
    <hyperlink ref="BI118" r:id="rId310" display="http://web.higov.net/oip/rrs/popup_list_agency_by_login.php?text=opener.document.myform.x_Agency_Codetxt&amp;title=Agency%20Code&amp;id=opener.document.myform.x_Agency_Code&amp;dept=A21" xr:uid="{00000000-0004-0000-0100-000035010000}"/>
    <hyperlink ref="BI119" r:id="rId311" display="http://web.higov.net/oip/rrs/popup_list_agency_by_login.php?text=opener.document.myform.x_Agency_Codetxt&amp;title=Agency%20Code&amp;id=opener.document.myform.x_Agency_Code&amp;dept=A21" xr:uid="{00000000-0004-0000-0100-000036010000}"/>
    <hyperlink ref="BI120" r:id="rId312" display="http://web.higov.net/oip/rrs/popup_list_agency_by_login.php?text=opener.document.myform.x_Agency_Codetxt&amp;title=Agency%20Code&amp;id=opener.document.myform.x_Agency_Code&amp;dept=A21" xr:uid="{00000000-0004-0000-0100-000037010000}"/>
    <hyperlink ref="BI121" r:id="rId313" display="http://web.higov.net/oip/rrs/popup_list_agency_by_login.php?text=opener.document.myform.x_Agency_Codetxt&amp;title=Agency%20Code&amp;id=opener.document.myform.x_Agency_Code&amp;dept=A21" xr:uid="{00000000-0004-0000-0100-000038010000}"/>
    <hyperlink ref="BI122" r:id="rId314" display="http://web.higov.net/oip/rrs/popup_list_agency_by_login.php?text=opener.document.myform.x_Agency_Codetxt&amp;title=Agency%20Code&amp;id=opener.document.myform.x_Agency_Code&amp;dept=A21" xr:uid="{00000000-0004-0000-0100-000039010000}"/>
    <hyperlink ref="BI123" r:id="rId315" display="http://web.higov.net/oip/rrs/popup_list_agency_by_login.php?text=opener.document.myform.x_Agency_Codetxt&amp;title=Agency%20Code&amp;id=opener.document.myform.x_Agency_Code&amp;dept=A21" xr:uid="{00000000-0004-0000-0100-00003A010000}"/>
    <hyperlink ref="BI124" r:id="rId316" display="http://web.higov.net/oip/rrs/popup_list_agency_by_login.php?text=opener.document.myform.x_Agency_Codetxt&amp;title=Agency%20Code&amp;id=opener.document.myform.x_Agency_Code&amp;dept=A21" xr:uid="{00000000-0004-0000-0100-00003B010000}"/>
    <hyperlink ref="BI125" r:id="rId317" display="http://web.higov.net/oip/rrs/popup_list_agency_by_login.php?text=opener.document.myform.x_Agency_Codetxt&amp;title=Agency%20Code&amp;id=opener.document.myform.x_Agency_Code&amp;dept=A21" xr:uid="{00000000-0004-0000-0100-00003C010000}"/>
    <hyperlink ref="BI126" r:id="rId318" display="http://web.higov.net/oip/rrs/popup_list_agency_by_login.php?text=opener.document.myform.x_Agency_Codetxt&amp;title=Agency%20Code&amp;id=opener.document.myform.x_Agency_Code&amp;dept=A21" xr:uid="{00000000-0004-0000-0100-00003D010000}"/>
    <hyperlink ref="BI127" r:id="rId319" display="http://web.higov.net/oip/rrs/popup_list_agency_by_login.php?text=opener.document.myform.x_Agency_Codetxt&amp;title=Agency%20Code&amp;id=opener.document.myform.x_Agency_Code&amp;dept=A21" xr:uid="{00000000-0004-0000-0100-00003E010000}"/>
    <hyperlink ref="BI128" r:id="rId320" display="http://web.higov.net/oip/rrs/popup_list_agency_by_login.php?text=opener.document.myform.x_Agency_Codetxt&amp;title=Agency%20Code&amp;id=opener.document.myform.x_Agency_Code&amp;dept=A21" xr:uid="{00000000-0004-0000-0100-00003F010000}"/>
    <hyperlink ref="BI129" r:id="rId321" display="http://web.higov.net/oip/rrs/popup_list_agency_by_login.php?text=opener.document.myform.x_Agency_Codetxt&amp;title=Agency%20Code&amp;id=opener.document.myform.x_Agency_Code&amp;dept=A21" xr:uid="{00000000-0004-0000-0100-000040010000}"/>
    <hyperlink ref="BI130" r:id="rId322" display="http://web.higov.net/oip/rrs/popup_list_agency_by_login.php?text=opener.document.myform.x_Agency_Codetxt&amp;title=Agency%20Code&amp;id=opener.document.myform.x_Agency_Code&amp;dept=A21" xr:uid="{00000000-0004-0000-0100-000041010000}"/>
    <hyperlink ref="BI131" r:id="rId323" display="http://web.higov.net/oip/rrs/popup_list_agency_by_login.php?text=opener.document.myform.x_Agency_Codetxt&amp;title=Agency%20Code&amp;id=opener.document.myform.x_Agency_Code&amp;dept=A21" xr:uid="{00000000-0004-0000-0100-000042010000}"/>
    <hyperlink ref="BI132" r:id="rId324" display="http://web.higov.net/oip/rrs/popup_list_agency_by_login.php?text=opener.document.myform.x_Agency_Codetxt&amp;title=Agency%20Code&amp;id=opener.document.myform.x_Agency_Code&amp;dept=A21" xr:uid="{00000000-0004-0000-0100-000043010000}"/>
    <hyperlink ref="BI133" r:id="rId325" display="http://web.higov.net/oip/rrs/popup_list_agency_by_login.php?text=opener.document.myform.x_Agency_Codetxt&amp;title=Agency%20Code&amp;id=opener.document.myform.x_Agency_Code&amp;dept=A21" xr:uid="{00000000-0004-0000-0100-000044010000}"/>
    <hyperlink ref="BI134" r:id="rId326" display="http://web.higov.net/oip/rrs/popup_list_agency_by_login.php?text=opener.document.myform.x_Agency_Codetxt&amp;title=Agency%20Code&amp;id=opener.document.myform.x_Agency_Code&amp;dept=A21" xr:uid="{00000000-0004-0000-0100-000045010000}"/>
    <hyperlink ref="BI135" r:id="rId327" display="http://web.higov.net/oip/rrs/popup_list_agency_by_login.php?text=opener.document.myform.x_Agency_Codetxt&amp;title=Agency%20Code&amp;id=opener.document.myform.x_Agency_Code&amp;dept=A21" xr:uid="{00000000-0004-0000-0100-000046010000}"/>
    <hyperlink ref="BI136" r:id="rId328" display="http://web.higov.net/oip/rrs/popup_list_agency_by_login.php?text=opener.document.myform.x_Agency_Codetxt&amp;title=Agency%20Code&amp;id=opener.document.myform.x_Agency_Code&amp;dept=A21" xr:uid="{00000000-0004-0000-0100-000047010000}"/>
    <hyperlink ref="BI137" r:id="rId329" display="http://web.higov.net/oip/rrs/popup_list_agency_by_login.php?text=opener.document.myform.x_Agency_Codetxt&amp;title=Agency%20Code&amp;id=opener.document.myform.x_Agency_Code&amp;dept=A21" xr:uid="{00000000-0004-0000-0100-000048010000}"/>
    <hyperlink ref="BI138" r:id="rId330" display="http://web.higov.net/oip/rrs/popup_list_agency_by_login.php?text=opener.document.myform.x_Agency_Codetxt&amp;title=Agency%20Code&amp;id=opener.document.myform.x_Agency_Code&amp;dept=A21" xr:uid="{00000000-0004-0000-0100-000049010000}"/>
    <hyperlink ref="BI139" r:id="rId331" display="http://web.higov.net/oip/rrs/popup_list_agency_by_login.php?text=opener.document.myform.x_Agency_Codetxt&amp;title=Agency%20Code&amp;id=opener.document.myform.x_Agency_Code&amp;dept=A21" xr:uid="{00000000-0004-0000-0100-00004A010000}"/>
    <hyperlink ref="BI140" r:id="rId332" display="http://web.higov.net/oip/rrs/popup_list_agency_by_login.php?text=opener.document.myform.x_Agency_Codetxt&amp;title=Agency%20Code&amp;id=opener.document.myform.x_Agency_Code&amp;dept=A21" xr:uid="{00000000-0004-0000-0100-00004B010000}"/>
    <hyperlink ref="BI141" r:id="rId333" display="http://web.higov.net/oip/rrs/popup_list_agency_by_login.php?text=opener.document.myform.x_Agency_Codetxt&amp;title=Agency%20Code&amp;id=opener.document.myform.x_Agency_Code&amp;dept=A21" xr:uid="{00000000-0004-0000-0100-00004C010000}"/>
    <hyperlink ref="BI142" r:id="rId334" display="http://web.higov.net/oip/rrs/popup_list_agency_by_login.php?text=opener.document.myform.x_Agency_Codetxt&amp;title=Agency%20Code&amp;id=opener.document.myform.x_Agency_Code&amp;dept=A21" xr:uid="{00000000-0004-0000-0100-00004D010000}"/>
    <hyperlink ref="BI143" r:id="rId335" display="http://web.higov.net/oip/rrs/popup_list_agency_by_login.php?text=opener.document.myform.x_Agency_Codetxt&amp;title=Agency%20Code&amp;id=opener.document.myform.x_Agency_Code&amp;dept=A21" xr:uid="{00000000-0004-0000-0100-00004E010000}"/>
    <hyperlink ref="BI144" r:id="rId336" display="http://web.higov.net/oip/rrs/popup_list_agency_by_login.php?text=opener.document.myform.x_Agency_Codetxt&amp;title=Agency%20Code&amp;id=opener.document.myform.x_Agency_Code&amp;dept=A21" xr:uid="{00000000-0004-0000-0100-00004F010000}"/>
    <hyperlink ref="BI145" r:id="rId337" display="http://web.higov.net/oip/rrs/popup_list_agency_by_login.php?text=opener.document.myform.x_Agency_Codetxt&amp;title=Agency%20Code&amp;id=opener.document.myform.x_Agency_Code&amp;dept=A21" xr:uid="{00000000-0004-0000-0100-000050010000}"/>
    <hyperlink ref="BI146" r:id="rId338" display="http://web.higov.net/oip/rrs/popup_list_agency_by_login.php?text=opener.document.myform.x_Agency_Codetxt&amp;title=Agency%20Code&amp;id=opener.document.myform.x_Agency_Code&amp;dept=A21" xr:uid="{00000000-0004-0000-0100-000051010000}"/>
    <hyperlink ref="BI147" r:id="rId339" display="http://web.higov.net/oip/rrs/popup_list_agency_by_login.php?text=opener.document.myform.x_Agency_Codetxt&amp;title=Agency%20Code&amp;id=opener.document.myform.x_Agency_Code&amp;dept=A21" xr:uid="{00000000-0004-0000-0100-000052010000}"/>
    <hyperlink ref="BI148" r:id="rId340" display="http://web.higov.net/oip/rrs/popup_list_agency_by_login.php?text=opener.document.myform.x_Agency_Codetxt&amp;title=Agency%20Code&amp;id=opener.document.myform.x_Agency_Code&amp;dept=A21" xr:uid="{00000000-0004-0000-0100-000053010000}"/>
    <hyperlink ref="BI149" r:id="rId341" display="http://web.higov.net/oip/rrs/popup_list_agency_by_login.php?text=opener.document.myform.x_Agency_Codetxt&amp;title=Agency%20Code&amp;id=opener.document.myform.x_Agency_Code&amp;dept=A21" xr:uid="{00000000-0004-0000-0100-000054010000}"/>
    <hyperlink ref="BI150" r:id="rId342" display="http://web.higov.net/oip/rrs/popup_list_agency_by_login.php?text=opener.document.myform.x_Agency_Codetxt&amp;title=Agency%20Code&amp;id=opener.document.myform.x_Agency_Code&amp;dept=A21" xr:uid="{00000000-0004-0000-0100-000055010000}"/>
    <hyperlink ref="BI151" r:id="rId343" display="http://web.higov.net/oip/rrs/popup_list_agency_by_login.php?text=opener.document.myform.x_Agency_Codetxt&amp;title=Agency%20Code&amp;id=opener.document.myform.x_Agency_Code&amp;dept=A21" xr:uid="{00000000-0004-0000-0100-000056010000}"/>
    <hyperlink ref="BI152" r:id="rId344" display="http://web.higov.net/oip/rrs/popup_list_agency_by_login.php?text=opener.document.myform.x_Agency_Codetxt&amp;title=Agency%20Code&amp;id=opener.document.myform.x_Agency_Code&amp;dept=A21" xr:uid="{00000000-0004-0000-0100-000057010000}"/>
    <hyperlink ref="BI153" r:id="rId345" display="http://web.higov.net/oip/rrs/popup_list_agency_by_login.php?text=opener.document.myform.x_Agency_Codetxt&amp;title=Agency%20Code&amp;id=opener.document.myform.x_Agency_Code&amp;dept=A21" xr:uid="{00000000-0004-0000-0100-000058010000}"/>
    <hyperlink ref="BI154" r:id="rId346" display="http://web.higov.net/oip/rrs/popup_list_agency_by_login.php?text=opener.document.myform.x_Agency_Codetxt&amp;title=Agency%20Code&amp;id=opener.document.myform.x_Agency_Code&amp;dept=A21" xr:uid="{00000000-0004-0000-0100-000059010000}"/>
    <hyperlink ref="BI155" r:id="rId347" display="http://web.higov.net/oip/rrs/popup_list_agency_by_login.php?text=opener.document.myform.x_Agency_Codetxt&amp;title=Agency%20Code&amp;id=opener.document.myform.x_Agency_Code&amp;dept=A21" xr:uid="{00000000-0004-0000-0100-00005A010000}"/>
    <hyperlink ref="BI156" r:id="rId348" display="http://web.higov.net/oip/rrs/popup_list_agency_by_login.php?text=opener.document.myform.x_Agency_Codetxt&amp;title=Agency%20Code&amp;id=opener.document.myform.x_Agency_Code&amp;dept=A21" xr:uid="{00000000-0004-0000-0100-00005B010000}"/>
    <hyperlink ref="BI157" r:id="rId349" display="http://web.higov.net/oip/rrs/popup_list_agency_by_login.php?text=opener.document.myform.x_Agency_Codetxt&amp;title=Agency%20Code&amp;id=opener.document.myform.x_Agency_Code&amp;dept=A21" xr:uid="{00000000-0004-0000-0100-00005C010000}"/>
    <hyperlink ref="BI158" r:id="rId350" display="http://web.higov.net/oip/rrs/popup_list_agency_by_login.php?text=opener.document.myform.x_Agency_Codetxt&amp;title=Agency%20Code&amp;id=opener.document.myform.x_Agency_Code&amp;dept=A21" xr:uid="{00000000-0004-0000-0100-00005D010000}"/>
    <hyperlink ref="BI159" r:id="rId351" display="http://web.higov.net/oip/rrs/popup_list_agency_by_login.php?text=opener.document.myform.x_Agency_Codetxt&amp;title=Agency%20Code&amp;id=opener.document.myform.x_Agency_Code&amp;dept=A21" xr:uid="{00000000-0004-0000-0100-00005E010000}"/>
    <hyperlink ref="BI160" r:id="rId352" display="http://web.higov.net/oip/rrs/popup_list_agency_by_login.php?text=opener.document.myform.x_Agency_Codetxt&amp;title=Agency%20Code&amp;id=opener.document.myform.x_Agency_Code&amp;dept=A21" xr:uid="{00000000-0004-0000-0100-00005F010000}"/>
    <hyperlink ref="BI161" r:id="rId353" display="http://web.higov.net/oip/rrs/popup_list_agency_by_login.php?text=opener.document.myform.x_Agency_Codetxt&amp;title=Agency%20Code&amp;id=opener.document.myform.x_Agency_Code&amp;dept=A21" xr:uid="{00000000-0004-0000-0100-000060010000}"/>
    <hyperlink ref="BI162" r:id="rId354" display="http://web.higov.net/oip/rrs/popup_list_agency_by_login.php?text=opener.document.myform.x_Agency_Codetxt&amp;title=Agency%20Code&amp;id=opener.document.myform.x_Agency_Code&amp;dept=A21" xr:uid="{00000000-0004-0000-0100-000061010000}"/>
    <hyperlink ref="BI163" r:id="rId355" display="http://web.higov.net/oip/rrs/popup_list_agency_by_login.php?text=opener.document.myform.x_Agency_Codetxt&amp;title=Agency%20Code&amp;id=opener.document.myform.x_Agency_Code&amp;dept=A21" xr:uid="{00000000-0004-0000-0100-000062010000}"/>
    <hyperlink ref="BI164" r:id="rId356" display="http://web.higov.net/oip/rrs/popup_list_agency_by_login.php?text=opener.document.myform.x_Agency_Codetxt&amp;title=Agency%20Code&amp;id=opener.document.myform.x_Agency_Code&amp;dept=A21" xr:uid="{00000000-0004-0000-0100-000063010000}"/>
    <hyperlink ref="BI165" r:id="rId357" display="http://web.higov.net/oip/rrs/popup_list_agency_by_login.php?text=opener.document.myform.x_Agency_Codetxt&amp;title=Agency%20Code&amp;id=opener.document.myform.x_Agency_Code&amp;dept=A21" xr:uid="{00000000-0004-0000-0100-000064010000}"/>
    <hyperlink ref="BI166" r:id="rId358" display="http://web.higov.net/oip/rrs/popup_list_agency_by_login.php?text=opener.document.myform.x_Agency_Codetxt&amp;title=Agency%20Code&amp;id=opener.document.myform.x_Agency_Code&amp;dept=A21" xr:uid="{00000000-0004-0000-0100-000065010000}"/>
    <hyperlink ref="BI167" r:id="rId359" display="http://web.higov.net/oip/rrs/popup_list_agency_by_login.php?text=opener.document.myform.x_Agency_Codetxt&amp;title=Agency%20Code&amp;id=opener.document.myform.x_Agency_Code&amp;dept=A21" xr:uid="{00000000-0004-0000-0100-000066010000}"/>
    <hyperlink ref="BI168" r:id="rId360" display="http://web.higov.net/oip/rrs/popup_list_agency_by_login.php?text=opener.document.myform.x_Agency_Codetxt&amp;title=Agency%20Code&amp;id=opener.document.myform.x_Agency_Code&amp;dept=A21" xr:uid="{00000000-0004-0000-0100-000067010000}"/>
    <hyperlink ref="BI169" r:id="rId361" display="http://web.higov.net/oip/rrs/popup_list_agency_by_login.php?text=opener.document.myform.x_Agency_Codetxt&amp;title=Agency%20Code&amp;id=opener.document.myform.x_Agency_Code&amp;dept=A21" xr:uid="{00000000-0004-0000-0100-000068010000}"/>
    <hyperlink ref="BI170" r:id="rId362" display="http://web.higov.net/oip/rrs/popup_list_agency_by_login.php?text=opener.document.myform.x_Agency_Codetxt&amp;title=Agency%20Code&amp;id=opener.document.myform.x_Agency_Code&amp;dept=A21" xr:uid="{00000000-0004-0000-0100-000069010000}"/>
    <hyperlink ref="BI171" r:id="rId363" display="http://web.higov.net/oip/rrs/popup_list_agency_by_login.php?text=opener.document.myform.x_Agency_Codetxt&amp;title=Agency%20Code&amp;id=opener.document.myform.x_Agency_Code&amp;dept=A21" xr:uid="{00000000-0004-0000-0100-00006A010000}"/>
    <hyperlink ref="BI172" r:id="rId364" display="http://web.higov.net/oip/rrs/popup_list_agency_by_login.php?text=opener.document.myform.x_Agency_Codetxt&amp;title=Agency%20Code&amp;id=opener.document.myform.x_Agency_Code&amp;dept=A21" xr:uid="{00000000-0004-0000-0100-00006B010000}"/>
    <hyperlink ref="BI173" r:id="rId365" display="http://web.higov.net/oip/rrs/popup_list_agency_by_login.php?text=opener.document.myform.x_Agency_Codetxt&amp;title=Agency%20Code&amp;id=opener.document.myform.x_Agency_Code&amp;dept=A21" xr:uid="{00000000-0004-0000-0100-00006C010000}"/>
    <hyperlink ref="BI174" r:id="rId366" display="http://web.higov.net/oip/rrs/popup_list_agency_by_login.php?text=opener.document.myform.x_Agency_Codetxt&amp;title=Agency%20Code&amp;id=opener.document.myform.x_Agency_Code&amp;dept=A21" xr:uid="{00000000-0004-0000-0100-00006D010000}"/>
    <hyperlink ref="BI175" r:id="rId367" display="http://web.higov.net/oip/rrs/popup_list_agency_by_login.php?text=opener.document.myform.x_Agency_Codetxt&amp;title=Agency%20Code&amp;id=opener.document.myform.x_Agency_Code&amp;dept=A21" xr:uid="{00000000-0004-0000-0100-00006E010000}"/>
    <hyperlink ref="BI176" r:id="rId368" display="http://web.higov.net/oip/rrs/popup_list_agency_by_login.php?text=opener.document.myform.x_Agency_Codetxt&amp;title=Agency%20Code&amp;id=opener.document.myform.x_Agency_Code&amp;dept=A21" xr:uid="{00000000-0004-0000-0100-00006F010000}"/>
    <hyperlink ref="BI177" r:id="rId369" display="http://web.higov.net/oip/rrs/popup_list_agency_by_login.php?text=opener.document.myform.x_Agency_Codetxt&amp;title=Agency%20Code&amp;id=opener.document.myform.x_Agency_Code&amp;dept=A21" xr:uid="{00000000-0004-0000-0100-000070010000}"/>
    <hyperlink ref="BI178" r:id="rId370" display="http://web.higov.net/oip/rrs/popup_list_agency_by_login.php?text=opener.document.myform.x_Agency_Codetxt&amp;title=Agency%20Code&amp;id=opener.document.myform.x_Agency_Code&amp;dept=A21" xr:uid="{00000000-0004-0000-0100-000071010000}"/>
    <hyperlink ref="BI179" r:id="rId371" display="http://web.higov.net/oip/rrs/popup_list_agency_by_login.php?text=opener.document.myform.x_Agency_Codetxt&amp;title=Agency%20Code&amp;id=opener.document.myform.x_Agency_Code&amp;dept=A21" xr:uid="{00000000-0004-0000-0100-000072010000}"/>
    <hyperlink ref="BI180" r:id="rId372" display="http://web.higov.net/oip/rrs/popup_list_agency_by_login.php?text=opener.document.myform.x_Agency_Codetxt&amp;title=Agency%20Code&amp;id=opener.document.myform.x_Agency_Code&amp;dept=A21" xr:uid="{00000000-0004-0000-0100-000073010000}"/>
    <hyperlink ref="BI181" r:id="rId373" display="http://web.higov.net/oip/rrs/popup_list_agency_by_login.php?text=opener.document.myform.x_Agency_Codetxt&amp;title=Agency%20Code&amp;id=opener.document.myform.x_Agency_Code&amp;dept=A21" xr:uid="{00000000-0004-0000-0100-000074010000}"/>
    <hyperlink ref="BI182" r:id="rId374" display="http://web.higov.net/oip/rrs/popup_list_agency_by_login.php?text=opener.document.myform.x_Agency_Codetxt&amp;title=Agency%20Code&amp;id=opener.document.myform.x_Agency_Code&amp;dept=A21" xr:uid="{00000000-0004-0000-0100-000075010000}"/>
    <hyperlink ref="BI183" r:id="rId375" display="http://web.higov.net/oip/rrs/popup_list_agency_by_login.php?text=opener.document.myform.x_Agency_Codetxt&amp;title=Agency%20Code&amp;id=opener.document.myform.x_Agency_Code&amp;dept=A21" xr:uid="{00000000-0004-0000-0100-000076010000}"/>
    <hyperlink ref="BI184" r:id="rId376" display="http://web.higov.net/oip/rrs/popup_list_agency_by_login.php?text=opener.document.myform.x_Agency_Codetxt&amp;title=Agency%20Code&amp;id=opener.document.myform.x_Agency_Code&amp;dept=A21" xr:uid="{00000000-0004-0000-0100-000077010000}"/>
    <hyperlink ref="BI185" r:id="rId377" display="http://web.higov.net/oip/rrs/popup_list_agency_by_login.php?text=opener.document.myform.x_Agency_Codetxt&amp;title=Agency%20Code&amp;id=opener.document.myform.x_Agency_Code&amp;dept=A21" xr:uid="{00000000-0004-0000-0100-000078010000}"/>
    <hyperlink ref="BI186" r:id="rId378" display="http://web.higov.net/oip/rrs/popup_list_agency_by_login.php?text=opener.document.myform.x_Agency_Codetxt&amp;title=Agency%20Code&amp;id=opener.document.myform.x_Agency_Code&amp;dept=A21" xr:uid="{00000000-0004-0000-0100-000079010000}"/>
    <hyperlink ref="BI187" r:id="rId379" display="http://web.higov.net/oip/rrs/popup_list_agency_by_login.php?text=opener.document.myform.x_Agency_Codetxt&amp;title=Agency%20Code&amp;id=opener.document.myform.x_Agency_Code&amp;dept=A21" xr:uid="{00000000-0004-0000-0100-00007A010000}"/>
    <hyperlink ref="BI188" r:id="rId380" display="http://web.higov.net/oip/rrs/popup_list_agency_by_login.php?text=opener.document.myform.x_Agency_Codetxt&amp;title=Agency%20Code&amp;id=opener.document.myform.x_Agency_Code&amp;dept=A21" xr:uid="{00000000-0004-0000-0100-00007B010000}"/>
    <hyperlink ref="BI189" r:id="rId381" display="http://web.higov.net/oip/rrs/popup_list_agency_by_login.php?text=opener.document.myform.x_Agency_Codetxt&amp;title=Agency%20Code&amp;id=opener.document.myform.x_Agency_Code&amp;dept=A21" xr:uid="{00000000-0004-0000-0100-00007C010000}"/>
    <hyperlink ref="BI190" r:id="rId382" display="http://web.higov.net/oip/rrs/popup_list_agency_by_login.php?text=opener.document.myform.x_Agency_Codetxt&amp;title=Agency%20Code&amp;id=opener.document.myform.x_Agency_Code&amp;dept=A21" xr:uid="{00000000-0004-0000-0100-00007D010000}"/>
    <hyperlink ref="BI191" r:id="rId383" display="http://web.higov.net/oip/rrs/popup_list_agency_by_login.php?text=opener.document.myform.x_Agency_Codetxt&amp;title=Agency%20Code&amp;id=opener.document.myform.x_Agency_Code&amp;dept=A21" xr:uid="{00000000-0004-0000-0100-00007E010000}"/>
    <hyperlink ref="BI192" r:id="rId384" display="http://web.higov.net/oip/rrs/popup_list_agency_by_login.php?text=opener.document.myform.x_Agency_Codetxt&amp;title=Agency%20Code&amp;id=opener.document.myform.x_Agency_Code&amp;dept=A21" xr:uid="{00000000-0004-0000-0100-00007F010000}"/>
    <hyperlink ref="BI193" r:id="rId385" display="http://web.higov.net/oip/rrs/popup_list_agency_by_login.php?text=opener.document.myform.x_Agency_Codetxt&amp;title=Agency%20Code&amp;id=opener.document.myform.x_Agency_Code&amp;dept=A21" xr:uid="{00000000-0004-0000-0100-000080010000}"/>
    <hyperlink ref="BI194" r:id="rId386" display="http://web.higov.net/oip/rrs/popup_list_agency_by_login.php?text=opener.document.myform.x_Agency_Codetxt&amp;title=Agency%20Code&amp;id=opener.document.myform.x_Agency_Code&amp;dept=A21" xr:uid="{00000000-0004-0000-0100-000081010000}"/>
    <hyperlink ref="BI195" r:id="rId387" display="http://web.higov.net/oip/rrs/popup_list_agency_by_login.php?text=opener.document.myform.x_Agency_Codetxt&amp;title=Agency%20Code&amp;id=opener.document.myform.x_Agency_Code&amp;dept=A21" xr:uid="{00000000-0004-0000-0100-000082010000}"/>
    <hyperlink ref="BI196" r:id="rId388" display="http://web.higov.net/oip/rrs/popup_list_agency_by_login.php?text=opener.document.myform.x_Agency_Codetxt&amp;title=Agency%20Code&amp;id=opener.document.myform.x_Agency_Code&amp;dept=A21" xr:uid="{00000000-0004-0000-0100-000083010000}"/>
    <hyperlink ref="BI197" r:id="rId389" display="http://web.higov.net/oip/rrs/popup_list_agency_by_login.php?text=opener.document.myform.x_Agency_Codetxt&amp;title=Agency%20Code&amp;id=opener.document.myform.x_Agency_Code&amp;dept=A21" xr:uid="{00000000-0004-0000-0100-000084010000}"/>
    <hyperlink ref="BI198" r:id="rId390" display="http://web.higov.net/oip/rrs/popup_list_agency_by_login.php?text=opener.document.myform.x_Agency_Codetxt&amp;title=Agency%20Code&amp;id=opener.document.myform.x_Agency_Code&amp;dept=A21" xr:uid="{00000000-0004-0000-0100-000085010000}"/>
    <hyperlink ref="BI199" r:id="rId391" display="http://web.higov.net/oip/rrs/popup_list_agency_by_login.php?text=opener.document.myform.x_Agency_Codetxt&amp;title=Agency%20Code&amp;id=opener.document.myform.x_Agency_Code&amp;dept=A21" xr:uid="{00000000-0004-0000-0100-000086010000}"/>
    <hyperlink ref="BI200" r:id="rId392" display="http://web.higov.net/oip/rrs/popup_list_agency_by_login.php?text=opener.document.myform.x_Agency_Codetxt&amp;title=Agency%20Code&amp;id=opener.document.myform.x_Agency_Code&amp;dept=A21" xr:uid="{00000000-0004-0000-0100-000087010000}"/>
    <hyperlink ref="BI201" r:id="rId393" display="http://web.higov.net/oip/rrs/popup_list_agency_by_login.php?text=opener.document.myform.x_Agency_Codetxt&amp;title=Agency%20Code&amp;id=opener.document.myform.x_Agency_Code&amp;dept=A21" xr:uid="{00000000-0004-0000-0100-000088010000}"/>
    <hyperlink ref="BI202" r:id="rId394" display="http://web.higov.net/oip/rrs/popup_list_agency_by_login.php?text=opener.document.myform.x_Agency_Codetxt&amp;title=Agency%20Code&amp;id=opener.document.myform.x_Agency_Code&amp;dept=A21" xr:uid="{00000000-0004-0000-0100-000089010000}"/>
    <hyperlink ref="BI203" r:id="rId395" display="http://web.higov.net/oip/rrs/popup_list_agency_by_login.php?text=opener.document.myform.x_Agency_Codetxt&amp;title=Agency%20Code&amp;id=opener.document.myform.x_Agency_Code&amp;dept=A21" xr:uid="{00000000-0004-0000-0100-00008A010000}"/>
    <hyperlink ref="BI204" r:id="rId396" display="http://web.higov.net/oip/rrs/popup_list_agency_by_login.php?text=opener.document.myform.x_Agency_Codetxt&amp;title=Agency%20Code&amp;id=opener.document.myform.x_Agency_Code&amp;dept=A21" xr:uid="{00000000-0004-0000-0100-00008B010000}"/>
    <hyperlink ref="BI205" r:id="rId397" display="http://web.higov.net/oip/rrs/popup_list_agency_by_login.php?text=opener.document.myform.x_Agency_Codetxt&amp;title=Agency%20Code&amp;id=opener.document.myform.x_Agency_Code&amp;dept=A21" xr:uid="{00000000-0004-0000-0100-00008C010000}"/>
    <hyperlink ref="BI206" r:id="rId398" display="http://web.higov.net/oip/rrs/popup_list_agency_by_login.php?text=opener.document.myform.x_Agency_Codetxt&amp;title=Agency%20Code&amp;id=opener.document.myform.x_Agency_Code&amp;dept=A21" xr:uid="{00000000-0004-0000-0100-00008D010000}"/>
    <hyperlink ref="BI207" r:id="rId399" display="http://web.higov.net/oip/rrs/popup_list_agency_by_login.php?text=opener.document.myform.x_Agency_Codetxt&amp;title=Agency%20Code&amp;id=opener.document.myform.x_Agency_Code&amp;dept=A21" xr:uid="{00000000-0004-0000-0100-00008E010000}"/>
    <hyperlink ref="BI208" r:id="rId400" display="http://web.higov.net/oip/rrs/popup_list_agency_by_login.php?text=opener.document.myform.x_Agency_Codetxt&amp;title=Agency%20Code&amp;id=opener.document.myform.x_Agency_Code&amp;dept=A21" xr:uid="{00000000-0004-0000-0100-00008F010000}"/>
    <hyperlink ref="BI209" r:id="rId401" display="http://web.higov.net/oip/rrs/popup_list_agency_by_login.php?text=opener.document.myform.x_Agency_Codetxt&amp;title=Agency%20Code&amp;id=opener.document.myform.x_Agency_Code&amp;dept=A21" xr:uid="{00000000-0004-0000-0100-000090010000}"/>
    <hyperlink ref="BI210" r:id="rId402" display="http://web.higov.net/oip/rrs/popup_list_agency_by_login.php?text=opener.document.myform.x_Agency_Codetxt&amp;title=Agency%20Code&amp;id=opener.document.myform.x_Agency_Code&amp;dept=A21" xr:uid="{00000000-0004-0000-0100-000091010000}"/>
    <hyperlink ref="BI211" r:id="rId403" display="http://web.higov.net/oip/rrs/popup_list_agency_by_login.php?text=opener.document.myform.x_Agency_Codetxt&amp;title=Agency%20Code&amp;id=opener.document.myform.x_Agency_Code&amp;dept=A21" xr:uid="{00000000-0004-0000-0100-000092010000}"/>
    <hyperlink ref="BI212" r:id="rId404" display="http://web.higov.net/oip/rrs/popup_list_agency_by_login.php?text=opener.document.myform.x_Agency_Codetxt&amp;title=Agency%20Code&amp;id=opener.document.myform.x_Agency_Code&amp;dept=A21" xr:uid="{00000000-0004-0000-0100-000093010000}"/>
    <hyperlink ref="BI213" r:id="rId405" display="http://web.higov.net/oip/rrs/popup_list_agency_by_login.php?text=opener.document.myform.x_Agency_Codetxt&amp;title=Agency%20Code&amp;id=opener.document.myform.x_Agency_Code&amp;dept=A21" xr:uid="{00000000-0004-0000-0100-000094010000}"/>
    <hyperlink ref="BI214" r:id="rId406" display="http://web.higov.net/oip/rrs/popup_list_agency_by_login.php?text=opener.document.myform.x_Agency_Codetxt&amp;title=Agency%20Code&amp;id=opener.document.myform.x_Agency_Code&amp;dept=A21" xr:uid="{00000000-0004-0000-0100-000095010000}"/>
    <hyperlink ref="BI215" r:id="rId407" display="http://web.higov.net/oip/rrs/popup_list_agency_by_login.php?text=opener.document.myform.x_Agency_Codetxt&amp;title=Agency%20Code&amp;id=opener.document.myform.x_Agency_Code&amp;dept=A21" xr:uid="{00000000-0004-0000-0100-000096010000}"/>
    <hyperlink ref="BI216" r:id="rId408" display="http://web.higov.net/oip/rrs/popup_list_agency_by_login.php?text=opener.document.myform.x_Agency_Codetxt&amp;title=Agency%20Code&amp;id=opener.document.myform.x_Agency_Code&amp;dept=A21" xr:uid="{00000000-0004-0000-0100-000097010000}"/>
    <hyperlink ref="BI217" r:id="rId409" display="http://web.higov.net/oip/rrs/popup_list_agency_by_login.php?text=opener.document.myform.x_Agency_Codetxt&amp;title=Agency%20Code&amp;id=opener.document.myform.x_Agency_Code&amp;dept=A21" xr:uid="{00000000-0004-0000-0100-000098010000}"/>
    <hyperlink ref="BI218" r:id="rId410" display="http://web.higov.net/oip/rrs/popup_list_agency_by_login.php?text=opener.document.myform.x_Agency_Codetxt&amp;title=Agency%20Code&amp;id=opener.document.myform.x_Agency_Code&amp;dept=A21" xr:uid="{00000000-0004-0000-0100-000099010000}"/>
    <hyperlink ref="BI219" r:id="rId411" display="http://web.higov.net/oip/rrs/popup_list_agency_by_login.php?text=opener.document.myform.x_Agency_Codetxt&amp;title=Agency%20Code&amp;id=opener.document.myform.x_Agency_Code&amp;dept=A21" xr:uid="{00000000-0004-0000-0100-00009A010000}"/>
    <hyperlink ref="BI220" r:id="rId412" display="http://web.higov.net/oip/rrs/popup_list_agency_by_login.php?text=opener.document.myform.x_Agency_Codetxt&amp;title=Agency%20Code&amp;id=opener.document.myform.x_Agency_Code&amp;dept=A21" xr:uid="{00000000-0004-0000-0100-00009B010000}"/>
    <hyperlink ref="BI221" r:id="rId413" display="http://web.higov.net/oip/rrs/popup_list_agency_by_login.php?text=opener.document.myform.x_Agency_Codetxt&amp;title=Agency%20Code&amp;id=opener.document.myform.x_Agency_Code&amp;dept=A21" xr:uid="{00000000-0004-0000-0100-00009C010000}"/>
    <hyperlink ref="BI222" r:id="rId414" display="http://web.higov.net/oip/rrs/popup_list_agency_by_login.php?text=opener.document.myform.x_Agency_Codetxt&amp;title=Agency%20Code&amp;id=opener.document.myform.x_Agency_Code&amp;dept=A21" xr:uid="{00000000-0004-0000-0100-00009D010000}"/>
    <hyperlink ref="BI223" r:id="rId415" display="http://web.higov.net/oip/rrs/popup_list_agency_by_login.php?text=opener.document.myform.x_Agency_Codetxt&amp;title=Agency%20Code&amp;id=opener.document.myform.x_Agency_Code&amp;dept=A21" xr:uid="{00000000-0004-0000-0100-00009E010000}"/>
    <hyperlink ref="BI224" r:id="rId416" display="http://web.higov.net/oip/rrs/popup_list_agency_by_login.php?text=opener.document.myform.x_Agency_Codetxt&amp;title=Agency%20Code&amp;id=opener.document.myform.x_Agency_Code&amp;dept=A21" xr:uid="{00000000-0004-0000-0100-00009F010000}"/>
    <hyperlink ref="BI225" r:id="rId417" display="http://web.higov.net/oip/rrs/popup_list_agency_by_login.php?text=opener.document.myform.x_Agency_Codetxt&amp;title=Agency%20Code&amp;id=opener.document.myform.x_Agency_Code&amp;dept=A21" xr:uid="{00000000-0004-0000-0100-0000A0010000}"/>
    <hyperlink ref="BI226" r:id="rId418" display="http://web.higov.net/oip/rrs/popup_list_agency_by_login.php?text=opener.document.myform.x_Agency_Codetxt&amp;title=Agency%20Code&amp;id=opener.document.myform.x_Agency_Code&amp;dept=A21" xr:uid="{00000000-0004-0000-0100-0000A1010000}"/>
    <hyperlink ref="BI227" r:id="rId419" display="http://web.higov.net/oip/rrs/popup_list_agency_by_login.php?text=opener.document.myform.x_Agency_Codetxt&amp;title=Agency%20Code&amp;id=opener.document.myform.x_Agency_Code&amp;dept=A21" xr:uid="{00000000-0004-0000-0100-0000A2010000}"/>
    <hyperlink ref="BI228" r:id="rId420" display="http://web.higov.net/oip/rrs/popup_list_agency_by_login.php?text=opener.document.myform.x_Agency_Codetxt&amp;title=Agency%20Code&amp;id=opener.document.myform.x_Agency_Code&amp;dept=A21" xr:uid="{00000000-0004-0000-0100-0000A3010000}"/>
    <hyperlink ref="BI229" r:id="rId421" display="http://web.higov.net/oip/rrs/popup_list_agency_by_login.php?text=opener.document.myform.x_Agency_Codetxt&amp;title=Agency%20Code&amp;id=opener.document.myform.x_Agency_Code&amp;dept=A21" xr:uid="{00000000-0004-0000-0100-0000A4010000}"/>
    <hyperlink ref="BI230" r:id="rId422" display="http://web.higov.net/oip/rrs/popup_list_agency_by_login.php?text=opener.document.myform.x_Agency_Codetxt&amp;title=Agency%20Code&amp;id=opener.document.myform.x_Agency_Code&amp;dept=A21" xr:uid="{00000000-0004-0000-0100-0000A5010000}"/>
    <hyperlink ref="BI231" r:id="rId423" display="http://web.higov.net/oip/rrs/popup_list_agency_by_login.php?text=opener.document.myform.x_Agency_Codetxt&amp;title=Agency%20Code&amp;id=opener.document.myform.x_Agency_Code&amp;dept=A21" xr:uid="{00000000-0004-0000-0100-0000A6010000}"/>
    <hyperlink ref="BI232" r:id="rId424" display="http://web.higov.net/oip/rrs/popup_list_agency_by_login.php?text=opener.document.myform.x_Agency_Codetxt&amp;title=Agency%20Code&amp;id=opener.document.myform.x_Agency_Code&amp;dept=A21" xr:uid="{00000000-0004-0000-0100-0000A7010000}"/>
    <hyperlink ref="BI233" r:id="rId425" display="http://web.higov.net/oip/rrs/popup_list_agency_by_login.php?text=opener.document.myform.x_Agency_Codetxt&amp;title=Agency%20Code&amp;id=opener.document.myform.x_Agency_Code&amp;dept=A21" xr:uid="{00000000-0004-0000-0100-0000A8010000}"/>
    <hyperlink ref="BI234" r:id="rId426" display="http://web.higov.net/oip/rrs/popup_list_agency_by_login.php?text=opener.document.myform.x_Agency_Codetxt&amp;title=Agency%20Code&amp;id=opener.document.myform.x_Agency_Code&amp;dept=A21" xr:uid="{00000000-0004-0000-0100-0000A9010000}"/>
    <hyperlink ref="BI235" r:id="rId427" display="http://web.higov.net/oip/rrs/popup_list_agency_by_login.php?text=opener.document.myform.x_Agency_Codetxt&amp;title=Agency%20Code&amp;id=opener.document.myform.x_Agency_Code&amp;dept=A21" xr:uid="{00000000-0004-0000-0100-0000AA010000}"/>
    <hyperlink ref="BI236" r:id="rId428" display="http://web.higov.net/oip/rrs/popup_list_agency_by_login.php?text=opener.document.myform.x_Agency_Codetxt&amp;title=Agency%20Code&amp;id=opener.document.myform.x_Agency_Code&amp;dept=A21" xr:uid="{00000000-0004-0000-0100-0000AB010000}"/>
    <hyperlink ref="BI237" r:id="rId429" display="http://web.higov.net/oip/rrs/popup_list_agency_by_login.php?text=opener.document.myform.x_Agency_Codetxt&amp;title=Agency%20Code&amp;id=opener.document.myform.x_Agency_Code&amp;dept=A21" xr:uid="{00000000-0004-0000-0100-0000AC010000}"/>
    <hyperlink ref="BI238" r:id="rId430" display="http://web.higov.net/oip/rrs/popup_list_agency_by_login.php?text=opener.document.myform.x_Agency_Codetxt&amp;title=Agency%20Code&amp;id=opener.document.myform.x_Agency_Code&amp;dept=A21" xr:uid="{00000000-0004-0000-0100-0000AD010000}"/>
    <hyperlink ref="BI239" r:id="rId431" display="http://web.higov.net/oip/rrs/popup_list_agency_by_login.php?text=opener.document.myform.x_Agency_Codetxt&amp;title=Agency%20Code&amp;id=opener.document.myform.x_Agency_Code&amp;dept=A21" xr:uid="{00000000-0004-0000-0100-0000AE010000}"/>
    <hyperlink ref="BI240" r:id="rId432" display="http://web.higov.net/oip/rrs/popup_list_agency_by_login.php?text=opener.document.myform.x_Agency_Codetxt&amp;title=Agency%20Code&amp;id=opener.document.myform.x_Agency_Code&amp;dept=A21" xr:uid="{00000000-0004-0000-0100-0000AF010000}"/>
    <hyperlink ref="BI241" r:id="rId433" display="http://web.higov.net/oip/rrs/popup_list_agency_by_login.php?text=opener.document.myform.x_Agency_Codetxt&amp;title=Agency%20Code&amp;id=opener.document.myform.x_Agency_Code&amp;dept=A21" xr:uid="{00000000-0004-0000-0100-0000B0010000}"/>
    <hyperlink ref="BI242" r:id="rId434" display="http://web.higov.net/oip/rrs/popup_list_agency_by_login.php?text=opener.document.myform.x_Agency_Codetxt&amp;title=Agency%20Code&amp;id=opener.document.myform.x_Agency_Code&amp;dept=A21" xr:uid="{00000000-0004-0000-0100-0000B1010000}"/>
    <hyperlink ref="BI243" r:id="rId435" display="http://web.higov.net/oip/rrs/popup_list_agency_by_login.php?text=opener.document.myform.x_Agency_Codetxt&amp;title=Agency%20Code&amp;id=opener.document.myform.x_Agency_Code&amp;dept=A21" xr:uid="{00000000-0004-0000-0100-0000B2010000}"/>
    <hyperlink ref="BI244" r:id="rId436" display="http://web.higov.net/oip/rrs/popup_list_agency_by_login.php?text=opener.document.myform.x_Agency_Codetxt&amp;title=Agency%20Code&amp;id=opener.document.myform.x_Agency_Code&amp;dept=A21" xr:uid="{00000000-0004-0000-0100-0000B3010000}"/>
    <hyperlink ref="BI245" r:id="rId437" display="http://web.higov.net/oip/rrs/popup_list_agency_by_login.php?text=opener.document.myform.x_Agency_Codetxt&amp;title=Agency%20Code&amp;id=opener.document.myform.x_Agency_Code&amp;dept=A21" xr:uid="{00000000-0004-0000-0100-0000B4010000}"/>
    <hyperlink ref="BI246" r:id="rId438" display="http://web.higov.net/oip/rrs/popup_list_agency_by_login.php?text=opener.document.myform.x_Agency_Codetxt&amp;title=Agency%20Code&amp;id=opener.document.myform.x_Agency_Code&amp;dept=A21" xr:uid="{00000000-0004-0000-0100-0000B5010000}"/>
    <hyperlink ref="BI247" r:id="rId439" display="http://web.higov.net/oip/rrs/popup_list_agency_by_login.php?text=opener.document.myform.x_Agency_Codetxt&amp;title=Agency%20Code&amp;id=opener.document.myform.x_Agency_Code&amp;dept=A21" xr:uid="{00000000-0004-0000-0100-0000B6010000}"/>
    <hyperlink ref="BI248" r:id="rId440" display="http://web.higov.net/oip/rrs/popup_list_agency_by_login.php?text=opener.document.myform.x_Agency_Codetxt&amp;title=Agency%20Code&amp;id=opener.document.myform.x_Agency_Code&amp;dept=A21" xr:uid="{00000000-0004-0000-0100-0000B7010000}"/>
    <hyperlink ref="BI249" r:id="rId441" display="http://web.higov.net/oip/rrs/popup_list_agency_by_login.php?text=opener.document.myform.x_Agency_Codetxt&amp;title=Agency%20Code&amp;id=opener.document.myform.x_Agency_Code&amp;dept=A21" xr:uid="{00000000-0004-0000-0100-0000B8010000}"/>
    <hyperlink ref="BI250" r:id="rId442" display="http://web.higov.net/oip/rrs/popup_list_agency_by_login.php?text=opener.document.myform.x_Agency_Codetxt&amp;title=Agency%20Code&amp;id=opener.document.myform.x_Agency_Code&amp;dept=A21" xr:uid="{00000000-0004-0000-0100-0000B9010000}"/>
    <hyperlink ref="BI251" r:id="rId443" display="http://web.higov.net/oip/rrs/popup_list_agency_by_login.php?text=opener.document.myform.x_Agency_Codetxt&amp;title=Agency%20Code&amp;id=opener.document.myform.x_Agency_Code&amp;dept=A21" xr:uid="{00000000-0004-0000-0100-0000BA010000}"/>
    <hyperlink ref="BI252" r:id="rId444" display="http://web.higov.net/oip/rrs/popup_list_agency_by_login.php?text=opener.document.myform.x_Agency_Codetxt&amp;title=Agency%20Code&amp;id=opener.document.myform.x_Agency_Code&amp;dept=A21" xr:uid="{00000000-0004-0000-0100-0000BB010000}"/>
    <hyperlink ref="BI253" r:id="rId445" display="http://web.higov.net/oip/rrs/popup_list_agency_by_login.php?text=opener.document.myform.x_Agency_Codetxt&amp;title=Agency%20Code&amp;id=opener.document.myform.x_Agency_Code&amp;dept=A21" xr:uid="{00000000-0004-0000-0100-0000BC010000}"/>
    <hyperlink ref="BI254" r:id="rId446" display="http://web.higov.net/oip/rrs/popup_list_agency_by_login.php?text=opener.document.myform.x_Agency_Codetxt&amp;title=Agency%20Code&amp;id=opener.document.myform.x_Agency_Code&amp;dept=A21" xr:uid="{00000000-0004-0000-0100-0000BD010000}"/>
    <hyperlink ref="BI255" r:id="rId447" display="http://web.higov.net/oip/rrs/popup_list_agency_by_login.php?text=opener.document.myform.x_Agency_Codetxt&amp;title=Agency%20Code&amp;id=opener.document.myform.x_Agency_Code&amp;dept=A21" xr:uid="{00000000-0004-0000-0100-0000BE010000}"/>
    <hyperlink ref="BI256" r:id="rId448" display="http://web.higov.net/oip/rrs/popup_list_agency_by_login.php?text=opener.document.myform.x_Agency_Codetxt&amp;title=Agency%20Code&amp;id=opener.document.myform.x_Agency_Code&amp;dept=A21" xr:uid="{00000000-0004-0000-0100-0000BF010000}"/>
    <hyperlink ref="BI257" r:id="rId449" display="http://web.higov.net/oip/rrs/popup_list_agency_by_login.php?text=opener.document.myform.x_Agency_Codetxt&amp;title=Agency%20Code&amp;id=opener.document.myform.x_Agency_Code&amp;dept=A21" xr:uid="{00000000-0004-0000-0100-0000C0010000}"/>
    <hyperlink ref="BI258" r:id="rId450" display="http://web.higov.net/oip/rrs/popup_list_agency_by_login.php?text=opener.document.myform.x_Agency_Codetxt&amp;title=Agency%20Code&amp;id=opener.document.myform.x_Agency_Code&amp;dept=A21" xr:uid="{00000000-0004-0000-0100-0000C1010000}"/>
    <hyperlink ref="BI259" r:id="rId451" display="http://web.higov.net/oip/rrs/popup_list_agency_by_login.php?text=opener.document.myform.x_Agency_Codetxt&amp;title=Agency%20Code&amp;id=opener.document.myform.x_Agency_Code&amp;dept=A21" xr:uid="{00000000-0004-0000-0100-0000C2010000}"/>
    <hyperlink ref="BI260" r:id="rId452" display="http://web.higov.net/oip/rrs/popup_list_agency_by_login.php?text=opener.document.myform.x_Agency_Codetxt&amp;title=Agency%20Code&amp;id=opener.document.myform.x_Agency_Code&amp;dept=A21" xr:uid="{00000000-0004-0000-0100-0000C3010000}"/>
    <hyperlink ref="BI261" r:id="rId453" display="http://web.higov.net/oip/rrs/popup_list_agency_by_login.php?text=opener.document.myform.x_Agency_Codetxt&amp;title=Agency%20Code&amp;id=opener.document.myform.x_Agency_Code&amp;dept=A21" xr:uid="{00000000-0004-0000-0100-0000C4010000}"/>
    <hyperlink ref="BI262" r:id="rId454" display="http://web.higov.net/oip/rrs/popup_list_agency_by_login.php?text=opener.document.myform.x_Agency_Codetxt&amp;title=Agency%20Code&amp;id=opener.document.myform.x_Agency_Code&amp;dept=A21" xr:uid="{00000000-0004-0000-0100-0000C5010000}"/>
    <hyperlink ref="BI263" r:id="rId455" display="http://web.higov.net/oip/rrs/popup_list_agency_by_login.php?text=opener.document.myform.x_Agency_Codetxt&amp;title=Agency%20Code&amp;id=opener.document.myform.x_Agency_Code&amp;dept=A21" xr:uid="{00000000-0004-0000-0100-0000C6010000}"/>
    <hyperlink ref="BI264" r:id="rId456" display="http://web.higov.net/oip/rrs/popup_list_agency_by_login.php?text=opener.document.myform.x_Agency_Codetxt&amp;title=Agency%20Code&amp;id=opener.document.myform.x_Agency_Code&amp;dept=A21" xr:uid="{00000000-0004-0000-0100-0000C7010000}"/>
    <hyperlink ref="BI265" r:id="rId457" display="http://web.higov.net/oip/rrs/popup_list_agency_by_login.php?text=opener.document.myform.x_Agency_Codetxt&amp;title=Agency%20Code&amp;id=opener.document.myform.x_Agency_Code&amp;dept=A21" xr:uid="{00000000-0004-0000-0100-0000C8010000}"/>
    <hyperlink ref="BI266" r:id="rId458" display="http://web.higov.net/oip/rrs/popup_list_agency_by_login.php?text=opener.document.myform.x_Agency_Codetxt&amp;title=Agency%20Code&amp;id=opener.document.myform.x_Agency_Code&amp;dept=A21" xr:uid="{00000000-0004-0000-0100-0000C9010000}"/>
    <hyperlink ref="BI267" r:id="rId459" display="http://web.higov.net/oip/rrs/popup_list_agency_by_login.php?text=opener.document.myform.x_Agency_Codetxt&amp;title=Agency%20Code&amp;id=opener.document.myform.x_Agency_Code&amp;dept=A21" xr:uid="{00000000-0004-0000-0100-0000CA010000}"/>
    <hyperlink ref="BI268" r:id="rId460" display="http://web.higov.net/oip/rrs/popup_list_agency_by_login.php?text=opener.document.myform.x_Agency_Codetxt&amp;title=Agency%20Code&amp;id=opener.document.myform.x_Agency_Code&amp;dept=A21" xr:uid="{00000000-0004-0000-0100-0000CB010000}"/>
    <hyperlink ref="BI269" r:id="rId461" display="http://web.higov.net/oip/rrs/popup_list_agency_by_login.php?text=opener.document.myform.x_Agency_Codetxt&amp;title=Agency%20Code&amp;id=opener.document.myform.x_Agency_Code&amp;dept=A21" xr:uid="{00000000-0004-0000-0100-0000CC010000}"/>
    <hyperlink ref="BI270" r:id="rId462" display="http://web.higov.net/oip/rrs/popup_list_agency_by_login.php?text=opener.document.myform.x_Agency_Codetxt&amp;title=Agency%20Code&amp;id=opener.document.myform.x_Agency_Code&amp;dept=A21" xr:uid="{00000000-0004-0000-0100-0000CD010000}"/>
    <hyperlink ref="BI271" r:id="rId463" display="http://web.higov.net/oip/rrs/popup_list_agency_by_login.php?text=opener.document.myform.x_Agency_Codetxt&amp;title=Agency%20Code&amp;id=opener.document.myform.x_Agency_Code&amp;dept=A21" xr:uid="{00000000-0004-0000-0100-0000CE010000}"/>
    <hyperlink ref="BI272" r:id="rId464" display="http://web.higov.net/oip/rrs/popup_list_agency_by_login.php?text=opener.document.myform.x_Agency_Codetxt&amp;title=Agency%20Code&amp;id=opener.document.myform.x_Agency_Code&amp;dept=A21" xr:uid="{00000000-0004-0000-0100-0000CF010000}"/>
    <hyperlink ref="BI273" r:id="rId465" display="http://web.higov.net/oip/rrs/popup_list_agency_by_login.php?text=opener.document.myform.x_Agency_Codetxt&amp;title=Agency%20Code&amp;id=opener.document.myform.x_Agency_Code&amp;dept=A21" xr:uid="{00000000-0004-0000-0100-0000D0010000}"/>
    <hyperlink ref="BI274" r:id="rId466" display="http://web.higov.net/oip/rrs/popup_list_agency_by_login.php?text=opener.document.myform.x_Agency_Codetxt&amp;title=Agency%20Code&amp;id=opener.document.myform.x_Agency_Code&amp;dept=A21" xr:uid="{00000000-0004-0000-0100-0000D1010000}"/>
    <hyperlink ref="BI275" r:id="rId467" display="http://web.higov.net/oip/rrs/popup_list_agency_by_login.php?text=opener.document.myform.x_Agency_Codetxt&amp;title=Agency%20Code&amp;id=opener.document.myform.x_Agency_Code&amp;dept=A21" xr:uid="{00000000-0004-0000-0100-0000D2010000}"/>
    <hyperlink ref="BI276" r:id="rId468" display="http://web.higov.net/oip/rrs/popup_list_agency_by_login.php?text=opener.document.myform.x_Agency_Codetxt&amp;title=Agency%20Code&amp;id=opener.document.myform.x_Agency_Code&amp;dept=A21" xr:uid="{00000000-0004-0000-0100-0000D3010000}"/>
    <hyperlink ref="BI277" r:id="rId469" display="http://web.higov.net/oip/rrs/popup_list_agency_by_login.php?text=opener.document.myform.x_Agency_Codetxt&amp;title=Agency%20Code&amp;id=opener.document.myform.x_Agency_Code&amp;dept=A21" xr:uid="{00000000-0004-0000-0100-0000D4010000}"/>
    <hyperlink ref="BI278" r:id="rId470" display="http://web.higov.net/oip/rrs/popup_list_agency_by_login.php?text=opener.document.myform.x_Agency_Codetxt&amp;title=Agency%20Code&amp;id=opener.document.myform.x_Agency_Code&amp;dept=A21" xr:uid="{00000000-0004-0000-0100-0000D5010000}"/>
    <hyperlink ref="BI279" r:id="rId471" display="http://web.higov.net/oip/rrs/popup_list_agency_by_login.php?text=opener.document.myform.x_Agency_Codetxt&amp;title=Agency%20Code&amp;id=opener.document.myform.x_Agency_Code&amp;dept=A21" xr:uid="{00000000-0004-0000-0100-0000D6010000}"/>
    <hyperlink ref="BI280" r:id="rId472" display="http://web.higov.net/oip/rrs/popup_list_agency_by_login.php?text=opener.document.myform.x_Agency_Codetxt&amp;title=Agency%20Code&amp;id=opener.document.myform.x_Agency_Code&amp;dept=A21" xr:uid="{00000000-0004-0000-0100-0000D7010000}"/>
    <hyperlink ref="BI281" r:id="rId473" display="http://web.higov.net/oip/rrs/popup_list_agency_by_login.php?text=opener.document.myform.x_Agency_Codetxt&amp;title=Agency%20Code&amp;id=opener.document.myform.x_Agency_Code&amp;dept=A21" xr:uid="{00000000-0004-0000-0100-0000D8010000}"/>
    <hyperlink ref="BI282" r:id="rId474" display="http://web.higov.net/oip/rrs/popup_list_agency_by_login.php?text=opener.document.myform.x_Agency_Codetxt&amp;title=Agency%20Code&amp;id=opener.document.myform.x_Agency_Code&amp;dept=A21" xr:uid="{00000000-0004-0000-0100-0000D9010000}"/>
    <hyperlink ref="BI283" r:id="rId475" display="http://web.higov.net/oip/rrs/popup_list_agency_by_login.php?text=opener.document.myform.x_Agency_Codetxt&amp;title=Agency%20Code&amp;id=opener.document.myform.x_Agency_Code&amp;dept=A21" xr:uid="{00000000-0004-0000-0100-0000DA010000}"/>
    <hyperlink ref="BI284" r:id="rId476" display="http://web.higov.net/oip/rrs/popup_list_agency_by_login.php?text=opener.document.myform.x_Agency_Codetxt&amp;title=Agency%20Code&amp;id=opener.document.myform.x_Agency_Code&amp;dept=A21" xr:uid="{00000000-0004-0000-0100-0000DB010000}"/>
    <hyperlink ref="BI285" r:id="rId477" display="http://web.higov.net/oip/rrs/popup_list_agency_by_login.php?text=opener.document.myform.x_Agency_Codetxt&amp;title=Agency%20Code&amp;id=opener.document.myform.x_Agency_Code&amp;dept=A21" xr:uid="{00000000-0004-0000-0100-0000DC010000}"/>
    <hyperlink ref="BI286" r:id="rId478" display="http://web.higov.net/oip/rrs/popup_list_agency_by_login.php?text=opener.document.myform.x_Agency_Codetxt&amp;title=Agency%20Code&amp;id=opener.document.myform.x_Agency_Code&amp;dept=A21" xr:uid="{00000000-0004-0000-0100-0000DD010000}"/>
    <hyperlink ref="BI287" r:id="rId479" display="http://web.higov.net/oip/rrs/popup_list_agency_by_login.php?text=opener.document.myform.x_Agency_Codetxt&amp;title=Agency%20Code&amp;id=opener.document.myform.x_Agency_Code&amp;dept=A21" xr:uid="{00000000-0004-0000-0100-0000DE010000}"/>
    <hyperlink ref="BI288" r:id="rId480" display="http://web.higov.net/oip/rrs/popup_list_agency_by_login.php?text=opener.document.myform.x_Agency_Codetxt&amp;title=Agency%20Code&amp;id=opener.document.myform.x_Agency_Code&amp;dept=A21" xr:uid="{00000000-0004-0000-0100-0000DF010000}"/>
    <hyperlink ref="BI289" r:id="rId481" display="http://web.higov.net/oip/rrs/popup_list_agency_by_login.php?text=opener.document.myform.x_Agency_Codetxt&amp;title=Agency%20Code&amp;id=opener.document.myform.x_Agency_Code&amp;dept=A21" xr:uid="{00000000-0004-0000-0100-0000E0010000}"/>
    <hyperlink ref="BI290" r:id="rId482" display="http://web.higov.net/oip/rrs/popup_list_agency_by_login.php?text=opener.document.myform.x_Agency_Codetxt&amp;title=Agency%20Code&amp;id=opener.document.myform.x_Agency_Code&amp;dept=A21" xr:uid="{00000000-0004-0000-0100-0000E1010000}"/>
    <hyperlink ref="BI291" r:id="rId483" display="http://web.higov.net/oip/rrs/popup_list_agency_by_login.php?text=opener.document.myform.x_Agency_Codetxt&amp;title=Agency%20Code&amp;id=opener.document.myform.x_Agency_Code&amp;dept=A21" xr:uid="{00000000-0004-0000-0100-0000E2010000}"/>
    <hyperlink ref="BI292" r:id="rId484" display="http://web.higov.net/oip/rrs/popup_list_agency_by_login.php?text=opener.document.myform.x_Agency_Codetxt&amp;title=Agency%20Code&amp;id=opener.document.myform.x_Agency_Code&amp;dept=A21" xr:uid="{00000000-0004-0000-0100-0000E3010000}"/>
    <hyperlink ref="BI293" r:id="rId485" display="http://web.higov.net/oip/rrs/popup_list_agency_by_login.php?text=opener.document.myform.x_Agency_Codetxt&amp;title=Agency%20Code&amp;id=opener.document.myform.x_Agency_Code&amp;dept=A21" xr:uid="{00000000-0004-0000-0100-0000E4010000}"/>
    <hyperlink ref="BI294" r:id="rId486" display="http://web.higov.net/oip/rrs/popup_list_agency_by_login.php?text=opener.document.myform.x_Agency_Codetxt&amp;title=Agency%20Code&amp;id=opener.document.myform.x_Agency_Code&amp;dept=A21" xr:uid="{00000000-0004-0000-0100-0000E5010000}"/>
    <hyperlink ref="BI295" r:id="rId487" display="http://web.higov.net/oip/rrs/popup_list_agency_by_login.php?text=opener.document.myform.x_Agency_Codetxt&amp;title=Agency%20Code&amp;id=opener.document.myform.x_Agency_Code&amp;dept=A21" xr:uid="{00000000-0004-0000-0100-0000E6010000}"/>
    <hyperlink ref="BI296" r:id="rId488" display="http://web.higov.net/oip/rrs/popup_list_agency_by_login.php?text=opener.document.myform.x_Agency_Codetxt&amp;title=Agency%20Code&amp;id=opener.document.myform.x_Agency_Code&amp;dept=A21" xr:uid="{00000000-0004-0000-0100-0000E7010000}"/>
    <hyperlink ref="BI297" r:id="rId489" display="http://web.higov.net/oip/rrs/popup_list_agency_by_login.php?text=opener.document.myform.x_Agency_Codetxt&amp;title=Agency%20Code&amp;id=opener.document.myform.x_Agency_Code&amp;dept=A21" xr:uid="{00000000-0004-0000-0100-0000E8010000}"/>
    <hyperlink ref="BI298" r:id="rId490" display="http://web.higov.net/oip/rrs/popup_list_agency_by_login.php?text=opener.document.myform.x_Agency_Codetxt&amp;title=Agency%20Code&amp;id=opener.document.myform.x_Agency_Code&amp;dept=A21" xr:uid="{00000000-0004-0000-0100-0000E9010000}"/>
    <hyperlink ref="BI299" r:id="rId491" display="http://web.higov.net/oip/rrs/popup_list_agency_by_login.php?text=opener.document.myform.x_Agency_Codetxt&amp;title=Agency%20Code&amp;id=opener.document.myform.x_Agency_Code&amp;dept=A21" xr:uid="{00000000-0004-0000-0100-0000EA010000}"/>
    <hyperlink ref="BI300" r:id="rId492" display="http://web.higov.net/oip/rrs/popup_list_agency_by_login.php?text=opener.document.myform.x_Agency_Codetxt&amp;title=Agency%20Code&amp;id=opener.document.myform.x_Agency_Code&amp;dept=A21" xr:uid="{00000000-0004-0000-0100-0000EB010000}"/>
    <hyperlink ref="BI301" r:id="rId493" display="http://web.higov.net/oip/rrs/popup_list_agency_by_login.php?text=opener.document.myform.x_Agency_Codetxt&amp;title=Agency%20Code&amp;id=opener.document.myform.x_Agency_Code&amp;dept=A21" xr:uid="{00000000-0004-0000-0100-0000EC010000}"/>
    <hyperlink ref="BI302" r:id="rId494" display="http://web.higov.net/oip/rrs/popup_list_agency_by_login.php?text=opener.document.myform.x_Agency_Codetxt&amp;title=Agency%20Code&amp;id=opener.document.myform.x_Agency_Code&amp;dept=A21" xr:uid="{00000000-0004-0000-0100-0000ED010000}"/>
    <hyperlink ref="BI303" r:id="rId495" display="http://web.higov.net/oip/rrs/popup_list_agency_by_login.php?text=opener.document.myform.x_Agency_Codetxt&amp;title=Agency%20Code&amp;id=opener.document.myform.x_Agency_Code&amp;dept=A21" xr:uid="{00000000-0004-0000-0100-0000EE010000}"/>
    <hyperlink ref="BI304" r:id="rId496" display="http://web.higov.net/oip/rrs/popup_list_agency_by_login.php?text=opener.document.myform.x_Agency_Codetxt&amp;title=Agency%20Code&amp;id=opener.document.myform.x_Agency_Code&amp;dept=A21" xr:uid="{00000000-0004-0000-0100-0000EF010000}"/>
    <hyperlink ref="BI305" r:id="rId497" display="http://web.higov.net/oip/rrs/popup_list_agency_by_login.php?text=opener.document.myform.x_Agency_Codetxt&amp;title=Agency%20Code&amp;id=opener.document.myform.x_Agency_Code&amp;dept=A21" xr:uid="{00000000-0004-0000-0100-0000F0010000}"/>
    <hyperlink ref="BI306" r:id="rId498" display="http://web.higov.net/oip/rrs/popup_list_agency_by_login.php?text=opener.document.myform.x_Agency_Codetxt&amp;title=Agency%20Code&amp;id=opener.document.myform.x_Agency_Code&amp;dept=A21" xr:uid="{00000000-0004-0000-0100-0000F1010000}"/>
    <hyperlink ref="BI307" r:id="rId499" display="http://web.higov.net/oip/rrs/popup_list_agency_by_login.php?text=opener.document.myform.x_Agency_Codetxt&amp;title=Agency%20Code&amp;id=opener.document.myform.x_Agency_Code&amp;dept=A21" xr:uid="{00000000-0004-0000-0100-0000F2010000}"/>
    <hyperlink ref="BI308" r:id="rId500" display="http://web.higov.net/oip/rrs/popup_list_agency_by_login.php?text=opener.document.myform.x_Agency_Codetxt&amp;title=Agency%20Code&amp;id=opener.document.myform.x_Agency_Code&amp;dept=A21" xr:uid="{00000000-0004-0000-0100-0000F3010000}"/>
    <hyperlink ref="BI309" r:id="rId501" display="http://web.higov.net/oip/rrs/popup_list_agency_by_login.php?text=opener.document.myform.x_Agency_Codetxt&amp;title=Agency%20Code&amp;id=opener.document.myform.x_Agency_Code&amp;dept=A21" xr:uid="{00000000-0004-0000-0100-0000F4010000}"/>
    <hyperlink ref="BI310" r:id="rId502" display="http://web.higov.net/oip/rrs/popup_list_agency_by_login.php?text=opener.document.myform.x_Agency_Codetxt&amp;title=Agency%20Code&amp;id=opener.document.myform.x_Agency_Code&amp;dept=A21" xr:uid="{00000000-0004-0000-0100-0000F5010000}"/>
    <hyperlink ref="BI311" r:id="rId503" display="http://web.higov.net/oip/rrs/popup_list_agency_by_login.php?text=opener.document.myform.x_Agency_Codetxt&amp;title=Agency%20Code&amp;id=opener.document.myform.x_Agency_Code&amp;dept=A21" xr:uid="{00000000-0004-0000-0100-0000F6010000}"/>
    <hyperlink ref="BI312" r:id="rId504" display="http://web.higov.net/oip/rrs/popup_list_agency_by_login.php?text=opener.document.myform.x_Agency_Codetxt&amp;title=Agency%20Code&amp;id=opener.document.myform.x_Agency_Code&amp;dept=A21" xr:uid="{00000000-0004-0000-0100-0000F7010000}"/>
    <hyperlink ref="BI313" r:id="rId505" display="http://web.higov.net/oip/rrs/popup_list_agency_by_login.php?text=opener.document.myform.x_Agency_Codetxt&amp;title=Agency%20Code&amp;id=opener.document.myform.x_Agency_Code&amp;dept=A21" xr:uid="{00000000-0004-0000-0100-0000F8010000}"/>
    <hyperlink ref="BI314" r:id="rId506" display="http://web.higov.net/oip/rrs/popup_list_agency_by_login.php?text=opener.document.myform.x_Agency_Codetxt&amp;title=Agency%20Code&amp;id=opener.document.myform.x_Agency_Code&amp;dept=A21" xr:uid="{00000000-0004-0000-0100-0000F9010000}"/>
    <hyperlink ref="BI315" r:id="rId507" display="http://web.higov.net/oip/rrs/popup_list_agency_by_login.php?text=opener.document.myform.x_Agency_Codetxt&amp;title=Agency%20Code&amp;id=opener.document.myform.x_Agency_Code&amp;dept=A21" xr:uid="{00000000-0004-0000-0100-0000FA010000}"/>
    <hyperlink ref="BI316" r:id="rId508" display="http://web.higov.net/oip/rrs/popup_list_agency_by_login.php?text=opener.document.myform.x_Agency_Codetxt&amp;title=Agency%20Code&amp;id=opener.document.myform.x_Agency_Code&amp;dept=A21" xr:uid="{00000000-0004-0000-0100-0000FB010000}"/>
    <hyperlink ref="BI317" r:id="rId509" display="http://web.higov.net/oip/rrs/popup_list_agency_by_login.php?text=opener.document.myform.x_Agency_Codetxt&amp;title=Agency%20Code&amp;id=opener.document.myform.x_Agency_Code&amp;dept=A21" xr:uid="{00000000-0004-0000-0100-0000FC010000}"/>
    <hyperlink ref="BI318" r:id="rId510" display="http://web.higov.net/oip/rrs/popup_list_agency_by_login.php?text=opener.document.myform.x_Agency_Codetxt&amp;title=Agency%20Code&amp;id=opener.document.myform.x_Agency_Code&amp;dept=A21" xr:uid="{00000000-0004-0000-0100-0000FD010000}"/>
    <hyperlink ref="BI319" r:id="rId511" display="http://web.higov.net/oip/rrs/popup_list_agency_by_login.php?text=opener.document.myform.x_Agency_Codetxt&amp;title=Agency%20Code&amp;id=opener.document.myform.x_Agency_Code&amp;dept=A21" xr:uid="{00000000-0004-0000-0100-0000FE010000}"/>
    <hyperlink ref="BI320" r:id="rId512" display="http://web.higov.net/oip/rrs/popup_list_agency_by_login.php?text=opener.document.myform.x_Agency_Codetxt&amp;title=Agency%20Code&amp;id=opener.document.myform.x_Agency_Code&amp;dept=A21" xr:uid="{00000000-0004-0000-0100-0000FF010000}"/>
    <hyperlink ref="BI321" r:id="rId513" display="http://web.higov.net/oip/rrs/popup_list_agency_by_login.php?text=opener.document.myform.x_Agency_Codetxt&amp;title=Agency%20Code&amp;id=opener.document.myform.x_Agency_Code&amp;dept=A21" xr:uid="{00000000-0004-0000-0100-000000020000}"/>
    <hyperlink ref="BI322" r:id="rId514" display="http://web.higov.net/oip/rrs/popup_list_agency_by_login.php?text=opener.document.myform.x_Agency_Codetxt&amp;title=Agency%20Code&amp;id=opener.document.myform.x_Agency_Code&amp;dept=A21" xr:uid="{00000000-0004-0000-0100-000001020000}"/>
    <hyperlink ref="BI323" r:id="rId515" display="http://web.higov.net/oip/rrs/popup_list_agency_by_login.php?text=opener.document.myform.x_Agency_Codetxt&amp;title=Agency%20Code&amp;id=opener.document.myform.x_Agency_Code&amp;dept=A21" xr:uid="{00000000-0004-0000-0100-000002020000}"/>
    <hyperlink ref="BI324" r:id="rId516" display="http://web.higov.net/oip/rrs/popup_list_agency_by_login.php?text=opener.document.myform.x_Agency_Codetxt&amp;title=Agency%20Code&amp;id=opener.document.myform.x_Agency_Code&amp;dept=A21" xr:uid="{00000000-0004-0000-0100-000003020000}"/>
    <hyperlink ref="BI325" r:id="rId517" display="http://web.higov.net/oip/rrs/popup_list_agency_by_login.php?text=opener.document.myform.x_Agency_Codetxt&amp;title=Agency%20Code&amp;id=opener.document.myform.x_Agency_Code&amp;dept=A21" xr:uid="{00000000-0004-0000-0100-000004020000}"/>
    <hyperlink ref="BI326" r:id="rId518" display="http://web.higov.net/oip/rrs/popup_list_agency_by_login.php?text=opener.document.myform.x_Agency_Codetxt&amp;title=Agency%20Code&amp;id=opener.document.myform.x_Agency_Code&amp;dept=A21" xr:uid="{00000000-0004-0000-0100-000005020000}"/>
    <hyperlink ref="BI327" r:id="rId519" display="http://web.higov.net/oip/rrs/popup_list_agency_by_login.php?text=opener.document.myform.x_Agency_Codetxt&amp;title=Agency%20Code&amp;id=opener.document.myform.x_Agency_Code&amp;dept=A21" xr:uid="{00000000-0004-0000-0100-000006020000}"/>
    <hyperlink ref="BI328" r:id="rId520" display="http://web.higov.net/oip/rrs/popup_list_agency_by_login.php?text=opener.document.myform.x_Agency_Codetxt&amp;title=Agency%20Code&amp;id=opener.document.myform.x_Agency_Code&amp;dept=A21" xr:uid="{00000000-0004-0000-0100-000007020000}"/>
    <hyperlink ref="BI329" r:id="rId521" display="http://web.higov.net/oip/rrs/popup_list_agency_by_login.php?text=opener.document.myform.x_Agency_Codetxt&amp;title=Agency%20Code&amp;id=opener.document.myform.x_Agency_Code&amp;dept=A21" xr:uid="{00000000-0004-0000-0100-000008020000}"/>
    <hyperlink ref="BI330" r:id="rId522" display="http://web.higov.net/oip/rrs/popup_list_agency_by_login.php?text=opener.document.myform.x_Agency_Codetxt&amp;title=Agency%20Code&amp;id=opener.document.myform.x_Agency_Code&amp;dept=A21" xr:uid="{00000000-0004-0000-0100-000009020000}"/>
    <hyperlink ref="BI331" r:id="rId523" display="http://web.higov.net/oip/rrs/popup_list_agency_by_login.php?text=opener.document.myform.x_Agency_Codetxt&amp;title=Agency%20Code&amp;id=opener.document.myform.x_Agency_Code&amp;dept=A21" xr:uid="{00000000-0004-0000-0100-00000A020000}"/>
    <hyperlink ref="BI332" r:id="rId524" display="http://web.higov.net/oip/rrs/popup_list_agency_by_login.php?text=opener.document.myform.x_Agency_Codetxt&amp;title=Agency%20Code&amp;id=opener.document.myform.x_Agency_Code&amp;dept=A21" xr:uid="{00000000-0004-0000-0100-00000B020000}"/>
    <hyperlink ref="BI333" r:id="rId525" display="http://web.higov.net/oip/rrs/popup_list_agency_by_login.php?text=opener.document.myform.x_Agency_Codetxt&amp;title=Agency%20Code&amp;id=opener.document.myform.x_Agency_Code&amp;dept=A21" xr:uid="{00000000-0004-0000-0100-00000C020000}"/>
    <hyperlink ref="BI334" r:id="rId526" display="http://web.higov.net/oip/rrs/popup_list_agency_by_login.php?text=opener.document.myform.x_Agency_Codetxt&amp;title=Agency%20Code&amp;id=opener.document.myform.x_Agency_Code&amp;dept=A21" xr:uid="{00000000-0004-0000-0100-00000D020000}"/>
    <hyperlink ref="BI335" r:id="rId527" display="http://web.higov.net/oip/rrs/popup_list_agency_by_login.php?text=opener.document.myform.x_Agency_Codetxt&amp;title=Agency%20Code&amp;id=opener.document.myform.x_Agency_Code&amp;dept=A21" xr:uid="{00000000-0004-0000-0100-00000E020000}"/>
    <hyperlink ref="BI336" r:id="rId528" display="http://web.higov.net/oip/rrs/popup_list_agency_by_login.php?text=opener.document.myform.x_Agency_Codetxt&amp;title=Agency%20Code&amp;id=opener.document.myform.x_Agency_Code&amp;dept=A21" xr:uid="{00000000-0004-0000-0100-00000F020000}"/>
    <hyperlink ref="BI337" r:id="rId529" display="http://web.higov.net/oip/rrs/popup_list_agency_by_login.php?text=opener.document.myform.x_Agency_Codetxt&amp;title=Agency%20Code&amp;id=opener.document.myform.x_Agency_Code&amp;dept=A21" xr:uid="{00000000-0004-0000-0100-000010020000}"/>
    <hyperlink ref="BI338" r:id="rId530" display="http://web.higov.net/oip/rrs/popup_list_agency_by_login.php?text=opener.document.myform.x_Agency_Codetxt&amp;title=Agency%20Code&amp;id=opener.document.myform.x_Agency_Code&amp;dept=A21" xr:uid="{00000000-0004-0000-0100-000011020000}"/>
    <hyperlink ref="BI339" r:id="rId531" display="http://web.higov.net/oip/rrs/popup_list_agency_by_login.php?text=opener.document.myform.x_Agency_Codetxt&amp;title=Agency%20Code&amp;id=opener.document.myform.x_Agency_Code&amp;dept=A21" xr:uid="{00000000-0004-0000-0100-000012020000}"/>
    <hyperlink ref="BI340" r:id="rId532" display="http://web.higov.net/oip/rrs/popup_list_agency_by_login.php?text=opener.document.myform.x_Agency_Codetxt&amp;title=Agency%20Code&amp;id=opener.document.myform.x_Agency_Code&amp;dept=A21" xr:uid="{00000000-0004-0000-0100-000013020000}"/>
    <hyperlink ref="BI341" r:id="rId533" display="http://web.higov.net/oip/rrs/popup_list_agency_by_login.php?text=opener.document.myform.x_Agency_Codetxt&amp;title=Agency%20Code&amp;id=opener.document.myform.x_Agency_Code&amp;dept=A21" xr:uid="{00000000-0004-0000-0100-000014020000}"/>
    <hyperlink ref="BI342" r:id="rId534" display="http://web.higov.net/oip/rrs/popup_list_agency_by_login.php?text=opener.document.myform.x_Agency_Codetxt&amp;title=Agency%20Code&amp;id=opener.document.myform.x_Agency_Code&amp;dept=A21" xr:uid="{00000000-0004-0000-0100-000015020000}"/>
    <hyperlink ref="BI343" r:id="rId535" display="http://web.higov.net/oip/rrs/popup_list_agency_by_login.php?text=opener.document.myform.x_Agency_Codetxt&amp;title=Agency%20Code&amp;id=opener.document.myform.x_Agency_Code&amp;dept=A21" xr:uid="{00000000-0004-0000-0100-000016020000}"/>
    <hyperlink ref="BI344" r:id="rId536" display="http://web.higov.net/oip/rrs/popup_list_agency_by_login.php?text=opener.document.myform.x_Agency_Codetxt&amp;title=Agency%20Code&amp;id=opener.document.myform.x_Agency_Code&amp;dept=A21" xr:uid="{00000000-0004-0000-0100-000017020000}"/>
    <hyperlink ref="BI345" r:id="rId537" display="http://web.higov.net/oip/rrs/popup_list_agency_by_login.php?text=opener.document.myform.x_Agency_Codetxt&amp;title=Agency%20Code&amp;id=opener.document.myform.x_Agency_Code&amp;dept=A21" xr:uid="{00000000-0004-0000-0100-000018020000}"/>
    <hyperlink ref="BI346" r:id="rId538" display="http://web.higov.net/oip/rrs/popup_list_agency_by_login.php?text=opener.document.myform.x_Agency_Codetxt&amp;title=Agency%20Code&amp;id=opener.document.myform.x_Agency_Code&amp;dept=A21" xr:uid="{00000000-0004-0000-0100-000019020000}"/>
    <hyperlink ref="BI347" r:id="rId539" display="http://web.higov.net/oip/rrs/popup_list_agency_by_login.php?text=opener.document.myform.x_Agency_Codetxt&amp;title=Agency%20Code&amp;id=opener.document.myform.x_Agency_Code&amp;dept=A21" xr:uid="{00000000-0004-0000-0100-00001A020000}"/>
    <hyperlink ref="BI348" r:id="rId540" display="http://web.higov.net/oip/rrs/popup_list_agency_by_login.php?text=opener.document.myform.x_Agency_Codetxt&amp;title=Agency%20Code&amp;id=opener.document.myform.x_Agency_Code&amp;dept=A21" xr:uid="{00000000-0004-0000-0100-00001B020000}"/>
    <hyperlink ref="BI349" r:id="rId541" display="http://web.higov.net/oip/rrs/popup_list_agency_by_login.php?text=opener.document.myform.x_Agency_Codetxt&amp;title=Agency%20Code&amp;id=opener.document.myform.x_Agency_Code&amp;dept=A21" xr:uid="{00000000-0004-0000-0100-00001C020000}"/>
    <hyperlink ref="BI350" r:id="rId542" display="http://web.higov.net/oip/rrs/popup_list_agency_by_login.php?text=opener.document.myform.x_Agency_Codetxt&amp;title=Agency%20Code&amp;id=opener.document.myform.x_Agency_Code&amp;dept=A21" xr:uid="{00000000-0004-0000-0100-00001D020000}"/>
    <hyperlink ref="BI351" r:id="rId543" display="http://web.higov.net/oip/rrs/popup_list_agency_by_login.php?text=opener.document.myform.x_Agency_Codetxt&amp;title=Agency%20Code&amp;id=opener.document.myform.x_Agency_Code&amp;dept=A21" xr:uid="{00000000-0004-0000-0100-00001E020000}"/>
    <hyperlink ref="BI352" r:id="rId544" display="http://web.higov.net/oip/rrs/popup_list_agency_by_login.php?text=opener.document.myform.x_Agency_Codetxt&amp;title=Agency%20Code&amp;id=opener.document.myform.x_Agency_Code&amp;dept=A21" xr:uid="{00000000-0004-0000-0100-00001F020000}"/>
    <hyperlink ref="BI353" r:id="rId545" display="http://web.higov.net/oip/rrs/popup_list_agency_by_login.php?text=opener.document.myform.x_Agency_Codetxt&amp;title=Agency%20Code&amp;id=opener.document.myform.x_Agency_Code&amp;dept=A21" xr:uid="{00000000-0004-0000-0100-000020020000}"/>
    <hyperlink ref="BI354" r:id="rId546" display="http://web.higov.net/oip/rrs/popup_list_agency_by_login.php?text=opener.document.myform.x_Agency_Codetxt&amp;title=Agency%20Code&amp;id=opener.document.myform.x_Agency_Code&amp;dept=A21" xr:uid="{00000000-0004-0000-0100-000021020000}"/>
    <hyperlink ref="BI355" r:id="rId547" display="http://web.higov.net/oip/rrs/popup_list_agency_by_login.php?text=opener.document.myform.x_Agency_Codetxt&amp;title=Agency%20Code&amp;id=opener.document.myform.x_Agency_Code&amp;dept=A21" xr:uid="{00000000-0004-0000-0100-000022020000}"/>
    <hyperlink ref="BI356" r:id="rId548" display="http://web.higov.net/oip/rrs/popup_list_agency_by_login.php?text=opener.document.myform.x_Agency_Codetxt&amp;title=Agency%20Code&amp;id=opener.document.myform.x_Agency_Code&amp;dept=A21" xr:uid="{00000000-0004-0000-0100-000023020000}"/>
    <hyperlink ref="BI357" r:id="rId549" display="http://web.higov.net/oip/rrs/popup_list_agency_by_login.php?text=opener.document.myform.x_Agency_Codetxt&amp;title=Agency%20Code&amp;id=opener.document.myform.x_Agency_Code&amp;dept=A21" xr:uid="{00000000-0004-0000-0100-000024020000}"/>
    <hyperlink ref="BI358" r:id="rId550" display="http://web.higov.net/oip/rrs/popup_list_agency_by_login.php?text=opener.document.myform.x_Agency_Codetxt&amp;title=Agency%20Code&amp;id=opener.document.myform.x_Agency_Code&amp;dept=A21" xr:uid="{00000000-0004-0000-0100-000025020000}"/>
    <hyperlink ref="BI359" r:id="rId551" display="http://web.higov.net/oip/rrs/popup_list_agency_by_login.php?text=opener.document.myform.x_Agency_Codetxt&amp;title=Agency%20Code&amp;id=opener.document.myform.x_Agency_Code&amp;dept=A21" xr:uid="{00000000-0004-0000-0100-000026020000}"/>
    <hyperlink ref="BI360" r:id="rId552" display="http://web.higov.net/oip/rrs/popup_list_agency_by_login.php?text=opener.document.myform.x_Agency_Codetxt&amp;title=Agency%20Code&amp;id=opener.document.myform.x_Agency_Code&amp;dept=A21" xr:uid="{00000000-0004-0000-0100-000027020000}"/>
    <hyperlink ref="BI361" r:id="rId553" display="http://web.higov.net/oip/rrs/popup_list_agency_by_login.php?text=opener.document.myform.x_Agency_Codetxt&amp;title=Agency%20Code&amp;id=opener.document.myform.x_Agency_Code&amp;dept=A21" xr:uid="{00000000-0004-0000-0100-000028020000}"/>
    <hyperlink ref="BI362" r:id="rId554" display="http://web.higov.net/oip/rrs/popup_list_agency_by_login.php?text=opener.document.myform.x_Agency_Codetxt&amp;title=Agency%20Code&amp;id=opener.document.myform.x_Agency_Code&amp;dept=A21" xr:uid="{00000000-0004-0000-0100-000029020000}"/>
    <hyperlink ref="BI363" r:id="rId555" display="http://web.higov.net/oip/rrs/popup_list_agency_by_login.php?text=opener.document.myform.x_Agency_Codetxt&amp;title=Agency%20Code&amp;id=opener.document.myform.x_Agency_Code&amp;dept=A21" xr:uid="{00000000-0004-0000-0100-00002A020000}"/>
    <hyperlink ref="BI364" r:id="rId556" display="http://web.higov.net/oip/rrs/popup_list_agency_by_login.php?text=opener.document.myform.x_Agency_Codetxt&amp;title=Agency%20Code&amp;id=opener.document.myform.x_Agency_Code&amp;dept=A21" xr:uid="{00000000-0004-0000-0100-00002B020000}"/>
    <hyperlink ref="BI365" r:id="rId557" display="http://web.higov.net/oip/rrs/popup_list_agency_by_login.php?text=opener.document.myform.x_Agency_Codetxt&amp;title=Agency%20Code&amp;id=opener.document.myform.x_Agency_Code&amp;dept=A21" xr:uid="{00000000-0004-0000-0100-00002C020000}"/>
    <hyperlink ref="BI366" r:id="rId558" display="http://web.higov.net/oip/rrs/popup_list_agency_by_login.php?text=opener.document.myform.x_Agency_Codetxt&amp;title=Agency%20Code&amp;id=opener.document.myform.x_Agency_Code&amp;dept=A21" xr:uid="{00000000-0004-0000-0100-00002D020000}"/>
    <hyperlink ref="BI367" r:id="rId559" display="http://web.higov.net/oip/rrs/popup_list_agency_by_login.php?text=opener.document.myform.x_Agency_Codetxt&amp;title=Agency%20Code&amp;id=opener.document.myform.x_Agency_Code&amp;dept=A21" xr:uid="{00000000-0004-0000-0100-00002E020000}"/>
    <hyperlink ref="BI368" r:id="rId560" display="http://web.higov.net/oip/rrs/popup_list_agency_by_login.php?text=opener.document.myform.x_Agency_Codetxt&amp;title=Agency%20Code&amp;id=opener.document.myform.x_Agency_Code&amp;dept=A21" xr:uid="{00000000-0004-0000-0100-00002F020000}"/>
    <hyperlink ref="BI369" r:id="rId561" display="http://web.higov.net/oip/rrs/popup_list_agency_by_login.php?text=opener.document.myform.x_Agency_Codetxt&amp;title=Agency%20Code&amp;id=opener.document.myform.x_Agency_Code&amp;dept=A21" xr:uid="{00000000-0004-0000-0100-000030020000}"/>
    <hyperlink ref="BI370" r:id="rId562" display="http://web.higov.net/oip/rrs/popup_list_agency_by_login.php?text=opener.document.myform.x_Agency_Codetxt&amp;title=Agency%20Code&amp;id=opener.document.myform.x_Agency_Code&amp;dept=A21" xr:uid="{00000000-0004-0000-0100-000031020000}"/>
    <hyperlink ref="BI371" r:id="rId563" display="http://web.higov.net/oip/rrs/popup_list_agency_by_login.php?text=opener.document.myform.x_Agency_Codetxt&amp;title=Agency%20Code&amp;id=opener.document.myform.x_Agency_Code&amp;dept=A21" xr:uid="{00000000-0004-0000-0100-000032020000}"/>
    <hyperlink ref="BI372" r:id="rId564" display="http://web.higov.net/oip/rrs/popup_list_agency_by_login.php?text=opener.document.myform.x_Agency_Codetxt&amp;title=Agency%20Code&amp;id=opener.document.myform.x_Agency_Code&amp;dept=A21" xr:uid="{00000000-0004-0000-0100-000033020000}"/>
    <hyperlink ref="BI373" r:id="rId565" display="http://web.higov.net/oip/rrs/popup_list_agency_by_login.php?text=opener.document.myform.x_Agency_Codetxt&amp;title=Agency%20Code&amp;id=opener.document.myform.x_Agency_Code&amp;dept=A21" xr:uid="{00000000-0004-0000-0100-000034020000}"/>
    <hyperlink ref="BI374" r:id="rId566" display="http://web.higov.net/oip/rrs/popup_list_agency_by_login.php?text=opener.document.myform.x_Agency_Codetxt&amp;title=Agency%20Code&amp;id=opener.document.myform.x_Agency_Code&amp;dept=A21" xr:uid="{00000000-0004-0000-0100-000035020000}"/>
    <hyperlink ref="BI375" r:id="rId567" display="http://web.higov.net/oip/rrs/popup_list_agency_by_login.php?text=opener.document.myform.x_Agency_Codetxt&amp;title=Agency%20Code&amp;id=opener.document.myform.x_Agency_Code&amp;dept=A21" xr:uid="{00000000-0004-0000-0100-000036020000}"/>
    <hyperlink ref="BI376" r:id="rId568" display="http://web.higov.net/oip/rrs/popup_list_agency_by_login.php?text=opener.document.myform.x_Agency_Codetxt&amp;title=Agency%20Code&amp;id=opener.document.myform.x_Agency_Code&amp;dept=A21" xr:uid="{00000000-0004-0000-0100-000037020000}"/>
    <hyperlink ref="BI377" r:id="rId569" display="http://web.higov.net/oip/rrs/popup_list_agency_by_login.php?text=opener.document.myform.x_Agency_Codetxt&amp;title=Agency%20Code&amp;id=opener.document.myform.x_Agency_Code&amp;dept=A21" xr:uid="{00000000-0004-0000-0100-000038020000}"/>
    <hyperlink ref="BI378" r:id="rId570" display="http://web.higov.net/oip/rrs/popup_list_agency_by_login.php?text=opener.document.myform.x_Agency_Codetxt&amp;title=Agency%20Code&amp;id=opener.document.myform.x_Agency_Code&amp;dept=A21" xr:uid="{00000000-0004-0000-0100-000039020000}"/>
    <hyperlink ref="BI379" r:id="rId571" display="http://web.higov.net/oip/rrs/popup_list_agency_by_login.php?text=opener.document.myform.x_Agency_Codetxt&amp;title=Agency%20Code&amp;id=opener.document.myform.x_Agency_Code&amp;dept=A21" xr:uid="{00000000-0004-0000-0100-00003A020000}"/>
    <hyperlink ref="BI380" r:id="rId572" display="http://web.higov.net/oip/rrs/popup_list_agency_by_login.php?text=opener.document.myform.x_Agency_Codetxt&amp;title=Agency%20Code&amp;id=opener.document.myform.x_Agency_Code&amp;dept=A21" xr:uid="{00000000-0004-0000-0100-00003B020000}"/>
    <hyperlink ref="BI381" r:id="rId573" display="http://web.higov.net/oip/rrs/popup_list_agency_by_login.php?text=opener.document.myform.x_Agency_Codetxt&amp;title=Agency%20Code&amp;id=opener.document.myform.x_Agency_Code&amp;dept=A21" xr:uid="{00000000-0004-0000-0100-00003C020000}"/>
    <hyperlink ref="BI382" r:id="rId574" display="http://web.higov.net/oip/rrs/popup_list_agency_by_login.php?text=opener.document.myform.x_Agency_Codetxt&amp;title=Agency%20Code&amp;id=opener.document.myform.x_Agency_Code&amp;dept=A21" xr:uid="{00000000-0004-0000-0100-00003D020000}"/>
    <hyperlink ref="BI383" r:id="rId575" display="http://web.higov.net/oip/rrs/popup_list_agency_by_login.php?text=opener.document.myform.x_Agency_Codetxt&amp;title=Agency%20Code&amp;id=opener.document.myform.x_Agency_Code&amp;dept=A21" xr:uid="{00000000-0004-0000-0100-00003E020000}"/>
    <hyperlink ref="BI384" r:id="rId576" display="http://web.higov.net/oip/rrs/popup_list_agency_by_login.php?text=opener.document.myform.x_Agency_Codetxt&amp;title=Agency%20Code&amp;id=opener.document.myform.x_Agency_Code&amp;dept=A21" xr:uid="{00000000-0004-0000-0100-00003F020000}"/>
    <hyperlink ref="BI385" r:id="rId577" display="http://web.higov.net/oip/rrs/popup_list_agency_by_login.php?text=opener.document.myform.x_Agency_Codetxt&amp;title=Agency%20Code&amp;id=opener.document.myform.x_Agency_Code&amp;dept=A21" xr:uid="{00000000-0004-0000-0100-000040020000}"/>
    <hyperlink ref="BI386" r:id="rId578" display="http://web.higov.net/oip/rrs/popup_list_agency_by_login.php?text=opener.document.myform.x_Agency_Codetxt&amp;title=Agency%20Code&amp;id=opener.document.myform.x_Agency_Code&amp;dept=A21" xr:uid="{00000000-0004-0000-0100-000041020000}"/>
    <hyperlink ref="BI387" r:id="rId579" display="http://web.higov.net/oip/rrs/popup_list_agency_by_login.php?text=opener.document.myform.x_Agency_Codetxt&amp;title=Agency%20Code&amp;id=opener.document.myform.x_Agency_Code&amp;dept=A21" xr:uid="{00000000-0004-0000-0100-000042020000}"/>
    <hyperlink ref="BI388" r:id="rId580" display="http://web.higov.net/oip/rrs/popup_list_agency_by_login.php?text=opener.document.myform.x_Agency_Codetxt&amp;title=Agency%20Code&amp;id=opener.document.myform.x_Agency_Code&amp;dept=A21" xr:uid="{00000000-0004-0000-0100-000043020000}"/>
    <hyperlink ref="BI389" r:id="rId581" display="http://web.higov.net/oip/rrs/popup_list_agency_by_login.php?text=opener.document.myform.x_Agency_Codetxt&amp;title=Agency%20Code&amp;id=opener.document.myform.x_Agency_Code&amp;dept=A21" xr:uid="{00000000-0004-0000-0100-000044020000}"/>
    <hyperlink ref="BI390" r:id="rId582" display="http://web.higov.net/oip/rrs/popup_list_agency_by_login.php?text=opener.document.myform.x_Agency_Codetxt&amp;title=Agency%20Code&amp;id=opener.document.myform.x_Agency_Code&amp;dept=A21" xr:uid="{00000000-0004-0000-0100-000045020000}"/>
    <hyperlink ref="BI391" r:id="rId583" display="http://web.higov.net/oip/rrs/popup_list_agency_by_login.php?text=opener.document.myform.x_Agency_Codetxt&amp;title=Agency%20Code&amp;id=opener.document.myform.x_Agency_Code&amp;dept=A21" xr:uid="{00000000-0004-0000-0100-000046020000}"/>
    <hyperlink ref="BI392" r:id="rId584" display="http://web.higov.net/oip/rrs/popup_list_agency_by_login.php?text=opener.document.myform.x_Agency_Codetxt&amp;title=Agency%20Code&amp;id=opener.document.myform.x_Agency_Code&amp;dept=A21" xr:uid="{00000000-0004-0000-0100-000047020000}"/>
    <hyperlink ref="BI393" r:id="rId585" display="http://web.higov.net/oip/rrs/popup_list_agency_by_login.php?text=opener.document.myform.x_Agency_Codetxt&amp;title=Agency%20Code&amp;id=opener.document.myform.x_Agency_Code&amp;dept=A21" xr:uid="{00000000-0004-0000-0100-000048020000}"/>
    <hyperlink ref="BI394" r:id="rId586" display="http://web.higov.net/oip/rrs/popup_list_agency_by_login.php?text=opener.document.myform.x_Agency_Codetxt&amp;title=Agency%20Code&amp;id=opener.document.myform.x_Agency_Code&amp;dept=A21" xr:uid="{00000000-0004-0000-0100-000049020000}"/>
    <hyperlink ref="BI395" r:id="rId587" display="http://web.higov.net/oip/rrs/popup_list_agency_by_login.php?text=opener.document.myform.x_Agency_Codetxt&amp;title=Agency%20Code&amp;id=opener.document.myform.x_Agency_Code&amp;dept=A21" xr:uid="{00000000-0004-0000-0100-00004A020000}"/>
    <hyperlink ref="BI396" r:id="rId588" display="http://web.higov.net/oip/rrs/popup_list_agency_by_login.php?text=opener.document.myform.x_Agency_Codetxt&amp;title=Agency%20Code&amp;id=opener.document.myform.x_Agency_Code&amp;dept=A21" xr:uid="{00000000-0004-0000-0100-00004B020000}"/>
    <hyperlink ref="BI397" r:id="rId589" display="http://web.higov.net/oip/rrs/popup_list_agency_by_login.php?text=opener.document.myform.x_Agency_Codetxt&amp;title=Agency%20Code&amp;id=opener.document.myform.x_Agency_Code&amp;dept=A21" xr:uid="{00000000-0004-0000-0100-00004C020000}"/>
    <hyperlink ref="BI398" r:id="rId590" display="http://web.higov.net/oip/rrs/popup_list_agency_by_login.php?text=opener.document.myform.x_Agency_Codetxt&amp;title=Agency%20Code&amp;id=opener.document.myform.x_Agency_Code&amp;dept=A21" xr:uid="{00000000-0004-0000-0100-00004D020000}"/>
    <hyperlink ref="BI399" r:id="rId591" display="http://web.higov.net/oip/rrs/popup_list_agency_by_login.php?text=opener.document.myform.x_Agency_Codetxt&amp;title=Agency%20Code&amp;id=opener.document.myform.x_Agency_Code&amp;dept=A21" xr:uid="{00000000-0004-0000-0100-00004E020000}"/>
    <hyperlink ref="BI400" r:id="rId592" display="http://web.higov.net/oip/rrs/popup_list_agency_by_login.php?text=opener.document.myform.x_Agency_Codetxt&amp;title=Agency%20Code&amp;id=opener.document.myform.x_Agency_Code&amp;dept=A21" xr:uid="{00000000-0004-0000-0100-00004F020000}"/>
    <hyperlink ref="BI401" r:id="rId593" display="http://web.higov.net/oip/rrs/popup_list_agency_by_login.php?text=opener.document.myform.x_Agency_Codetxt&amp;title=Agency%20Code&amp;id=opener.document.myform.x_Agency_Code&amp;dept=A21" xr:uid="{00000000-0004-0000-0100-000050020000}"/>
    <hyperlink ref="BI402" r:id="rId594" display="http://web.higov.net/oip/rrs/popup_list_agency_by_login.php?text=opener.document.myform.x_Agency_Codetxt&amp;title=Agency%20Code&amp;id=opener.document.myform.x_Agency_Code&amp;dept=A21" xr:uid="{00000000-0004-0000-0100-000051020000}"/>
    <hyperlink ref="BI403" r:id="rId595" display="http://web.higov.net/oip/rrs/popup_list_agency_by_login.php?text=opener.document.myform.x_Agency_Codetxt&amp;title=Agency%20Code&amp;id=opener.document.myform.x_Agency_Code&amp;dept=A21" xr:uid="{00000000-0004-0000-0100-000052020000}"/>
    <hyperlink ref="BI404" r:id="rId596" display="http://web.higov.net/oip/rrs/popup_list_agency_by_login.php?text=opener.document.myform.x_Agency_Codetxt&amp;title=Agency%20Code&amp;id=opener.document.myform.x_Agency_Code&amp;dept=A21" xr:uid="{00000000-0004-0000-0100-000053020000}"/>
    <hyperlink ref="BI405" r:id="rId597" display="http://web.higov.net/oip/rrs/popup_list_agency_by_login.php?text=opener.document.myform.x_Agency_Codetxt&amp;title=Agency%20Code&amp;id=opener.document.myform.x_Agency_Code&amp;dept=A21" xr:uid="{00000000-0004-0000-0100-000054020000}"/>
    <hyperlink ref="BI406" r:id="rId598" display="http://web.higov.net/oip/rrs/popup_list_agency_by_login.php?text=opener.document.myform.x_Agency_Codetxt&amp;title=Agency%20Code&amp;id=opener.document.myform.x_Agency_Code&amp;dept=A21" xr:uid="{00000000-0004-0000-0100-000055020000}"/>
    <hyperlink ref="BI407" r:id="rId599" display="http://web.higov.net/oip/rrs/popup_list_agency_by_login.php?text=opener.document.myform.x_Agency_Codetxt&amp;title=Agency%20Code&amp;id=opener.document.myform.x_Agency_Code&amp;dept=A21" xr:uid="{00000000-0004-0000-0100-000056020000}"/>
    <hyperlink ref="BI408" r:id="rId600" display="http://web.higov.net/oip/rrs/popup_list_agency_by_login.php?text=opener.document.myform.x_Agency_Codetxt&amp;title=Agency%20Code&amp;id=opener.document.myform.x_Agency_Code&amp;dept=A21" xr:uid="{00000000-0004-0000-0100-000057020000}"/>
    <hyperlink ref="BI409" r:id="rId601" display="http://web.higov.net/oip/rrs/popup_list_agency_by_login.php?text=opener.document.myform.x_Agency_Codetxt&amp;title=Agency%20Code&amp;id=opener.document.myform.x_Agency_Code&amp;dept=A21" xr:uid="{00000000-0004-0000-0100-000058020000}"/>
    <hyperlink ref="BI410" r:id="rId602" display="http://web.higov.net/oip/rrs/popup_list_agency_by_login.php?text=opener.document.myform.x_Agency_Codetxt&amp;title=Agency%20Code&amp;id=opener.document.myform.x_Agency_Code&amp;dept=A21" xr:uid="{00000000-0004-0000-0100-000059020000}"/>
    <hyperlink ref="BI411" r:id="rId603" display="http://web.higov.net/oip/rrs/popup_list_agency_by_login.php?text=opener.document.myform.x_Agency_Codetxt&amp;title=Agency%20Code&amp;id=opener.document.myform.x_Agency_Code&amp;dept=A21" xr:uid="{00000000-0004-0000-0100-00005A020000}"/>
    <hyperlink ref="BI412" r:id="rId604" display="http://web.higov.net/oip/rrs/popup_list_agency_by_login.php?text=opener.document.myform.x_Agency_Codetxt&amp;title=Agency%20Code&amp;id=opener.document.myform.x_Agency_Code&amp;dept=A21" xr:uid="{00000000-0004-0000-0100-00005B020000}"/>
    <hyperlink ref="BI413" r:id="rId605" display="http://web.higov.net/oip/rrs/popup_list_agency_by_login.php?text=opener.document.myform.x_Agency_Codetxt&amp;title=Agency%20Code&amp;id=opener.document.myform.x_Agency_Code&amp;dept=A21" xr:uid="{00000000-0004-0000-0100-00005C020000}"/>
    <hyperlink ref="BI414" r:id="rId606" display="http://web.higov.net/oip/rrs/popup_list_agency_by_login.php?text=opener.document.myform.x_Agency_Codetxt&amp;title=Agency%20Code&amp;id=opener.document.myform.x_Agency_Code&amp;dept=A21" xr:uid="{00000000-0004-0000-0100-00005D020000}"/>
    <hyperlink ref="BI415" r:id="rId607" display="http://web.higov.net/oip/rrs/popup_list_agency_by_login.php?text=opener.document.myform.x_Agency_Codetxt&amp;title=Agency%20Code&amp;id=opener.document.myform.x_Agency_Code&amp;dept=A21" xr:uid="{00000000-0004-0000-0100-00005E020000}"/>
    <hyperlink ref="BI416" r:id="rId608" display="http://web.higov.net/oip/rrs/popup_list_agency_by_login.php?text=opener.document.myform.x_Agency_Codetxt&amp;title=Agency%20Code&amp;id=opener.document.myform.x_Agency_Code&amp;dept=A21" xr:uid="{00000000-0004-0000-0100-00005F020000}"/>
    <hyperlink ref="BI417" r:id="rId609" display="http://web.higov.net/oip/rrs/popup_list_agency_by_login.php?text=opener.document.myform.x_Agency_Codetxt&amp;title=Agency%20Code&amp;id=opener.document.myform.x_Agency_Code&amp;dept=A21" xr:uid="{00000000-0004-0000-0100-000060020000}"/>
    <hyperlink ref="BI418" r:id="rId610" display="http://web.higov.net/oip/rrs/popup_list_agency_by_login.php?text=opener.document.myform.x_Agency_Codetxt&amp;title=Agency%20Code&amp;id=opener.document.myform.x_Agency_Code&amp;dept=A21" xr:uid="{00000000-0004-0000-0100-000061020000}"/>
    <hyperlink ref="BI419" r:id="rId611" display="http://web.higov.net/oip/rrs/popup_list_agency_by_login.php?text=opener.document.myform.x_Agency_Codetxt&amp;title=Agency%20Code&amp;id=opener.document.myform.x_Agency_Code&amp;dept=A21" xr:uid="{00000000-0004-0000-0100-000062020000}"/>
    <hyperlink ref="BI420" r:id="rId612" display="http://web.higov.net/oip/rrs/popup_list_agency_by_login.php?text=opener.document.myform.x_Agency_Codetxt&amp;title=Agency%20Code&amp;id=opener.document.myform.x_Agency_Code&amp;dept=A21" xr:uid="{00000000-0004-0000-0100-000063020000}"/>
    <hyperlink ref="BI421" r:id="rId613" display="http://web.higov.net/oip/rrs/popup_list_agency_by_login.php?text=opener.document.myform.x_Agency_Codetxt&amp;title=Agency%20Code&amp;id=opener.document.myform.x_Agency_Code&amp;dept=A21" xr:uid="{00000000-0004-0000-0100-000064020000}"/>
    <hyperlink ref="BI422" r:id="rId614" display="http://web.higov.net/oip/rrs/popup_list_agency_by_login.php?text=opener.document.myform.x_Agency_Codetxt&amp;title=Agency%20Code&amp;id=opener.document.myform.x_Agency_Code&amp;dept=A21" xr:uid="{00000000-0004-0000-0100-000065020000}"/>
    <hyperlink ref="BI423" r:id="rId615" display="http://web.higov.net/oip/rrs/popup_list_agency_by_login.php?text=opener.document.myform.x_Agency_Codetxt&amp;title=Agency%20Code&amp;id=opener.document.myform.x_Agency_Code&amp;dept=A21" xr:uid="{00000000-0004-0000-0100-000066020000}"/>
    <hyperlink ref="BI424" r:id="rId616" display="http://web.higov.net/oip/rrs/popup_list_agency_by_login.php?text=opener.document.myform.x_Agency_Codetxt&amp;title=Agency%20Code&amp;id=opener.document.myform.x_Agency_Code&amp;dept=A21" xr:uid="{00000000-0004-0000-0100-000067020000}"/>
    <hyperlink ref="BI425" r:id="rId617" display="http://web.higov.net/oip/rrs/popup_list_agency_by_login.php?text=opener.document.myform.x_Agency_Codetxt&amp;title=Agency%20Code&amp;id=opener.document.myform.x_Agency_Code&amp;dept=A21" xr:uid="{00000000-0004-0000-0100-000068020000}"/>
    <hyperlink ref="BI426" r:id="rId618" display="http://web.higov.net/oip/rrs/popup_list_agency_by_login.php?text=opener.document.myform.x_Agency_Codetxt&amp;title=Agency%20Code&amp;id=opener.document.myform.x_Agency_Code&amp;dept=A21" xr:uid="{00000000-0004-0000-0100-000069020000}"/>
    <hyperlink ref="BI427" r:id="rId619" display="http://web.higov.net/oip/rrs/popup_list_agency_by_login.php?text=opener.document.myform.x_Agency_Codetxt&amp;title=Agency%20Code&amp;id=opener.document.myform.x_Agency_Code&amp;dept=A21" xr:uid="{00000000-0004-0000-0100-00006A020000}"/>
    <hyperlink ref="BI428" r:id="rId620" display="http://web.higov.net/oip/rrs/popup_list_agency_by_login.php?text=opener.document.myform.x_Agency_Codetxt&amp;title=Agency%20Code&amp;id=opener.document.myform.x_Agency_Code&amp;dept=A21" xr:uid="{00000000-0004-0000-0100-00006B020000}"/>
    <hyperlink ref="BI429" r:id="rId621" display="http://web.higov.net/oip/rrs/popup_list_agency_by_login.php?text=opener.document.myform.x_Agency_Codetxt&amp;title=Agency%20Code&amp;id=opener.document.myform.x_Agency_Code&amp;dept=A21" xr:uid="{00000000-0004-0000-0100-00006C020000}"/>
    <hyperlink ref="BI430" r:id="rId622" display="http://web.higov.net/oip/rrs/popup_list_agency_by_login.php?text=opener.document.myform.x_Agency_Codetxt&amp;title=Agency%20Code&amp;id=opener.document.myform.x_Agency_Code&amp;dept=A21" xr:uid="{00000000-0004-0000-0100-00006D020000}"/>
    <hyperlink ref="BI431" r:id="rId623" display="http://web.higov.net/oip/rrs/popup_list_agency_by_login.php?text=opener.document.myform.x_Agency_Codetxt&amp;title=Agency%20Code&amp;id=opener.document.myform.x_Agency_Code&amp;dept=A21" xr:uid="{00000000-0004-0000-0100-00006E020000}"/>
    <hyperlink ref="BI432" r:id="rId624" display="http://web.higov.net/oip/rrs/popup_list_agency_by_login.php?text=opener.document.myform.x_Agency_Codetxt&amp;title=Agency%20Code&amp;id=opener.document.myform.x_Agency_Code&amp;dept=A21" xr:uid="{00000000-0004-0000-0100-00006F020000}"/>
    <hyperlink ref="BI433" r:id="rId625" display="http://web.higov.net/oip/rrs/popup_list_agency_by_login.php?text=opener.document.myform.x_Agency_Codetxt&amp;title=Agency%20Code&amp;id=opener.document.myform.x_Agency_Code&amp;dept=A21" xr:uid="{00000000-0004-0000-0100-000070020000}"/>
    <hyperlink ref="BI434" r:id="rId626" display="http://web.higov.net/oip/rrs/popup_list_agency_by_login.php?text=opener.document.myform.x_Agency_Codetxt&amp;title=Agency%20Code&amp;id=opener.document.myform.x_Agency_Code&amp;dept=A21" xr:uid="{00000000-0004-0000-0100-000071020000}"/>
    <hyperlink ref="BI435" r:id="rId627" display="http://web.higov.net/oip/rrs/popup_list_agency_by_login.php?text=opener.document.myform.x_Agency_Codetxt&amp;title=Agency%20Code&amp;id=opener.document.myform.x_Agency_Code&amp;dept=A21" xr:uid="{00000000-0004-0000-0100-000072020000}"/>
    <hyperlink ref="BI436" r:id="rId628" display="http://web.higov.net/oip/rrs/popup_list_agency_by_login.php?text=opener.document.myform.x_Agency_Codetxt&amp;title=Agency%20Code&amp;id=opener.document.myform.x_Agency_Code&amp;dept=A21" xr:uid="{00000000-0004-0000-0100-000073020000}"/>
    <hyperlink ref="BI437" r:id="rId629" display="http://web.higov.net/oip/rrs/popup_list_agency_by_login.php?text=opener.document.myform.x_Agency_Codetxt&amp;title=Agency%20Code&amp;id=opener.document.myform.x_Agency_Code&amp;dept=A21" xr:uid="{00000000-0004-0000-0100-000074020000}"/>
    <hyperlink ref="BI438" r:id="rId630" display="http://web.higov.net/oip/rrs/popup_list_agency_by_login.php?text=opener.document.myform.x_Agency_Codetxt&amp;title=Agency%20Code&amp;id=opener.document.myform.x_Agency_Code&amp;dept=A21" xr:uid="{00000000-0004-0000-0100-000075020000}"/>
    <hyperlink ref="BI439" r:id="rId631" display="http://web.higov.net/oip/rrs/popup_list_agency_by_login.php?text=opener.document.myform.x_Agency_Codetxt&amp;title=Agency%20Code&amp;id=opener.document.myform.x_Agency_Code&amp;dept=A21" xr:uid="{00000000-0004-0000-0100-000076020000}"/>
    <hyperlink ref="BI440" r:id="rId632" display="http://web.higov.net/oip/rrs/popup_list_agency_by_login.php?text=opener.document.myform.x_Agency_Codetxt&amp;title=Agency%20Code&amp;id=opener.document.myform.x_Agency_Code&amp;dept=A21" xr:uid="{00000000-0004-0000-0100-000077020000}"/>
    <hyperlink ref="BI441" r:id="rId633" display="http://web.higov.net/oip/rrs/popup_list_agency_by_login.php?text=opener.document.myform.x_Agency_Codetxt&amp;title=Agency%20Code&amp;id=opener.document.myform.x_Agency_Code&amp;dept=A21" xr:uid="{00000000-0004-0000-0100-000078020000}"/>
    <hyperlink ref="BI442" r:id="rId634" display="http://web.higov.net/oip/rrs/popup_list_agency_by_login.php?text=opener.document.myform.x_Agency_Codetxt&amp;title=Agency%20Code&amp;id=opener.document.myform.x_Agency_Code&amp;dept=A21" xr:uid="{00000000-0004-0000-0100-000079020000}"/>
    <hyperlink ref="BI443" r:id="rId635" display="http://web.higov.net/oip/rrs/popup_list_agency_by_login.php?text=opener.document.myform.x_Agency_Codetxt&amp;title=Agency%20Code&amp;id=opener.document.myform.x_Agency_Code&amp;dept=A21" xr:uid="{00000000-0004-0000-0100-00007A020000}"/>
    <hyperlink ref="BI444" r:id="rId636" display="http://web.higov.net/oip/rrs/popup_list_agency_by_login.php?text=opener.document.myform.x_Agency_Codetxt&amp;title=Agency%20Code&amp;id=opener.document.myform.x_Agency_Code&amp;dept=A21" xr:uid="{00000000-0004-0000-0100-00007B020000}"/>
    <hyperlink ref="BI445" r:id="rId637" display="http://web.higov.net/oip/rrs/popup_list_agency_by_login.php?text=opener.document.myform.x_Agency_Codetxt&amp;title=Agency%20Code&amp;id=opener.document.myform.x_Agency_Code&amp;dept=A21" xr:uid="{00000000-0004-0000-0100-00007C020000}"/>
    <hyperlink ref="BI446" r:id="rId638" display="http://web.higov.net/oip/rrs/popup_list_agency_by_login.php?text=opener.document.myform.x_Agency_Codetxt&amp;title=Agency%20Code&amp;id=opener.document.myform.x_Agency_Code&amp;dept=A21" xr:uid="{00000000-0004-0000-0100-00007D020000}"/>
    <hyperlink ref="BI447" r:id="rId639" display="http://web.higov.net/oip/rrs/popup_list_agency_by_login.php?text=opener.document.myform.x_Agency_Codetxt&amp;title=Agency%20Code&amp;id=opener.document.myform.x_Agency_Code&amp;dept=A21" xr:uid="{00000000-0004-0000-0100-00007E020000}"/>
    <hyperlink ref="BI448" r:id="rId640" display="http://web.higov.net/oip/rrs/popup_list_agency_by_login.php?text=opener.document.myform.x_Agency_Codetxt&amp;title=Agency%20Code&amp;id=opener.document.myform.x_Agency_Code&amp;dept=A21" xr:uid="{00000000-0004-0000-0100-00007F020000}"/>
    <hyperlink ref="BI449" r:id="rId641" display="http://web.higov.net/oip/rrs/popup_list_agency_by_login.php?text=opener.document.myform.x_Agency_Codetxt&amp;title=Agency%20Code&amp;id=opener.document.myform.x_Agency_Code&amp;dept=A21" xr:uid="{00000000-0004-0000-0100-000080020000}"/>
    <hyperlink ref="BI450" r:id="rId642" display="http://web.higov.net/oip/rrs/popup_list_agency_by_login.php?text=opener.document.myform.x_Agency_Codetxt&amp;title=Agency%20Code&amp;id=opener.document.myform.x_Agency_Code&amp;dept=A21" xr:uid="{00000000-0004-0000-0100-000081020000}"/>
    <hyperlink ref="BI451" r:id="rId643" display="http://web.higov.net/oip/rrs/popup_list_agency_by_login.php?text=opener.document.myform.x_Agency_Codetxt&amp;title=Agency%20Code&amp;id=opener.document.myform.x_Agency_Code&amp;dept=A21" xr:uid="{00000000-0004-0000-0100-000082020000}"/>
    <hyperlink ref="BI452" r:id="rId644" display="http://web.higov.net/oip/rrs/popup_list_agency_by_login.php?text=opener.document.myform.x_Agency_Codetxt&amp;title=Agency%20Code&amp;id=opener.document.myform.x_Agency_Code&amp;dept=A21" xr:uid="{00000000-0004-0000-0100-000083020000}"/>
    <hyperlink ref="BI453" r:id="rId645" display="http://web.higov.net/oip/rrs/popup_list_agency_by_login.php?text=opener.document.myform.x_Agency_Codetxt&amp;title=Agency%20Code&amp;id=opener.document.myform.x_Agency_Code&amp;dept=A21" xr:uid="{00000000-0004-0000-0100-000084020000}"/>
    <hyperlink ref="BI454" r:id="rId646" display="http://web.higov.net/oip/rrs/popup_list_agency_by_login.php?text=opener.document.myform.x_Agency_Codetxt&amp;title=Agency%20Code&amp;id=opener.document.myform.x_Agency_Code&amp;dept=A21" xr:uid="{00000000-0004-0000-0100-000085020000}"/>
    <hyperlink ref="BI455" r:id="rId647" display="http://web.higov.net/oip/rrs/popup_list_agency_by_login.php?text=opener.document.myform.x_Agency_Codetxt&amp;title=Agency%20Code&amp;id=opener.document.myform.x_Agency_Code&amp;dept=A21" xr:uid="{00000000-0004-0000-0100-000086020000}"/>
    <hyperlink ref="BI456" r:id="rId648" display="http://web.higov.net/oip/rrs/popup_list_agency_by_login.php?text=opener.document.myform.x_Agency_Codetxt&amp;title=Agency%20Code&amp;id=opener.document.myform.x_Agency_Code&amp;dept=A21" xr:uid="{00000000-0004-0000-0100-000087020000}"/>
    <hyperlink ref="BI457" r:id="rId649" display="http://web.higov.net/oip/rrs/popup_list_agency_by_login.php?text=opener.document.myform.x_Agency_Codetxt&amp;title=Agency%20Code&amp;id=opener.document.myform.x_Agency_Code&amp;dept=A21" xr:uid="{00000000-0004-0000-0100-000088020000}"/>
    <hyperlink ref="BI458" r:id="rId650" display="http://web.higov.net/oip/rrs/popup_list_agency_by_login.php?text=opener.document.myform.x_Agency_Codetxt&amp;title=Agency%20Code&amp;id=opener.document.myform.x_Agency_Code&amp;dept=A21" xr:uid="{00000000-0004-0000-0100-000089020000}"/>
    <hyperlink ref="BI459" r:id="rId651" display="http://web.higov.net/oip/rrs/popup_list_agency_by_login.php?text=opener.document.myform.x_Agency_Codetxt&amp;title=Agency%20Code&amp;id=opener.document.myform.x_Agency_Code&amp;dept=A21" xr:uid="{00000000-0004-0000-0100-00008A020000}"/>
    <hyperlink ref="BI460" r:id="rId652" display="http://web.higov.net/oip/rrs/popup_list_agency_by_login.php?text=opener.document.myform.x_Agency_Codetxt&amp;title=Agency%20Code&amp;id=opener.document.myform.x_Agency_Code&amp;dept=A21" xr:uid="{00000000-0004-0000-0100-00008B020000}"/>
    <hyperlink ref="BI461" r:id="rId653" display="http://web.higov.net/oip/rrs/popup_list_agency_by_login.php?text=opener.document.myform.x_Agency_Codetxt&amp;title=Agency%20Code&amp;id=opener.document.myform.x_Agency_Code&amp;dept=A21" xr:uid="{00000000-0004-0000-0100-00008C020000}"/>
    <hyperlink ref="BI462" r:id="rId654" display="http://web.higov.net/oip/rrs/popup_list_agency_by_login.php?text=opener.document.myform.x_Agency_Codetxt&amp;title=Agency%20Code&amp;id=opener.document.myform.x_Agency_Code&amp;dept=A21" xr:uid="{00000000-0004-0000-0100-00008D020000}"/>
    <hyperlink ref="BI463" r:id="rId655" display="http://web.higov.net/oip/rrs/popup_list_agency_by_login.php?text=opener.document.myform.x_Agency_Codetxt&amp;title=Agency%20Code&amp;id=opener.document.myform.x_Agency_Code&amp;dept=A21" xr:uid="{00000000-0004-0000-0100-00008E020000}"/>
    <hyperlink ref="BI464" r:id="rId656" display="http://web.higov.net/oip/rrs/popup_list_agency_by_login.php?text=opener.document.myform.x_Agency_Codetxt&amp;title=Agency%20Code&amp;id=opener.document.myform.x_Agency_Code&amp;dept=A21" xr:uid="{00000000-0004-0000-0100-00008F020000}"/>
    <hyperlink ref="BI465" r:id="rId657" display="http://web.higov.net/oip/rrs/popup_list_agency_by_login.php?text=opener.document.myform.x_Agency_Codetxt&amp;title=Agency%20Code&amp;id=opener.document.myform.x_Agency_Code&amp;dept=A21" xr:uid="{00000000-0004-0000-0100-000090020000}"/>
    <hyperlink ref="BI466" r:id="rId658" display="http://web.higov.net/oip/rrs/popup_list_agency_by_login.php?text=opener.document.myform.x_Agency_Codetxt&amp;title=Agency%20Code&amp;id=opener.document.myform.x_Agency_Code&amp;dept=A21" xr:uid="{00000000-0004-0000-0100-000091020000}"/>
    <hyperlink ref="BI467" r:id="rId659" display="http://web.higov.net/oip/rrs/popup_list_agency_by_login.php?text=opener.document.myform.x_Agency_Codetxt&amp;title=Agency%20Code&amp;id=opener.document.myform.x_Agency_Code&amp;dept=A21" xr:uid="{00000000-0004-0000-0100-000092020000}"/>
    <hyperlink ref="BI468" r:id="rId660" display="http://web.higov.net/oip/rrs/popup_list_agency_by_login.php?text=opener.document.myform.x_Agency_Codetxt&amp;title=Agency%20Code&amp;id=opener.document.myform.x_Agency_Code&amp;dept=A21" xr:uid="{00000000-0004-0000-0100-000093020000}"/>
    <hyperlink ref="BI469" r:id="rId661" display="http://web.higov.net/oip/rrs/popup_list_agency_by_login.php?text=opener.document.myform.x_Agency_Codetxt&amp;title=Agency%20Code&amp;id=opener.document.myform.x_Agency_Code&amp;dept=A21" xr:uid="{00000000-0004-0000-0100-000094020000}"/>
    <hyperlink ref="BI470" r:id="rId662" display="http://web.higov.net/oip/rrs/popup_list_agency_by_login.php?text=opener.document.myform.x_Agency_Codetxt&amp;title=Agency%20Code&amp;id=opener.document.myform.x_Agency_Code&amp;dept=A21" xr:uid="{00000000-0004-0000-0100-000095020000}"/>
    <hyperlink ref="BI471" r:id="rId663" display="http://web.higov.net/oip/rrs/popup_list_agency_by_login.php?text=opener.document.myform.x_Agency_Codetxt&amp;title=Agency%20Code&amp;id=opener.document.myform.x_Agency_Code&amp;dept=A21" xr:uid="{00000000-0004-0000-0100-000096020000}"/>
    <hyperlink ref="BI472" r:id="rId664" display="http://web.higov.net/oip/rrs/popup_list_agency_by_login.php?text=opener.document.myform.x_Agency_Codetxt&amp;title=Agency%20Code&amp;id=opener.document.myform.x_Agency_Code&amp;dept=A21" xr:uid="{00000000-0004-0000-0100-000097020000}"/>
    <hyperlink ref="BI473" r:id="rId665" display="http://web.higov.net/oip/rrs/popup_list_agency_by_login.php?text=opener.document.myform.x_Agency_Codetxt&amp;title=Agency%20Code&amp;id=opener.document.myform.x_Agency_Code&amp;dept=A21" xr:uid="{00000000-0004-0000-0100-000098020000}"/>
    <hyperlink ref="BI474" r:id="rId666" display="http://web.higov.net/oip/rrs/popup_list_agency_by_login.php?text=opener.document.myform.x_Agency_Codetxt&amp;title=Agency%20Code&amp;id=opener.document.myform.x_Agency_Code&amp;dept=A21" xr:uid="{00000000-0004-0000-0100-000099020000}"/>
    <hyperlink ref="BI475" r:id="rId667" display="http://web.higov.net/oip/rrs/popup_list_agency_by_login.php?text=opener.document.myform.x_Agency_Codetxt&amp;title=Agency%20Code&amp;id=opener.document.myform.x_Agency_Code&amp;dept=A21" xr:uid="{00000000-0004-0000-0100-00009A020000}"/>
    <hyperlink ref="BI476" r:id="rId668" display="http://web.higov.net/oip/rrs/popup_list_agency_by_login.php?text=opener.document.myform.x_Agency_Codetxt&amp;title=Agency%20Code&amp;id=opener.document.myform.x_Agency_Code&amp;dept=A21" xr:uid="{00000000-0004-0000-0100-00009B020000}"/>
    <hyperlink ref="BI477" r:id="rId669" display="http://web.higov.net/oip/rrs/popup_list_agency_by_login.php?text=opener.document.myform.x_Agency_Codetxt&amp;title=Agency%20Code&amp;id=opener.document.myform.x_Agency_Code&amp;dept=A21" xr:uid="{00000000-0004-0000-0100-00009C020000}"/>
    <hyperlink ref="BI478" r:id="rId670" display="http://web.higov.net/oip/rrs/popup_list_agency_by_login.php?text=opener.document.myform.x_Agency_Codetxt&amp;title=Agency%20Code&amp;id=opener.document.myform.x_Agency_Code&amp;dept=A21" xr:uid="{00000000-0004-0000-0100-00009D020000}"/>
    <hyperlink ref="BI479" r:id="rId671" display="http://web.higov.net/oip/rrs/popup_list_agency_by_login.php?text=opener.document.myform.x_Agency_Codetxt&amp;title=Agency%20Code&amp;id=opener.document.myform.x_Agency_Code&amp;dept=A21" xr:uid="{00000000-0004-0000-0100-00009E020000}"/>
    <hyperlink ref="BI480" r:id="rId672" display="http://web.higov.net/oip/rrs/popup_list_agency_by_login.php?text=opener.document.myform.x_Agency_Codetxt&amp;title=Agency%20Code&amp;id=opener.document.myform.x_Agency_Code&amp;dept=A21" xr:uid="{00000000-0004-0000-0100-00009F020000}"/>
    <hyperlink ref="BI481" r:id="rId673" display="http://web.higov.net/oip/rrs/popup_list_agency_by_login.php?text=opener.document.myform.x_Agency_Codetxt&amp;title=Agency%20Code&amp;id=opener.document.myform.x_Agency_Code&amp;dept=A21" xr:uid="{00000000-0004-0000-0100-0000A0020000}"/>
    <hyperlink ref="BI482" r:id="rId674" display="http://web.higov.net/oip/rrs/popup_list_agency_by_login.php?text=opener.document.myform.x_Agency_Codetxt&amp;title=Agency%20Code&amp;id=opener.document.myform.x_Agency_Code&amp;dept=A21" xr:uid="{00000000-0004-0000-0100-0000A1020000}"/>
    <hyperlink ref="BI483" r:id="rId675" display="http://web.higov.net/oip/rrs/popup_list_agency_by_login.php?text=opener.document.myform.x_Agency_Codetxt&amp;title=Agency%20Code&amp;id=opener.document.myform.x_Agency_Code&amp;dept=A21" xr:uid="{00000000-0004-0000-0100-0000A2020000}"/>
    <hyperlink ref="BI484" r:id="rId676" display="http://web.higov.net/oip/rrs/popup_list_agency_by_login.php?text=opener.document.myform.x_Agency_Codetxt&amp;title=Agency%20Code&amp;id=opener.document.myform.x_Agency_Code&amp;dept=A21" xr:uid="{00000000-0004-0000-0100-0000A3020000}"/>
    <hyperlink ref="BI485" r:id="rId677" display="http://web.higov.net/oip/rrs/popup_list_agency_by_login.php?text=opener.document.myform.x_Agency_Codetxt&amp;title=Agency%20Code&amp;id=opener.document.myform.x_Agency_Code&amp;dept=A21" xr:uid="{00000000-0004-0000-0100-0000A4020000}"/>
    <hyperlink ref="BI486" r:id="rId678" display="http://web.higov.net/oip/rrs/popup_list_agency_by_login.php?text=opener.document.myform.x_Agency_Codetxt&amp;title=Agency%20Code&amp;id=opener.document.myform.x_Agency_Code&amp;dept=A21" xr:uid="{00000000-0004-0000-0100-0000A5020000}"/>
    <hyperlink ref="BI487" r:id="rId679" display="http://web.higov.net/oip/rrs/popup_list_agency_by_login.php?text=opener.document.myform.x_Agency_Codetxt&amp;title=Agency%20Code&amp;id=opener.document.myform.x_Agency_Code&amp;dept=A21" xr:uid="{00000000-0004-0000-0100-0000A6020000}"/>
    <hyperlink ref="BI488" r:id="rId680" display="http://web.higov.net/oip/rrs/popup_list_agency_by_login.php?text=opener.document.myform.x_Agency_Codetxt&amp;title=Agency%20Code&amp;id=opener.document.myform.x_Agency_Code&amp;dept=A21" xr:uid="{00000000-0004-0000-0100-0000A7020000}"/>
    <hyperlink ref="BI489" r:id="rId681" display="http://web.higov.net/oip/rrs/popup_list_agency_by_login.php?text=opener.document.myform.x_Agency_Codetxt&amp;title=Agency%20Code&amp;id=opener.document.myform.x_Agency_Code&amp;dept=A21" xr:uid="{00000000-0004-0000-0100-0000A8020000}"/>
    <hyperlink ref="BI490" r:id="rId682" display="http://web.higov.net/oip/rrs/popup_list_agency_by_login.php?text=opener.document.myform.x_Agency_Codetxt&amp;title=Agency%20Code&amp;id=opener.document.myform.x_Agency_Code&amp;dept=A21" xr:uid="{00000000-0004-0000-0100-0000A9020000}"/>
    <hyperlink ref="BI491" r:id="rId683" display="http://web.higov.net/oip/rrs/popup_list_agency_by_login.php?text=opener.document.myform.x_Agency_Codetxt&amp;title=Agency%20Code&amp;id=opener.document.myform.x_Agency_Code&amp;dept=A21" xr:uid="{00000000-0004-0000-0100-0000AA020000}"/>
    <hyperlink ref="BI492" r:id="rId684" display="http://web.higov.net/oip/rrs/popup_list_agency_by_login.php?text=opener.document.myform.x_Agency_Codetxt&amp;title=Agency%20Code&amp;id=opener.document.myform.x_Agency_Code&amp;dept=A21" xr:uid="{00000000-0004-0000-0100-0000AB020000}"/>
    <hyperlink ref="BI493" r:id="rId685" display="http://web.higov.net/oip/rrs/popup_list_agency_by_login.php?text=opener.document.myform.x_Agency_Codetxt&amp;title=Agency%20Code&amp;id=opener.document.myform.x_Agency_Code&amp;dept=A21" xr:uid="{00000000-0004-0000-0100-0000AC020000}"/>
    <hyperlink ref="BI494" r:id="rId686" display="http://web.higov.net/oip/rrs/popup_list_agency_by_login.php?text=opener.document.myform.x_Agency_Codetxt&amp;title=Agency%20Code&amp;id=opener.document.myform.x_Agency_Code&amp;dept=A21" xr:uid="{00000000-0004-0000-0100-0000AD020000}"/>
    <hyperlink ref="BI495" r:id="rId687" display="http://web.higov.net/oip/rrs/popup_list_agency_by_login.php?text=opener.document.myform.x_Agency_Codetxt&amp;title=Agency%20Code&amp;id=opener.document.myform.x_Agency_Code&amp;dept=A21" xr:uid="{00000000-0004-0000-0100-0000AE020000}"/>
    <hyperlink ref="BI496" r:id="rId688" display="http://web.higov.net/oip/rrs/popup_list_agency_by_login.php?text=opener.document.myform.x_Agency_Codetxt&amp;title=Agency%20Code&amp;id=opener.document.myform.x_Agency_Code&amp;dept=A21" xr:uid="{00000000-0004-0000-0100-0000AF020000}"/>
    <hyperlink ref="BI497" r:id="rId689" display="http://web.higov.net/oip/rrs/popup_list_agency_by_login.php?text=opener.document.myform.x_Agency_Codetxt&amp;title=Agency%20Code&amp;id=opener.document.myform.x_Agency_Code&amp;dept=A21" xr:uid="{00000000-0004-0000-0100-0000B0020000}"/>
    <hyperlink ref="BI498" r:id="rId690" display="http://web.higov.net/oip/rrs/popup_list_agency_by_login.php?text=opener.document.myform.x_Agency_Codetxt&amp;title=Agency%20Code&amp;id=opener.document.myform.x_Agency_Code&amp;dept=A21" xr:uid="{00000000-0004-0000-0100-0000B1020000}"/>
    <hyperlink ref="BI499" r:id="rId691" display="http://web.higov.net/oip/rrs/popup_list_agency_by_login.php?text=opener.document.myform.x_Agency_Codetxt&amp;title=Agency%20Code&amp;id=opener.document.myform.x_Agency_Code&amp;dept=A21" xr:uid="{00000000-0004-0000-0100-0000B2020000}"/>
    <hyperlink ref="BI500" r:id="rId692" display="http://web.higov.net/oip/rrs/popup_list_agency_by_login.php?text=opener.document.myform.x_Agency_Codetxt&amp;title=Agency%20Code&amp;id=opener.document.myform.x_Agency_Code&amp;dept=A21" xr:uid="{00000000-0004-0000-0100-0000B3020000}"/>
    <hyperlink ref="BI501" r:id="rId693" display="http://web.higov.net/oip/rrs/popup_list_agency_by_login.php?text=opener.document.myform.x_Agency_Codetxt&amp;title=Agency%20Code&amp;id=opener.document.myform.x_Agency_Code&amp;dept=A21" xr:uid="{00000000-0004-0000-0100-0000B4020000}"/>
    <hyperlink ref="BI502" r:id="rId694" display="http://web.higov.net/oip/rrs/popup_list_agency_by_login.php?text=opener.document.myform.x_Agency_Codetxt&amp;title=Agency%20Code&amp;id=opener.document.myform.x_Agency_Code&amp;dept=A21" xr:uid="{00000000-0004-0000-0100-0000B5020000}"/>
    <hyperlink ref="BI503" r:id="rId695" display="http://web.higov.net/oip/rrs/popup_list_agency_by_login.php?text=opener.document.myform.x_Agency_Codetxt&amp;title=Agency%20Code&amp;id=opener.document.myform.x_Agency_Code&amp;dept=A21" xr:uid="{00000000-0004-0000-0100-0000B6020000}"/>
    <hyperlink ref="BI504" r:id="rId696" display="http://web.higov.net/oip/rrs/popup_list_agency_by_login.php?text=opener.document.myform.x_Agency_Codetxt&amp;title=Agency%20Code&amp;id=opener.document.myform.x_Agency_Code&amp;dept=A21" xr:uid="{00000000-0004-0000-0100-0000B7020000}"/>
    <hyperlink ref="BI505" r:id="rId697" display="http://web.higov.net/oip/rrs/popup_list_agency_by_login.php?text=opener.document.myform.x_Agency_Codetxt&amp;title=Agency%20Code&amp;id=opener.document.myform.x_Agency_Code&amp;dept=A21" xr:uid="{00000000-0004-0000-0100-0000B8020000}"/>
    <hyperlink ref="BI506" r:id="rId698" display="http://web.higov.net/oip/rrs/popup_list_agency_by_login.php?text=opener.document.myform.x_Agency_Codetxt&amp;title=Agency%20Code&amp;id=opener.document.myform.x_Agency_Code&amp;dept=A21" xr:uid="{00000000-0004-0000-0100-0000B9020000}"/>
    <hyperlink ref="BI507" r:id="rId699" display="http://web.higov.net/oip/rrs/popup_list_agency_by_login.php?text=opener.document.myform.x_Agency_Codetxt&amp;title=Agency%20Code&amp;id=opener.document.myform.x_Agency_Code&amp;dept=A21" xr:uid="{00000000-0004-0000-0100-0000BA020000}"/>
    <hyperlink ref="BI508" r:id="rId700" display="http://web.higov.net/oip/rrs/popup_list_agency_by_login.php?text=opener.document.myform.x_Agency_Codetxt&amp;title=Agency%20Code&amp;id=opener.document.myform.x_Agency_Code&amp;dept=A21" xr:uid="{00000000-0004-0000-0100-0000BB020000}"/>
    <hyperlink ref="BI509" r:id="rId701" display="http://web.higov.net/oip/rrs/popup_list_agency_by_login.php?text=opener.document.myform.x_Agency_Codetxt&amp;title=Agency%20Code&amp;id=opener.document.myform.x_Agency_Code&amp;dept=A21" xr:uid="{00000000-0004-0000-0100-0000BC020000}"/>
    <hyperlink ref="BI510" r:id="rId702" display="http://web.higov.net/oip/rrs/popup_list_agency_by_login.php?text=opener.document.myform.x_Agency_Codetxt&amp;title=Agency%20Code&amp;id=opener.document.myform.x_Agency_Code&amp;dept=A21" xr:uid="{00000000-0004-0000-0100-0000BD020000}"/>
    <hyperlink ref="BI511" r:id="rId703" display="http://web.higov.net/oip/rrs/popup_list_agency_by_login.php?text=opener.document.myform.x_Agency_Codetxt&amp;title=Agency%20Code&amp;id=opener.document.myform.x_Agency_Code&amp;dept=A21" xr:uid="{00000000-0004-0000-0100-0000BE020000}"/>
    <hyperlink ref="BI512" r:id="rId704" display="http://web.higov.net/oip/rrs/popup_list_agency_by_login.php?text=opener.document.myform.x_Agency_Codetxt&amp;title=Agency%20Code&amp;id=opener.document.myform.x_Agency_Code&amp;dept=A21" xr:uid="{00000000-0004-0000-0100-0000BF020000}"/>
    <hyperlink ref="BI513" r:id="rId705" display="http://web.higov.net/oip/rrs/popup_list_agency_by_login.php?text=opener.document.myform.x_Agency_Codetxt&amp;title=Agency%20Code&amp;id=opener.document.myform.x_Agency_Code&amp;dept=A21" xr:uid="{00000000-0004-0000-0100-0000C0020000}"/>
    <hyperlink ref="BI514" r:id="rId706" display="http://web.higov.net/oip/rrs/popup_list_agency_by_login.php?text=opener.document.myform.x_Agency_Codetxt&amp;title=Agency%20Code&amp;id=opener.document.myform.x_Agency_Code&amp;dept=A21" xr:uid="{00000000-0004-0000-0100-0000C1020000}"/>
    <hyperlink ref="BI515" r:id="rId707" display="http://web.higov.net/oip/rrs/popup_list_agency_by_login.php?text=opener.document.myform.x_Agency_Codetxt&amp;title=Agency%20Code&amp;id=opener.document.myform.x_Agency_Code&amp;dept=A21" xr:uid="{00000000-0004-0000-0100-0000C2020000}"/>
    <hyperlink ref="BI516" r:id="rId708" display="http://web.higov.net/oip/rrs/popup_list_agency_by_login.php?text=opener.document.myform.x_Agency_Codetxt&amp;title=Agency%20Code&amp;id=opener.document.myform.x_Agency_Code&amp;dept=A21" xr:uid="{00000000-0004-0000-0100-0000C3020000}"/>
    <hyperlink ref="BI517" r:id="rId709" display="http://web.higov.net/oip/rrs/popup_list_agency_by_login.php?text=opener.document.myform.x_Agency_Codetxt&amp;title=Agency%20Code&amp;id=opener.document.myform.x_Agency_Code&amp;dept=A21" xr:uid="{00000000-0004-0000-0100-0000C4020000}"/>
    <hyperlink ref="BI518" r:id="rId710" display="http://web.higov.net/oip/rrs/popup_list_agency_by_login.php?text=opener.document.myform.x_Agency_Codetxt&amp;title=Agency%20Code&amp;id=opener.document.myform.x_Agency_Code&amp;dept=A21" xr:uid="{00000000-0004-0000-0100-0000C5020000}"/>
    <hyperlink ref="BI519" r:id="rId711" display="http://web.higov.net/oip/rrs/popup_list_agency_by_login.php?text=opener.document.myform.x_Agency_Codetxt&amp;title=Agency%20Code&amp;id=opener.document.myform.x_Agency_Code&amp;dept=A21" xr:uid="{00000000-0004-0000-0100-0000C6020000}"/>
    <hyperlink ref="BI520" r:id="rId712" display="http://web.higov.net/oip/rrs/popup_list_agency_by_login.php?text=opener.document.myform.x_Agency_Codetxt&amp;title=Agency%20Code&amp;id=opener.document.myform.x_Agency_Code&amp;dept=A21" xr:uid="{00000000-0004-0000-0100-0000C7020000}"/>
    <hyperlink ref="BI521" r:id="rId713" display="http://web.higov.net/oip/rrs/popup_list_agency_by_login.php?text=opener.document.myform.x_Agency_Codetxt&amp;title=Agency%20Code&amp;id=opener.document.myform.x_Agency_Code&amp;dept=A21" xr:uid="{00000000-0004-0000-0100-0000C8020000}"/>
    <hyperlink ref="BI522" r:id="rId714" display="http://web.higov.net/oip/rrs/popup_list_agency_by_login.php?text=opener.document.myform.x_Agency_Codetxt&amp;title=Agency%20Code&amp;id=opener.document.myform.x_Agency_Code&amp;dept=A21" xr:uid="{00000000-0004-0000-0100-0000C9020000}"/>
    <hyperlink ref="BI523" r:id="rId715" display="http://web.higov.net/oip/rrs/popup_list_agency_by_login.php?text=opener.document.myform.x_Agency_Codetxt&amp;title=Agency%20Code&amp;id=opener.document.myform.x_Agency_Code&amp;dept=A21" xr:uid="{00000000-0004-0000-0100-0000CA020000}"/>
    <hyperlink ref="BI524" r:id="rId716" display="http://web.higov.net/oip/rrs/popup_list_agency_by_login.php?text=opener.document.myform.x_Agency_Codetxt&amp;title=Agency%20Code&amp;id=opener.document.myform.x_Agency_Code&amp;dept=A21" xr:uid="{00000000-0004-0000-0100-0000CB020000}"/>
    <hyperlink ref="BI525" r:id="rId717" display="http://web.higov.net/oip/rrs/popup_list_agency_by_login.php?text=opener.document.myform.x_Agency_Codetxt&amp;title=Agency%20Code&amp;id=opener.document.myform.x_Agency_Code&amp;dept=A21" xr:uid="{00000000-0004-0000-0100-0000CC020000}"/>
    <hyperlink ref="BI526" r:id="rId718" display="http://web.higov.net/oip/rrs/popup_list_agency_by_login.php?text=opener.document.myform.x_Agency_Codetxt&amp;title=Agency%20Code&amp;id=opener.document.myform.x_Agency_Code&amp;dept=A21" xr:uid="{00000000-0004-0000-0100-0000CD020000}"/>
    <hyperlink ref="BI527" r:id="rId719" display="http://web.higov.net/oip/rrs/popup_list_agency_by_login.php?text=opener.document.myform.x_Agency_Codetxt&amp;title=Agency%20Code&amp;id=opener.document.myform.x_Agency_Code&amp;dept=A21" xr:uid="{00000000-0004-0000-0100-0000CE020000}"/>
    <hyperlink ref="BI528" r:id="rId720" display="http://web.higov.net/oip/rrs/popup_list_agency_by_login.php?text=opener.document.myform.x_Agency_Codetxt&amp;title=Agency%20Code&amp;id=opener.document.myform.x_Agency_Code&amp;dept=A21" xr:uid="{00000000-0004-0000-0100-0000CF020000}"/>
    <hyperlink ref="BI529" r:id="rId721" display="http://web.higov.net/oip/rrs/popup_list_agency_by_login.php?text=opener.document.myform.x_Agency_Codetxt&amp;title=Agency%20Code&amp;id=opener.document.myform.x_Agency_Code&amp;dept=A21" xr:uid="{00000000-0004-0000-0100-0000D0020000}"/>
    <hyperlink ref="BI530" r:id="rId722" display="http://web.higov.net/oip/rrs/popup_list_agency_by_login.php?text=opener.document.myform.x_Agency_Codetxt&amp;title=Agency%20Code&amp;id=opener.document.myform.x_Agency_Code&amp;dept=A21" xr:uid="{00000000-0004-0000-0100-0000D1020000}"/>
    <hyperlink ref="BI531" r:id="rId723" display="http://web.higov.net/oip/rrs/popup_list_agency_by_login.php?text=opener.document.myform.x_Agency_Codetxt&amp;title=Agency%20Code&amp;id=opener.document.myform.x_Agency_Code&amp;dept=A21" xr:uid="{00000000-0004-0000-0100-0000D2020000}"/>
    <hyperlink ref="BI532" r:id="rId724" display="http://web.higov.net/oip/rrs/popup_list_agency_by_login.php?text=opener.document.myform.x_Agency_Codetxt&amp;title=Agency%20Code&amp;id=opener.document.myform.x_Agency_Code&amp;dept=A21" xr:uid="{00000000-0004-0000-0100-0000D3020000}"/>
    <hyperlink ref="BI533" r:id="rId725" display="http://web.higov.net/oip/rrs/popup_list_agency_by_login.php?text=opener.document.myform.x_Agency_Codetxt&amp;title=Agency%20Code&amp;id=opener.document.myform.x_Agency_Code&amp;dept=A21" xr:uid="{00000000-0004-0000-0100-0000D4020000}"/>
    <hyperlink ref="BI534" r:id="rId726" display="http://web.higov.net/oip/rrs/popup_list_agency_by_login.php?text=opener.document.myform.x_Agency_Codetxt&amp;title=Agency%20Code&amp;id=opener.document.myform.x_Agency_Code&amp;dept=A21" xr:uid="{00000000-0004-0000-0100-0000D5020000}"/>
    <hyperlink ref="BI535" r:id="rId727" display="http://web.higov.net/oip/rrs/popup_list_agency_by_login.php?text=opener.document.myform.x_Agency_Codetxt&amp;title=Agency%20Code&amp;id=opener.document.myform.x_Agency_Code&amp;dept=A21" xr:uid="{00000000-0004-0000-0100-0000D6020000}"/>
    <hyperlink ref="BI536" r:id="rId728" display="http://web.higov.net/oip/rrs/popup_list_agency_by_login.php?text=opener.document.myform.x_Agency_Codetxt&amp;title=Agency%20Code&amp;id=opener.document.myform.x_Agency_Code&amp;dept=A21" xr:uid="{00000000-0004-0000-0100-0000D7020000}"/>
    <hyperlink ref="BI537" r:id="rId729" display="http://web.higov.net/oip/rrs/popup_list_agency_by_login.php?text=opener.document.myform.x_Agency_Codetxt&amp;title=Agency%20Code&amp;id=opener.document.myform.x_Agency_Code&amp;dept=A21" xr:uid="{00000000-0004-0000-0100-0000D8020000}"/>
    <hyperlink ref="BI538" r:id="rId730" display="http://web.higov.net/oip/rrs/popup_list_agency_by_login.php?text=opener.document.myform.x_Agency_Codetxt&amp;title=Agency%20Code&amp;id=opener.document.myform.x_Agency_Code&amp;dept=A21" xr:uid="{00000000-0004-0000-0100-0000D9020000}"/>
    <hyperlink ref="BI539" r:id="rId731" display="http://web.higov.net/oip/rrs/popup_list_agency_by_login.php?text=opener.document.myform.x_Agency_Codetxt&amp;title=Agency%20Code&amp;id=opener.document.myform.x_Agency_Code&amp;dept=A21" xr:uid="{00000000-0004-0000-0100-0000DA020000}"/>
    <hyperlink ref="BI540" r:id="rId732" display="http://web.higov.net/oip/rrs/popup_list_agency_by_login.php?text=opener.document.myform.x_Agency_Codetxt&amp;title=Agency%20Code&amp;id=opener.document.myform.x_Agency_Code&amp;dept=A21" xr:uid="{00000000-0004-0000-0100-0000DB020000}"/>
    <hyperlink ref="BI541" r:id="rId733" display="http://web.higov.net/oip/rrs/popup_list_agency_by_login.php?text=opener.document.myform.x_Agency_Codetxt&amp;title=Agency%20Code&amp;id=opener.document.myform.x_Agency_Code&amp;dept=A21" xr:uid="{00000000-0004-0000-0100-0000DC020000}"/>
    <hyperlink ref="BI542" r:id="rId734" display="http://web.higov.net/oip/rrs/popup_list_agency_by_login.php?text=opener.document.myform.x_Agency_Codetxt&amp;title=Agency%20Code&amp;id=opener.document.myform.x_Agency_Code&amp;dept=A21" xr:uid="{00000000-0004-0000-0100-0000DD020000}"/>
    <hyperlink ref="BI543" r:id="rId735" display="http://web.higov.net/oip/rrs/popup_list_agency_by_login.php?text=opener.document.myform.x_Agency_Codetxt&amp;title=Agency%20Code&amp;id=opener.document.myform.x_Agency_Code&amp;dept=A21" xr:uid="{00000000-0004-0000-0100-0000DE020000}"/>
    <hyperlink ref="BI544" r:id="rId736" display="http://web.higov.net/oip/rrs/popup_list_agency_by_login.php?text=opener.document.myform.x_Agency_Codetxt&amp;title=Agency%20Code&amp;id=opener.document.myform.x_Agency_Code&amp;dept=A21" xr:uid="{00000000-0004-0000-0100-0000DF020000}"/>
    <hyperlink ref="BI545" r:id="rId737" display="http://web.higov.net/oip/rrs/popup_list_agency_by_login.php?text=opener.document.myform.x_Agency_Codetxt&amp;title=Agency%20Code&amp;id=opener.document.myform.x_Agency_Code&amp;dept=A21" xr:uid="{00000000-0004-0000-0100-0000E0020000}"/>
    <hyperlink ref="BI546" r:id="rId738" display="http://web.higov.net/oip/rrs/popup_list_agency_by_login.php?text=opener.document.myform.x_Agency_Codetxt&amp;title=Agency%20Code&amp;id=opener.document.myform.x_Agency_Code&amp;dept=A21" xr:uid="{00000000-0004-0000-0100-0000E1020000}"/>
    <hyperlink ref="BI547" r:id="rId739" display="http://web.higov.net/oip/rrs/popup_list_agency_by_login.php?text=opener.document.myform.x_Agency_Codetxt&amp;title=Agency%20Code&amp;id=opener.document.myform.x_Agency_Code&amp;dept=A21" xr:uid="{00000000-0004-0000-0100-0000E2020000}"/>
    <hyperlink ref="BI548" r:id="rId740" display="http://web.higov.net/oip/rrs/popup_list_agency_by_login.php?text=opener.document.myform.x_Agency_Codetxt&amp;title=Agency%20Code&amp;id=opener.document.myform.x_Agency_Code&amp;dept=A21" xr:uid="{00000000-0004-0000-0100-0000E3020000}"/>
    <hyperlink ref="BI549" r:id="rId741" display="http://web.higov.net/oip/rrs/popup_list_agency_by_login.php?text=opener.document.myform.x_Agency_Codetxt&amp;title=Agency%20Code&amp;id=opener.document.myform.x_Agency_Code&amp;dept=A21" xr:uid="{00000000-0004-0000-0100-0000E4020000}"/>
    <hyperlink ref="BI550" r:id="rId742" display="http://web.higov.net/oip/rrs/popup_list_agency_by_login.php?text=opener.document.myform.x_Agency_Codetxt&amp;title=Agency%20Code&amp;id=opener.document.myform.x_Agency_Code&amp;dept=A21" xr:uid="{00000000-0004-0000-0100-0000E5020000}"/>
    <hyperlink ref="BJ13" r:id="rId743" display="http://web.higov.net/oip/rrs/popup_list_agency_by_login.php?text=opener.document.myform.x_Agency_Codetxt&amp;title=Agency%20Code&amp;id=opener.document.myform.x_Agency_Code&amp;dept=A54" xr:uid="{00000000-0004-0000-0100-0000E6020000}"/>
    <hyperlink ref="BJ14" r:id="rId744" display="http://web.higov.net/oip/rrs/popup_list_agency_by_login.php?text=opener.document.myform.x_Agency_Codetxt&amp;title=Agency%20Code&amp;id=opener.document.myform.x_Agency_Code&amp;dept=A54" xr:uid="{00000000-0004-0000-0100-0000E7020000}"/>
    <hyperlink ref="BJ15" r:id="rId745" display="http://web.higov.net/oip/rrs/popup_list_agency_by_login.php?text=opener.document.myform.x_Agency_Codetxt&amp;title=Agency%20Code&amp;id=opener.document.myform.x_Agency_Code&amp;dept=A54" xr:uid="{00000000-0004-0000-0100-0000E8020000}"/>
    <hyperlink ref="BJ16" r:id="rId746" display="http://web.higov.net/oip/rrs/popup_list_agency_by_login.php?text=opener.document.myform.x_Agency_Codetxt&amp;title=Agency%20Code&amp;id=opener.document.myform.x_Agency_Code&amp;dept=A54" xr:uid="{00000000-0004-0000-0100-0000E9020000}"/>
    <hyperlink ref="BJ17" r:id="rId747" display="http://web.higov.net/oip/rrs/popup_list_agency_by_login.php?text=opener.document.myform.x_Agency_Codetxt&amp;title=Agency%20Code&amp;id=opener.document.myform.x_Agency_Code&amp;dept=A54" xr:uid="{00000000-0004-0000-0100-0000EA020000}"/>
    <hyperlink ref="BJ18" r:id="rId748" display="http://web.higov.net/oip/rrs/popup_list_agency_by_login.php?text=opener.document.myform.x_Agency_Codetxt&amp;title=Agency%20Code&amp;id=opener.document.myform.x_Agency_Code&amp;dept=A54" xr:uid="{00000000-0004-0000-0100-0000EB020000}"/>
    <hyperlink ref="BJ19" r:id="rId749" display="http://web.higov.net/oip/rrs/popup_list_agency_by_login.php?text=opener.document.myform.x_Agency_Codetxt&amp;title=Agency%20Code&amp;id=opener.document.myform.x_Agency_Code&amp;dept=A54" xr:uid="{00000000-0004-0000-0100-0000EC020000}"/>
    <hyperlink ref="BJ20" r:id="rId750" display="http://web.higov.net/oip/rrs/popup_list_agency_by_login.php?text=opener.document.myform.x_Agency_Codetxt&amp;title=Agency%20Code&amp;id=opener.document.myform.x_Agency_Code&amp;dept=A54" xr:uid="{00000000-0004-0000-0100-0000ED020000}"/>
    <hyperlink ref="BJ21" r:id="rId751" display="http://web.higov.net/oip/rrs/popup_list_agency_by_login.php?text=opener.document.myform.x_Agency_Codetxt&amp;title=Agency%20Code&amp;id=opener.document.myform.x_Agency_Code&amp;dept=A54" xr:uid="{00000000-0004-0000-0100-0000EE020000}"/>
    <hyperlink ref="BJ22" r:id="rId752" display="http://web.higov.net/oip/rrs/popup_list_agency_by_login.php?text=opener.document.myform.x_Agency_Codetxt&amp;title=Agency%20Code&amp;id=opener.document.myform.x_Agency_Code&amp;dept=A54" xr:uid="{00000000-0004-0000-0100-0000EF020000}"/>
    <hyperlink ref="BJ23" r:id="rId753" display="http://web.higov.net/oip/rrs/popup_list_agency_by_login.php?text=opener.document.myform.x_Agency_Codetxt&amp;title=Agency%20Code&amp;id=opener.document.myform.x_Agency_Code&amp;dept=A54" xr:uid="{00000000-0004-0000-0100-0000F0020000}"/>
    <hyperlink ref="BJ24" r:id="rId754" display="http://web.higov.net/oip/rrs/popup_list_agency_by_login.php?text=opener.document.myform.x_Agency_Codetxt&amp;title=Agency%20Code&amp;id=opener.document.myform.x_Agency_Code&amp;dept=A54" xr:uid="{00000000-0004-0000-0100-0000F1020000}"/>
    <hyperlink ref="BJ25" r:id="rId755" display="http://web.higov.net/oip/rrs/popup_list_agency_by_login.php?text=opener.document.myform.x_Agency_Codetxt&amp;title=Agency%20Code&amp;id=opener.document.myform.x_Agency_Code&amp;dept=A54" xr:uid="{00000000-0004-0000-0100-0000F2020000}"/>
    <hyperlink ref="BK13" r:id="rId756" display="http://web.higov.net/oip/rrs/popup_list_agency_by_login.php?text=opener.document.myform.x_Agency_Codetxt&amp;title=Agency%20Code&amp;id=opener.document.myform.x_Agency_Code&amp;dept=A31" xr:uid="{00000000-0004-0000-0100-0000F3020000}"/>
    <hyperlink ref="BK14" r:id="rId757" display="http://web.higov.net/oip/rrs/popup_list_agency_by_login.php?text=opener.document.myform.x_Agency_Codetxt&amp;title=Agency%20Code&amp;id=opener.document.myform.x_Agency_Code&amp;dept=A31" xr:uid="{00000000-0004-0000-0100-0000F4020000}"/>
    <hyperlink ref="BK15" r:id="rId758" display="http://web.higov.net/oip/rrs/popup_list_agency_by_login.php?text=opener.document.myform.x_Agency_Codetxt&amp;title=Agency%20Code&amp;id=opener.document.myform.x_Agency_Code&amp;dept=A31" xr:uid="{00000000-0004-0000-0100-0000F5020000}"/>
    <hyperlink ref="BK16" r:id="rId759" display="http://web.higov.net/oip/rrs/popup_list_agency_by_login.php?text=opener.document.myform.x_Agency_Codetxt&amp;title=Agency%20Code&amp;id=opener.document.myform.x_Agency_Code&amp;dept=A31" xr:uid="{00000000-0004-0000-0100-0000F6020000}"/>
    <hyperlink ref="BK17" r:id="rId760" display="http://web.higov.net/oip/rrs/popup_list_agency_by_login.php?text=opener.document.myform.x_Agency_Codetxt&amp;title=Agency%20Code&amp;id=opener.document.myform.x_Agency_Code&amp;dept=A31" xr:uid="{00000000-0004-0000-0100-0000F7020000}"/>
    <hyperlink ref="BK18" r:id="rId761" display="http://web.higov.net/oip/rrs/popup_list_agency_by_login.php?text=opener.document.myform.x_Agency_Codetxt&amp;title=Agency%20Code&amp;id=opener.document.myform.x_Agency_Code&amp;dept=A31" xr:uid="{00000000-0004-0000-0100-0000F8020000}"/>
    <hyperlink ref="BK19" r:id="rId762" display="http://web.higov.net/oip/rrs/popup_list_agency_by_login.php?text=opener.document.myform.x_Agency_Codetxt&amp;title=Agency%20Code&amp;id=opener.document.myform.x_Agency_Code&amp;dept=A31" xr:uid="{00000000-0004-0000-0100-0000F9020000}"/>
    <hyperlink ref="BK20" r:id="rId763" display="http://web.higov.net/oip/rrs/popup_list_agency_by_login.php?text=opener.document.myform.x_Agency_Codetxt&amp;title=Agency%20Code&amp;id=opener.document.myform.x_Agency_Code&amp;dept=A31" xr:uid="{00000000-0004-0000-0100-0000FA020000}"/>
    <hyperlink ref="BK21" r:id="rId764" display="http://web.higov.net/oip/rrs/popup_list_agency_by_login.php?text=opener.document.myform.x_Agency_Codetxt&amp;title=Agency%20Code&amp;id=opener.document.myform.x_Agency_Code&amp;dept=A31" xr:uid="{00000000-0004-0000-0100-0000FB020000}"/>
    <hyperlink ref="BK22" r:id="rId765" display="http://web.higov.net/oip/rrs/popup_list_agency_by_login.php?text=opener.document.myform.x_Agency_Codetxt&amp;title=Agency%20Code&amp;id=opener.document.myform.x_Agency_Code&amp;dept=A31" xr:uid="{00000000-0004-0000-0100-0000FC020000}"/>
    <hyperlink ref="BK23" r:id="rId766" display="http://web.higov.net/oip/rrs/popup_list_agency_by_login.php?text=opener.document.myform.x_Agency_Codetxt&amp;title=Agency%20Code&amp;id=opener.document.myform.x_Agency_Code&amp;dept=A31" xr:uid="{00000000-0004-0000-0100-0000FD020000}"/>
    <hyperlink ref="BK24" r:id="rId767" display="http://web.higov.net/oip/rrs/popup_list_agency_by_login.php?text=opener.document.myform.x_Agency_Codetxt&amp;title=Agency%20Code&amp;id=opener.document.myform.x_Agency_Code&amp;dept=A31" xr:uid="{00000000-0004-0000-0100-0000FE020000}"/>
    <hyperlink ref="BK25" r:id="rId768" display="http://web.higov.net/oip/rrs/popup_list_agency_by_login.php?text=opener.document.myform.x_Agency_Codetxt&amp;title=Agency%20Code&amp;id=opener.document.myform.x_Agency_Code&amp;dept=A31" xr:uid="{00000000-0004-0000-0100-0000FF020000}"/>
    <hyperlink ref="BK26" r:id="rId769" display="http://web.higov.net/oip/rrs/popup_list_agency_by_login.php?text=opener.document.myform.x_Agency_Codetxt&amp;title=Agency%20Code&amp;id=opener.document.myform.x_Agency_Code&amp;dept=A31" xr:uid="{00000000-0004-0000-0100-000000030000}"/>
    <hyperlink ref="BK27" r:id="rId770" display="http://web.higov.net/oip/rrs/popup_list_agency_by_login.php?text=opener.document.myform.x_Agency_Codetxt&amp;title=Agency%20Code&amp;id=opener.document.myform.x_Agency_Code&amp;dept=A31" xr:uid="{00000000-0004-0000-0100-000001030000}"/>
    <hyperlink ref="BK28" r:id="rId771" display="http://web.higov.net/oip/rrs/popup_list_agency_by_login.php?text=opener.document.myform.x_Agency_Codetxt&amp;title=Agency%20Code&amp;id=opener.document.myform.x_Agency_Code&amp;dept=A31" xr:uid="{00000000-0004-0000-0100-000002030000}"/>
    <hyperlink ref="BK29" r:id="rId772" display="http://web.higov.net/oip/rrs/popup_list_agency_by_login.php?text=opener.document.myform.x_Agency_Codetxt&amp;title=Agency%20Code&amp;id=opener.document.myform.x_Agency_Code&amp;dept=A31" xr:uid="{00000000-0004-0000-0100-000003030000}"/>
    <hyperlink ref="BK30" r:id="rId773" display="http://web.higov.net/oip/rrs/popup_list_agency_by_login.php?text=opener.document.myform.x_Agency_Codetxt&amp;title=Agency%20Code&amp;id=opener.document.myform.x_Agency_Code&amp;dept=A31" xr:uid="{00000000-0004-0000-0100-000004030000}"/>
    <hyperlink ref="BK31" r:id="rId774" display="http://web.higov.net/oip/rrs/popup_list_agency_by_login.php?text=opener.document.myform.x_Agency_Codetxt&amp;title=Agency%20Code&amp;id=opener.document.myform.x_Agency_Code&amp;dept=A31" xr:uid="{00000000-0004-0000-0100-000005030000}"/>
    <hyperlink ref="BK32" r:id="rId775" display="http://web.higov.net/oip/rrs/popup_list_agency_by_login.php?text=opener.document.myform.x_Agency_Codetxt&amp;title=Agency%20Code&amp;id=opener.document.myform.x_Agency_Code&amp;dept=A31" xr:uid="{00000000-0004-0000-0100-000006030000}"/>
    <hyperlink ref="BK33" r:id="rId776" display="http://web.higov.net/oip/rrs/popup_list_agency_by_login.php?text=opener.document.myform.x_Agency_Codetxt&amp;title=Agency%20Code&amp;id=opener.document.myform.x_Agency_Code&amp;dept=A31" xr:uid="{00000000-0004-0000-0100-000007030000}"/>
    <hyperlink ref="BK34" r:id="rId777" display="http://web.higov.net/oip/rrs/popup_list_agency_by_login.php?text=opener.document.myform.x_Agency_Codetxt&amp;title=Agency%20Code&amp;id=opener.document.myform.x_Agency_Code&amp;dept=A31" xr:uid="{00000000-0004-0000-0100-000008030000}"/>
    <hyperlink ref="BK35" r:id="rId778" display="http://web.higov.net/oip/rrs/popup_list_agency_by_login.php?text=opener.document.myform.x_Agency_Codetxt&amp;title=Agency%20Code&amp;id=opener.document.myform.x_Agency_Code&amp;dept=A31" xr:uid="{00000000-0004-0000-0100-000009030000}"/>
    <hyperlink ref="BK36" r:id="rId779" display="http://web.higov.net/oip/rrs/popup_list_agency_by_login.php?text=opener.document.myform.x_Agency_Codetxt&amp;title=Agency%20Code&amp;id=opener.document.myform.x_Agency_Code&amp;dept=A31" xr:uid="{00000000-0004-0000-0100-00000A030000}"/>
    <hyperlink ref="BK37" r:id="rId780" display="http://web.higov.net/oip/rrs/popup_list_agency_by_login.php?text=opener.document.myform.x_Agency_Codetxt&amp;title=Agency%20Code&amp;id=opener.document.myform.x_Agency_Code&amp;dept=A31" xr:uid="{00000000-0004-0000-0100-00000B030000}"/>
    <hyperlink ref="BK38" r:id="rId781" display="http://web.higov.net/oip/rrs/popup_list_agency_by_login.php?text=opener.document.myform.x_Agency_Codetxt&amp;title=Agency%20Code&amp;id=opener.document.myform.x_Agency_Code&amp;dept=A31" xr:uid="{00000000-0004-0000-0100-00000C030000}"/>
    <hyperlink ref="BK39" r:id="rId782" display="http://web.higov.net/oip/rrs/popup_list_agency_by_login.php?text=opener.document.myform.x_Agency_Codetxt&amp;title=Agency%20Code&amp;id=opener.document.myform.x_Agency_Code&amp;dept=A31" xr:uid="{00000000-0004-0000-0100-00000D030000}"/>
    <hyperlink ref="BK40" r:id="rId783" display="http://web.higov.net/oip/rrs/popup_list_agency_by_login.php?text=opener.document.myform.x_Agency_Codetxt&amp;title=Agency%20Code&amp;id=opener.document.myform.x_Agency_Code&amp;dept=A31" xr:uid="{00000000-0004-0000-0100-00000E030000}"/>
    <hyperlink ref="BK41" r:id="rId784" display="http://web.higov.net/oip/rrs/popup_list_agency_by_login.php?text=opener.document.myform.x_Agency_Codetxt&amp;title=Agency%20Code&amp;id=opener.document.myform.x_Agency_Code&amp;dept=A31" xr:uid="{00000000-0004-0000-0100-00000F030000}"/>
    <hyperlink ref="BK42" r:id="rId785" display="http://web.higov.net/oip/rrs/popup_list_agency_by_login.php?text=opener.document.myform.x_Agency_Codetxt&amp;title=Agency%20Code&amp;id=opener.document.myform.x_Agency_Code&amp;dept=A31" xr:uid="{00000000-0004-0000-0100-000010030000}"/>
    <hyperlink ref="BK43" r:id="rId786" display="http://web.higov.net/oip/rrs/popup_list_agency_by_login.php?text=opener.document.myform.x_Agency_Codetxt&amp;title=Agency%20Code&amp;id=opener.document.myform.x_Agency_Code&amp;dept=A31" xr:uid="{00000000-0004-0000-0100-000011030000}"/>
    <hyperlink ref="BK44" r:id="rId787" display="http://web.higov.net/oip/rrs/popup_list_agency_by_login.php?text=opener.document.myform.x_Agency_Codetxt&amp;title=Agency%20Code&amp;id=opener.document.myform.x_Agency_Code&amp;dept=A31" xr:uid="{00000000-0004-0000-0100-000012030000}"/>
    <hyperlink ref="BK45" r:id="rId788" display="http://web.higov.net/oip/rrs/popup_list_agency_by_login.php?text=opener.document.myform.x_Agency_Codetxt&amp;title=Agency%20Code&amp;id=opener.document.myform.x_Agency_Code&amp;dept=A31" xr:uid="{00000000-0004-0000-0100-000013030000}"/>
    <hyperlink ref="BK46" r:id="rId789" display="http://web.higov.net/oip/rrs/popup_list_agency_by_login.php?text=opener.document.myform.x_Agency_Codetxt&amp;title=Agency%20Code&amp;id=opener.document.myform.x_Agency_Code&amp;dept=A31" xr:uid="{00000000-0004-0000-0100-000014030000}"/>
    <hyperlink ref="BK47" r:id="rId790" display="http://web.higov.net/oip/rrs/popup_list_agency_by_login.php?text=opener.document.myform.x_Agency_Codetxt&amp;title=Agency%20Code&amp;id=opener.document.myform.x_Agency_Code&amp;dept=A31" xr:uid="{00000000-0004-0000-0100-000015030000}"/>
    <hyperlink ref="BK48" r:id="rId791" display="http://web.higov.net/oip/rrs/popup_list_agency_by_login.php?text=opener.document.myform.x_Agency_Codetxt&amp;title=Agency%20Code&amp;id=opener.document.myform.x_Agency_Code&amp;dept=A31" xr:uid="{00000000-0004-0000-0100-000016030000}"/>
    <hyperlink ref="BK49" r:id="rId792" display="http://web.higov.net/oip/rrs/popup_list_agency_by_login.php?text=opener.document.myform.x_Agency_Codetxt&amp;title=Agency%20Code&amp;id=opener.document.myform.x_Agency_Code&amp;dept=A31" xr:uid="{00000000-0004-0000-0100-000017030000}"/>
    <hyperlink ref="BK50" r:id="rId793" display="http://web.higov.net/oip/rrs/popup_list_agency_by_login.php?text=opener.document.myform.x_Agency_Codetxt&amp;title=Agency%20Code&amp;id=opener.document.myform.x_Agency_Code&amp;dept=A31" xr:uid="{00000000-0004-0000-0100-000018030000}"/>
    <hyperlink ref="BK51" r:id="rId794" display="http://web.higov.net/oip/rrs/popup_list_agency_by_login.php?text=opener.document.myform.x_Agency_Codetxt&amp;title=Agency%20Code&amp;id=opener.document.myform.x_Agency_Code&amp;dept=A31" xr:uid="{00000000-0004-0000-0100-000019030000}"/>
    <hyperlink ref="BL14" r:id="rId795" display="http://web.higov.net/oip/rrs/popup_list_agency_by_login.php?text=opener.document.myform.x_Agency_Codetxt&amp;title=Agency%20Code&amp;id=opener.document.myform.x_Agency_Code&amp;dept=A32" xr:uid="{00000000-0004-0000-0100-00001A030000}"/>
    <hyperlink ref="BL15" r:id="rId796" display="http://web.higov.net/oip/rrs/popup_list_agency_by_login.php?text=opener.document.myform.x_Agency_Codetxt&amp;title=Agency%20Code&amp;id=opener.document.myform.x_Agency_Code&amp;dept=A32" xr:uid="{00000000-0004-0000-0100-00001B030000}"/>
    <hyperlink ref="BL16" r:id="rId797" display="http://web.higov.net/oip/rrs/popup_list_agency_by_login.php?text=opener.document.myform.x_Agency_Codetxt&amp;title=Agency%20Code&amp;id=opener.document.myform.x_Agency_Code&amp;dept=A32" xr:uid="{00000000-0004-0000-0100-00001C030000}"/>
    <hyperlink ref="BL17" r:id="rId798" display="http://web.higov.net/oip/rrs/popup_list_agency_by_login.php?text=opener.document.myform.x_Agency_Codetxt&amp;title=Agency%20Code&amp;id=opener.document.myform.x_Agency_Code&amp;dept=A32" xr:uid="{00000000-0004-0000-0100-00001D030000}"/>
    <hyperlink ref="BL18" r:id="rId799" display="http://web.higov.net/oip/rrs/popup_list_agency_by_login.php?text=opener.document.myform.x_Agency_Codetxt&amp;title=Agency%20Code&amp;id=opener.document.myform.x_Agency_Code&amp;dept=A32" xr:uid="{00000000-0004-0000-0100-00001E030000}"/>
    <hyperlink ref="BL19" r:id="rId800" display="http://web.higov.net/oip/rrs/popup_list_agency_by_login.php?text=opener.document.myform.x_Agency_Codetxt&amp;title=Agency%20Code&amp;id=opener.document.myform.x_Agency_Code&amp;dept=A32" xr:uid="{00000000-0004-0000-0100-00001F030000}"/>
    <hyperlink ref="BL20" r:id="rId801" display="http://web.higov.net/oip/rrs/popup_list_agency_by_login.php?text=opener.document.myform.x_Agency_Codetxt&amp;title=Agency%20Code&amp;id=opener.document.myform.x_Agency_Code&amp;dept=A32" xr:uid="{00000000-0004-0000-0100-000020030000}"/>
    <hyperlink ref="BL21" r:id="rId802" display="http://web.higov.net/oip/rrs/popup_list_agency_by_login.php?text=opener.document.myform.x_Agency_Codetxt&amp;title=Agency%20Code&amp;id=opener.document.myform.x_Agency_Code&amp;dept=A32" xr:uid="{00000000-0004-0000-0100-000021030000}"/>
    <hyperlink ref="BL22" r:id="rId803" display="http://web.higov.net/oip/rrs/popup_list_agency_by_login.php?text=opener.document.myform.x_Agency_Codetxt&amp;title=Agency%20Code&amp;id=opener.document.myform.x_Agency_Code&amp;dept=A32" xr:uid="{00000000-0004-0000-0100-000022030000}"/>
    <hyperlink ref="BL24" r:id="rId804" display="http://web.higov.net/oip/rrs/popup_list_agency_by_login.php?text=opener.document.myform.x_Agency_Codetxt&amp;title=Agency%20Code&amp;id=opener.document.myform.x_Agency_Code&amp;dept=A32" xr:uid="{00000000-0004-0000-0100-000023030000}"/>
    <hyperlink ref="BL25" r:id="rId805" display="http://web.higov.net/oip/rrs/popup_list_agency_by_login.php?text=opener.document.myform.x_Agency_Codetxt&amp;title=Agency%20Code&amp;id=opener.document.myform.x_Agency_Code&amp;dept=A32" xr:uid="{00000000-0004-0000-0100-000024030000}"/>
    <hyperlink ref="BL26" r:id="rId806" display="http://web.higov.net/oip/rrs/popup_list_agency_by_login.php?text=opener.document.myform.x_Agency_Codetxt&amp;title=Agency%20Code&amp;id=opener.document.myform.x_Agency_Code&amp;dept=A32" xr:uid="{00000000-0004-0000-0100-000025030000}"/>
    <hyperlink ref="BL27" r:id="rId807" display="http://web.higov.net/oip/rrs/popup_list_agency_by_login.php?text=opener.document.myform.x_Agency_Codetxt&amp;title=Agency%20Code&amp;id=opener.document.myform.x_Agency_Code&amp;dept=A32" xr:uid="{00000000-0004-0000-0100-000026030000}"/>
    <hyperlink ref="BL28" r:id="rId808" display="http://web.higov.net/oip/rrs/popup_list_agency_by_login.php?text=opener.document.myform.x_Agency_Codetxt&amp;title=Agency%20Code&amp;id=opener.document.myform.x_Agency_Code&amp;dept=A32" xr:uid="{00000000-0004-0000-0100-000027030000}"/>
    <hyperlink ref="BL29" r:id="rId809" display="http://web.higov.net/oip/rrs/popup_list_agency_by_login.php?text=opener.document.myform.x_Agency_Codetxt&amp;title=Agency%20Code&amp;id=opener.document.myform.x_Agency_Code&amp;dept=A32" xr:uid="{00000000-0004-0000-0100-000028030000}"/>
    <hyperlink ref="BL30" r:id="rId810" display="http://web.higov.net/oip/rrs/popup_list_agency_by_login.php?text=opener.document.myform.x_Agency_Codetxt&amp;title=Agency%20Code&amp;id=opener.document.myform.x_Agency_Code&amp;dept=A32" xr:uid="{00000000-0004-0000-0100-000029030000}"/>
    <hyperlink ref="BL31" r:id="rId811" display="http://web.higov.net/oip/rrs/popup_list_agency_by_login.php?text=opener.document.myform.x_Agency_Codetxt&amp;title=Agency%20Code&amp;id=opener.document.myform.x_Agency_Code&amp;dept=A32" xr:uid="{00000000-0004-0000-0100-00002A030000}"/>
    <hyperlink ref="BL32" r:id="rId812" display="http://web.higov.net/oip/rrs/popup_list_agency_by_login.php?text=opener.document.myform.x_Agency_Codetxt&amp;title=Agency%20Code&amp;id=opener.document.myform.x_Agency_Code&amp;dept=A32" xr:uid="{00000000-0004-0000-0100-00002B030000}"/>
    <hyperlink ref="BL33" r:id="rId813" display="http://web.higov.net/oip/rrs/popup_list_agency_by_login.php?text=opener.document.myform.x_Agency_Codetxt&amp;title=Agency%20Code&amp;id=opener.document.myform.x_Agency_Code&amp;dept=A32" xr:uid="{00000000-0004-0000-0100-00002C030000}"/>
    <hyperlink ref="BL34" r:id="rId814" display="http://web.higov.net/oip/rrs/popup_list_agency_by_login.php?text=opener.document.myform.x_Agency_Codetxt&amp;title=Agency%20Code&amp;id=opener.document.myform.x_Agency_Code&amp;dept=A32" xr:uid="{00000000-0004-0000-0100-00002D030000}"/>
    <hyperlink ref="BL35" r:id="rId815" display="http://web.higov.net/oip/rrs/popup_list_agency_by_login.php?text=opener.document.myform.x_Agency_Codetxt&amp;title=Agency%20Code&amp;id=opener.document.myform.x_Agency_Code&amp;dept=A32" xr:uid="{00000000-0004-0000-0100-00002E030000}"/>
    <hyperlink ref="BL36" r:id="rId816" display="http://web.higov.net/oip/rrs/popup_list_agency_by_login.php?text=opener.document.myform.x_Agency_Codetxt&amp;title=Agency%20Code&amp;id=opener.document.myform.x_Agency_Code&amp;dept=A32" xr:uid="{00000000-0004-0000-0100-00002F030000}"/>
    <hyperlink ref="BL37" r:id="rId817" display="http://web.higov.net/oip/rrs/popup_list_agency_by_login.php?text=opener.document.myform.x_Agency_Codetxt&amp;title=Agency%20Code&amp;id=opener.document.myform.x_Agency_Code&amp;dept=A32" xr:uid="{00000000-0004-0000-0100-000030030000}"/>
    <hyperlink ref="BL38" r:id="rId818" display="http://web.higov.net/oip/rrs/popup_list_agency_by_login.php?text=opener.document.myform.x_Agency_Codetxt&amp;title=Agency%20Code&amp;id=opener.document.myform.x_Agency_Code&amp;dept=A32" xr:uid="{00000000-0004-0000-0100-000031030000}"/>
    <hyperlink ref="BL39" r:id="rId819" display="http://web.higov.net/oip/rrs/popup_list_agency_by_login.php?text=opener.document.myform.x_Agency_Codetxt&amp;title=Agency%20Code&amp;id=opener.document.myform.x_Agency_Code&amp;dept=A32" xr:uid="{00000000-0004-0000-0100-000032030000}"/>
    <hyperlink ref="BL40" r:id="rId820" display="http://web.higov.net/oip/rrs/popup_list_agency_by_login.php?text=opener.document.myform.x_Agency_Codetxt&amp;title=Agency%20Code&amp;id=opener.document.myform.x_Agency_Code&amp;dept=A32" xr:uid="{00000000-0004-0000-0100-000033030000}"/>
    <hyperlink ref="BL41" r:id="rId821" display="http://web.higov.net/oip/rrs/popup_list_agency_by_login.php?text=opener.document.myform.x_Agency_Codetxt&amp;title=Agency%20Code&amp;id=opener.document.myform.x_Agency_Code&amp;dept=A32" xr:uid="{00000000-0004-0000-0100-000034030000}"/>
    <hyperlink ref="BL42" r:id="rId822" display="http://web.higov.net/oip/rrs/popup_list_agency_by_login.php?text=opener.document.myform.x_Agency_Codetxt&amp;title=Agency%20Code&amp;id=opener.document.myform.x_Agency_Code&amp;dept=A32" xr:uid="{00000000-0004-0000-0100-000035030000}"/>
    <hyperlink ref="BL43" r:id="rId823" display="http://web.higov.net/oip/rrs/popup_list_agency_by_login.php?text=opener.document.myform.x_Agency_Codetxt&amp;title=Agency%20Code&amp;id=opener.document.myform.x_Agency_Code&amp;dept=A32" xr:uid="{00000000-0004-0000-0100-000036030000}"/>
    <hyperlink ref="BL44" r:id="rId824" display="http://web.higov.net/oip/rrs/popup_list_agency_by_login.php?text=opener.document.myform.x_Agency_Codetxt&amp;title=Agency%20Code&amp;id=opener.document.myform.x_Agency_Code&amp;dept=A32" xr:uid="{00000000-0004-0000-0100-000037030000}"/>
    <hyperlink ref="BL45" r:id="rId825" display="http://web.higov.net/oip/rrs/popup_list_agency_by_login.php?text=opener.document.myform.x_Agency_Codetxt&amp;title=Agency%20Code&amp;id=opener.document.myform.x_Agency_Code&amp;dept=A32" xr:uid="{00000000-0004-0000-0100-000038030000}"/>
    <hyperlink ref="BL46" r:id="rId826" display="http://web.higov.net/oip/rrs/popup_list_agency_by_login.php?text=opener.document.myform.x_Agency_Codetxt&amp;title=Agency%20Code&amp;id=opener.document.myform.x_Agency_Code&amp;dept=A32" xr:uid="{00000000-0004-0000-0100-000039030000}"/>
    <hyperlink ref="BL47" r:id="rId827" display="http://web.higov.net/oip/rrs/popup_list_agency_by_login.php?text=opener.document.myform.x_Agency_Codetxt&amp;title=Agency%20Code&amp;id=opener.document.myform.x_Agency_Code&amp;dept=A32" xr:uid="{00000000-0004-0000-0100-00003A030000}"/>
    <hyperlink ref="BL48" r:id="rId828" display="http://web.higov.net/oip/rrs/popup_list_agency_by_login.php?text=opener.document.myform.x_Agency_Codetxt&amp;title=Agency%20Code&amp;id=opener.document.myform.x_Agency_Code&amp;dept=A32" xr:uid="{00000000-0004-0000-0100-00003B030000}"/>
    <hyperlink ref="BL49" r:id="rId829" display="http://web.higov.net/oip/rrs/popup_list_agency_by_login.php?text=opener.document.myform.x_Agency_Codetxt&amp;title=Agency%20Code&amp;id=opener.document.myform.x_Agency_Code&amp;dept=A32" xr:uid="{00000000-0004-0000-0100-00003C030000}"/>
    <hyperlink ref="BL50" r:id="rId830" display="http://web.higov.net/oip/rrs/popup_list_agency_by_login.php?text=opener.document.myform.x_Agency_Codetxt&amp;title=Agency%20Code&amp;id=opener.document.myform.x_Agency_Code&amp;dept=A32" xr:uid="{00000000-0004-0000-0100-00003D030000}"/>
    <hyperlink ref="BL51" r:id="rId831" display="http://web.higov.net/oip/rrs/popup_list_agency_by_login.php?text=opener.document.myform.x_Agency_Codetxt&amp;title=Agency%20Code&amp;id=opener.document.myform.x_Agency_Code&amp;dept=A32" xr:uid="{00000000-0004-0000-0100-00003E030000}"/>
    <hyperlink ref="BL52" r:id="rId832" display="http://web.higov.net/oip/rrs/popup_list_agency_by_login.php?text=opener.document.myform.x_Agency_Codetxt&amp;title=Agency%20Code&amp;id=opener.document.myform.x_Agency_Code&amp;dept=A32" xr:uid="{00000000-0004-0000-0100-00003F030000}"/>
    <hyperlink ref="BL53" r:id="rId833" display="http://web.higov.net/oip/rrs/popup_list_agency_by_login.php?text=opener.document.myform.x_Agency_Codetxt&amp;title=Agency%20Code&amp;id=opener.document.myform.x_Agency_Code&amp;dept=A32" xr:uid="{00000000-0004-0000-0100-000040030000}"/>
    <hyperlink ref="BL54" r:id="rId834" display="http://web.higov.net/oip/rrs/popup_list_agency_by_login.php?text=opener.document.myform.x_Agency_Codetxt&amp;title=Agency%20Code&amp;id=opener.document.myform.x_Agency_Code&amp;dept=A32" xr:uid="{00000000-0004-0000-0100-000041030000}"/>
    <hyperlink ref="BL55" r:id="rId835" display="http://web.higov.net/oip/rrs/popup_list_agency_by_login.php?text=opener.document.myform.x_Agency_Codetxt&amp;title=Agency%20Code&amp;id=opener.document.myform.x_Agency_Code&amp;dept=A32" xr:uid="{00000000-0004-0000-0100-000042030000}"/>
    <hyperlink ref="BL56" r:id="rId836" display="http://web.higov.net/oip/rrs/popup_list_agency_by_login.php?text=opener.document.myform.x_Agency_Codetxt&amp;title=Agency%20Code&amp;id=opener.document.myform.x_Agency_Code&amp;dept=A32" xr:uid="{00000000-0004-0000-0100-000043030000}"/>
    <hyperlink ref="BL57" r:id="rId837" display="http://web.higov.net/oip/rrs/popup_list_agency_by_login.php?text=opener.document.myform.x_Agency_Codetxt&amp;title=Agency%20Code&amp;id=opener.document.myform.x_Agency_Code&amp;dept=A32" xr:uid="{00000000-0004-0000-0100-000044030000}"/>
    <hyperlink ref="BL58" r:id="rId838" display="http://web.higov.net/oip/rrs/popup_list_agency_by_login.php?text=opener.document.myform.x_Agency_Codetxt&amp;title=Agency%20Code&amp;id=opener.document.myform.x_Agency_Code&amp;dept=A32" xr:uid="{00000000-0004-0000-0100-000045030000}"/>
    <hyperlink ref="BL59" r:id="rId839" display="http://web.higov.net/oip/rrs/popup_list_agency_by_login.php?text=opener.document.myform.x_Agency_Codetxt&amp;title=Agency%20Code&amp;id=opener.document.myform.x_Agency_Code&amp;dept=A32" xr:uid="{00000000-0004-0000-0100-000046030000}"/>
    <hyperlink ref="BL60" r:id="rId840" display="http://web.higov.net/oip/rrs/popup_list_agency_by_login.php?text=opener.document.myform.x_Agency_Codetxt&amp;title=Agency%20Code&amp;id=opener.document.myform.x_Agency_Code&amp;dept=A32" xr:uid="{00000000-0004-0000-0100-000047030000}"/>
    <hyperlink ref="BL61" r:id="rId841" display="http://web.higov.net/oip/rrs/popup_list_agency_by_login.php?text=opener.document.myform.x_Agency_Codetxt&amp;title=Agency%20Code&amp;id=opener.document.myform.x_Agency_Code&amp;dept=A32" xr:uid="{00000000-0004-0000-0100-000048030000}"/>
    <hyperlink ref="BL62" r:id="rId842" display="http://web.higov.net/oip/rrs/popup_list_agency_by_login.php?text=opener.document.myform.x_Agency_Codetxt&amp;title=Agency%20Code&amp;id=opener.document.myform.x_Agency_Code&amp;dept=A32" xr:uid="{00000000-0004-0000-0100-000049030000}"/>
    <hyperlink ref="BL63" r:id="rId843" display="http://web.higov.net/oip/rrs/popup_list_agency_by_login.php?text=opener.document.myform.x_Agency_Codetxt&amp;title=Agency%20Code&amp;id=opener.document.myform.x_Agency_Code&amp;dept=A32" xr:uid="{00000000-0004-0000-0100-00004A030000}"/>
    <hyperlink ref="BL64" r:id="rId844" display="http://web.higov.net/oip/rrs/popup_list_agency_by_login.php?text=opener.document.myform.x_Agency_Codetxt&amp;title=Agency%20Code&amp;id=opener.document.myform.x_Agency_Code&amp;dept=A32" xr:uid="{00000000-0004-0000-0100-00004B030000}"/>
    <hyperlink ref="BL65" r:id="rId845" display="http://web.higov.net/oip/rrs/popup_list_agency_by_login.php?text=opener.document.myform.x_Agency_Codetxt&amp;title=Agency%20Code&amp;id=opener.document.myform.x_Agency_Code&amp;dept=A32" xr:uid="{00000000-0004-0000-0100-00004C030000}"/>
    <hyperlink ref="BL66" r:id="rId846" display="http://web.higov.net/oip/rrs/popup_list_agency_by_login.php?text=opener.document.myform.x_Agency_Codetxt&amp;title=Agency%20Code&amp;id=opener.document.myform.x_Agency_Code&amp;dept=A32" xr:uid="{00000000-0004-0000-0100-00004D030000}"/>
    <hyperlink ref="BL67" r:id="rId847" display="http://web.higov.net/oip/rrs/popup_list_agency_by_login.php?text=opener.document.myform.x_Agency_Codetxt&amp;title=Agency%20Code&amp;id=opener.document.myform.x_Agency_Code&amp;dept=A32" xr:uid="{00000000-0004-0000-0100-00004E030000}"/>
    <hyperlink ref="BL68" r:id="rId848" display="http://web.higov.net/oip/rrs/popup_list_agency_by_login.php?text=opener.document.myform.x_Agency_Codetxt&amp;title=Agency%20Code&amp;id=opener.document.myform.x_Agency_Code&amp;dept=A32" xr:uid="{00000000-0004-0000-0100-00004F030000}"/>
    <hyperlink ref="BL69" r:id="rId849" display="http://web.higov.net/oip/rrs/popup_list_agency_by_login.php?text=opener.document.myform.x_Agency_Codetxt&amp;title=Agency%20Code&amp;id=opener.document.myform.x_Agency_Code&amp;dept=A32" xr:uid="{00000000-0004-0000-0100-000050030000}"/>
    <hyperlink ref="BL70" r:id="rId850" display="http://web.higov.net/oip/rrs/popup_list_agency_by_login.php?text=opener.document.myform.x_Agency_Codetxt&amp;title=Agency%20Code&amp;id=opener.document.myform.x_Agency_Code&amp;dept=A32" xr:uid="{00000000-0004-0000-0100-000051030000}"/>
    <hyperlink ref="BL71" r:id="rId851" display="http://web.higov.net/oip/rrs/popup_list_agency_by_login.php?text=opener.document.myform.x_Agency_Codetxt&amp;title=Agency%20Code&amp;id=opener.document.myform.x_Agency_Code&amp;dept=A32" xr:uid="{00000000-0004-0000-0100-000052030000}"/>
    <hyperlink ref="BL72" r:id="rId852" display="http://web.higov.net/oip/rrs/popup_list_agency_by_login.php?text=opener.document.myform.x_Agency_Codetxt&amp;title=Agency%20Code&amp;id=opener.document.myform.x_Agency_Code&amp;dept=A32" xr:uid="{00000000-0004-0000-0100-000053030000}"/>
    <hyperlink ref="BL73" r:id="rId853" display="http://web.higov.net/oip/rrs/popup_list_agency_by_login.php?text=opener.document.myform.x_Agency_Codetxt&amp;title=Agency%20Code&amp;id=opener.document.myform.x_Agency_Code&amp;dept=A32" xr:uid="{00000000-0004-0000-0100-000054030000}"/>
    <hyperlink ref="BL74" r:id="rId854" display="http://web.higov.net/oip/rrs/popup_list_agency_by_login.php?text=opener.document.myform.x_Agency_Codetxt&amp;title=Agency%20Code&amp;id=opener.document.myform.x_Agency_Code&amp;dept=A32" xr:uid="{00000000-0004-0000-0100-000055030000}"/>
    <hyperlink ref="BL75" r:id="rId855" display="http://web.higov.net/oip/rrs/popup_list_agency_by_login.php?text=opener.document.myform.x_Agency_Codetxt&amp;title=Agency%20Code&amp;id=opener.document.myform.x_Agency_Code&amp;dept=A32" xr:uid="{00000000-0004-0000-0100-000056030000}"/>
    <hyperlink ref="BL76" r:id="rId856" display="http://web.higov.net/oip/rrs/popup_list_agency_by_login.php?text=opener.document.myform.x_Agency_Codetxt&amp;title=Agency%20Code&amp;id=opener.document.myform.x_Agency_Code&amp;dept=A32" xr:uid="{00000000-0004-0000-0100-000057030000}"/>
    <hyperlink ref="BL77" r:id="rId857" display="http://web.higov.net/oip/rrs/popup_list_agency_by_login.php?text=opener.document.myform.x_Agency_Codetxt&amp;title=Agency%20Code&amp;id=opener.document.myform.x_Agency_Code&amp;dept=A32" xr:uid="{00000000-0004-0000-0100-000058030000}"/>
    <hyperlink ref="BL78" r:id="rId858" display="http://web.higov.net/oip/rrs/popup_list_agency_by_login.php?text=opener.document.myform.x_Agency_Codetxt&amp;title=Agency%20Code&amp;id=opener.document.myform.x_Agency_Code&amp;dept=A32" xr:uid="{00000000-0004-0000-0100-000059030000}"/>
    <hyperlink ref="BL79" r:id="rId859" display="http://web.higov.net/oip/rrs/popup_list_agency_by_login.php?text=opener.document.myform.x_Agency_Codetxt&amp;title=Agency%20Code&amp;id=opener.document.myform.x_Agency_Code&amp;dept=A32" xr:uid="{00000000-0004-0000-0100-00005A030000}"/>
    <hyperlink ref="BL80" r:id="rId860" display="http://web.higov.net/oip/rrs/popup_list_agency_by_login.php?text=opener.document.myform.x_Agency_Codetxt&amp;title=Agency%20Code&amp;id=opener.document.myform.x_Agency_Code&amp;dept=A32" xr:uid="{00000000-0004-0000-0100-00005B030000}"/>
    <hyperlink ref="BL81" r:id="rId861" display="http://web.higov.net/oip/rrs/popup_list_agency_by_login.php?text=opener.document.myform.x_Agency_Codetxt&amp;title=Agency%20Code&amp;id=opener.document.myform.x_Agency_Code&amp;dept=A32" xr:uid="{00000000-0004-0000-0100-00005C030000}"/>
    <hyperlink ref="BL82" r:id="rId862" display="http://web.higov.net/oip/rrs/popup_list_agency_by_login.php?text=opener.document.myform.x_Agency_Codetxt&amp;title=Agency%20Code&amp;id=opener.document.myform.x_Agency_Code&amp;dept=A32" xr:uid="{00000000-0004-0000-0100-00005D030000}"/>
    <hyperlink ref="BL83" r:id="rId863" display="http://web.higov.net/oip/rrs/popup_list_agency_by_login.php?text=opener.document.myform.x_Agency_Codetxt&amp;title=Agency%20Code&amp;id=opener.document.myform.x_Agency_Code&amp;dept=A32" xr:uid="{00000000-0004-0000-0100-00005E030000}"/>
    <hyperlink ref="BL84" r:id="rId864" display="http://web.higov.net/oip/rrs/popup_list_agency_by_login.php?text=opener.document.myform.x_Agency_Codetxt&amp;title=Agency%20Code&amp;id=opener.document.myform.x_Agency_Code&amp;dept=A32" xr:uid="{00000000-0004-0000-0100-00005F030000}"/>
    <hyperlink ref="BL85" r:id="rId865" display="http://web.higov.net/oip/rrs/popup_list_agency_by_login.php?text=opener.document.myform.x_Agency_Codetxt&amp;title=Agency%20Code&amp;id=opener.document.myform.x_Agency_Code&amp;dept=A32" xr:uid="{00000000-0004-0000-0100-000060030000}"/>
    <hyperlink ref="BL86" r:id="rId866" display="http://web.higov.net/oip/rrs/popup_list_agency_by_login.php?text=opener.document.myform.x_Agency_Codetxt&amp;title=Agency%20Code&amp;id=opener.document.myform.x_Agency_Code&amp;dept=A32" xr:uid="{00000000-0004-0000-0100-000061030000}"/>
    <hyperlink ref="BL87" r:id="rId867" display="http://web.higov.net/oip/rrs/popup_list_agency_by_login.php?text=opener.document.myform.x_Agency_Codetxt&amp;title=Agency%20Code&amp;id=opener.document.myform.x_Agency_Code&amp;dept=A32" xr:uid="{00000000-0004-0000-0100-000062030000}"/>
    <hyperlink ref="BL88" r:id="rId868" display="http://web.higov.net/oip/rrs/popup_list_agency_by_login.php?text=opener.document.myform.x_Agency_Codetxt&amp;title=Agency%20Code&amp;id=opener.document.myform.x_Agency_Code&amp;dept=A32" xr:uid="{00000000-0004-0000-0100-000063030000}"/>
    <hyperlink ref="BL89" r:id="rId869" display="http://web.higov.net/oip/rrs/popup_list_agency_by_login.php?text=opener.document.myform.x_Agency_Codetxt&amp;title=Agency%20Code&amp;id=opener.document.myform.x_Agency_Code&amp;dept=A32" xr:uid="{00000000-0004-0000-0100-000064030000}"/>
    <hyperlink ref="BL90" r:id="rId870" display="http://web.higov.net/oip/rrs/popup_list_agency_by_login.php?text=opener.document.myform.x_Agency_Codetxt&amp;title=Agency%20Code&amp;id=opener.document.myform.x_Agency_Code&amp;dept=A32" xr:uid="{00000000-0004-0000-0100-000065030000}"/>
    <hyperlink ref="BL91" r:id="rId871" display="http://web.higov.net/oip/rrs/popup_list_agency_by_login.php?text=opener.document.myform.x_Agency_Codetxt&amp;title=Agency%20Code&amp;id=opener.document.myform.x_Agency_Code&amp;dept=A32" xr:uid="{00000000-0004-0000-0100-000066030000}"/>
    <hyperlink ref="BL92" r:id="rId872" display="http://web.higov.net/oip/rrs/popup_list_agency_by_login.php?text=opener.document.myform.x_Agency_Codetxt&amp;title=Agency%20Code&amp;id=opener.document.myform.x_Agency_Code&amp;dept=A32" xr:uid="{00000000-0004-0000-0100-000067030000}"/>
    <hyperlink ref="BL93" r:id="rId873" display="http://web.higov.net/oip/rrs/popup_list_agency_by_login.php?text=opener.document.myform.x_Agency_Codetxt&amp;title=Agency%20Code&amp;id=opener.document.myform.x_Agency_Code&amp;dept=A32" xr:uid="{00000000-0004-0000-0100-000068030000}"/>
    <hyperlink ref="BL94" r:id="rId874" display="http://web.higov.net/oip/rrs/popup_list_agency_by_login.php?text=opener.document.myform.x_Agency_Codetxt&amp;title=Agency%20Code&amp;id=opener.document.myform.x_Agency_Code&amp;dept=A32" xr:uid="{00000000-0004-0000-0100-000069030000}"/>
    <hyperlink ref="BM13" r:id="rId875" display="http://web.higov.net/oip/rrs/popup_list_agency_by_login.php?text=opener.document.myform.x_Agency_Codetxt&amp;title=Agency%20Code&amp;id=opener.document.myform.x_Agency_Code&amp;dept=A56" xr:uid="{00000000-0004-0000-0100-00006A030000}"/>
    <hyperlink ref="BM14" r:id="rId876" display="http://web.higov.net/oip/rrs/popup_list_agency_by_login.php?text=opener.document.myform.x_Agency_Codetxt&amp;title=Agency%20Code&amp;id=opener.document.myform.x_Agency_Code&amp;dept=A56" xr:uid="{00000000-0004-0000-0100-00006B030000}"/>
    <hyperlink ref="BM15" r:id="rId877" display="http://web.higov.net/oip/rrs/popup_list_agency_by_login.php?text=opener.document.myform.x_Agency_Codetxt&amp;title=Agency%20Code&amp;id=opener.document.myform.x_Agency_Code&amp;dept=A56" xr:uid="{00000000-0004-0000-0100-00006C030000}"/>
    <hyperlink ref="BM16" r:id="rId878" display="http://web.higov.net/oip/rrs/popup_list_agency_by_login.php?text=opener.document.myform.x_Agency_Codetxt&amp;title=Agency%20Code&amp;id=opener.document.myform.x_Agency_Code&amp;dept=A56" xr:uid="{00000000-0004-0000-0100-00006D030000}"/>
    <hyperlink ref="BM17" r:id="rId879" display="http://web.higov.net/oip/rrs/popup_list_agency_by_login.php?text=opener.document.myform.x_Agency_Codetxt&amp;title=Agency%20Code&amp;id=opener.document.myform.x_Agency_Code&amp;dept=A56" xr:uid="{00000000-0004-0000-0100-00006E030000}"/>
    <hyperlink ref="BM18" r:id="rId880" display="http://web.higov.net/oip/rrs/popup_list_agency_by_login.php?text=opener.document.myform.x_Agency_Codetxt&amp;title=Agency%20Code&amp;id=opener.document.myform.x_Agency_Code&amp;dept=A56" xr:uid="{00000000-0004-0000-0100-00006F030000}"/>
    <hyperlink ref="BM19" r:id="rId881" display="http://web.higov.net/oip/rrs/popup_list_agency_by_login.php?text=opener.document.myform.x_Agency_Codetxt&amp;title=Agency%20Code&amp;id=opener.document.myform.x_Agency_Code&amp;dept=A56" xr:uid="{00000000-0004-0000-0100-000070030000}"/>
    <hyperlink ref="BM20" r:id="rId882" display="http://web.higov.net/oip/rrs/popup_list_agency_by_login.php?text=opener.document.myform.x_Agency_Codetxt&amp;title=Agency%20Code&amp;id=opener.document.myform.x_Agency_Code&amp;dept=A56" xr:uid="{00000000-0004-0000-0100-000071030000}"/>
    <hyperlink ref="BM21" r:id="rId883" display="http://web.higov.net/oip/rrs/popup_list_agency_by_login.php?text=opener.document.myform.x_Agency_Codetxt&amp;title=Agency%20Code&amp;id=opener.document.myform.x_Agency_Code&amp;dept=A56" xr:uid="{00000000-0004-0000-0100-000072030000}"/>
    <hyperlink ref="BM22" r:id="rId884" display="http://web.higov.net/oip/rrs/popup_list_agency_by_login.php?text=opener.document.myform.x_Agency_Codetxt&amp;title=Agency%20Code&amp;id=opener.document.myform.x_Agency_Code&amp;dept=A56" xr:uid="{00000000-0004-0000-0100-000073030000}"/>
    <hyperlink ref="BN13" r:id="rId885" display="http://web.higov.net/oip/rrs/popup_list_agency_by_login.php?text=opener.document.myform.x_Agency_Codetxt&amp;title=Agency%20Code&amp;id=opener.document.myform.x_Agency_Code&amp;dept=A33" xr:uid="{00000000-0004-0000-0100-000074030000}"/>
    <hyperlink ref="BN14" r:id="rId886" display="http://web.higov.net/oip/rrs/popup_list_agency_by_login.php?text=opener.document.myform.x_Agency_Codetxt&amp;title=Agency%20Code&amp;id=opener.document.myform.x_Agency_Code&amp;dept=A33" xr:uid="{00000000-0004-0000-0100-000075030000}"/>
    <hyperlink ref="BN15" r:id="rId887" display="http://web.higov.net/oip/rrs/popup_list_agency_by_login.php?text=opener.document.myform.x_Agency_Codetxt&amp;title=Agency%20Code&amp;id=opener.document.myform.x_Agency_Code&amp;dept=A33" xr:uid="{00000000-0004-0000-0100-000076030000}"/>
    <hyperlink ref="BN16" r:id="rId888" display="http://web.higov.net/oip/rrs/popup_list_agency_by_login.php?text=opener.document.myform.x_Agency_Codetxt&amp;title=Agency%20Code&amp;id=opener.document.myform.x_Agency_Code&amp;dept=A33" xr:uid="{00000000-0004-0000-0100-000077030000}"/>
    <hyperlink ref="BN17" r:id="rId889" display="http://web.higov.net/oip/rrs/popup_list_agency_by_login.php?text=opener.document.myform.x_Agency_Codetxt&amp;title=Agency%20Code&amp;id=opener.document.myform.x_Agency_Code&amp;dept=A33" xr:uid="{00000000-0004-0000-0100-000078030000}"/>
    <hyperlink ref="BN18" r:id="rId890" display="http://web.higov.net/oip/rrs/popup_list_agency_by_login.php?text=opener.document.myform.x_Agency_Codetxt&amp;title=Agency%20Code&amp;id=opener.document.myform.x_Agency_Code&amp;dept=A33" xr:uid="{00000000-0004-0000-0100-000079030000}"/>
    <hyperlink ref="BN19" r:id="rId891" display="http://web.higov.net/oip/rrs/popup_list_agency_by_login.php?text=opener.document.myform.x_Agency_Codetxt&amp;title=Agency%20Code&amp;id=opener.document.myform.x_Agency_Code&amp;dept=A33" xr:uid="{00000000-0004-0000-0100-00007A030000}"/>
    <hyperlink ref="BN20" r:id="rId892" display="http://web.higov.net/oip/rrs/popup_list_agency_by_login.php?text=opener.document.myform.x_Agency_Codetxt&amp;title=Agency%20Code&amp;id=opener.document.myform.x_Agency_Code&amp;dept=A33" xr:uid="{00000000-0004-0000-0100-00007B030000}"/>
    <hyperlink ref="BN21" r:id="rId893" display="http://web.higov.net/oip/rrs/popup_list_agency_by_login.php?text=opener.document.myform.x_Agency_Codetxt&amp;title=Agency%20Code&amp;id=opener.document.myform.x_Agency_Code&amp;dept=A33" xr:uid="{00000000-0004-0000-0100-00007C030000}"/>
    <hyperlink ref="BN22" r:id="rId894" display="http://web.higov.net/oip/rrs/popup_list_agency_by_login.php?text=opener.document.myform.x_Agency_Codetxt&amp;title=Agency%20Code&amp;id=opener.document.myform.x_Agency_Code&amp;dept=A33" xr:uid="{00000000-0004-0000-0100-00007D030000}"/>
    <hyperlink ref="BN23" r:id="rId895" display="http://web.higov.net/oip/rrs/popup_list_agency_by_login.php?text=opener.document.myform.x_Agency_Codetxt&amp;title=Agency%20Code&amp;id=opener.document.myform.x_Agency_Code&amp;dept=A33" xr:uid="{00000000-0004-0000-0100-00007E030000}"/>
    <hyperlink ref="BN24" r:id="rId896" display="http://web.higov.net/oip/rrs/popup_list_agency_by_login.php?text=opener.document.myform.x_Agency_Codetxt&amp;title=Agency%20Code&amp;id=opener.document.myform.x_Agency_Code&amp;dept=A33" xr:uid="{00000000-0004-0000-0100-00007F030000}"/>
    <hyperlink ref="BN25" r:id="rId897" display="http://web.higov.net/oip/rrs/popup_list_agency_by_login.php?text=opener.document.myform.x_Agency_Codetxt&amp;title=Agency%20Code&amp;id=opener.document.myform.x_Agency_Code&amp;dept=A33" xr:uid="{00000000-0004-0000-0100-000080030000}"/>
    <hyperlink ref="BN26" r:id="rId898" display="http://web.higov.net/oip/rrs/popup_list_agency_by_login.php?text=opener.document.myform.x_Agency_Codetxt&amp;title=Agency%20Code&amp;id=opener.document.myform.x_Agency_Code&amp;dept=A33" xr:uid="{00000000-0004-0000-0100-000081030000}"/>
    <hyperlink ref="BN27" r:id="rId899" display="http://web.higov.net/oip/rrs/popup_list_agency_by_login.php?text=opener.document.myform.x_Agency_Codetxt&amp;title=Agency%20Code&amp;id=opener.document.myform.x_Agency_Code&amp;dept=A33" xr:uid="{00000000-0004-0000-0100-000082030000}"/>
    <hyperlink ref="BN28" r:id="rId900" display="http://web.higov.net/oip/rrs/popup_list_agency_by_login.php?text=opener.document.myform.x_Agency_Codetxt&amp;title=Agency%20Code&amp;id=opener.document.myform.x_Agency_Code&amp;dept=A33" xr:uid="{00000000-0004-0000-0100-000083030000}"/>
    <hyperlink ref="BN29" r:id="rId901" display="http://web.higov.net/oip/rrs/popup_list_agency_by_login.php?text=opener.document.myform.x_Agency_Codetxt&amp;title=Agency%20Code&amp;id=opener.document.myform.x_Agency_Code&amp;dept=A33" xr:uid="{00000000-0004-0000-0100-000084030000}"/>
    <hyperlink ref="BN30" r:id="rId902" display="http://web.higov.net/oip/rrs/popup_list_agency_by_login.php?text=opener.document.myform.x_Agency_Codetxt&amp;title=Agency%20Code&amp;id=opener.document.myform.x_Agency_Code&amp;dept=A33" xr:uid="{00000000-0004-0000-0100-000085030000}"/>
    <hyperlink ref="BN31" r:id="rId903" display="http://web.higov.net/oip/rrs/popup_list_agency_by_login.php?text=opener.document.myform.x_Agency_Codetxt&amp;title=Agency%20Code&amp;id=opener.document.myform.x_Agency_Code&amp;dept=A33" xr:uid="{00000000-0004-0000-0100-000086030000}"/>
    <hyperlink ref="BN32" r:id="rId904" display="http://web.higov.net/oip/rrs/popup_list_agency_by_login.php?text=opener.document.myform.x_Agency_Codetxt&amp;title=Agency%20Code&amp;id=opener.document.myform.x_Agency_Code&amp;dept=A33" xr:uid="{00000000-0004-0000-0100-000087030000}"/>
    <hyperlink ref="BN33" r:id="rId905" display="http://web.higov.net/oip/rrs/popup_list_agency_by_login.php?text=opener.document.myform.x_Agency_Codetxt&amp;title=Agency%20Code&amp;id=opener.document.myform.x_Agency_Code&amp;dept=A33" xr:uid="{00000000-0004-0000-0100-000088030000}"/>
    <hyperlink ref="BN34" r:id="rId906" display="http://web.higov.net/oip/rrs/popup_list_agency_by_login.php?text=opener.document.myform.x_Agency_Codetxt&amp;title=Agency%20Code&amp;id=opener.document.myform.x_Agency_Code&amp;dept=A33" xr:uid="{00000000-0004-0000-0100-000089030000}"/>
    <hyperlink ref="BN35" r:id="rId907" display="http://web.higov.net/oip/rrs/popup_list_agency_by_login.php?text=opener.document.myform.x_Agency_Codetxt&amp;title=Agency%20Code&amp;id=opener.document.myform.x_Agency_Code&amp;dept=A33" xr:uid="{00000000-0004-0000-0100-00008A030000}"/>
    <hyperlink ref="BN36" r:id="rId908" display="http://web.higov.net/oip/rrs/popup_list_agency_by_login.php?text=opener.document.myform.x_Agency_Codetxt&amp;title=Agency%20Code&amp;id=opener.document.myform.x_Agency_Code&amp;dept=A33" xr:uid="{00000000-0004-0000-0100-00008B030000}"/>
    <hyperlink ref="BN37" r:id="rId909" display="http://web.higov.net/oip/rrs/popup_list_agency_by_login.php?text=opener.document.myform.x_Agency_Codetxt&amp;title=Agency%20Code&amp;id=opener.document.myform.x_Agency_Code&amp;dept=A33" xr:uid="{00000000-0004-0000-0100-00008C030000}"/>
    <hyperlink ref="BN38" r:id="rId910" display="http://web.higov.net/oip/rrs/popup_list_agency_by_login.php?text=opener.document.myform.x_Agency_Codetxt&amp;title=Agency%20Code&amp;id=opener.document.myform.x_Agency_Code&amp;dept=A33" xr:uid="{00000000-0004-0000-0100-00008D030000}"/>
    <hyperlink ref="BN39" r:id="rId911" display="http://web.higov.net/oip/rrs/popup_list_agency_by_login.php?text=opener.document.myform.x_Agency_Codetxt&amp;title=Agency%20Code&amp;id=opener.document.myform.x_Agency_Code&amp;dept=A33" xr:uid="{00000000-0004-0000-0100-00008E030000}"/>
    <hyperlink ref="BN40" r:id="rId912" display="http://web.higov.net/oip/rrs/popup_list_agency_by_login.php?text=opener.document.myform.x_Agency_Codetxt&amp;title=Agency%20Code&amp;id=opener.document.myform.x_Agency_Code&amp;dept=A33" xr:uid="{00000000-0004-0000-0100-00008F030000}"/>
    <hyperlink ref="BN41" r:id="rId913" display="http://web.higov.net/oip/rrs/popup_list_agency_by_login.php?text=opener.document.myform.x_Agency_Codetxt&amp;title=Agency%20Code&amp;id=opener.document.myform.x_Agency_Code&amp;dept=A33" xr:uid="{00000000-0004-0000-0100-000090030000}"/>
    <hyperlink ref="BN42" r:id="rId914" display="http://web.higov.net/oip/rrs/popup_list_agency_by_login.php?text=opener.document.myform.x_Agency_Codetxt&amp;title=Agency%20Code&amp;id=opener.document.myform.x_Agency_Code&amp;dept=A33" xr:uid="{00000000-0004-0000-0100-000091030000}"/>
    <hyperlink ref="BN43" r:id="rId915" display="http://web.higov.net/oip/rrs/popup_list_agency_by_login.php?text=opener.document.myform.x_Agency_Codetxt&amp;title=Agency%20Code&amp;id=opener.document.myform.x_Agency_Code&amp;dept=A33" xr:uid="{00000000-0004-0000-0100-000092030000}"/>
    <hyperlink ref="BN44" r:id="rId916" display="http://web.higov.net/oip/rrs/popup_list_agency_by_login.php?text=opener.document.myform.x_Agency_Codetxt&amp;title=Agency%20Code&amp;id=opener.document.myform.x_Agency_Code&amp;dept=A33" xr:uid="{00000000-0004-0000-0100-000093030000}"/>
    <hyperlink ref="BN45" r:id="rId917" display="http://web.higov.net/oip/rrs/popup_list_agency_by_login.php?text=opener.document.myform.x_Agency_Codetxt&amp;title=Agency%20Code&amp;id=opener.document.myform.x_Agency_Code&amp;dept=A33" xr:uid="{00000000-0004-0000-0100-000094030000}"/>
    <hyperlink ref="BN46" r:id="rId918" display="http://web.higov.net/oip/rrs/popup_list_agency_by_login.php?text=opener.document.myform.x_Agency_Codetxt&amp;title=Agency%20Code&amp;id=opener.document.myform.x_Agency_Code&amp;dept=A33" xr:uid="{00000000-0004-0000-0100-000095030000}"/>
    <hyperlink ref="BN47" r:id="rId919" display="http://web.higov.net/oip/rrs/popup_list_agency_by_login.php?text=opener.document.myform.x_Agency_Codetxt&amp;title=Agency%20Code&amp;id=opener.document.myform.x_Agency_Code&amp;dept=A33" xr:uid="{00000000-0004-0000-0100-000096030000}"/>
    <hyperlink ref="BN48" r:id="rId920" display="http://web.higov.net/oip/rrs/popup_list_agency_by_login.php?text=opener.document.myform.x_Agency_Codetxt&amp;title=Agency%20Code&amp;id=opener.document.myform.x_Agency_Code&amp;dept=A33" xr:uid="{00000000-0004-0000-0100-000097030000}"/>
    <hyperlink ref="BN49" r:id="rId921" display="http://web.higov.net/oip/rrs/popup_list_agency_by_login.php?text=opener.document.myform.x_Agency_Codetxt&amp;title=Agency%20Code&amp;id=opener.document.myform.x_Agency_Code&amp;dept=A33" xr:uid="{00000000-0004-0000-0100-000098030000}"/>
    <hyperlink ref="BN50" r:id="rId922" display="http://web.higov.net/oip/rrs/popup_list_agency_by_login.php?text=opener.document.myform.x_Agency_Codetxt&amp;title=Agency%20Code&amp;id=opener.document.myform.x_Agency_Code&amp;dept=A33" xr:uid="{00000000-0004-0000-0100-000099030000}"/>
    <hyperlink ref="BN51" r:id="rId923" display="http://web.higov.net/oip/rrs/popup_list_agency_by_login.php?text=opener.document.myform.x_Agency_Codetxt&amp;title=Agency%20Code&amp;id=opener.document.myform.x_Agency_Code&amp;dept=A33" xr:uid="{00000000-0004-0000-0100-00009A030000}"/>
    <hyperlink ref="BN52" r:id="rId924" display="http://web.higov.net/oip/rrs/popup_list_agency_by_login.php?text=opener.document.myform.x_Agency_Codetxt&amp;title=Agency%20Code&amp;id=opener.document.myform.x_Agency_Code&amp;dept=A33" xr:uid="{00000000-0004-0000-0100-00009B030000}"/>
    <hyperlink ref="BN53" r:id="rId925" display="http://web.higov.net/oip/rrs/popup_list_agency_by_login.php?text=opener.document.myform.x_Agency_Codetxt&amp;title=Agency%20Code&amp;id=opener.document.myform.x_Agency_Code&amp;dept=A33" xr:uid="{00000000-0004-0000-0100-00009C030000}"/>
    <hyperlink ref="BN54" r:id="rId926" display="http://web.higov.net/oip/rrs/popup_list_agency_by_login.php?text=opener.document.myform.x_Agency_Codetxt&amp;title=Agency%20Code&amp;id=opener.document.myform.x_Agency_Code&amp;dept=A33" xr:uid="{00000000-0004-0000-0100-00009D030000}"/>
    <hyperlink ref="BN55" r:id="rId927" display="http://web.higov.net/oip/rrs/popup_list_agency_by_login.php?text=opener.document.myform.x_Agency_Codetxt&amp;title=Agency%20Code&amp;id=opener.document.myform.x_Agency_Code&amp;dept=A33" xr:uid="{00000000-0004-0000-0100-00009E030000}"/>
    <hyperlink ref="BN56" r:id="rId928" display="http://web.higov.net/oip/rrs/popup_list_agency_by_login.php?text=opener.document.myform.x_Agency_Codetxt&amp;title=Agency%20Code&amp;id=opener.document.myform.x_Agency_Code&amp;dept=A33" xr:uid="{00000000-0004-0000-0100-00009F030000}"/>
    <hyperlink ref="BN57" r:id="rId929" display="http://web.higov.net/oip/rrs/popup_list_agency_by_login.php?text=opener.document.myform.x_Agency_Codetxt&amp;title=Agency%20Code&amp;id=opener.document.myform.x_Agency_Code&amp;dept=A33" xr:uid="{00000000-0004-0000-0100-0000A0030000}"/>
    <hyperlink ref="BN58" r:id="rId930" display="http://web.higov.net/oip/rrs/popup_list_agency_by_login.php?text=opener.document.myform.x_Agency_Codetxt&amp;title=Agency%20Code&amp;id=opener.document.myform.x_Agency_Code&amp;dept=A33" xr:uid="{00000000-0004-0000-0100-0000A1030000}"/>
    <hyperlink ref="BN59" r:id="rId931" display="http://web.higov.net/oip/rrs/popup_list_agency_by_login.php?text=opener.document.myform.x_Agency_Codetxt&amp;title=Agency%20Code&amp;id=opener.document.myform.x_Agency_Code&amp;dept=A33" xr:uid="{00000000-0004-0000-0100-0000A2030000}"/>
    <hyperlink ref="BN60" r:id="rId932" display="http://web.higov.net/oip/rrs/popup_list_agency_by_login.php?text=opener.document.myform.x_Agency_Codetxt&amp;title=Agency%20Code&amp;id=opener.document.myform.x_Agency_Code&amp;dept=A33" xr:uid="{00000000-0004-0000-0100-0000A3030000}"/>
    <hyperlink ref="BN61" r:id="rId933" display="http://web.higov.net/oip/rrs/popup_list_agency_by_login.php?text=opener.document.myform.x_Agency_Codetxt&amp;title=Agency%20Code&amp;id=opener.document.myform.x_Agency_Code&amp;dept=A33" xr:uid="{00000000-0004-0000-0100-0000A4030000}"/>
    <hyperlink ref="BN62" r:id="rId934" display="http://web.higov.net/oip/rrs/popup_list_agency_by_login.php?text=opener.document.myform.x_Agency_Codetxt&amp;title=Agency%20Code&amp;id=opener.document.myform.x_Agency_Code&amp;dept=A33" xr:uid="{00000000-0004-0000-0100-0000A5030000}"/>
    <hyperlink ref="BN63" r:id="rId935" display="http://web.higov.net/oip/rrs/popup_list_agency_by_login.php?text=opener.document.myform.x_Agency_Codetxt&amp;title=Agency%20Code&amp;id=opener.document.myform.x_Agency_Code&amp;dept=A33" xr:uid="{00000000-0004-0000-0100-0000A6030000}"/>
    <hyperlink ref="BN64" r:id="rId936" display="http://web.higov.net/oip/rrs/popup_list_agency_by_login.php?text=opener.document.myform.x_Agency_Codetxt&amp;title=Agency%20Code&amp;id=opener.document.myform.x_Agency_Code&amp;dept=A33" xr:uid="{00000000-0004-0000-0100-0000A7030000}"/>
    <hyperlink ref="BN65" r:id="rId937" display="http://web.higov.net/oip/rrs/popup_list_agency_by_login.php?text=opener.document.myform.x_Agency_Codetxt&amp;title=Agency%20Code&amp;id=opener.document.myform.x_Agency_Code&amp;dept=A33" xr:uid="{00000000-0004-0000-0100-0000A8030000}"/>
    <hyperlink ref="BN66" r:id="rId938" display="http://web.higov.net/oip/rrs/popup_list_agency_by_login.php?text=opener.document.myform.x_Agency_Codetxt&amp;title=Agency%20Code&amp;id=opener.document.myform.x_Agency_Code&amp;dept=A33" xr:uid="{00000000-0004-0000-0100-0000A9030000}"/>
    <hyperlink ref="BN67" r:id="rId939" display="http://web.higov.net/oip/rrs/popup_list_agency_by_login.php?text=opener.document.myform.x_Agency_Codetxt&amp;title=Agency%20Code&amp;id=opener.document.myform.x_Agency_Code&amp;dept=A33" xr:uid="{00000000-0004-0000-0100-0000AA030000}"/>
    <hyperlink ref="BN68" r:id="rId940" display="http://web.higov.net/oip/rrs/popup_list_agency_by_login.php?text=opener.document.myform.x_Agency_Codetxt&amp;title=Agency%20Code&amp;id=opener.document.myform.x_Agency_Code&amp;dept=A33" xr:uid="{00000000-0004-0000-0100-0000AB030000}"/>
    <hyperlink ref="BN69" r:id="rId941" display="http://web.higov.net/oip/rrs/popup_list_agency_by_login.php?text=opener.document.myform.x_Agency_Codetxt&amp;title=Agency%20Code&amp;id=opener.document.myform.x_Agency_Code&amp;dept=A33" xr:uid="{00000000-0004-0000-0100-0000AC030000}"/>
    <hyperlink ref="BN70" r:id="rId942" display="http://web.higov.net/oip/rrs/popup_list_agency_by_login.php?text=opener.document.myform.x_Agency_Codetxt&amp;title=Agency%20Code&amp;id=opener.document.myform.x_Agency_Code&amp;dept=A33" xr:uid="{00000000-0004-0000-0100-0000AD030000}"/>
    <hyperlink ref="BN71" r:id="rId943" display="http://web.higov.net/oip/rrs/popup_list_agency_by_login.php?text=opener.document.myform.x_Agency_Codetxt&amp;title=Agency%20Code&amp;id=opener.document.myform.x_Agency_Code&amp;dept=A33" xr:uid="{00000000-0004-0000-0100-0000AE030000}"/>
    <hyperlink ref="BN72" r:id="rId944" display="http://web.higov.net/oip/rrs/popup_list_agency_by_login.php?text=opener.document.myform.x_Agency_Codetxt&amp;title=Agency%20Code&amp;id=opener.document.myform.x_Agency_Code&amp;dept=A33" xr:uid="{00000000-0004-0000-0100-0000AF030000}"/>
    <hyperlink ref="BN73" r:id="rId945" display="http://web.higov.net/oip/rrs/popup_list_agency_by_login.php?text=opener.document.myform.x_Agency_Codetxt&amp;title=Agency%20Code&amp;id=opener.document.myform.x_Agency_Code&amp;dept=A33" xr:uid="{00000000-0004-0000-0100-0000B0030000}"/>
    <hyperlink ref="BN74" r:id="rId946" display="http://web.higov.net/oip/rrs/popup_list_agency_by_login.php?text=opener.document.myform.x_Agency_Codetxt&amp;title=Agency%20Code&amp;id=opener.document.myform.x_Agency_Code&amp;dept=A33" xr:uid="{00000000-0004-0000-0100-0000B1030000}"/>
    <hyperlink ref="BN75" r:id="rId947" display="http://web.higov.net/oip/rrs/popup_list_agency_by_login.php?text=opener.document.myform.x_Agency_Codetxt&amp;title=Agency%20Code&amp;id=opener.document.myform.x_Agency_Code&amp;dept=A33" xr:uid="{00000000-0004-0000-0100-0000B2030000}"/>
    <hyperlink ref="BN76" r:id="rId948" display="http://web.higov.net/oip/rrs/popup_list_agency_by_login.php?text=opener.document.myform.x_Agency_Codetxt&amp;title=Agency%20Code&amp;id=opener.document.myform.x_Agency_Code&amp;dept=A33" xr:uid="{00000000-0004-0000-0100-0000B3030000}"/>
    <hyperlink ref="BN77" r:id="rId949" display="http://web.higov.net/oip/rrs/popup_list_agency_by_login.php?text=opener.document.myform.x_Agency_Codetxt&amp;title=Agency%20Code&amp;id=opener.document.myform.x_Agency_Code&amp;dept=A33" xr:uid="{00000000-0004-0000-0100-0000B4030000}"/>
    <hyperlink ref="BN78" r:id="rId950" display="http://web.higov.net/oip/rrs/popup_list_agency_by_login.php?text=opener.document.myform.x_Agency_Codetxt&amp;title=Agency%20Code&amp;id=opener.document.myform.x_Agency_Code&amp;dept=A33" xr:uid="{00000000-0004-0000-0100-0000B5030000}"/>
    <hyperlink ref="BN79" r:id="rId951" display="http://web.higov.net/oip/rrs/popup_list_agency_by_login.php?text=opener.document.myform.x_Agency_Codetxt&amp;title=Agency%20Code&amp;id=opener.document.myform.x_Agency_Code&amp;dept=A33" xr:uid="{00000000-0004-0000-0100-0000B6030000}"/>
    <hyperlink ref="BN80" r:id="rId952" display="http://web.higov.net/oip/rrs/popup_list_agency_by_login.php?text=opener.document.myform.x_Agency_Codetxt&amp;title=Agency%20Code&amp;id=opener.document.myform.x_Agency_Code&amp;dept=A33" xr:uid="{00000000-0004-0000-0100-0000B7030000}"/>
    <hyperlink ref="BN81" r:id="rId953" display="http://web.higov.net/oip/rrs/popup_list_agency_by_login.php?text=opener.document.myform.x_Agency_Codetxt&amp;title=Agency%20Code&amp;id=opener.document.myform.x_Agency_Code&amp;dept=A33" xr:uid="{00000000-0004-0000-0100-0000B8030000}"/>
    <hyperlink ref="BN82" r:id="rId954" display="http://web.higov.net/oip/rrs/popup_list_agency_by_login.php?text=opener.document.myform.x_Agency_Codetxt&amp;title=Agency%20Code&amp;id=opener.document.myform.x_Agency_Code&amp;dept=A33" xr:uid="{00000000-0004-0000-0100-0000B9030000}"/>
    <hyperlink ref="BN83" r:id="rId955" display="http://web.higov.net/oip/rrs/popup_list_agency_by_login.php?text=opener.document.myform.x_Agency_Codetxt&amp;title=Agency%20Code&amp;id=opener.document.myform.x_Agency_Code&amp;dept=A33" xr:uid="{00000000-0004-0000-0100-0000BA030000}"/>
    <hyperlink ref="BN84" r:id="rId956" display="http://web.higov.net/oip/rrs/popup_list_agency_by_login.php?text=opener.document.myform.x_Agency_Codetxt&amp;title=Agency%20Code&amp;id=opener.document.myform.x_Agency_Code&amp;dept=A33" xr:uid="{00000000-0004-0000-0100-0000BB030000}"/>
    <hyperlink ref="BN85" r:id="rId957" display="http://web.higov.net/oip/rrs/popup_list_agency_by_login.php?text=opener.document.myform.x_Agency_Codetxt&amp;title=Agency%20Code&amp;id=opener.document.myform.x_Agency_Code&amp;dept=A33" xr:uid="{00000000-0004-0000-0100-0000BC030000}"/>
    <hyperlink ref="BN86" r:id="rId958" display="http://web.higov.net/oip/rrs/popup_list_agency_by_login.php?text=opener.document.myform.x_Agency_Codetxt&amp;title=Agency%20Code&amp;id=opener.document.myform.x_Agency_Code&amp;dept=A33" xr:uid="{00000000-0004-0000-0100-0000BD030000}"/>
    <hyperlink ref="BN87" r:id="rId959" display="http://web.higov.net/oip/rrs/popup_list_agency_by_login.php?text=opener.document.myform.x_Agency_Codetxt&amp;title=Agency%20Code&amp;id=opener.document.myform.x_Agency_Code&amp;dept=A33" xr:uid="{00000000-0004-0000-0100-0000BE030000}"/>
    <hyperlink ref="BN88" r:id="rId960" display="http://web.higov.net/oip/rrs/popup_list_agency_by_login.php?text=opener.document.myform.x_Agency_Codetxt&amp;title=Agency%20Code&amp;id=opener.document.myform.x_Agency_Code&amp;dept=A33" xr:uid="{00000000-0004-0000-0100-0000BF030000}"/>
    <hyperlink ref="BN89" r:id="rId961" display="http://web.higov.net/oip/rrs/popup_list_agency_by_login.php?text=opener.document.myform.x_Agency_Codetxt&amp;title=Agency%20Code&amp;id=opener.document.myform.x_Agency_Code&amp;dept=A33" xr:uid="{00000000-0004-0000-0100-0000C0030000}"/>
    <hyperlink ref="BN90" r:id="rId962" display="http://web.higov.net/oip/rrs/popup_list_agency_by_login.php?text=opener.document.myform.x_Agency_Codetxt&amp;title=Agency%20Code&amp;id=opener.document.myform.x_Agency_Code&amp;dept=A33" xr:uid="{00000000-0004-0000-0100-0000C1030000}"/>
    <hyperlink ref="BN91" r:id="rId963" display="http://web.higov.net/oip/rrs/popup_list_agency_by_login.php?text=opener.document.myform.x_Agency_Codetxt&amp;title=Agency%20Code&amp;id=opener.document.myform.x_Agency_Code&amp;dept=A33" xr:uid="{00000000-0004-0000-0100-0000C2030000}"/>
    <hyperlink ref="BN92" r:id="rId964" display="http://web.higov.net/oip/rrs/popup_list_agency_by_login.php?text=opener.document.myform.x_Agency_Codetxt&amp;title=Agency%20Code&amp;id=opener.document.myform.x_Agency_Code&amp;dept=A33" xr:uid="{00000000-0004-0000-0100-0000C3030000}"/>
    <hyperlink ref="BN93" r:id="rId965" display="http://web.higov.net/oip/rrs/popup_list_agency_by_login.php?text=opener.document.myform.x_Agency_Codetxt&amp;title=Agency%20Code&amp;id=opener.document.myform.x_Agency_Code&amp;dept=A33" xr:uid="{00000000-0004-0000-0100-0000C4030000}"/>
    <hyperlink ref="BN94" r:id="rId966" display="http://web.higov.net/oip/rrs/popup_list_agency_by_login.php?text=opener.document.myform.x_Agency_Codetxt&amp;title=Agency%20Code&amp;id=opener.document.myform.x_Agency_Code&amp;dept=A33" xr:uid="{00000000-0004-0000-0100-0000C5030000}"/>
    <hyperlink ref="BN95" r:id="rId967" display="http://web.higov.net/oip/rrs/popup_list_agency_by_login.php?text=opener.document.myform.x_Agency_Codetxt&amp;title=Agency%20Code&amp;id=opener.document.myform.x_Agency_Code&amp;dept=A33" xr:uid="{00000000-0004-0000-0100-0000C6030000}"/>
    <hyperlink ref="BN96" r:id="rId968" display="http://web.higov.net/oip/rrs/popup_list_agency_by_login.php?text=opener.document.myform.x_Agency_Codetxt&amp;title=Agency%20Code&amp;id=opener.document.myform.x_Agency_Code&amp;dept=A33" xr:uid="{00000000-0004-0000-0100-0000C7030000}"/>
    <hyperlink ref="BN97" r:id="rId969" display="http://web.higov.net/oip/rrs/popup_list_agency_by_login.php?text=opener.document.myform.x_Agency_Codetxt&amp;title=Agency%20Code&amp;id=opener.document.myform.x_Agency_Code&amp;dept=A33" xr:uid="{00000000-0004-0000-0100-0000C8030000}"/>
    <hyperlink ref="BN98" r:id="rId970" display="http://web.higov.net/oip/rrs/popup_list_agency_by_login.php?text=opener.document.myform.x_Agency_Codetxt&amp;title=Agency%20Code&amp;id=opener.document.myform.x_Agency_Code&amp;dept=A33" xr:uid="{00000000-0004-0000-0100-0000C9030000}"/>
    <hyperlink ref="BN99" r:id="rId971" display="http://web.higov.net/oip/rrs/popup_list_agency_by_login.php?text=opener.document.myform.x_Agency_Codetxt&amp;title=Agency%20Code&amp;id=opener.document.myform.x_Agency_Code&amp;dept=A33" xr:uid="{00000000-0004-0000-0100-0000CA030000}"/>
    <hyperlink ref="BN100" r:id="rId972" display="http://web.higov.net/oip/rrs/popup_list_agency_by_login.php?text=opener.document.myform.x_Agency_Codetxt&amp;title=Agency%20Code&amp;id=opener.document.myform.x_Agency_Code&amp;dept=A33" xr:uid="{00000000-0004-0000-0100-0000CB030000}"/>
    <hyperlink ref="BN101" r:id="rId973" display="http://web.higov.net/oip/rrs/popup_list_agency_by_login.php?text=opener.document.myform.x_Agency_Codetxt&amp;title=Agency%20Code&amp;id=opener.document.myform.x_Agency_Code&amp;dept=A33" xr:uid="{00000000-0004-0000-0100-0000CC030000}"/>
    <hyperlink ref="BN102" r:id="rId974" display="http://web.higov.net/oip/rrs/popup_list_agency_by_login.php?text=opener.document.myform.x_Agency_Codetxt&amp;title=Agency%20Code&amp;id=opener.document.myform.x_Agency_Code&amp;dept=A33" xr:uid="{00000000-0004-0000-0100-0000CD030000}"/>
    <hyperlink ref="BN103" r:id="rId975" display="http://web.higov.net/oip/rrs/popup_list_agency_by_login.php?text=opener.document.myform.x_Agency_Codetxt&amp;title=Agency%20Code&amp;id=opener.document.myform.x_Agency_Code&amp;dept=A33" xr:uid="{00000000-0004-0000-0100-0000CE030000}"/>
    <hyperlink ref="BN104" r:id="rId976" display="http://web.higov.net/oip/rrs/popup_list_agency_by_login.php?text=opener.document.myform.x_Agency_Codetxt&amp;title=Agency%20Code&amp;id=opener.document.myform.x_Agency_Code&amp;dept=A33" xr:uid="{00000000-0004-0000-0100-0000CF030000}"/>
    <hyperlink ref="BN105" r:id="rId977" display="http://web.higov.net/oip/rrs/popup_list_agency_by_login.php?text=opener.document.myform.x_Agency_Codetxt&amp;title=Agency%20Code&amp;id=opener.document.myform.x_Agency_Code&amp;dept=A33" xr:uid="{00000000-0004-0000-0100-0000D0030000}"/>
    <hyperlink ref="BN106" r:id="rId978" display="http://web.higov.net/oip/rrs/popup_list_agency_by_login.php?text=opener.document.myform.x_Agency_Codetxt&amp;title=Agency%20Code&amp;id=opener.document.myform.x_Agency_Code&amp;dept=A33" xr:uid="{00000000-0004-0000-0100-0000D1030000}"/>
    <hyperlink ref="BN107" r:id="rId979" display="http://web.higov.net/oip/rrs/popup_list_agency_by_login.php?text=opener.document.myform.x_Agency_Codetxt&amp;title=Agency%20Code&amp;id=opener.document.myform.x_Agency_Code&amp;dept=A33" xr:uid="{00000000-0004-0000-0100-0000D2030000}"/>
    <hyperlink ref="BN108" r:id="rId980" display="http://web.higov.net/oip/rrs/popup_list_agency_by_login.php?text=opener.document.myform.x_Agency_Codetxt&amp;title=Agency%20Code&amp;id=opener.document.myform.x_Agency_Code&amp;dept=A33" xr:uid="{00000000-0004-0000-0100-0000D3030000}"/>
    <hyperlink ref="BN109" r:id="rId981" display="http://web.higov.net/oip/rrs/popup_list_agency_by_login.php?text=opener.document.myform.x_Agency_Codetxt&amp;title=Agency%20Code&amp;id=opener.document.myform.x_Agency_Code&amp;dept=A33" xr:uid="{00000000-0004-0000-0100-0000D4030000}"/>
    <hyperlink ref="BN110" r:id="rId982" display="http://web.higov.net/oip/rrs/popup_list_agency_by_login.php?text=opener.document.myform.x_Agency_Codetxt&amp;title=Agency%20Code&amp;id=opener.document.myform.x_Agency_Code&amp;dept=A33" xr:uid="{00000000-0004-0000-0100-0000D5030000}"/>
    <hyperlink ref="BN111" r:id="rId983" display="http://web.higov.net/oip/rrs/popup_list_agency_by_login.php?text=opener.document.myform.x_Agency_Codetxt&amp;title=Agency%20Code&amp;id=opener.document.myform.x_Agency_Code&amp;dept=A33" xr:uid="{00000000-0004-0000-0100-0000D6030000}"/>
    <hyperlink ref="BN112" r:id="rId984" display="http://web.higov.net/oip/rrs/popup_list_agency_by_login.php?text=opener.document.myform.x_Agency_Codetxt&amp;title=Agency%20Code&amp;id=opener.document.myform.x_Agency_Code&amp;dept=A33" xr:uid="{00000000-0004-0000-0100-0000D7030000}"/>
    <hyperlink ref="BN113" r:id="rId985" display="http://web.higov.net/oip/rrs/popup_list_agency_by_login.php?text=opener.document.myform.x_Agency_Codetxt&amp;title=Agency%20Code&amp;id=opener.document.myform.x_Agency_Code&amp;dept=A33" xr:uid="{00000000-0004-0000-0100-0000D8030000}"/>
    <hyperlink ref="BN114" r:id="rId986" display="http://web.higov.net/oip/rrs/popup_list_agency_by_login.php?text=opener.document.myform.x_Agency_Codetxt&amp;title=Agency%20Code&amp;id=opener.document.myform.x_Agency_Code&amp;dept=A33" xr:uid="{00000000-0004-0000-0100-0000D9030000}"/>
    <hyperlink ref="BN115" r:id="rId987" display="http://web.higov.net/oip/rrs/popup_list_agency_by_login.php?text=opener.document.myform.x_Agency_Codetxt&amp;title=Agency%20Code&amp;id=opener.document.myform.x_Agency_Code&amp;dept=A33" xr:uid="{00000000-0004-0000-0100-0000DA030000}"/>
    <hyperlink ref="BN116" r:id="rId988" display="http://web.higov.net/oip/rrs/popup_list_agency_by_login.php?text=opener.document.myform.x_Agency_Codetxt&amp;title=Agency%20Code&amp;id=opener.document.myform.x_Agency_Code&amp;dept=A33" xr:uid="{00000000-0004-0000-0100-0000DB030000}"/>
    <hyperlink ref="BN117" r:id="rId989" display="http://web.higov.net/oip/rrs/popup_list_agency_by_login.php?text=opener.document.myform.x_Agency_Codetxt&amp;title=Agency%20Code&amp;id=opener.document.myform.x_Agency_Code&amp;dept=A33" xr:uid="{00000000-0004-0000-0100-0000DC030000}"/>
    <hyperlink ref="BN118" r:id="rId990" display="http://web.higov.net/oip/rrs/popup_list_agency_by_login.php?text=opener.document.myform.x_Agency_Codetxt&amp;title=Agency%20Code&amp;id=opener.document.myform.x_Agency_Code&amp;dept=A33" xr:uid="{00000000-0004-0000-0100-0000DD030000}"/>
    <hyperlink ref="BN119" r:id="rId991" display="http://web.higov.net/oip/rrs/popup_list_agency_by_login.php?text=opener.document.myform.x_Agency_Codetxt&amp;title=Agency%20Code&amp;id=opener.document.myform.x_Agency_Code&amp;dept=A33" xr:uid="{00000000-0004-0000-0100-0000DE030000}"/>
    <hyperlink ref="BN120" r:id="rId992" display="http://web.higov.net/oip/rrs/popup_list_agency_by_login.php?text=opener.document.myform.x_Agency_Codetxt&amp;title=Agency%20Code&amp;id=opener.document.myform.x_Agency_Code&amp;dept=A33" xr:uid="{00000000-0004-0000-0100-0000DF030000}"/>
    <hyperlink ref="BN121" r:id="rId993" display="http://web.higov.net/oip/rrs/popup_list_agency_by_login.php?text=opener.document.myform.x_Agency_Codetxt&amp;title=Agency%20Code&amp;id=opener.document.myform.x_Agency_Code&amp;dept=A33" xr:uid="{00000000-0004-0000-0100-0000E0030000}"/>
    <hyperlink ref="BN122" r:id="rId994" display="http://web.higov.net/oip/rrs/popup_list_agency_by_login.php?text=opener.document.myform.x_Agency_Codetxt&amp;title=Agency%20Code&amp;id=opener.document.myform.x_Agency_Code&amp;dept=A33" xr:uid="{00000000-0004-0000-0100-0000E1030000}"/>
    <hyperlink ref="BN123" r:id="rId995" display="http://web.higov.net/oip/rrs/popup_list_agency_by_login.php?text=opener.document.myform.x_Agency_Codetxt&amp;title=Agency%20Code&amp;id=opener.document.myform.x_Agency_Code&amp;dept=A33" xr:uid="{00000000-0004-0000-0100-0000E2030000}"/>
    <hyperlink ref="BN124" r:id="rId996" display="http://web.higov.net/oip/rrs/popup_list_agency_by_login.php?text=opener.document.myform.x_Agency_Codetxt&amp;title=Agency%20Code&amp;id=opener.document.myform.x_Agency_Code&amp;dept=A33" xr:uid="{00000000-0004-0000-0100-0000E3030000}"/>
    <hyperlink ref="BN125" r:id="rId997" display="http://web.higov.net/oip/rrs/popup_list_agency_by_login.php?text=opener.document.myform.x_Agency_Codetxt&amp;title=Agency%20Code&amp;id=opener.document.myform.x_Agency_Code&amp;dept=A33" xr:uid="{00000000-0004-0000-0100-0000E4030000}"/>
    <hyperlink ref="BN126" r:id="rId998" display="http://web.higov.net/oip/rrs/popup_list_agency_by_login.php?text=opener.document.myform.x_Agency_Codetxt&amp;title=Agency%20Code&amp;id=opener.document.myform.x_Agency_Code&amp;dept=A33" xr:uid="{00000000-0004-0000-0100-0000E5030000}"/>
    <hyperlink ref="BN127" r:id="rId999" display="http://web.higov.net/oip/rrs/popup_list_agency_by_login.php?text=opener.document.myform.x_Agency_Codetxt&amp;title=Agency%20Code&amp;id=opener.document.myform.x_Agency_Code&amp;dept=A33" xr:uid="{00000000-0004-0000-0100-0000E6030000}"/>
    <hyperlink ref="BN128" r:id="rId1000" display="http://web.higov.net/oip/rrs/popup_list_agency_by_login.php?text=opener.document.myform.x_Agency_Codetxt&amp;title=Agency%20Code&amp;id=opener.document.myform.x_Agency_Code&amp;dept=A33" xr:uid="{00000000-0004-0000-0100-0000E7030000}"/>
    <hyperlink ref="BN129" r:id="rId1001" display="http://web.higov.net/oip/rrs/popup_list_agency_by_login.php?text=opener.document.myform.x_Agency_Codetxt&amp;title=Agency%20Code&amp;id=opener.document.myform.x_Agency_Code&amp;dept=A33" xr:uid="{00000000-0004-0000-0100-0000E8030000}"/>
    <hyperlink ref="BN130" r:id="rId1002" display="http://web.higov.net/oip/rrs/popup_list_agency_by_login.php?text=opener.document.myform.x_Agency_Codetxt&amp;title=Agency%20Code&amp;id=opener.document.myform.x_Agency_Code&amp;dept=A33" xr:uid="{00000000-0004-0000-0100-0000E9030000}"/>
    <hyperlink ref="BN131" r:id="rId1003" display="http://web.higov.net/oip/rrs/popup_list_agency_by_login.php?text=opener.document.myform.x_Agency_Codetxt&amp;title=Agency%20Code&amp;id=opener.document.myform.x_Agency_Code&amp;dept=A33" xr:uid="{00000000-0004-0000-0100-0000EA030000}"/>
    <hyperlink ref="BN132" r:id="rId1004" display="http://web.higov.net/oip/rrs/popup_list_agency_by_login.php?text=opener.document.myform.x_Agency_Codetxt&amp;title=Agency%20Code&amp;id=opener.document.myform.x_Agency_Code&amp;dept=A33" xr:uid="{00000000-0004-0000-0100-0000EB030000}"/>
    <hyperlink ref="BN133" r:id="rId1005" display="http://web.higov.net/oip/rrs/popup_list_agency_by_login.php?text=opener.document.myform.x_Agency_Codetxt&amp;title=Agency%20Code&amp;id=opener.document.myform.x_Agency_Code&amp;dept=A33" xr:uid="{00000000-0004-0000-0100-0000EC030000}"/>
    <hyperlink ref="BN134" r:id="rId1006" display="http://web.higov.net/oip/rrs/popup_list_agency_by_login.php?text=opener.document.myform.x_Agency_Codetxt&amp;title=Agency%20Code&amp;id=opener.document.myform.x_Agency_Code&amp;dept=A33" xr:uid="{00000000-0004-0000-0100-0000ED030000}"/>
    <hyperlink ref="BN135" r:id="rId1007" display="http://web.higov.net/oip/rrs/popup_list_agency_by_login.php?text=opener.document.myform.x_Agency_Codetxt&amp;title=Agency%20Code&amp;id=opener.document.myform.x_Agency_Code&amp;dept=A33" xr:uid="{00000000-0004-0000-0100-0000EE030000}"/>
    <hyperlink ref="BN136" r:id="rId1008" display="http://web.higov.net/oip/rrs/popup_list_agency_by_login.php?text=opener.document.myform.x_Agency_Codetxt&amp;title=Agency%20Code&amp;id=opener.document.myform.x_Agency_Code&amp;dept=A33" xr:uid="{00000000-0004-0000-0100-0000EF030000}"/>
    <hyperlink ref="BN137" r:id="rId1009" display="http://web.higov.net/oip/rrs/popup_list_agency_by_login.php?text=opener.document.myform.x_Agency_Codetxt&amp;title=Agency%20Code&amp;id=opener.document.myform.x_Agency_Code&amp;dept=A33" xr:uid="{00000000-0004-0000-0100-0000F0030000}"/>
    <hyperlink ref="BN138" r:id="rId1010" display="http://web.higov.net/oip/rrs/popup_list_agency_by_login.php?text=opener.document.myform.x_Agency_Codetxt&amp;title=Agency%20Code&amp;id=opener.document.myform.x_Agency_Code&amp;dept=A33" xr:uid="{00000000-0004-0000-0100-0000F1030000}"/>
    <hyperlink ref="BN139" r:id="rId1011" display="http://web.higov.net/oip/rrs/popup_list_agency_by_login.php?text=opener.document.myform.x_Agency_Codetxt&amp;title=Agency%20Code&amp;id=opener.document.myform.x_Agency_Code&amp;dept=A33" xr:uid="{00000000-0004-0000-0100-0000F2030000}"/>
    <hyperlink ref="BN140" r:id="rId1012" display="http://web.higov.net/oip/rrs/popup_list_agency_by_login.php?text=opener.document.myform.x_Agency_Codetxt&amp;title=Agency%20Code&amp;id=opener.document.myform.x_Agency_Code&amp;dept=A33" xr:uid="{00000000-0004-0000-0100-0000F3030000}"/>
    <hyperlink ref="BN141" r:id="rId1013" display="http://web.higov.net/oip/rrs/popup_list_agency_by_login.php?text=opener.document.myform.x_Agency_Codetxt&amp;title=Agency%20Code&amp;id=opener.document.myform.x_Agency_Code&amp;dept=A33" xr:uid="{00000000-0004-0000-0100-0000F4030000}"/>
    <hyperlink ref="BN142" r:id="rId1014" display="http://web.higov.net/oip/rrs/popup_list_agency_by_login.php?text=opener.document.myform.x_Agency_Codetxt&amp;title=Agency%20Code&amp;id=opener.document.myform.x_Agency_Code&amp;dept=A33" xr:uid="{00000000-0004-0000-0100-0000F5030000}"/>
    <hyperlink ref="BN143" r:id="rId1015" display="http://web.higov.net/oip/rrs/popup_list_agency_by_login.php?text=opener.document.myform.x_Agency_Codetxt&amp;title=Agency%20Code&amp;id=opener.document.myform.x_Agency_Code&amp;dept=A33" xr:uid="{00000000-0004-0000-0100-0000F6030000}"/>
    <hyperlink ref="BN144" r:id="rId1016" display="http://web.higov.net/oip/rrs/popup_list_agency_by_login.php?text=opener.document.myform.x_Agency_Codetxt&amp;title=Agency%20Code&amp;id=opener.document.myform.x_Agency_Code&amp;dept=A33" xr:uid="{00000000-0004-0000-0100-0000F7030000}"/>
    <hyperlink ref="BN145" r:id="rId1017" display="http://web.higov.net/oip/rrs/popup_list_agency_by_login.php?text=opener.document.myform.x_Agency_Codetxt&amp;title=Agency%20Code&amp;id=opener.document.myform.x_Agency_Code&amp;dept=A33" xr:uid="{00000000-0004-0000-0100-0000F8030000}"/>
    <hyperlink ref="BN146" r:id="rId1018" display="http://web.higov.net/oip/rrs/popup_list_agency_by_login.php?text=opener.document.myform.x_Agency_Codetxt&amp;title=Agency%20Code&amp;id=opener.document.myform.x_Agency_Code&amp;dept=A33" xr:uid="{00000000-0004-0000-0100-0000F9030000}"/>
    <hyperlink ref="BN147" r:id="rId1019" display="http://web.higov.net/oip/rrs/popup_list_agency_by_login.php?text=opener.document.myform.x_Agency_Codetxt&amp;title=Agency%20Code&amp;id=opener.document.myform.x_Agency_Code&amp;dept=A33" xr:uid="{00000000-0004-0000-0100-0000FA030000}"/>
    <hyperlink ref="BN148" r:id="rId1020" display="http://web.higov.net/oip/rrs/popup_list_agency_by_login.php?text=opener.document.myform.x_Agency_Codetxt&amp;title=Agency%20Code&amp;id=opener.document.myform.x_Agency_Code&amp;dept=A33" xr:uid="{00000000-0004-0000-0100-0000FB030000}"/>
    <hyperlink ref="BN149" r:id="rId1021" display="http://web.higov.net/oip/rrs/popup_list_agency_by_login.php?text=opener.document.myform.x_Agency_Codetxt&amp;title=Agency%20Code&amp;id=opener.document.myform.x_Agency_Code&amp;dept=A33" xr:uid="{00000000-0004-0000-0100-0000FC030000}"/>
    <hyperlink ref="BN150" r:id="rId1022" display="http://web.higov.net/oip/rrs/popup_list_agency_by_login.php?text=opener.document.myform.x_Agency_Codetxt&amp;title=Agency%20Code&amp;id=opener.document.myform.x_Agency_Code&amp;dept=A33" xr:uid="{00000000-0004-0000-0100-0000FD030000}"/>
    <hyperlink ref="BN151" r:id="rId1023" display="http://web.higov.net/oip/rrs/popup_list_agency_by_login.php?text=opener.document.myform.x_Agency_Codetxt&amp;title=Agency%20Code&amp;id=opener.document.myform.x_Agency_Code&amp;dept=A33" xr:uid="{00000000-0004-0000-0100-0000FE030000}"/>
    <hyperlink ref="BN152" r:id="rId1024" display="http://web.higov.net/oip/rrs/popup_list_agency_by_login.php?text=opener.document.myform.x_Agency_Codetxt&amp;title=Agency%20Code&amp;id=opener.document.myform.x_Agency_Code&amp;dept=A33" xr:uid="{00000000-0004-0000-0100-0000FF030000}"/>
    <hyperlink ref="BN153" r:id="rId1025" display="http://web.higov.net/oip/rrs/popup_list_agency_by_login.php?text=opener.document.myform.x_Agency_Codetxt&amp;title=Agency%20Code&amp;id=opener.document.myform.x_Agency_Code&amp;dept=A33" xr:uid="{00000000-0004-0000-0100-000000040000}"/>
    <hyperlink ref="BN154" r:id="rId1026" display="http://web.higov.net/oip/rrs/popup_list_agency_by_login.php?text=opener.document.myform.x_Agency_Codetxt&amp;title=Agency%20Code&amp;id=opener.document.myform.x_Agency_Code&amp;dept=A33" xr:uid="{00000000-0004-0000-0100-000001040000}"/>
    <hyperlink ref="BN155" r:id="rId1027" display="http://web.higov.net/oip/rrs/popup_list_agency_by_login.php?text=opener.document.myform.x_Agency_Codetxt&amp;title=Agency%20Code&amp;id=opener.document.myform.x_Agency_Code&amp;dept=A33" xr:uid="{00000000-0004-0000-0100-000002040000}"/>
    <hyperlink ref="BN156" r:id="rId1028" display="http://web.higov.net/oip/rrs/popup_list_agency_by_login.php?text=opener.document.myform.x_Agency_Codetxt&amp;title=Agency%20Code&amp;id=opener.document.myform.x_Agency_Code&amp;dept=A33" xr:uid="{00000000-0004-0000-0100-000003040000}"/>
    <hyperlink ref="BN157" r:id="rId1029" display="http://web.higov.net/oip/rrs/popup_list_agency_by_login.php?text=opener.document.myform.x_Agency_Codetxt&amp;title=Agency%20Code&amp;id=opener.document.myform.x_Agency_Code&amp;dept=A33" xr:uid="{00000000-0004-0000-0100-000004040000}"/>
    <hyperlink ref="BN158" r:id="rId1030" display="http://web.higov.net/oip/rrs/popup_list_agency_by_login.php?text=opener.document.myform.x_Agency_Codetxt&amp;title=Agency%20Code&amp;id=opener.document.myform.x_Agency_Code&amp;dept=A33" xr:uid="{00000000-0004-0000-0100-000005040000}"/>
    <hyperlink ref="BN159" r:id="rId1031" display="http://web.higov.net/oip/rrs/popup_list_agency_by_login.php?text=opener.document.myform.x_Agency_Codetxt&amp;title=Agency%20Code&amp;id=opener.document.myform.x_Agency_Code&amp;dept=A33" xr:uid="{00000000-0004-0000-0100-000006040000}"/>
    <hyperlink ref="BN160" r:id="rId1032" display="http://web.higov.net/oip/rrs/popup_list_agency_by_login.php?text=opener.document.myform.x_Agency_Codetxt&amp;title=Agency%20Code&amp;id=opener.document.myform.x_Agency_Code&amp;dept=A33" xr:uid="{00000000-0004-0000-0100-000007040000}"/>
    <hyperlink ref="BN161" r:id="rId1033" display="http://web.higov.net/oip/rrs/popup_list_agency_by_login.php?text=opener.document.myform.x_Agency_Codetxt&amp;title=Agency%20Code&amp;id=opener.document.myform.x_Agency_Code&amp;dept=A33" xr:uid="{00000000-0004-0000-0100-000008040000}"/>
    <hyperlink ref="BN162" r:id="rId1034" display="http://web.higov.net/oip/rrs/popup_list_agency_by_login.php?text=opener.document.myform.x_Agency_Codetxt&amp;title=Agency%20Code&amp;id=opener.document.myform.x_Agency_Code&amp;dept=A33" xr:uid="{00000000-0004-0000-0100-000009040000}"/>
    <hyperlink ref="BN163" r:id="rId1035" display="http://web.higov.net/oip/rrs/popup_list_agency_by_login.php?text=opener.document.myform.x_Agency_Codetxt&amp;title=Agency%20Code&amp;id=opener.document.myform.x_Agency_Code&amp;dept=A33" xr:uid="{00000000-0004-0000-0100-00000A040000}"/>
    <hyperlink ref="BN164" r:id="rId1036" display="http://web.higov.net/oip/rrs/popup_list_agency_by_login.php?text=opener.document.myform.x_Agency_Codetxt&amp;title=Agency%20Code&amp;id=opener.document.myform.x_Agency_Code&amp;dept=A33" xr:uid="{00000000-0004-0000-0100-00000B040000}"/>
    <hyperlink ref="BN165" r:id="rId1037" display="http://web.higov.net/oip/rrs/popup_list_agency_by_login.php?text=opener.document.myform.x_Agency_Codetxt&amp;title=Agency%20Code&amp;id=opener.document.myform.x_Agency_Code&amp;dept=A33" xr:uid="{00000000-0004-0000-0100-00000C040000}"/>
    <hyperlink ref="BN166" r:id="rId1038" display="http://web.higov.net/oip/rrs/popup_list_agency_by_login.php?text=opener.document.myform.x_Agency_Codetxt&amp;title=Agency%20Code&amp;id=opener.document.myform.x_Agency_Code&amp;dept=A33" xr:uid="{00000000-0004-0000-0100-00000D040000}"/>
    <hyperlink ref="BN167" r:id="rId1039" display="http://web.higov.net/oip/rrs/popup_list_agency_by_login.php?text=opener.document.myform.x_Agency_Codetxt&amp;title=Agency%20Code&amp;id=opener.document.myform.x_Agency_Code&amp;dept=A33" xr:uid="{00000000-0004-0000-0100-00000E040000}"/>
    <hyperlink ref="BN168" r:id="rId1040" display="http://web.higov.net/oip/rrs/popup_list_agency_by_login.php?text=opener.document.myform.x_Agency_Codetxt&amp;title=Agency%20Code&amp;id=opener.document.myform.x_Agency_Code&amp;dept=A33" xr:uid="{00000000-0004-0000-0100-00000F040000}"/>
    <hyperlink ref="BN169" r:id="rId1041" display="http://web.higov.net/oip/rrs/popup_list_agency_by_login.php?text=opener.document.myform.x_Agency_Codetxt&amp;title=Agency%20Code&amp;id=opener.document.myform.x_Agency_Code&amp;dept=A33" xr:uid="{00000000-0004-0000-0100-000010040000}"/>
    <hyperlink ref="BN170" r:id="rId1042" display="http://web.higov.net/oip/rrs/popup_list_agency_by_login.php?text=opener.document.myform.x_Agency_Codetxt&amp;title=Agency%20Code&amp;id=opener.document.myform.x_Agency_Code&amp;dept=A33" xr:uid="{00000000-0004-0000-0100-000011040000}"/>
    <hyperlink ref="BN171" r:id="rId1043" display="http://web.higov.net/oip/rrs/popup_list_agency_by_login.php?text=opener.document.myform.x_Agency_Codetxt&amp;title=Agency%20Code&amp;id=opener.document.myform.x_Agency_Code&amp;dept=A33" xr:uid="{00000000-0004-0000-0100-000012040000}"/>
    <hyperlink ref="BN172" r:id="rId1044" display="http://web.higov.net/oip/rrs/popup_list_agency_by_login.php?text=opener.document.myform.x_Agency_Codetxt&amp;title=Agency%20Code&amp;id=opener.document.myform.x_Agency_Code&amp;dept=A33" xr:uid="{00000000-0004-0000-0100-000013040000}"/>
    <hyperlink ref="BN173" r:id="rId1045" display="http://web.higov.net/oip/rrs/popup_list_agency_by_login.php?text=opener.document.myform.x_Agency_Codetxt&amp;title=Agency%20Code&amp;id=opener.document.myform.x_Agency_Code&amp;dept=A33" xr:uid="{00000000-0004-0000-0100-000014040000}"/>
    <hyperlink ref="BN174" r:id="rId1046" display="http://web.higov.net/oip/rrs/popup_list_agency_by_login.php?text=opener.document.myform.x_Agency_Codetxt&amp;title=Agency%20Code&amp;id=opener.document.myform.x_Agency_Code&amp;dept=A33" xr:uid="{00000000-0004-0000-0100-000015040000}"/>
    <hyperlink ref="BN175" r:id="rId1047" display="http://web.higov.net/oip/rrs/popup_list_agency_by_login.php?text=opener.document.myform.x_Agency_Codetxt&amp;title=Agency%20Code&amp;id=opener.document.myform.x_Agency_Code&amp;dept=A33" xr:uid="{00000000-0004-0000-0100-000016040000}"/>
    <hyperlink ref="BN176" r:id="rId1048" display="http://web.higov.net/oip/rrs/popup_list_agency_by_login.php?text=opener.document.myform.x_Agency_Codetxt&amp;title=Agency%20Code&amp;id=opener.document.myform.x_Agency_Code&amp;dept=A33" xr:uid="{00000000-0004-0000-0100-000017040000}"/>
    <hyperlink ref="BN177" r:id="rId1049" display="http://web.higov.net/oip/rrs/popup_list_agency_by_login.php?text=opener.document.myform.x_Agency_Codetxt&amp;title=Agency%20Code&amp;id=opener.document.myform.x_Agency_Code&amp;dept=A33" xr:uid="{00000000-0004-0000-0100-000018040000}"/>
    <hyperlink ref="BN178" r:id="rId1050" display="http://web.higov.net/oip/rrs/popup_list_agency_by_login.php?text=opener.document.myform.x_Agency_Codetxt&amp;title=Agency%20Code&amp;id=opener.document.myform.x_Agency_Code&amp;dept=A33" xr:uid="{00000000-0004-0000-0100-000019040000}"/>
    <hyperlink ref="BN179" r:id="rId1051" display="http://web.higov.net/oip/rrs/popup_list_agency_by_login.php?text=opener.document.myform.x_Agency_Codetxt&amp;title=Agency%20Code&amp;id=opener.document.myform.x_Agency_Code&amp;dept=A33" xr:uid="{00000000-0004-0000-0100-00001A040000}"/>
    <hyperlink ref="BN180" r:id="rId1052" display="http://web.higov.net/oip/rrs/popup_list_agency_by_login.php?text=opener.document.myform.x_Agency_Codetxt&amp;title=Agency%20Code&amp;id=opener.document.myform.x_Agency_Code&amp;dept=A33" xr:uid="{00000000-0004-0000-0100-00001B040000}"/>
    <hyperlink ref="BN181" r:id="rId1053" display="http://web.higov.net/oip/rrs/popup_list_agency_by_login.php?text=opener.document.myform.x_Agency_Codetxt&amp;title=Agency%20Code&amp;id=opener.document.myform.x_Agency_Code&amp;dept=A33" xr:uid="{00000000-0004-0000-0100-00001C040000}"/>
    <hyperlink ref="BN182" r:id="rId1054" display="http://web.higov.net/oip/rrs/popup_list_agency_by_login.php?text=opener.document.myform.x_Agency_Codetxt&amp;title=Agency%20Code&amp;id=opener.document.myform.x_Agency_Code&amp;dept=A33" xr:uid="{00000000-0004-0000-0100-00001D040000}"/>
    <hyperlink ref="BN183" r:id="rId1055" display="http://web.higov.net/oip/rrs/popup_list_agency_by_login.php?text=opener.document.myform.x_Agency_Codetxt&amp;title=Agency%20Code&amp;id=opener.document.myform.x_Agency_Code&amp;dept=A33" xr:uid="{00000000-0004-0000-0100-00001E040000}"/>
    <hyperlink ref="BN184" r:id="rId1056" display="http://web.higov.net/oip/rrs/popup_list_agency_by_login.php?text=opener.document.myform.x_Agency_Codetxt&amp;title=Agency%20Code&amp;id=opener.document.myform.x_Agency_Code&amp;dept=A33" xr:uid="{00000000-0004-0000-0100-00001F040000}"/>
    <hyperlink ref="BN185" r:id="rId1057" display="http://web.higov.net/oip/rrs/popup_list_agency_by_login.php?text=opener.document.myform.x_Agency_Codetxt&amp;title=Agency%20Code&amp;id=opener.document.myform.x_Agency_Code&amp;dept=A33" xr:uid="{00000000-0004-0000-0100-000020040000}"/>
    <hyperlink ref="BN186" r:id="rId1058" display="http://web.higov.net/oip/rrs/popup_list_agency_by_login.php?text=opener.document.myform.x_Agency_Codetxt&amp;title=Agency%20Code&amp;id=opener.document.myform.x_Agency_Code&amp;dept=A33" xr:uid="{00000000-0004-0000-0100-000021040000}"/>
    <hyperlink ref="BN187" r:id="rId1059" display="http://web.higov.net/oip/rrs/popup_list_agency_by_login.php?text=opener.document.myform.x_Agency_Codetxt&amp;title=Agency%20Code&amp;id=opener.document.myform.x_Agency_Code&amp;dept=A33" xr:uid="{00000000-0004-0000-0100-000022040000}"/>
    <hyperlink ref="BN188" r:id="rId1060" display="http://web.higov.net/oip/rrs/popup_list_agency_by_login.php?text=opener.document.myform.x_Agency_Codetxt&amp;title=Agency%20Code&amp;id=opener.document.myform.x_Agency_Code&amp;dept=A33" xr:uid="{00000000-0004-0000-0100-000023040000}"/>
    <hyperlink ref="BN189" r:id="rId1061" display="http://web.higov.net/oip/rrs/popup_list_agency_by_login.php?text=opener.document.myform.x_Agency_Codetxt&amp;title=Agency%20Code&amp;id=opener.document.myform.x_Agency_Code&amp;dept=A33" xr:uid="{00000000-0004-0000-0100-000024040000}"/>
    <hyperlink ref="BN190" r:id="rId1062" display="http://web.higov.net/oip/rrs/popup_list_agency_by_login.php?text=opener.document.myform.x_Agency_Codetxt&amp;title=Agency%20Code&amp;id=opener.document.myform.x_Agency_Code&amp;dept=A33" xr:uid="{00000000-0004-0000-0100-000025040000}"/>
    <hyperlink ref="BN191" r:id="rId1063" display="http://web.higov.net/oip/rrs/popup_list_agency_by_login.php?text=opener.document.myform.x_Agency_Codetxt&amp;title=Agency%20Code&amp;id=opener.document.myform.x_Agency_Code&amp;dept=A33" xr:uid="{00000000-0004-0000-0100-000026040000}"/>
    <hyperlink ref="BN192" r:id="rId1064" display="http://web.higov.net/oip/rrs/popup_list_agency_by_login.php?text=opener.document.myform.x_Agency_Codetxt&amp;title=Agency%20Code&amp;id=opener.document.myform.x_Agency_Code&amp;dept=A33" xr:uid="{00000000-0004-0000-0100-000027040000}"/>
    <hyperlink ref="BN193" r:id="rId1065" display="http://web.higov.net/oip/rrs/popup_list_agency_by_login.php?text=opener.document.myform.x_Agency_Codetxt&amp;title=Agency%20Code&amp;id=opener.document.myform.x_Agency_Code&amp;dept=A33" xr:uid="{00000000-0004-0000-0100-000028040000}"/>
    <hyperlink ref="BN194" r:id="rId1066" display="http://web.higov.net/oip/rrs/popup_list_agency_by_login.php?text=opener.document.myform.x_Agency_Codetxt&amp;title=Agency%20Code&amp;id=opener.document.myform.x_Agency_Code&amp;dept=A33" xr:uid="{00000000-0004-0000-0100-000029040000}"/>
    <hyperlink ref="BN195" r:id="rId1067" display="http://web.higov.net/oip/rrs/popup_list_agency_by_login.php?text=opener.document.myform.x_Agency_Codetxt&amp;title=Agency%20Code&amp;id=opener.document.myform.x_Agency_Code&amp;dept=A33" xr:uid="{00000000-0004-0000-0100-00002A040000}"/>
    <hyperlink ref="BN196" r:id="rId1068" display="http://web.higov.net/oip/rrs/popup_list_agency_by_login.php?text=opener.document.myform.x_Agency_Codetxt&amp;title=Agency%20Code&amp;id=opener.document.myform.x_Agency_Code&amp;dept=A33" xr:uid="{00000000-0004-0000-0100-00002B040000}"/>
    <hyperlink ref="BN197" r:id="rId1069" display="http://web.higov.net/oip/rrs/popup_list_agency_by_login.php?text=opener.document.myform.x_Agency_Codetxt&amp;title=Agency%20Code&amp;id=opener.document.myform.x_Agency_Code&amp;dept=A33" xr:uid="{00000000-0004-0000-0100-00002C040000}"/>
    <hyperlink ref="BN198" r:id="rId1070" display="http://web.higov.net/oip/rrs/popup_list_agency_by_login.php?text=opener.document.myform.x_Agency_Codetxt&amp;title=Agency%20Code&amp;id=opener.document.myform.x_Agency_Code&amp;dept=A33" xr:uid="{00000000-0004-0000-0100-00002D040000}"/>
    <hyperlink ref="BN199" r:id="rId1071" display="http://web.higov.net/oip/rrs/popup_list_agency_by_login.php?text=opener.document.myform.x_Agency_Codetxt&amp;title=Agency%20Code&amp;id=opener.document.myform.x_Agency_Code&amp;dept=A33" xr:uid="{00000000-0004-0000-0100-00002E040000}"/>
    <hyperlink ref="BN200" r:id="rId1072" display="http://web.higov.net/oip/rrs/popup_list_agency_by_login.php?text=opener.document.myform.x_Agency_Codetxt&amp;title=Agency%20Code&amp;id=opener.document.myform.x_Agency_Code&amp;dept=A33" xr:uid="{00000000-0004-0000-0100-00002F040000}"/>
    <hyperlink ref="BN201" r:id="rId1073" display="http://web.higov.net/oip/rrs/popup_list_agency_by_login.php?text=opener.document.myform.x_Agency_Codetxt&amp;title=Agency%20Code&amp;id=opener.document.myform.x_Agency_Code&amp;dept=A33" xr:uid="{00000000-0004-0000-0100-000030040000}"/>
    <hyperlink ref="BN202" r:id="rId1074" display="http://web.higov.net/oip/rrs/popup_list_agency_by_login.php?text=opener.document.myform.x_Agency_Codetxt&amp;title=Agency%20Code&amp;id=opener.document.myform.x_Agency_Code&amp;dept=A33" xr:uid="{00000000-0004-0000-0100-000031040000}"/>
    <hyperlink ref="BN203" r:id="rId1075" display="http://web.higov.net/oip/rrs/popup_list_agency_by_login.php?text=opener.document.myform.x_Agency_Codetxt&amp;title=Agency%20Code&amp;id=opener.document.myform.x_Agency_Code&amp;dept=A33" xr:uid="{00000000-0004-0000-0100-000032040000}"/>
    <hyperlink ref="BN204" r:id="rId1076" display="http://web.higov.net/oip/rrs/popup_list_agency_by_login.php?text=opener.document.myform.x_Agency_Codetxt&amp;title=Agency%20Code&amp;id=opener.document.myform.x_Agency_Code&amp;dept=A33" xr:uid="{00000000-0004-0000-0100-000033040000}"/>
    <hyperlink ref="BN205" r:id="rId1077" display="http://web.higov.net/oip/rrs/popup_list_agency_by_login.php?text=opener.document.myform.x_Agency_Codetxt&amp;title=Agency%20Code&amp;id=opener.document.myform.x_Agency_Code&amp;dept=A33" xr:uid="{00000000-0004-0000-0100-000034040000}"/>
    <hyperlink ref="BN206" r:id="rId1078" display="http://web.higov.net/oip/rrs/popup_list_agency_by_login.php?text=opener.document.myform.x_Agency_Codetxt&amp;title=Agency%20Code&amp;id=opener.document.myform.x_Agency_Code&amp;dept=A33" xr:uid="{00000000-0004-0000-0100-000035040000}"/>
    <hyperlink ref="BN207" r:id="rId1079" display="http://web.higov.net/oip/rrs/popup_list_agency_by_login.php?text=opener.document.myform.x_Agency_Codetxt&amp;title=Agency%20Code&amp;id=opener.document.myform.x_Agency_Code&amp;dept=A33" xr:uid="{00000000-0004-0000-0100-000036040000}"/>
    <hyperlink ref="BN208" r:id="rId1080" display="http://web.higov.net/oip/rrs/popup_list_agency_by_login.php?text=opener.document.myform.x_Agency_Codetxt&amp;title=Agency%20Code&amp;id=opener.document.myform.x_Agency_Code&amp;dept=A33" xr:uid="{00000000-0004-0000-0100-000037040000}"/>
    <hyperlink ref="BN209" r:id="rId1081" display="http://web.higov.net/oip/rrs/popup_list_agency_by_login.php?text=opener.document.myform.x_Agency_Codetxt&amp;title=Agency%20Code&amp;id=opener.document.myform.x_Agency_Code&amp;dept=A33" xr:uid="{00000000-0004-0000-0100-000038040000}"/>
    <hyperlink ref="BN210" r:id="rId1082" display="http://web.higov.net/oip/rrs/popup_list_agency_by_login.php?text=opener.document.myform.x_Agency_Codetxt&amp;title=Agency%20Code&amp;id=opener.document.myform.x_Agency_Code&amp;dept=A33" xr:uid="{00000000-0004-0000-0100-000039040000}"/>
    <hyperlink ref="BN211" r:id="rId1083" display="http://web.higov.net/oip/rrs/popup_list_agency_by_login.php?text=opener.document.myform.x_Agency_Codetxt&amp;title=Agency%20Code&amp;id=opener.document.myform.x_Agency_Code&amp;dept=A33" xr:uid="{00000000-0004-0000-0100-00003A040000}"/>
    <hyperlink ref="BN212" r:id="rId1084" display="http://web.higov.net/oip/rrs/popup_list_agency_by_login.php?text=opener.document.myform.x_Agency_Codetxt&amp;title=Agency%20Code&amp;id=opener.document.myform.x_Agency_Code&amp;dept=A33" xr:uid="{00000000-0004-0000-0100-00003B040000}"/>
    <hyperlink ref="BN213" r:id="rId1085" display="http://web.higov.net/oip/rrs/popup_list_agency_by_login.php?text=opener.document.myform.x_Agency_Codetxt&amp;title=Agency%20Code&amp;id=opener.document.myform.x_Agency_Code&amp;dept=A33" xr:uid="{00000000-0004-0000-0100-00003C040000}"/>
    <hyperlink ref="BN214" r:id="rId1086" display="http://web.higov.net/oip/rrs/popup_list_agency_by_login.php?text=opener.document.myform.x_Agency_Codetxt&amp;title=Agency%20Code&amp;id=opener.document.myform.x_Agency_Code&amp;dept=A33" xr:uid="{00000000-0004-0000-0100-00003D040000}"/>
    <hyperlink ref="BN215" r:id="rId1087" display="http://web.higov.net/oip/rrs/popup_list_agency_by_login.php?text=opener.document.myform.x_Agency_Codetxt&amp;title=Agency%20Code&amp;id=opener.document.myform.x_Agency_Code&amp;dept=A33" xr:uid="{00000000-0004-0000-0100-00003E040000}"/>
    <hyperlink ref="BN216" r:id="rId1088" display="http://web.higov.net/oip/rrs/popup_list_agency_by_login.php?text=opener.document.myform.x_Agency_Codetxt&amp;title=Agency%20Code&amp;id=opener.document.myform.x_Agency_Code&amp;dept=A33" xr:uid="{00000000-0004-0000-0100-00003F040000}"/>
    <hyperlink ref="BN217" r:id="rId1089" display="http://web.higov.net/oip/rrs/popup_list_agency_by_login.php?text=opener.document.myform.x_Agency_Codetxt&amp;title=Agency%20Code&amp;id=opener.document.myform.x_Agency_Code&amp;dept=A33" xr:uid="{00000000-0004-0000-0100-000040040000}"/>
    <hyperlink ref="BN218" r:id="rId1090" display="http://web.higov.net/oip/rrs/popup_list_agency_by_login.php?text=opener.document.myform.x_Agency_Codetxt&amp;title=Agency%20Code&amp;id=opener.document.myform.x_Agency_Code&amp;dept=A33" xr:uid="{00000000-0004-0000-0100-000041040000}"/>
    <hyperlink ref="BN219" r:id="rId1091" display="http://web.higov.net/oip/rrs/popup_list_agency_by_login.php?text=opener.document.myform.x_Agency_Codetxt&amp;title=Agency%20Code&amp;id=opener.document.myform.x_Agency_Code&amp;dept=A33" xr:uid="{00000000-0004-0000-0100-000042040000}"/>
    <hyperlink ref="BN220" r:id="rId1092" display="http://web.higov.net/oip/rrs/popup_list_agency_by_login.php?text=opener.document.myform.x_Agency_Codetxt&amp;title=Agency%20Code&amp;id=opener.document.myform.x_Agency_Code&amp;dept=A33" xr:uid="{00000000-0004-0000-0100-000043040000}"/>
    <hyperlink ref="BN221" r:id="rId1093" display="http://web.higov.net/oip/rrs/popup_list_agency_by_login.php?text=opener.document.myform.x_Agency_Codetxt&amp;title=Agency%20Code&amp;id=opener.document.myform.x_Agency_Code&amp;dept=A33" xr:uid="{00000000-0004-0000-0100-000044040000}"/>
    <hyperlink ref="BN222" r:id="rId1094" display="http://web.higov.net/oip/rrs/popup_list_agency_by_login.php?text=opener.document.myform.x_Agency_Codetxt&amp;title=Agency%20Code&amp;id=opener.document.myform.x_Agency_Code&amp;dept=A33" xr:uid="{00000000-0004-0000-0100-000045040000}"/>
    <hyperlink ref="BN223" r:id="rId1095" display="http://web.higov.net/oip/rrs/popup_list_agency_by_login.php?text=opener.document.myform.x_Agency_Codetxt&amp;title=Agency%20Code&amp;id=opener.document.myform.x_Agency_Code&amp;dept=A33" xr:uid="{00000000-0004-0000-0100-000046040000}"/>
    <hyperlink ref="BN224" r:id="rId1096" display="http://web.higov.net/oip/rrs/popup_list_agency_by_login.php?text=opener.document.myform.x_Agency_Codetxt&amp;title=Agency%20Code&amp;id=opener.document.myform.x_Agency_Code&amp;dept=A33" xr:uid="{00000000-0004-0000-0100-000047040000}"/>
    <hyperlink ref="BN225" r:id="rId1097" display="http://web.higov.net/oip/rrs/popup_list_agency_by_login.php?text=opener.document.myform.x_Agency_Codetxt&amp;title=Agency%20Code&amp;id=opener.document.myform.x_Agency_Code&amp;dept=A33" xr:uid="{00000000-0004-0000-0100-000048040000}"/>
    <hyperlink ref="BN226" r:id="rId1098" display="http://web.higov.net/oip/rrs/popup_list_agency_by_login.php?text=opener.document.myform.x_Agency_Codetxt&amp;title=Agency%20Code&amp;id=opener.document.myform.x_Agency_Code&amp;dept=A33" xr:uid="{00000000-0004-0000-0100-000049040000}"/>
    <hyperlink ref="BN227" r:id="rId1099" display="http://web.higov.net/oip/rrs/popup_list_agency_by_login.php?text=opener.document.myform.x_Agency_Codetxt&amp;title=Agency%20Code&amp;id=opener.document.myform.x_Agency_Code&amp;dept=A33" xr:uid="{00000000-0004-0000-0100-00004A040000}"/>
    <hyperlink ref="BN228" r:id="rId1100" display="http://web.higov.net/oip/rrs/popup_list_agency_by_login.php?text=opener.document.myform.x_Agency_Codetxt&amp;title=Agency%20Code&amp;id=opener.document.myform.x_Agency_Code&amp;dept=A33" xr:uid="{00000000-0004-0000-0100-00004B040000}"/>
    <hyperlink ref="BN229" r:id="rId1101" display="http://web.higov.net/oip/rrs/popup_list_agency_by_login.php?text=opener.document.myform.x_Agency_Codetxt&amp;title=Agency%20Code&amp;id=opener.document.myform.x_Agency_Code&amp;dept=A33" xr:uid="{00000000-0004-0000-0100-00004C040000}"/>
    <hyperlink ref="BN230" r:id="rId1102" display="http://web.higov.net/oip/rrs/popup_list_agency_by_login.php?text=opener.document.myform.x_Agency_Codetxt&amp;title=Agency%20Code&amp;id=opener.document.myform.x_Agency_Code&amp;dept=A33" xr:uid="{00000000-0004-0000-0100-00004D040000}"/>
    <hyperlink ref="BN231" r:id="rId1103" display="http://web.higov.net/oip/rrs/popup_list_agency_by_login.php?text=opener.document.myform.x_Agency_Codetxt&amp;title=Agency%20Code&amp;id=opener.document.myform.x_Agency_Code&amp;dept=A33" xr:uid="{00000000-0004-0000-0100-00004E040000}"/>
    <hyperlink ref="BN232" r:id="rId1104" display="http://web.higov.net/oip/rrs/popup_list_agency_by_login.php?text=opener.document.myform.x_Agency_Codetxt&amp;title=Agency%20Code&amp;id=opener.document.myform.x_Agency_Code&amp;dept=A33" xr:uid="{00000000-0004-0000-0100-00004F040000}"/>
    <hyperlink ref="BN233" r:id="rId1105" display="http://web.higov.net/oip/rrs/popup_list_agency_by_login.php?text=opener.document.myform.x_Agency_Codetxt&amp;title=Agency%20Code&amp;id=opener.document.myform.x_Agency_Code&amp;dept=A33" xr:uid="{00000000-0004-0000-0100-000050040000}"/>
    <hyperlink ref="BN234" r:id="rId1106" display="http://web.higov.net/oip/rrs/popup_list_agency_by_login.php?text=opener.document.myform.x_Agency_Codetxt&amp;title=Agency%20Code&amp;id=opener.document.myform.x_Agency_Code&amp;dept=A33" xr:uid="{00000000-0004-0000-0100-000051040000}"/>
    <hyperlink ref="BN235" r:id="rId1107" display="http://web.higov.net/oip/rrs/popup_list_agency_by_login.php?text=opener.document.myform.x_Agency_Codetxt&amp;title=Agency%20Code&amp;id=opener.document.myform.x_Agency_Code&amp;dept=A33" xr:uid="{00000000-0004-0000-0100-000052040000}"/>
    <hyperlink ref="BN236" r:id="rId1108" display="http://web.higov.net/oip/rrs/popup_list_agency_by_login.php?text=opener.document.myform.x_Agency_Codetxt&amp;title=Agency%20Code&amp;id=opener.document.myform.x_Agency_Code&amp;dept=A33" xr:uid="{00000000-0004-0000-0100-000053040000}"/>
    <hyperlink ref="BN237" r:id="rId1109" display="http://web.higov.net/oip/rrs/popup_list_agency_by_login.php?text=opener.document.myform.x_Agency_Codetxt&amp;title=Agency%20Code&amp;id=opener.document.myform.x_Agency_Code&amp;dept=A33" xr:uid="{00000000-0004-0000-0100-000054040000}"/>
    <hyperlink ref="BN238" r:id="rId1110" display="http://web.higov.net/oip/rrs/popup_list_agency_by_login.php?text=opener.document.myform.x_Agency_Codetxt&amp;title=Agency%20Code&amp;id=opener.document.myform.x_Agency_Code&amp;dept=A33" xr:uid="{00000000-0004-0000-0100-000055040000}"/>
    <hyperlink ref="BN239" r:id="rId1111" display="http://web.higov.net/oip/rrs/popup_list_agency_by_login.php?text=opener.document.myform.x_Agency_Codetxt&amp;title=Agency%20Code&amp;id=opener.document.myform.x_Agency_Code&amp;dept=A33" xr:uid="{00000000-0004-0000-0100-000056040000}"/>
    <hyperlink ref="BN240" r:id="rId1112" display="http://web.higov.net/oip/rrs/popup_list_agency_by_login.php?text=opener.document.myform.x_Agency_Codetxt&amp;title=Agency%20Code&amp;id=opener.document.myform.x_Agency_Code&amp;dept=A33" xr:uid="{00000000-0004-0000-0100-000057040000}"/>
    <hyperlink ref="BN241" r:id="rId1113" display="http://web.higov.net/oip/rrs/popup_list_agency_by_login.php?text=opener.document.myform.x_Agency_Codetxt&amp;title=Agency%20Code&amp;id=opener.document.myform.x_Agency_Code&amp;dept=A33" xr:uid="{00000000-0004-0000-0100-000058040000}"/>
    <hyperlink ref="BN242" r:id="rId1114" display="http://web.higov.net/oip/rrs/popup_list_agency_by_login.php?text=opener.document.myform.x_Agency_Codetxt&amp;title=Agency%20Code&amp;id=opener.document.myform.x_Agency_Code&amp;dept=A33" xr:uid="{00000000-0004-0000-0100-000059040000}"/>
    <hyperlink ref="BN243" r:id="rId1115" display="http://web.higov.net/oip/rrs/popup_list_agency_by_login.php?text=opener.document.myform.x_Agency_Codetxt&amp;title=Agency%20Code&amp;id=opener.document.myform.x_Agency_Code&amp;dept=A33" xr:uid="{00000000-0004-0000-0100-00005A040000}"/>
    <hyperlink ref="BN244" r:id="rId1116" display="http://web.higov.net/oip/rrs/popup_list_agency_by_login.php?text=opener.document.myform.x_Agency_Codetxt&amp;title=Agency%20Code&amp;id=opener.document.myform.x_Agency_Code&amp;dept=A33" xr:uid="{00000000-0004-0000-0100-00005B040000}"/>
    <hyperlink ref="BN245" r:id="rId1117" display="http://web.higov.net/oip/rrs/popup_list_agency_by_login.php?text=opener.document.myform.x_Agency_Codetxt&amp;title=Agency%20Code&amp;id=opener.document.myform.x_Agency_Code&amp;dept=A33" xr:uid="{00000000-0004-0000-0100-00005C040000}"/>
    <hyperlink ref="BN246" r:id="rId1118" display="http://web.higov.net/oip/rrs/popup_list_agency_by_login.php?text=opener.document.myform.x_Agency_Codetxt&amp;title=Agency%20Code&amp;id=opener.document.myform.x_Agency_Code&amp;dept=A33" xr:uid="{00000000-0004-0000-0100-00005D040000}"/>
    <hyperlink ref="BN247" r:id="rId1119" display="http://web.higov.net/oip/rrs/popup_list_agency_by_login.php?text=opener.document.myform.x_Agency_Codetxt&amp;title=Agency%20Code&amp;id=opener.document.myform.x_Agency_Code&amp;dept=A33" xr:uid="{00000000-0004-0000-0100-00005E040000}"/>
    <hyperlink ref="BN248" r:id="rId1120" display="http://web.higov.net/oip/rrs/popup_list_agency_by_login.php?text=opener.document.myform.x_Agency_Codetxt&amp;title=Agency%20Code&amp;id=opener.document.myform.x_Agency_Code&amp;dept=A33" xr:uid="{00000000-0004-0000-0100-00005F040000}"/>
    <hyperlink ref="BN249" r:id="rId1121" display="http://web.higov.net/oip/rrs/popup_list_agency_by_login.php?text=opener.document.myform.x_Agency_Codetxt&amp;title=Agency%20Code&amp;id=opener.document.myform.x_Agency_Code&amp;dept=A33" xr:uid="{00000000-0004-0000-0100-000060040000}"/>
    <hyperlink ref="BN250" r:id="rId1122" display="http://web.higov.net/oip/rrs/popup_list_agency_by_login.php?text=opener.document.myform.x_Agency_Codetxt&amp;title=Agency%20Code&amp;id=opener.document.myform.x_Agency_Code&amp;dept=A33" xr:uid="{00000000-0004-0000-0100-000061040000}"/>
    <hyperlink ref="BN251" r:id="rId1123" display="http://web.higov.net/oip/rrs/popup_list_agency_by_login.php?text=opener.document.myform.x_Agency_Codetxt&amp;title=Agency%20Code&amp;id=opener.document.myform.x_Agency_Code&amp;dept=A33" xr:uid="{00000000-0004-0000-0100-000062040000}"/>
    <hyperlink ref="BN252" r:id="rId1124" display="http://web.higov.net/oip/rrs/popup_list_agency_by_login.php?text=opener.document.myform.x_Agency_Codetxt&amp;title=Agency%20Code&amp;id=opener.document.myform.x_Agency_Code&amp;dept=A33" xr:uid="{00000000-0004-0000-0100-000063040000}"/>
    <hyperlink ref="BN253" r:id="rId1125" display="http://web.higov.net/oip/rrs/popup_list_agency_by_login.php?text=opener.document.myform.x_Agency_Codetxt&amp;title=Agency%20Code&amp;id=opener.document.myform.x_Agency_Code&amp;dept=A33" xr:uid="{00000000-0004-0000-0100-000064040000}"/>
    <hyperlink ref="BN254" r:id="rId1126" display="http://web.higov.net/oip/rrs/popup_list_agency_by_login.php?text=opener.document.myform.x_Agency_Codetxt&amp;title=Agency%20Code&amp;id=opener.document.myform.x_Agency_Code&amp;dept=A33" xr:uid="{00000000-0004-0000-0100-000065040000}"/>
    <hyperlink ref="BN255" r:id="rId1127" display="http://web.higov.net/oip/rrs/popup_list_agency_by_login.php?text=opener.document.myform.x_Agency_Codetxt&amp;title=Agency%20Code&amp;id=opener.document.myform.x_Agency_Code&amp;dept=A33" xr:uid="{00000000-0004-0000-0100-000066040000}"/>
    <hyperlink ref="BN256" r:id="rId1128" display="http://web.higov.net/oip/rrs/popup_list_agency_by_login.php?text=opener.document.myform.x_Agency_Codetxt&amp;title=Agency%20Code&amp;id=opener.document.myform.x_Agency_Code&amp;dept=A33" xr:uid="{00000000-0004-0000-0100-000067040000}"/>
    <hyperlink ref="BN257" r:id="rId1129" display="http://web.higov.net/oip/rrs/popup_list_agency_by_login.php?text=opener.document.myform.x_Agency_Codetxt&amp;title=Agency%20Code&amp;id=opener.document.myform.x_Agency_Code&amp;dept=A33" xr:uid="{00000000-0004-0000-0100-000068040000}"/>
    <hyperlink ref="BN258" r:id="rId1130" display="http://web.higov.net/oip/rrs/popup_list_agency_by_login.php?text=opener.document.myform.x_Agency_Codetxt&amp;title=Agency%20Code&amp;id=opener.document.myform.x_Agency_Code&amp;dept=A33" xr:uid="{00000000-0004-0000-0100-000069040000}"/>
    <hyperlink ref="BN259" r:id="rId1131" display="http://web.higov.net/oip/rrs/popup_list_agency_by_login.php?text=opener.document.myform.x_Agency_Codetxt&amp;title=Agency%20Code&amp;id=opener.document.myform.x_Agency_Code&amp;dept=A33" xr:uid="{00000000-0004-0000-0100-00006A040000}"/>
    <hyperlink ref="BN260" r:id="rId1132" display="http://web.higov.net/oip/rrs/popup_list_agency_by_login.php?text=opener.document.myform.x_Agency_Codetxt&amp;title=Agency%20Code&amp;id=opener.document.myform.x_Agency_Code&amp;dept=A33" xr:uid="{00000000-0004-0000-0100-00006B040000}"/>
    <hyperlink ref="BN261" r:id="rId1133" display="http://web.higov.net/oip/rrs/popup_list_agency_by_login.php?text=opener.document.myform.x_Agency_Codetxt&amp;title=Agency%20Code&amp;id=opener.document.myform.x_Agency_Code&amp;dept=A33" xr:uid="{00000000-0004-0000-0100-00006C040000}"/>
    <hyperlink ref="BN262" r:id="rId1134" display="http://web.higov.net/oip/rrs/popup_list_agency_by_login.php?text=opener.document.myform.x_Agency_Codetxt&amp;title=Agency%20Code&amp;id=opener.document.myform.x_Agency_Code&amp;dept=A33" xr:uid="{00000000-0004-0000-0100-00006D040000}"/>
    <hyperlink ref="BN263" r:id="rId1135" display="http://web.higov.net/oip/rrs/popup_list_agency_by_login.php?text=opener.document.myform.x_Agency_Codetxt&amp;title=Agency%20Code&amp;id=opener.document.myform.x_Agency_Code&amp;dept=A33" xr:uid="{00000000-0004-0000-0100-00006E040000}"/>
    <hyperlink ref="BN264" r:id="rId1136" display="http://web.higov.net/oip/rrs/popup_list_agency_by_login.php?text=opener.document.myform.x_Agency_Codetxt&amp;title=Agency%20Code&amp;id=opener.document.myform.x_Agency_Code&amp;dept=A33" xr:uid="{00000000-0004-0000-0100-00006F040000}"/>
    <hyperlink ref="BN265" r:id="rId1137" display="http://web.higov.net/oip/rrs/popup_list_agency_by_login.php?text=opener.document.myform.x_Agency_Codetxt&amp;title=Agency%20Code&amp;id=opener.document.myform.x_Agency_Code&amp;dept=A33" xr:uid="{00000000-0004-0000-0100-000070040000}"/>
    <hyperlink ref="BN266" r:id="rId1138" display="http://web.higov.net/oip/rrs/popup_list_agency_by_login.php?text=opener.document.myform.x_Agency_Codetxt&amp;title=Agency%20Code&amp;id=opener.document.myform.x_Agency_Code&amp;dept=A33" xr:uid="{00000000-0004-0000-0100-000071040000}"/>
    <hyperlink ref="BN267" r:id="rId1139" display="http://web.higov.net/oip/rrs/popup_list_agency_by_login.php?text=opener.document.myform.x_Agency_Codetxt&amp;title=Agency%20Code&amp;id=opener.document.myform.x_Agency_Code&amp;dept=A33" xr:uid="{00000000-0004-0000-0100-000072040000}"/>
    <hyperlink ref="BN268" r:id="rId1140" display="http://web.higov.net/oip/rrs/popup_list_agency_by_login.php?text=opener.document.myform.x_Agency_Codetxt&amp;title=Agency%20Code&amp;id=opener.document.myform.x_Agency_Code&amp;dept=A33" xr:uid="{00000000-0004-0000-0100-000073040000}"/>
    <hyperlink ref="BN269" r:id="rId1141" display="http://web.higov.net/oip/rrs/popup_list_agency_by_login.php?text=opener.document.myform.x_Agency_Codetxt&amp;title=Agency%20Code&amp;id=opener.document.myform.x_Agency_Code&amp;dept=A33" xr:uid="{00000000-0004-0000-0100-000074040000}"/>
    <hyperlink ref="BN270" r:id="rId1142" display="http://web.higov.net/oip/rrs/popup_list_agency_by_login.php?text=opener.document.myform.x_Agency_Codetxt&amp;title=Agency%20Code&amp;id=opener.document.myform.x_Agency_Code&amp;dept=A33" xr:uid="{00000000-0004-0000-0100-000075040000}"/>
    <hyperlink ref="BN271" r:id="rId1143" display="http://web.higov.net/oip/rrs/popup_list_agency_by_login.php?text=opener.document.myform.x_Agency_Codetxt&amp;title=Agency%20Code&amp;id=opener.document.myform.x_Agency_Code&amp;dept=A33" xr:uid="{00000000-0004-0000-0100-000076040000}"/>
    <hyperlink ref="BN272" r:id="rId1144" display="http://web.higov.net/oip/rrs/popup_list_agency_by_login.php?text=opener.document.myform.x_Agency_Codetxt&amp;title=Agency%20Code&amp;id=opener.document.myform.x_Agency_Code&amp;dept=A33" xr:uid="{00000000-0004-0000-0100-000077040000}"/>
    <hyperlink ref="BN273" r:id="rId1145" display="http://web.higov.net/oip/rrs/popup_list_agency_by_login.php?text=opener.document.myform.x_Agency_Codetxt&amp;title=Agency%20Code&amp;id=opener.document.myform.x_Agency_Code&amp;dept=A33" xr:uid="{00000000-0004-0000-0100-000078040000}"/>
    <hyperlink ref="BN274" r:id="rId1146" display="http://web.higov.net/oip/rrs/popup_list_agency_by_login.php?text=opener.document.myform.x_Agency_Codetxt&amp;title=Agency%20Code&amp;id=opener.document.myform.x_Agency_Code&amp;dept=A33" xr:uid="{00000000-0004-0000-0100-000079040000}"/>
    <hyperlink ref="BN275" r:id="rId1147" display="http://web.higov.net/oip/rrs/popup_list_agency_by_login.php?text=opener.document.myform.x_Agency_Codetxt&amp;title=Agency%20Code&amp;id=opener.document.myform.x_Agency_Code&amp;dept=A33" xr:uid="{00000000-0004-0000-0100-00007A040000}"/>
    <hyperlink ref="BN276" r:id="rId1148" display="http://web.higov.net/oip/rrs/popup_list_agency_by_login.php?text=opener.document.myform.x_Agency_Codetxt&amp;title=Agency%20Code&amp;id=opener.document.myform.x_Agency_Code&amp;dept=A33" xr:uid="{00000000-0004-0000-0100-00007B040000}"/>
    <hyperlink ref="BN277" r:id="rId1149" display="http://web.higov.net/oip/rrs/popup_list_agency_by_login.php?text=opener.document.myform.x_Agency_Codetxt&amp;title=Agency%20Code&amp;id=opener.document.myform.x_Agency_Code&amp;dept=A33" xr:uid="{00000000-0004-0000-0100-00007C040000}"/>
    <hyperlink ref="BN278" r:id="rId1150" display="http://web.higov.net/oip/rrs/popup_list_agency_by_login.php?text=opener.document.myform.x_Agency_Codetxt&amp;title=Agency%20Code&amp;id=opener.document.myform.x_Agency_Code&amp;dept=A33" xr:uid="{00000000-0004-0000-0100-00007D040000}"/>
    <hyperlink ref="BN279" r:id="rId1151" display="http://web.higov.net/oip/rrs/popup_list_agency_by_login.php?text=opener.document.myform.x_Agency_Codetxt&amp;title=Agency%20Code&amp;id=opener.document.myform.x_Agency_Code&amp;dept=A33" xr:uid="{00000000-0004-0000-0100-00007E040000}"/>
    <hyperlink ref="BN280" r:id="rId1152" display="http://web.higov.net/oip/rrs/popup_list_agency_by_login.php?text=opener.document.myform.x_Agency_Codetxt&amp;title=Agency%20Code&amp;id=opener.document.myform.x_Agency_Code&amp;dept=A33" xr:uid="{00000000-0004-0000-0100-00007F040000}"/>
    <hyperlink ref="BN281" r:id="rId1153" display="http://web.higov.net/oip/rrs/popup_list_agency_by_login.php?text=opener.document.myform.x_Agency_Codetxt&amp;title=Agency%20Code&amp;id=opener.document.myform.x_Agency_Code&amp;dept=A33" xr:uid="{00000000-0004-0000-0100-000080040000}"/>
    <hyperlink ref="BN282" r:id="rId1154" display="http://web.higov.net/oip/rrs/popup_list_agency_by_login.php?text=opener.document.myform.x_Agency_Codetxt&amp;title=Agency%20Code&amp;id=opener.document.myform.x_Agency_Code&amp;dept=A33" xr:uid="{00000000-0004-0000-0100-000081040000}"/>
    <hyperlink ref="BN283" r:id="rId1155" display="http://web.higov.net/oip/rrs/popup_list_agency_by_login.php?text=opener.document.myform.x_Agency_Codetxt&amp;title=Agency%20Code&amp;id=opener.document.myform.x_Agency_Code&amp;dept=A33" xr:uid="{00000000-0004-0000-0100-000082040000}"/>
    <hyperlink ref="BN284" r:id="rId1156" display="http://web.higov.net/oip/rrs/popup_list_agency_by_login.php?text=opener.document.myform.x_Agency_Codetxt&amp;title=Agency%20Code&amp;id=opener.document.myform.x_Agency_Code&amp;dept=A33" xr:uid="{00000000-0004-0000-0100-000083040000}"/>
    <hyperlink ref="BN285" r:id="rId1157" display="http://web.higov.net/oip/rrs/popup_list_agency_by_login.php?text=opener.document.myform.x_Agency_Codetxt&amp;title=Agency%20Code&amp;id=opener.document.myform.x_Agency_Code&amp;dept=A33" xr:uid="{00000000-0004-0000-0100-000084040000}"/>
    <hyperlink ref="BN286" r:id="rId1158" display="http://web.higov.net/oip/rrs/popup_list_agency_by_login.php?text=opener.document.myform.x_Agency_Codetxt&amp;title=Agency%20Code&amp;id=opener.document.myform.x_Agency_Code&amp;dept=A33" xr:uid="{00000000-0004-0000-0100-000085040000}"/>
    <hyperlink ref="BN287" r:id="rId1159" display="http://web.higov.net/oip/rrs/popup_list_agency_by_login.php?text=opener.document.myform.x_Agency_Codetxt&amp;title=Agency%20Code&amp;id=opener.document.myform.x_Agency_Code&amp;dept=A33" xr:uid="{00000000-0004-0000-0100-000086040000}"/>
    <hyperlink ref="BN288" r:id="rId1160" display="http://web.higov.net/oip/rrs/popup_list_agency_by_login.php?text=opener.document.myform.x_Agency_Codetxt&amp;title=Agency%20Code&amp;id=opener.document.myform.x_Agency_Code&amp;dept=A33" xr:uid="{00000000-0004-0000-0100-000087040000}"/>
    <hyperlink ref="BN289" r:id="rId1161" display="http://web.higov.net/oip/rrs/popup_list_agency_by_login.php?text=opener.document.myform.x_Agency_Codetxt&amp;title=Agency%20Code&amp;id=opener.document.myform.x_Agency_Code&amp;dept=A33" xr:uid="{00000000-0004-0000-0100-000088040000}"/>
    <hyperlink ref="BN290" r:id="rId1162" display="http://web.higov.net/oip/rrs/popup_list_agency_by_login.php?text=opener.document.myform.x_Agency_Codetxt&amp;title=Agency%20Code&amp;id=opener.document.myform.x_Agency_Code&amp;dept=A33" xr:uid="{00000000-0004-0000-0100-000089040000}"/>
    <hyperlink ref="BN291" r:id="rId1163" display="http://web.higov.net/oip/rrs/popup_list_agency_by_login.php?text=opener.document.myform.x_Agency_Codetxt&amp;title=Agency%20Code&amp;id=opener.document.myform.x_Agency_Code&amp;dept=A33" xr:uid="{00000000-0004-0000-0100-00008A040000}"/>
    <hyperlink ref="BN292" r:id="rId1164" display="http://web.higov.net/oip/rrs/popup_list_agency_by_login.php?text=opener.document.myform.x_Agency_Codetxt&amp;title=Agency%20Code&amp;id=opener.document.myform.x_Agency_Code&amp;dept=A33" xr:uid="{00000000-0004-0000-0100-00008B040000}"/>
    <hyperlink ref="BN293" r:id="rId1165" display="http://web.higov.net/oip/rrs/popup_list_agency_by_login.php?text=opener.document.myform.x_Agency_Codetxt&amp;title=Agency%20Code&amp;id=opener.document.myform.x_Agency_Code&amp;dept=A33" xr:uid="{00000000-0004-0000-0100-00008C040000}"/>
    <hyperlink ref="BN294" r:id="rId1166" display="http://web.higov.net/oip/rrs/popup_list_agency_by_login.php?text=opener.document.myform.x_Agency_Codetxt&amp;title=Agency%20Code&amp;id=opener.document.myform.x_Agency_Code&amp;dept=A33" xr:uid="{00000000-0004-0000-0100-00008D040000}"/>
    <hyperlink ref="BN295" r:id="rId1167" display="http://web.higov.net/oip/rrs/popup_list_agency_by_login.php?text=opener.document.myform.x_Agency_Codetxt&amp;title=Agency%20Code&amp;id=opener.document.myform.x_Agency_Code&amp;dept=A33" xr:uid="{00000000-0004-0000-0100-00008E040000}"/>
    <hyperlink ref="BN296" r:id="rId1168" display="http://web.higov.net/oip/rrs/popup_list_agency_by_login.php?text=opener.document.myform.x_Agency_Codetxt&amp;title=Agency%20Code&amp;id=opener.document.myform.x_Agency_Code&amp;dept=A33" xr:uid="{00000000-0004-0000-0100-00008F040000}"/>
    <hyperlink ref="BN297" r:id="rId1169" display="http://web.higov.net/oip/rrs/popup_list_agency_by_login.php?text=opener.document.myform.x_Agency_Codetxt&amp;title=Agency%20Code&amp;id=opener.document.myform.x_Agency_Code&amp;dept=A33" xr:uid="{00000000-0004-0000-0100-000090040000}"/>
    <hyperlink ref="BN298" r:id="rId1170" display="http://web.higov.net/oip/rrs/popup_list_agency_by_login.php?text=opener.document.myform.x_Agency_Codetxt&amp;title=Agency%20Code&amp;id=opener.document.myform.x_Agency_Code&amp;dept=A33" xr:uid="{00000000-0004-0000-0100-000091040000}"/>
    <hyperlink ref="BN299" r:id="rId1171" display="http://web.higov.net/oip/rrs/popup_list_agency_by_login.php?text=opener.document.myform.x_Agency_Codetxt&amp;title=Agency%20Code&amp;id=opener.document.myform.x_Agency_Code&amp;dept=A33" xr:uid="{00000000-0004-0000-0100-000092040000}"/>
    <hyperlink ref="BN300" r:id="rId1172" display="http://web.higov.net/oip/rrs/popup_list_agency_by_login.php?text=opener.document.myform.x_Agency_Codetxt&amp;title=Agency%20Code&amp;id=opener.document.myform.x_Agency_Code&amp;dept=A33" xr:uid="{00000000-0004-0000-0100-000093040000}"/>
    <hyperlink ref="BN301" r:id="rId1173" display="http://web.higov.net/oip/rrs/popup_list_agency_by_login.php?text=opener.document.myform.x_Agency_Codetxt&amp;title=Agency%20Code&amp;id=opener.document.myform.x_Agency_Code&amp;dept=A33" xr:uid="{00000000-0004-0000-0100-000094040000}"/>
    <hyperlink ref="BN302" r:id="rId1174" display="http://web.higov.net/oip/rrs/popup_list_agency_by_login.php?text=opener.document.myform.x_Agency_Codetxt&amp;title=Agency%20Code&amp;id=opener.document.myform.x_Agency_Code&amp;dept=A33" xr:uid="{00000000-0004-0000-0100-000095040000}"/>
    <hyperlink ref="BN303" r:id="rId1175" display="http://web.higov.net/oip/rrs/popup_list_agency_by_login.php?text=opener.document.myform.x_Agency_Codetxt&amp;title=Agency%20Code&amp;id=opener.document.myform.x_Agency_Code&amp;dept=A33" xr:uid="{00000000-0004-0000-0100-000096040000}"/>
    <hyperlink ref="BN304" r:id="rId1176" display="http://web.higov.net/oip/rrs/popup_list_agency_by_login.php?text=opener.document.myform.x_Agency_Codetxt&amp;title=Agency%20Code&amp;id=opener.document.myform.x_Agency_Code&amp;dept=A33" xr:uid="{00000000-0004-0000-0100-000097040000}"/>
    <hyperlink ref="BN305" r:id="rId1177" display="http://web.higov.net/oip/rrs/popup_list_agency_by_login.php?text=opener.document.myform.x_Agency_Codetxt&amp;title=Agency%20Code&amp;id=opener.document.myform.x_Agency_Code&amp;dept=A33" xr:uid="{00000000-0004-0000-0100-000098040000}"/>
    <hyperlink ref="BN306" r:id="rId1178" display="http://web.higov.net/oip/rrs/popup_list_agency_by_login.php?text=opener.document.myform.x_Agency_Codetxt&amp;title=Agency%20Code&amp;id=opener.document.myform.x_Agency_Code&amp;dept=A33" xr:uid="{00000000-0004-0000-0100-000099040000}"/>
    <hyperlink ref="BN307" r:id="rId1179" display="http://web.higov.net/oip/rrs/popup_list_agency_by_login.php?text=opener.document.myform.x_Agency_Codetxt&amp;title=Agency%20Code&amp;id=opener.document.myform.x_Agency_Code&amp;dept=A33" xr:uid="{00000000-0004-0000-0100-00009A040000}"/>
    <hyperlink ref="BN308" r:id="rId1180" display="http://web.higov.net/oip/rrs/popup_list_agency_by_login.php?text=opener.document.myform.x_Agency_Codetxt&amp;title=Agency%20Code&amp;id=opener.document.myform.x_Agency_Code&amp;dept=A33" xr:uid="{00000000-0004-0000-0100-00009B040000}"/>
    <hyperlink ref="BN309" r:id="rId1181" display="http://web.higov.net/oip/rrs/popup_list_agency_by_login.php?text=opener.document.myform.x_Agency_Codetxt&amp;title=Agency%20Code&amp;id=opener.document.myform.x_Agency_Code&amp;dept=A33" xr:uid="{00000000-0004-0000-0100-00009C040000}"/>
    <hyperlink ref="BN310" r:id="rId1182" display="http://web.higov.net/oip/rrs/popup_list_agency_by_login.php?text=opener.document.myform.x_Agency_Codetxt&amp;title=Agency%20Code&amp;id=opener.document.myform.x_Agency_Code&amp;dept=A33" xr:uid="{00000000-0004-0000-0100-00009D040000}"/>
    <hyperlink ref="BN311" r:id="rId1183" display="http://web.higov.net/oip/rrs/popup_list_agency_by_login.php?text=opener.document.myform.x_Agency_Codetxt&amp;title=Agency%20Code&amp;id=opener.document.myform.x_Agency_Code&amp;dept=A33" xr:uid="{00000000-0004-0000-0100-00009E040000}"/>
    <hyperlink ref="BN312" r:id="rId1184" display="http://web.higov.net/oip/rrs/popup_list_agency_by_login.php?text=opener.document.myform.x_Agency_Codetxt&amp;title=Agency%20Code&amp;id=opener.document.myform.x_Agency_Code&amp;dept=A33" xr:uid="{00000000-0004-0000-0100-00009F040000}"/>
    <hyperlink ref="BN313" r:id="rId1185" display="http://web.higov.net/oip/rrs/popup_list_agency_by_login.php?text=opener.document.myform.x_Agency_Codetxt&amp;title=Agency%20Code&amp;id=opener.document.myform.x_Agency_Code&amp;dept=A33" xr:uid="{00000000-0004-0000-0100-0000A0040000}"/>
    <hyperlink ref="BN314" r:id="rId1186" display="http://web.higov.net/oip/rrs/popup_list_agency_by_login.php?text=opener.document.myform.x_Agency_Codetxt&amp;title=Agency%20Code&amp;id=opener.document.myform.x_Agency_Code&amp;dept=A33" xr:uid="{00000000-0004-0000-0100-0000A1040000}"/>
    <hyperlink ref="BN315" r:id="rId1187" display="http://web.higov.net/oip/rrs/popup_list_agency_by_login.php?text=opener.document.myform.x_Agency_Codetxt&amp;title=Agency%20Code&amp;id=opener.document.myform.x_Agency_Code&amp;dept=A33" xr:uid="{00000000-0004-0000-0100-0000A2040000}"/>
    <hyperlink ref="BN316" r:id="rId1188" display="http://web.higov.net/oip/rrs/popup_list_agency_by_login.php?text=opener.document.myform.x_Agency_Codetxt&amp;title=Agency%20Code&amp;id=opener.document.myform.x_Agency_Code&amp;dept=A33" xr:uid="{00000000-0004-0000-0100-0000A3040000}"/>
    <hyperlink ref="BN317" r:id="rId1189" display="http://web.higov.net/oip/rrs/popup_list_agency_by_login.php?text=opener.document.myform.x_Agency_Codetxt&amp;title=Agency%20Code&amp;id=opener.document.myform.x_Agency_Code&amp;dept=A33" xr:uid="{00000000-0004-0000-0100-0000A4040000}"/>
    <hyperlink ref="BN318" r:id="rId1190" display="http://web.higov.net/oip/rrs/popup_list_agency_by_login.php?text=opener.document.myform.x_Agency_Codetxt&amp;title=Agency%20Code&amp;id=opener.document.myform.x_Agency_Code&amp;dept=A33" xr:uid="{00000000-0004-0000-0100-0000A5040000}"/>
    <hyperlink ref="BN319" r:id="rId1191" display="http://web.higov.net/oip/rrs/popup_list_agency_by_login.php?text=opener.document.myform.x_Agency_Codetxt&amp;title=Agency%20Code&amp;id=opener.document.myform.x_Agency_Code&amp;dept=A33" xr:uid="{00000000-0004-0000-0100-0000A6040000}"/>
    <hyperlink ref="BN320" r:id="rId1192" display="http://web.higov.net/oip/rrs/popup_list_agency_by_login.php?text=opener.document.myform.x_Agency_Codetxt&amp;title=Agency%20Code&amp;id=opener.document.myform.x_Agency_Code&amp;dept=A33" xr:uid="{00000000-0004-0000-0100-0000A7040000}"/>
    <hyperlink ref="BN321" r:id="rId1193" display="http://web.higov.net/oip/rrs/popup_list_agency_by_login.php?text=opener.document.myform.x_Agency_Codetxt&amp;title=Agency%20Code&amp;id=opener.document.myform.x_Agency_Code&amp;dept=A33" xr:uid="{00000000-0004-0000-0100-0000A8040000}"/>
    <hyperlink ref="BN322" r:id="rId1194" display="http://web.higov.net/oip/rrs/popup_list_agency_by_login.php?text=opener.document.myform.x_Agency_Codetxt&amp;title=Agency%20Code&amp;id=opener.document.myform.x_Agency_Code&amp;dept=A33" xr:uid="{00000000-0004-0000-0100-0000A9040000}"/>
    <hyperlink ref="BN323" r:id="rId1195" display="http://web.higov.net/oip/rrs/popup_list_agency_by_login.php?text=opener.document.myform.x_Agency_Codetxt&amp;title=Agency%20Code&amp;id=opener.document.myform.x_Agency_Code&amp;dept=A33" xr:uid="{00000000-0004-0000-0100-0000AA040000}"/>
    <hyperlink ref="BN324" r:id="rId1196" display="http://web.higov.net/oip/rrs/popup_list_agency_by_login.php?text=opener.document.myform.x_Agency_Codetxt&amp;title=Agency%20Code&amp;id=opener.document.myform.x_Agency_Code&amp;dept=A33" xr:uid="{00000000-0004-0000-0100-0000AB040000}"/>
    <hyperlink ref="BN325" r:id="rId1197" display="http://web.higov.net/oip/rrs/popup_list_agency_by_login.php?text=opener.document.myform.x_Agency_Codetxt&amp;title=Agency%20Code&amp;id=opener.document.myform.x_Agency_Code&amp;dept=A33" xr:uid="{00000000-0004-0000-0100-0000AC040000}"/>
    <hyperlink ref="BN326" r:id="rId1198" display="http://web.higov.net/oip/rrs/popup_list_agency_by_login.php?text=opener.document.myform.x_Agency_Codetxt&amp;title=Agency%20Code&amp;id=opener.document.myform.x_Agency_Code&amp;dept=A33" xr:uid="{00000000-0004-0000-0100-0000AD040000}"/>
    <hyperlink ref="BN327" r:id="rId1199" display="http://web.higov.net/oip/rrs/popup_list_agency_by_login.php?text=opener.document.myform.x_Agency_Codetxt&amp;title=Agency%20Code&amp;id=opener.document.myform.x_Agency_Code&amp;dept=A33" xr:uid="{00000000-0004-0000-0100-0000AE040000}"/>
    <hyperlink ref="BN328" r:id="rId1200" display="http://web.higov.net/oip/rrs/popup_list_agency_by_login.php?text=opener.document.myform.x_Agency_Codetxt&amp;title=Agency%20Code&amp;id=opener.document.myform.x_Agency_Code&amp;dept=A33" xr:uid="{00000000-0004-0000-0100-0000AF040000}"/>
    <hyperlink ref="BN329" r:id="rId1201" display="http://web.higov.net/oip/rrs/popup_list_agency_by_login.php?text=opener.document.myform.x_Agency_Codetxt&amp;title=Agency%20Code&amp;id=opener.document.myform.x_Agency_Code&amp;dept=A33" xr:uid="{00000000-0004-0000-0100-0000B0040000}"/>
    <hyperlink ref="BN330" r:id="rId1202" display="http://web.higov.net/oip/rrs/popup_list_agency_by_login.php?text=opener.document.myform.x_Agency_Codetxt&amp;title=Agency%20Code&amp;id=opener.document.myform.x_Agency_Code&amp;dept=A33" xr:uid="{00000000-0004-0000-0100-0000B1040000}"/>
    <hyperlink ref="BN331" r:id="rId1203" display="http://web.higov.net/oip/rrs/popup_list_agency_by_login.php?text=opener.document.myform.x_Agency_Codetxt&amp;title=Agency%20Code&amp;id=opener.document.myform.x_Agency_Code&amp;dept=A33" xr:uid="{00000000-0004-0000-0100-0000B2040000}"/>
    <hyperlink ref="BN332" r:id="rId1204" display="http://web.higov.net/oip/rrs/popup_list_agency_by_login.php?text=opener.document.myform.x_Agency_Codetxt&amp;title=Agency%20Code&amp;id=opener.document.myform.x_Agency_Code&amp;dept=A33" xr:uid="{00000000-0004-0000-0100-0000B3040000}"/>
    <hyperlink ref="BN333" r:id="rId1205" display="http://web.higov.net/oip/rrs/popup_list_agency_by_login.php?text=opener.document.myform.x_Agency_Codetxt&amp;title=Agency%20Code&amp;id=opener.document.myform.x_Agency_Code&amp;dept=A33" xr:uid="{00000000-0004-0000-0100-0000B4040000}"/>
    <hyperlink ref="BN334" r:id="rId1206" display="http://web.higov.net/oip/rrs/popup_list_agency_by_login.php?text=opener.document.myform.x_Agency_Codetxt&amp;title=Agency%20Code&amp;id=opener.document.myform.x_Agency_Code&amp;dept=A33" xr:uid="{00000000-0004-0000-0100-0000B5040000}"/>
    <hyperlink ref="BN335" r:id="rId1207" display="http://web.higov.net/oip/rrs/popup_list_agency_by_login.php?text=opener.document.myform.x_Agency_Codetxt&amp;title=Agency%20Code&amp;id=opener.document.myform.x_Agency_Code&amp;dept=A33" xr:uid="{00000000-0004-0000-0100-0000B6040000}"/>
    <hyperlink ref="BN336" r:id="rId1208" display="http://web.higov.net/oip/rrs/popup_list_agency_by_login.php?text=opener.document.myform.x_Agency_Codetxt&amp;title=Agency%20Code&amp;id=opener.document.myform.x_Agency_Code&amp;dept=A33" xr:uid="{00000000-0004-0000-0100-0000B7040000}"/>
    <hyperlink ref="BN337" r:id="rId1209" display="http://web.higov.net/oip/rrs/popup_list_agency_by_login.php?text=opener.document.myform.x_Agency_Codetxt&amp;title=Agency%20Code&amp;id=opener.document.myform.x_Agency_Code&amp;dept=A33" xr:uid="{00000000-0004-0000-0100-0000B8040000}"/>
    <hyperlink ref="BN338" r:id="rId1210" display="http://web.higov.net/oip/rrs/popup_list_agency_by_login.php?text=opener.document.myform.x_Agency_Codetxt&amp;title=Agency%20Code&amp;id=opener.document.myform.x_Agency_Code&amp;dept=A33" xr:uid="{00000000-0004-0000-0100-0000B9040000}"/>
    <hyperlink ref="BN339" r:id="rId1211" display="http://web.higov.net/oip/rrs/popup_list_agency_by_login.php?text=opener.document.myform.x_Agency_Codetxt&amp;title=Agency%20Code&amp;id=opener.document.myform.x_Agency_Code&amp;dept=A33" xr:uid="{00000000-0004-0000-0100-0000BA040000}"/>
    <hyperlink ref="BN340" r:id="rId1212" display="http://web.higov.net/oip/rrs/popup_list_agency_by_login.php?text=opener.document.myform.x_Agency_Codetxt&amp;title=Agency%20Code&amp;id=opener.document.myform.x_Agency_Code&amp;dept=A33" xr:uid="{00000000-0004-0000-0100-0000BB040000}"/>
    <hyperlink ref="BN341" r:id="rId1213" display="http://web.higov.net/oip/rrs/popup_list_agency_by_login.php?text=opener.document.myform.x_Agency_Codetxt&amp;title=Agency%20Code&amp;id=opener.document.myform.x_Agency_Code&amp;dept=A33" xr:uid="{00000000-0004-0000-0100-0000BC040000}"/>
    <hyperlink ref="BN342" r:id="rId1214" display="http://web.higov.net/oip/rrs/popup_list_agency_by_login.php?text=opener.document.myform.x_Agency_Codetxt&amp;title=Agency%20Code&amp;id=opener.document.myform.x_Agency_Code&amp;dept=A33" xr:uid="{00000000-0004-0000-0100-0000BD040000}"/>
    <hyperlink ref="BN343" r:id="rId1215" display="http://web.higov.net/oip/rrs/popup_list_agency_by_login.php?text=opener.document.myform.x_Agency_Codetxt&amp;title=Agency%20Code&amp;id=opener.document.myform.x_Agency_Code&amp;dept=A33" xr:uid="{00000000-0004-0000-0100-0000BE040000}"/>
    <hyperlink ref="BN344" r:id="rId1216" display="http://web.higov.net/oip/rrs/popup_list_agency_by_login.php?text=opener.document.myform.x_Agency_Codetxt&amp;title=Agency%20Code&amp;id=opener.document.myform.x_Agency_Code&amp;dept=A33" xr:uid="{00000000-0004-0000-0100-0000BF040000}"/>
    <hyperlink ref="BN345" r:id="rId1217" display="http://web.higov.net/oip/rrs/popup_list_agency_by_login.php?text=opener.document.myform.x_Agency_Codetxt&amp;title=Agency%20Code&amp;id=opener.document.myform.x_Agency_Code&amp;dept=A33" xr:uid="{00000000-0004-0000-0100-0000C0040000}"/>
    <hyperlink ref="BN346" r:id="rId1218" display="http://web.higov.net/oip/rrs/popup_list_agency_by_login.php?text=opener.document.myform.x_Agency_Codetxt&amp;title=Agency%20Code&amp;id=opener.document.myform.x_Agency_Code&amp;dept=A33" xr:uid="{00000000-0004-0000-0100-0000C1040000}"/>
    <hyperlink ref="BN347" r:id="rId1219" display="http://web.higov.net/oip/rrs/popup_list_agency_by_login.php?text=opener.document.myform.x_Agency_Codetxt&amp;title=Agency%20Code&amp;id=opener.document.myform.x_Agency_Code&amp;dept=A33" xr:uid="{00000000-0004-0000-0100-0000C2040000}"/>
    <hyperlink ref="BN348" r:id="rId1220" display="http://web.higov.net/oip/rrs/popup_list_agency_by_login.php?text=opener.document.myform.x_Agency_Codetxt&amp;title=Agency%20Code&amp;id=opener.document.myform.x_Agency_Code&amp;dept=A33" xr:uid="{00000000-0004-0000-0100-0000C3040000}"/>
    <hyperlink ref="BN349" r:id="rId1221" display="http://web.higov.net/oip/rrs/popup_list_agency_by_login.php?text=opener.document.myform.x_Agency_Codetxt&amp;title=Agency%20Code&amp;id=opener.document.myform.x_Agency_Code&amp;dept=A33" xr:uid="{00000000-0004-0000-0100-0000C4040000}"/>
    <hyperlink ref="BN350" r:id="rId1222" display="http://web.higov.net/oip/rrs/popup_list_agency_by_login.php?text=opener.document.myform.x_Agency_Codetxt&amp;title=Agency%20Code&amp;id=opener.document.myform.x_Agency_Code&amp;dept=A33" xr:uid="{00000000-0004-0000-0100-0000C5040000}"/>
    <hyperlink ref="BN351" r:id="rId1223" display="http://web.higov.net/oip/rrs/popup_list_agency_by_login.php?text=opener.document.myform.x_Agency_Codetxt&amp;title=Agency%20Code&amp;id=opener.document.myform.x_Agency_Code&amp;dept=A33" xr:uid="{00000000-0004-0000-0100-0000C6040000}"/>
    <hyperlink ref="BN352" r:id="rId1224" display="http://web.higov.net/oip/rrs/popup_list_agency_by_login.php?text=opener.document.myform.x_Agency_Codetxt&amp;title=Agency%20Code&amp;id=opener.document.myform.x_Agency_Code&amp;dept=A33" xr:uid="{00000000-0004-0000-0100-0000C7040000}"/>
    <hyperlink ref="BN353" r:id="rId1225" display="http://web.higov.net/oip/rrs/popup_list_agency_by_login.php?text=opener.document.myform.x_Agency_Codetxt&amp;title=Agency%20Code&amp;id=opener.document.myform.x_Agency_Code&amp;dept=A33" xr:uid="{00000000-0004-0000-0100-0000C8040000}"/>
    <hyperlink ref="BN354" r:id="rId1226" display="http://web.higov.net/oip/rrs/popup_list_agency_by_login.php?text=opener.document.myform.x_Agency_Codetxt&amp;title=Agency%20Code&amp;id=opener.document.myform.x_Agency_Code&amp;dept=A33" xr:uid="{00000000-0004-0000-0100-0000C9040000}"/>
    <hyperlink ref="BN355" r:id="rId1227" display="http://web.higov.net/oip/rrs/popup_list_agency_by_login.php?text=opener.document.myform.x_Agency_Codetxt&amp;title=Agency%20Code&amp;id=opener.document.myform.x_Agency_Code&amp;dept=A33" xr:uid="{00000000-0004-0000-0100-0000CA040000}"/>
    <hyperlink ref="BN356" r:id="rId1228" display="http://web.higov.net/oip/rrs/popup_list_agency_by_login.php?text=opener.document.myform.x_Agency_Codetxt&amp;title=Agency%20Code&amp;id=opener.document.myform.x_Agency_Code&amp;dept=A33" xr:uid="{00000000-0004-0000-0100-0000CB040000}"/>
    <hyperlink ref="BN357" r:id="rId1229" display="http://web.higov.net/oip/rrs/popup_list_agency_by_login.php?text=opener.document.myform.x_Agency_Codetxt&amp;title=Agency%20Code&amp;id=opener.document.myform.x_Agency_Code&amp;dept=A33" xr:uid="{00000000-0004-0000-0100-0000CC040000}"/>
    <hyperlink ref="BN358" r:id="rId1230" display="http://web.higov.net/oip/rrs/popup_list_agency_by_login.php?text=opener.document.myform.x_Agency_Codetxt&amp;title=Agency%20Code&amp;id=opener.document.myform.x_Agency_Code&amp;dept=A33" xr:uid="{00000000-0004-0000-0100-0000CD040000}"/>
    <hyperlink ref="BN359" r:id="rId1231" display="http://web.higov.net/oip/rrs/popup_list_agency_by_login.php?text=opener.document.myform.x_Agency_Codetxt&amp;title=Agency%20Code&amp;id=opener.document.myform.x_Agency_Code&amp;dept=A33" xr:uid="{00000000-0004-0000-0100-0000CE040000}"/>
    <hyperlink ref="BN360" r:id="rId1232" display="http://web.higov.net/oip/rrs/popup_list_agency_by_login.php?text=opener.document.myform.x_Agency_Codetxt&amp;title=Agency%20Code&amp;id=opener.document.myform.x_Agency_Code&amp;dept=A33" xr:uid="{00000000-0004-0000-0100-0000CF040000}"/>
    <hyperlink ref="BN361" r:id="rId1233" display="http://web.higov.net/oip/rrs/popup_list_agency_by_login.php?text=opener.document.myform.x_Agency_Codetxt&amp;title=Agency%20Code&amp;id=opener.document.myform.x_Agency_Code&amp;dept=A33" xr:uid="{00000000-0004-0000-0100-0000D0040000}"/>
    <hyperlink ref="BN362" r:id="rId1234" display="http://web.higov.net/oip/rrs/popup_list_agency_by_login.php?text=opener.document.myform.x_Agency_Codetxt&amp;title=Agency%20Code&amp;id=opener.document.myform.x_Agency_Code&amp;dept=A33" xr:uid="{00000000-0004-0000-0100-0000D1040000}"/>
    <hyperlink ref="BN363" r:id="rId1235" display="http://web.higov.net/oip/rrs/popup_list_agency_by_login.php?text=opener.document.myform.x_Agency_Codetxt&amp;title=Agency%20Code&amp;id=opener.document.myform.x_Agency_Code&amp;dept=A33" xr:uid="{00000000-0004-0000-0100-0000D2040000}"/>
    <hyperlink ref="BN364" r:id="rId1236" display="http://web.higov.net/oip/rrs/popup_list_agency_by_login.php?text=opener.document.myform.x_Agency_Codetxt&amp;title=Agency%20Code&amp;id=opener.document.myform.x_Agency_Code&amp;dept=A33" xr:uid="{00000000-0004-0000-0100-0000D3040000}"/>
    <hyperlink ref="BN365" r:id="rId1237" display="http://web.higov.net/oip/rrs/popup_list_agency_by_login.php?text=opener.document.myform.x_Agency_Codetxt&amp;title=Agency%20Code&amp;id=opener.document.myform.x_Agency_Code&amp;dept=A33" xr:uid="{00000000-0004-0000-0100-0000D4040000}"/>
    <hyperlink ref="BN366" r:id="rId1238" display="http://web.higov.net/oip/rrs/popup_list_agency_by_login.php?text=opener.document.myform.x_Agency_Codetxt&amp;title=Agency%20Code&amp;id=opener.document.myform.x_Agency_Code&amp;dept=A33" xr:uid="{00000000-0004-0000-0100-0000D5040000}"/>
    <hyperlink ref="BN367" r:id="rId1239" display="http://web.higov.net/oip/rrs/popup_list_agency_by_login.php?text=opener.document.myform.x_Agency_Codetxt&amp;title=Agency%20Code&amp;id=opener.document.myform.x_Agency_Code&amp;dept=A33" xr:uid="{00000000-0004-0000-0100-0000D6040000}"/>
    <hyperlink ref="BN368" r:id="rId1240" display="http://web.higov.net/oip/rrs/popup_list_agency_by_login.php?text=opener.document.myform.x_Agency_Codetxt&amp;title=Agency%20Code&amp;id=opener.document.myform.x_Agency_Code&amp;dept=A33" xr:uid="{00000000-0004-0000-0100-0000D7040000}"/>
    <hyperlink ref="BN369" r:id="rId1241" display="http://web.higov.net/oip/rrs/popup_list_agency_by_login.php?text=opener.document.myform.x_Agency_Codetxt&amp;title=Agency%20Code&amp;id=opener.document.myform.x_Agency_Code&amp;dept=A33" xr:uid="{00000000-0004-0000-0100-0000D8040000}"/>
    <hyperlink ref="BN370" r:id="rId1242" display="http://web.higov.net/oip/rrs/popup_list_agency_by_login.php?text=opener.document.myform.x_Agency_Codetxt&amp;title=Agency%20Code&amp;id=opener.document.myform.x_Agency_Code&amp;dept=A33" xr:uid="{00000000-0004-0000-0100-0000D9040000}"/>
    <hyperlink ref="BN371" r:id="rId1243" display="http://web.higov.net/oip/rrs/popup_list_agency_by_login.php?text=opener.document.myform.x_Agency_Codetxt&amp;title=Agency%20Code&amp;id=opener.document.myform.x_Agency_Code&amp;dept=A33" xr:uid="{00000000-0004-0000-0100-0000DA040000}"/>
    <hyperlink ref="BN372" r:id="rId1244" display="http://web.higov.net/oip/rrs/popup_list_agency_by_login.php?text=opener.document.myform.x_Agency_Codetxt&amp;title=Agency%20Code&amp;id=opener.document.myform.x_Agency_Code&amp;dept=A33" xr:uid="{00000000-0004-0000-0100-0000DB040000}"/>
    <hyperlink ref="BN373" r:id="rId1245" display="http://web.higov.net/oip/rrs/popup_list_agency_by_login.php?text=opener.document.myform.x_Agency_Codetxt&amp;title=Agency%20Code&amp;id=opener.document.myform.x_Agency_Code&amp;dept=A33" xr:uid="{00000000-0004-0000-0100-0000DC040000}"/>
    <hyperlink ref="BN374" r:id="rId1246" display="http://web.higov.net/oip/rrs/popup_list_agency_by_login.php?text=opener.document.myform.x_Agency_Codetxt&amp;title=Agency%20Code&amp;id=opener.document.myform.x_Agency_Code&amp;dept=A33" xr:uid="{00000000-0004-0000-0100-0000DD040000}"/>
    <hyperlink ref="BN375" r:id="rId1247" display="http://web.higov.net/oip/rrs/popup_list_agency_by_login.php?text=opener.document.myform.x_Agency_Codetxt&amp;title=Agency%20Code&amp;id=opener.document.myform.x_Agency_Code&amp;dept=A33" xr:uid="{00000000-0004-0000-0100-0000DE040000}"/>
    <hyperlink ref="BN376" r:id="rId1248" display="http://web.higov.net/oip/rrs/popup_list_agency_by_login.php?text=opener.document.myform.x_Agency_Codetxt&amp;title=Agency%20Code&amp;id=opener.document.myform.x_Agency_Code&amp;dept=A33" xr:uid="{00000000-0004-0000-0100-0000DF040000}"/>
    <hyperlink ref="BN377" r:id="rId1249" display="http://web.higov.net/oip/rrs/popup_list_agency_by_login.php?text=opener.document.myform.x_Agency_Codetxt&amp;title=Agency%20Code&amp;id=opener.document.myform.x_Agency_Code&amp;dept=A33" xr:uid="{00000000-0004-0000-0100-0000E0040000}"/>
    <hyperlink ref="BN378" r:id="rId1250" display="http://web.higov.net/oip/rrs/popup_list_agency_by_login.php?text=opener.document.myform.x_Agency_Codetxt&amp;title=Agency%20Code&amp;id=opener.document.myform.x_Agency_Code&amp;dept=A33" xr:uid="{00000000-0004-0000-0100-0000E1040000}"/>
    <hyperlink ref="BN379" r:id="rId1251" display="http://web.higov.net/oip/rrs/popup_list_agency_by_login.php?text=opener.document.myform.x_Agency_Codetxt&amp;title=Agency%20Code&amp;id=opener.document.myform.x_Agency_Code&amp;dept=A33" xr:uid="{00000000-0004-0000-0100-0000E2040000}"/>
    <hyperlink ref="BN380" r:id="rId1252" display="http://web.higov.net/oip/rrs/popup_list_agency_by_login.php?text=opener.document.myform.x_Agency_Codetxt&amp;title=Agency%20Code&amp;id=opener.document.myform.x_Agency_Code&amp;dept=A33" xr:uid="{00000000-0004-0000-0100-0000E3040000}"/>
    <hyperlink ref="BN381" r:id="rId1253" display="http://web.higov.net/oip/rrs/popup_list_agency_by_login.php?text=opener.document.myform.x_Agency_Codetxt&amp;title=Agency%20Code&amp;id=opener.document.myform.x_Agency_Code&amp;dept=A33" xr:uid="{00000000-0004-0000-0100-0000E4040000}"/>
    <hyperlink ref="BN382" r:id="rId1254" display="http://web.higov.net/oip/rrs/popup_list_agency_by_login.php?text=opener.document.myform.x_Agency_Codetxt&amp;title=Agency%20Code&amp;id=opener.document.myform.x_Agency_Code&amp;dept=A33" xr:uid="{00000000-0004-0000-0100-0000E5040000}"/>
    <hyperlink ref="BN383" r:id="rId1255" display="http://web.higov.net/oip/rrs/popup_list_agency_by_login.php?text=opener.document.myform.x_Agency_Codetxt&amp;title=Agency%20Code&amp;id=opener.document.myform.x_Agency_Code&amp;dept=A33" xr:uid="{00000000-0004-0000-0100-0000E6040000}"/>
    <hyperlink ref="BN384" r:id="rId1256" display="http://web.higov.net/oip/rrs/popup_list_agency_by_login.php?text=opener.document.myform.x_Agency_Codetxt&amp;title=Agency%20Code&amp;id=opener.document.myform.x_Agency_Code&amp;dept=A33" xr:uid="{00000000-0004-0000-0100-0000E7040000}"/>
    <hyperlink ref="BN385" r:id="rId1257" display="http://web.higov.net/oip/rrs/popup_list_agency_by_login.php?text=opener.document.myform.x_Agency_Codetxt&amp;title=Agency%20Code&amp;id=opener.document.myform.x_Agency_Code&amp;dept=A33" xr:uid="{00000000-0004-0000-0100-0000E8040000}"/>
    <hyperlink ref="BN386" r:id="rId1258" display="http://web.higov.net/oip/rrs/popup_list_agency_by_login.php?text=opener.document.myform.x_Agency_Codetxt&amp;title=Agency%20Code&amp;id=opener.document.myform.x_Agency_Code&amp;dept=A33" xr:uid="{00000000-0004-0000-0100-0000E9040000}"/>
    <hyperlink ref="BN387" r:id="rId1259" display="http://web.higov.net/oip/rrs/popup_list_agency_by_login.php?text=opener.document.myform.x_Agency_Codetxt&amp;title=Agency%20Code&amp;id=opener.document.myform.x_Agency_Code&amp;dept=A33" xr:uid="{00000000-0004-0000-0100-0000EA040000}"/>
    <hyperlink ref="BN388" r:id="rId1260" display="http://web.higov.net/oip/rrs/popup_list_agency_by_login.php?text=opener.document.myform.x_Agency_Codetxt&amp;title=Agency%20Code&amp;id=opener.document.myform.x_Agency_Code&amp;dept=A33" xr:uid="{00000000-0004-0000-0100-0000EB040000}"/>
    <hyperlink ref="BN389" r:id="rId1261" display="http://web.higov.net/oip/rrs/popup_list_agency_by_login.php?text=opener.document.myform.x_Agency_Codetxt&amp;title=Agency%20Code&amp;id=opener.document.myform.x_Agency_Code&amp;dept=A33" xr:uid="{00000000-0004-0000-0100-0000EC040000}"/>
    <hyperlink ref="BN390" r:id="rId1262" display="http://web.higov.net/oip/rrs/popup_list_agency_by_login.php?text=opener.document.myform.x_Agency_Codetxt&amp;title=Agency%20Code&amp;id=opener.document.myform.x_Agency_Code&amp;dept=A33" xr:uid="{00000000-0004-0000-0100-0000ED040000}"/>
    <hyperlink ref="BN391" r:id="rId1263" display="http://web.higov.net/oip/rrs/popup_list_agency_by_login.php?text=opener.document.myform.x_Agency_Codetxt&amp;title=Agency%20Code&amp;id=opener.document.myform.x_Agency_Code&amp;dept=A33" xr:uid="{00000000-0004-0000-0100-0000EE040000}"/>
    <hyperlink ref="BN392" r:id="rId1264" display="http://web.higov.net/oip/rrs/popup_list_agency_by_login.php?text=opener.document.myform.x_Agency_Codetxt&amp;title=Agency%20Code&amp;id=opener.document.myform.x_Agency_Code&amp;dept=A33" xr:uid="{00000000-0004-0000-0100-0000EF040000}"/>
    <hyperlink ref="BN393" r:id="rId1265" display="http://web.higov.net/oip/rrs/popup_list_agency_by_login.php?text=opener.document.myform.x_Agency_Codetxt&amp;title=Agency%20Code&amp;id=opener.document.myform.x_Agency_Code&amp;dept=A33" xr:uid="{00000000-0004-0000-0100-0000F0040000}"/>
    <hyperlink ref="BN394" r:id="rId1266" display="http://web.higov.net/oip/rrs/popup_list_agency_by_login.php?text=opener.document.myform.x_Agency_Codetxt&amp;title=Agency%20Code&amp;id=opener.document.myform.x_Agency_Code&amp;dept=A33" xr:uid="{00000000-0004-0000-0100-0000F1040000}"/>
    <hyperlink ref="BN395" r:id="rId1267" display="http://web.higov.net/oip/rrs/popup_list_agency_by_login.php?text=opener.document.myform.x_Agency_Codetxt&amp;title=Agency%20Code&amp;id=opener.document.myform.x_Agency_Code&amp;dept=A33" xr:uid="{00000000-0004-0000-0100-0000F2040000}"/>
    <hyperlink ref="BN396" r:id="rId1268" display="http://web.higov.net/oip/rrs/popup_list_agency_by_login.php?text=opener.document.myform.x_Agency_Codetxt&amp;title=Agency%20Code&amp;id=opener.document.myform.x_Agency_Code&amp;dept=A33" xr:uid="{00000000-0004-0000-0100-0000F3040000}"/>
    <hyperlink ref="BN397" r:id="rId1269" display="http://web.higov.net/oip/rrs/popup_list_agency_by_login.php?text=opener.document.myform.x_Agency_Codetxt&amp;title=Agency%20Code&amp;id=opener.document.myform.x_Agency_Code&amp;dept=A33" xr:uid="{00000000-0004-0000-0100-0000F4040000}"/>
    <hyperlink ref="BN398" r:id="rId1270" display="http://web.higov.net/oip/rrs/popup_list_agency_by_login.php?text=opener.document.myform.x_Agency_Codetxt&amp;title=Agency%20Code&amp;id=opener.document.myform.x_Agency_Code&amp;dept=A33" xr:uid="{00000000-0004-0000-0100-0000F5040000}"/>
    <hyperlink ref="BN399" r:id="rId1271" display="http://web.higov.net/oip/rrs/popup_list_agency_by_login.php?text=opener.document.myform.x_Agency_Codetxt&amp;title=Agency%20Code&amp;id=opener.document.myform.x_Agency_Code&amp;dept=A33" xr:uid="{00000000-0004-0000-0100-0000F6040000}"/>
    <hyperlink ref="BN400" r:id="rId1272" display="http://web.higov.net/oip/rrs/popup_list_agency_by_login.php?text=opener.document.myform.x_Agency_Codetxt&amp;title=Agency%20Code&amp;id=opener.document.myform.x_Agency_Code&amp;dept=A33" xr:uid="{00000000-0004-0000-0100-0000F7040000}"/>
    <hyperlink ref="BN401" r:id="rId1273" display="http://web.higov.net/oip/rrs/popup_list_agency_by_login.php?text=opener.document.myform.x_Agency_Codetxt&amp;title=Agency%20Code&amp;id=opener.document.myform.x_Agency_Code&amp;dept=A33" xr:uid="{00000000-0004-0000-0100-0000F8040000}"/>
    <hyperlink ref="BN402" r:id="rId1274" display="http://web.higov.net/oip/rrs/popup_list_agency_by_login.php?text=opener.document.myform.x_Agency_Codetxt&amp;title=Agency%20Code&amp;id=opener.document.myform.x_Agency_Code&amp;dept=A33" xr:uid="{00000000-0004-0000-0100-0000F9040000}"/>
    <hyperlink ref="BN403" r:id="rId1275" display="http://web.higov.net/oip/rrs/popup_list_agency_by_login.php?text=opener.document.myform.x_Agency_Codetxt&amp;title=Agency%20Code&amp;id=opener.document.myform.x_Agency_Code&amp;dept=A33" xr:uid="{00000000-0004-0000-0100-0000FA040000}"/>
    <hyperlink ref="BN404" r:id="rId1276" display="http://web.higov.net/oip/rrs/popup_list_agency_by_login.php?text=opener.document.myform.x_Agency_Codetxt&amp;title=Agency%20Code&amp;id=opener.document.myform.x_Agency_Code&amp;dept=A33" xr:uid="{00000000-0004-0000-0100-0000FB040000}"/>
    <hyperlink ref="BN405" r:id="rId1277" display="http://web.higov.net/oip/rrs/popup_list_agency_by_login.php?text=opener.document.myform.x_Agency_Codetxt&amp;title=Agency%20Code&amp;id=opener.document.myform.x_Agency_Code&amp;dept=A33" xr:uid="{00000000-0004-0000-0100-0000FC040000}"/>
    <hyperlink ref="BN406" r:id="rId1278" display="http://web.higov.net/oip/rrs/popup_list_agency_by_login.php?text=opener.document.myform.x_Agency_Codetxt&amp;title=Agency%20Code&amp;id=opener.document.myform.x_Agency_Code&amp;dept=A33" xr:uid="{00000000-0004-0000-0100-0000FD040000}"/>
    <hyperlink ref="BN407" r:id="rId1279" display="http://web.higov.net/oip/rrs/popup_list_agency_by_login.php?text=opener.document.myform.x_Agency_Codetxt&amp;title=Agency%20Code&amp;id=opener.document.myform.x_Agency_Code&amp;dept=A33" xr:uid="{00000000-0004-0000-0100-0000FE040000}"/>
    <hyperlink ref="BN408" r:id="rId1280" display="http://web.higov.net/oip/rrs/popup_list_agency_by_login.php?text=opener.document.myform.x_Agency_Codetxt&amp;title=Agency%20Code&amp;id=opener.document.myform.x_Agency_Code&amp;dept=A33" xr:uid="{00000000-0004-0000-0100-0000FF040000}"/>
    <hyperlink ref="BN409" r:id="rId1281" display="http://web.higov.net/oip/rrs/popup_list_agency_by_login.php?text=opener.document.myform.x_Agency_Codetxt&amp;title=Agency%20Code&amp;id=opener.document.myform.x_Agency_Code&amp;dept=A33" xr:uid="{00000000-0004-0000-0100-000000050000}"/>
    <hyperlink ref="BN410" r:id="rId1282" display="http://web.higov.net/oip/rrs/popup_list_agency_by_login.php?text=opener.document.myform.x_Agency_Codetxt&amp;title=Agency%20Code&amp;id=opener.document.myform.x_Agency_Code&amp;dept=A33" xr:uid="{00000000-0004-0000-0100-000001050000}"/>
    <hyperlink ref="BN411" r:id="rId1283" display="http://web.higov.net/oip/rrs/popup_list_agency_by_login.php?text=opener.document.myform.x_Agency_Codetxt&amp;title=Agency%20Code&amp;id=opener.document.myform.x_Agency_Code&amp;dept=A33" xr:uid="{00000000-0004-0000-0100-000002050000}"/>
    <hyperlink ref="BN412" r:id="rId1284" display="http://web.higov.net/oip/rrs/popup_list_agency_by_login.php?text=opener.document.myform.x_Agency_Codetxt&amp;title=Agency%20Code&amp;id=opener.document.myform.x_Agency_Code&amp;dept=A33" xr:uid="{00000000-0004-0000-0100-000003050000}"/>
    <hyperlink ref="BN413" r:id="rId1285" display="http://web.higov.net/oip/rrs/popup_list_agency_by_login.php?text=opener.document.myform.x_Agency_Codetxt&amp;title=Agency%20Code&amp;id=opener.document.myform.x_Agency_Code&amp;dept=A33" xr:uid="{00000000-0004-0000-0100-000004050000}"/>
    <hyperlink ref="BN414" r:id="rId1286" display="http://web.higov.net/oip/rrs/popup_list_agency_by_login.php?text=opener.document.myform.x_Agency_Codetxt&amp;title=Agency%20Code&amp;id=opener.document.myform.x_Agency_Code&amp;dept=A33" xr:uid="{00000000-0004-0000-0100-000005050000}"/>
    <hyperlink ref="BN415" r:id="rId1287" display="http://web.higov.net/oip/rrs/popup_list_agency_by_login.php?text=opener.document.myform.x_Agency_Codetxt&amp;title=Agency%20Code&amp;id=opener.document.myform.x_Agency_Code&amp;dept=A33" xr:uid="{00000000-0004-0000-0100-000006050000}"/>
    <hyperlink ref="BN416" r:id="rId1288" display="http://web.higov.net/oip/rrs/popup_list_agency_by_login.php?text=opener.document.myform.x_Agency_Codetxt&amp;title=Agency%20Code&amp;id=opener.document.myform.x_Agency_Code&amp;dept=A33" xr:uid="{00000000-0004-0000-0100-000007050000}"/>
    <hyperlink ref="BN417" r:id="rId1289" display="http://web.higov.net/oip/rrs/popup_list_agency_by_login.php?text=opener.document.myform.x_Agency_Codetxt&amp;title=Agency%20Code&amp;id=opener.document.myform.x_Agency_Code&amp;dept=A33" xr:uid="{00000000-0004-0000-0100-000008050000}"/>
    <hyperlink ref="BN418" r:id="rId1290" display="http://web.higov.net/oip/rrs/popup_list_agency_by_login.php?text=opener.document.myform.x_Agency_Codetxt&amp;title=Agency%20Code&amp;id=opener.document.myform.x_Agency_Code&amp;dept=A33" xr:uid="{00000000-0004-0000-0100-000009050000}"/>
    <hyperlink ref="BN419" r:id="rId1291" display="http://web.higov.net/oip/rrs/popup_list_agency_by_login.php?text=opener.document.myform.x_Agency_Codetxt&amp;title=Agency%20Code&amp;id=opener.document.myform.x_Agency_Code&amp;dept=A33" xr:uid="{00000000-0004-0000-0100-00000A050000}"/>
    <hyperlink ref="BN420" r:id="rId1292" display="http://web.higov.net/oip/rrs/popup_list_agency_by_login.php?text=opener.document.myform.x_Agency_Codetxt&amp;title=Agency%20Code&amp;id=opener.document.myform.x_Agency_Code&amp;dept=A33" xr:uid="{00000000-0004-0000-0100-00000B050000}"/>
    <hyperlink ref="BN421" r:id="rId1293" display="http://web.higov.net/oip/rrs/popup_list_agency_by_login.php?text=opener.document.myform.x_Agency_Codetxt&amp;title=Agency%20Code&amp;id=opener.document.myform.x_Agency_Code&amp;dept=A33" xr:uid="{00000000-0004-0000-0100-00000C050000}"/>
    <hyperlink ref="BN422" r:id="rId1294" display="http://web.higov.net/oip/rrs/popup_list_agency_by_login.php?text=opener.document.myform.x_Agency_Codetxt&amp;title=Agency%20Code&amp;id=opener.document.myform.x_Agency_Code&amp;dept=A33" xr:uid="{00000000-0004-0000-0100-00000D050000}"/>
    <hyperlink ref="BN423" r:id="rId1295" display="http://web.higov.net/oip/rrs/popup_list_agency_by_login.php?text=opener.document.myform.x_Agency_Codetxt&amp;title=Agency%20Code&amp;id=opener.document.myform.x_Agency_Code&amp;dept=A33" xr:uid="{00000000-0004-0000-0100-00000E050000}"/>
    <hyperlink ref="BN424" r:id="rId1296" display="http://web.higov.net/oip/rrs/popup_list_agency_by_login.php?text=opener.document.myform.x_Agency_Codetxt&amp;title=Agency%20Code&amp;id=opener.document.myform.x_Agency_Code&amp;dept=A33" xr:uid="{00000000-0004-0000-0100-00000F050000}"/>
    <hyperlink ref="BN425" r:id="rId1297" display="http://web.higov.net/oip/rrs/popup_list_agency_by_login.php?text=opener.document.myform.x_Agency_Codetxt&amp;title=Agency%20Code&amp;id=opener.document.myform.x_Agency_Code&amp;dept=A33" xr:uid="{00000000-0004-0000-0100-000010050000}"/>
    <hyperlink ref="BN426" r:id="rId1298" display="http://web.higov.net/oip/rrs/popup_list_agency_by_login.php?text=opener.document.myform.x_Agency_Codetxt&amp;title=Agency%20Code&amp;id=opener.document.myform.x_Agency_Code&amp;dept=A33" xr:uid="{00000000-0004-0000-0100-000011050000}"/>
    <hyperlink ref="BN427" r:id="rId1299" display="http://web.higov.net/oip/rrs/popup_list_agency_by_login.php?text=opener.document.myform.x_Agency_Codetxt&amp;title=Agency%20Code&amp;id=opener.document.myform.x_Agency_Code&amp;dept=A33" xr:uid="{00000000-0004-0000-0100-000012050000}"/>
    <hyperlink ref="BN428" r:id="rId1300" display="http://web.higov.net/oip/rrs/popup_list_agency_by_login.php?text=opener.document.myform.x_Agency_Codetxt&amp;title=Agency%20Code&amp;id=opener.document.myform.x_Agency_Code&amp;dept=A33" xr:uid="{00000000-0004-0000-0100-000013050000}"/>
    <hyperlink ref="BN429" r:id="rId1301" display="http://web.higov.net/oip/rrs/popup_list_agency_by_login.php?text=opener.document.myform.x_Agency_Codetxt&amp;title=Agency%20Code&amp;id=opener.document.myform.x_Agency_Code&amp;dept=A33" xr:uid="{00000000-0004-0000-0100-000014050000}"/>
    <hyperlink ref="BN430" r:id="rId1302" display="http://web.higov.net/oip/rrs/popup_list_agency_by_login.php?text=opener.document.myform.x_Agency_Codetxt&amp;title=Agency%20Code&amp;id=opener.document.myform.x_Agency_Code&amp;dept=A33" xr:uid="{00000000-0004-0000-0100-000015050000}"/>
    <hyperlink ref="BN431" r:id="rId1303" display="http://web.higov.net/oip/rrs/popup_list_agency_by_login.php?text=opener.document.myform.x_Agency_Codetxt&amp;title=Agency%20Code&amp;id=opener.document.myform.x_Agency_Code&amp;dept=A33" xr:uid="{00000000-0004-0000-0100-000016050000}"/>
    <hyperlink ref="BN432" r:id="rId1304" display="http://web.higov.net/oip/rrs/popup_list_agency_by_login.php?text=opener.document.myform.x_Agency_Codetxt&amp;title=Agency%20Code&amp;id=opener.document.myform.x_Agency_Code&amp;dept=A33" xr:uid="{00000000-0004-0000-0100-000017050000}"/>
    <hyperlink ref="BO13" r:id="rId1305" display="http://web.higov.net/oip/rrs/popup_list_agency_by_login.php?text=opener.document.myform.x_Agency_Codetxt&amp;title=Agency%20Code&amp;id=opener.document.myform.x_Agency_Code&amp;dept=B61" xr:uid="{00000000-0004-0000-0100-000018050000}"/>
    <hyperlink ref="BO14" r:id="rId1306" display="http://web.higov.net/oip/rrs/popup_list_agency_by_login.php?text=opener.document.myform.x_Agency_Codetxt&amp;title=Agency%20Code&amp;id=opener.document.myform.x_Agency_Code&amp;dept=B61" xr:uid="{00000000-0004-0000-0100-000019050000}"/>
    <hyperlink ref="BO15" r:id="rId1307" display="http://web.higov.net/oip/rrs/popup_list_agency_by_login.php?text=opener.document.myform.x_Agency_Codetxt&amp;title=Agency%20Code&amp;id=opener.document.myform.x_Agency_Code&amp;dept=B61" xr:uid="{00000000-0004-0000-0100-00001A050000}"/>
    <hyperlink ref="BO16" r:id="rId1308" display="http://web.higov.net/oip/rrs/popup_list_agency_by_login.php?text=opener.document.myform.x_Agency_Codetxt&amp;title=Agency%20Code&amp;id=opener.document.myform.x_Agency_Code&amp;dept=B61" xr:uid="{00000000-0004-0000-0100-00001B050000}"/>
    <hyperlink ref="BO17" r:id="rId1309" display="http://web.higov.net/oip/rrs/popup_list_agency_by_login.php?text=opener.document.myform.x_Agency_Codetxt&amp;title=Agency%20Code&amp;id=opener.document.myform.x_Agency_Code&amp;dept=B61" xr:uid="{00000000-0004-0000-0100-00001C050000}"/>
    <hyperlink ref="BO18" r:id="rId1310" display="http://web.higov.net/oip/rrs/popup_list_agency_by_login.php?text=opener.document.myform.x_Agency_Codetxt&amp;title=Agency%20Code&amp;id=opener.document.myform.x_Agency_Code&amp;dept=B61" xr:uid="{00000000-0004-0000-0100-00001D050000}"/>
    <hyperlink ref="BO19" r:id="rId1311" display="http://web.higov.net/oip/rrs/popup_list_agency_by_login.php?text=opener.document.myform.x_Agency_Codetxt&amp;title=Agency%20Code&amp;id=opener.document.myform.x_Agency_Code&amp;dept=B61" xr:uid="{00000000-0004-0000-0100-00001E050000}"/>
    <hyperlink ref="BO20" r:id="rId1312" display="http://web.higov.net/oip/rrs/popup_list_agency_by_login.php?text=opener.document.myform.x_Agency_Codetxt&amp;title=Agency%20Code&amp;id=opener.document.myform.x_Agency_Code&amp;dept=B61" xr:uid="{00000000-0004-0000-0100-00001F050000}"/>
    <hyperlink ref="BO21" r:id="rId1313" display="http://web.higov.net/oip/rrs/popup_list_agency_by_login.php?text=opener.document.myform.x_Agency_Codetxt&amp;title=Agency%20Code&amp;id=opener.document.myform.x_Agency_Code&amp;dept=B61" xr:uid="{00000000-0004-0000-0100-000020050000}"/>
    <hyperlink ref="BO22" r:id="rId1314" display="http://web.higov.net/oip/rrs/popup_list_agency_by_login.php?text=opener.document.myform.x_Agency_Codetxt&amp;title=Agency%20Code&amp;id=opener.document.myform.x_Agency_Code&amp;dept=B61" xr:uid="{00000000-0004-0000-0100-000021050000}"/>
    <hyperlink ref="BO23" r:id="rId1315" display="http://web.higov.net/oip/rrs/popup_list_agency_by_login.php?text=opener.document.myform.x_Agency_Codetxt&amp;title=Agency%20Code&amp;id=opener.document.myform.x_Agency_Code&amp;dept=B61" xr:uid="{00000000-0004-0000-0100-000022050000}"/>
    <hyperlink ref="BO24" r:id="rId1316" display="http://web.higov.net/oip/rrs/popup_list_agency_by_login.php?text=opener.document.myform.x_Agency_Codetxt&amp;title=Agency%20Code&amp;id=opener.document.myform.x_Agency_Code&amp;dept=B61" xr:uid="{00000000-0004-0000-0100-000023050000}"/>
    <hyperlink ref="BO25" r:id="rId1317" display="http://web.higov.net/oip/rrs/popup_list_agency_by_login.php?text=opener.document.myform.x_Agency_Codetxt&amp;title=Agency%20Code&amp;id=opener.document.myform.x_Agency_Code&amp;dept=B61" xr:uid="{00000000-0004-0000-0100-000024050000}"/>
    <hyperlink ref="BO26" r:id="rId1318" display="http://web.higov.net/oip/rrs/popup_list_agency_by_login.php?text=opener.document.myform.x_Agency_Codetxt&amp;title=Agency%20Code&amp;id=opener.document.myform.x_Agency_Code&amp;dept=B61" xr:uid="{00000000-0004-0000-0100-000025050000}"/>
    <hyperlink ref="BO27" r:id="rId1319" display="http://web.higov.net/oip/rrs/popup_list_agency_by_login.php?text=opener.document.myform.x_Agency_Codetxt&amp;title=Agency%20Code&amp;id=opener.document.myform.x_Agency_Code&amp;dept=B61" xr:uid="{00000000-0004-0000-0100-000026050000}"/>
    <hyperlink ref="BO28" r:id="rId1320" display="http://web.higov.net/oip/rrs/popup_list_agency_by_login.php?text=opener.document.myform.x_Agency_Codetxt&amp;title=Agency%20Code&amp;id=opener.document.myform.x_Agency_Code&amp;dept=B61" xr:uid="{00000000-0004-0000-0100-000027050000}"/>
    <hyperlink ref="BO29" r:id="rId1321" display="http://web.higov.net/oip/rrs/popup_list_agency_by_login.php?text=opener.document.myform.x_Agency_Codetxt&amp;title=Agency%20Code&amp;id=opener.document.myform.x_Agency_Code&amp;dept=B61" xr:uid="{00000000-0004-0000-0100-000028050000}"/>
    <hyperlink ref="BO30" r:id="rId1322" display="http://web.higov.net/oip/rrs/popup_list_agency_by_login.php?text=opener.document.myform.x_Agency_Codetxt&amp;title=Agency%20Code&amp;id=opener.document.myform.x_Agency_Code&amp;dept=B61" xr:uid="{00000000-0004-0000-0100-000029050000}"/>
    <hyperlink ref="BO31" r:id="rId1323" display="http://web.higov.net/oip/rrs/popup_list_agency_by_login.php?text=opener.document.myform.x_Agency_Codetxt&amp;title=Agency%20Code&amp;id=opener.document.myform.x_Agency_Code&amp;dept=B61" xr:uid="{00000000-0004-0000-0100-00002A050000}"/>
    <hyperlink ref="BO32" r:id="rId1324" display="http://web.higov.net/oip/rrs/popup_list_agency_by_login.php?text=opener.document.myform.x_Agency_Codetxt&amp;title=Agency%20Code&amp;id=opener.document.myform.x_Agency_Code&amp;dept=B61" xr:uid="{00000000-0004-0000-0100-00002B050000}"/>
    <hyperlink ref="BO33" r:id="rId1325" display="http://web.higov.net/oip/rrs/popup_list_agency_by_login.php?text=opener.document.myform.x_Agency_Codetxt&amp;title=Agency%20Code&amp;id=opener.document.myform.x_Agency_Code&amp;dept=B61" xr:uid="{00000000-0004-0000-0100-00002C050000}"/>
    <hyperlink ref="BO34" r:id="rId1326" display="http://web.higov.net/oip/rrs/popup_list_agency_by_login.php?text=opener.document.myform.x_Agency_Codetxt&amp;title=Agency%20Code&amp;id=opener.document.myform.x_Agency_Code&amp;dept=B61" xr:uid="{00000000-0004-0000-0100-00002D050000}"/>
    <hyperlink ref="BO35" r:id="rId1327" display="http://web.higov.net/oip/rrs/popup_list_agency_by_login.php?text=opener.document.myform.x_Agency_Codetxt&amp;title=Agency%20Code&amp;id=opener.document.myform.x_Agency_Code&amp;dept=B61" xr:uid="{00000000-0004-0000-0100-00002E050000}"/>
    <hyperlink ref="BO36" r:id="rId1328" display="http://web.higov.net/oip/rrs/popup_list_agency_by_login.php?text=opener.document.myform.x_Agency_Codetxt&amp;title=Agency%20Code&amp;id=opener.document.myform.x_Agency_Code&amp;dept=B61" xr:uid="{00000000-0004-0000-0100-00002F050000}"/>
    <hyperlink ref="BO37" r:id="rId1329" display="http://web.higov.net/oip/rrs/popup_list_agency_by_login.php?text=opener.document.myform.x_Agency_Codetxt&amp;title=Agency%20Code&amp;id=opener.document.myform.x_Agency_Code&amp;dept=B61" xr:uid="{00000000-0004-0000-0100-000030050000}"/>
    <hyperlink ref="BO38" r:id="rId1330" display="http://web.higov.net/oip/rrs/popup_list_agency_by_login.php?text=opener.document.myform.x_Agency_Codetxt&amp;title=Agency%20Code&amp;id=opener.document.myform.x_Agency_Code&amp;dept=B61" xr:uid="{00000000-0004-0000-0100-000031050000}"/>
    <hyperlink ref="BO39" r:id="rId1331" display="http://web.higov.net/oip/rrs/popup_list_agency_by_login.php?text=opener.document.myform.x_Agency_Codetxt&amp;title=Agency%20Code&amp;id=opener.document.myform.x_Agency_Code&amp;dept=B61" xr:uid="{00000000-0004-0000-0100-000032050000}"/>
    <hyperlink ref="BO40" r:id="rId1332" display="http://web.higov.net/oip/rrs/popup_list_agency_by_login.php?text=opener.document.myform.x_Agency_Codetxt&amp;title=Agency%20Code&amp;id=opener.document.myform.x_Agency_Code&amp;dept=B61" xr:uid="{00000000-0004-0000-0100-000033050000}"/>
    <hyperlink ref="BO41" r:id="rId1333" display="http://web.higov.net/oip/rrs/popup_list_agency_by_login.php?text=opener.document.myform.x_Agency_Codetxt&amp;title=Agency%20Code&amp;id=opener.document.myform.x_Agency_Code&amp;dept=B61" xr:uid="{00000000-0004-0000-0100-000034050000}"/>
    <hyperlink ref="BO42" r:id="rId1334" display="http://web.higov.net/oip/rrs/popup_list_agency_by_login.php?text=opener.document.myform.x_Agency_Codetxt&amp;title=Agency%20Code&amp;id=opener.document.myform.x_Agency_Code&amp;dept=B61" xr:uid="{00000000-0004-0000-0100-000035050000}"/>
    <hyperlink ref="BO43" r:id="rId1335" display="http://web.higov.net/oip/rrs/popup_list_agency_by_login.php?text=opener.document.myform.x_Agency_Codetxt&amp;title=Agency%20Code&amp;id=opener.document.myform.x_Agency_Code&amp;dept=B61" xr:uid="{00000000-0004-0000-0100-000036050000}"/>
    <hyperlink ref="BO44" r:id="rId1336" display="http://web.higov.net/oip/rrs/popup_list_agency_by_login.php?text=opener.document.myform.x_Agency_Codetxt&amp;title=Agency%20Code&amp;id=opener.document.myform.x_Agency_Code&amp;dept=B61" xr:uid="{00000000-0004-0000-0100-000037050000}"/>
    <hyperlink ref="BO45" r:id="rId1337" display="http://web.higov.net/oip/rrs/popup_list_agency_by_login.php?text=opener.document.myform.x_Agency_Codetxt&amp;title=Agency%20Code&amp;id=opener.document.myform.x_Agency_Code&amp;dept=B61" xr:uid="{00000000-0004-0000-0100-000038050000}"/>
    <hyperlink ref="BO46" r:id="rId1338" display="http://web.higov.net/oip/rrs/popup_list_agency_by_login.php?text=opener.document.myform.x_Agency_Codetxt&amp;title=Agency%20Code&amp;id=opener.document.myform.x_Agency_Code&amp;dept=B61" xr:uid="{00000000-0004-0000-0100-000039050000}"/>
    <hyperlink ref="BO47" r:id="rId1339" display="http://web.higov.net/oip/rrs/popup_list_agency_by_login.php?text=opener.document.myform.x_Agency_Codetxt&amp;title=Agency%20Code&amp;id=opener.document.myform.x_Agency_Code&amp;dept=B61" xr:uid="{00000000-0004-0000-0100-00003A050000}"/>
    <hyperlink ref="BO48" r:id="rId1340" display="http://web.higov.net/oip/rrs/popup_list_agency_by_login.php?text=opener.document.myform.x_Agency_Codetxt&amp;title=Agency%20Code&amp;id=opener.document.myform.x_Agency_Code&amp;dept=B61" xr:uid="{00000000-0004-0000-0100-00003B050000}"/>
    <hyperlink ref="BO49" r:id="rId1341" display="http://web.higov.net/oip/rrs/popup_list_agency_by_login.php?text=opener.document.myform.x_Agency_Codetxt&amp;title=Agency%20Code&amp;id=opener.document.myform.x_Agency_Code&amp;dept=B61" xr:uid="{00000000-0004-0000-0100-00003C050000}"/>
    <hyperlink ref="BO50" r:id="rId1342" display="http://web.higov.net/oip/rrs/popup_list_agency_by_login.php?text=opener.document.myform.x_Agency_Codetxt&amp;title=Agency%20Code&amp;id=opener.document.myform.x_Agency_Code&amp;dept=B61" xr:uid="{00000000-0004-0000-0100-00003D050000}"/>
    <hyperlink ref="BO51" r:id="rId1343" display="http://web.higov.net/oip/rrs/popup_list_agency_by_login.php?text=opener.document.myform.x_Agency_Codetxt&amp;title=Agency%20Code&amp;id=opener.document.myform.x_Agency_Code&amp;dept=B61" xr:uid="{00000000-0004-0000-0100-00003E050000}"/>
    <hyperlink ref="BO52" r:id="rId1344" display="http://web.higov.net/oip/rrs/popup_list_agency_by_login.php?text=opener.document.myform.x_Agency_Codetxt&amp;title=Agency%20Code&amp;id=opener.document.myform.x_Agency_Code&amp;dept=B61" xr:uid="{00000000-0004-0000-0100-00003F050000}"/>
    <hyperlink ref="BO53" r:id="rId1345" display="http://web.higov.net/oip/rrs/popup_list_agency_by_login.php?text=opener.document.myform.x_Agency_Codetxt&amp;title=Agency%20Code&amp;id=opener.document.myform.x_Agency_Code&amp;dept=B61" xr:uid="{00000000-0004-0000-0100-000040050000}"/>
    <hyperlink ref="BO54" r:id="rId1346" display="http://web.higov.net/oip/rrs/popup_list_agency_by_login.php?text=opener.document.myform.x_Agency_Codetxt&amp;title=Agency%20Code&amp;id=opener.document.myform.x_Agency_Code&amp;dept=B61" xr:uid="{00000000-0004-0000-0100-000041050000}"/>
    <hyperlink ref="BO55" r:id="rId1347" display="http://web.higov.net/oip/rrs/popup_list_agency_by_login.php?text=opener.document.myform.x_Agency_Codetxt&amp;title=Agency%20Code&amp;id=opener.document.myform.x_Agency_Code&amp;dept=B61" xr:uid="{00000000-0004-0000-0100-000042050000}"/>
    <hyperlink ref="BO56" r:id="rId1348" display="http://web.higov.net/oip/rrs/popup_list_agency_by_login.php?text=opener.document.myform.x_Agency_Codetxt&amp;title=Agency%20Code&amp;id=opener.document.myform.x_Agency_Code&amp;dept=B61" xr:uid="{00000000-0004-0000-0100-000043050000}"/>
    <hyperlink ref="BO57" r:id="rId1349" display="http://web.higov.net/oip/rrs/popup_list_agency_by_login.php?text=opener.document.myform.x_Agency_Codetxt&amp;title=Agency%20Code&amp;id=opener.document.myform.x_Agency_Code&amp;dept=B61" xr:uid="{00000000-0004-0000-0100-000044050000}"/>
    <hyperlink ref="BO58" r:id="rId1350" display="http://web.higov.net/oip/rrs/popup_list_agency_by_login.php?text=opener.document.myform.x_Agency_Codetxt&amp;title=Agency%20Code&amp;id=opener.document.myform.x_Agency_Code&amp;dept=B61" xr:uid="{00000000-0004-0000-0100-000045050000}"/>
    <hyperlink ref="BO59" r:id="rId1351" display="http://web.higov.net/oip/rrs/popup_list_agency_by_login.php?text=opener.document.myform.x_Agency_Codetxt&amp;title=Agency%20Code&amp;id=opener.document.myform.x_Agency_Code&amp;dept=B61" xr:uid="{00000000-0004-0000-0100-000046050000}"/>
    <hyperlink ref="BO60" r:id="rId1352" display="http://web.higov.net/oip/rrs/popup_list_agency_by_login.php?text=opener.document.myform.x_Agency_Codetxt&amp;title=Agency%20Code&amp;id=opener.document.myform.x_Agency_Code&amp;dept=B61" xr:uid="{00000000-0004-0000-0100-000047050000}"/>
    <hyperlink ref="BO61" r:id="rId1353" display="http://web.higov.net/oip/rrs/popup_list_agency_by_login.php?text=opener.document.myform.x_Agency_Codetxt&amp;title=Agency%20Code&amp;id=opener.document.myform.x_Agency_Code&amp;dept=B61" xr:uid="{00000000-0004-0000-0100-000048050000}"/>
    <hyperlink ref="BO62" r:id="rId1354" display="http://web.higov.net/oip/rrs/popup_list_agency_by_login.php?text=opener.document.myform.x_Agency_Codetxt&amp;title=Agency%20Code&amp;id=opener.document.myform.x_Agency_Code&amp;dept=B61" xr:uid="{00000000-0004-0000-0100-000049050000}"/>
    <hyperlink ref="BO63" r:id="rId1355" display="http://web.higov.net/oip/rrs/popup_list_agency_by_login.php?text=opener.document.myform.x_Agency_Codetxt&amp;title=Agency%20Code&amp;id=opener.document.myform.x_Agency_Code&amp;dept=B61" xr:uid="{00000000-0004-0000-0100-00004A050000}"/>
    <hyperlink ref="BO64" r:id="rId1356" display="http://web.higov.net/oip/rrs/popup_list_agency_by_login.php?text=opener.document.myform.x_Agency_Codetxt&amp;title=Agency%20Code&amp;id=opener.document.myform.x_Agency_Code&amp;dept=B61" xr:uid="{00000000-0004-0000-0100-00004B050000}"/>
    <hyperlink ref="BO65" r:id="rId1357" display="http://web.higov.net/oip/rrs/popup_list_agency_by_login.php?text=opener.document.myform.x_Agency_Codetxt&amp;title=Agency%20Code&amp;id=opener.document.myform.x_Agency_Code&amp;dept=B61" xr:uid="{00000000-0004-0000-0100-00004C050000}"/>
    <hyperlink ref="BO66" r:id="rId1358" display="http://web.higov.net/oip/rrs/popup_list_agency_by_login.php?text=opener.document.myform.x_Agency_Codetxt&amp;title=Agency%20Code&amp;id=opener.document.myform.x_Agency_Code&amp;dept=B61" xr:uid="{00000000-0004-0000-0100-00004D050000}"/>
    <hyperlink ref="BO67" r:id="rId1359" display="http://web.higov.net/oip/rrs/popup_list_agency_by_login.php?text=opener.document.myform.x_Agency_Codetxt&amp;title=Agency%20Code&amp;id=opener.document.myform.x_Agency_Code&amp;dept=B61" xr:uid="{00000000-0004-0000-0100-00004E050000}"/>
    <hyperlink ref="BO68" r:id="rId1360" display="http://web.higov.net/oip/rrs/popup_list_agency_by_login.php?text=opener.document.myform.x_Agency_Codetxt&amp;title=Agency%20Code&amp;id=opener.document.myform.x_Agency_Code&amp;dept=B61" xr:uid="{00000000-0004-0000-0100-00004F050000}"/>
    <hyperlink ref="BO69" r:id="rId1361" display="http://web.higov.net/oip/rrs/popup_list_agency_by_login.php?text=opener.document.myform.x_Agency_Codetxt&amp;title=Agency%20Code&amp;id=opener.document.myform.x_Agency_Code&amp;dept=B61" xr:uid="{00000000-0004-0000-0100-000050050000}"/>
    <hyperlink ref="BO70" r:id="rId1362" display="http://web.higov.net/oip/rrs/popup_list_agency_by_login.php?text=opener.document.myform.x_Agency_Codetxt&amp;title=Agency%20Code&amp;id=opener.document.myform.x_Agency_Code&amp;dept=B61" xr:uid="{00000000-0004-0000-0100-000051050000}"/>
    <hyperlink ref="BO71" r:id="rId1363" display="http://web.higov.net/oip/rrs/popup_list_agency_by_login.php?text=opener.document.myform.x_Agency_Codetxt&amp;title=Agency%20Code&amp;id=opener.document.myform.x_Agency_Code&amp;dept=B61" xr:uid="{00000000-0004-0000-0100-000052050000}"/>
    <hyperlink ref="BO72" r:id="rId1364" display="http://web.higov.net/oip/rrs/popup_list_agency_by_login.php?text=opener.document.myform.x_Agency_Codetxt&amp;title=Agency%20Code&amp;id=opener.document.myform.x_Agency_Code&amp;dept=B61" xr:uid="{00000000-0004-0000-0100-000053050000}"/>
    <hyperlink ref="BO73" r:id="rId1365" display="http://web.higov.net/oip/rrs/popup_list_agency_by_login.php?text=opener.document.myform.x_Agency_Codetxt&amp;title=Agency%20Code&amp;id=opener.document.myform.x_Agency_Code&amp;dept=B61" xr:uid="{00000000-0004-0000-0100-000054050000}"/>
    <hyperlink ref="BO74" r:id="rId1366" display="http://web.higov.net/oip/rrs/popup_list_agency_by_login.php?text=opener.document.myform.x_Agency_Codetxt&amp;title=Agency%20Code&amp;id=opener.document.myform.x_Agency_Code&amp;dept=B61" xr:uid="{00000000-0004-0000-0100-000055050000}"/>
    <hyperlink ref="BO75" r:id="rId1367" display="http://web.higov.net/oip/rrs/popup_list_agency_by_login.php?text=opener.document.myform.x_Agency_Codetxt&amp;title=Agency%20Code&amp;id=opener.document.myform.x_Agency_Code&amp;dept=B61" xr:uid="{00000000-0004-0000-0100-000056050000}"/>
    <hyperlink ref="BO76" r:id="rId1368" display="http://web.higov.net/oip/rrs/popup_list_agency_by_login.php?text=opener.document.myform.x_Agency_Codetxt&amp;title=Agency%20Code&amp;id=opener.document.myform.x_Agency_Code&amp;dept=B61" xr:uid="{00000000-0004-0000-0100-000057050000}"/>
    <hyperlink ref="BO77" r:id="rId1369" display="http://web.higov.net/oip/rrs/popup_list_agency_by_login.php?text=opener.document.myform.x_Agency_Codetxt&amp;title=Agency%20Code&amp;id=opener.document.myform.x_Agency_Code&amp;dept=B61" xr:uid="{00000000-0004-0000-0100-000058050000}"/>
    <hyperlink ref="BO78" r:id="rId1370" display="http://web.higov.net/oip/rrs/popup_list_agency_by_login.php?text=opener.document.myform.x_Agency_Codetxt&amp;title=Agency%20Code&amp;id=opener.document.myform.x_Agency_Code&amp;dept=B61" xr:uid="{00000000-0004-0000-0100-000059050000}"/>
    <hyperlink ref="BO79" r:id="rId1371" display="http://web.higov.net/oip/rrs/popup_list_agency_by_login.php?text=opener.document.myform.x_Agency_Codetxt&amp;title=Agency%20Code&amp;id=opener.document.myform.x_Agency_Code&amp;dept=B61" xr:uid="{00000000-0004-0000-0100-00005A050000}"/>
    <hyperlink ref="BO80" r:id="rId1372" display="http://web.higov.net/oip/rrs/popup_list_agency_by_login.php?text=opener.document.myform.x_Agency_Codetxt&amp;title=Agency%20Code&amp;id=opener.document.myform.x_Agency_Code&amp;dept=B61" xr:uid="{00000000-0004-0000-0100-00005B050000}"/>
    <hyperlink ref="BO81" r:id="rId1373" display="http://web.higov.net/oip/rrs/popup_list_agency_by_login.php?text=opener.document.myform.x_Agency_Codetxt&amp;title=Agency%20Code&amp;id=opener.document.myform.x_Agency_Code&amp;dept=B61" xr:uid="{00000000-0004-0000-0100-00005C050000}"/>
    <hyperlink ref="BO82" r:id="rId1374" display="http://web.higov.net/oip/rrs/popup_list_agency_by_login.php?text=opener.document.myform.x_Agency_Codetxt&amp;title=Agency%20Code&amp;id=opener.document.myform.x_Agency_Code&amp;dept=B61" xr:uid="{00000000-0004-0000-0100-00005D050000}"/>
    <hyperlink ref="BO83" r:id="rId1375" display="http://web.higov.net/oip/rrs/popup_list_agency_by_login.php?text=opener.document.myform.x_Agency_Codetxt&amp;title=Agency%20Code&amp;id=opener.document.myform.x_Agency_Code&amp;dept=B61" xr:uid="{00000000-0004-0000-0100-00005E050000}"/>
    <hyperlink ref="BO84" r:id="rId1376" display="http://web.higov.net/oip/rrs/popup_list_agency_by_login.php?text=opener.document.myform.x_Agency_Codetxt&amp;title=Agency%20Code&amp;id=opener.document.myform.x_Agency_Code&amp;dept=B61" xr:uid="{00000000-0004-0000-0100-00005F050000}"/>
    <hyperlink ref="BO85" r:id="rId1377" display="http://web.higov.net/oip/rrs/popup_list_agency_by_login.php?text=opener.document.myform.x_Agency_Codetxt&amp;title=Agency%20Code&amp;id=opener.document.myform.x_Agency_Code&amp;dept=B61" xr:uid="{00000000-0004-0000-0100-000060050000}"/>
    <hyperlink ref="BO86" r:id="rId1378" display="http://web.higov.net/oip/rrs/popup_list_agency_by_login.php?text=opener.document.myform.x_Agency_Codetxt&amp;title=Agency%20Code&amp;id=opener.document.myform.x_Agency_Code&amp;dept=B61" xr:uid="{00000000-0004-0000-0100-000061050000}"/>
    <hyperlink ref="BO87" r:id="rId1379" display="http://web.higov.net/oip/rrs/popup_list_agency_by_login.php?text=opener.document.myform.x_Agency_Codetxt&amp;title=Agency%20Code&amp;id=opener.document.myform.x_Agency_Code&amp;dept=B61" xr:uid="{00000000-0004-0000-0100-000062050000}"/>
    <hyperlink ref="BO88" r:id="rId1380" display="http://web.higov.net/oip/rrs/popup_list_agency_by_login.php?text=opener.document.myform.x_Agency_Codetxt&amp;title=Agency%20Code&amp;id=opener.document.myform.x_Agency_Code&amp;dept=B61" xr:uid="{00000000-0004-0000-0100-000063050000}"/>
    <hyperlink ref="BO89" r:id="rId1381" display="http://web.higov.net/oip/rrs/popup_list_agency_by_login.php?text=opener.document.myform.x_Agency_Codetxt&amp;title=Agency%20Code&amp;id=opener.document.myform.x_Agency_Code&amp;dept=B61" xr:uid="{00000000-0004-0000-0100-000064050000}"/>
    <hyperlink ref="BO90" r:id="rId1382" display="http://web.higov.net/oip/rrs/popup_list_agency_by_login.php?text=opener.document.myform.x_Agency_Codetxt&amp;title=Agency%20Code&amp;id=opener.document.myform.x_Agency_Code&amp;dept=B61" xr:uid="{00000000-0004-0000-0100-000065050000}"/>
    <hyperlink ref="BO91" r:id="rId1383" display="http://web.higov.net/oip/rrs/popup_list_agency_by_login.php?text=opener.document.myform.x_Agency_Codetxt&amp;title=Agency%20Code&amp;id=opener.document.myform.x_Agency_Code&amp;dept=B61" xr:uid="{00000000-0004-0000-0100-000066050000}"/>
    <hyperlink ref="BO92" r:id="rId1384" display="http://web.higov.net/oip/rrs/popup_list_agency_by_login.php?text=opener.document.myform.x_Agency_Codetxt&amp;title=Agency%20Code&amp;id=opener.document.myform.x_Agency_Code&amp;dept=B61" xr:uid="{00000000-0004-0000-0100-000067050000}"/>
    <hyperlink ref="BO93" r:id="rId1385" display="http://web.higov.net/oip/rrs/popup_list_agency_by_login.php?text=opener.document.myform.x_Agency_Codetxt&amp;title=Agency%20Code&amp;id=opener.document.myform.x_Agency_Code&amp;dept=B61" xr:uid="{00000000-0004-0000-0100-000068050000}"/>
    <hyperlink ref="BO94" r:id="rId1386" display="http://web.higov.net/oip/rrs/popup_list_agency_by_login.php?text=opener.document.myform.x_Agency_Codetxt&amp;title=Agency%20Code&amp;id=opener.document.myform.x_Agency_Code&amp;dept=B61" xr:uid="{00000000-0004-0000-0100-000069050000}"/>
    <hyperlink ref="BO95" r:id="rId1387" display="http://web.higov.net/oip/rrs/popup_list_agency_by_login.php?text=opener.document.myform.x_Agency_Codetxt&amp;title=Agency%20Code&amp;id=opener.document.myform.x_Agency_Code&amp;dept=B61" xr:uid="{00000000-0004-0000-0100-00006A050000}"/>
    <hyperlink ref="BO96" r:id="rId1388" display="http://web.higov.net/oip/rrs/popup_list_agency_by_login.php?text=opener.document.myform.x_Agency_Codetxt&amp;title=Agency%20Code&amp;id=opener.document.myform.x_Agency_Code&amp;dept=B61" xr:uid="{00000000-0004-0000-0100-00006B050000}"/>
    <hyperlink ref="BO97" r:id="rId1389" display="http://web.higov.net/oip/rrs/popup_list_agency_by_login.php?text=opener.document.myform.x_Agency_Codetxt&amp;title=Agency%20Code&amp;id=opener.document.myform.x_Agency_Code&amp;dept=B61" xr:uid="{00000000-0004-0000-0100-00006C050000}"/>
    <hyperlink ref="BO98" r:id="rId1390" display="http://web.higov.net/oip/rrs/popup_list_agency_by_login.php?text=opener.document.myform.x_Agency_Codetxt&amp;title=Agency%20Code&amp;id=opener.document.myform.x_Agency_Code&amp;dept=B61" xr:uid="{00000000-0004-0000-0100-00006D050000}"/>
    <hyperlink ref="BO99" r:id="rId1391" display="http://web.higov.net/oip/rrs/popup_list_agency_by_login.php?text=opener.document.myform.x_Agency_Codetxt&amp;title=Agency%20Code&amp;id=opener.document.myform.x_Agency_Code&amp;dept=B61" xr:uid="{00000000-0004-0000-0100-00006E050000}"/>
    <hyperlink ref="BO100" r:id="rId1392" display="http://web.higov.net/oip/rrs/popup_list_agency_by_login.php?text=opener.document.myform.x_Agency_Codetxt&amp;title=Agency%20Code&amp;id=opener.document.myform.x_Agency_Code&amp;dept=B61" xr:uid="{00000000-0004-0000-0100-00006F050000}"/>
    <hyperlink ref="BO101" r:id="rId1393" display="http://web.higov.net/oip/rrs/popup_list_agency_by_login.php?text=opener.document.myform.x_Agency_Codetxt&amp;title=Agency%20Code&amp;id=opener.document.myform.x_Agency_Code&amp;dept=B61" xr:uid="{00000000-0004-0000-0100-000070050000}"/>
    <hyperlink ref="BO102" r:id="rId1394" display="http://web.higov.net/oip/rrs/popup_list_agency_by_login.php?text=opener.document.myform.x_Agency_Codetxt&amp;title=Agency%20Code&amp;id=opener.document.myform.x_Agency_Code&amp;dept=B61" xr:uid="{00000000-0004-0000-0100-000071050000}"/>
    <hyperlink ref="BO103" r:id="rId1395" display="http://web.higov.net/oip/rrs/popup_list_agency_by_login.php?text=opener.document.myform.x_Agency_Codetxt&amp;title=Agency%20Code&amp;id=opener.document.myform.x_Agency_Code&amp;dept=B61" xr:uid="{00000000-0004-0000-0100-000072050000}"/>
    <hyperlink ref="BO104" r:id="rId1396" display="http://web.higov.net/oip/rrs/popup_list_agency_by_login.php?text=opener.document.myform.x_Agency_Codetxt&amp;title=Agency%20Code&amp;id=opener.document.myform.x_Agency_Code&amp;dept=B61" xr:uid="{00000000-0004-0000-0100-000073050000}"/>
    <hyperlink ref="BO105" r:id="rId1397" display="http://web.higov.net/oip/rrs/popup_list_agency_by_login.php?text=opener.document.myform.x_Agency_Codetxt&amp;title=Agency%20Code&amp;id=opener.document.myform.x_Agency_Code&amp;dept=B61" xr:uid="{00000000-0004-0000-0100-000074050000}"/>
    <hyperlink ref="BO106" r:id="rId1398" display="http://web.higov.net/oip/rrs/popup_list_agency_by_login.php?text=opener.document.myform.x_Agency_Codetxt&amp;title=Agency%20Code&amp;id=opener.document.myform.x_Agency_Code&amp;dept=B61" xr:uid="{00000000-0004-0000-0100-000075050000}"/>
    <hyperlink ref="BO107" r:id="rId1399" display="http://web.higov.net/oip/rrs/popup_list_agency_by_login.php?text=opener.document.myform.x_Agency_Codetxt&amp;title=Agency%20Code&amp;id=opener.document.myform.x_Agency_Code&amp;dept=B61" xr:uid="{00000000-0004-0000-0100-000076050000}"/>
    <hyperlink ref="BO108" r:id="rId1400" display="http://web.higov.net/oip/rrs/popup_list_agency_by_login.php?text=opener.document.myform.x_Agency_Codetxt&amp;title=Agency%20Code&amp;id=opener.document.myform.x_Agency_Code&amp;dept=B61" xr:uid="{00000000-0004-0000-0100-000077050000}"/>
    <hyperlink ref="BO109" r:id="rId1401" display="http://web.higov.net/oip/rrs/popup_list_agency_by_login.php?text=opener.document.myform.x_Agency_Codetxt&amp;title=Agency%20Code&amp;id=opener.document.myform.x_Agency_Code&amp;dept=B61" xr:uid="{00000000-0004-0000-0100-000078050000}"/>
    <hyperlink ref="BO110" r:id="rId1402" display="http://web.higov.net/oip/rrs/popup_list_agency_by_login.php?text=opener.document.myform.x_Agency_Codetxt&amp;title=Agency%20Code&amp;id=opener.document.myform.x_Agency_Code&amp;dept=B61" xr:uid="{00000000-0004-0000-0100-000079050000}"/>
    <hyperlink ref="BO111" r:id="rId1403" display="http://web.higov.net/oip/rrs/popup_list_agency_by_login.php?text=opener.document.myform.x_Agency_Codetxt&amp;title=Agency%20Code&amp;id=opener.document.myform.x_Agency_Code&amp;dept=B61" xr:uid="{00000000-0004-0000-0100-00007A050000}"/>
    <hyperlink ref="BO112" r:id="rId1404" display="http://web.higov.net/oip/rrs/popup_list_agency_by_login.php?text=opener.document.myform.x_Agency_Codetxt&amp;title=Agency%20Code&amp;id=opener.document.myform.x_Agency_Code&amp;dept=B61" xr:uid="{00000000-0004-0000-0100-00007B050000}"/>
    <hyperlink ref="BO113" r:id="rId1405" display="http://web.higov.net/oip/rrs/popup_list_agency_by_login.php?text=opener.document.myform.x_Agency_Codetxt&amp;title=Agency%20Code&amp;id=opener.document.myform.x_Agency_Code&amp;dept=B61" xr:uid="{00000000-0004-0000-0100-00007C050000}"/>
    <hyperlink ref="BP13" r:id="rId1406" display="http://web.higov.net/oip/rrs/popup_list_agency_by_login.php?text=opener.document.myform.x_Agency_Codetxt&amp;title=Agency%20Code&amp;id=opener.document.myform.x_Agency_Code&amp;dept=A42" xr:uid="{00000000-0004-0000-0100-00007D050000}"/>
    <hyperlink ref="BP14" r:id="rId1407" display="http://web.higov.net/oip/rrs/popup_list_agency_by_login.php?text=opener.document.myform.x_Agency_Codetxt&amp;title=Agency%20Code&amp;id=opener.document.myform.x_Agency_Code&amp;dept=A42" xr:uid="{00000000-0004-0000-0100-00007E050000}"/>
    <hyperlink ref="BP15" r:id="rId1408" display="http://web.higov.net/oip/rrs/popup_list_agency_by_login.php?text=opener.document.myform.x_Agency_Codetxt&amp;title=Agency%20Code&amp;id=opener.document.myform.x_Agency_Code&amp;dept=A42" xr:uid="{00000000-0004-0000-0100-00007F050000}"/>
    <hyperlink ref="BP16" r:id="rId1409" display="http://web.higov.net/oip/rrs/popup_list_agency_by_login.php?text=opener.document.myform.x_Agency_Codetxt&amp;title=Agency%20Code&amp;id=opener.document.myform.x_Agency_Code&amp;dept=A42" xr:uid="{00000000-0004-0000-0100-000080050000}"/>
    <hyperlink ref="BP17" r:id="rId1410" display="http://web.higov.net/oip/rrs/popup_list_agency_by_login.php?text=opener.document.myform.x_Agency_Codetxt&amp;title=Agency%20Code&amp;id=opener.document.myform.x_Agency_Code&amp;dept=A42" xr:uid="{00000000-0004-0000-0100-000081050000}"/>
    <hyperlink ref="BP18" r:id="rId1411" display="http://web.higov.net/oip/rrs/popup_list_agency_by_login.php?text=opener.document.myform.x_Agency_Codetxt&amp;title=Agency%20Code&amp;id=opener.document.myform.x_Agency_Code&amp;dept=A42" xr:uid="{00000000-0004-0000-0100-000082050000}"/>
    <hyperlink ref="BP19" r:id="rId1412" display="http://web.higov.net/oip/rrs/popup_list_agency_by_login.php?text=opener.document.myform.x_Agency_Codetxt&amp;title=Agency%20Code&amp;id=opener.document.myform.x_Agency_Code&amp;dept=A42" xr:uid="{00000000-0004-0000-0100-000083050000}"/>
    <hyperlink ref="BP20" r:id="rId1413" display="http://web.higov.net/oip/rrs/popup_list_agency_by_login.php?text=opener.document.myform.x_Agency_Codetxt&amp;title=Agency%20Code&amp;id=opener.document.myform.x_Agency_Code&amp;dept=A42" xr:uid="{00000000-0004-0000-0100-000084050000}"/>
    <hyperlink ref="BP21" r:id="rId1414" display="http://web.higov.net/oip/rrs/popup_list_agency_by_login.php?text=opener.document.myform.x_Agency_Codetxt&amp;title=Agency%20Code&amp;id=opener.document.myform.x_Agency_Code&amp;dept=A42" xr:uid="{00000000-0004-0000-0100-000085050000}"/>
    <hyperlink ref="BP22" r:id="rId1415" display="http://web.higov.net/oip/rrs/popup_list_agency_by_login.php?text=opener.document.myform.x_Agency_Codetxt&amp;title=Agency%20Code&amp;id=opener.document.myform.x_Agency_Code&amp;dept=A42" xr:uid="{00000000-0004-0000-0100-000086050000}"/>
    <hyperlink ref="BP23" r:id="rId1416" display="http://web.higov.net/oip/rrs/popup_list_agency_by_login.php?text=opener.document.myform.x_Agency_Codetxt&amp;title=Agency%20Code&amp;id=opener.document.myform.x_Agency_Code&amp;dept=A42" xr:uid="{00000000-0004-0000-0100-000087050000}"/>
    <hyperlink ref="BP24" r:id="rId1417" display="http://web.higov.net/oip/rrs/popup_list_agency_by_login.php?text=opener.document.myform.x_Agency_Codetxt&amp;title=Agency%20Code&amp;id=opener.document.myform.x_Agency_Code&amp;dept=A42" xr:uid="{00000000-0004-0000-0100-000088050000}"/>
    <hyperlink ref="BP25" r:id="rId1418" display="http://web.higov.net/oip/rrs/popup_list_agency_by_login.php?text=opener.document.myform.x_Agency_Codetxt&amp;title=Agency%20Code&amp;id=opener.document.myform.x_Agency_Code&amp;dept=A42" xr:uid="{00000000-0004-0000-0100-000089050000}"/>
    <hyperlink ref="BP26" r:id="rId1419" display="http://web.higov.net/oip/rrs/popup_list_agency_by_login.php?text=opener.document.myform.x_Agency_Codetxt&amp;title=Agency%20Code&amp;id=opener.document.myform.x_Agency_Code&amp;dept=A42" xr:uid="{00000000-0004-0000-0100-00008A050000}"/>
    <hyperlink ref="BP27" r:id="rId1420" display="http://web.higov.net/oip/rrs/popup_list_agency_by_login.php?text=opener.document.myform.x_Agency_Codetxt&amp;title=Agency%20Code&amp;id=opener.document.myform.x_Agency_Code&amp;dept=A42" xr:uid="{00000000-0004-0000-0100-00008B050000}"/>
    <hyperlink ref="BP28" r:id="rId1421" display="http://web.higov.net/oip/rrs/popup_list_agency_by_login.php?text=opener.document.myform.x_Agency_Codetxt&amp;title=Agency%20Code&amp;id=opener.document.myform.x_Agency_Code&amp;dept=A42" xr:uid="{00000000-0004-0000-0100-00008C050000}"/>
    <hyperlink ref="BP29" r:id="rId1422" display="http://web.higov.net/oip/rrs/popup_list_agency_by_login.php?text=opener.document.myform.x_Agency_Codetxt&amp;title=Agency%20Code&amp;id=opener.document.myform.x_Agency_Code&amp;dept=A42" xr:uid="{00000000-0004-0000-0100-00008D050000}"/>
    <hyperlink ref="BP30" r:id="rId1423" display="http://web.higov.net/oip/rrs/popup_list_agency_by_login.php?text=opener.document.myform.x_Agency_Codetxt&amp;title=Agency%20Code&amp;id=opener.document.myform.x_Agency_Code&amp;dept=A42" xr:uid="{00000000-0004-0000-0100-00008E050000}"/>
    <hyperlink ref="BP31" r:id="rId1424" display="http://web.higov.net/oip/rrs/popup_list_agency_by_login.php?text=opener.document.myform.x_Agency_Codetxt&amp;title=Agency%20Code&amp;id=opener.document.myform.x_Agency_Code&amp;dept=A42" xr:uid="{00000000-0004-0000-0100-00008F050000}"/>
    <hyperlink ref="BP32" r:id="rId1425" display="http://web.higov.net/oip/rrs/popup_list_agency_by_login.php?text=opener.document.myform.x_Agency_Codetxt&amp;title=Agency%20Code&amp;id=opener.document.myform.x_Agency_Code&amp;dept=A42" xr:uid="{00000000-0004-0000-0100-000090050000}"/>
    <hyperlink ref="BP33" r:id="rId1426" display="http://web.higov.net/oip/rrs/popup_list_agency_by_login.php?text=opener.document.myform.x_Agency_Codetxt&amp;title=Agency%20Code&amp;id=opener.document.myform.x_Agency_Code&amp;dept=A42" xr:uid="{00000000-0004-0000-0100-000091050000}"/>
    <hyperlink ref="BP34" r:id="rId1427" display="http://web.higov.net/oip/rrs/popup_list_agency_by_login.php?text=opener.document.myform.x_Agency_Codetxt&amp;title=Agency%20Code&amp;id=opener.document.myform.x_Agency_Code&amp;dept=A42" xr:uid="{00000000-0004-0000-0100-000092050000}"/>
    <hyperlink ref="BP35" r:id="rId1428" display="http://web.higov.net/oip/rrs/popup_list_agency_by_login.php?text=opener.document.myform.x_Agency_Codetxt&amp;title=Agency%20Code&amp;id=opener.document.myform.x_Agency_Code&amp;dept=A42" xr:uid="{00000000-0004-0000-0100-000093050000}"/>
    <hyperlink ref="BP36" r:id="rId1429" display="http://web.higov.net/oip/rrs/popup_list_agency_by_login.php?text=opener.document.myform.x_Agency_Codetxt&amp;title=Agency%20Code&amp;id=opener.document.myform.x_Agency_Code&amp;dept=A42" xr:uid="{00000000-0004-0000-0100-000094050000}"/>
    <hyperlink ref="BP37" r:id="rId1430" display="http://web.higov.net/oip/rrs/popup_list_agency_by_login.php?text=opener.document.myform.x_Agency_Codetxt&amp;title=Agency%20Code&amp;id=opener.document.myform.x_Agency_Code&amp;dept=A42" xr:uid="{00000000-0004-0000-0100-000095050000}"/>
    <hyperlink ref="BP38" r:id="rId1431" display="http://web.higov.net/oip/rrs/popup_list_agency_by_login.php?text=opener.document.myform.x_Agency_Codetxt&amp;title=Agency%20Code&amp;id=opener.document.myform.x_Agency_Code&amp;dept=A42" xr:uid="{00000000-0004-0000-0100-000096050000}"/>
    <hyperlink ref="BP39" r:id="rId1432" display="http://web.higov.net/oip/rrs/popup_list_agency_by_login.php?text=opener.document.myform.x_Agency_Codetxt&amp;title=Agency%20Code&amp;id=opener.document.myform.x_Agency_Code&amp;dept=A42" xr:uid="{00000000-0004-0000-0100-000097050000}"/>
    <hyperlink ref="BP40" r:id="rId1433" display="http://web.higov.net/oip/rrs/popup_list_agency_by_login.php?text=opener.document.myform.x_Agency_Codetxt&amp;title=Agency%20Code&amp;id=opener.document.myform.x_Agency_Code&amp;dept=A42" xr:uid="{00000000-0004-0000-0100-000098050000}"/>
    <hyperlink ref="BP41" r:id="rId1434" display="http://web.higov.net/oip/rrs/popup_list_agency_by_login.php?text=opener.document.myform.x_Agency_Codetxt&amp;title=Agency%20Code&amp;id=opener.document.myform.x_Agency_Code&amp;dept=A42" xr:uid="{00000000-0004-0000-0100-000099050000}"/>
    <hyperlink ref="BP42" r:id="rId1435" display="http://web.higov.net/oip/rrs/popup_list_agency_by_login.php?text=opener.document.myform.x_Agency_Codetxt&amp;title=Agency%20Code&amp;id=opener.document.myform.x_Agency_Code&amp;dept=A42" xr:uid="{00000000-0004-0000-0100-00009A050000}"/>
    <hyperlink ref="BP43" r:id="rId1436" display="http://web.higov.net/oip/rrs/popup_list_agency_by_login.php?text=opener.document.myform.x_Agency_Codetxt&amp;title=Agency%20Code&amp;id=opener.document.myform.x_Agency_Code&amp;dept=A42" xr:uid="{00000000-0004-0000-0100-00009B050000}"/>
    <hyperlink ref="BP44" r:id="rId1437" display="http://web.higov.net/oip/rrs/popup_list_agency_by_login.php?text=opener.document.myform.x_Agency_Codetxt&amp;title=Agency%20Code&amp;id=opener.document.myform.x_Agency_Code&amp;dept=A42" xr:uid="{00000000-0004-0000-0100-00009C050000}"/>
    <hyperlink ref="BP45" r:id="rId1438" display="http://web.higov.net/oip/rrs/popup_list_agency_by_login.php?text=opener.document.myform.x_Agency_Codetxt&amp;title=Agency%20Code&amp;id=opener.document.myform.x_Agency_Code&amp;dept=A42" xr:uid="{00000000-0004-0000-0100-00009D050000}"/>
    <hyperlink ref="BP46" r:id="rId1439" display="http://web.higov.net/oip/rrs/popup_list_agency_by_login.php?text=opener.document.myform.x_Agency_Codetxt&amp;title=Agency%20Code&amp;id=opener.document.myform.x_Agency_Code&amp;dept=A42" xr:uid="{00000000-0004-0000-0100-00009E050000}"/>
    <hyperlink ref="BP47" r:id="rId1440" display="http://web.higov.net/oip/rrs/popup_list_agency_by_login.php?text=opener.document.myform.x_Agency_Codetxt&amp;title=Agency%20Code&amp;id=opener.document.myform.x_Agency_Code&amp;dept=A42" xr:uid="{00000000-0004-0000-0100-00009F050000}"/>
    <hyperlink ref="BP48" r:id="rId1441" display="http://web.higov.net/oip/rrs/popup_list_agency_by_login.php?text=opener.document.myform.x_Agency_Codetxt&amp;title=Agency%20Code&amp;id=opener.document.myform.x_Agency_Code&amp;dept=A42" xr:uid="{00000000-0004-0000-0100-0000A0050000}"/>
    <hyperlink ref="BP49" r:id="rId1442" display="http://web.higov.net/oip/rrs/popup_list_agency_by_login.php?text=opener.document.myform.x_Agency_Codetxt&amp;title=Agency%20Code&amp;id=opener.document.myform.x_Agency_Code&amp;dept=A42" xr:uid="{00000000-0004-0000-0100-0000A1050000}"/>
    <hyperlink ref="BP50" r:id="rId1443" display="http://web.higov.net/oip/rrs/popup_list_agency_by_login.php?text=opener.document.myform.x_Agency_Codetxt&amp;title=Agency%20Code&amp;id=opener.document.myform.x_Agency_Code&amp;dept=A42" xr:uid="{00000000-0004-0000-0100-0000A2050000}"/>
    <hyperlink ref="BP51" r:id="rId1444" display="http://web.higov.net/oip/rrs/popup_list_agency_by_login.php?text=opener.document.myform.x_Agency_Codetxt&amp;title=Agency%20Code&amp;id=opener.document.myform.x_Agency_Code&amp;dept=A42" xr:uid="{00000000-0004-0000-0100-0000A3050000}"/>
    <hyperlink ref="BP52" r:id="rId1445" display="http://web.higov.net/oip/rrs/popup_list_agency_by_login.php?text=opener.document.myform.x_Agency_Codetxt&amp;title=Agency%20Code&amp;id=opener.document.myform.x_Agency_Code&amp;dept=A42" xr:uid="{00000000-0004-0000-0100-0000A4050000}"/>
    <hyperlink ref="BP53" r:id="rId1446" display="http://web.higov.net/oip/rrs/popup_list_agency_by_login.php?text=opener.document.myform.x_Agency_Codetxt&amp;title=Agency%20Code&amp;id=opener.document.myform.x_Agency_Code&amp;dept=A42" xr:uid="{00000000-0004-0000-0100-0000A5050000}"/>
    <hyperlink ref="BP54" r:id="rId1447" display="http://web.higov.net/oip/rrs/popup_list_agency_by_login.php?text=opener.document.myform.x_Agency_Codetxt&amp;title=Agency%20Code&amp;id=opener.document.myform.x_Agency_Code&amp;dept=A42" xr:uid="{00000000-0004-0000-0100-0000A6050000}"/>
    <hyperlink ref="BP55" r:id="rId1448" display="http://web.higov.net/oip/rrs/popup_list_agency_by_login.php?text=opener.document.myform.x_Agency_Codetxt&amp;title=Agency%20Code&amp;id=opener.document.myform.x_Agency_Code&amp;dept=A42" xr:uid="{00000000-0004-0000-0100-0000A7050000}"/>
    <hyperlink ref="BP56" r:id="rId1449" display="http://web.higov.net/oip/rrs/popup_list_agency_by_login.php?text=opener.document.myform.x_Agency_Codetxt&amp;title=Agency%20Code&amp;id=opener.document.myform.x_Agency_Code&amp;dept=A42" xr:uid="{00000000-0004-0000-0100-0000A8050000}"/>
    <hyperlink ref="BP57" r:id="rId1450" display="http://web.higov.net/oip/rrs/popup_list_agency_by_login.php?text=opener.document.myform.x_Agency_Codetxt&amp;title=Agency%20Code&amp;id=opener.document.myform.x_Agency_Code&amp;dept=A42" xr:uid="{00000000-0004-0000-0100-0000A9050000}"/>
    <hyperlink ref="BP58" r:id="rId1451" display="http://web.higov.net/oip/rrs/popup_list_agency_by_login.php?text=opener.document.myform.x_Agency_Codetxt&amp;title=Agency%20Code&amp;id=opener.document.myform.x_Agency_Code&amp;dept=A42" xr:uid="{00000000-0004-0000-0100-0000AA050000}"/>
    <hyperlink ref="BP59" r:id="rId1452" display="http://web.higov.net/oip/rrs/popup_list_agency_by_login.php?text=opener.document.myform.x_Agency_Codetxt&amp;title=Agency%20Code&amp;id=opener.document.myform.x_Agency_Code&amp;dept=A42" xr:uid="{00000000-0004-0000-0100-0000AB050000}"/>
    <hyperlink ref="BP60" r:id="rId1453" display="http://web.higov.net/oip/rrs/popup_list_agency_by_login.php?text=opener.document.myform.x_Agency_Codetxt&amp;title=Agency%20Code&amp;id=opener.document.myform.x_Agency_Code&amp;dept=A42" xr:uid="{00000000-0004-0000-0100-0000AC050000}"/>
    <hyperlink ref="BP61" r:id="rId1454" display="http://web.higov.net/oip/rrs/popup_list_agency_by_login.php?text=opener.document.myform.x_Agency_Codetxt&amp;title=Agency%20Code&amp;id=opener.document.myform.x_Agency_Code&amp;dept=A42" xr:uid="{00000000-0004-0000-0100-0000AD050000}"/>
    <hyperlink ref="BP62" r:id="rId1455" display="http://web.higov.net/oip/rrs/popup_list_agency_by_login.php?text=opener.document.myform.x_Agency_Codetxt&amp;title=Agency%20Code&amp;id=opener.document.myform.x_Agency_Code&amp;dept=A42" xr:uid="{00000000-0004-0000-0100-0000AE050000}"/>
    <hyperlink ref="BP63" r:id="rId1456" display="http://web.higov.net/oip/rrs/popup_list_agency_by_login.php?text=opener.document.myform.x_Agency_Codetxt&amp;title=Agency%20Code&amp;id=opener.document.myform.x_Agency_Code&amp;dept=A42" xr:uid="{00000000-0004-0000-0100-0000AF050000}"/>
    <hyperlink ref="BP64" r:id="rId1457" display="http://web.higov.net/oip/rrs/popup_list_agency_by_login.php?text=opener.document.myform.x_Agency_Codetxt&amp;title=Agency%20Code&amp;id=opener.document.myform.x_Agency_Code&amp;dept=A42" xr:uid="{00000000-0004-0000-0100-0000B0050000}"/>
    <hyperlink ref="BP65" r:id="rId1458" display="http://web.higov.net/oip/rrs/popup_list_agency_by_login.php?text=opener.document.myform.x_Agency_Codetxt&amp;title=Agency%20Code&amp;id=opener.document.myform.x_Agency_Code&amp;dept=A42" xr:uid="{00000000-0004-0000-0100-0000B1050000}"/>
    <hyperlink ref="BP66" r:id="rId1459" display="http://web.higov.net/oip/rrs/popup_list_agency_by_login.php?text=opener.document.myform.x_Agency_Codetxt&amp;title=Agency%20Code&amp;id=opener.document.myform.x_Agency_Code&amp;dept=A42" xr:uid="{00000000-0004-0000-0100-0000B2050000}"/>
    <hyperlink ref="BP67" r:id="rId1460" display="http://web.higov.net/oip/rrs/popup_list_agency_by_login.php?text=opener.document.myform.x_Agency_Codetxt&amp;title=Agency%20Code&amp;id=opener.document.myform.x_Agency_Code&amp;dept=A42" xr:uid="{00000000-0004-0000-0100-0000B3050000}"/>
    <hyperlink ref="BP68" r:id="rId1461" display="http://web.higov.net/oip/rrs/popup_list_agency_by_login.php?text=opener.document.myform.x_Agency_Codetxt&amp;title=Agency%20Code&amp;id=opener.document.myform.x_Agency_Code&amp;dept=A42" xr:uid="{00000000-0004-0000-0100-0000B4050000}"/>
    <hyperlink ref="BP69" r:id="rId1462" display="http://web.higov.net/oip/rrs/popup_list_agency_by_login.php?text=opener.document.myform.x_Agency_Codetxt&amp;title=Agency%20Code&amp;id=opener.document.myform.x_Agency_Code&amp;dept=A42" xr:uid="{00000000-0004-0000-0100-0000B5050000}"/>
    <hyperlink ref="BP70" r:id="rId1463" display="http://web.higov.net/oip/rrs/popup_list_agency_by_login.php?text=opener.document.myform.x_Agency_Codetxt&amp;title=Agency%20Code&amp;id=opener.document.myform.x_Agency_Code&amp;dept=A42" xr:uid="{00000000-0004-0000-0100-0000B6050000}"/>
    <hyperlink ref="BP71" r:id="rId1464" display="http://web.higov.net/oip/rrs/popup_list_agency_by_login.php?text=opener.document.myform.x_Agency_Codetxt&amp;title=Agency%20Code&amp;id=opener.document.myform.x_Agency_Code&amp;dept=A42" xr:uid="{00000000-0004-0000-0100-0000B7050000}"/>
    <hyperlink ref="BP72" r:id="rId1465" display="http://web.higov.net/oip/rrs/popup_list_agency_by_login.php?text=opener.document.myform.x_Agency_Codetxt&amp;title=Agency%20Code&amp;id=opener.document.myform.x_Agency_Code&amp;dept=A42" xr:uid="{00000000-0004-0000-0100-0000B8050000}"/>
    <hyperlink ref="BP73" r:id="rId1466" display="http://web.higov.net/oip/rrs/popup_list_agency_by_login.php?text=opener.document.myform.x_Agency_Codetxt&amp;title=Agency%20Code&amp;id=opener.document.myform.x_Agency_Code&amp;dept=A42" xr:uid="{00000000-0004-0000-0100-0000B9050000}"/>
    <hyperlink ref="BP74" r:id="rId1467" display="http://web.higov.net/oip/rrs/popup_list_agency_by_login.php?text=opener.document.myform.x_Agency_Codetxt&amp;title=Agency%20Code&amp;id=opener.document.myform.x_Agency_Code&amp;dept=A42" xr:uid="{00000000-0004-0000-0100-0000BA050000}"/>
    <hyperlink ref="BP75" r:id="rId1468" display="http://web.higov.net/oip/rrs/popup_list_agency_by_login.php?text=opener.document.myform.x_Agency_Codetxt&amp;title=Agency%20Code&amp;id=opener.document.myform.x_Agency_Code&amp;dept=A42" xr:uid="{00000000-0004-0000-0100-0000BB050000}"/>
    <hyperlink ref="BP76" r:id="rId1469" display="http://web.higov.net/oip/rrs/popup_list_agency_by_login.php?text=opener.document.myform.x_Agency_Codetxt&amp;title=Agency%20Code&amp;id=opener.document.myform.x_Agency_Code&amp;dept=A42" xr:uid="{00000000-0004-0000-0100-0000BC050000}"/>
    <hyperlink ref="BP77" r:id="rId1470" display="http://web.higov.net/oip/rrs/popup_list_agency_by_login.php?text=opener.document.myform.x_Agency_Codetxt&amp;title=Agency%20Code&amp;id=opener.document.myform.x_Agency_Code&amp;dept=A42" xr:uid="{00000000-0004-0000-0100-0000BD050000}"/>
    <hyperlink ref="BP78" r:id="rId1471" display="http://web.higov.net/oip/rrs/popup_list_agency_by_login.php?text=opener.document.myform.x_Agency_Codetxt&amp;title=Agency%20Code&amp;id=opener.document.myform.x_Agency_Code&amp;dept=A42" xr:uid="{00000000-0004-0000-0100-0000BE050000}"/>
    <hyperlink ref="BP79" r:id="rId1472" display="http://web.higov.net/oip/rrs/popup_list_agency_by_login.php?text=opener.document.myform.x_Agency_Codetxt&amp;title=Agency%20Code&amp;id=opener.document.myform.x_Agency_Code&amp;dept=A42" xr:uid="{00000000-0004-0000-0100-0000BF050000}"/>
    <hyperlink ref="BP80" r:id="rId1473" display="http://web.higov.net/oip/rrs/popup_list_agency_by_login.php?text=opener.document.myform.x_Agency_Codetxt&amp;title=Agency%20Code&amp;id=opener.document.myform.x_Agency_Code&amp;dept=A42" xr:uid="{00000000-0004-0000-0100-0000C0050000}"/>
    <hyperlink ref="BP81" r:id="rId1474" display="http://web.higov.net/oip/rrs/popup_list_agency_by_login.php?text=opener.document.myform.x_Agency_Codetxt&amp;title=Agency%20Code&amp;id=opener.document.myform.x_Agency_Code&amp;dept=A42" xr:uid="{00000000-0004-0000-0100-0000C1050000}"/>
    <hyperlink ref="BP82" r:id="rId1475" display="http://web.higov.net/oip/rrs/popup_list_agency_by_login.php?text=opener.document.myform.x_Agency_Codetxt&amp;title=Agency%20Code&amp;id=opener.document.myform.x_Agency_Code&amp;dept=A42" xr:uid="{00000000-0004-0000-0100-0000C2050000}"/>
    <hyperlink ref="BP83" r:id="rId1476" display="http://web.higov.net/oip/rrs/popup_list_agency_by_login.php?text=opener.document.myform.x_Agency_Codetxt&amp;title=Agency%20Code&amp;id=opener.document.myform.x_Agency_Code&amp;dept=A42" xr:uid="{00000000-0004-0000-0100-0000C3050000}"/>
    <hyperlink ref="BP84" r:id="rId1477" display="http://web.higov.net/oip/rrs/popup_list_agency_by_login.php?text=opener.document.myform.x_Agency_Codetxt&amp;title=Agency%20Code&amp;id=opener.document.myform.x_Agency_Code&amp;dept=A42" xr:uid="{00000000-0004-0000-0100-0000C4050000}"/>
    <hyperlink ref="BP85" r:id="rId1478" display="http://web.higov.net/oip/rrs/popup_list_agency_by_login.php?text=opener.document.myform.x_Agency_Codetxt&amp;title=Agency%20Code&amp;id=opener.document.myform.x_Agency_Code&amp;dept=A42" xr:uid="{00000000-0004-0000-0100-0000C5050000}"/>
    <hyperlink ref="BP86" r:id="rId1479" display="http://web.higov.net/oip/rrs/popup_list_agency_by_login.php?text=opener.document.myform.x_Agency_Codetxt&amp;title=Agency%20Code&amp;id=opener.document.myform.x_Agency_Code&amp;dept=A42" xr:uid="{00000000-0004-0000-0100-0000C6050000}"/>
    <hyperlink ref="BP87" r:id="rId1480" display="http://web.higov.net/oip/rrs/popup_list_agency_by_login.php?text=opener.document.myform.x_Agency_Codetxt&amp;title=Agency%20Code&amp;id=opener.document.myform.x_Agency_Code&amp;dept=A42" xr:uid="{00000000-0004-0000-0100-0000C7050000}"/>
    <hyperlink ref="BP88" r:id="rId1481" display="http://web.higov.net/oip/rrs/popup_list_agency_by_login.php?text=opener.document.myform.x_Agency_Codetxt&amp;title=Agency%20Code&amp;id=opener.document.myform.x_Agency_Code&amp;dept=A42" xr:uid="{00000000-0004-0000-0100-0000C8050000}"/>
    <hyperlink ref="BP89" r:id="rId1482" display="http://web.higov.net/oip/rrs/popup_list_agency_by_login.php?text=opener.document.myform.x_Agency_Codetxt&amp;title=Agency%20Code&amp;id=opener.document.myform.x_Agency_Code&amp;dept=A42" xr:uid="{00000000-0004-0000-0100-0000C9050000}"/>
    <hyperlink ref="BP90" r:id="rId1483" display="http://web.higov.net/oip/rrs/popup_list_agency_by_login.php?text=opener.document.myform.x_Agency_Codetxt&amp;title=Agency%20Code&amp;id=opener.document.myform.x_Agency_Code&amp;dept=A42" xr:uid="{00000000-0004-0000-0100-0000CA050000}"/>
    <hyperlink ref="BP91" r:id="rId1484" display="http://web.higov.net/oip/rrs/popup_list_agency_by_login.php?text=opener.document.myform.x_Agency_Codetxt&amp;title=Agency%20Code&amp;id=opener.document.myform.x_Agency_Code&amp;dept=A42" xr:uid="{00000000-0004-0000-0100-0000CB050000}"/>
    <hyperlink ref="BP92" r:id="rId1485" display="http://web.higov.net/oip/rrs/popup_list_agency_by_login.php?text=opener.document.myform.x_Agency_Codetxt&amp;title=Agency%20Code&amp;id=opener.document.myform.x_Agency_Code&amp;dept=A42" xr:uid="{00000000-0004-0000-0100-0000CC050000}"/>
    <hyperlink ref="BP93" r:id="rId1486" display="http://web.higov.net/oip/rrs/popup_list_agency_by_login.php?text=opener.document.myform.x_Agency_Codetxt&amp;title=Agency%20Code&amp;id=opener.document.myform.x_Agency_Code&amp;dept=A42" xr:uid="{00000000-0004-0000-0100-0000CD050000}"/>
    <hyperlink ref="BP94" r:id="rId1487" display="http://web.higov.net/oip/rrs/popup_list_agency_by_login.php?text=opener.document.myform.x_Agency_Codetxt&amp;title=Agency%20Code&amp;id=opener.document.myform.x_Agency_Code&amp;dept=A42" xr:uid="{00000000-0004-0000-0100-0000CE050000}"/>
    <hyperlink ref="BP95" r:id="rId1488" display="http://web.higov.net/oip/rrs/popup_list_agency_by_login.php?text=opener.document.myform.x_Agency_Codetxt&amp;title=Agency%20Code&amp;id=opener.document.myform.x_Agency_Code&amp;dept=A42" xr:uid="{00000000-0004-0000-0100-0000CF050000}"/>
    <hyperlink ref="BP96" r:id="rId1489" display="http://web.higov.net/oip/rrs/popup_list_agency_by_login.php?text=opener.document.myform.x_Agency_Codetxt&amp;title=Agency%20Code&amp;id=opener.document.myform.x_Agency_Code&amp;dept=A42" xr:uid="{00000000-0004-0000-0100-0000D0050000}"/>
    <hyperlink ref="BP97" r:id="rId1490" display="http://web.higov.net/oip/rrs/popup_list_agency_by_login.php?text=opener.document.myform.x_Agency_Codetxt&amp;title=Agency%20Code&amp;id=opener.document.myform.x_Agency_Code&amp;dept=A42" xr:uid="{00000000-0004-0000-0100-0000D1050000}"/>
    <hyperlink ref="BP98" r:id="rId1491" display="http://web.higov.net/oip/rrs/popup_list_agency_by_login.php?text=opener.document.myform.x_Agency_Codetxt&amp;title=Agency%20Code&amp;id=opener.document.myform.x_Agency_Code&amp;dept=A42" xr:uid="{00000000-0004-0000-0100-0000D2050000}"/>
    <hyperlink ref="BP99" r:id="rId1492" display="http://web.higov.net/oip/rrs/popup_list_agency_by_login.php?text=opener.document.myform.x_Agency_Codetxt&amp;title=Agency%20Code&amp;id=opener.document.myform.x_Agency_Code&amp;dept=A42" xr:uid="{00000000-0004-0000-0100-0000D3050000}"/>
    <hyperlink ref="BP100" r:id="rId1493" display="http://web.higov.net/oip/rrs/popup_list_agency_by_login.php?text=opener.document.myform.x_Agency_Codetxt&amp;title=Agency%20Code&amp;id=opener.document.myform.x_Agency_Code&amp;dept=A42" xr:uid="{00000000-0004-0000-0100-0000D4050000}"/>
    <hyperlink ref="BP101" r:id="rId1494" display="http://web.higov.net/oip/rrs/popup_list_agency_by_login.php?text=opener.document.myform.x_Agency_Codetxt&amp;title=Agency%20Code&amp;id=opener.document.myform.x_Agency_Code&amp;dept=A42" xr:uid="{00000000-0004-0000-0100-0000D5050000}"/>
    <hyperlink ref="BP102" r:id="rId1495" display="http://web.higov.net/oip/rrs/popup_list_agency_by_login.php?text=opener.document.myform.x_Agency_Codetxt&amp;title=Agency%20Code&amp;id=opener.document.myform.x_Agency_Code&amp;dept=A42" xr:uid="{00000000-0004-0000-0100-0000D6050000}"/>
    <hyperlink ref="BP103" r:id="rId1496" display="http://web.higov.net/oip/rrs/popup_list_agency_by_login.php?text=opener.document.myform.x_Agency_Codetxt&amp;title=Agency%20Code&amp;id=opener.document.myform.x_Agency_Code&amp;dept=A42" xr:uid="{00000000-0004-0000-0100-0000D7050000}"/>
    <hyperlink ref="BP104" r:id="rId1497" display="http://web.higov.net/oip/rrs/popup_list_agency_by_login.php?text=opener.document.myform.x_Agency_Codetxt&amp;title=Agency%20Code&amp;id=opener.document.myform.x_Agency_Code&amp;dept=A42" xr:uid="{00000000-0004-0000-0100-0000D8050000}"/>
    <hyperlink ref="BP105" r:id="rId1498" display="http://web.higov.net/oip/rrs/popup_list_agency_by_login.php?text=opener.document.myform.x_Agency_Codetxt&amp;title=Agency%20Code&amp;id=opener.document.myform.x_Agency_Code&amp;dept=A42" xr:uid="{00000000-0004-0000-0100-0000D9050000}"/>
    <hyperlink ref="BP106" r:id="rId1499" display="http://web.higov.net/oip/rrs/popup_list_agency_by_login.php?text=opener.document.myform.x_Agency_Codetxt&amp;title=Agency%20Code&amp;id=opener.document.myform.x_Agency_Code&amp;dept=A42" xr:uid="{00000000-0004-0000-0100-0000DA050000}"/>
    <hyperlink ref="BP107" r:id="rId1500" display="http://web.higov.net/oip/rrs/popup_list_agency_by_login.php?text=opener.document.myform.x_Agency_Codetxt&amp;title=Agency%20Code&amp;id=opener.document.myform.x_Agency_Code&amp;dept=A42" xr:uid="{00000000-0004-0000-0100-0000DB050000}"/>
    <hyperlink ref="BP108" r:id="rId1501" display="http://web.higov.net/oip/rrs/popup_list_agency_by_login.php?text=opener.document.myform.x_Agency_Codetxt&amp;title=Agency%20Code&amp;id=opener.document.myform.x_Agency_Code&amp;dept=A42" xr:uid="{00000000-0004-0000-0100-0000DC050000}"/>
    <hyperlink ref="BP109" r:id="rId1502" display="http://web.higov.net/oip/rrs/popup_list_agency_by_login.php?text=opener.document.myform.x_Agency_Codetxt&amp;title=Agency%20Code&amp;id=opener.document.myform.x_Agency_Code&amp;dept=A42" xr:uid="{00000000-0004-0000-0100-0000DD050000}"/>
    <hyperlink ref="BP110" r:id="rId1503" display="http://web.higov.net/oip/rrs/popup_list_agency_by_login.php?text=opener.document.myform.x_Agency_Codetxt&amp;title=Agency%20Code&amp;id=opener.document.myform.x_Agency_Code&amp;dept=A42" xr:uid="{00000000-0004-0000-0100-0000DE050000}"/>
    <hyperlink ref="BP111" r:id="rId1504" display="http://web.higov.net/oip/rrs/popup_list_agency_by_login.php?text=opener.document.myform.x_Agency_Codetxt&amp;title=Agency%20Code&amp;id=opener.document.myform.x_Agency_Code&amp;dept=A42" xr:uid="{00000000-0004-0000-0100-0000DF050000}"/>
    <hyperlink ref="BP112" r:id="rId1505" display="http://web.higov.net/oip/rrs/popup_list_agency_by_login.php?text=opener.document.myform.x_Agency_Codetxt&amp;title=Agency%20Code&amp;id=opener.document.myform.x_Agency_Code&amp;dept=A42" xr:uid="{00000000-0004-0000-0100-0000E0050000}"/>
    <hyperlink ref="BP113" r:id="rId1506" display="http://web.higov.net/oip/rrs/popup_list_agency_by_login.php?text=opener.document.myform.x_Agency_Codetxt&amp;title=Agency%20Code&amp;id=opener.document.myform.x_Agency_Code&amp;dept=A42" xr:uid="{00000000-0004-0000-0100-0000E1050000}"/>
    <hyperlink ref="BP114" r:id="rId1507" display="http://web.higov.net/oip/rrs/popup_list_agency_by_login.php?text=opener.document.myform.x_Agency_Codetxt&amp;title=Agency%20Code&amp;id=opener.document.myform.x_Agency_Code&amp;dept=A42" xr:uid="{00000000-0004-0000-0100-0000E2050000}"/>
    <hyperlink ref="BP115" r:id="rId1508" display="http://web.higov.net/oip/rrs/popup_list_agency_by_login.php?text=opener.document.myform.x_Agency_Codetxt&amp;title=Agency%20Code&amp;id=opener.document.myform.x_Agency_Code&amp;dept=A42" xr:uid="{00000000-0004-0000-0100-0000E3050000}"/>
    <hyperlink ref="BP116" r:id="rId1509" display="http://web.higov.net/oip/rrs/popup_list_agency_by_login.php?text=opener.document.myform.x_Agency_Codetxt&amp;title=Agency%20Code&amp;id=opener.document.myform.x_Agency_Code&amp;dept=A42" xr:uid="{00000000-0004-0000-0100-0000E4050000}"/>
    <hyperlink ref="BP117" r:id="rId1510" display="http://web.higov.net/oip/rrs/popup_list_agency_by_login.php?text=opener.document.myform.x_Agency_Codetxt&amp;title=Agency%20Code&amp;id=opener.document.myform.x_Agency_Code&amp;dept=A42" xr:uid="{00000000-0004-0000-0100-0000E5050000}"/>
    <hyperlink ref="BP118" r:id="rId1511" display="http://web.higov.net/oip/rrs/popup_list_agency_by_login.php?text=opener.document.myform.x_Agency_Codetxt&amp;title=Agency%20Code&amp;id=opener.document.myform.x_Agency_Code&amp;dept=A42" xr:uid="{00000000-0004-0000-0100-0000E6050000}"/>
    <hyperlink ref="BP119" r:id="rId1512" display="http://web.higov.net/oip/rrs/popup_list_agency_by_login.php?text=opener.document.myform.x_Agency_Codetxt&amp;title=Agency%20Code&amp;id=opener.document.myform.x_Agency_Code&amp;dept=A42" xr:uid="{00000000-0004-0000-0100-0000E7050000}"/>
    <hyperlink ref="BP120" r:id="rId1513" display="http://web.higov.net/oip/rrs/popup_list_agency_by_login.php?text=opener.document.myform.x_Agency_Codetxt&amp;title=Agency%20Code&amp;id=opener.document.myform.x_Agency_Code&amp;dept=A42" xr:uid="{00000000-0004-0000-0100-0000E8050000}"/>
    <hyperlink ref="BP121" r:id="rId1514" display="http://web.higov.net/oip/rrs/popup_list_agency_by_login.php?text=opener.document.myform.x_Agency_Codetxt&amp;title=Agency%20Code&amp;id=opener.document.myform.x_Agency_Code&amp;dept=A42" xr:uid="{00000000-0004-0000-0100-0000E9050000}"/>
    <hyperlink ref="BP122" r:id="rId1515" display="http://web.higov.net/oip/rrs/popup_list_agency_by_login.php?text=opener.document.myform.x_Agency_Codetxt&amp;title=Agency%20Code&amp;id=opener.document.myform.x_Agency_Code&amp;dept=A42" xr:uid="{00000000-0004-0000-0100-0000EA050000}"/>
    <hyperlink ref="BP123" r:id="rId1516" display="http://web.higov.net/oip/rrs/popup_list_agency_by_login.php?text=opener.document.myform.x_Agency_Codetxt&amp;title=Agency%20Code&amp;id=opener.document.myform.x_Agency_Code&amp;dept=A42" xr:uid="{00000000-0004-0000-0100-0000EB050000}"/>
    <hyperlink ref="BP124" r:id="rId1517" display="http://web.higov.net/oip/rrs/popup_list_agency_by_login.php?text=opener.document.myform.x_Agency_Codetxt&amp;title=Agency%20Code&amp;id=opener.document.myform.x_Agency_Code&amp;dept=A42" xr:uid="{00000000-0004-0000-0100-0000EC050000}"/>
    <hyperlink ref="BP125" r:id="rId1518" display="http://web.higov.net/oip/rrs/popup_list_agency_by_login.php?text=opener.document.myform.x_Agency_Codetxt&amp;title=Agency%20Code&amp;id=opener.document.myform.x_Agency_Code&amp;dept=A42" xr:uid="{00000000-0004-0000-0100-0000ED050000}"/>
    <hyperlink ref="BP126" r:id="rId1519" display="http://web.higov.net/oip/rrs/popup_list_agency_by_login.php?text=opener.document.myform.x_Agency_Codetxt&amp;title=Agency%20Code&amp;id=opener.document.myform.x_Agency_Code&amp;dept=A42" xr:uid="{00000000-0004-0000-0100-0000EE050000}"/>
    <hyperlink ref="BP127" r:id="rId1520" display="http://web.higov.net/oip/rrs/popup_list_agency_by_login.php?text=opener.document.myform.x_Agency_Codetxt&amp;title=Agency%20Code&amp;id=opener.document.myform.x_Agency_Code&amp;dept=A42" xr:uid="{00000000-0004-0000-0100-0000EF050000}"/>
    <hyperlink ref="BP128" r:id="rId1521" display="http://web.higov.net/oip/rrs/popup_list_agency_by_login.php?text=opener.document.myform.x_Agency_Codetxt&amp;title=Agency%20Code&amp;id=opener.document.myform.x_Agency_Code&amp;dept=A42" xr:uid="{00000000-0004-0000-0100-0000F0050000}"/>
    <hyperlink ref="BP129" r:id="rId1522" display="http://web.higov.net/oip/rrs/popup_list_agency_by_login.php?text=opener.document.myform.x_Agency_Codetxt&amp;title=Agency%20Code&amp;id=opener.document.myform.x_Agency_Code&amp;dept=A42" xr:uid="{00000000-0004-0000-0100-0000F1050000}"/>
    <hyperlink ref="BP130" r:id="rId1523" display="http://web.higov.net/oip/rrs/popup_list_agency_by_login.php?text=opener.document.myform.x_Agency_Codetxt&amp;title=Agency%20Code&amp;id=opener.document.myform.x_Agency_Code&amp;dept=A42" xr:uid="{00000000-0004-0000-0100-0000F2050000}"/>
    <hyperlink ref="BP131" r:id="rId1524" display="http://web.higov.net/oip/rrs/popup_list_agency_by_login.php?text=opener.document.myform.x_Agency_Codetxt&amp;title=Agency%20Code&amp;id=opener.document.myform.x_Agency_Code&amp;dept=A42" xr:uid="{00000000-0004-0000-0100-0000F3050000}"/>
    <hyperlink ref="BP132" r:id="rId1525" display="http://web.higov.net/oip/rrs/popup_list_agency_by_login.php?text=opener.document.myform.x_Agency_Codetxt&amp;title=Agency%20Code&amp;id=opener.document.myform.x_Agency_Code&amp;dept=A42" xr:uid="{00000000-0004-0000-0100-0000F4050000}"/>
    <hyperlink ref="BP133" r:id="rId1526" display="http://web.higov.net/oip/rrs/popup_list_agency_by_login.php?text=opener.document.myform.x_Agency_Codetxt&amp;title=Agency%20Code&amp;id=opener.document.myform.x_Agency_Code&amp;dept=A42" xr:uid="{00000000-0004-0000-0100-0000F5050000}"/>
    <hyperlink ref="BP134" r:id="rId1527" display="http://web.higov.net/oip/rrs/popup_list_agency_by_login.php?text=opener.document.myform.x_Agency_Codetxt&amp;title=Agency%20Code&amp;id=opener.document.myform.x_Agency_Code&amp;dept=A42" xr:uid="{00000000-0004-0000-0100-0000F6050000}"/>
    <hyperlink ref="BP135" r:id="rId1528" display="http://web.higov.net/oip/rrs/popup_list_agency_by_login.php?text=opener.document.myform.x_Agency_Codetxt&amp;title=Agency%20Code&amp;id=opener.document.myform.x_Agency_Code&amp;dept=A42" xr:uid="{00000000-0004-0000-0100-0000F7050000}"/>
    <hyperlink ref="BP136" r:id="rId1529" display="http://web.higov.net/oip/rrs/popup_list_agency_by_login.php?text=opener.document.myform.x_Agency_Codetxt&amp;title=Agency%20Code&amp;id=opener.document.myform.x_Agency_Code&amp;dept=A42" xr:uid="{00000000-0004-0000-0100-0000F8050000}"/>
    <hyperlink ref="BP137" r:id="rId1530" display="http://web.higov.net/oip/rrs/popup_list_agency_by_login.php?text=opener.document.myform.x_Agency_Codetxt&amp;title=Agency%20Code&amp;id=opener.document.myform.x_Agency_Code&amp;dept=A42" xr:uid="{00000000-0004-0000-0100-0000F9050000}"/>
    <hyperlink ref="BP138" r:id="rId1531" display="http://web.higov.net/oip/rrs/popup_list_agency_by_login.php?text=opener.document.myform.x_Agency_Codetxt&amp;title=Agency%20Code&amp;id=opener.document.myform.x_Agency_Code&amp;dept=A42" xr:uid="{00000000-0004-0000-0100-0000FA050000}"/>
    <hyperlink ref="BP139" r:id="rId1532" display="http://web.higov.net/oip/rrs/popup_list_agency_by_login.php?text=opener.document.myform.x_Agency_Codetxt&amp;title=Agency%20Code&amp;id=opener.document.myform.x_Agency_Code&amp;dept=A42" xr:uid="{00000000-0004-0000-0100-0000FB050000}"/>
    <hyperlink ref="BP140" r:id="rId1533" display="http://web.higov.net/oip/rrs/popup_list_agency_by_login.php?text=opener.document.myform.x_Agency_Codetxt&amp;title=Agency%20Code&amp;id=opener.document.myform.x_Agency_Code&amp;dept=A42" xr:uid="{00000000-0004-0000-0100-0000FC050000}"/>
    <hyperlink ref="BP141" r:id="rId1534" display="http://web.higov.net/oip/rrs/popup_list_agency_by_login.php?text=opener.document.myform.x_Agency_Codetxt&amp;title=Agency%20Code&amp;id=opener.document.myform.x_Agency_Code&amp;dept=A42" xr:uid="{00000000-0004-0000-0100-0000FD050000}"/>
    <hyperlink ref="BP142" r:id="rId1535" display="http://web.higov.net/oip/rrs/popup_list_agency_by_login.php?text=opener.document.myform.x_Agency_Codetxt&amp;title=Agency%20Code&amp;id=opener.document.myform.x_Agency_Code&amp;dept=A42" xr:uid="{00000000-0004-0000-0100-0000FE050000}"/>
    <hyperlink ref="BP143" r:id="rId1536" display="http://web.higov.net/oip/rrs/popup_list_agency_by_login.php?text=opener.document.myform.x_Agency_Codetxt&amp;title=Agency%20Code&amp;id=opener.document.myform.x_Agency_Code&amp;dept=A42" xr:uid="{00000000-0004-0000-0100-0000FF050000}"/>
    <hyperlink ref="BP144" r:id="rId1537" display="http://web.higov.net/oip/rrs/popup_list_agency_by_login.php?text=opener.document.myform.x_Agency_Codetxt&amp;title=Agency%20Code&amp;id=opener.document.myform.x_Agency_Code&amp;dept=A42" xr:uid="{00000000-0004-0000-0100-000000060000}"/>
    <hyperlink ref="BP145" r:id="rId1538" display="http://web.higov.net/oip/rrs/popup_list_agency_by_login.php?text=opener.document.myform.x_Agency_Codetxt&amp;title=Agency%20Code&amp;id=opener.document.myform.x_Agency_Code&amp;dept=A42" xr:uid="{00000000-0004-0000-0100-000001060000}"/>
    <hyperlink ref="BP146" r:id="rId1539" display="http://web.higov.net/oip/rrs/popup_list_agency_by_login.php?text=opener.document.myform.x_Agency_Codetxt&amp;title=Agency%20Code&amp;id=opener.document.myform.x_Agency_Code&amp;dept=A42" xr:uid="{00000000-0004-0000-0100-000002060000}"/>
    <hyperlink ref="BP147" r:id="rId1540" display="http://web.higov.net/oip/rrs/popup_list_agency_by_login.php?text=opener.document.myform.x_Agency_Codetxt&amp;title=Agency%20Code&amp;id=opener.document.myform.x_Agency_Code&amp;dept=A42" xr:uid="{00000000-0004-0000-0100-000003060000}"/>
    <hyperlink ref="BP148" r:id="rId1541" display="http://web.higov.net/oip/rrs/popup_list_agency_by_login.php?text=opener.document.myform.x_Agency_Codetxt&amp;title=Agency%20Code&amp;id=opener.document.myform.x_Agency_Code&amp;dept=A42" xr:uid="{00000000-0004-0000-0100-000004060000}"/>
    <hyperlink ref="BP149" r:id="rId1542" display="http://web.higov.net/oip/rrs/popup_list_agency_by_login.php?text=opener.document.myform.x_Agency_Codetxt&amp;title=Agency%20Code&amp;id=opener.document.myform.x_Agency_Code&amp;dept=A42" xr:uid="{00000000-0004-0000-0100-000005060000}"/>
    <hyperlink ref="BP150" r:id="rId1543" display="http://web.higov.net/oip/rrs/popup_list_agency_by_login.php?text=opener.document.myform.x_Agency_Codetxt&amp;title=Agency%20Code&amp;id=opener.document.myform.x_Agency_Code&amp;dept=A42" xr:uid="{00000000-0004-0000-0100-000006060000}"/>
    <hyperlink ref="BP151" r:id="rId1544" display="http://web.higov.net/oip/rrs/popup_list_agency_by_login.php?text=opener.document.myform.x_Agency_Codetxt&amp;title=Agency%20Code&amp;id=opener.document.myform.x_Agency_Code&amp;dept=A42" xr:uid="{00000000-0004-0000-0100-000007060000}"/>
    <hyperlink ref="BP152" r:id="rId1545" display="http://web.higov.net/oip/rrs/popup_list_agency_by_login.php?text=opener.document.myform.x_Agency_Codetxt&amp;title=Agency%20Code&amp;id=opener.document.myform.x_Agency_Code&amp;dept=A42" xr:uid="{00000000-0004-0000-0100-000008060000}"/>
    <hyperlink ref="BP153" r:id="rId1546" display="http://web.higov.net/oip/rrs/popup_list_agency_by_login.php?text=opener.document.myform.x_Agency_Codetxt&amp;title=Agency%20Code&amp;id=opener.document.myform.x_Agency_Code&amp;dept=A42" xr:uid="{00000000-0004-0000-0100-000009060000}"/>
    <hyperlink ref="BP154" r:id="rId1547" display="http://web.higov.net/oip/rrs/popup_list_agency_by_login.php?text=opener.document.myform.x_Agency_Codetxt&amp;title=Agency%20Code&amp;id=opener.document.myform.x_Agency_Code&amp;dept=A42" xr:uid="{00000000-0004-0000-0100-00000A060000}"/>
    <hyperlink ref="BP155" r:id="rId1548" display="http://web.higov.net/oip/rrs/popup_list_agency_by_login.php?text=opener.document.myform.x_Agency_Codetxt&amp;title=Agency%20Code&amp;id=opener.document.myform.x_Agency_Code&amp;dept=A42" xr:uid="{00000000-0004-0000-0100-00000B060000}"/>
    <hyperlink ref="BP156" r:id="rId1549" display="http://web.higov.net/oip/rrs/popup_list_agency_by_login.php?text=opener.document.myform.x_Agency_Codetxt&amp;title=Agency%20Code&amp;id=opener.document.myform.x_Agency_Code&amp;dept=A42" xr:uid="{00000000-0004-0000-0100-00000C060000}"/>
    <hyperlink ref="BP157" r:id="rId1550" display="http://web.higov.net/oip/rrs/popup_list_agency_by_login.php?text=opener.document.myform.x_Agency_Codetxt&amp;title=Agency%20Code&amp;id=opener.document.myform.x_Agency_Code&amp;dept=A42" xr:uid="{00000000-0004-0000-0100-00000D060000}"/>
    <hyperlink ref="BP158" r:id="rId1551" display="http://web.higov.net/oip/rrs/popup_list_agency_by_login.php?text=opener.document.myform.x_Agency_Codetxt&amp;title=Agency%20Code&amp;id=opener.document.myform.x_Agency_Code&amp;dept=A42" xr:uid="{00000000-0004-0000-0100-00000E060000}"/>
    <hyperlink ref="BP159" r:id="rId1552" display="http://web.higov.net/oip/rrs/popup_list_agency_by_login.php?text=opener.document.myform.x_Agency_Codetxt&amp;title=Agency%20Code&amp;id=opener.document.myform.x_Agency_Code&amp;dept=A42" xr:uid="{00000000-0004-0000-0100-00000F060000}"/>
    <hyperlink ref="BP160" r:id="rId1553" display="http://web.higov.net/oip/rrs/popup_list_agency_by_login.php?text=opener.document.myform.x_Agency_Codetxt&amp;title=Agency%20Code&amp;id=opener.document.myform.x_Agency_Code&amp;dept=A42" xr:uid="{00000000-0004-0000-0100-000010060000}"/>
    <hyperlink ref="BP161" r:id="rId1554" display="http://web.higov.net/oip/rrs/popup_list_agency_by_login.php?text=opener.document.myform.x_Agency_Codetxt&amp;title=Agency%20Code&amp;id=opener.document.myform.x_Agency_Code&amp;dept=A42" xr:uid="{00000000-0004-0000-0100-000011060000}"/>
    <hyperlink ref="BP162" r:id="rId1555" display="http://web.higov.net/oip/rrs/popup_list_agency_by_login.php?text=opener.document.myform.x_Agency_Codetxt&amp;title=Agency%20Code&amp;id=opener.document.myform.x_Agency_Code&amp;dept=A42" xr:uid="{00000000-0004-0000-0100-000012060000}"/>
    <hyperlink ref="BP163" r:id="rId1556" display="http://web.higov.net/oip/rrs/popup_list_agency_by_login.php?text=opener.document.myform.x_Agency_Codetxt&amp;title=Agency%20Code&amp;id=opener.document.myform.x_Agency_Code&amp;dept=A42" xr:uid="{00000000-0004-0000-0100-000013060000}"/>
    <hyperlink ref="BP164" r:id="rId1557" display="http://web.higov.net/oip/rrs/popup_list_agency_by_login.php?text=opener.document.myform.x_Agency_Codetxt&amp;title=Agency%20Code&amp;id=opener.document.myform.x_Agency_Code&amp;dept=A42" xr:uid="{00000000-0004-0000-0100-000014060000}"/>
    <hyperlink ref="BP165" r:id="rId1558" display="http://web.higov.net/oip/rrs/popup_list_agency_by_login.php?text=opener.document.myform.x_Agency_Codetxt&amp;title=Agency%20Code&amp;id=opener.document.myform.x_Agency_Code&amp;dept=A42" xr:uid="{00000000-0004-0000-0100-000015060000}"/>
    <hyperlink ref="BP166" r:id="rId1559" display="http://web.higov.net/oip/rrs/popup_list_agency_by_login.php?text=opener.document.myform.x_Agency_Codetxt&amp;title=Agency%20Code&amp;id=opener.document.myform.x_Agency_Code&amp;dept=A42" xr:uid="{00000000-0004-0000-0100-000016060000}"/>
    <hyperlink ref="BP167" r:id="rId1560" display="http://web.higov.net/oip/rrs/popup_list_agency_by_login.php?text=opener.document.myform.x_Agency_Codetxt&amp;title=Agency%20Code&amp;id=opener.document.myform.x_Agency_Code&amp;dept=A42" xr:uid="{00000000-0004-0000-0100-000017060000}"/>
    <hyperlink ref="BP168" r:id="rId1561" display="http://web.higov.net/oip/rrs/popup_list_agency_by_login.php?text=opener.document.myform.x_Agency_Codetxt&amp;title=Agency%20Code&amp;id=opener.document.myform.x_Agency_Code&amp;dept=A42" xr:uid="{00000000-0004-0000-0100-000018060000}"/>
    <hyperlink ref="BP169" r:id="rId1562" display="http://web.higov.net/oip/rrs/popup_list_agency_by_login.php?text=opener.document.myform.x_Agency_Codetxt&amp;title=Agency%20Code&amp;id=opener.document.myform.x_Agency_Code&amp;dept=A42" xr:uid="{00000000-0004-0000-0100-000019060000}"/>
    <hyperlink ref="BP170" r:id="rId1563" display="http://web.higov.net/oip/rrs/popup_list_agency_by_login.php?text=opener.document.myform.x_Agency_Codetxt&amp;title=Agency%20Code&amp;id=opener.document.myform.x_Agency_Code&amp;dept=A42" xr:uid="{00000000-0004-0000-0100-00001A060000}"/>
    <hyperlink ref="BP171" r:id="rId1564" display="http://web.higov.net/oip/rrs/popup_list_agency_by_login.php?text=opener.document.myform.x_Agency_Codetxt&amp;title=Agency%20Code&amp;id=opener.document.myform.x_Agency_Code&amp;dept=A42" xr:uid="{00000000-0004-0000-0100-00001B060000}"/>
    <hyperlink ref="BP172" r:id="rId1565" display="http://web.higov.net/oip/rrs/popup_list_agency_by_login.php?text=opener.document.myform.x_Agency_Codetxt&amp;title=Agency%20Code&amp;id=opener.document.myform.x_Agency_Code&amp;dept=A42" xr:uid="{00000000-0004-0000-0100-00001C060000}"/>
    <hyperlink ref="BP173" r:id="rId1566" display="http://web.higov.net/oip/rrs/popup_list_agency_by_login.php?text=opener.document.myform.x_Agency_Codetxt&amp;title=Agency%20Code&amp;id=opener.document.myform.x_Agency_Code&amp;dept=A42" xr:uid="{00000000-0004-0000-0100-00001D060000}"/>
    <hyperlink ref="BP174" r:id="rId1567" display="http://web.higov.net/oip/rrs/popup_list_agency_by_login.php?text=opener.document.myform.x_Agency_Codetxt&amp;title=Agency%20Code&amp;id=opener.document.myform.x_Agency_Code&amp;dept=A42" xr:uid="{00000000-0004-0000-0100-00001E060000}"/>
    <hyperlink ref="BP175" r:id="rId1568" display="http://web.higov.net/oip/rrs/popup_list_agency_by_login.php?text=opener.document.myform.x_Agency_Codetxt&amp;title=Agency%20Code&amp;id=opener.document.myform.x_Agency_Code&amp;dept=A42" xr:uid="{00000000-0004-0000-0100-00001F060000}"/>
    <hyperlink ref="BP176" r:id="rId1569" display="http://web.higov.net/oip/rrs/popup_list_agency_by_login.php?text=opener.document.myform.x_Agency_Codetxt&amp;title=Agency%20Code&amp;id=opener.document.myform.x_Agency_Code&amp;dept=A42" xr:uid="{00000000-0004-0000-0100-000020060000}"/>
    <hyperlink ref="BP177" r:id="rId1570" display="http://web.higov.net/oip/rrs/popup_list_agency_by_login.php?text=opener.document.myform.x_Agency_Codetxt&amp;title=Agency%20Code&amp;id=opener.document.myform.x_Agency_Code&amp;dept=A42" xr:uid="{00000000-0004-0000-0100-000021060000}"/>
    <hyperlink ref="BP178" r:id="rId1571" display="http://web.higov.net/oip/rrs/popup_list_agency_by_login.php?text=opener.document.myform.x_Agency_Codetxt&amp;title=Agency%20Code&amp;id=opener.document.myform.x_Agency_Code&amp;dept=A42" xr:uid="{00000000-0004-0000-0100-000022060000}"/>
    <hyperlink ref="BP179" r:id="rId1572" display="http://web.higov.net/oip/rrs/popup_list_agency_by_login.php?text=opener.document.myform.x_Agency_Codetxt&amp;title=Agency%20Code&amp;id=opener.document.myform.x_Agency_Code&amp;dept=A42" xr:uid="{00000000-0004-0000-0100-000023060000}"/>
    <hyperlink ref="BP180" r:id="rId1573" display="http://web.higov.net/oip/rrs/popup_list_agency_by_login.php?text=opener.document.myform.x_Agency_Codetxt&amp;title=Agency%20Code&amp;id=opener.document.myform.x_Agency_Code&amp;dept=A42" xr:uid="{00000000-0004-0000-0100-000024060000}"/>
    <hyperlink ref="BP181" r:id="rId1574" display="http://web.higov.net/oip/rrs/popup_list_agency_by_login.php?text=opener.document.myform.x_Agency_Codetxt&amp;title=Agency%20Code&amp;id=opener.document.myform.x_Agency_Code&amp;dept=A42" xr:uid="{00000000-0004-0000-0100-000025060000}"/>
    <hyperlink ref="BP182" r:id="rId1575" display="http://web.higov.net/oip/rrs/popup_list_agency_by_login.php?text=opener.document.myform.x_Agency_Codetxt&amp;title=Agency%20Code&amp;id=opener.document.myform.x_Agency_Code&amp;dept=A42" xr:uid="{00000000-0004-0000-0100-000026060000}"/>
    <hyperlink ref="BP183" r:id="rId1576" display="http://web.higov.net/oip/rrs/popup_list_agency_by_login.php?text=opener.document.myform.x_Agency_Codetxt&amp;title=Agency%20Code&amp;id=opener.document.myform.x_Agency_Code&amp;dept=A42" xr:uid="{00000000-0004-0000-0100-000027060000}"/>
    <hyperlink ref="BP184" r:id="rId1577" display="http://web.higov.net/oip/rrs/popup_list_agency_by_login.php?text=opener.document.myform.x_Agency_Codetxt&amp;title=Agency%20Code&amp;id=opener.document.myform.x_Agency_Code&amp;dept=A42" xr:uid="{00000000-0004-0000-0100-000028060000}"/>
    <hyperlink ref="BP185" r:id="rId1578" display="http://web.higov.net/oip/rrs/popup_list_agency_by_login.php?text=opener.document.myform.x_Agency_Codetxt&amp;title=Agency%20Code&amp;id=opener.document.myform.x_Agency_Code&amp;dept=A42" xr:uid="{00000000-0004-0000-0100-000029060000}"/>
    <hyperlink ref="BP186" r:id="rId1579" display="http://web.higov.net/oip/rrs/popup_list_agency_by_login.php?text=opener.document.myform.x_Agency_Codetxt&amp;title=Agency%20Code&amp;id=opener.document.myform.x_Agency_Code&amp;dept=A42" xr:uid="{00000000-0004-0000-0100-00002A060000}"/>
    <hyperlink ref="BP187" r:id="rId1580" display="http://web.higov.net/oip/rrs/popup_list_agency_by_login.php?text=opener.document.myform.x_Agency_Codetxt&amp;title=Agency%20Code&amp;id=opener.document.myform.x_Agency_Code&amp;dept=A42" xr:uid="{00000000-0004-0000-0100-00002B060000}"/>
    <hyperlink ref="BP188" r:id="rId1581" display="http://web.higov.net/oip/rrs/popup_list_agency_by_login.php?text=opener.document.myform.x_Agency_Codetxt&amp;title=Agency%20Code&amp;id=opener.document.myform.x_Agency_Code&amp;dept=A42" xr:uid="{00000000-0004-0000-0100-00002C060000}"/>
    <hyperlink ref="BP189" r:id="rId1582" display="http://web.higov.net/oip/rrs/popup_list_agency_by_login.php?text=opener.document.myform.x_Agency_Codetxt&amp;title=Agency%20Code&amp;id=opener.document.myform.x_Agency_Code&amp;dept=A42" xr:uid="{00000000-0004-0000-0100-00002D060000}"/>
    <hyperlink ref="BP190" r:id="rId1583" display="http://web.higov.net/oip/rrs/popup_list_agency_by_login.php?text=opener.document.myform.x_Agency_Codetxt&amp;title=Agency%20Code&amp;id=opener.document.myform.x_Agency_Code&amp;dept=A42" xr:uid="{00000000-0004-0000-0100-00002E060000}"/>
    <hyperlink ref="BP191" r:id="rId1584" display="http://web.higov.net/oip/rrs/popup_list_agency_by_login.php?text=opener.document.myform.x_Agency_Codetxt&amp;title=Agency%20Code&amp;id=opener.document.myform.x_Agency_Code&amp;dept=A42" xr:uid="{00000000-0004-0000-0100-00002F060000}"/>
    <hyperlink ref="BP192" r:id="rId1585" display="http://web.higov.net/oip/rrs/popup_list_agency_by_login.php?text=opener.document.myform.x_Agency_Codetxt&amp;title=Agency%20Code&amp;id=opener.document.myform.x_Agency_Code&amp;dept=A42" xr:uid="{00000000-0004-0000-0100-000030060000}"/>
    <hyperlink ref="BP193" r:id="rId1586" display="http://web.higov.net/oip/rrs/popup_list_agency_by_login.php?text=opener.document.myform.x_Agency_Codetxt&amp;title=Agency%20Code&amp;id=opener.document.myform.x_Agency_Code&amp;dept=A42" xr:uid="{00000000-0004-0000-0100-000031060000}"/>
    <hyperlink ref="BP194" r:id="rId1587" display="http://web.higov.net/oip/rrs/popup_list_agency_by_login.php?text=opener.document.myform.x_Agency_Codetxt&amp;title=Agency%20Code&amp;id=opener.document.myform.x_Agency_Code&amp;dept=A42" xr:uid="{00000000-0004-0000-0100-000032060000}"/>
    <hyperlink ref="BP195" r:id="rId1588" display="http://web.higov.net/oip/rrs/popup_list_agency_by_login.php?text=opener.document.myform.x_Agency_Codetxt&amp;title=Agency%20Code&amp;id=opener.document.myform.x_Agency_Code&amp;dept=A42" xr:uid="{00000000-0004-0000-0100-000033060000}"/>
    <hyperlink ref="BP196" r:id="rId1589" display="http://web.higov.net/oip/rrs/popup_list_agency_by_login.php?text=opener.document.myform.x_Agency_Codetxt&amp;title=Agency%20Code&amp;id=opener.document.myform.x_Agency_Code&amp;dept=A42" xr:uid="{00000000-0004-0000-0100-000034060000}"/>
    <hyperlink ref="BP197" r:id="rId1590" display="http://web.higov.net/oip/rrs/popup_list_agency_by_login.php?text=opener.document.myform.x_Agency_Codetxt&amp;title=Agency%20Code&amp;id=opener.document.myform.x_Agency_Code&amp;dept=A42" xr:uid="{00000000-0004-0000-0100-000035060000}"/>
    <hyperlink ref="BP198" r:id="rId1591" display="http://web.higov.net/oip/rrs/popup_list_agency_by_login.php?text=opener.document.myform.x_Agency_Codetxt&amp;title=Agency%20Code&amp;id=opener.document.myform.x_Agency_Code&amp;dept=A42" xr:uid="{00000000-0004-0000-0100-000036060000}"/>
    <hyperlink ref="BP199" r:id="rId1592" display="http://web.higov.net/oip/rrs/popup_list_agency_by_login.php?text=opener.document.myform.x_Agency_Codetxt&amp;title=Agency%20Code&amp;id=opener.document.myform.x_Agency_Code&amp;dept=A42" xr:uid="{00000000-0004-0000-0100-000037060000}"/>
    <hyperlink ref="BP200" r:id="rId1593" display="http://web.higov.net/oip/rrs/popup_list_agency_by_login.php?text=opener.document.myform.x_Agency_Codetxt&amp;title=Agency%20Code&amp;id=opener.document.myform.x_Agency_Code&amp;dept=A42" xr:uid="{00000000-0004-0000-0100-000038060000}"/>
    <hyperlink ref="BP201" r:id="rId1594" display="http://web.higov.net/oip/rrs/popup_list_agency_by_login.php?text=opener.document.myform.x_Agency_Codetxt&amp;title=Agency%20Code&amp;id=opener.document.myform.x_Agency_Code&amp;dept=A42" xr:uid="{00000000-0004-0000-0100-000039060000}"/>
    <hyperlink ref="BP202" r:id="rId1595" display="http://web.higov.net/oip/rrs/popup_list_agency_by_login.php?text=opener.document.myform.x_Agency_Codetxt&amp;title=Agency%20Code&amp;id=opener.document.myform.x_Agency_Code&amp;dept=A42" xr:uid="{00000000-0004-0000-0100-00003A060000}"/>
    <hyperlink ref="BP203" r:id="rId1596" display="http://web.higov.net/oip/rrs/popup_list_agency_by_login.php?text=opener.document.myform.x_Agency_Codetxt&amp;title=Agency%20Code&amp;id=opener.document.myform.x_Agency_Code&amp;dept=A42" xr:uid="{00000000-0004-0000-0100-00003B060000}"/>
    <hyperlink ref="BP204" r:id="rId1597" display="http://web.higov.net/oip/rrs/popup_list_agency_by_login.php?text=opener.document.myform.x_Agency_Codetxt&amp;title=Agency%20Code&amp;id=opener.document.myform.x_Agency_Code&amp;dept=A42" xr:uid="{00000000-0004-0000-0100-00003C060000}"/>
    <hyperlink ref="BP205" r:id="rId1598" display="http://web.higov.net/oip/rrs/popup_list_agency_by_login.php?text=opener.document.myform.x_Agency_Codetxt&amp;title=Agency%20Code&amp;id=opener.document.myform.x_Agency_Code&amp;dept=A42" xr:uid="{00000000-0004-0000-0100-00003D060000}"/>
    <hyperlink ref="BP206" r:id="rId1599" display="http://web.higov.net/oip/rrs/popup_list_agency_by_login.php?text=opener.document.myform.x_Agency_Codetxt&amp;title=Agency%20Code&amp;id=opener.document.myform.x_Agency_Code&amp;dept=A42" xr:uid="{00000000-0004-0000-0100-00003E060000}"/>
    <hyperlink ref="BP207" r:id="rId1600" display="http://web.higov.net/oip/rrs/popup_list_agency_by_login.php?text=opener.document.myform.x_Agency_Codetxt&amp;title=Agency%20Code&amp;id=opener.document.myform.x_Agency_Code&amp;dept=A42" xr:uid="{00000000-0004-0000-0100-00003F060000}"/>
    <hyperlink ref="BP208" r:id="rId1601" display="http://web.higov.net/oip/rrs/popup_list_agency_by_login.php?text=opener.document.myform.x_Agency_Codetxt&amp;title=Agency%20Code&amp;id=opener.document.myform.x_Agency_Code&amp;dept=A42" xr:uid="{00000000-0004-0000-0100-000040060000}"/>
    <hyperlink ref="BP209" r:id="rId1602" display="http://web.higov.net/oip/rrs/popup_list_agency_by_login.php?text=opener.document.myform.x_Agency_Codetxt&amp;title=Agency%20Code&amp;id=opener.document.myform.x_Agency_Code&amp;dept=A42" xr:uid="{00000000-0004-0000-0100-000041060000}"/>
    <hyperlink ref="BP210" r:id="rId1603" display="http://web.higov.net/oip/rrs/popup_list_agency_by_login.php?text=opener.document.myform.x_Agency_Codetxt&amp;title=Agency%20Code&amp;id=opener.document.myform.x_Agency_Code&amp;dept=A42" xr:uid="{00000000-0004-0000-0100-000042060000}"/>
    <hyperlink ref="BP211" r:id="rId1604" display="http://web.higov.net/oip/rrs/popup_list_agency_by_login.php?text=opener.document.myform.x_Agency_Codetxt&amp;title=Agency%20Code&amp;id=opener.document.myform.x_Agency_Code&amp;dept=A42" xr:uid="{00000000-0004-0000-0100-000043060000}"/>
    <hyperlink ref="BP212" r:id="rId1605" display="http://web.higov.net/oip/rrs/popup_list_agency_by_login.php?text=opener.document.myform.x_Agency_Codetxt&amp;title=Agency%20Code&amp;id=opener.document.myform.x_Agency_Code&amp;dept=A42" xr:uid="{00000000-0004-0000-0100-000044060000}"/>
    <hyperlink ref="BQ13" r:id="rId1606" display="http://web.higov.net/oip/rrs/popup_list_agency_by_login.php?text=opener.document.myform.x_Agency_Codetxt&amp;title=Agency%20Code&amp;id=opener.document.myform.x_Agency_Code&amp;dept=A13" xr:uid="{00000000-0004-0000-0100-000045060000}"/>
    <hyperlink ref="BQ14" r:id="rId1607" display="http://web.higov.net/oip/rrs/popup_list_agency_by_login.php?text=opener.document.myform.x_Agency_Codetxt&amp;title=Agency%20Code&amp;id=opener.document.myform.x_Agency_Code&amp;dept=A13" xr:uid="{00000000-0004-0000-0100-000046060000}"/>
    <hyperlink ref="BQ15" r:id="rId1608" display="http://web.higov.net/oip/rrs/popup_list_agency_by_login.php?text=opener.document.myform.x_Agency_Codetxt&amp;title=Agency%20Code&amp;id=opener.document.myform.x_Agency_Code&amp;dept=A13" xr:uid="{00000000-0004-0000-0100-000047060000}"/>
    <hyperlink ref="BQ16" r:id="rId1609" display="http://web.higov.net/oip/rrs/popup_list_agency_by_login.php?text=opener.document.myform.x_Agency_Codetxt&amp;title=Agency%20Code&amp;id=opener.document.myform.x_Agency_Code&amp;dept=A13" xr:uid="{00000000-0004-0000-0100-000048060000}"/>
    <hyperlink ref="BQ17" r:id="rId1610" display="http://web.higov.net/oip/rrs/popup_list_agency_by_login.php?text=opener.document.myform.x_Agency_Codetxt&amp;title=Agency%20Code&amp;id=opener.document.myform.x_Agency_Code&amp;dept=A13" xr:uid="{00000000-0004-0000-0100-000049060000}"/>
    <hyperlink ref="BQ18" r:id="rId1611" display="http://web.higov.net/oip/rrs/popup_list_agency_by_login.php?text=opener.document.myform.x_Agency_Codetxt&amp;title=Agency%20Code&amp;id=opener.document.myform.x_Agency_Code&amp;dept=A13" xr:uid="{00000000-0004-0000-0100-00004A060000}"/>
    <hyperlink ref="BQ19" r:id="rId1612" display="http://web.higov.net/oip/rrs/popup_list_agency_by_login.php?text=opener.document.myform.x_Agency_Codetxt&amp;title=Agency%20Code&amp;id=opener.document.myform.x_Agency_Code&amp;dept=A13" xr:uid="{00000000-0004-0000-0100-00004B060000}"/>
    <hyperlink ref="BQ20" r:id="rId1613" display="http://web.higov.net/oip/rrs/popup_list_agency_by_login.php?text=opener.document.myform.x_Agency_Codetxt&amp;title=Agency%20Code&amp;id=opener.document.myform.x_Agency_Code&amp;dept=A13" xr:uid="{00000000-0004-0000-0100-00004C060000}"/>
    <hyperlink ref="BQ21" r:id="rId1614" display="http://web.higov.net/oip/rrs/popup_list_agency_by_login.php?text=opener.document.myform.x_Agency_Codetxt&amp;title=Agency%20Code&amp;id=opener.document.myform.x_Agency_Code&amp;dept=A13" xr:uid="{00000000-0004-0000-0100-00004D060000}"/>
    <hyperlink ref="BQ22" r:id="rId1615" display="http://web.higov.net/oip/rrs/popup_list_agency_by_login.php?text=opener.document.myform.x_Agency_Codetxt&amp;title=Agency%20Code&amp;id=opener.document.myform.x_Agency_Code&amp;dept=A13" xr:uid="{00000000-0004-0000-0100-00004E060000}"/>
    <hyperlink ref="BQ23" r:id="rId1616" display="http://web.higov.net/oip/rrs/popup_list_agency_by_login.php?text=opener.document.myform.x_Agency_Codetxt&amp;title=Agency%20Code&amp;id=opener.document.myform.x_Agency_Code&amp;dept=A13" xr:uid="{00000000-0004-0000-0100-00004F060000}"/>
    <hyperlink ref="BQ24" r:id="rId1617" display="http://web.higov.net/oip/rrs/popup_list_agency_by_login.php?text=opener.document.myform.x_Agency_Codetxt&amp;title=Agency%20Code&amp;id=opener.document.myform.x_Agency_Code&amp;dept=A13" xr:uid="{00000000-0004-0000-0100-000050060000}"/>
    <hyperlink ref="BQ25" r:id="rId1618" display="http://web.higov.net/oip/rrs/popup_list_agency_by_login.php?text=opener.document.myform.x_Agency_Codetxt&amp;title=Agency%20Code&amp;id=opener.document.myform.x_Agency_Code&amp;dept=A13" xr:uid="{00000000-0004-0000-0100-000051060000}"/>
    <hyperlink ref="BQ26" r:id="rId1619" display="http://web.higov.net/oip/rrs/popup_list_agency_by_login.php?text=opener.document.myform.x_Agency_Codetxt&amp;title=Agency%20Code&amp;id=opener.document.myform.x_Agency_Code&amp;dept=A13" xr:uid="{00000000-0004-0000-0100-000052060000}"/>
    <hyperlink ref="BQ27" r:id="rId1620" display="http://web.higov.net/oip/rrs/popup_list_agency_by_login.php?text=opener.document.myform.x_Agency_Codetxt&amp;title=Agency%20Code&amp;id=opener.document.myform.x_Agency_Code&amp;dept=A13" xr:uid="{00000000-0004-0000-0100-000053060000}"/>
    <hyperlink ref="BQ28" r:id="rId1621" display="http://web.higov.net/oip/rrs/popup_list_agency_by_login.php?text=opener.document.myform.x_Agency_Codetxt&amp;title=Agency%20Code&amp;id=opener.document.myform.x_Agency_Code&amp;dept=A13" xr:uid="{00000000-0004-0000-0100-000054060000}"/>
    <hyperlink ref="BQ29" r:id="rId1622" display="http://web.higov.net/oip/rrs/popup_list_agency_by_login.php?text=opener.document.myform.x_Agency_Codetxt&amp;title=Agency%20Code&amp;id=opener.document.myform.x_Agency_Code&amp;dept=A13" xr:uid="{00000000-0004-0000-0100-000055060000}"/>
    <hyperlink ref="BQ30" r:id="rId1623" display="http://web.higov.net/oip/rrs/popup_list_agency_by_login.php?text=opener.document.myform.x_Agency_Codetxt&amp;title=Agency%20Code&amp;id=opener.document.myform.x_Agency_Code&amp;dept=A13" xr:uid="{00000000-0004-0000-0100-000056060000}"/>
    <hyperlink ref="BQ31" r:id="rId1624" display="http://web.higov.net/oip/rrs/popup_list_agency_by_login.php?text=opener.document.myform.x_Agency_Codetxt&amp;title=Agency%20Code&amp;id=opener.document.myform.x_Agency_Code&amp;dept=A13" xr:uid="{00000000-0004-0000-0100-000057060000}"/>
    <hyperlink ref="BQ32" r:id="rId1625" display="http://web.higov.net/oip/rrs/popup_list_agency_by_login.php?text=opener.document.myform.x_Agency_Codetxt&amp;title=Agency%20Code&amp;id=opener.document.myform.x_Agency_Code&amp;dept=A13" xr:uid="{00000000-0004-0000-0100-000058060000}"/>
    <hyperlink ref="BQ33" r:id="rId1626" display="http://web.higov.net/oip/rrs/popup_list_agency_by_login.php?text=opener.document.myform.x_Agency_Codetxt&amp;title=Agency%20Code&amp;id=opener.document.myform.x_Agency_Code&amp;dept=A13" xr:uid="{00000000-0004-0000-0100-000059060000}"/>
    <hyperlink ref="BQ34" r:id="rId1627" display="http://web.higov.net/oip/rrs/popup_list_agency_by_login.php?text=opener.document.myform.x_Agency_Codetxt&amp;title=Agency%20Code&amp;id=opener.document.myform.x_Agency_Code&amp;dept=A13" xr:uid="{00000000-0004-0000-0100-00005A060000}"/>
    <hyperlink ref="BQ35" r:id="rId1628" display="http://web.higov.net/oip/rrs/popup_list_agency_by_login.php?text=opener.document.myform.x_Agency_Codetxt&amp;title=Agency%20Code&amp;id=opener.document.myform.x_Agency_Code&amp;dept=A13" xr:uid="{00000000-0004-0000-0100-00005B060000}"/>
    <hyperlink ref="BQ36" r:id="rId1629" display="http://web.higov.net/oip/rrs/popup_list_agency_by_login.php?text=opener.document.myform.x_Agency_Codetxt&amp;title=Agency%20Code&amp;id=opener.document.myform.x_Agency_Code&amp;dept=A13" xr:uid="{00000000-0004-0000-0100-00005C060000}"/>
    <hyperlink ref="BQ37" r:id="rId1630" display="http://web.higov.net/oip/rrs/popup_list_agency_by_login.php?text=opener.document.myform.x_Agency_Codetxt&amp;title=Agency%20Code&amp;id=opener.document.myform.x_Agency_Code&amp;dept=A13" xr:uid="{00000000-0004-0000-0100-00005D060000}"/>
    <hyperlink ref="BQ38" r:id="rId1631" display="http://web.higov.net/oip/rrs/popup_list_agency_by_login.php?text=opener.document.myform.x_Agency_Codetxt&amp;title=Agency%20Code&amp;id=opener.document.myform.x_Agency_Code&amp;dept=A13" xr:uid="{00000000-0004-0000-0100-00005E060000}"/>
    <hyperlink ref="BQ39" r:id="rId1632" display="http://web.higov.net/oip/rrs/popup_list_agency_by_login.php?text=opener.document.myform.x_Agency_Codetxt&amp;title=Agency%20Code&amp;id=opener.document.myform.x_Agency_Code&amp;dept=A13" xr:uid="{00000000-0004-0000-0100-00005F060000}"/>
    <hyperlink ref="BQ40" r:id="rId1633" display="http://web.higov.net/oip/rrs/popup_list_agency_by_login.php?text=opener.document.myform.x_Agency_Codetxt&amp;title=Agency%20Code&amp;id=opener.document.myform.x_Agency_Code&amp;dept=A13" xr:uid="{00000000-0004-0000-0100-000060060000}"/>
    <hyperlink ref="BQ41" r:id="rId1634" display="http://web.higov.net/oip/rrs/popup_list_agency_by_login.php?text=opener.document.myform.x_Agency_Codetxt&amp;title=Agency%20Code&amp;id=opener.document.myform.x_Agency_Code&amp;dept=A13" xr:uid="{00000000-0004-0000-0100-000061060000}"/>
    <hyperlink ref="BQ42" r:id="rId1635" display="http://web.higov.net/oip/rrs/popup_list_agency_by_login.php?text=opener.document.myform.x_Agency_Codetxt&amp;title=Agency%20Code&amp;id=opener.document.myform.x_Agency_Code&amp;dept=A13" xr:uid="{00000000-0004-0000-0100-000062060000}"/>
    <hyperlink ref="BQ43" r:id="rId1636" display="http://web.higov.net/oip/rrs/popup_list_agency_by_login.php?text=opener.document.myform.x_Agency_Codetxt&amp;title=Agency%20Code&amp;id=opener.document.myform.x_Agency_Code&amp;dept=A13" xr:uid="{00000000-0004-0000-0100-000063060000}"/>
    <hyperlink ref="BQ44" r:id="rId1637" display="http://web.higov.net/oip/rrs/popup_list_agency_by_login.php?text=opener.document.myform.x_Agency_Codetxt&amp;title=Agency%20Code&amp;id=opener.document.myform.x_Agency_Code&amp;dept=A13" xr:uid="{00000000-0004-0000-0100-000064060000}"/>
    <hyperlink ref="BQ45" r:id="rId1638" display="http://web.higov.net/oip/rrs/popup_list_agency_by_login.php?text=opener.document.myform.x_Agency_Codetxt&amp;title=Agency%20Code&amp;id=opener.document.myform.x_Agency_Code&amp;dept=A13" xr:uid="{00000000-0004-0000-0100-000065060000}"/>
    <hyperlink ref="BQ46" r:id="rId1639" display="http://web.higov.net/oip/rrs/popup_list_agency_by_login.php?text=opener.document.myform.x_Agency_Codetxt&amp;title=Agency%20Code&amp;id=opener.document.myform.x_Agency_Code&amp;dept=A13" xr:uid="{00000000-0004-0000-0100-000066060000}"/>
    <hyperlink ref="BQ47" r:id="rId1640" display="http://web.higov.net/oip/rrs/popup_list_agency_by_login.php?text=opener.document.myform.x_Agency_Codetxt&amp;title=Agency%20Code&amp;id=opener.document.myform.x_Agency_Code&amp;dept=A13" xr:uid="{00000000-0004-0000-0100-000067060000}"/>
    <hyperlink ref="BQ48" r:id="rId1641" display="http://web.higov.net/oip/rrs/popup_list_agency_by_login.php?text=opener.document.myform.x_Agency_Codetxt&amp;title=Agency%20Code&amp;id=opener.document.myform.x_Agency_Code&amp;dept=A13" xr:uid="{00000000-0004-0000-0100-000068060000}"/>
    <hyperlink ref="BQ49" r:id="rId1642" display="http://web.higov.net/oip/rrs/popup_list_agency_by_login.php?text=opener.document.myform.x_Agency_Codetxt&amp;title=Agency%20Code&amp;id=opener.document.myform.x_Agency_Code&amp;dept=A13" xr:uid="{00000000-0004-0000-0100-000069060000}"/>
    <hyperlink ref="BQ50" r:id="rId1643" display="http://web.higov.net/oip/rrs/popup_list_agency_by_login.php?text=opener.document.myform.x_Agency_Codetxt&amp;title=Agency%20Code&amp;id=opener.document.myform.x_Agency_Code&amp;dept=A13" xr:uid="{00000000-0004-0000-0100-00006A060000}"/>
    <hyperlink ref="BQ51" r:id="rId1644" display="http://web.higov.net/oip/rrs/popup_list_agency_by_login.php?text=opener.document.myform.x_Agency_Codetxt&amp;title=Agency%20Code&amp;id=opener.document.myform.x_Agency_Code&amp;dept=A13" xr:uid="{00000000-0004-0000-0100-00006B060000}"/>
    <hyperlink ref="BQ52" r:id="rId1645" display="http://web.higov.net/oip/rrs/popup_list_agency_by_login.php?text=opener.document.myform.x_Agency_Codetxt&amp;title=Agency%20Code&amp;id=opener.document.myform.x_Agency_Code&amp;dept=A13" xr:uid="{00000000-0004-0000-0100-00006C060000}"/>
    <hyperlink ref="BQ53" r:id="rId1646" display="http://web.higov.net/oip/rrs/popup_list_agency_by_login.php?text=opener.document.myform.x_Agency_Codetxt&amp;title=Agency%20Code&amp;id=opener.document.myform.x_Agency_Code&amp;dept=A13" xr:uid="{00000000-0004-0000-0100-00006D060000}"/>
    <hyperlink ref="BQ54" r:id="rId1647" display="http://web.higov.net/oip/rrs/popup_list_agency_by_login.php?text=opener.document.myform.x_Agency_Codetxt&amp;title=Agency%20Code&amp;id=opener.document.myform.x_Agency_Code&amp;dept=A13" xr:uid="{00000000-0004-0000-0100-00006E060000}"/>
    <hyperlink ref="BQ55" r:id="rId1648" display="http://web.higov.net/oip/rrs/popup_list_agency_by_login.php?text=opener.document.myform.x_Agency_Codetxt&amp;title=Agency%20Code&amp;id=opener.document.myform.x_Agency_Code&amp;dept=A13" xr:uid="{00000000-0004-0000-0100-00006F060000}"/>
    <hyperlink ref="BQ56" r:id="rId1649" display="http://web.higov.net/oip/rrs/popup_list_agency_by_login.php?text=opener.document.myform.x_Agency_Codetxt&amp;title=Agency%20Code&amp;id=opener.document.myform.x_Agency_Code&amp;dept=A13" xr:uid="{00000000-0004-0000-0100-000070060000}"/>
    <hyperlink ref="BQ57" r:id="rId1650" display="http://web.higov.net/oip/rrs/popup_list_agency_by_login.php?text=opener.document.myform.x_Agency_Codetxt&amp;title=Agency%20Code&amp;id=opener.document.myform.x_Agency_Code&amp;dept=A13" xr:uid="{00000000-0004-0000-0100-000071060000}"/>
    <hyperlink ref="BQ58" r:id="rId1651" display="http://web.higov.net/oip/rrs/popup_list_agency_by_login.php?text=opener.document.myform.x_Agency_Codetxt&amp;title=Agency%20Code&amp;id=opener.document.myform.x_Agency_Code&amp;dept=A13" xr:uid="{00000000-0004-0000-0100-000072060000}"/>
    <hyperlink ref="BQ59" r:id="rId1652" display="http://web.higov.net/oip/rrs/popup_list_agency_by_login.php?text=opener.document.myform.x_Agency_Codetxt&amp;title=Agency%20Code&amp;id=opener.document.myform.x_Agency_Code&amp;dept=A13" xr:uid="{00000000-0004-0000-0100-000073060000}"/>
    <hyperlink ref="BQ60" r:id="rId1653" display="http://web.higov.net/oip/rrs/popup_list_agency_by_login.php?text=opener.document.myform.x_Agency_Codetxt&amp;title=Agency%20Code&amp;id=opener.document.myform.x_Agency_Code&amp;dept=A13" xr:uid="{00000000-0004-0000-0100-000074060000}"/>
    <hyperlink ref="BQ61" r:id="rId1654" display="http://web.higov.net/oip/rrs/popup_list_agency_by_login.php?text=opener.document.myform.x_Agency_Codetxt&amp;title=Agency%20Code&amp;id=opener.document.myform.x_Agency_Code&amp;dept=A13" xr:uid="{00000000-0004-0000-0100-000075060000}"/>
    <hyperlink ref="BQ62" r:id="rId1655" display="http://web.higov.net/oip/rrs/popup_list_agency_by_login.php?text=opener.document.myform.x_Agency_Codetxt&amp;title=Agency%20Code&amp;id=opener.document.myform.x_Agency_Code&amp;dept=A13" xr:uid="{00000000-0004-0000-0100-000076060000}"/>
    <hyperlink ref="BQ63" r:id="rId1656" display="http://web.higov.net/oip/rrs/popup_list_agency_by_login.php?text=opener.document.myform.x_Agency_Codetxt&amp;title=Agency%20Code&amp;id=opener.document.myform.x_Agency_Code&amp;dept=A13" xr:uid="{00000000-0004-0000-0100-000077060000}"/>
    <hyperlink ref="BQ64" r:id="rId1657" display="http://web.higov.net/oip/rrs/popup_list_agency_by_login.php?text=opener.document.myform.x_Agency_Codetxt&amp;title=Agency%20Code&amp;id=opener.document.myform.x_Agency_Code&amp;dept=A13" xr:uid="{00000000-0004-0000-0100-000078060000}"/>
    <hyperlink ref="BQ65" r:id="rId1658" display="http://web.higov.net/oip/rrs/popup_list_agency_by_login.php?text=opener.document.myform.x_Agency_Codetxt&amp;title=Agency%20Code&amp;id=opener.document.myform.x_Agency_Code&amp;dept=A13" xr:uid="{00000000-0004-0000-0100-000079060000}"/>
    <hyperlink ref="BQ66" r:id="rId1659" display="http://web.higov.net/oip/rrs/popup_list_agency_by_login.php?text=opener.document.myform.x_Agency_Codetxt&amp;title=Agency%20Code&amp;id=opener.document.myform.x_Agency_Code&amp;dept=A13" xr:uid="{00000000-0004-0000-0100-00007A060000}"/>
    <hyperlink ref="BQ67" r:id="rId1660" display="http://web.higov.net/oip/rrs/popup_list_agency_by_login.php?text=opener.document.myform.x_Agency_Codetxt&amp;title=Agency%20Code&amp;id=opener.document.myform.x_Agency_Code&amp;dept=A13" xr:uid="{00000000-0004-0000-0100-00007B060000}"/>
    <hyperlink ref="BQ68" r:id="rId1661" display="http://web.higov.net/oip/rrs/popup_list_agency_by_login.php?text=opener.document.myform.x_Agency_Codetxt&amp;title=Agency%20Code&amp;id=opener.document.myform.x_Agency_Code&amp;dept=A13" xr:uid="{00000000-0004-0000-0100-00007C060000}"/>
    <hyperlink ref="BQ69" r:id="rId1662" display="http://web.higov.net/oip/rrs/popup_list_agency_by_login.php?text=opener.document.myform.x_Agency_Codetxt&amp;title=Agency%20Code&amp;id=opener.document.myform.x_Agency_Code&amp;dept=A13" xr:uid="{00000000-0004-0000-0100-00007D060000}"/>
    <hyperlink ref="BQ70" r:id="rId1663" display="http://web.higov.net/oip/rrs/popup_list_agency_by_login.php?text=opener.document.myform.x_Agency_Codetxt&amp;title=Agency%20Code&amp;id=opener.document.myform.x_Agency_Code&amp;dept=A13" xr:uid="{00000000-0004-0000-0100-00007E060000}"/>
    <hyperlink ref="BQ71" r:id="rId1664" display="http://web.higov.net/oip/rrs/popup_list_agency_by_login.php?text=opener.document.myform.x_Agency_Codetxt&amp;title=Agency%20Code&amp;id=opener.document.myform.x_Agency_Code&amp;dept=A13" xr:uid="{00000000-0004-0000-0100-00007F060000}"/>
    <hyperlink ref="BQ72" r:id="rId1665" display="http://web.higov.net/oip/rrs/popup_list_agency_by_login.php?text=opener.document.myform.x_Agency_Codetxt&amp;title=Agency%20Code&amp;id=opener.document.myform.x_Agency_Code&amp;dept=A13" xr:uid="{00000000-0004-0000-0100-000080060000}"/>
    <hyperlink ref="BQ73" r:id="rId1666" display="http://web.higov.net/oip/rrs/popup_list_agency_by_login.php?text=opener.document.myform.x_Agency_Codetxt&amp;title=Agency%20Code&amp;id=opener.document.myform.x_Agency_Code&amp;dept=A13" xr:uid="{00000000-0004-0000-0100-000081060000}"/>
    <hyperlink ref="BQ74" r:id="rId1667" display="http://web.higov.net/oip/rrs/popup_list_agency_by_login.php?text=opener.document.myform.x_Agency_Codetxt&amp;title=Agency%20Code&amp;id=opener.document.myform.x_Agency_Code&amp;dept=A13" xr:uid="{00000000-0004-0000-0100-000082060000}"/>
    <hyperlink ref="BQ75" r:id="rId1668" display="http://web.higov.net/oip/rrs/popup_list_agency_by_login.php?text=opener.document.myform.x_Agency_Codetxt&amp;title=Agency%20Code&amp;id=opener.document.myform.x_Agency_Code&amp;dept=A13" xr:uid="{00000000-0004-0000-0100-000083060000}"/>
    <hyperlink ref="BQ76" r:id="rId1669" display="http://web.higov.net/oip/rrs/popup_list_agency_by_login.php?text=opener.document.myform.x_Agency_Codetxt&amp;title=Agency%20Code&amp;id=opener.document.myform.x_Agency_Code&amp;dept=A13" xr:uid="{00000000-0004-0000-0100-000084060000}"/>
    <hyperlink ref="BQ77" r:id="rId1670" display="http://web.higov.net/oip/rrs/popup_list_agency_by_login.php?text=opener.document.myform.x_Agency_Codetxt&amp;title=Agency%20Code&amp;id=opener.document.myform.x_Agency_Code&amp;dept=A13" xr:uid="{00000000-0004-0000-0100-000085060000}"/>
    <hyperlink ref="BQ78" r:id="rId1671" display="http://web.higov.net/oip/rrs/popup_list_agency_by_login.php?text=opener.document.myform.x_Agency_Codetxt&amp;title=Agency%20Code&amp;id=opener.document.myform.x_Agency_Code&amp;dept=A13" xr:uid="{00000000-0004-0000-0100-000086060000}"/>
    <hyperlink ref="BQ79" r:id="rId1672" display="http://web.higov.net/oip/rrs/popup_list_agency_by_login.php?text=opener.document.myform.x_Agency_Codetxt&amp;title=Agency%20Code&amp;id=opener.document.myform.x_Agency_Code&amp;dept=A13" xr:uid="{00000000-0004-0000-0100-000087060000}"/>
    <hyperlink ref="BQ80" r:id="rId1673" display="http://web.higov.net/oip/rrs/popup_list_agency_by_login.php?text=opener.document.myform.x_Agency_Codetxt&amp;title=Agency%20Code&amp;id=opener.document.myform.x_Agency_Code&amp;dept=A13" xr:uid="{00000000-0004-0000-0100-000088060000}"/>
    <hyperlink ref="BQ81" r:id="rId1674" display="http://web.higov.net/oip/rrs/popup_list_agency_by_login.php?text=opener.document.myform.x_Agency_Codetxt&amp;title=Agency%20Code&amp;id=opener.document.myform.x_Agency_Code&amp;dept=A13" xr:uid="{00000000-0004-0000-0100-000089060000}"/>
    <hyperlink ref="BQ82" r:id="rId1675" display="http://web.higov.net/oip/rrs/popup_list_agency_by_login.php?text=opener.document.myform.x_Agency_Codetxt&amp;title=Agency%20Code&amp;id=opener.document.myform.x_Agency_Code&amp;dept=A13" xr:uid="{00000000-0004-0000-0100-00008A060000}"/>
    <hyperlink ref="BQ83" r:id="rId1676" display="http://web.higov.net/oip/rrs/popup_list_agency_by_login.php?text=opener.document.myform.x_Agency_Codetxt&amp;title=Agency%20Code&amp;id=opener.document.myform.x_Agency_Code&amp;dept=A13" xr:uid="{00000000-0004-0000-0100-00008B060000}"/>
    <hyperlink ref="BQ84" r:id="rId1677" display="http://web.higov.net/oip/rrs/popup_list_agency_by_login.php?text=opener.document.myform.x_Agency_Codetxt&amp;title=Agency%20Code&amp;id=opener.document.myform.x_Agency_Code&amp;dept=A13" xr:uid="{00000000-0004-0000-0100-00008C060000}"/>
    <hyperlink ref="BQ85" r:id="rId1678" display="http://web.higov.net/oip/rrs/popup_list_agency_by_login.php?text=opener.document.myform.x_Agency_Codetxt&amp;title=Agency%20Code&amp;id=opener.document.myform.x_Agency_Code&amp;dept=A13" xr:uid="{00000000-0004-0000-0100-00008D060000}"/>
    <hyperlink ref="BQ86" r:id="rId1679" display="http://web.higov.net/oip/rrs/popup_list_agency_by_login.php?text=opener.document.myform.x_Agency_Codetxt&amp;title=Agency%20Code&amp;id=opener.document.myform.x_Agency_Code&amp;dept=A13" xr:uid="{00000000-0004-0000-0100-00008E060000}"/>
    <hyperlink ref="BQ87" r:id="rId1680" display="http://web.higov.net/oip/rrs/popup_list_agency_by_login.php?text=opener.document.myform.x_Agency_Codetxt&amp;title=Agency%20Code&amp;id=opener.document.myform.x_Agency_Code&amp;dept=A13" xr:uid="{00000000-0004-0000-0100-00008F060000}"/>
    <hyperlink ref="BQ88" r:id="rId1681" display="http://web.higov.net/oip/rrs/popup_list_agency_by_login.php?text=opener.document.myform.x_Agency_Codetxt&amp;title=Agency%20Code&amp;id=opener.document.myform.x_Agency_Code&amp;dept=A13" xr:uid="{00000000-0004-0000-0100-000090060000}"/>
    <hyperlink ref="BQ89" r:id="rId1682" display="http://web.higov.net/oip/rrs/popup_list_agency_by_login.php?text=opener.document.myform.x_Agency_Codetxt&amp;title=Agency%20Code&amp;id=opener.document.myform.x_Agency_Code&amp;dept=A13" xr:uid="{00000000-0004-0000-0100-000091060000}"/>
    <hyperlink ref="BQ90" r:id="rId1683" display="http://web.higov.net/oip/rrs/popup_list_agency_by_login.php?text=opener.document.myform.x_Agency_Codetxt&amp;title=Agency%20Code&amp;id=opener.document.myform.x_Agency_Code&amp;dept=A13" xr:uid="{00000000-0004-0000-0100-000092060000}"/>
    <hyperlink ref="BQ91" r:id="rId1684" display="http://web.higov.net/oip/rrs/popup_list_agency_by_login.php?text=opener.document.myform.x_Agency_Codetxt&amp;title=Agency%20Code&amp;id=opener.document.myform.x_Agency_Code&amp;dept=A13" xr:uid="{00000000-0004-0000-0100-000093060000}"/>
    <hyperlink ref="BQ92" r:id="rId1685" display="http://web.higov.net/oip/rrs/popup_list_agency_by_login.php?text=opener.document.myform.x_Agency_Codetxt&amp;title=Agency%20Code&amp;id=opener.document.myform.x_Agency_Code&amp;dept=A13" xr:uid="{00000000-0004-0000-0100-000094060000}"/>
    <hyperlink ref="BQ93" r:id="rId1686" display="http://web.higov.net/oip/rrs/popup_list_agency_by_login.php?text=opener.document.myform.x_Agency_Codetxt&amp;title=Agency%20Code&amp;id=opener.document.myform.x_Agency_Code&amp;dept=A13" xr:uid="{00000000-0004-0000-0100-000095060000}"/>
    <hyperlink ref="BQ94" r:id="rId1687" display="http://web.higov.net/oip/rrs/popup_list_agency_by_login.php?text=opener.document.myform.x_Agency_Codetxt&amp;title=Agency%20Code&amp;id=opener.document.myform.x_Agency_Code&amp;dept=A13" xr:uid="{00000000-0004-0000-0100-000096060000}"/>
    <hyperlink ref="BQ95" r:id="rId1688" display="http://web.higov.net/oip/rrs/popup_list_agency_by_login.php?text=opener.document.myform.x_Agency_Codetxt&amp;title=Agency%20Code&amp;id=opener.document.myform.x_Agency_Code&amp;dept=A13" xr:uid="{00000000-0004-0000-0100-000097060000}"/>
    <hyperlink ref="BQ96" r:id="rId1689" display="http://web.higov.net/oip/rrs/popup_list_agency_by_login.php?text=opener.document.myform.x_Agency_Codetxt&amp;title=Agency%20Code&amp;id=opener.document.myform.x_Agency_Code&amp;dept=A13" xr:uid="{00000000-0004-0000-0100-000098060000}"/>
    <hyperlink ref="BQ97" r:id="rId1690" display="http://web.higov.net/oip/rrs/popup_list_agency_by_login.php?text=opener.document.myform.x_Agency_Codetxt&amp;title=Agency%20Code&amp;id=opener.document.myform.x_Agency_Code&amp;dept=A13" xr:uid="{00000000-0004-0000-0100-000099060000}"/>
    <hyperlink ref="BQ98" r:id="rId1691" display="http://web.higov.net/oip/rrs/popup_list_agency_by_login.php?text=opener.document.myform.x_Agency_Codetxt&amp;title=Agency%20Code&amp;id=opener.document.myform.x_Agency_Code&amp;dept=A13" xr:uid="{00000000-0004-0000-0100-00009A060000}"/>
    <hyperlink ref="BQ99" r:id="rId1692" display="http://web.higov.net/oip/rrs/popup_list_agency_by_login.php?text=opener.document.myform.x_Agency_Codetxt&amp;title=Agency%20Code&amp;id=opener.document.myform.x_Agency_Code&amp;dept=A13" xr:uid="{00000000-0004-0000-0100-00009B060000}"/>
    <hyperlink ref="BQ100" r:id="rId1693" display="http://web.higov.net/oip/rrs/popup_list_agency_by_login.php?text=opener.document.myform.x_Agency_Codetxt&amp;title=Agency%20Code&amp;id=opener.document.myform.x_Agency_Code&amp;dept=A13" xr:uid="{00000000-0004-0000-0100-00009C060000}"/>
    <hyperlink ref="BQ101" r:id="rId1694" display="http://web.higov.net/oip/rrs/popup_list_agency_by_login.php?text=opener.document.myform.x_Agency_Codetxt&amp;title=Agency%20Code&amp;id=opener.document.myform.x_Agency_Code&amp;dept=A13" xr:uid="{00000000-0004-0000-0100-00009D060000}"/>
    <hyperlink ref="BQ102" r:id="rId1695" display="http://web.higov.net/oip/rrs/popup_list_agency_by_login.php?text=opener.document.myform.x_Agency_Codetxt&amp;title=Agency%20Code&amp;id=opener.document.myform.x_Agency_Code&amp;dept=A13" xr:uid="{00000000-0004-0000-0100-00009E060000}"/>
    <hyperlink ref="BQ103" r:id="rId1696" display="http://web.higov.net/oip/rrs/popup_list_agency_by_login.php?text=opener.document.myform.x_Agency_Codetxt&amp;title=Agency%20Code&amp;id=opener.document.myform.x_Agency_Code&amp;dept=A13" xr:uid="{00000000-0004-0000-0100-00009F060000}"/>
    <hyperlink ref="BQ104" r:id="rId1697" display="http://web.higov.net/oip/rrs/popup_list_agency_by_login.php?text=opener.document.myform.x_Agency_Codetxt&amp;title=Agency%20Code&amp;id=opener.document.myform.x_Agency_Code&amp;dept=A13" xr:uid="{00000000-0004-0000-0100-0000A0060000}"/>
    <hyperlink ref="BQ105" r:id="rId1698" display="http://web.higov.net/oip/rrs/popup_list_agency_by_login.php?text=opener.document.myform.x_Agency_Codetxt&amp;title=Agency%20Code&amp;id=opener.document.myform.x_Agency_Code&amp;dept=A13" xr:uid="{00000000-0004-0000-0100-0000A1060000}"/>
    <hyperlink ref="BQ106" r:id="rId1699" display="http://web.higov.net/oip/rrs/popup_list_agency_by_login.php?text=opener.document.myform.x_Agency_Codetxt&amp;title=Agency%20Code&amp;id=opener.document.myform.x_Agency_Code&amp;dept=A13" xr:uid="{00000000-0004-0000-0100-0000A2060000}"/>
    <hyperlink ref="BQ107" r:id="rId1700" display="http://web.higov.net/oip/rrs/popup_list_agency_by_login.php?text=opener.document.myform.x_Agency_Codetxt&amp;title=Agency%20Code&amp;id=opener.document.myform.x_Agency_Code&amp;dept=A13" xr:uid="{00000000-0004-0000-0100-0000A3060000}"/>
    <hyperlink ref="BQ108" r:id="rId1701" display="http://web.higov.net/oip/rrs/popup_list_agency_by_login.php?text=opener.document.myform.x_Agency_Codetxt&amp;title=Agency%20Code&amp;id=opener.document.myform.x_Agency_Code&amp;dept=A13" xr:uid="{00000000-0004-0000-0100-0000A4060000}"/>
    <hyperlink ref="BQ109" r:id="rId1702" display="http://web.higov.net/oip/rrs/popup_list_agency_by_login.php?text=opener.document.myform.x_Agency_Codetxt&amp;title=Agency%20Code&amp;id=opener.document.myform.x_Agency_Code&amp;dept=A13" xr:uid="{00000000-0004-0000-0100-0000A5060000}"/>
    <hyperlink ref="BQ110" r:id="rId1703" display="http://web.higov.net/oip/rrs/popup_list_agency_by_login.php?text=opener.document.myform.x_Agency_Codetxt&amp;title=Agency%20Code&amp;id=opener.document.myform.x_Agency_Code&amp;dept=A13" xr:uid="{00000000-0004-0000-0100-0000A6060000}"/>
    <hyperlink ref="BQ111" r:id="rId1704" display="http://web.higov.net/oip/rrs/popup_list_agency_by_login.php?text=opener.document.myform.x_Agency_Codetxt&amp;title=Agency%20Code&amp;id=opener.document.myform.x_Agency_Code&amp;dept=A13" xr:uid="{00000000-0004-0000-0100-0000A7060000}"/>
    <hyperlink ref="BQ112" r:id="rId1705" display="http://web.higov.net/oip/rrs/popup_list_agency_by_login.php?text=opener.document.myform.x_Agency_Codetxt&amp;title=Agency%20Code&amp;id=opener.document.myform.x_Agency_Code&amp;dept=A13" xr:uid="{00000000-0004-0000-0100-0000A8060000}"/>
    <hyperlink ref="BQ113" r:id="rId1706" display="http://web.higov.net/oip/rrs/popup_list_agency_by_login.php?text=opener.document.myform.x_Agency_Codetxt&amp;title=Agency%20Code&amp;id=opener.document.myform.x_Agency_Code&amp;dept=A13" xr:uid="{00000000-0004-0000-0100-0000A9060000}"/>
    <hyperlink ref="BQ114" r:id="rId1707" display="http://web.higov.net/oip/rrs/popup_list_agency_by_login.php?text=opener.document.myform.x_Agency_Codetxt&amp;title=Agency%20Code&amp;id=opener.document.myform.x_Agency_Code&amp;dept=A13" xr:uid="{00000000-0004-0000-0100-0000AA060000}"/>
    <hyperlink ref="BQ115" r:id="rId1708" display="http://web.higov.net/oip/rrs/popup_list_agency_by_login.php?text=opener.document.myform.x_Agency_Codetxt&amp;title=Agency%20Code&amp;id=opener.document.myform.x_Agency_Code&amp;dept=A13" xr:uid="{00000000-0004-0000-0100-0000AB060000}"/>
    <hyperlink ref="BQ116" r:id="rId1709" display="http://web.higov.net/oip/rrs/popup_list_agency_by_login.php?text=opener.document.myform.x_Agency_Codetxt&amp;title=Agency%20Code&amp;id=opener.document.myform.x_Agency_Code&amp;dept=A13" xr:uid="{00000000-0004-0000-0100-0000AC060000}"/>
    <hyperlink ref="BQ117" r:id="rId1710" display="http://web.higov.net/oip/rrs/popup_list_agency_by_login.php?text=opener.document.myform.x_Agency_Codetxt&amp;title=Agency%20Code&amp;id=opener.document.myform.x_Agency_Code&amp;dept=A13" xr:uid="{00000000-0004-0000-0100-0000AD060000}"/>
    <hyperlink ref="BQ118" r:id="rId1711" display="http://web.higov.net/oip/rrs/popup_list_agency_by_login.php?text=opener.document.myform.x_Agency_Codetxt&amp;title=Agency%20Code&amp;id=opener.document.myform.x_Agency_Code&amp;dept=A13" xr:uid="{00000000-0004-0000-0100-0000AE060000}"/>
    <hyperlink ref="BQ119" r:id="rId1712" display="http://web.higov.net/oip/rrs/popup_list_agency_by_login.php?text=opener.document.myform.x_Agency_Codetxt&amp;title=Agency%20Code&amp;id=opener.document.myform.x_Agency_Code&amp;dept=A13" xr:uid="{00000000-0004-0000-0100-0000AF060000}"/>
    <hyperlink ref="BQ120" r:id="rId1713" display="http://web.higov.net/oip/rrs/popup_list_agency_by_login.php?text=opener.document.myform.x_Agency_Codetxt&amp;title=Agency%20Code&amp;id=opener.document.myform.x_Agency_Code&amp;dept=A13" xr:uid="{00000000-0004-0000-0100-0000B0060000}"/>
    <hyperlink ref="BQ121" r:id="rId1714" display="http://web.higov.net/oip/rrs/popup_list_agency_by_login.php?text=opener.document.myform.x_Agency_Codetxt&amp;title=Agency%20Code&amp;id=opener.document.myform.x_Agency_Code&amp;dept=A13" xr:uid="{00000000-0004-0000-0100-0000B1060000}"/>
    <hyperlink ref="BQ122" r:id="rId1715" display="http://web.higov.net/oip/rrs/popup_list_agency_by_login.php?text=opener.document.myform.x_Agency_Codetxt&amp;title=Agency%20Code&amp;id=opener.document.myform.x_Agency_Code&amp;dept=A13" xr:uid="{00000000-0004-0000-0100-0000B2060000}"/>
    <hyperlink ref="BQ123" r:id="rId1716" display="http://web.higov.net/oip/rrs/popup_list_agency_by_login.php?text=opener.document.myform.x_Agency_Codetxt&amp;title=Agency%20Code&amp;id=opener.document.myform.x_Agency_Code&amp;dept=A13" xr:uid="{00000000-0004-0000-0100-0000B3060000}"/>
    <hyperlink ref="BQ124" r:id="rId1717" display="http://web.higov.net/oip/rrs/popup_list_agency_by_login.php?text=opener.document.myform.x_Agency_Codetxt&amp;title=Agency%20Code&amp;id=opener.document.myform.x_Agency_Code&amp;dept=A13" xr:uid="{00000000-0004-0000-0100-0000B4060000}"/>
    <hyperlink ref="BQ125" r:id="rId1718" display="http://web.higov.net/oip/rrs/popup_list_agency_by_login.php?text=opener.document.myform.x_Agency_Codetxt&amp;title=Agency%20Code&amp;id=opener.document.myform.x_Agency_Code&amp;dept=A13" xr:uid="{00000000-0004-0000-0100-0000B5060000}"/>
    <hyperlink ref="BQ126" r:id="rId1719" display="http://web.higov.net/oip/rrs/popup_list_agency_by_login.php?text=opener.document.myform.x_Agency_Codetxt&amp;title=Agency%20Code&amp;id=opener.document.myform.x_Agency_Code&amp;dept=A13" xr:uid="{00000000-0004-0000-0100-0000B6060000}"/>
    <hyperlink ref="BQ127" r:id="rId1720" display="http://web.higov.net/oip/rrs/popup_list_agency_by_login.php?text=opener.document.myform.x_Agency_Codetxt&amp;title=Agency%20Code&amp;id=opener.document.myform.x_Agency_Code&amp;dept=A13" xr:uid="{00000000-0004-0000-0100-0000B7060000}"/>
    <hyperlink ref="BQ128" r:id="rId1721" display="http://web.higov.net/oip/rrs/popup_list_agency_by_login.php?text=opener.document.myform.x_Agency_Codetxt&amp;title=Agency%20Code&amp;id=opener.document.myform.x_Agency_Code&amp;dept=A13" xr:uid="{00000000-0004-0000-0100-0000B8060000}"/>
    <hyperlink ref="BQ129" r:id="rId1722" display="http://web.higov.net/oip/rrs/popup_list_agency_by_login.php?text=opener.document.myform.x_Agency_Codetxt&amp;title=Agency%20Code&amp;id=opener.document.myform.x_Agency_Code&amp;dept=A13" xr:uid="{00000000-0004-0000-0100-0000B9060000}"/>
    <hyperlink ref="BQ130" r:id="rId1723" display="http://web.higov.net/oip/rrs/popup_list_agency_by_login.php?text=opener.document.myform.x_Agency_Codetxt&amp;title=Agency%20Code&amp;id=opener.document.myform.x_Agency_Code&amp;dept=A13" xr:uid="{00000000-0004-0000-0100-0000BA060000}"/>
    <hyperlink ref="BQ131" r:id="rId1724" display="http://web.higov.net/oip/rrs/popup_list_agency_by_login.php?text=opener.document.myform.x_Agency_Codetxt&amp;title=Agency%20Code&amp;id=opener.document.myform.x_Agency_Code&amp;dept=A13" xr:uid="{00000000-0004-0000-0100-0000BB060000}"/>
    <hyperlink ref="BQ132" r:id="rId1725" display="http://web.higov.net/oip/rrs/popup_list_agency_by_login.php?text=opener.document.myform.x_Agency_Codetxt&amp;title=Agency%20Code&amp;id=opener.document.myform.x_Agency_Code&amp;dept=A13" xr:uid="{00000000-0004-0000-0100-0000BC060000}"/>
    <hyperlink ref="BQ133" r:id="rId1726" display="http://web.higov.net/oip/rrs/popup_list_agency_by_login.php?text=opener.document.myform.x_Agency_Codetxt&amp;title=Agency%20Code&amp;id=opener.document.myform.x_Agency_Code&amp;dept=A13" xr:uid="{00000000-0004-0000-0100-0000BD060000}"/>
    <hyperlink ref="BQ134" r:id="rId1727" display="http://web.higov.net/oip/rrs/popup_list_agency_by_login.php?text=opener.document.myform.x_Agency_Codetxt&amp;title=Agency%20Code&amp;id=opener.document.myform.x_Agency_Code&amp;dept=A13" xr:uid="{00000000-0004-0000-0100-0000BE060000}"/>
    <hyperlink ref="BQ135" r:id="rId1728" display="http://web.higov.net/oip/rrs/popup_list_agency_by_login.php?text=opener.document.myform.x_Agency_Codetxt&amp;title=Agency%20Code&amp;id=opener.document.myform.x_Agency_Code&amp;dept=A13" xr:uid="{00000000-0004-0000-0100-0000BF060000}"/>
    <hyperlink ref="BQ136" r:id="rId1729" display="http://web.higov.net/oip/rrs/popup_list_agency_by_login.php?text=opener.document.myform.x_Agency_Codetxt&amp;title=Agency%20Code&amp;id=opener.document.myform.x_Agency_Code&amp;dept=A13" xr:uid="{00000000-0004-0000-0100-0000C0060000}"/>
    <hyperlink ref="BQ137" r:id="rId1730" display="http://web.higov.net/oip/rrs/popup_list_agency_by_login.php?text=opener.document.myform.x_Agency_Codetxt&amp;title=Agency%20Code&amp;id=opener.document.myform.x_Agency_Code&amp;dept=A13" xr:uid="{00000000-0004-0000-0100-0000C1060000}"/>
    <hyperlink ref="BQ138" r:id="rId1731" display="http://web.higov.net/oip/rrs/popup_list_agency_by_login.php?text=opener.document.myform.x_Agency_Codetxt&amp;title=Agency%20Code&amp;id=opener.document.myform.x_Agency_Code&amp;dept=A13" xr:uid="{00000000-0004-0000-0100-0000C2060000}"/>
    <hyperlink ref="BQ139" r:id="rId1732" display="http://web.higov.net/oip/rrs/popup_list_agency_by_login.php?text=opener.document.myform.x_Agency_Codetxt&amp;title=Agency%20Code&amp;id=opener.document.myform.x_Agency_Code&amp;dept=A13" xr:uid="{00000000-0004-0000-0100-0000C3060000}"/>
    <hyperlink ref="BQ140" r:id="rId1733" display="http://web.higov.net/oip/rrs/popup_list_agency_by_login.php?text=opener.document.myform.x_Agency_Codetxt&amp;title=Agency%20Code&amp;id=opener.document.myform.x_Agency_Code&amp;dept=A13" xr:uid="{00000000-0004-0000-0100-0000C4060000}"/>
    <hyperlink ref="BQ141" r:id="rId1734" display="http://web.higov.net/oip/rrs/popup_list_agency_by_login.php?text=opener.document.myform.x_Agency_Codetxt&amp;title=Agency%20Code&amp;id=opener.document.myform.x_Agency_Code&amp;dept=A13" xr:uid="{00000000-0004-0000-0100-0000C5060000}"/>
    <hyperlink ref="BQ142" r:id="rId1735" display="http://web.higov.net/oip/rrs/popup_list_agency_by_login.php?text=opener.document.myform.x_Agency_Codetxt&amp;title=Agency%20Code&amp;id=opener.document.myform.x_Agency_Code&amp;dept=A13" xr:uid="{00000000-0004-0000-0100-0000C6060000}"/>
    <hyperlink ref="BQ143" r:id="rId1736" display="http://web.higov.net/oip/rrs/popup_list_agency_by_login.php?text=opener.document.myform.x_Agency_Codetxt&amp;title=Agency%20Code&amp;id=opener.document.myform.x_Agency_Code&amp;dept=A13" xr:uid="{00000000-0004-0000-0100-0000C7060000}"/>
    <hyperlink ref="BQ144" r:id="rId1737" display="http://web.higov.net/oip/rrs/popup_list_agency_by_login.php?text=opener.document.myform.x_Agency_Codetxt&amp;title=Agency%20Code&amp;id=opener.document.myform.x_Agency_Code&amp;dept=A13" xr:uid="{00000000-0004-0000-0100-0000C8060000}"/>
    <hyperlink ref="BQ145" r:id="rId1738" display="http://web.higov.net/oip/rrs/popup_list_agency_by_login.php?text=opener.document.myform.x_Agency_Codetxt&amp;title=Agency%20Code&amp;id=opener.document.myform.x_Agency_Code&amp;dept=A13" xr:uid="{00000000-0004-0000-0100-0000C9060000}"/>
    <hyperlink ref="BQ146" r:id="rId1739" display="http://web.higov.net/oip/rrs/popup_list_agency_by_login.php?text=opener.document.myform.x_Agency_Codetxt&amp;title=Agency%20Code&amp;id=opener.document.myform.x_Agency_Code&amp;dept=A13" xr:uid="{00000000-0004-0000-0100-0000CA060000}"/>
    <hyperlink ref="BQ147" r:id="rId1740" display="http://web.higov.net/oip/rrs/popup_list_agency_by_login.php?text=opener.document.myform.x_Agency_Codetxt&amp;title=Agency%20Code&amp;id=opener.document.myform.x_Agency_Code&amp;dept=A13" xr:uid="{00000000-0004-0000-0100-0000CB060000}"/>
    <hyperlink ref="BQ148" r:id="rId1741" display="http://web.higov.net/oip/rrs/popup_list_agency_by_login.php?text=opener.document.myform.x_Agency_Codetxt&amp;title=Agency%20Code&amp;id=opener.document.myform.x_Agency_Code&amp;dept=A13" xr:uid="{00000000-0004-0000-0100-0000CC060000}"/>
    <hyperlink ref="BQ149" r:id="rId1742" display="http://web.higov.net/oip/rrs/popup_list_agency_by_login.php?text=opener.document.myform.x_Agency_Codetxt&amp;title=Agency%20Code&amp;id=opener.document.myform.x_Agency_Code&amp;dept=A13" xr:uid="{00000000-0004-0000-0100-0000CD060000}"/>
    <hyperlink ref="BQ150" r:id="rId1743" display="http://web.higov.net/oip/rrs/popup_list_agency_by_login.php?text=opener.document.myform.x_Agency_Codetxt&amp;title=Agency%20Code&amp;id=opener.document.myform.x_Agency_Code&amp;dept=A13" xr:uid="{00000000-0004-0000-0100-0000CE060000}"/>
    <hyperlink ref="BQ151" r:id="rId1744" display="http://web.higov.net/oip/rrs/popup_list_agency_by_login.php?text=opener.document.myform.x_Agency_Codetxt&amp;title=Agency%20Code&amp;id=opener.document.myform.x_Agency_Code&amp;dept=A13" xr:uid="{00000000-0004-0000-0100-0000CF060000}"/>
    <hyperlink ref="BQ152" r:id="rId1745" display="http://web.higov.net/oip/rrs/popup_list_agency_by_login.php?text=opener.document.myform.x_Agency_Codetxt&amp;title=Agency%20Code&amp;id=opener.document.myform.x_Agency_Code&amp;dept=A13" xr:uid="{00000000-0004-0000-0100-0000D0060000}"/>
    <hyperlink ref="BQ153" r:id="rId1746" display="http://web.higov.net/oip/rrs/popup_list_agency_by_login.php?text=opener.document.myform.x_Agency_Codetxt&amp;title=Agency%20Code&amp;id=opener.document.myform.x_Agency_Code&amp;dept=A13" xr:uid="{00000000-0004-0000-0100-0000D1060000}"/>
    <hyperlink ref="BQ154" r:id="rId1747" display="http://web.higov.net/oip/rrs/popup_list_agency_by_login.php?text=opener.document.myform.x_Agency_Codetxt&amp;title=Agency%20Code&amp;id=opener.document.myform.x_Agency_Code&amp;dept=A13" xr:uid="{00000000-0004-0000-0100-0000D2060000}"/>
    <hyperlink ref="BQ155" r:id="rId1748" display="http://web.higov.net/oip/rrs/popup_list_agency_by_login.php?text=opener.document.myform.x_Agency_Codetxt&amp;title=Agency%20Code&amp;id=opener.document.myform.x_Agency_Code&amp;dept=A13" xr:uid="{00000000-0004-0000-0100-0000D3060000}"/>
    <hyperlink ref="BQ156" r:id="rId1749" display="http://web.higov.net/oip/rrs/popup_list_agency_by_login.php?text=opener.document.myform.x_Agency_Codetxt&amp;title=Agency%20Code&amp;id=opener.document.myform.x_Agency_Code&amp;dept=A13" xr:uid="{00000000-0004-0000-0100-0000D4060000}"/>
    <hyperlink ref="BQ157" r:id="rId1750" display="http://web.higov.net/oip/rrs/popup_list_agency_by_login.php?text=opener.document.myform.x_Agency_Codetxt&amp;title=Agency%20Code&amp;id=opener.document.myform.x_Agency_Code&amp;dept=A13" xr:uid="{00000000-0004-0000-0100-0000D5060000}"/>
    <hyperlink ref="BQ158" r:id="rId1751" display="http://web.higov.net/oip/rrs/popup_list_agency_by_login.php?text=opener.document.myform.x_Agency_Codetxt&amp;title=Agency%20Code&amp;id=opener.document.myform.x_Agency_Code&amp;dept=A13" xr:uid="{00000000-0004-0000-0100-0000D6060000}"/>
    <hyperlink ref="BQ159" r:id="rId1752" display="http://web.higov.net/oip/rrs/popup_list_agency_by_login.php?text=opener.document.myform.x_Agency_Codetxt&amp;title=Agency%20Code&amp;id=opener.document.myform.x_Agency_Code&amp;dept=A13" xr:uid="{00000000-0004-0000-0100-0000D7060000}"/>
    <hyperlink ref="BQ160" r:id="rId1753" display="http://web.higov.net/oip/rrs/popup_list_agency_by_login.php?text=opener.document.myform.x_Agency_Codetxt&amp;title=Agency%20Code&amp;id=opener.document.myform.x_Agency_Code&amp;dept=A13" xr:uid="{00000000-0004-0000-0100-0000D8060000}"/>
    <hyperlink ref="BQ161" r:id="rId1754" display="http://web.higov.net/oip/rrs/popup_list_agency_by_login.php?text=opener.document.myform.x_Agency_Codetxt&amp;title=Agency%20Code&amp;id=opener.document.myform.x_Agency_Code&amp;dept=A13" xr:uid="{00000000-0004-0000-0100-0000D9060000}"/>
    <hyperlink ref="BQ162" r:id="rId1755" display="http://web.higov.net/oip/rrs/popup_list_agency_by_login.php?text=opener.document.myform.x_Agency_Codetxt&amp;title=Agency%20Code&amp;id=opener.document.myform.x_Agency_Code&amp;dept=A13" xr:uid="{00000000-0004-0000-0100-0000DA060000}"/>
    <hyperlink ref="BQ163" r:id="rId1756" display="http://web.higov.net/oip/rrs/popup_list_agency_by_login.php?text=opener.document.myform.x_Agency_Codetxt&amp;title=Agency%20Code&amp;id=opener.document.myform.x_Agency_Code&amp;dept=A13" xr:uid="{00000000-0004-0000-0100-0000DB060000}"/>
    <hyperlink ref="BQ164" r:id="rId1757" display="http://web.higov.net/oip/rrs/popup_list_agency_by_login.php?text=opener.document.myform.x_Agency_Codetxt&amp;title=Agency%20Code&amp;id=opener.document.myform.x_Agency_Code&amp;dept=A13" xr:uid="{00000000-0004-0000-0100-0000DC060000}"/>
    <hyperlink ref="BQ165" r:id="rId1758" display="http://web.higov.net/oip/rrs/popup_list_agency_by_login.php?text=opener.document.myform.x_Agency_Codetxt&amp;title=Agency%20Code&amp;id=opener.document.myform.x_Agency_Code&amp;dept=A13" xr:uid="{00000000-0004-0000-0100-0000DD060000}"/>
    <hyperlink ref="BQ166" r:id="rId1759" display="http://web.higov.net/oip/rrs/popup_list_agency_by_login.php?text=opener.document.myform.x_Agency_Codetxt&amp;title=Agency%20Code&amp;id=opener.document.myform.x_Agency_Code&amp;dept=A13" xr:uid="{00000000-0004-0000-0100-0000DE060000}"/>
    <hyperlink ref="BQ167" r:id="rId1760" display="http://web.higov.net/oip/rrs/popup_list_agency_by_login.php?text=opener.document.myform.x_Agency_Codetxt&amp;title=Agency%20Code&amp;id=opener.document.myform.x_Agency_Code&amp;dept=A13" xr:uid="{00000000-0004-0000-0100-0000DF060000}"/>
    <hyperlink ref="BQ168" r:id="rId1761" display="http://web.higov.net/oip/rrs/popup_list_agency_by_login.php?text=opener.document.myform.x_Agency_Codetxt&amp;title=Agency%20Code&amp;id=opener.document.myform.x_Agency_Code&amp;dept=A13" xr:uid="{00000000-0004-0000-0100-0000E0060000}"/>
    <hyperlink ref="BQ169" r:id="rId1762" display="http://web.higov.net/oip/rrs/popup_list_agency_by_login.php?text=opener.document.myform.x_Agency_Codetxt&amp;title=Agency%20Code&amp;id=opener.document.myform.x_Agency_Code&amp;dept=A13" xr:uid="{00000000-0004-0000-0100-0000E1060000}"/>
    <hyperlink ref="BQ170" r:id="rId1763" display="http://web.higov.net/oip/rrs/popup_list_agency_by_login.php?text=opener.document.myform.x_Agency_Codetxt&amp;title=Agency%20Code&amp;id=opener.document.myform.x_Agency_Code&amp;dept=A13" xr:uid="{00000000-0004-0000-0100-0000E2060000}"/>
    <hyperlink ref="BQ171" r:id="rId1764" display="http://web.higov.net/oip/rrs/popup_list_agency_by_login.php?text=opener.document.myform.x_Agency_Codetxt&amp;title=Agency%20Code&amp;id=opener.document.myform.x_Agency_Code&amp;dept=A13" xr:uid="{00000000-0004-0000-0100-0000E3060000}"/>
    <hyperlink ref="BQ172" r:id="rId1765" display="http://web.higov.net/oip/rrs/popup_list_agency_by_login.php?text=opener.document.myform.x_Agency_Codetxt&amp;title=Agency%20Code&amp;id=opener.document.myform.x_Agency_Code&amp;dept=A13" xr:uid="{00000000-0004-0000-0100-0000E4060000}"/>
    <hyperlink ref="BQ173" r:id="rId1766" display="http://web.higov.net/oip/rrs/popup_list_agency_by_login.php?text=opener.document.myform.x_Agency_Codetxt&amp;title=Agency%20Code&amp;id=opener.document.myform.x_Agency_Code&amp;dept=A13" xr:uid="{00000000-0004-0000-0100-0000E5060000}"/>
    <hyperlink ref="BQ174" r:id="rId1767" display="http://web.higov.net/oip/rrs/popup_list_agency_by_login.php?text=opener.document.myform.x_Agency_Codetxt&amp;title=Agency%20Code&amp;id=opener.document.myform.x_Agency_Code&amp;dept=A13" xr:uid="{00000000-0004-0000-0100-0000E6060000}"/>
    <hyperlink ref="BQ175" r:id="rId1768" display="http://web.higov.net/oip/rrs/popup_list_agency_by_login.php?text=opener.document.myform.x_Agency_Codetxt&amp;title=Agency%20Code&amp;id=opener.document.myform.x_Agency_Code&amp;dept=A13" xr:uid="{00000000-0004-0000-0100-0000E7060000}"/>
    <hyperlink ref="BQ176" r:id="rId1769" display="http://web.higov.net/oip/rrs/popup_list_agency_by_login.php?text=opener.document.myform.x_Agency_Codetxt&amp;title=Agency%20Code&amp;id=opener.document.myform.x_Agency_Code&amp;dept=A13" xr:uid="{00000000-0004-0000-0100-0000E8060000}"/>
    <hyperlink ref="BQ177" r:id="rId1770" display="http://web.higov.net/oip/rrs/popup_list_agency_by_login.php?text=opener.document.myform.x_Agency_Codetxt&amp;title=Agency%20Code&amp;id=opener.document.myform.x_Agency_Code&amp;dept=A13" xr:uid="{00000000-0004-0000-0100-0000E9060000}"/>
    <hyperlink ref="BQ178" r:id="rId1771" display="http://web.higov.net/oip/rrs/popup_list_agency_by_login.php?text=opener.document.myform.x_Agency_Codetxt&amp;title=Agency%20Code&amp;id=opener.document.myform.x_Agency_Code&amp;dept=A13" xr:uid="{00000000-0004-0000-0100-0000EA060000}"/>
    <hyperlink ref="BQ179" r:id="rId1772" display="http://web.higov.net/oip/rrs/popup_list_agency_by_login.php?text=opener.document.myform.x_Agency_Codetxt&amp;title=Agency%20Code&amp;id=opener.document.myform.x_Agency_Code&amp;dept=A13" xr:uid="{00000000-0004-0000-0100-0000EB060000}"/>
    <hyperlink ref="BQ180" r:id="rId1773" display="http://web.higov.net/oip/rrs/popup_list_agency_by_login.php?text=opener.document.myform.x_Agency_Codetxt&amp;title=Agency%20Code&amp;id=opener.document.myform.x_Agency_Code&amp;dept=A13" xr:uid="{00000000-0004-0000-0100-0000EC060000}"/>
    <hyperlink ref="BQ181" r:id="rId1774" display="http://web.higov.net/oip/rrs/popup_list_agency_by_login.php?text=opener.document.myform.x_Agency_Codetxt&amp;title=Agency%20Code&amp;id=opener.document.myform.x_Agency_Code&amp;dept=A13" xr:uid="{00000000-0004-0000-0100-0000ED060000}"/>
    <hyperlink ref="BQ182" r:id="rId1775" display="http://web.higov.net/oip/rrs/popup_list_agency_by_login.php?text=opener.document.myform.x_Agency_Codetxt&amp;title=Agency%20Code&amp;id=opener.document.myform.x_Agency_Code&amp;dept=A13" xr:uid="{00000000-0004-0000-0100-0000EE060000}"/>
    <hyperlink ref="BQ183" r:id="rId1776" display="http://web.higov.net/oip/rrs/popup_list_agency_by_login.php?text=opener.document.myform.x_Agency_Codetxt&amp;title=Agency%20Code&amp;id=opener.document.myform.x_Agency_Code&amp;dept=A13" xr:uid="{00000000-0004-0000-0100-0000EF060000}"/>
    <hyperlink ref="BQ184" r:id="rId1777" display="http://web.higov.net/oip/rrs/popup_list_agency_by_login.php?text=opener.document.myform.x_Agency_Codetxt&amp;title=Agency%20Code&amp;id=opener.document.myform.x_Agency_Code&amp;dept=A13" xr:uid="{00000000-0004-0000-0100-0000F0060000}"/>
    <hyperlink ref="BQ185" r:id="rId1778" display="http://web.higov.net/oip/rrs/popup_list_agency_by_login.php?text=opener.document.myform.x_Agency_Codetxt&amp;title=Agency%20Code&amp;id=opener.document.myform.x_Agency_Code&amp;dept=A13" xr:uid="{00000000-0004-0000-0100-0000F1060000}"/>
    <hyperlink ref="BQ186" r:id="rId1779" display="http://web.higov.net/oip/rrs/popup_list_agency_by_login.php?text=opener.document.myform.x_Agency_Codetxt&amp;title=Agency%20Code&amp;id=opener.document.myform.x_Agency_Code&amp;dept=A13" xr:uid="{00000000-0004-0000-0100-0000F2060000}"/>
    <hyperlink ref="BQ187" r:id="rId1780" display="http://web.higov.net/oip/rrs/popup_list_agency_by_login.php?text=opener.document.myform.x_Agency_Codetxt&amp;title=Agency%20Code&amp;id=opener.document.myform.x_Agency_Code&amp;dept=A13" xr:uid="{00000000-0004-0000-0100-0000F3060000}"/>
    <hyperlink ref="BQ188" r:id="rId1781" display="http://web.higov.net/oip/rrs/popup_list_agency_by_login.php?text=opener.document.myform.x_Agency_Codetxt&amp;title=Agency%20Code&amp;id=opener.document.myform.x_Agency_Code&amp;dept=A13" xr:uid="{00000000-0004-0000-0100-0000F4060000}"/>
    <hyperlink ref="BQ189" r:id="rId1782" display="http://web.higov.net/oip/rrs/popup_list_agency_by_login.php?text=opener.document.myform.x_Agency_Codetxt&amp;title=Agency%20Code&amp;id=opener.document.myform.x_Agency_Code&amp;dept=A13" xr:uid="{00000000-0004-0000-0100-0000F5060000}"/>
    <hyperlink ref="BQ190" r:id="rId1783" display="http://web.higov.net/oip/rrs/popup_list_agency_by_login.php?text=opener.document.myform.x_Agency_Codetxt&amp;title=Agency%20Code&amp;id=opener.document.myform.x_Agency_Code&amp;dept=A13" xr:uid="{00000000-0004-0000-0100-0000F6060000}"/>
    <hyperlink ref="BQ191" r:id="rId1784" display="http://web.higov.net/oip/rrs/popup_list_agency_by_login.php?text=opener.document.myform.x_Agency_Codetxt&amp;title=Agency%20Code&amp;id=opener.document.myform.x_Agency_Code&amp;dept=A13" xr:uid="{00000000-0004-0000-0100-0000F7060000}"/>
    <hyperlink ref="BQ192" r:id="rId1785" display="http://web.higov.net/oip/rrs/popup_list_agency_by_login.php?text=opener.document.myform.x_Agency_Codetxt&amp;title=Agency%20Code&amp;id=opener.document.myform.x_Agency_Code&amp;dept=A13" xr:uid="{00000000-0004-0000-0100-0000F8060000}"/>
    <hyperlink ref="BQ193" r:id="rId1786" display="http://web.higov.net/oip/rrs/popup_list_agency_by_login.php?text=opener.document.myform.x_Agency_Codetxt&amp;title=Agency%20Code&amp;id=opener.document.myform.x_Agency_Code&amp;dept=A13" xr:uid="{00000000-0004-0000-0100-0000F9060000}"/>
    <hyperlink ref="BQ194" r:id="rId1787" display="http://web.higov.net/oip/rrs/popup_list_agency_by_login.php?text=opener.document.myform.x_Agency_Codetxt&amp;title=Agency%20Code&amp;id=opener.document.myform.x_Agency_Code&amp;dept=A13" xr:uid="{00000000-0004-0000-0100-0000FA060000}"/>
    <hyperlink ref="BQ195" r:id="rId1788" display="http://web.higov.net/oip/rrs/popup_list_agency_by_login.php?text=opener.document.myform.x_Agency_Codetxt&amp;title=Agency%20Code&amp;id=opener.document.myform.x_Agency_Code&amp;dept=A13" xr:uid="{00000000-0004-0000-0100-0000FB060000}"/>
    <hyperlink ref="BQ196" r:id="rId1789" display="http://web.higov.net/oip/rrs/popup_list_agency_by_login.php?text=opener.document.myform.x_Agency_Codetxt&amp;title=Agency%20Code&amp;id=opener.document.myform.x_Agency_Code&amp;dept=A13" xr:uid="{00000000-0004-0000-0100-0000FC060000}"/>
    <hyperlink ref="BQ197" r:id="rId1790" display="http://web.higov.net/oip/rrs/popup_list_agency_by_login.php?text=opener.document.myform.x_Agency_Codetxt&amp;title=Agency%20Code&amp;id=opener.document.myform.x_Agency_Code&amp;dept=A13" xr:uid="{00000000-0004-0000-0100-0000FD060000}"/>
    <hyperlink ref="BQ198" r:id="rId1791" display="http://web.higov.net/oip/rrs/popup_list_agency_by_login.php?text=opener.document.myform.x_Agency_Codetxt&amp;title=Agency%20Code&amp;id=opener.document.myform.x_Agency_Code&amp;dept=A13" xr:uid="{00000000-0004-0000-0100-0000FE060000}"/>
    <hyperlink ref="BQ199" r:id="rId1792" display="http://web.higov.net/oip/rrs/popup_list_agency_by_login.php?text=opener.document.myform.x_Agency_Codetxt&amp;title=Agency%20Code&amp;id=opener.document.myform.x_Agency_Code&amp;dept=A13" xr:uid="{00000000-0004-0000-0100-0000FF060000}"/>
    <hyperlink ref="BQ200" r:id="rId1793" display="http://web.higov.net/oip/rrs/popup_list_agency_by_login.php?text=opener.document.myform.x_Agency_Codetxt&amp;title=Agency%20Code&amp;id=opener.document.myform.x_Agency_Code&amp;dept=A13" xr:uid="{00000000-0004-0000-0100-000000070000}"/>
    <hyperlink ref="BQ201" r:id="rId1794" display="http://web.higov.net/oip/rrs/popup_list_agency_by_login.php?text=opener.document.myform.x_Agency_Codetxt&amp;title=Agency%20Code&amp;id=opener.document.myform.x_Agency_Code&amp;dept=A13" xr:uid="{00000000-0004-0000-0100-000001070000}"/>
    <hyperlink ref="BQ202" r:id="rId1795" display="http://web.higov.net/oip/rrs/popup_list_agency_by_login.php?text=opener.document.myform.x_Agency_Codetxt&amp;title=Agency%20Code&amp;id=opener.document.myform.x_Agency_Code&amp;dept=A13" xr:uid="{00000000-0004-0000-0100-000002070000}"/>
    <hyperlink ref="BQ203" r:id="rId1796" display="http://web.higov.net/oip/rrs/popup_list_agency_by_login.php?text=opener.document.myform.x_Agency_Codetxt&amp;title=Agency%20Code&amp;id=opener.document.myform.x_Agency_Code&amp;dept=A13" xr:uid="{00000000-0004-0000-0100-000003070000}"/>
    <hyperlink ref="BQ204" r:id="rId1797" display="http://web.higov.net/oip/rrs/popup_list_agency_by_login.php?text=opener.document.myform.x_Agency_Codetxt&amp;title=Agency%20Code&amp;id=opener.document.myform.x_Agency_Code&amp;dept=A13" xr:uid="{00000000-0004-0000-0100-000004070000}"/>
    <hyperlink ref="BQ205" r:id="rId1798" display="http://web.higov.net/oip/rrs/popup_list_agency_by_login.php?text=opener.document.myform.x_Agency_Codetxt&amp;title=Agency%20Code&amp;id=opener.document.myform.x_Agency_Code&amp;dept=A13" xr:uid="{00000000-0004-0000-0100-000005070000}"/>
    <hyperlink ref="BQ206" r:id="rId1799" display="http://web.higov.net/oip/rrs/popup_list_agency_by_login.php?text=opener.document.myform.x_Agency_Codetxt&amp;title=Agency%20Code&amp;id=opener.document.myform.x_Agency_Code&amp;dept=A13" xr:uid="{00000000-0004-0000-0100-000006070000}"/>
    <hyperlink ref="BQ207" r:id="rId1800" display="http://web.higov.net/oip/rrs/popup_list_agency_by_login.php?text=opener.document.myform.x_Agency_Codetxt&amp;title=Agency%20Code&amp;id=opener.document.myform.x_Agency_Code&amp;dept=A13" xr:uid="{00000000-0004-0000-0100-000007070000}"/>
    <hyperlink ref="BQ208" r:id="rId1801" display="http://web.higov.net/oip/rrs/popup_list_agency_by_login.php?text=opener.document.myform.x_Agency_Codetxt&amp;title=Agency%20Code&amp;id=opener.document.myform.x_Agency_Code&amp;dept=A13" xr:uid="{00000000-0004-0000-0100-000008070000}"/>
    <hyperlink ref="BQ209" r:id="rId1802" display="http://web.higov.net/oip/rrs/popup_list_agency_by_login.php?text=opener.document.myform.x_Agency_Codetxt&amp;title=Agency%20Code&amp;id=opener.document.myform.x_Agency_Code&amp;dept=A13" xr:uid="{00000000-0004-0000-0100-000009070000}"/>
    <hyperlink ref="BQ210" r:id="rId1803" display="http://web.higov.net/oip/rrs/popup_list_agency_by_login.php?text=opener.document.myform.x_Agency_Codetxt&amp;title=Agency%20Code&amp;id=opener.document.myform.x_Agency_Code&amp;dept=A13" xr:uid="{00000000-0004-0000-0100-00000A070000}"/>
    <hyperlink ref="BQ211" r:id="rId1804" display="http://web.higov.net/oip/rrs/popup_list_agency_by_login.php?text=opener.document.myform.x_Agency_Codetxt&amp;title=Agency%20Code&amp;id=opener.document.myform.x_Agency_Code&amp;dept=A13" xr:uid="{00000000-0004-0000-0100-00000B070000}"/>
    <hyperlink ref="BQ212" r:id="rId1805" display="http://web.higov.net/oip/rrs/popup_list_agency_by_login.php?text=opener.document.myform.x_Agency_Codetxt&amp;title=Agency%20Code&amp;id=opener.document.myform.x_Agency_Code&amp;dept=A13" xr:uid="{00000000-0004-0000-0100-00000C070000}"/>
    <hyperlink ref="BQ213" r:id="rId1806" display="http://web.higov.net/oip/rrs/popup_list_agency_by_login.php?text=opener.document.myform.x_Agency_Codetxt&amp;title=Agency%20Code&amp;id=opener.document.myform.x_Agency_Code&amp;dept=A13" xr:uid="{00000000-0004-0000-0100-00000D070000}"/>
    <hyperlink ref="BQ214" r:id="rId1807" display="http://web.higov.net/oip/rrs/popup_list_agency_by_login.php?text=opener.document.myform.x_Agency_Codetxt&amp;title=Agency%20Code&amp;id=opener.document.myform.x_Agency_Code&amp;dept=A13" xr:uid="{00000000-0004-0000-0100-00000E070000}"/>
    <hyperlink ref="BQ215" r:id="rId1808" display="http://web.higov.net/oip/rrs/popup_list_agency_by_login.php?text=opener.document.myform.x_Agency_Codetxt&amp;title=Agency%20Code&amp;id=opener.document.myform.x_Agency_Code&amp;dept=A13" xr:uid="{00000000-0004-0000-0100-00000F070000}"/>
    <hyperlink ref="BQ216" r:id="rId1809" display="http://web.higov.net/oip/rrs/popup_list_agency_by_login.php?text=opener.document.myform.x_Agency_Codetxt&amp;title=Agency%20Code&amp;id=opener.document.myform.x_Agency_Code&amp;dept=A13" xr:uid="{00000000-0004-0000-0100-000010070000}"/>
    <hyperlink ref="BQ217" r:id="rId1810" display="http://web.higov.net/oip/rrs/popup_list_agency_by_login.php?text=opener.document.myform.x_Agency_Codetxt&amp;title=Agency%20Code&amp;id=opener.document.myform.x_Agency_Code&amp;dept=A13" xr:uid="{00000000-0004-0000-0100-000011070000}"/>
    <hyperlink ref="BQ218" r:id="rId1811" display="http://web.higov.net/oip/rrs/popup_list_agency_by_login.php?text=opener.document.myform.x_Agency_Codetxt&amp;title=Agency%20Code&amp;id=opener.document.myform.x_Agency_Code&amp;dept=A13" xr:uid="{00000000-0004-0000-0100-000012070000}"/>
    <hyperlink ref="BQ219" r:id="rId1812" display="http://web.higov.net/oip/rrs/popup_list_agency_by_login.php?text=opener.document.myform.x_Agency_Codetxt&amp;title=Agency%20Code&amp;id=opener.document.myform.x_Agency_Code&amp;dept=A13" xr:uid="{00000000-0004-0000-0100-000013070000}"/>
    <hyperlink ref="BQ220" r:id="rId1813" display="http://web.higov.net/oip/rrs/popup_list_agency_by_login.php?text=opener.document.myform.x_Agency_Codetxt&amp;title=Agency%20Code&amp;id=opener.document.myform.x_Agency_Code&amp;dept=A13" xr:uid="{00000000-0004-0000-0100-000014070000}"/>
    <hyperlink ref="BQ221" r:id="rId1814" display="http://web.higov.net/oip/rrs/popup_list_agency_by_login.php?text=opener.document.myform.x_Agency_Codetxt&amp;title=Agency%20Code&amp;id=opener.document.myform.x_Agency_Code&amp;dept=A13" xr:uid="{00000000-0004-0000-0100-000015070000}"/>
    <hyperlink ref="BQ222" r:id="rId1815" display="http://web.higov.net/oip/rrs/popup_list_agency_by_login.php?text=opener.document.myform.x_Agency_Codetxt&amp;title=Agency%20Code&amp;id=opener.document.myform.x_Agency_Code&amp;dept=A13" xr:uid="{00000000-0004-0000-0100-000016070000}"/>
    <hyperlink ref="BQ223" r:id="rId1816" display="http://web.higov.net/oip/rrs/popup_list_agency_by_login.php?text=opener.document.myform.x_Agency_Codetxt&amp;title=Agency%20Code&amp;id=opener.document.myform.x_Agency_Code&amp;dept=A13" xr:uid="{00000000-0004-0000-0100-000017070000}"/>
    <hyperlink ref="BQ224" r:id="rId1817" display="http://web.higov.net/oip/rrs/popup_list_agency_by_login.php?text=opener.document.myform.x_Agency_Codetxt&amp;title=Agency%20Code&amp;id=opener.document.myform.x_Agency_Code&amp;dept=A13" xr:uid="{00000000-0004-0000-0100-000018070000}"/>
    <hyperlink ref="BQ225" r:id="rId1818" display="http://web.higov.net/oip/rrs/popup_list_agency_by_login.php?text=opener.document.myform.x_Agency_Codetxt&amp;title=Agency%20Code&amp;id=opener.document.myform.x_Agency_Code&amp;dept=A13" xr:uid="{00000000-0004-0000-0100-000019070000}"/>
    <hyperlink ref="BQ226" r:id="rId1819" display="http://web.higov.net/oip/rrs/popup_list_agency_by_login.php?text=opener.document.myform.x_Agency_Codetxt&amp;title=Agency%20Code&amp;id=opener.document.myform.x_Agency_Code&amp;dept=A13" xr:uid="{00000000-0004-0000-0100-00001A070000}"/>
    <hyperlink ref="BQ227" r:id="rId1820" display="http://web.higov.net/oip/rrs/popup_list_agency_by_login.php?text=opener.document.myform.x_Agency_Codetxt&amp;title=Agency%20Code&amp;id=opener.document.myform.x_Agency_Code&amp;dept=A13" xr:uid="{00000000-0004-0000-0100-00001B070000}"/>
    <hyperlink ref="BQ228" r:id="rId1821" display="http://web.higov.net/oip/rrs/popup_list_agency_by_login.php?text=opener.document.myform.x_Agency_Codetxt&amp;title=Agency%20Code&amp;id=opener.document.myform.x_Agency_Code&amp;dept=A13" xr:uid="{00000000-0004-0000-0100-00001C070000}"/>
    <hyperlink ref="BQ229" r:id="rId1822" display="http://web.higov.net/oip/rrs/popup_list_agency_by_login.php?text=opener.document.myform.x_Agency_Codetxt&amp;title=Agency%20Code&amp;id=opener.document.myform.x_Agency_Code&amp;dept=A13" xr:uid="{00000000-0004-0000-0100-00001D070000}"/>
    <hyperlink ref="BQ230" r:id="rId1823" display="http://web.higov.net/oip/rrs/popup_list_agency_by_login.php?text=opener.document.myform.x_Agency_Codetxt&amp;title=Agency%20Code&amp;id=opener.document.myform.x_Agency_Code&amp;dept=A13" xr:uid="{00000000-0004-0000-0100-00001E070000}"/>
    <hyperlink ref="BQ231" r:id="rId1824" display="http://web.higov.net/oip/rrs/popup_list_agency_by_login.php?text=opener.document.myform.x_Agency_Codetxt&amp;title=Agency%20Code&amp;id=opener.document.myform.x_Agency_Code&amp;dept=A13" xr:uid="{00000000-0004-0000-0100-00001F070000}"/>
    <hyperlink ref="BQ232" r:id="rId1825" display="http://web.higov.net/oip/rrs/popup_list_agency_by_login.php?text=opener.document.myform.x_Agency_Codetxt&amp;title=Agency%20Code&amp;id=opener.document.myform.x_Agency_Code&amp;dept=A13" xr:uid="{00000000-0004-0000-0100-000020070000}"/>
    <hyperlink ref="BQ233" r:id="rId1826" display="http://web.higov.net/oip/rrs/popup_list_agency_by_login.php?text=opener.document.myform.x_Agency_Codetxt&amp;title=Agency%20Code&amp;id=opener.document.myform.x_Agency_Code&amp;dept=A13" xr:uid="{00000000-0004-0000-0100-000021070000}"/>
    <hyperlink ref="BQ234" r:id="rId1827" display="http://web.higov.net/oip/rrs/popup_list_agency_by_login.php?text=opener.document.myform.x_Agency_Codetxt&amp;title=Agency%20Code&amp;id=opener.document.myform.x_Agency_Code&amp;dept=A13" xr:uid="{00000000-0004-0000-0100-000022070000}"/>
    <hyperlink ref="BQ235" r:id="rId1828" display="http://web.higov.net/oip/rrs/popup_list_agency_by_login.php?text=opener.document.myform.x_Agency_Codetxt&amp;title=Agency%20Code&amp;id=opener.document.myform.x_Agency_Code&amp;dept=A13" xr:uid="{00000000-0004-0000-0100-000023070000}"/>
    <hyperlink ref="BQ236" r:id="rId1829" display="http://web.higov.net/oip/rrs/popup_list_agency_by_login.php?text=opener.document.myform.x_Agency_Codetxt&amp;title=Agency%20Code&amp;id=opener.document.myform.x_Agency_Code&amp;dept=A13" xr:uid="{00000000-0004-0000-0100-000024070000}"/>
    <hyperlink ref="BQ237" r:id="rId1830" display="http://web.higov.net/oip/rrs/popup_list_agency_by_login.php?text=opener.document.myform.x_Agency_Codetxt&amp;title=Agency%20Code&amp;id=opener.document.myform.x_Agency_Code&amp;dept=A13" xr:uid="{00000000-0004-0000-0100-000025070000}"/>
    <hyperlink ref="BQ238" r:id="rId1831" display="http://web.higov.net/oip/rrs/popup_list_agency_by_login.php?text=opener.document.myform.x_Agency_Codetxt&amp;title=Agency%20Code&amp;id=opener.document.myform.x_Agency_Code&amp;dept=A13" xr:uid="{00000000-0004-0000-0100-000026070000}"/>
    <hyperlink ref="BQ239" r:id="rId1832" display="http://web.higov.net/oip/rrs/popup_list_agency_by_login.php?text=opener.document.myform.x_Agency_Codetxt&amp;title=Agency%20Code&amp;id=opener.document.myform.x_Agency_Code&amp;dept=A13" xr:uid="{00000000-0004-0000-0100-000027070000}"/>
    <hyperlink ref="BQ240" r:id="rId1833" display="http://web.higov.net/oip/rrs/popup_list_agency_by_login.php?text=opener.document.myform.x_Agency_Codetxt&amp;title=Agency%20Code&amp;id=opener.document.myform.x_Agency_Code&amp;dept=A13" xr:uid="{00000000-0004-0000-0100-000028070000}"/>
    <hyperlink ref="BQ241" r:id="rId1834" display="http://web.higov.net/oip/rrs/popup_list_agency_by_login.php?text=opener.document.myform.x_Agency_Codetxt&amp;title=Agency%20Code&amp;id=opener.document.myform.x_Agency_Code&amp;dept=A13" xr:uid="{00000000-0004-0000-0100-000029070000}"/>
    <hyperlink ref="BQ242" r:id="rId1835" display="http://web.higov.net/oip/rrs/popup_list_agency_by_login.php?text=opener.document.myform.x_Agency_Codetxt&amp;title=Agency%20Code&amp;id=opener.document.myform.x_Agency_Code&amp;dept=A13" xr:uid="{00000000-0004-0000-0100-00002A070000}"/>
    <hyperlink ref="BQ243" r:id="rId1836" display="http://web.higov.net/oip/rrs/popup_list_agency_by_login.php?text=opener.document.myform.x_Agency_Codetxt&amp;title=Agency%20Code&amp;id=opener.document.myform.x_Agency_Code&amp;dept=A13" xr:uid="{00000000-0004-0000-0100-00002B070000}"/>
    <hyperlink ref="BQ244" r:id="rId1837" display="http://web.higov.net/oip/rrs/popup_list_agency_by_login.php?text=opener.document.myform.x_Agency_Codetxt&amp;title=Agency%20Code&amp;id=opener.document.myform.x_Agency_Code&amp;dept=A13" xr:uid="{00000000-0004-0000-0100-00002C070000}"/>
    <hyperlink ref="BQ245" r:id="rId1838" display="http://web.higov.net/oip/rrs/popup_list_agency_by_login.php?text=opener.document.myform.x_Agency_Codetxt&amp;title=Agency%20Code&amp;id=opener.document.myform.x_Agency_Code&amp;dept=A13" xr:uid="{00000000-0004-0000-0100-00002D070000}"/>
    <hyperlink ref="BQ246" r:id="rId1839" display="http://web.higov.net/oip/rrs/popup_list_agency_by_login.php?text=opener.document.myform.x_Agency_Codetxt&amp;title=Agency%20Code&amp;id=opener.document.myform.x_Agency_Code&amp;dept=A13" xr:uid="{00000000-0004-0000-0100-00002E070000}"/>
    <hyperlink ref="BQ247" r:id="rId1840" display="http://web.higov.net/oip/rrs/popup_list_agency_by_login.php?text=opener.document.myform.x_Agency_Codetxt&amp;title=Agency%20Code&amp;id=opener.document.myform.x_Agency_Code&amp;dept=A13" xr:uid="{00000000-0004-0000-0100-00002F070000}"/>
    <hyperlink ref="BR13" r:id="rId1841" display="http://web.higov.net/oip/rrs/popup_list_agency_by_login.php?text=opener.document.myform.x_Agency_Codetxt&amp;title=Agency%20Code&amp;id=opener.document.myform.x_Agency_Code&amp;dept=A55" xr:uid="{00000000-0004-0000-0100-000030070000}"/>
    <hyperlink ref="BR14" r:id="rId1842" display="http://web.higov.net/oip/rrs/popup_list_agency_by_login.php?text=opener.document.myform.x_Agency_Codetxt&amp;title=Agency%20Code&amp;id=opener.document.myform.x_Agency_Code&amp;dept=A55" xr:uid="{00000000-0004-0000-0100-000031070000}"/>
    <hyperlink ref="BR15" r:id="rId1843" display="http://web.higov.net/oip/rrs/popup_list_agency_by_login.php?text=opener.document.myform.x_Agency_Codetxt&amp;title=Agency%20Code&amp;id=opener.document.myform.x_Agency_Code&amp;dept=A55" xr:uid="{00000000-0004-0000-0100-000032070000}"/>
    <hyperlink ref="BS13" r:id="rId1844" display="http://web.higov.net/oip/rrs/popup_list_agency_by_login.php?text=opener.document.myform.x_Agency_Codetxt&amp;title=Agency%20Code&amp;id=opener.document.myform.x_Agency_Code&amp;dept=A34" xr:uid="{00000000-0004-0000-0100-000033070000}"/>
    <hyperlink ref="BS14" r:id="rId1845" display="http://web.higov.net/oip/rrs/popup_list_agency_by_login.php?text=opener.document.myform.x_Agency_Codetxt&amp;title=Agency%20Code&amp;id=opener.document.myform.x_Agency_Code&amp;dept=A34" xr:uid="{00000000-0004-0000-0100-000034070000}"/>
    <hyperlink ref="BS15" r:id="rId1846" display="http://web.higov.net/oip/rrs/popup_list_agency_by_login.php?text=opener.document.myform.x_Agency_Codetxt&amp;title=Agency%20Code&amp;id=opener.document.myform.x_Agency_Code&amp;dept=A34" xr:uid="{00000000-0004-0000-0100-000035070000}"/>
    <hyperlink ref="BS16" r:id="rId1847" display="http://web.higov.net/oip/rrs/popup_list_agency_by_login.php?text=opener.document.myform.x_Agency_Codetxt&amp;title=Agency%20Code&amp;id=opener.document.myform.x_Agency_Code&amp;dept=A34" xr:uid="{00000000-0004-0000-0100-000036070000}"/>
    <hyperlink ref="BS17" r:id="rId1848" display="http://web.higov.net/oip/rrs/popup_list_agency_by_login.php?text=opener.document.myform.x_Agency_Codetxt&amp;title=Agency%20Code&amp;id=opener.document.myform.x_Agency_Code&amp;dept=A34" xr:uid="{00000000-0004-0000-0100-000037070000}"/>
    <hyperlink ref="BS18" r:id="rId1849" display="http://web.higov.net/oip/rrs/popup_list_agency_by_login.php?text=opener.document.myform.x_Agency_Codetxt&amp;title=Agency%20Code&amp;id=opener.document.myform.x_Agency_Code&amp;dept=A34" xr:uid="{00000000-0004-0000-0100-000038070000}"/>
    <hyperlink ref="BS19" r:id="rId1850" display="http://web.higov.net/oip/rrs/popup_list_agency_by_login.php?text=opener.document.myform.x_Agency_Codetxt&amp;title=Agency%20Code&amp;id=opener.document.myform.x_Agency_Code&amp;dept=A34" xr:uid="{00000000-0004-0000-0100-000039070000}"/>
    <hyperlink ref="BS20" r:id="rId1851" display="http://web.higov.net/oip/rrs/popup_list_agency_by_login.php?text=opener.document.myform.x_Agency_Codetxt&amp;title=Agency%20Code&amp;id=opener.document.myform.x_Agency_Code&amp;dept=A34" xr:uid="{00000000-0004-0000-0100-00003A070000}"/>
    <hyperlink ref="BS21" r:id="rId1852" display="http://web.higov.net/oip/rrs/popup_list_agency_by_login.php?text=opener.document.myform.x_Agency_Codetxt&amp;title=Agency%20Code&amp;id=opener.document.myform.x_Agency_Code&amp;dept=A34" xr:uid="{00000000-0004-0000-0100-00003B070000}"/>
    <hyperlink ref="BS22" r:id="rId1853" display="http://web.higov.net/oip/rrs/popup_list_agency_by_login.php?text=opener.document.myform.x_Agency_Codetxt&amp;title=Agency%20Code&amp;id=opener.document.myform.x_Agency_Code&amp;dept=A34" xr:uid="{00000000-0004-0000-0100-00003C070000}"/>
    <hyperlink ref="BS23" r:id="rId1854" display="http://web.higov.net/oip/rrs/popup_list_agency_by_login.php?text=opener.document.myform.x_Agency_Codetxt&amp;title=Agency%20Code&amp;id=opener.document.myform.x_Agency_Code&amp;dept=A34" xr:uid="{00000000-0004-0000-0100-00003D070000}"/>
    <hyperlink ref="BS24" r:id="rId1855" display="http://web.higov.net/oip/rrs/popup_list_agency_by_login.php?text=opener.document.myform.x_Agency_Codetxt&amp;title=Agency%20Code&amp;id=opener.document.myform.x_Agency_Code&amp;dept=A34" xr:uid="{00000000-0004-0000-0100-00003E070000}"/>
    <hyperlink ref="BS25" r:id="rId1856" display="http://web.higov.net/oip/rrs/popup_list_agency_by_login.php?text=opener.document.myform.x_Agency_Codetxt&amp;title=Agency%20Code&amp;id=opener.document.myform.x_Agency_Code&amp;dept=A34" xr:uid="{00000000-0004-0000-0100-00003F070000}"/>
    <hyperlink ref="BS26" r:id="rId1857" display="http://web.higov.net/oip/rrs/popup_list_agency_by_login.php?text=opener.document.myform.x_Agency_Codetxt&amp;title=Agency%20Code&amp;id=opener.document.myform.x_Agency_Code&amp;dept=A34" xr:uid="{00000000-0004-0000-0100-000040070000}"/>
    <hyperlink ref="BS27" r:id="rId1858" display="http://web.higov.net/oip/rrs/popup_list_agency_by_login.php?text=opener.document.myform.x_Agency_Codetxt&amp;title=Agency%20Code&amp;id=opener.document.myform.x_Agency_Code&amp;dept=A34" xr:uid="{00000000-0004-0000-0100-000041070000}"/>
    <hyperlink ref="BS28" r:id="rId1859" display="http://web.higov.net/oip/rrs/popup_list_agency_by_login.php?text=opener.document.myform.x_Agency_Codetxt&amp;title=Agency%20Code&amp;id=opener.document.myform.x_Agency_Code&amp;dept=A34" xr:uid="{00000000-0004-0000-0100-000042070000}"/>
    <hyperlink ref="BS29" r:id="rId1860" display="http://web.higov.net/oip/rrs/popup_list_agency_by_login.php?text=opener.document.myform.x_Agency_Codetxt&amp;title=Agency%20Code&amp;id=opener.document.myform.x_Agency_Code&amp;dept=A34" xr:uid="{00000000-0004-0000-0100-000043070000}"/>
    <hyperlink ref="BS30" r:id="rId1861" display="http://web.higov.net/oip/rrs/popup_list_agency_by_login.php?text=opener.document.myform.x_Agency_Codetxt&amp;title=Agency%20Code&amp;id=opener.document.myform.x_Agency_Code&amp;dept=A34" xr:uid="{00000000-0004-0000-0100-000044070000}"/>
    <hyperlink ref="BS31" r:id="rId1862" display="http://web.higov.net/oip/rrs/popup_list_agency_by_login.php?text=opener.document.myform.x_Agency_Codetxt&amp;title=Agency%20Code&amp;id=opener.document.myform.x_Agency_Code&amp;dept=A34" xr:uid="{00000000-0004-0000-0100-000045070000}"/>
    <hyperlink ref="BS32" r:id="rId1863" display="http://web.higov.net/oip/rrs/popup_list_agency_by_login.php?text=opener.document.myform.x_Agency_Codetxt&amp;title=Agency%20Code&amp;id=opener.document.myform.x_Agency_Code&amp;dept=A34" xr:uid="{00000000-0004-0000-0100-000046070000}"/>
    <hyperlink ref="BS33" r:id="rId1864" display="http://web.higov.net/oip/rrs/popup_list_agency_by_login.php?text=opener.document.myform.x_Agency_Codetxt&amp;title=Agency%20Code&amp;id=opener.document.myform.x_Agency_Code&amp;dept=A34" xr:uid="{00000000-0004-0000-0100-000047070000}"/>
    <hyperlink ref="BS34" r:id="rId1865" display="http://web.higov.net/oip/rrs/popup_list_agency_by_login.php?text=opener.document.myform.x_Agency_Codetxt&amp;title=Agency%20Code&amp;id=opener.document.myform.x_Agency_Code&amp;dept=A34" xr:uid="{00000000-0004-0000-0100-000048070000}"/>
    <hyperlink ref="BS35" r:id="rId1866" display="http://web.higov.net/oip/rrs/popup_list_agency_by_login.php?text=opener.document.myform.x_Agency_Codetxt&amp;title=Agency%20Code&amp;id=opener.document.myform.x_Agency_Code&amp;dept=A34" xr:uid="{00000000-0004-0000-0100-000049070000}"/>
    <hyperlink ref="BS36" r:id="rId1867" display="http://web.higov.net/oip/rrs/popup_list_agency_by_login.php?text=opener.document.myform.x_Agency_Codetxt&amp;title=Agency%20Code&amp;id=opener.document.myform.x_Agency_Code&amp;dept=A34" xr:uid="{00000000-0004-0000-0100-00004A070000}"/>
    <hyperlink ref="BS37" r:id="rId1868" display="http://web.higov.net/oip/rrs/popup_list_agency_by_login.php?text=opener.document.myform.x_Agency_Codetxt&amp;title=Agency%20Code&amp;id=opener.document.myform.x_Agency_Code&amp;dept=A34" xr:uid="{00000000-0004-0000-0100-00004B070000}"/>
    <hyperlink ref="BS38" r:id="rId1869" display="http://web.higov.net/oip/rrs/popup_list_agency_by_login.php?text=opener.document.myform.x_Agency_Codetxt&amp;title=Agency%20Code&amp;id=opener.document.myform.x_Agency_Code&amp;dept=A34" xr:uid="{00000000-0004-0000-0100-00004C070000}"/>
    <hyperlink ref="BS39" r:id="rId1870" display="http://web.higov.net/oip/rrs/popup_list_agency_by_login.php?text=opener.document.myform.x_Agency_Codetxt&amp;title=Agency%20Code&amp;id=opener.document.myform.x_Agency_Code&amp;dept=A34" xr:uid="{00000000-0004-0000-0100-00004D070000}"/>
    <hyperlink ref="BS40" r:id="rId1871" display="http://web.higov.net/oip/rrs/popup_list_agency_by_login.php?text=opener.document.myform.x_Agency_Codetxt&amp;title=Agency%20Code&amp;id=opener.document.myform.x_Agency_Code&amp;dept=A34" xr:uid="{00000000-0004-0000-0100-00004E070000}"/>
    <hyperlink ref="BS41" r:id="rId1872" display="http://web.higov.net/oip/rrs/popup_list_agency_by_login.php?text=opener.document.myform.x_Agency_Codetxt&amp;title=Agency%20Code&amp;id=opener.document.myform.x_Agency_Code&amp;dept=A34" xr:uid="{00000000-0004-0000-0100-00004F070000}"/>
    <hyperlink ref="BS42" r:id="rId1873" display="http://web.higov.net/oip/rrs/popup_list_agency_by_login.php?text=opener.document.myform.x_Agency_Codetxt&amp;title=Agency%20Code&amp;id=opener.document.myform.x_Agency_Code&amp;dept=A34" xr:uid="{00000000-0004-0000-0100-000050070000}"/>
    <hyperlink ref="BS43" r:id="rId1874" display="http://web.higov.net/oip/rrs/popup_list_agency_by_login.php?text=opener.document.myform.x_Agency_Codetxt&amp;title=Agency%20Code&amp;id=opener.document.myform.x_Agency_Code&amp;dept=A34" xr:uid="{00000000-0004-0000-0100-000051070000}"/>
    <hyperlink ref="BS44" r:id="rId1875" display="http://web.higov.net/oip/rrs/popup_list_agency_by_login.php?text=opener.document.myform.x_Agency_Codetxt&amp;title=Agency%20Code&amp;id=opener.document.myform.x_Agency_Code&amp;dept=A34" xr:uid="{00000000-0004-0000-0100-000052070000}"/>
    <hyperlink ref="BS45" r:id="rId1876" display="http://web.higov.net/oip/rrs/popup_list_agency_by_login.php?text=opener.document.myform.x_Agency_Codetxt&amp;title=Agency%20Code&amp;id=opener.document.myform.x_Agency_Code&amp;dept=A34" xr:uid="{00000000-0004-0000-0100-000053070000}"/>
    <hyperlink ref="BS46" r:id="rId1877" display="http://web.higov.net/oip/rrs/popup_list_agency_by_login.php?text=opener.document.myform.x_Agency_Codetxt&amp;title=Agency%20Code&amp;id=opener.document.myform.x_Agency_Code&amp;dept=A34" xr:uid="{00000000-0004-0000-0100-000054070000}"/>
    <hyperlink ref="BS47" r:id="rId1878" display="http://web.higov.net/oip/rrs/popup_list_agency_by_login.php?text=opener.document.myform.x_Agency_Codetxt&amp;title=Agency%20Code&amp;id=opener.document.myform.x_Agency_Code&amp;dept=A34" xr:uid="{00000000-0004-0000-0100-000055070000}"/>
    <hyperlink ref="BS48" r:id="rId1879" display="http://web.higov.net/oip/rrs/popup_list_agency_by_login.php?text=opener.document.myform.x_Agency_Codetxt&amp;title=Agency%20Code&amp;id=opener.document.myform.x_Agency_Code&amp;dept=A34" xr:uid="{00000000-0004-0000-0100-000056070000}"/>
    <hyperlink ref="BS49" r:id="rId1880" display="http://web.higov.net/oip/rrs/popup_list_agency_by_login.php?text=opener.document.myform.x_Agency_Codetxt&amp;title=Agency%20Code&amp;id=opener.document.myform.x_Agency_Code&amp;dept=A34" xr:uid="{00000000-0004-0000-0100-000057070000}"/>
    <hyperlink ref="BS50" r:id="rId1881" display="http://web.higov.net/oip/rrs/popup_list_agency_by_login.php?text=opener.document.myform.x_Agency_Codetxt&amp;title=Agency%20Code&amp;id=opener.document.myform.x_Agency_Code&amp;dept=A34" xr:uid="{00000000-0004-0000-0100-000058070000}"/>
    <hyperlink ref="BS51" r:id="rId1882" display="http://web.higov.net/oip/rrs/popup_list_agency_by_login.php?text=opener.document.myform.x_Agency_Codetxt&amp;title=Agency%20Code&amp;id=opener.document.myform.x_Agency_Code&amp;dept=A34" xr:uid="{00000000-0004-0000-0100-000059070000}"/>
    <hyperlink ref="BS52" r:id="rId1883" display="http://web.higov.net/oip/rrs/popup_list_agency_by_login.php?text=opener.document.myform.x_Agency_Codetxt&amp;title=Agency%20Code&amp;id=opener.document.myform.x_Agency_Code&amp;dept=A34" xr:uid="{00000000-0004-0000-0100-00005A070000}"/>
    <hyperlink ref="BS53" r:id="rId1884" display="http://web.higov.net/oip/rrs/popup_list_agency_by_login.php?text=opener.document.myform.x_Agency_Codetxt&amp;title=Agency%20Code&amp;id=opener.document.myform.x_Agency_Code&amp;dept=A34" xr:uid="{00000000-0004-0000-0100-00005B070000}"/>
    <hyperlink ref="BS54" r:id="rId1885" display="http://web.higov.net/oip/rrs/popup_list_agency_by_login.php?text=opener.document.myform.x_Agency_Codetxt&amp;title=Agency%20Code&amp;id=opener.document.myform.x_Agency_Code&amp;dept=A34" xr:uid="{00000000-0004-0000-0100-00005C070000}"/>
    <hyperlink ref="BS55" r:id="rId1886" display="http://web.higov.net/oip/rrs/popup_list_agency_by_login.php?text=opener.document.myform.x_Agency_Codetxt&amp;title=Agency%20Code&amp;id=opener.document.myform.x_Agency_Code&amp;dept=A34" xr:uid="{00000000-0004-0000-0100-00005D070000}"/>
    <hyperlink ref="BS56" r:id="rId1887" display="http://web.higov.net/oip/rrs/popup_list_agency_by_login.php?text=opener.document.myform.x_Agency_Codetxt&amp;title=Agency%20Code&amp;id=opener.document.myform.x_Agency_Code&amp;dept=A34" xr:uid="{00000000-0004-0000-0100-00005E070000}"/>
    <hyperlink ref="BS57" r:id="rId1888" display="http://web.higov.net/oip/rrs/popup_list_agency_by_login.php?text=opener.document.myform.x_Agency_Codetxt&amp;title=Agency%20Code&amp;id=opener.document.myform.x_Agency_Code&amp;dept=A34" xr:uid="{00000000-0004-0000-0100-00005F070000}"/>
    <hyperlink ref="BS58" r:id="rId1889" display="http://web.higov.net/oip/rrs/popup_list_agency_by_login.php?text=opener.document.myform.x_Agency_Codetxt&amp;title=Agency%20Code&amp;id=opener.document.myform.x_Agency_Code&amp;dept=A34" xr:uid="{00000000-0004-0000-0100-000060070000}"/>
    <hyperlink ref="BS59" r:id="rId1890" display="http://web.higov.net/oip/rrs/popup_list_agency_by_login.php?text=opener.document.myform.x_Agency_Codetxt&amp;title=Agency%20Code&amp;id=opener.document.myform.x_Agency_Code&amp;dept=A34" xr:uid="{00000000-0004-0000-0100-000061070000}"/>
    <hyperlink ref="BS60" r:id="rId1891" display="http://web.higov.net/oip/rrs/popup_list_agency_by_login.php?text=opener.document.myform.x_Agency_Codetxt&amp;title=Agency%20Code&amp;id=opener.document.myform.x_Agency_Code&amp;dept=A34" xr:uid="{00000000-0004-0000-0100-000062070000}"/>
    <hyperlink ref="BS61" r:id="rId1892" display="http://web.higov.net/oip/rrs/popup_list_agency_by_login.php?text=opener.document.myform.x_Agency_Codetxt&amp;title=Agency%20Code&amp;id=opener.document.myform.x_Agency_Code&amp;dept=A34" xr:uid="{00000000-0004-0000-0100-000063070000}"/>
    <hyperlink ref="BS62" r:id="rId1893" display="http://web.higov.net/oip/rrs/popup_list_agency_by_login.php?text=opener.document.myform.x_Agency_Codetxt&amp;title=Agency%20Code&amp;id=opener.document.myform.x_Agency_Code&amp;dept=A34" xr:uid="{00000000-0004-0000-0100-000064070000}"/>
    <hyperlink ref="BS63" r:id="rId1894" display="http://web.higov.net/oip/rrs/popup_list_agency_by_login.php?text=opener.document.myform.x_Agency_Codetxt&amp;title=Agency%20Code&amp;id=opener.document.myform.x_Agency_Code&amp;dept=A34" xr:uid="{00000000-0004-0000-0100-000065070000}"/>
    <hyperlink ref="BS64" r:id="rId1895" display="http://web.higov.net/oip/rrs/popup_list_agency_by_login.php?text=opener.document.myform.x_Agency_Codetxt&amp;title=Agency%20Code&amp;id=opener.document.myform.x_Agency_Code&amp;dept=A34" xr:uid="{00000000-0004-0000-0100-000066070000}"/>
    <hyperlink ref="BS65" r:id="rId1896" display="http://web.higov.net/oip/rrs/popup_list_agency_by_login.php?text=opener.document.myform.x_Agency_Codetxt&amp;title=Agency%20Code&amp;id=opener.document.myform.x_Agency_Code&amp;dept=A34" xr:uid="{00000000-0004-0000-0100-000067070000}"/>
    <hyperlink ref="BS66" r:id="rId1897" display="http://web.higov.net/oip/rrs/popup_list_agency_by_login.php?text=opener.document.myform.x_Agency_Codetxt&amp;title=Agency%20Code&amp;id=opener.document.myform.x_Agency_Code&amp;dept=A34" xr:uid="{00000000-0004-0000-0100-000068070000}"/>
    <hyperlink ref="BS67" r:id="rId1898" display="http://web.higov.net/oip/rrs/popup_list_agency_by_login.php?text=opener.document.myform.x_Agency_Codetxt&amp;title=Agency%20Code&amp;id=opener.document.myform.x_Agency_Code&amp;dept=A34" xr:uid="{00000000-0004-0000-0100-000069070000}"/>
    <hyperlink ref="BS68" r:id="rId1899" display="http://web.higov.net/oip/rrs/popup_list_agency_by_login.php?text=opener.document.myform.x_Agency_Codetxt&amp;title=Agency%20Code&amp;id=opener.document.myform.x_Agency_Code&amp;dept=A34" xr:uid="{00000000-0004-0000-0100-00006A070000}"/>
    <hyperlink ref="BS69" r:id="rId1900" display="http://web.higov.net/oip/rrs/popup_list_agency_by_login.php?text=opener.document.myform.x_Agency_Codetxt&amp;title=Agency%20Code&amp;id=opener.document.myform.x_Agency_Code&amp;dept=A34" xr:uid="{00000000-0004-0000-0100-00006B070000}"/>
    <hyperlink ref="BS70" r:id="rId1901" display="http://web.higov.net/oip/rrs/popup_list_agency_by_login.php?text=opener.document.myform.x_Agency_Codetxt&amp;title=Agency%20Code&amp;id=opener.document.myform.x_Agency_Code&amp;dept=A34" xr:uid="{00000000-0004-0000-0100-00006C070000}"/>
    <hyperlink ref="BS71" r:id="rId1902" display="http://web.higov.net/oip/rrs/popup_list_agency_by_login.php?text=opener.document.myform.x_Agency_Codetxt&amp;title=Agency%20Code&amp;id=opener.document.myform.x_Agency_Code&amp;dept=A34" xr:uid="{00000000-0004-0000-0100-00006D070000}"/>
    <hyperlink ref="BS72" r:id="rId1903" display="http://web.higov.net/oip/rrs/popup_list_agency_by_login.php?text=opener.document.myform.x_Agency_Codetxt&amp;title=Agency%20Code&amp;id=opener.document.myform.x_Agency_Code&amp;dept=A34" xr:uid="{00000000-0004-0000-0100-00006E070000}"/>
    <hyperlink ref="BS73" r:id="rId1904" display="http://web.higov.net/oip/rrs/popup_list_agency_by_login.php?text=opener.document.myform.x_Agency_Codetxt&amp;title=Agency%20Code&amp;id=opener.document.myform.x_Agency_Code&amp;dept=A34" xr:uid="{00000000-0004-0000-0100-00006F070000}"/>
    <hyperlink ref="BS74" r:id="rId1905" display="http://web.higov.net/oip/rrs/popup_list_agency_by_login.php?text=opener.document.myform.x_Agency_Codetxt&amp;title=Agency%20Code&amp;id=opener.document.myform.x_Agency_Code&amp;dept=A34" xr:uid="{00000000-0004-0000-0100-000070070000}"/>
    <hyperlink ref="BS75" r:id="rId1906" display="http://web.higov.net/oip/rrs/popup_list_agency_by_login.php?text=opener.document.myform.x_Agency_Codetxt&amp;title=Agency%20Code&amp;id=opener.document.myform.x_Agency_Code&amp;dept=A34" xr:uid="{00000000-0004-0000-0100-000071070000}"/>
    <hyperlink ref="BS76" r:id="rId1907" display="http://web.higov.net/oip/rrs/popup_list_agency_by_login.php?text=opener.document.myform.x_Agency_Codetxt&amp;title=Agency%20Code&amp;id=opener.document.myform.x_Agency_Code&amp;dept=A34" xr:uid="{00000000-0004-0000-0100-000072070000}"/>
    <hyperlink ref="BS77" r:id="rId1908" display="http://web.higov.net/oip/rrs/popup_list_agency_by_login.php?text=opener.document.myform.x_Agency_Codetxt&amp;title=Agency%20Code&amp;id=opener.document.myform.x_Agency_Code&amp;dept=A34" xr:uid="{00000000-0004-0000-0100-000073070000}"/>
    <hyperlink ref="BS78" r:id="rId1909" display="http://web.higov.net/oip/rrs/popup_list_agency_by_login.php?text=opener.document.myform.x_Agency_Codetxt&amp;title=Agency%20Code&amp;id=opener.document.myform.x_Agency_Code&amp;dept=A34" xr:uid="{00000000-0004-0000-0100-000074070000}"/>
    <hyperlink ref="BS79" r:id="rId1910" display="http://web.higov.net/oip/rrs/popup_list_agency_by_login.php?text=opener.document.myform.x_Agency_Codetxt&amp;title=Agency%20Code&amp;id=opener.document.myform.x_Agency_Code&amp;dept=A34" xr:uid="{00000000-0004-0000-0100-000075070000}"/>
    <hyperlink ref="BS80" r:id="rId1911" display="http://web.higov.net/oip/rrs/popup_list_agency_by_login.php?text=opener.document.myform.x_Agency_Codetxt&amp;title=Agency%20Code&amp;id=opener.document.myform.x_Agency_Code&amp;dept=A34" xr:uid="{00000000-0004-0000-0100-000076070000}"/>
    <hyperlink ref="BS81" r:id="rId1912" display="http://web.higov.net/oip/rrs/popup_list_agency_by_login.php?text=opener.document.myform.x_Agency_Codetxt&amp;title=Agency%20Code&amp;id=opener.document.myform.x_Agency_Code&amp;dept=A34" xr:uid="{00000000-0004-0000-0100-000077070000}"/>
    <hyperlink ref="BS82" r:id="rId1913" display="http://web.higov.net/oip/rrs/popup_list_agency_by_login.php?text=opener.document.myform.x_Agency_Codetxt&amp;title=Agency%20Code&amp;id=opener.document.myform.x_Agency_Code&amp;dept=A34" xr:uid="{00000000-0004-0000-0100-000078070000}"/>
    <hyperlink ref="BS83" r:id="rId1914" display="http://web.higov.net/oip/rrs/popup_list_agency_by_login.php?text=opener.document.myform.x_Agency_Codetxt&amp;title=Agency%20Code&amp;id=opener.document.myform.x_Agency_Code&amp;dept=A34" xr:uid="{00000000-0004-0000-0100-000079070000}"/>
    <hyperlink ref="BS84" r:id="rId1915" display="http://web.higov.net/oip/rrs/popup_list_agency_by_login.php?text=opener.document.myform.x_Agency_Codetxt&amp;title=Agency%20Code&amp;id=opener.document.myform.x_Agency_Code&amp;dept=A34" xr:uid="{00000000-0004-0000-0100-00007A070000}"/>
    <hyperlink ref="BS85" r:id="rId1916" display="http://web.higov.net/oip/rrs/popup_list_agency_by_login.php?text=opener.document.myform.x_Agency_Codetxt&amp;title=Agency%20Code&amp;id=opener.document.myform.x_Agency_Code&amp;dept=A34" xr:uid="{00000000-0004-0000-0100-00007B070000}"/>
    <hyperlink ref="BS86" r:id="rId1917" display="http://web.higov.net/oip/rrs/popup_list_agency_by_login.php?text=opener.document.myform.x_Agency_Codetxt&amp;title=Agency%20Code&amp;id=opener.document.myform.x_Agency_Code&amp;dept=A34" xr:uid="{00000000-0004-0000-0100-00007C070000}"/>
    <hyperlink ref="BS87" r:id="rId1918" display="http://web.higov.net/oip/rrs/popup_list_agency_by_login.php?text=opener.document.myform.x_Agency_Codetxt&amp;title=Agency%20Code&amp;id=opener.document.myform.x_Agency_Code&amp;dept=A34" xr:uid="{00000000-0004-0000-0100-00007D070000}"/>
    <hyperlink ref="BS88" r:id="rId1919" display="http://web.higov.net/oip/rrs/popup_list_agency_by_login.php?text=opener.document.myform.x_Agency_Codetxt&amp;title=Agency%20Code&amp;id=opener.document.myform.x_Agency_Code&amp;dept=A34" xr:uid="{00000000-0004-0000-0100-00007E070000}"/>
    <hyperlink ref="BS89" r:id="rId1920" display="http://web.higov.net/oip/rrs/popup_list_agency_by_login.php?text=opener.document.myform.x_Agency_Codetxt&amp;title=Agency%20Code&amp;id=opener.document.myform.x_Agency_Code&amp;dept=A34" xr:uid="{00000000-0004-0000-0100-00007F070000}"/>
    <hyperlink ref="BS90" r:id="rId1921" display="http://web.higov.net/oip/rrs/popup_list_agency_by_login.php?text=opener.document.myform.x_Agency_Codetxt&amp;title=Agency%20Code&amp;id=opener.document.myform.x_Agency_Code&amp;dept=A34" xr:uid="{00000000-0004-0000-0100-000080070000}"/>
    <hyperlink ref="BS91" r:id="rId1922" display="http://web.higov.net/oip/rrs/popup_list_agency_by_login.php?text=opener.document.myform.x_Agency_Codetxt&amp;title=Agency%20Code&amp;id=opener.document.myform.x_Agency_Code&amp;dept=A34" xr:uid="{00000000-0004-0000-0100-000081070000}"/>
    <hyperlink ref="BS92" r:id="rId1923" display="http://web.higov.net/oip/rrs/popup_list_agency_by_login.php?text=opener.document.myform.x_Agency_Codetxt&amp;title=Agency%20Code&amp;id=opener.document.myform.x_Agency_Code&amp;dept=A34" xr:uid="{00000000-0004-0000-0100-000082070000}"/>
    <hyperlink ref="BS93" r:id="rId1924" display="http://web.higov.net/oip/rrs/popup_list_agency_by_login.php?text=opener.document.myform.x_Agency_Codetxt&amp;title=Agency%20Code&amp;id=opener.document.myform.x_Agency_Code&amp;dept=A34" xr:uid="{00000000-0004-0000-0100-000083070000}"/>
    <hyperlink ref="BS94" r:id="rId1925" display="http://web.higov.net/oip/rrs/popup_list_agency_by_login.php?text=opener.document.myform.x_Agency_Codetxt&amp;title=Agency%20Code&amp;id=opener.document.myform.x_Agency_Code&amp;dept=A34" xr:uid="{00000000-0004-0000-0100-000084070000}"/>
    <hyperlink ref="BS95" r:id="rId1926" display="http://web.higov.net/oip/rrs/popup_list_agency_by_login.php?text=opener.document.myform.x_Agency_Codetxt&amp;title=Agency%20Code&amp;id=opener.document.myform.x_Agency_Code&amp;dept=A34" xr:uid="{00000000-0004-0000-0100-000085070000}"/>
    <hyperlink ref="BS96" r:id="rId1927" display="http://web.higov.net/oip/rrs/popup_list_agency_by_login.php?text=opener.document.myform.x_Agency_Codetxt&amp;title=Agency%20Code&amp;id=opener.document.myform.x_Agency_Code&amp;dept=A34" xr:uid="{00000000-0004-0000-0100-000086070000}"/>
    <hyperlink ref="BS97" r:id="rId1928" display="http://web.higov.net/oip/rrs/popup_list_agency_by_login.php?text=opener.document.myform.x_Agency_Codetxt&amp;title=Agency%20Code&amp;id=opener.document.myform.x_Agency_Code&amp;dept=A34" xr:uid="{00000000-0004-0000-0100-000087070000}"/>
    <hyperlink ref="BS98" r:id="rId1929" display="http://web.higov.net/oip/rrs/popup_list_agency_by_login.php?text=opener.document.myform.x_Agency_Codetxt&amp;title=Agency%20Code&amp;id=opener.document.myform.x_Agency_Code&amp;dept=A34" xr:uid="{00000000-0004-0000-0100-000088070000}"/>
    <hyperlink ref="BS99" r:id="rId1930" display="http://web.higov.net/oip/rrs/popup_list_agency_by_login.php?text=opener.document.myform.x_Agency_Codetxt&amp;title=Agency%20Code&amp;id=opener.document.myform.x_Agency_Code&amp;dept=A34" xr:uid="{00000000-0004-0000-0100-000089070000}"/>
    <hyperlink ref="BS100" r:id="rId1931" display="http://web.higov.net/oip/rrs/popup_list_agency_by_login.php?text=opener.document.myform.x_Agency_Codetxt&amp;title=Agency%20Code&amp;id=opener.document.myform.x_Agency_Code&amp;dept=A34" xr:uid="{00000000-0004-0000-0100-00008A070000}"/>
    <hyperlink ref="BS101" r:id="rId1932" display="http://web.higov.net/oip/rrs/popup_list_agency_by_login.php?text=opener.document.myform.x_Agency_Codetxt&amp;title=Agency%20Code&amp;id=opener.document.myform.x_Agency_Code&amp;dept=A34" xr:uid="{00000000-0004-0000-0100-00008B070000}"/>
    <hyperlink ref="BS102" r:id="rId1933" display="http://web.higov.net/oip/rrs/popup_list_agency_by_login.php?text=opener.document.myform.x_Agency_Codetxt&amp;title=Agency%20Code&amp;id=opener.document.myform.x_Agency_Code&amp;dept=A34" xr:uid="{00000000-0004-0000-0100-00008C070000}"/>
    <hyperlink ref="BS103" r:id="rId1934" display="http://web.higov.net/oip/rrs/popup_list_agency_by_login.php?text=opener.document.myform.x_Agency_Codetxt&amp;title=Agency%20Code&amp;id=opener.document.myform.x_Agency_Code&amp;dept=A34" xr:uid="{00000000-0004-0000-0100-00008D070000}"/>
    <hyperlink ref="BS104" r:id="rId1935" display="http://web.higov.net/oip/rrs/popup_list_agency_by_login.php?text=opener.document.myform.x_Agency_Codetxt&amp;title=Agency%20Code&amp;id=opener.document.myform.x_Agency_Code&amp;dept=A34" xr:uid="{00000000-0004-0000-0100-00008E070000}"/>
    <hyperlink ref="BS105" r:id="rId1936" display="http://web.higov.net/oip/rrs/popup_list_agency_by_login.php?text=opener.document.myform.x_Agency_Codetxt&amp;title=Agency%20Code&amp;id=opener.document.myform.x_Agency_Code&amp;dept=A34" xr:uid="{00000000-0004-0000-0100-00008F070000}"/>
    <hyperlink ref="BS106" r:id="rId1937" display="http://web.higov.net/oip/rrs/popup_list_agency_by_login.php?text=opener.document.myform.x_Agency_Codetxt&amp;title=Agency%20Code&amp;id=opener.document.myform.x_Agency_Code&amp;dept=A34" xr:uid="{00000000-0004-0000-0100-000090070000}"/>
    <hyperlink ref="BS107" r:id="rId1938" display="http://web.higov.net/oip/rrs/popup_list_agency_by_login.php?text=opener.document.myform.x_Agency_Codetxt&amp;title=Agency%20Code&amp;id=opener.document.myform.x_Agency_Code&amp;dept=A34" xr:uid="{00000000-0004-0000-0100-000091070000}"/>
    <hyperlink ref="BS108" r:id="rId1939" display="http://web.higov.net/oip/rrs/popup_list_agency_by_login.php?text=opener.document.myform.x_Agency_Codetxt&amp;title=Agency%20Code&amp;id=opener.document.myform.x_Agency_Code&amp;dept=A34" xr:uid="{00000000-0004-0000-0100-000092070000}"/>
    <hyperlink ref="BS109" r:id="rId1940" display="http://web.higov.net/oip/rrs/popup_list_agency_by_login.php?text=opener.document.myform.x_Agency_Codetxt&amp;title=Agency%20Code&amp;id=opener.document.myform.x_Agency_Code&amp;dept=A34" xr:uid="{00000000-0004-0000-0100-000093070000}"/>
    <hyperlink ref="BS110" r:id="rId1941" display="http://web.higov.net/oip/rrs/popup_list_agency_by_login.php?text=opener.document.myform.x_Agency_Codetxt&amp;title=Agency%20Code&amp;id=opener.document.myform.x_Agency_Code&amp;dept=A34" xr:uid="{00000000-0004-0000-0100-000094070000}"/>
    <hyperlink ref="BS111" r:id="rId1942" display="http://web.higov.net/oip/rrs/popup_list_agency_by_login.php?text=opener.document.myform.x_Agency_Codetxt&amp;title=Agency%20Code&amp;id=opener.document.myform.x_Agency_Code&amp;dept=A34" xr:uid="{00000000-0004-0000-0100-000095070000}"/>
    <hyperlink ref="BS112" r:id="rId1943" display="http://web.higov.net/oip/rrs/popup_list_agency_by_login.php?text=opener.document.myform.x_Agency_Codetxt&amp;title=Agency%20Code&amp;id=opener.document.myform.x_Agency_Code&amp;dept=A34" xr:uid="{00000000-0004-0000-0100-000096070000}"/>
    <hyperlink ref="BS113" r:id="rId1944" display="http://web.higov.net/oip/rrs/popup_list_agency_by_login.php?text=opener.document.myform.x_Agency_Codetxt&amp;title=Agency%20Code&amp;id=opener.document.myform.x_Agency_Code&amp;dept=A34" xr:uid="{00000000-0004-0000-0100-000097070000}"/>
    <hyperlink ref="BS114" r:id="rId1945" display="http://web.higov.net/oip/rrs/popup_list_agency_by_login.php?text=opener.document.myform.x_Agency_Codetxt&amp;title=Agency%20Code&amp;id=opener.document.myform.x_Agency_Code&amp;dept=A34" xr:uid="{00000000-0004-0000-0100-000098070000}"/>
    <hyperlink ref="BS115" r:id="rId1946" display="http://web.higov.net/oip/rrs/popup_list_agency_by_login.php?text=opener.document.myform.x_Agency_Codetxt&amp;title=Agency%20Code&amp;id=opener.document.myform.x_Agency_Code&amp;dept=A34" xr:uid="{00000000-0004-0000-0100-000099070000}"/>
    <hyperlink ref="BS116" r:id="rId1947" display="http://web.higov.net/oip/rrs/popup_list_agency_by_login.php?text=opener.document.myform.x_Agency_Codetxt&amp;title=Agency%20Code&amp;id=opener.document.myform.x_Agency_Code&amp;dept=A34" xr:uid="{00000000-0004-0000-0100-00009A070000}"/>
    <hyperlink ref="BS117" r:id="rId1948" display="http://web.higov.net/oip/rrs/popup_list_agency_by_login.php?text=opener.document.myform.x_Agency_Codetxt&amp;title=Agency%20Code&amp;id=opener.document.myform.x_Agency_Code&amp;dept=A34" xr:uid="{00000000-0004-0000-0100-00009B070000}"/>
    <hyperlink ref="BS118" r:id="rId1949" display="http://web.higov.net/oip/rrs/popup_list_agency_by_login.php?text=opener.document.myform.x_Agency_Codetxt&amp;title=Agency%20Code&amp;id=opener.document.myform.x_Agency_Code&amp;dept=A34" xr:uid="{00000000-0004-0000-0100-00009C070000}"/>
    <hyperlink ref="BS119" r:id="rId1950" display="http://web.higov.net/oip/rrs/popup_list_agency_by_login.php?text=opener.document.myform.x_Agency_Codetxt&amp;title=Agency%20Code&amp;id=opener.document.myform.x_Agency_Code&amp;dept=A34" xr:uid="{00000000-0004-0000-0100-00009D070000}"/>
    <hyperlink ref="BS120" r:id="rId1951" display="http://web.higov.net/oip/rrs/popup_list_agency_by_login.php?text=opener.document.myform.x_Agency_Codetxt&amp;title=Agency%20Code&amp;id=opener.document.myform.x_Agency_Code&amp;dept=A34" xr:uid="{00000000-0004-0000-0100-00009E070000}"/>
    <hyperlink ref="BS121" r:id="rId1952" display="http://web.higov.net/oip/rrs/popup_list_agency_by_login.php?text=opener.document.myform.x_Agency_Codetxt&amp;title=Agency%20Code&amp;id=opener.document.myform.x_Agency_Code&amp;dept=A34" xr:uid="{00000000-0004-0000-0100-00009F070000}"/>
    <hyperlink ref="BS122" r:id="rId1953" display="http://web.higov.net/oip/rrs/popup_list_agency_by_login.php?text=opener.document.myform.x_Agency_Codetxt&amp;title=Agency%20Code&amp;id=opener.document.myform.x_Agency_Code&amp;dept=A34" xr:uid="{00000000-0004-0000-0100-0000A0070000}"/>
    <hyperlink ref="BS123" r:id="rId1954" display="http://web.higov.net/oip/rrs/popup_list_agency_by_login.php?text=opener.document.myform.x_Agency_Codetxt&amp;title=Agency%20Code&amp;id=opener.document.myform.x_Agency_Code&amp;dept=A34" xr:uid="{00000000-0004-0000-0100-0000A1070000}"/>
    <hyperlink ref="BS124" r:id="rId1955" display="http://web.higov.net/oip/rrs/popup_list_agency_by_login.php?text=opener.document.myform.x_Agency_Codetxt&amp;title=Agency%20Code&amp;id=opener.document.myform.x_Agency_Code&amp;dept=A34" xr:uid="{00000000-0004-0000-0100-0000A2070000}"/>
    <hyperlink ref="BS125" r:id="rId1956" display="http://web.higov.net/oip/rrs/popup_list_agency_by_login.php?text=opener.document.myform.x_Agency_Codetxt&amp;title=Agency%20Code&amp;id=opener.document.myform.x_Agency_Code&amp;dept=A34" xr:uid="{00000000-0004-0000-0100-0000A3070000}"/>
    <hyperlink ref="BS126" r:id="rId1957" display="http://web.higov.net/oip/rrs/popup_list_agency_by_login.php?text=opener.document.myform.x_Agency_Codetxt&amp;title=Agency%20Code&amp;id=opener.document.myform.x_Agency_Code&amp;dept=A34" xr:uid="{00000000-0004-0000-0100-0000A4070000}"/>
    <hyperlink ref="BS127" r:id="rId1958" display="http://web.higov.net/oip/rrs/popup_list_agency_by_login.php?text=opener.document.myform.x_Agency_Codetxt&amp;title=Agency%20Code&amp;id=opener.document.myform.x_Agency_Code&amp;dept=A34" xr:uid="{00000000-0004-0000-0100-0000A5070000}"/>
    <hyperlink ref="BS128" r:id="rId1959" display="http://web.higov.net/oip/rrs/popup_list_agency_by_login.php?text=opener.document.myform.x_Agency_Codetxt&amp;title=Agency%20Code&amp;id=opener.document.myform.x_Agency_Code&amp;dept=A34" xr:uid="{00000000-0004-0000-0100-0000A6070000}"/>
    <hyperlink ref="BS129" r:id="rId1960" display="http://web.higov.net/oip/rrs/popup_list_agency_by_login.php?text=opener.document.myform.x_Agency_Codetxt&amp;title=Agency%20Code&amp;id=opener.document.myform.x_Agency_Code&amp;dept=A34" xr:uid="{00000000-0004-0000-0100-0000A7070000}"/>
    <hyperlink ref="BS130" r:id="rId1961" display="http://web.higov.net/oip/rrs/popup_list_agency_by_login.php?text=opener.document.myform.x_Agency_Codetxt&amp;title=Agency%20Code&amp;id=opener.document.myform.x_Agency_Code&amp;dept=A34" xr:uid="{00000000-0004-0000-0100-0000A8070000}"/>
    <hyperlink ref="BS131" r:id="rId1962" display="http://web.higov.net/oip/rrs/popup_list_agency_by_login.php?text=opener.document.myform.x_Agency_Codetxt&amp;title=Agency%20Code&amp;id=opener.document.myform.x_Agency_Code&amp;dept=A34" xr:uid="{00000000-0004-0000-0100-0000A9070000}"/>
    <hyperlink ref="BS132" r:id="rId1963" display="http://web.higov.net/oip/rrs/popup_list_agency_by_login.php?text=opener.document.myform.x_Agency_Codetxt&amp;title=Agency%20Code&amp;id=opener.document.myform.x_Agency_Code&amp;dept=A34" xr:uid="{00000000-0004-0000-0100-0000AA070000}"/>
    <hyperlink ref="BS133" r:id="rId1964" display="http://web.higov.net/oip/rrs/popup_list_agency_by_login.php?text=opener.document.myform.x_Agency_Codetxt&amp;title=Agency%20Code&amp;id=opener.document.myform.x_Agency_Code&amp;dept=A34" xr:uid="{00000000-0004-0000-0100-0000AB070000}"/>
    <hyperlink ref="BS134" r:id="rId1965" display="http://web.higov.net/oip/rrs/popup_list_agency_by_login.php?text=opener.document.myform.x_Agency_Codetxt&amp;title=Agency%20Code&amp;id=opener.document.myform.x_Agency_Code&amp;dept=A34" xr:uid="{00000000-0004-0000-0100-0000AC070000}"/>
    <hyperlink ref="BS135" r:id="rId1966" display="http://web.higov.net/oip/rrs/popup_list_agency_by_login.php?text=opener.document.myform.x_Agency_Codetxt&amp;title=Agency%20Code&amp;id=opener.document.myform.x_Agency_Code&amp;dept=A34" xr:uid="{00000000-0004-0000-0100-0000AD070000}"/>
    <hyperlink ref="BS136" r:id="rId1967" display="http://web.higov.net/oip/rrs/popup_list_agency_by_login.php?text=opener.document.myform.x_Agency_Codetxt&amp;title=Agency%20Code&amp;id=opener.document.myform.x_Agency_Code&amp;dept=A34" xr:uid="{00000000-0004-0000-0100-0000AE070000}"/>
    <hyperlink ref="BS137" r:id="rId1968" display="http://web.higov.net/oip/rrs/popup_list_agency_by_login.php?text=opener.document.myform.x_Agency_Codetxt&amp;title=Agency%20Code&amp;id=opener.document.myform.x_Agency_Code&amp;dept=A34" xr:uid="{00000000-0004-0000-0100-0000AF070000}"/>
    <hyperlink ref="BS138" r:id="rId1969" display="http://web.higov.net/oip/rrs/popup_list_agency_by_login.php?text=opener.document.myform.x_Agency_Codetxt&amp;title=Agency%20Code&amp;id=opener.document.myform.x_Agency_Code&amp;dept=A34" xr:uid="{00000000-0004-0000-0100-0000B0070000}"/>
    <hyperlink ref="BS139" r:id="rId1970" display="http://web.higov.net/oip/rrs/popup_list_agency_by_login.php?text=opener.document.myform.x_Agency_Codetxt&amp;title=Agency%20Code&amp;id=opener.document.myform.x_Agency_Code&amp;dept=A34" xr:uid="{00000000-0004-0000-0100-0000B1070000}"/>
    <hyperlink ref="BS140" r:id="rId1971" display="http://web.higov.net/oip/rrs/popup_list_agency_by_login.php?text=opener.document.myform.x_Agency_Codetxt&amp;title=Agency%20Code&amp;id=opener.document.myform.x_Agency_Code&amp;dept=A34" xr:uid="{00000000-0004-0000-0100-0000B2070000}"/>
    <hyperlink ref="BS141" r:id="rId1972" display="http://web.higov.net/oip/rrs/popup_list_agency_by_login.php?text=opener.document.myform.x_Agency_Codetxt&amp;title=Agency%20Code&amp;id=opener.document.myform.x_Agency_Code&amp;dept=A34" xr:uid="{00000000-0004-0000-0100-0000B3070000}"/>
    <hyperlink ref="BS142" r:id="rId1973" display="http://web.higov.net/oip/rrs/popup_list_agency_by_login.php?text=opener.document.myform.x_Agency_Codetxt&amp;title=Agency%20Code&amp;id=opener.document.myform.x_Agency_Code&amp;dept=A34" xr:uid="{00000000-0004-0000-0100-0000B4070000}"/>
    <hyperlink ref="BS143" r:id="rId1974" display="http://web.higov.net/oip/rrs/popup_list_agency_by_login.php?text=opener.document.myform.x_Agency_Codetxt&amp;title=Agency%20Code&amp;id=opener.document.myform.x_Agency_Code&amp;dept=A34" xr:uid="{00000000-0004-0000-0100-0000B5070000}"/>
    <hyperlink ref="BS144" r:id="rId1975" display="http://web.higov.net/oip/rrs/popup_list_agency_by_login.php?text=opener.document.myform.x_Agency_Codetxt&amp;title=Agency%20Code&amp;id=opener.document.myform.x_Agency_Code&amp;dept=A34" xr:uid="{00000000-0004-0000-0100-0000B6070000}"/>
    <hyperlink ref="BS145" r:id="rId1976" display="http://web.higov.net/oip/rrs/popup_list_agency_by_login.php?text=opener.document.myform.x_Agency_Codetxt&amp;title=Agency%20Code&amp;id=opener.document.myform.x_Agency_Code&amp;dept=A34" xr:uid="{00000000-0004-0000-0100-0000B7070000}"/>
    <hyperlink ref="BS146" r:id="rId1977" display="http://web.higov.net/oip/rrs/popup_list_agency_by_login.php?text=opener.document.myform.x_Agency_Codetxt&amp;title=Agency%20Code&amp;id=opener.document.myform.x_Agency_Code&amp;dept=A34" xr:uid="{00000000-0004-0000-0100-0000B8070000}"/>
    <hyperlink ref="BS147" r:id="rId1978" display="http://web.higov.net/oip/rrs/popup_list_agency_by_login.php?text=opener.document.myform.x_Agency_Codetxt&amp;title=Agency%20Code&amp;id=opener.document.myform.x_Agency_Code&amp;dept=A34" xr:uid="{00000000-0004-0000-0100-0000B9070000}"/>
    <hyperlink ref="BS148" r:id="rId1979" display="http://web.higov.net/oip/rrs/popup_list_agency_by_login.php?text=opener.document.myform.x_Agency_Codetxt&amp;title=Agency%20Code&amp;id=opener.document.myform.x_Agency_Code&amp;dept=A34" xr:uid="{00000000-0004-0000-0100-0000BA070000}"/>
    <hyperlink ref="BS149" r:id="rId1980" display="http://web.higov.net/oip/rrs/popup_list_agency_by_login.php?text=opener.document.myform.x_Agency_Codetxt&amp;title=Agency%20Code&amp;id=opener.document.myform.x_Agency_Code&amp;dept=A34" xr:uid="{00000000-0004-0000-0100-0000BB070000}"/>
    <hyperlink ref="BS150" r:id="rId1981" display="http://web.higov.net/oip/rrs/popup_list_agency_by_login.php?text=opener.document.myform.x_Agency_Codetxt&amp;title=Agency%20Code&amp;id=opener.document.myform.x_Agency_Code&amp;dept=A34" xr:uid="{00000000-0004-0000-0100-0000BC070000}"/>
    <hyperlink ref="BS151" r:id="rId1982" display="http://web.higov.net/oip/rrs/popup_list_agency_by_login.php?text=opener.document.myform.x_Agency_Codetxt&amp;title=Agency%20Code&amp;id=opener.document.myform.x_Agency_Code&amp;dept=A34" xr:uid="{00000000-0004-0000-0100-0000BD070000}"/>
    <hyperlink ref="BS152" r:id="rId1983" display="http://web.higov.net/oip/rrs/popup_list_agency_by_login.php?text=opener.document.myform.x_Agency_Codetxt&amp;title=Agency%20Code&amp;id=opener.document.myform.x_Agency_Code&amp;dept=A34" xr:uid="{00000000-0004-0000-0100-0000BE070000}"/>
    <hyperlink ref="BS153" r:id="rId1984" display="http://web.higov.net/oip/rrs/popup_list_agency_by_login.php?text=opener.document.myform.x_Agency_Codetxt&amp;title=Agency%20Code&amp;id=opener.document.myform.x_Agency_Code&amp;dept=A34" xr:uid="{00000000-0004-0000-0100-0000BF070000}"/>
    <hyperlink ref="BS154" r:id="rId1985" display="http://web.higov.net/oip/rrs/popup_list_agency_by_login.php?text=opener.document.myform.x_Agency_Codetxt&amp;title=Agency%20Code&amp;id=opener.document.myform.x_Agency_Code&amp;dept=A34" xr:uid="{00000000-0004-0000-0100-0000C0070000}"/>
    <hyperlink ref="BS155" r:id="rId1986" display="http://web.higov.net/oip/rrs/popup_list_agency_by_login.php?text=opener.document.myform.x_Agency_Codetxt&amp;title=Agency%20Code&amp;id=opener.document.myform.x_Agency_Code&amp;dept=A34" xr:uid="{00000000-0004-0000-0100-0000C1070000}"/>
    <hyperlink ref="BS156" r:id="rId1987" display="http://web.higov.net/oip/rrs/popup_list_agency_by_login.php?text=opener.document.myform.x_Agency_Codetxt&amp;title=Agency%20Code&amp;id=opener.document.myform.x_Agency_Code&amp;dept=A34" xr:uid="{00000000-0004-0000-0100-0000C2070000}"/>
    <hyperlink ref="BS157" r:id="rId1988" display="http://web.higov.net/oip/rrs/popup_list_agency_by_login.php?text=opener.document.myform.x_Agency_Codetxt&amp;title=Agency%20Code&amp;id=opener.document.myform.x_Agency_Code&amp;dept=A34" xr:uid="{00000000-0004-0000-0100-0000C3070000}"/>
    <hyperlink ref="BS158" r:id="rId1989" display="http://web.higov.net/oip/rrs/popup_list_agency_by_login.php?text=opener.document.myform.x_Agency_Codetxt&amp;title=Agency%20Code&amp;id=opener.document.myform.x_Agency_Code&amp;dept=A34" xr:uid="{00000000-0004-0000-0100-0000C4070000}"/>
    <hyperlink ref="BS159" r:id="rId1990" display="http://web.higov.net/oip/rrs/popup_list_agency_by_login.php?text=opener.document.myform.x_Agency_Codetxt&amp;title=Agency%20Code&amp;id=opener.document.myform.x_Agency_Code&amp;dept=A34" xr:uid="{00000000-0004-0000-0100-0000C5070000}"/>
    <hyperlink ref="BS160" r:id="rId1991" display="http://web.higov.net/oip/rrs/popup_list_agency_by_login.php?text=opener.document.myform.x_Agency_Codetxt&amp;title=Agency%20Code&amp;id=opener.document.myform.x_Agency_Code&amp;dept=A34" xr:uid="{00000000-0004-0000-0100-0000C6070000}"/>
    <hyperlink ref="BS161" r:id="rId1992" display="http://web.higov.net/oip/rrs/popup_list_agency_by_login.php?text=opener.document.myform.x_Agency_Codetxt&amp;title=Agency%20Code&amp;id=opener.document.myform.x_Agency_Code&amp;dept=A34" xr:uid="{00000000-0004-0000-0100-0000C7070000}"/>
    <hyperlink ref="BS162" r:id="rId1993" display="http://web.higov.net/oip/rrs/popup_list_agency_by_login.php?text=opener.document.myform.x_Agency_Codetxt&amp;title=Agency%20Code&amp;id=opener.document.myform.x_Agency_Code&amp;dept=A34" xr:uid="{00000000-0004-0000-0100-0000C8070000}"/>
    <hyperlink ref="BS163" r:id="rId1994" display="http://web.higov.net/oip/rrs/popup_list_agency_by_login.php?text=opener.document.myform.x_Agency_Codetxt&amp;title=Agency%20Code&amp;id=opener.document.myform.x_Agency_Code&amp;dept=A34" xr:uid="{00000000-0004-0000-0100-0000C9070000}"/>
    <hyperlink ref="BS164" r:id="rId1995" display="http://web.higov.net/oip/rrs/popup_list_agency_by_login.php?text=opener.document.myform.x_Agency_Codetxt&amp;title=Agency%20Code&amp;id=opener.document.myform.x_Agency_Code&amp;dept=A34" xr:uid="{00000000-0004-0000-0100-0000CA070000}"/>
    <hyperlink ref="BS165" r:id="rId1996" display="http://web.higov.net/oip/rrs/popup_list_agency_by_login.php?text=opener.document.myform.x_Agency_Codetxt&amp;title=Agency%20Code&amp;id=opener.document.myform.x_Agency_Code&amp;dept=A34" xr:uid="{00000000-0004-0000-0100-0000CB070000}"/>
    <hyperlink ref="BS166" r:id="rId1997" display="http://web.higov.net/oip/rrs/popup_list_agency_by_login.php?text=opener.document.myform.x_Agency_Codetxt&amp;title=Agency%20Code&amp;id=opener.document.myform.x_Agency_Code&amp;dept=A34" xr:uid="{00000000-0004-0000-0100-0000CC070000}"/>
    <hyperlink ref="BS167" r:id="rId1998" display="http://web.higov.net/oip/rrs/popup_list_agency_by_login.php?text=opener.document.myform.x_Agency_Codetxt&amp;title=Agency%20Code&amp;id=opener.document.myform.x_Agency_Code&amp;dept=A34" xr:uid="{00000000-0004-0000-0100-0000CD070000}"/>
    <hyperlink ref="BS168" r:id="rId1999" display="http://web.higov.net/oip/rrs/popup_list_agency_by_login.php?text=opener.document.myform.x_Agency_Codetxt&amp;title=Agency%20Code&amp;id=opener.document.myform.x_Agency_Code&amp;dept=A34" xr:uid="{00000000-0004-0000-0100-0000CE070000}"/>
    <hyperlink ref="BS169" r:id="rId2000" display="http://web.higov.net/oip/rrs/popup_list_agency_by_login.php?text=opener.document.myform.x_Agency_Codetxt&amp;title=Agency%20Code&amp;id=opener.document.myform.x_Agency_Code&amp;dept=A34" xr:uid="{00000000-0004-0000-0100-0000CF070000}"/>
    <hyperlink ref="BS170" r:id="rId2001" display="http://web.higov.net/oip/rrs/popup_list_agency_by_login.php?text=opener.document.myform.x_Agency_Codetxt&amp;title=Agency%20Code&amp;id=opener.document.myform.x_Agency_Code&amp;dept=A34" xr:uid="{00000000-0004-0000-0100-0000D0070000}"/>
    <hyperlink ref="BS171" r:id="rId2002" display="http://web.higov.net/oip/rrs/popup_list_agency_by_login.php?text=opener.document.myform.x_Agency_Codetxt&amp;title=Agency%20Code&amp;id=opener.document.myform.x_Agency_Code&amp;dept=A34" xr:uid="{00000000-0004-0000-0100-0000D1070000}"/>
    <hyperlink ref="BS172" r:id="rId2003" display="http://web.higov.net/oip/rrs/popup_list_agency_by_login.php?text=opener.document.myform.x_Agency_Codetxt&amp;title=Agency%20Code&amp;id=opener.document.myform.x_Agency_Code&amp;dept=A34" xr:uid="{00000000-0004-0000-0100-0000D2070000}"/>
    <hyperlink ref="BS173" r:id="rId2004" display="http://web.higov.net/oip/rrs/popup_list_agency_by_login.php?text=opener.document.myform.x_Agency_Codetxt&amp;title=Agency%20Code&amp;id=opener.document.myform.x_Agency_Code&amp;dept=A34" xr:uid="{00000000-0004-0000-0100-0000D3070000}"/>
    <hyperlink ref="BS174" r:id="rId2005" display="http://web.higov.net/oip/rrs/popup_list_agency_by_login.php?text=opener.document.myform.x_Agency_Codetxt&amp;title=Agency%20Code&amp;id=opener.document.myform.x_Agency_Code&amp;dept=A34" xr:uid="{00000000-0004-0000-0100-0000D4070000}"/>
    <hyperlink ref="BS175" r:id="rId2006" display="http://web.higov.net/oip/rrs/popup_list_agency_by_login.php?text=opener.document.myform.x_Agency_Codetxt&amp;title=Agency%20Code&amp;id=opener.document.myform.x_Agency_Code&amp;dept=A34" xr:uid="{00000000-0004-0000-0100-0000D5070000}"/>
    <hyperlink ref="BS176" r:id="rId2007" display="http://web.higov.net/oip/rrs/popup_list_agency_by_login.php?text=opener.document.myform.x_Agency_Codetxt&amp;title=Agency%20Code&amp;id=opener.document.myform.x_Agency_Code&amp;dept=A34" xr:uid="{00000000-0004-0000-0100-0000D6070000}"/>
    <hyperlink ref="BS177" r:id="rId2008" display="http://web.higov.net/oip/rrs/popup_list_agency_by_login.php?text=opener.document.myform.x_Agency_Codetxt&amp;title=Agency%20Code&amp;id=opener.document.myform.x_Agency_Code&amp;dept=A34" xr:uid="{00000000-0004-0000-0100-0000D7070000}"/>
    <hyperlink ref="BS178" r:id="rId2009" display="http://web.higov.net/oip/rrs/popup_list_agency_by_login.php?text=opener.document.myform.x_Agency_Codetxt&amp;title=Agency%20Code&amp;id=opener.document.myform.x_Agency_Code&amp;dept=A34" xr:uid="{00000000-0004-0000-0100-0000D8070000}"/>
    <hyperlink ref="BS179" r:id="rId2010" display="http://web.higov.net/oip/rrs/popup_list_agency_by_login.php?text=opener.document.myform.x_Agency_Codetxt&amp;title=Agency%20Code&amp;id=opener.document.myform.x_Agency_Code&amp;dept=A34" xr:uid="{00000000-0004-0000-0100-0000D9070000}"/>
    <hyperlink ref="BS180" r:id="rId2011" display="http://web.higov.net/oip/rrs/popup_list_agency_by_login.php?text=opener.document.myform.x_Agency_Codetxt&amp;title=Agency%20Code&amp;id=opener.document.myform.x_Agency_Code&amp;dept=A34" xr:uid="{00000000-0004-0000-0100-0000DA070000}"/>
    <hyperlink ref="BS181" r:id="rId2012" display="http://web.higov.net/oip/rrs/popup_list_agency_by_login.php?text=opener.document.myform.x_Agency_Codetxt&amp;title=Agency%20Code&amp;id=opener.document.myform.x_Agency_Code&amp;dept=A34" xr:uid="{00000000-0004-0000-0100-0000DB070000}"/>
    <hyperlink ref="BS182" r:id="rId2013" display="http://web.higov.net/oip/rrs/popup_list_agency_by_login.php?text=opener.document.myform.x_Agency_Codetxt&amp;title=Agency%20Code&amp;id=opener.document.myform.x_Agency_Code&amp;dept=A34" xr:uid="{00000000-0004-0000-0100-0000DC070000}"/>
    <hyperlink ref="BS183" r:id="rId2014" display="http://web.higov.net/oip/rrs/popup_list_agency_by_login.php?text=opener.document.myform.x_Agency_Codetxt&amp;title=Agency%20Code&amp;id=opener.document.myform.x_Agency_Code&amp;dept=A34" xr:uid="{00000000-0004-0000-0100-0000DD070000}"/>
    <hyperlink ref="BS184" r:id="rId2015" display="http://web.higov.net/oip/rrs/popup_list_agency_by_login.php?text=opener.document.myform.x_Agency_Codetxt&amp;title=Agency%20Code&amp;id=opener.document.myform.x_Agency_Code&amp;dept=A34" xr:uid="{00000000-0004-0000-0100-0000DE070000}"/>
    <hyperlink ref="BS185" r:id="rId2016" display="http://web.higov.net/oip/rrs/popup_list_agency_by_login.php?text=opener.document.myform.x_Agency_Codetxt&amp;title=Agency%20Code&amp;id=opener.document.myform.x_Agency_Code&amp;dept=A34" xr:uid="{00000000-0004-0000-0100-0000DF070000}"/>
    <hyperlink ref="BS186" r:id="rId2017" display="http://web.higov.net/oip/rrs/popup_list_agency_by_login.php?text=opener.document.myform.x_Agency_Codetxt&amp;title=Agency%20Code&amp;id=opener.document.myform.x_Agency_Code&amp;dept=A34" xr:uid="{00000000-0004-0000-0100-0000E0070000}"/>
    <hyperlink ref="BS187" r:id="rId2018" display="http://web.higov.net/oip/rrs/popup_list_agency_by_login.php?text=opener.document.myform.x_Agency_Codetxt&amp;title=Agency%20Code&amp;id=opener.document.myform.x_Agency_Code&amp;dept=A34" xr:uid="{00000000-0004-0000-0100-0000E1070000}"/>
    <hyperlink ref="BS188" r:id="rId2019" display="http://web.higov.net/oip/rrs/popup_list_agency_by_login.php?text=opener.document.myform.x_Agency_Codetxt&amp;title=Agency%20Code&amp;id=opener.document.myform.x_Agency_Code&amp;dept=A34" xr:uid="{00000000-0004-0000-0100-0000E2070000}"/>
    <hyperlink ref="BS189" r:id="rId2020" display="http://web.higov.net/oip/rrs/popup_list_agency_by_login.php?text=opener.document.myform.x_Agency_Codetxt&amp;title=Agency%20Code&amp;id=opener.document.myform.x_Agency_Code&amp;dept=A34" xr:uid="{00000000-0004-0000-0100-0000E3070000}"/>
    <hyperlink ref="BS190" r:id="rId2021" display="http://web.higov.net/oip/rrs/popup_list_agency_by_login.php?text=opener.document.myform.x_Agency_Codetxt&amp;title=Agency%20Code&amp;id=opener.document.myform.x_Agency_Code&amp;dept=A34" xr:uid="{00000000-0004-0000-0100-0000E4070000}"/>
    <hyperlink ref="BS191" r:id="rId2022" display="http://web.higov.net/oip/rrs/popup_list_agency_by_login.php?text=opener.document.myform.x_Agency_Codetxt&amp;title=Agency%20Code&amp;id=opener.document.myform.x_Agency_Code&amp;dept=A34" xr:uid="{00000000-0004-0000-0100-0000E5070000}"/>
    <hyperlink ref="BS192" r:id="rId2023" display="http://web.higov.net/oip/rrs/popup_list_agency_by_login.php?text=opener.document.myform.x_Agency_Codetxt&amp;title=Agency%20Code&amp;id=opener.document.myform.x_Agency_Code&amp;dept=A34" xr:uid="{00000000-0004-0000-0100-0000E6070000}"/>
    <hyperlink ref="BS193" r:id="rId2024" display="http://web.higov.net/oip/rrs/popup_list_agency_by_login.php?text=opener.document.myform.x_Agency_Codetxt&amp;title=Agency%20Code&amp;id=opener.document.myform.x_Agency_Code&amp;dept=A34" xr:uid="{00000000-0004-0000-0100-0000E7070000}"/>
    <hyperlink ref="BS194" r:id="rId2025" display="http://web.higov.net/oip/rrs/popup_list_agency_by_login.php?text=opener.document.myform.x_Agency_Codetxt&amp;title=Agency%20Code&amp;id=opener.document.myform.x_Agency_Code&amp;dept=A34" xr:uid="{00000000-0004-0000-0100-0000E8070000}"/>
    <hyperlink ref="BS195" r:id="rId2026" display="http://web.higov.net/oip/rrs/popup_list_agency_by_login.php?text=opener.document.myform.x_Agency_Codetxt&amp;title=Agency%20Code&amp;id=opener.document.myform.x_Agency_Code&amp;dept=A34" xr:uid="{00000000-0004-0000-0100-0000E9070000}"/>
    <hyperlink ref="BS196" r:id="rId2027" display="http://web.higov.net/oip/rrs/popup_list_agency_by_login.php?text=opener.document.myform.x_Agency_Codetxt&amp;title=Agency%20Code&amp;id=opener.document.myform.x_Agency_Code&amp;dept=A34" xr:uid="{00000000-0004-0000-0100-0000EA070000}"/>
    <hyperlink ref="BS197" r:id="rId2028" display="http://web.higov.net/oip/rrs/popup_list_agency_by_login.php?text=opener.document.myform.x_Agency_Codetxt&amp;title=Agency%20Code&amp;id=opener.document.myform.x_Agency_Code&amp;dept=A34" xr:uid="{00000000-0004-0000-0100-0000EB070000}"/>
    <hyperlink ref="BS198" r:id="rId2029" display="http://web.higov.net/oip/rrs/popup_list_agency_by_login.php?text=opener.document.myform.x_Agency_Codetxt&amp;title=Agency%20Code&amp;id=opener.document.myform.x_Agency_Code&amp;dept=A34" xr:uid="{00000000-0004-0000-0100-0000EC070000}"/>
    <hyperlink ref="BS199" r:id="rId2030" display="http://web.higov.net/oip/rrs/popup_list_agency_by_login.php?text=opener.document.myform.x_Agency_Codetxt&amp;title=Agency%20Code&amp;id=opener.document.myform.x_Agency_Code&amp;dept=A34" xr:uid="{00000000-0004-0000-0100-0000ED070000}"/>
    <hyperlink ref="BS200" r:id="rId2031" display="http://web.higov.net/oip/rrs/popup_list_agency_by_login.php?text=opener.document.myform.x_Agency_Codetxt&amp;title=Agency%20Code&amp;id=opener.document.myform.x_Agency_Code&amp;dept=A34" xr:uid="{00000000-0004-0000-0100-0000EE070000}"/>
    <hyperlink ref="BS201" r:id="rId2032" display="http://web.higov.net/oip/rrs/popup_list_agency_by_login.php?text=opener.document.myform.x_Agency_Codetxt&amp;title=Agency%20Code&amp;id=opener.document.myform.x_Agency_Code&amp;dept=A34" xr:uid="{00000000-0004-0000-0100-0000EF070000}"/>
    <hyperlink ref="BS202" r:id="rId2033" display="http://web.higov.net/oip/rrs/popup_list_agency_by_login.php?text=opener.document.myform.x_Agency_Codetxt&amp;title=Agency%20Code&amp;id=opener.document.myform.x_Agency_Code&amp;dept=A34" xr:uid="{00000000-0004-0000-0100-0000F0070000}"/>
    <hyperlink ref="BS203" r:id="rId2034" display="http://web.higov.net/oip/rrs/popup_list_agency_by_login.php?text=opener.document.myform.x_Agency_Codetxt&amp;title=Agency%20Code&amp;id=opener.document.myform.x_Agency_Code&amp;dept=A34" xr:uid="{00000000-0004-0000-0100-0000F1070000}"/>
    <hyperlink ref="BS204" r:id="rId2035" display="http://web.higov.net/oip/rrs/popup_list_agency_by_login.php?text=opener.document.myform.x_Agency_Codetxt&amp;title=Agency%20Code&amp;id=opener.document.myform.x_Agency_Code&amp;dept=A34" xr:uid="{00000000-0004-0000-0100-0000F2070000}"/>
    <hyperlink ref="BS205" r:id="rId2036" display="http://web.higov.net/oip/rrs/popup_list_agency_by_login.php?text=opener.document.myform.x_Agency_Codetxt&amp;title=Agency%20Code&amp;id=opener.document.myform.x_Agency_Code&amp;dept=A34" xr:uid="{00000000-0004-0000-0100-0000F3070000}"/>
    <hyperlink ref="BS206" r:id="rId2037" display="http://web.higov.net/oip/rrs/popup_list_agency_by_login.php?text=opener.document.myform.x_Agency_Codetxt&amp;title=Agency%20Code&amp;id=opener.document.myform.x_Agency_Code&amp;dept=A34" xr:uid="{00000000-0004-0000-0100-0000F4070000}"/>
    <hyperlink ref="BS207" r:id="rId2038" display="http://web.higov.net/oip/rrs/popup_list_agency_by_login.php?text=opener.document.myform.x_Agency_Codetxt&amp;title=Agency%20Code&amp;id=opener.document.myform.x_Agency_Code&amp;dept=A34" xr:uid="{00000000-0004-0000-0100-0000F5070000}"/>
    <hyperlink ref="BS208" r:id="rId2039" display="http://web.higov.net/oip/rrs/popup_list_agency_by_login.php?text=opener.document.myform.x_Agency_Codetxt&amp;title=Agency%20Code&amp;id=opener.document.myform.x_Agency_Code&amp;dept=A34" xr:uid="{00000000-0004-0000-0100-0000F6070000}"/>
    <hyperlink ref="BS209" r:id="rId2040" display="http://web.higov.net/oip/rrs/popup_list_agency_by_login.php?text=opener.document.myform.x_Agency_Codetxt&amp;title=Agency%20Code&amp;id=opener.document.myform.x_Agency_Code&amp;dept=A34" xr:uid="{00000000-0004-0000-0100-0000F7070000}"/>
    <hyperlink ref="BS210" r:id="rId2041" display="http://web.higov.net/oip/rrs/popup_list_agency_by_login.php?text=opener.document.myform.x_Agency_Codetxt&amp;title=Agency%20Code&amp;id=opener.document.myform.x_Agency_Code&amp;dept=A34" xr:uid="{00000000-0004-0000-0100-0000F8070000}"/>
    <hyperlink ref="BS211" r:id="rId2042" display="http://web.higov.net/oip/rrs/popup_list_agency_by_login.php?text=opener.document.myform.x_Agency_Codetxt&amp;title=Agency%20Code&amp;id=opener.document.myform.x_Agency_Code&amp;dept=A34" xr:uid="{00000000-0004-0000-0100-0000F9070000}"/>
    <hyperlink ref="BS212" r:id="rId2043" display="http://web.higov.net/oip/rrs/popup_list_agency_by_login.php?text=opener.document.myform.x_Agency_Codetxt&amp;title=Agency%20Code&amp;id=opener.document.myform.x_Agency_Code&amp;dept=A34" xr:uid="{00000000-0004-0000-0100-0000FA070000}"/>
    <hyperlink ref="BS213" r:id="rId2044" display="http://web.higov.net/oip/rrs/popup_list_agency_by_login.php?text=opener.document.myform.x_Agency_Codetxt&amp;title=Agency%20Code&amp;id=opener.document.myform.x_Agency_Code&amp;dept=A34" xr:uid="{00000000-0004-0000-0100-0000FB070000}"/>
    <hyperlink ref="BS214" r:id="rId2045" display="http://web.higov.net/oip/rrs/popup_list_agency_by_login.php?text=opener.document.myform.x_Agency_Codetxt&amp;title=Agency%20Code&amp;id=opener.document.myform.x_Agency_Code&amp;dept=A34" xr:uid="{00000000-0004-0000-0100-0000FC070000}"/>
    <hyperlink ref="BS215" r:id="rId2046" display="http://web.higov.net/oip/rrs/popup_list_agency_by_login.php?text=opener.document.myform.x_Agency_Codetxt&amp;title=Agency%20Code&amp;id=opener.document.myform.x_Agency_Code&amp;dept=A34" xr:uid="{00000000-0004-0000-0100-0000FD070000}"/>
    <hyperlink ref="BS216" r:id="rId2047" display="http://web.higov.net/oip/rrs/popup_list_agency_by_login.php?text=opener.document.myform.x_Agency_Codetxt&amp;title=Agency%20Code&amp;id=opener.document.myform.x_Agency_Code&amp;dept=A34" xr:uid="{00000000-0004-0000-0100-0000FE070000}"/>
    <hyperlink ref="BS217" r:id="rId2048" display="http://web.higov.net/oip/rrs/popup_list_agency_by_login.php?text=opener.document.myform.x_Agency_Codetxt&amp;title=Agency%20Code&amp;id=opener.document.myform.x_Agency_Code&amp;dept=A34" xr:uid="{00000000-0004-0000-0100-0000FF070000}"/>
    <hyperlink ref="BS218" r:id="rId2049" display="http://web.higov.net/oip/rrs/popup_list_agency_by_login.php?text=opener.document.myform.x_Agency_Codetxt&amp;title=Agency%20Code&amp;id=opener.document.myform.x_Agency_Code&amp;dept=A34" xr:uid="{00000000-0004-0000-0100-000000080000}"/>
    <hyperlink ref="BS219" r:id="rId2050" display="http://web.higov.net/oip/rrs/popup_list_agency_by_login.php?text=opener.document.myform.x_Agency_Codetxt&amp;title=Agency%20Code&amp;id=opener.document.myform.x_Agency_Code&amp;dept=A34" xr:uid="{00000000-0004-0000-0100-000001080000}"/>
    <hyperlink ref="BS220" r:id="rId2051" display="http://web.higov.net/oip/rrs/popup_list_agency_by_login.php?text=opener.document.myform.x_Agency_Codetxt&amp;title=Agency%20Code&amp;id=opener.document.myform.x_Agency_Code&amp;dept=A34" xr:uid="{00000000-0004-0000-0100-000002080000}"/>
    <hyperlink ref="BS221" r:id="rId2052" display="http://web.higov.net/oip/rrs/popup_list_agency_by_login.php?text=opener.document.myform.x_Agency_Codetxt&amp;title=Agency%20Code&amp;id=opener.document.myform.x_Agency_Code&amp;dept=A34" xr:uid="{00000000-0004-0000-0100-000003080000}"/>
    <hyperlink ref="BS222" r:id="rId2053" display="http://web.higov.net/oip/rrs/popup_list_agency_by_login.php?text=opener.document.myform.x_Agency_Codetxt&amp;title=Agency%20Code&amp;id=opener.document.myform.x_Agency_Code&amp;dept=A34" xr:uid="{00000000-0004-0000-0100-000004080000}"/>
    <hyperlink ref="BS223" r:id="rId2054" display="http://web.higov.net/oip/rrs/popup_list_agency_by_login.php?text=opener.document.myform.x_Agency_Codetxt&amp;title=Agency%20Code&amp;id=opener.document.myform.x_Agency_Code&amp;dept=A34" xr:uid="{00000000-0004-0000-0100-000005080000}"/>
    <hyperlink ref="BS224" r:id="rId2055" display="http://web.higov.net/oip/rrs/popup_list_agency_by_login.php?text=opener.document.myform.x_Agency_Codetxt&amp;title=Agency%20Code&amp;id=opener.document.myform.x_Agency_Code&amp;dept=A34" xr:uid="{00000000-0004-0000-0100-000006080000}"/>
    <hyperlink ref="BS225" r:id="rId2056" display="http://web.higov.net/oip/rrs/popup_list_agency_by_login.php?text=opener.document.myform.x_Agency_Codetxt&amp;title=Agency%20Code&amp;id=opener.document.myform.x_Agency_Code&amp;dept=A34" xr:uid="{00000000-0004-0000-0100-000007080000}"/>
    <hyperlink ref="BS226" r:id="rId2057" display="http://web.higov.net/oip/rrs/popup_list_agency_by_login.php?text=opener.document.myform.x_Agency_Codetxt&amp;title=Agency%20Code&amp;id=opener.document.myform.x_Agency_Code&amp;dept=A34" xr:uid="{00000000-0004-0000-0100-000008080000}"/>
    <hyperlink ref="BS227" r:id="rId2058" display="http://web.higov.net/oip/rrs/popup_list_agency_by_login.php?text=opener.document.myform.x_Agency_Codetxt&amp;title=Agency%20Code&amp;id=opener.document.myform.x_Agency_Code&amp;dept=A34" xr:uid="{00000000-0004-0000-0100-000009080000}"/>
    <hyperlink ref="BS228" r:id="rId2059" display="http://web.higov.net/oip/rrs/popup_list_agency_by_login.php?text=opener.document.myform.x_Agency_Codetxt&amp;title=Agency%20Code&amp;id=opener.document.myform.x_Agency_Code&amp;dept=A34" xr:uid="{00000000-0004-0000-0100-00000A080000}"/>
    <hyperlink ref="BS229" r:id="rId2060" display="http://web.higov.net/oip/rrs/popup_list_agency_by_login.php?text=opener.document.myform.x_Agency_Codetxt&amp;title=Agency%20Code&amp;id=opener.document.myform.x_Agency_Code&amp;dept=A34" xr:uid="{00000000-0004-0000-0100-00000B080000}"/>
    <hyperlink ref="BS230" r:id="rId2061" display="http://web.higov.net/oip/rrs/popup_list_agency_by_login.php?text=opener.document.myform.x_Agency_Codetxt&amp;title=Agency%20Code&amp;id=opener.document.myform.x_Agency_Code&amp;dept=A34" xr:uid="{00000000-0004-0000-0100-00000C080000}"/>
    <hyperlink ref="BS231" r:id="rId2062" display="http://web.higov.net/oip/rrs/popup_list_agency_by_login.php?text=opener.document.myform.x_Agency_Codetxt&amp;title=Agency%20Code&amp;id=opener.document.myform.x_Agency_Code&amp;dept=A34" xr:uid="{00000000-0004-0000-0100-00000D080000}"/>
    <hyperlink ref="BS232" r:id="rId2063" display="http://web.higov.net/oip/rrs/popup_list_agency_by_login.php?text=opener.document.myform.x_Agency_Codetxt&amp;title=Agency%20Code&amp;id=opener.document.myform.x_Agency_Code&amp;dept=A34" xr:uid="{00000000-0004-0000-0100-00000E080000}"/>
    <hyperlink ref="BS233" r:id="rId2064" display="http://web.higov.net/oip/rrs/popup_list_agency_by_login.php?text=opener.document.myform.x_Agency_Codetxt&amp;title=Agency%20Code&amp;id=opener.document.myform.x_Agency_Code&amp;dept=A34" xr:uid="{00000000-0004-0000-0100-00000F080000}"/>
    <hyperlink ref="BS234" r:id="rId2065" display="http://web.higov.net/oip/rrs/popup_list_agency_by_login.php?text=opener.document.myform.x_Agency_Codetxt&amp;title=Agency%20Code&amp;id=opener.document.myform.x_Agency_Code&amp;dept=A34" xr:uid="{00000000-0004-0000-0100-000010080000}"/>
    <hyperlink ref="BS235" r:id="rId2066" display="http://web.higov.net/oip/rrs/popup_list_agency_by_login.php?text=opener.document.myform.x_Agency_Codetxt&amp;title=Agency%20Code&amp;id=opener.document.myform.x_Agency_Code&amp;dept=A34" xr:uid="{00000000-0004-0000-0100-000011080000}"/>
    <hyperlink ref="BS236" r:id="rId2067" display="http://web.higov.net/oip/rrs/popup_list_agency_by_login.php?text=opener.document.myform.x_Agency_Codetxt&amp;title=Agency%20Code&amp;id=opener.document.myform.x_Agency_Code&amp;dept=A34" xr:uid="{00000000-0004-0000-0100-000012080000}"/>
    <hyperlink ref="BS237" r:id="rId2068" display="http://web.higov.net/oip/rrs/popup_list_agency_by_login.php?text=opener.document.myform.x_Agency_Codetxt&amp;title=Agency%20Code&amp;id=opener.document.myform.x_Agency_Code&amp;dept=A34" xr:uid="{00000000-0004-0000-0100-000013080000}"/>
    <hyperlink ref="BS238" r:id="rId2069" display="http://web.higov.net/oip/rrs/popup_list_agency_by_login.php?text=opener.document.myform.x_Agency_Codetxt&amp;title=Agency%20Code&amp;id=opener.document.myform.x_Agency_Code&amp;dept=A34" xr:uid="{00000000-0004-0000-0100-000014080000}"/>
    <hyperlink ref="BS239" r:id="rId2070" display="http://web.higov.net/oip/rrs/popup_list_agency_by_login.php?text=opener.document.myform.x_Agency_Codetxt&amp;title=Agency%20Code&amp;id=opener.document.myform.x_Agency_Code&amp;dept=A34" xr:uid="{00000000-0004-0000-0100-000015080000}"/>
    <hyperlink ref="BS240" r:id="rId2071" display="http://web.higov.net/oip/rrs/popup_list_agency_by_login.php?text=opener.document.myform.x_Agency_Codetxt&amp;title=Agency%20Code&amp;id=opener.document.myform.x_Agency_Code&amp;dept=A34" xr:uid="{00000000-0004-0000-0100-000016080000}"/>
    <hyperlink ref="BS241" r:id="rId2072" display="http://web.higov.net/oip/rrs/popup_list_agency_by_login.php?text=opener.document.myform.x_Agency_Codetxt&amp;title=Agency%20Code&amp;id=opener.document.myform.x_Agency_Code&amp;dept=A34" xr:uid="{00000000-0004-0000-0100-000017080000}"/>
    <hyperlink ref="BS242" r:id="rId2073" display="http://web.higov.net/oip/rrs/popup_list_agency_by_login.php?text=opener.document.myform.x_Agency_Codetxt&amp;title=Agency%20Code&amp;id=opener.document.myform.x_Agency_Code&amp;dept=A34" xr:uid="{00000000-0004-0000-0100-000018080000}"/>
    <hyperlink ref="BS243" r:id="rId2074" display="http://web.higov.net/oip/rrs/popup_list_agency_by_login.php?text=opener.document.myform.x_Agency_Codetxt&amp;title=Agency%20Code&amp;id=opener.document.myform.x_Agency_Code&amp;dept=A34" xr:uid="{00000000-0004-0000-0100-000019080000}"/>
    <hyperlink ref="BS244" r:id="rId2075" display="http://web.higov.net/oip/rrs/popup_list_agency_by_login.php?text=opener.document.myform.x_Agency_Codetxt&amp;title=Agency%20Code&amp;id=opener.document.myform.x_Agency_Code&amp;dept=A34" xr:uid="{00000000-0004-0000-0100-00001A080000}"/>
    <hyperlink ref="BS245" r:id="rId2076" display="http://web.higov.net/oip/rrs/popup_list_agency_by_login.php?text=opener.document.myform.x_Agency_Codetxt&amp;title=Agency%20Code&amp;id=opener.document.myform.x_Agency_Code&amp;dept=A34" xr:uid="{00000000-0004-0000-0100-00001B080000}"/>
    <hyperlink ref="BS246" r:id="rId2077" display="http://web.higov.net/oip/rrs/popup_list_agency_by_login.php?text=opener.document.myform.x_Agency_Codetxt&amp;title=Agency%20Code&amp;id=opener.document.myform.x_Agency_Code&amp;dept=A34" xr:uid="{00000000-0004-0000-0100-00001C080000}"/>
    <hyperlink ref="BS247" r:id="rId2078" display="http://web.higov.net/oip/rrs/popup_list_agency_by_login.php?text=opener.document.myform.x_Agency_Codetxt&amp;title=Agency%20Code&amp;id=opener.document.myform.x_Agency_Code&amp;dept=A34" xr:uid="{00000000-0004-0000-0100-00001D080000}"/>
    <hyperlink ref="BS248" r:id="rId2079" display="http://web.higov.net/oip/rrs/popup_list_agency_by_login.php?text=opener.document.myform.x_Agency_Codetxt&amp;title=Agency%20Code&amp;id=opener.document.myform.x_Agency_Code&amp;dept=A34" xr:uid="{00000000-0004-0000-0100-00001E080000}"/>
    <hyperlink ref="BS249" r:id="rId2080" display="http://web.higov.net/oip/rrs/popup_list_agency_by_login.php?text=opener.document.myform.x_Agency_Codetxt&amp;title=Agency%20Code&amp;id=opener.document.myform.x_Agency_Code&amp;dept=A34" xr:uid="{00000000-0004-0000-0100-00001F080000}"/>
    <hyperlink ref="BS250" r:id="rId2081" display="http://web.higov.net/oip/rrs/popup_list_agency_by_login.php?text=opener.document.myform.x_Agency_Codetxt&amp;title=Agency%20Code&amp;id=opener.document.myform.x_Agency_Code&amp;dept=A34" xr:uid="{00000000-0004-0000-0100-000020080000}"/>
    <hyperlink ref="BS251" r:id="rId2082" display="http://web.higov.net/oip/rrs/popup_list_agency_by_login.php?text=opener.document.myform.x_Agency_Codetxt&amp;title=Agency%20Code&amp;id=opener.document.myform.x_Agency_Code&amp;dept=A34" xr:uid="{00000000-0004-0000-0100-000021080000}"/>
    <hyperlink ref="BS252" r:id="rId2083" display="http://web.higov.net/oip/rrs/popup_list_agency_by_login.php?text=opener.document.myform.x_Agency_Codetxt&amp;title=Agency%20Code&amp;id=opener.document.myform.x_Agency_Code&amp;dept=A34" xr:uid="{00000000-0004-0000-0100-000022080000}"/>
    <hyperlink ref="BS253" r:id="rId2084" display="http://web.higov.net/oip/rrs/popup_list_agency_by_login.php?text=opener.document.myform.x_Agency_Codetxt&amp;title=Agency%20Code&amp;id=opener.document.myform.x_Agency_Code&amp;dept=A34" xr:uid="{00000000-0004-0000-0100-000023080000}"/>
    <hyperlink ref="BS254" r:id="rId2085" display="http://web.higov.net/oip/rrs/popup_list_agency_by_login.php?text=opener.document.myform.x_Agency_Codetxt&amp;title=Agency%20Code&amp;id=opener.document.myform.x_Agency_Code&amp;dept=A34" xr:uid="{00000000-0004-0000-0100-000024080000}"/>
    <hyperlink ref="BS255" r:id="rId2086" display="http://web.higov.net/oip/rrs/popup_list_agency_by_login.php?text=opener.document.myform.x_Agency_Codetxt&amp;title=Agency%20Code&amp;id=opener.document.myform.x_Agency_Code&amp;dept=A34" xr:uid="{00000000-0004-0000-0100-000025080000}"/>
    <hyperlink ref="BS256" r:id="rId2087" display="http://web.higov.net/oip/rrs/popup_list_agency_by_login.php?text=opener.document.myform.x_Agency_Codetxt&amp;title=Agency%20Code&amp;id=opener.document.myform.x_Agency_Code&amp;dept=A34" xr:uid="{00000000-0004-0000-0100-000026080000}"/>
    <hyperlink ref="BS257" r:id="rId2088" display="http://web.higov.net/oip/rrs/popup_list_agency_by_login.php?text=opener.document.myform.x_Agency_Codetxt&amp;title=Agency%20Code&amp;id=opener.document.myform.x_Agency_Code&amp;dept=A34" xr:uid="{00000000-0004-0000-0100-000027080000}"/>
    <hyperlink ref="BT13" r:id="rId2089" display="http://web.higov.net/oip/rrs/popup_list_agency_by_login.php?text=opener.document.myform.x_Agency_Codetxt&amp;title=Agency%20Code&amp;id=opener.document.myform.x_Agency_Code&amp;dept=A57" xr:uid="{00000000-0004-0000-0100-000028080000}"/>
    <hyperlink ref="BT14" r:id="rId2090" display="http://web.higov.net/oip/rrs/popup_list_agency_by_login.php?text=opener.document.myform.x_Agency_Codetxt&amp;title=Agency%20Code&amp;id=opener.document.myform.x_Agency_Code&amp;dept=A57" xr:uid="{00000000-0004-0000-0100-000029080000}"/>
    <hyperlink ref="BT15" r:id="rId2091" display="http://web.higov.net/oip/rrs/popup_list_agency_by_login.php?text=opener.document.myform.x_Agency_Codetxt&amp;title=Agency%20Code&amp;id=opener.document.myform.x_Agency_Code&amp;dept=A57" xr:uid="{00000000-0004-0000-0100-00002A080000}"/>
    <hyperlink ref="BT16" r:id="rId2092" display="http://web.higov.net/oip/rrs/popup_list_agency_by_login.php?text=opener.document.myform.x_Agency_Codetxt&amp;title=Agency%20Code&amp;id=opener.document.myform.x_Agency_Code&amp;dept=A57" xr:uid="{00000000-0004-0000-0100-00002B080000}"/>
    <hyperlink ref="BT17" r:id="rId2093" display="http://web.higov.net/oip/rrs/popup_list_agency_by_login.php?text=opener.document.myform.x_Agency_Codetxt&amp;title=Agency%20Code&amp;id=opener.document.myform.x_Agency_Code&amp;dept=A57" xr:uid="{00000000-0004-0000-0100-00002C080000}"/>
    <hyperlink ref="BT18" r:id="rId2094" display="http://web.higov.net/oip/rrs/popup_list_agency_by_login.php?text=opener.document.myform.x_Agency_Codetxt&amp;title=Agency%20Code&amp;id=opener.document.myform.x_Agency_Code&amp;dept=A57" xr:uid="{00000000-0004-0000-0100-00002D080000}"/>
    <hyperlink ref="BT19" r:id="rId2095" display="http://web.higov.net/oip/rrs/popup_list_agency_by_login.php?text=opener.document.myform.x_Agency_Codetxt&amp;title=Agency%20Code&amp;id=opener.document.myform.x_Agency_Code&amp;dept=A57" xr:uid="{00000000-0004-0000-0100-00002E080000}"/>
    <hyperlink ref="BT20" r:id="rId2096" display="http://web.higov.net/oip/rrs/popup_list_agency_by_login.php?text=opener.document.myform.x_Agency_Codetxt&amp;title=Agency%20Code&amp;id=opener.document.myform.x_Agency_Code&amp;dept=A57" xr:uid="{00000000-0004-0000-0100-00002F080000}"/>
    <hyperlink ref="BT21" r:id="rId2097" display="http://web.higov.net/oip/rrs/popup_list_agency_by_login.php?text=opener.document.myform.x_Agency_Codetxt&amp;title=Agency%20Code&amp;id=opener.document.myform.x_Agency_Code&amp;dept=A57" xr:uid="{00000000-0004-0000-0100-000030080000}"/>
    <hyperlink ref="BT22" r:id="rId2098" display="http://web.higov.net/oip/rrs/popup_list_agency_by_login.php?text=opener.document.myform.x_Agency_Codetxt&amp;title=Agency%20Code&amp;id=opener.document.myform.x_Agency_Code&amp;dept=A57" xr:uid="{00000000-0004-0000-0100-000031080000}"/>
    <hyperlink ref="BT23" r:id="rId2099" display="http://web.higov.net/oip/rrs/popup_list_agency_by_login.php?text=opener.document.myform.x_Agency_Codetxt&amp;title=Agency%20Code&amp;id=opener.document.myform.x_Agency_Code&amp;dept=A57" xr:uid="{00000000-0004-0000-0100-000032080000}"/>
    <hyperlink ref="BT24" r:id="rId2100" display="http://web.higov.net/oip/rrs/popup_list_agency_by_login.php?text=opener.document.myform.x_Agency_Codetxt&amp;title=Agency%20Code&amp;id=opener.document.myform.x_Agency_Code&amp;dept=A57" xr:uid="{00000000-0004-0000-0100-000033080000}"/>
    <hyperlink ref="BT25" r:id="rId2101" display="http://web.higov.net/oip/rrs/popup_list_agency_by_login.php?text=opener.document.myform.x_Agency_Codetxt&amp;title=Agency%20Code&amp;id=opener.document.myform.x_Agency_Code&amp;dept=A57" xr:uid="{00000000-0004-0000-0100-000034080000}"/>
    <hyperlink ref="BT26" r:id="rId2102" display="http://web.higov.net/oip/rrs/popup_list_agency_by_login.php?text=opener.document.myform.x_Agency_Codetxt&amp;title=Agency%20Code&amp;id=opener.document.myform.x_Agency_Code&amp;dept=A57" xr:uid="{00000000-0004-0000-0100-000035080000}"/>
    <hyperlink ref="BT27" r:id="rId2103" display="http://web.higov.net/oip/rrs/popup_list_agency_by_login.php?text=opener.document.myform.x_Agency_Codetxt&amp;title=Agency%20Code&amp;id=opener.document.myform.x_Agency_Code&amp;dept=A57" xr:uid="{00000000-0004-0000-0100-000036080000}"/>
    <hyperlink ref="BT28" r:id="rId2104" display="http://web.higov.net/oip/rrs/popup_list_agency_by_login.php?text=opener.document.myform.x_Agency_Codetxt&amp;title=Agency%20Code&amp;id=opener.document.myform.x_Agency_Code&amp;dept=A57" xr:uid="{00000000-0004-0000-0100-000037080000}"/>
    <hyperlink ref="BT29" r:id="rId2105" display="http://web.higov.net/oip/rrs/popup_list_agency_by_login.php?text=opener.document.myform.x_Agency_Codetxt&amp;title=Agency%20Code&amp;id=opener.document.myform.x_Agency_Code&amp;dept=A57" xr:uid="{00000000-0004-0000-0100-000038080000}"/>
    <hyperlink ref="BT30" r:id="rId2106" display="http://web.higov.net/oip/rrs/popup_list_agency_by_login.php?text=opener.document.myform.x_Agency_Codetxt&amp;title=Agency%20Code&amp;id=opener.document.myform.x_Agency_Code&amp;dept=A57" xr:uid="{00000000-0004-0000-0100-000039080000}"/>
    <hyperlink ref="BT31" r:id="rId2107" display="http://web.higov.net/oip/rrs/popup_list_agency_by_login.php?text=opener.document.myform.x_Agency_Codetxt&amp;title=Agency%20Code&amp;id=opener.document.myform.x_Agency_Code&amp;dept=A57" xr:uid="{00000000-0004-0000-0100-00003A080000}"/>
    <hyperlink ref="BT32" r:id="rId2108" display="http://web.higov.net/oip/rrs/popup_list_agency_by_login.php?text=opener.document.myform.x_Agency_Codetxt&amp;title=Agency%20Code&amp;id=opener.document.myform.x_Agency_Code&amp;dept=A57" xr:uid="{00000000-0004-0000-0100-00003B080000}"/>
    <hyperlink ref="BT33" r:id="rId2109" display="http://web.higov.net/oip/rrs/popup_list_agency_by_login.php?text=opener.document.myform.x_Agency_Codetxt&amp;title=Agency%20Code&amp;id=opener.document.myform.x_Agency_Code&amp;dept=A57" xr:uid="{00000000-0004-0000-0100-00003C080000}"/>
    <hyperlink ref="BT34" r:id="rId2110" display="http://web.higov.net/oip/rrs/popup_list_agency_by_login.php?text=opener.document.myform.x_Agency_Codetxt&amp;title=Agency%20Code&amp;id=opener.document.myform.x_Agency_Code&amp;dept=A57" xr:uid="{00000000-0004-0000-0100-00003D080000}"/>
    <hyperlink ref="BT35" r:id="rId2111" display="http://web.higov.net/oip/rrs/popup_list_agency_by_login.php?text=opener.document.myform.x_Agency_Codetxt&amp;title=Agency%20Code&amp;id=opener.document.myform.x_Agency_Code&amp;dept=A57" xr:uid="{00000000-0004-0000-0100-00003E080000}"/>
    <hyperlink ref="BT36" r:id="rId2112" display="http://web.higov.net/oip/rrs/popup_list_agency_by_login.php?text=opener.document.myform.x_Agency_Codetxt&amp;title=Agency%20Code&amp;id=opener.document.myform.x_Agency_Code&amp;dept=A57" xr:uid="{00000000-0004-0000-0100-00003F080000}"/>
    <hyperlink ref="BT37" r:id="rId2113" display="http://web.higov.net/oip/rrs/popup_list_agency_by_login.php?text=opener.document.myform.x_Agency_Codetxt&amp;title=Agency%20Code&amp;id=opener.document.myform.x_Agency_Code&amp;dept=A57" xr:uid="{00000000-0004-0000-0100-000040080000}"/>
    <hyperlink ref="BT38" r:id="rId2114" display="http://web.higov.net/oip/rrs/popup_list_agency_by_login.php?text=opener.document.myform.x_Agency_Codetxt&amp;title=Agency%20Code&amp;id=opener.document.myform.x_Agency_Code&amp;dept=A57" xr:uid="{00000000-0004-0000-0100-000041080000}"/>
    <hyperlink ref="BT39" r:id="rId2115" display="http://web.higov.net/oip/rrs/popup_list_agency_by_login.php?text=opener.document.myform.x_Agency_Codetxt&amp;title=Agency%20Code&amp;id=opener.document.myform.x_Agency_Code&amp;dept=A57" xr:uid="{00000000-0004-0000-0100-000042080000}"/>
    <hyperlink ref="BT40" r:id="rId2116" display="http://web.higov.net/oip/rrs/popup_list_agency_by_login.php?text=opener.document.myform.x_Agency_Codetxt&amp;title=Agency%20Code&amp;id=opener.document.myform.x_Agency_Code&amp;dept=A57" xr:uid="{00000000-0004-0000-0100-000043080000}"/>
    <hyperlink ref="BT41" r:id="rId2117" display="http://web.higov.net/oip/rrs/popup_list_agency_by_login.php?text=opener.document.myform.x_Agency_Codetxt&amp;title=Agency%20Code&amp;id=opener.document.myform.x_Agency_Code&amp;dept=A57" xr:uid="{00000000-0004-0000-0100-000044080000}"/>
    <hyperlink ref="BT42" r:id="rId2118" display="http://web.higov.net/oip/rrs/popup_list_agency_by_login.php?text=opener.document.myform.x_Agency_Codetxt&amp;title=Agency%20Code&amp;id=opener.document.myform.x_Agency_Code&amp;dept=A57" xr:uid="{00000000-0004-0000-0100-000045080000}"/>
    <hyperlink ref="BT43" r:id="rId2119" display="http://web.higov.net/oip/rrs/popup_list_agency_by_login.php?text=opener.document.myform.x_Agency_Codetxt&amp;title=Agency%20Code&amp;id=opener.document.myform.x_Agency_Code&amp;dept=A57" xr:uid="{00000000-0004-0000-0100-000046080000}"/>
    <hyperlink ref="BT44" r:id="rId2120" display="http://web.higov.net/oip/rrs/popup_list_agency_by_login.php?text=opener.document.myform.x_Agency_Codetxt&amp;title=Agency%20Code&amp;id=opener.document.myform.x_Agency_Code&amp;dept=A57" xr:uid="{00000000-0004-0000-0100-000047080000}"/>
    <hyperlink ref="BT45" r:id="rId2121" display="http://web.higov.net/oip/rrs/popup_list_agency_by_login.php?text=opener.document.myform.x_Agency_Codetxt&amp;title=Agency%20Code&amp;id=opener.document.myform.x_Agency_Code&amp;dept=A57" xr:uid="{00000000-0004-0000-0100-000048080000}"/>
    <hyperlink ref="BT46" r:id="rId2122" display="http://web.higov.net/oip/rrs/popup_list_agency_by_login.php?text=opener.document.myform.x_Agency_Codetxt&amp;title=Agency%20Code&amp;id=opener.document.myform.x_Agency_Code&amp;dept=A57" xr:uid="{00000000-0004-0000-0100-000049080000}"/>
    <hyperlink ref="BT47" r:id="rId2123" display="http://web.higov.net/oip/rrs/popup_list_agency_by_login.php?text=opener.document.myform.x_Agency_Codetxt&amp;title=Agency%20Code&amp;id=opener.document.myform.x_Agency_Code&amp;dept=A57" xr:uid="{00000000-0004-0000-0100-00004A080000}"/>
    <hyperlink ref="BT48" r:id="rId2124" display="http://web.higov.net/oip/rrs/popup_list_agency_by_login.php?text=opener.document.myform.x_Agency_Codetxt&amp;title=Agency%20Code&amp;id=opener.document.myform.x_Agency_Code&amp;dept=A57" xr:uid="{00000000-0004-0000-0100-00004B080000}"/>
    <hyperlink ref="BT49" r:id="rId2125" display="http://web.higov.net/oip/rrs/popup_list_agency_by_login.php?text=opener.document.myform.x_Agency_Codetxt&amp;title=Agency%20Code&amp;id=opener.document.myform.x_Agency_Code&amp;dept=A57" xr:uid="{00000000-0004-0000-0100-00004C080000}"/>
    <hyperlink ref="BT50" r:id="rId2126" display="http://web.higov.net/oip/rrs/popup_list_agency_by_login.php?text=opener.document.myform.x_Agency_Codetxt&amp;title=Agency%20Code&amp;id=opener.document.myform.x_Agency_Code&amp;dept=A57" xr:uid="{00000000-0004-0000-0100-00004D080000}"/>
    <hyperlink ref="BT51" r:id="rId2127" display="http://web.higov.net/oip/rrs/popup_list_agency_by_login.php?text=opener.document.myform.x_Agency_Codetxt&amp;title=Agency%20Code&amp;id=opener.document.myform.x_Agency_Code&amp;dept=A57" xr:uid="{00000000-0004-0000-0100-00004E080000}"/>
    <hyperlink ref="BT52" r:id="rId2128" display="http://web.higov.net/oip/rrs/popup_list_agency_by_login.php?text=opener.document.myform.x_Agency_Codetxt&amp;title=Agency%20Code&amp;id=opener.document.myform.x_Agency_Code&amp;dept=A57" xr:uid="{00000000-0004-0000-0100-00004F080000}"/>
    <hyperlink ref="BT53" r:id="rId2129" display="http://web.higov.net/oip/rrs/popup_list_agency_by_login.php?text=opener.document.myform.x_Agency_Codetxt&amp;title=Agency%20Code&amp;id=opener.document.myform.x_Agency_Code&amp;dept=A57" xr:uid="{00000000-0004-0000-0100-000050080000}"/>
    <hyperlink ref="BT54" r:id="rId2130" display="http://web.higov.net/oip/rrs/popup_list_agency_by_login.php?text=opener.document.myform.x_Agency_Codetxt&amp;title=Agency%20Code&amp;id=opener.document.myform.x_Agency_Code&amp;dept=A57" xr:uid="{00000000-0004-0000-0100-000051080000}"/>
    <hyperlink ref="BT55" r:id="rId2131" display="http://web.higov.net/oip/rrs/popup_list_agency_by_login.php?text=opener.document.myform.x_Agency_Codetxt&amp;title=Agency%20Code&amp;id=opener.document.myform.x_Agency_Code&amp;dept=A57" xr:uid="{00000000-0004-0000-0100-000052080000}"/>
    <hyperlink ref="BT56" r:id="rId2132" display="http://web.higov.net/oip/rrs/popup_list_agency_by_login.php?text=opener.document.myform.x_Agency_Codetxt&amp;title=Agency%20Code&amp;id=opener.document.myform.x_Agency_Code&amp;dept=A57" xr:uid="{00000000-0004-0000-0100-000053080000}"/>
    <hyperlink ref="BT57" r:id="rId2133" display="http://web.higov.net/oip/rrs/popup_list_agency_by_login.php?text=opener.document.myform.x_Agency_Codetxt&amp;title=Agency%20Code&amp;id=opener.document.myform.x_Agency_Code&amp;dept=A57" xr:uid="{00000000-0004-0000-0100-000054080000}"/>
    <hyperlink ref="BT58" r:id="rId2134" display="http://web.higov.net/oip/rrs/popup_list_agency_by_login.php?text=opener.document.myform.x_Agency_Codetxt&amp;title=Agency%20Code&amp;id=opener.document.myform.x_Agency_Code&amp;dept=A57" xr:uid="{00000000-0004-0000-0100-000055080000}"/>
    <hyperlink ref="BT59" r:id="rId2135" display="http://web.higov.net/oip/rrs/popup_list_agency_by_login.php?text=opener.document.myform.x_Agency_Codetxt&amp;title=Agency%20Code&amp;id=opener.document.myform.x_Agency_Code&amp;dept=A57" xr:uid="{00000000-0004-0000-0100-000056080000}"/>
    <hyperlink ref="BT60" r:id="rId2136" display="http://web.higov.net/oip/rrs/popup_list_agency_by_login.php?text=opener.document.myform.x_Agency_Codetxt&amp;title=Agency%20Code&amp;id=opener.document.myform.x_Agency_Code&amp;dept=A57" xr:uid="{00000000-0004-0000-0100-000057080000}"/>
    <hyperlink ref="BT61" r:id="rId2137" display="http://web.higov.net/oip/rrs/popup_list_agency_by_login.php?text=opener.document.myform.x_Agency_Codetxt&amp;title=Agency%20Code&amp;id=opener.document.myform.x_Agency_Code&amp;dept=A57" xr:uid="{00000000-0004-0000-0100-000058080000}"/>
    <hyperlink ref="BT62" r:id="rId2138" display="http://web.higov.net/oip/rrs/popup_list_agency_by_login.php?text=opener.document.myform.x_Agency_Codetxt&amp;title=Agency%20Code&amp;id=opener.document.myform.x_Agency_Code&amp;dept=A57" xr:uid="{00000000-0004-0000-0100-000059080000}"/>
    <hyperlink ref="BT63" r:id="rId2139" display="http://web.higov.net/oip/rrs/popup_list_agency_by_login.php?text=opener.document.myform.x_Agency_Codetxt&amp;title=Agency%20Code&amp;id=opener.document.myform.x_Agency_Code&amp;dept=A57" xr:uid="{00000000-0004-0000-0100-00005A080000}"/>
    <hyperlink ref="BT64" r:id="rId2140" display="http://web.higov.net/oip/rrs/popup_list_agency_by_login.php?text=opener.document.myform.x_Agency_Codetxt&amp;title=Agency%20Code&amp;id=opener.document.myform.x_Agency_Code&amp;dept=A57" xr:uid="{00000000-0004-0000-0100-00005B080000}"/>
    <hyperlink ref="BT65" r:id="rId2141" display="http://web.higov.net/oip/rrs/popup_list_agency_by_login.php?text=opener.document.myform.x_Agency_Codetxt&amp;title=Agency%20Code&amp;id=opener.document.myform.x_Agency_Code&amp;dept=A57" xr:uid="{00000000-0004-0000-0100-00005C080000}"/>
    <hyperlink ref="BT66" r:id="rId2142" display="http://web.higov.net/oip/rrs/popup_list_agency_by_login.php?text=opener.document.myform.x_Agency_Codetxt&amp;title=Agency%20Code&amp;id=opener.document.myform.x_Agency_Code&amp;dept=A57" xr:uid="{00000000-0004-0000-0100-00005D080000}"/>
    <hyperlink ref="BT67" r:id="rId2143" display="http://web.higov.net/oip/rrs/popup_list_agency_by_login.php?text=opener.document.myform.x_Agency_Codetxt&amp;title=Agency%20Code&amp;id=opener.document.myform.x_Agency_Code&amp;dept=A57" xr:uid="{00000000-0004-0000-0100-00005E080000}"/>
    <hyperlink ref="BT68" r:id="rId2144" display="http://web.higov.net/oip/rrs/popup_list_agency_by_login.php?text=opener.document.myform.x_Agency_Codetxt&amp;title=Agency%20Code&amp;id=opener.document.myform.x_Agency_Code&amp;dept=A57" xr:uid="{00000000-0004-0000-0100-00005F080000}"/>
    <hyperlink ref="BT69" r:id="rId2145" display="http://web.higov.net/oip/rrs/popup_list_agency_by_login.php?text=opener.document.myform.x_Agency_Codetxt&amp;title=Agency%20Code&amp;id=opener.document.myform.x_Agency_Code&amp;dept=A57" xr:uid="{00000000-0004-0000-0100-000060080000}"/>
    <hyperlink ref="BT70" r:id="rId2146" display="http://web.higov.net/oip/rrs/popup_list_agency_by_login.php?text=opener.document.myform.x_Agency_Codetxt&amp;title=Agency%20Code&amp;id=opener.document.myform.x_Agency_Code&amp;dept=A57" xr:uid="{00000000-0004-0000-0100-000061080000}"/>
    <hyperlink ref="BT71" r:id="rId2147" display="http://web.higov.net/oip/rrs/popup_list_agency_by_login.php?text=opener.document.myform.x_Agency_Codetxt&amp;title=Agency%20Code&amp;id=opener.document.myform.x_Agency_Code&amp;dept=A57" xr:uid="{00000000-0004-0000-0100-000062080000}"/>
    <hyperlink ref="BT72" r:id="rId2148" display="http://web.higov.net/oip/rrs/popup_list_agency_by_login.php?text=opener.document.myform.x_Agency_Codetxt&amp;title=Agency%20Code&amp;id=opener.document.myform.x_Agency_Code&amp;dept=A57" xr:uid="{00000000-0004-0000-0100-000063080000}"/>
    <hyperlink ref="BT73" r:id="rId2149" display="http://web.higov.net/oip/rrs/popup_list_agency_by_login.php?text=opener.document.myform.x_Agency_Codetxt&amp;title=Agency%20Code&amp;id=opener.document.myform.x_Agency_Code&amp;dept=A57" xr:uid="{00000000-0004-0000-0100-000064080000}"/>
    <hyperlink ref="BU13" r:id="rId2150" display="http://web.higov.net/oip/rrs/popup_list_agency_by_login.php?text=opener.document.myform.x_Agency_Codetxt&amp;title=Agency%20Code&amp;id=opener.document.myform.x_Agency_Code&amp;dept=A15" xr:uid="{00000000-0004-0000-0100-000065080000}"/>
    <hyperlink ref="BU14" r:id="rId2151" display="http://web.higov.net/oip/rrs/popup_list_agency_by_login.php?text=opener.document.myform.x_Agency_Codetxt&amp;title=Agency%20Code&amp;id=opener.document.myform.x_Agency_Code&amp;dept=A15" xr:uid="{00000000-0004-0000-0100-000066080000}"/>
    <hyperlink ref="BU15" r:id="rId2152" display="http://web.higov.net/oip/rrs/popup_list_agency_by_login.php?text=opener.document.myform.x_Agency_Codetxt&amp;title=Agency%20Code&amp;id=opener.document.myform.x_Agency_Code&amp;dept=A15" xr:uid="{00000000-0004-0000-0100-000067080000}"/>
    <hyperlink ref="BU16" r:id="rId2153" display="http://web.higov.net/oip/rrs/popup_list_agency_by_login.php?text=opener.document.myform.x_Agency_Codetxt&amp;title=Agency%20Code&amp;id=opener.document.myform.x_Agency_Code&amp;dept=A15" xr:uid="{00000000-0004-0000-0100-000068080000}"/>
    <hyperlink ref="BU17" r:id="rId2154" display="http://web.higov.net/oip/rrs/popup_list_agency_by_login.php?text=opener.document.myform.x_Agency_Codetxt&amp;title=Agency%20Code&amp;id=opener.document.myform.x_Agency_Code&amp;dept=A15" xr:uid="{00000000-0004-0000-0100-000069080000}"/>
    <hyperlink ref="BU18" r:id="rId2155" display="http://web.higov.net/oip/rrs/popup_list_agency_by_login.php?text=opener.document.myform.x_Agency_Codetxt&amp;title=Agency%20Code&amp;id=opener.document.myform.x_Agency_Code&amp;dept=A15" xr:uid="{00000000-0004-0000-0100-00006A080000}"/>
    <hyperlink ref="BU19" r:id="rId2156" display="http://web.higov.net/oip/rrs/popup_list_agency_by_login.php?text=opener.document.myform.x_Agency_Codetxt&amp;title=Agency%20Code&amp;id=opener.document.myform.x_Agency_Code&amp;dept=A15" xr:uid="{00000000-0004-0000-0100-00006B080000}"/>
    <hyperlink ref="BU20" r:id="rId2157" display="http://web.higov.net/oip/rrs/popup_list_agency_by_login.php?text=opener.document.myform.x_Agency_Codetxt&amp;title=Agency%20Code&amp;id=opener.document.myform.x_Agency_Code&amp;dept=A15" xr:uid="{00000000-0004-0000-0100-00006C080000}"/>
    <hyperlink ref="BU21" r:id="rId2158" display="http://web.higov.net/oip/rrs/popup_list_agency_by_login.php?text=opener.document.myform.x_Agency_Codetxt&amp;title=Agency%20Code&amp;id=opener.document.myform.x_Agency_Code&amp;dept=A15" xr:uid="{00000000-0004-0000-0100-00006D080000}"/>
    <hyperlink ref="BU22" r:id="rId2159" display="http://web.higov.net/oip/rrs/popup_list_agency_by_login.php?text=opener.document.myform.x_Agency_Codetxt&amp;title=Agency%20Code&amp;id=opener.document.myform.x_Agency_Code&amp;dept=A15" xr:uid="{00000000-0004-0000-0100-00006E080000}"/>
    <hyperlink ref="BU23" r:id="rId2160" display="http://web.higov.net/oip/rrs/popup_list_agency_by_login.php?text=opener.document.myform.x_Agency_Codetxt&amp;title=Agency%20Code&amp;id=opener.document.myform.x_Agency_Code&amp;dept=A15" xr:uid="{00000000-0004-0000-0100-00006F080000}"/>
    <hyperlink ref="BU24" r:id="rId2161" display="http://web.higov.net/oip/rrs/popup_list_agency_by_login.php?text=opener.document.myform.x_Agency_Codetxt&amp;title=Agency%20Code&amp;id=opener.document.myform.x_Agency_Code&amp;dept=A15" xr:uid="{00000000-0004-0000-0100-000070080000}"/>
    <hyperlink ref="BU25" r:id="rId2162" display="http://web.higov.net/oip/rrs/popup_list_agency_by_login.php?text=opener.document.myform.x_Agency_Codetxt&amp;title=Agency%20Code&amp;id=opener.document.myform.x_Agency_Code&amp;dept=A15" xr:uid="{00000000-0004-0000-0100-000071080000}"/>
    <hyperlink ref="BU26" r:id="rId2163" display="http://web.higov.net/oip/rrs/popup_list_agency_by_login.php?text=opener.document.myform.x_Agency_Codetxt&amp;title=Agency%20Code&amp;id=opener.document.myform.x_Agency_Code&amp;dept=A15" xr:uid="{00000000-0004-0000-0100-000072080000}"/>
    <hyperlink ref="BU27" r:id="rId2164" display="http://web.higov.net/oip/rrs/popup_list_agency_by_login.php?text=opener.document.myform.x_Agency_Codetxt&amp;title=Agency%20Code&amp;id=opener.document.myform.x_Agency_Code&amp;dept=A15" xr:uid="{00000000-0004-0000-0100-000073080000}"/>
    <hyperlink ref="BU28" r:id="rId2165" display="http://web.higov.net/oip/rrs/popup_list_agency_by_login.php?text=opener.document.myform.x_Agency_Codetxt&amp;title=Agency%20Code&amp;id=opener.document.myform.x_Agency_Code&amp;dept=A15" xr:uid="{00000000-0004-0000-0100-000074080000}"/>
    <hyperlink ref="BU29" r:id="rId2166" display="http://web.higov.net/oip/rrs/popup_list_agency_by_login.php?text=opener.document.myform.x_Agency_Codetxt&amp;title=Agency%20Code&amp;id=opener.document.myform.x_Agency_Code&amp;dept=A15" xr:uid="{00000000-0004-0000-0100-000075080000}"/>
    <hyperlink ref="BU30" r:id="rId2167" display="http://web.higov.net/oip/rrs/popup_list_agency_by_login.php?text=opener.document.myform.x_Agency_Codetxt&amp;title=Agency%20Code&amp;id=opener.document.myform.x_Agency_Code&amp;dept=A15" xr:uid="{00000000-0004-0000-0100-000076080000}"/>
    <hyperlink ref="BU31" r:id="rId2168" display="http://web.higov.net/oip/rrs/popup_list_agency_by_login.php?text=opener.document.myform.x_Agency_Codetxt&amp;title=Agency%20Code&amp;id=opener.document.myform.x_Agency_Code&amp;dept=A15" xr:uid="{00000000-0004-0000-0100-000077080000}"/>
    <hyperlink ref="BU32" r:id="rId2169" display="http://web.higov.net/oip/rrs/popup_list_agency_by_login.php?text=opener.document.myform.x_Agency_Codetxt&amp;title=Agency%20Code&amp;id=opener.document.myform.x_Agency_Code&amp;dept=A15" xr:uid="{00000000-0004-0000-0100-000078080000}"/>
    <hyperlink ref="BU33" r:id="rId2170" display="http://web.higov.net/oip/rrs/popup_list_agency_by_login.php?text=opener.document.myform.x_Agency_Codetxt&amp;title=Agency%20Code&amp;id=opener.document.myform.x_Agency_Code&amp;dept=A15" xr:uid="{00000000-0004-0000-0100-000079080000}"/>
    <hyperlink ref="BU34" r:id="rId2171" display="http://web.higov.net/oip/rrs/popup_list_agency_by_login.php?text=opener.document.myform.x_Agency_Codetxt&amp;title=Agency%20Code&amp;id=opener.document.myform.x_Agency_Code&amp;dept=A15" xr:uid="{00000000-0004-0000-0100-00007A080000}"/>
    <hyperlink ref="BU35" r:id="rId2172" display="http://web.higov.net/oip/rrs/popup_list_agency_by_login.php?text=opener.document.myform.x_Agency_Codetxt&amp;title=Agency%20Code&amp;id=opener.document.myform.x_Agency_Code&amp;dept=A15" xr:uid="{00000000-0004-0000-0100-00007B080000}"/>
    <hyperlink ref="BU36" r:id="rId2173" display="http://web.higov.net/oip/rrs/popup_list_agency_by_login.php?text=opener.document.myform.x_Agency_Codetxt&amp;title=Agency%20Code&amp;id=opener.document.myform.x_Agency_Code&amp;dept=A15" xr:uid="{00000000-0004-0000-0100-00007C080000}"/>
    <hyperlink ref="BU37" r:id="rId2174" display="http://web.higov.net/oip/rrs/popup_list_agency_by_login.php?text=opener.document.myform.x_Agency_Codetxt&amp;title=Agency%20Code&amp;id=opener.document.myform.x_Agency_Code&amp;dept=A15" xr:uid="{00000000-0004-0000-0100-00007D080000}"/>
    <hyperlink ref="BU38" r:id="rId2175" display="http://web.higov.net/oip/rrs/popup_list_agency_by_login.php?text=opener.document.myform.x_Agency_Codetxt&amp;title=Agency%20Code&amp;id=opener.document.myform.x_Agency_Code&amp;dept=A15" xr:uid="{00000000-0004-0000-0100-00007E080000}"/>
    <hyperlink ref="BU39" r:id="rId2176" display="http://web.higov.net/oip/rrs/popup_list_agency_by_login.php?text=opener.document.myform.x_Agency_Codetxt&amp;title=Agency%20Code&amp;id=opener.document.myform.x_Agency_Code&amp;dept=A15" xr:uid="{00000000-0004-0000-0100-00007F080000}"/>
    <hyperlink ref="BU40" r:id="rId2177" display="http://web.higov.net/oip/rrs/popup_list_agency_by_login.php?text=opener.document.myform.x_Agency_Codetxt&amp;title=Agency%20Code&amp;id=opener.document.myform.x_Agency_Code&amp;dept=A15" xr:uid="{00000000-0004-0000-0100-000080080000}"/>
    <hyperlink ref="BU41" r:id="rId2178" display="http://web.higov.net/oip/rrs/popup_list_agency_by_login.php?text=opener.document.myform.x_Agency_Codetxt&amp;title=Agency%20Code&amp;id=opener.document.myform.x_Agency_Code&amp;dept=A15" xr:uid="{00000000-0004-0000-0100-000081080000}"/>
    <hyperlink ref="BU42" r:id="rId2179" display="http://web.higov.net/oip/rrs/popup_list_agency_by_login.php?text=opener.document.myform.x_Agency_Codetxt&amp;title=Agency%20Code&amp;id=opener.document.myform.x_Agency_Code&amp;dept=A15" xr:uid="{00000000-0004-0000-0100-000082080000}"/>
    <hyperlink ref="BU43" r:id="rId2180" display="http://web.higov.net/oip/rrs/popup_list_agency_by_login.php?text=opener.document.myform.x_Agency_Codetxt&amp;title=Agency%20Code&amp;id=opener.document.myform.x_Agency_Code&amp;dept=A15" xr:uid="{00000000-0004-0000-0100-000083080000}"/>
    <hyperlink ref="BU44" r:id="rId2181" display="http://web.higov.net/oip/rrs/popup_list_agency_by_login.php?text=opener.document.myform.x_Agency_Codetxt&amp;title=Agency%20Code&amp;id=opener.document.myform.x_Agency_Code&amp;dept=A15" xr:uid="{00000000-0004-0000-0100-000084080000}"/>
    <hyperlink ref="BU45" r:id="rId2182" display="http://web.higov.net/oip/rrs/popup_list_agency_by_login.php?text=opener.document.myform.x_Agency_Codetxt&amp;title=Agency%20Code&amp;id=opener.document.myform.x_Agency_Code&amp;dept=A15" xr:uid="{00000000-0004-0000-0100-000085080000}"/>
    <hyperlink ref="BU46" r:id="rId2183" display="http://web.higov.net/oip/rrs/popup_list_agency_by_login.php?text=opener.document.myform.x_Agency_Codetxt&amp;title=Agency%20Code&amp;id=opener.document.myform.x_Agency_Code&amp;dept=A15" xr:uid="{00000000-0004-0000-0100-000086080000}"/>
    <hyperlink ref="BU47" r:id="rId2184" display="http://web.higov.net/oip/rrs/popup_list_agency_by_login.php?text=opener.document.myform.x_Agency_Codetxt&amp;title=Agency%20Code&amp;id=opener.document.myform.x_Agency_Code&amp;dept=A15" xr:uid="{00000000-0004-0000-0100-000087080000}"/>
    <hyperlink ref="BU48" r:id="rId2185" display="http://web.higov.net/oip/rrs/popup_list_agency_by_login.php?text=opener.document.myform.x_Agency_Codetxt&amp;title=Agency%20Code&amp;id=opener.document.myform.x_Agency_Code&amp;dept=A15" xr:uid="{00000000-0004-0000-0100-000088080000}"/>
    <hyperlink ref="BU49" r:id="rId2186" display="http://web.higov.net/oip/rrs/popup_list_agency_by_login.php?text=opener.document.myform.x_Agency_Codetxt&amp;title=Agency%20Code&amp;id=opener.document.myform.x_Agency_Code&amp;dept=A15" xr:uid="{00000000-0004-0000-0100-000089080000}"/>
    <hyperlink ref="BU50" r:id="rId2187" display="http://web.higov.net/oip/rrs/popup_list_agency_by_login.php?text=opener.document.myform.x_Agency_Codetxt&amp;title=Agency%20Code&amp;id=opener.document.myform.x_Agency_Code&amp;dept=A15" xr:uid="{00000000-0004-0000-0100-00008A080000}"/>
    <hyperlink ref="BU51" r:id="rId2188" display="http://web.higov.net/oip/rrs/popup_list_agency_by_login.php?text=opener.document.myform.x_Agency_Codetxt&amp;title=Agency%20Code&amp;id=opener.document.myform.x_Agency_Code&amp;dept=A15" xr:uid="{00000000-0004-0000-0100-00008B080000}"/>
    <hyperlink ref="BU52" r:id="rId2189" display="http://web.higov.net/oip/rrs/popup_list_agency_by_login.php?text=opener.document.myform.x_Agency_Codetxt&amp;title=Agency%20Code&amp;id=opener.document.myform.x_Agency_Code&amp;dept=A15" xr:uid="{00000000-0004-0000-0100-00008C080000}"/>
    <hyperlink ref="BU53" r:id="rId2190" display="http://web.higov.net/oip/rrs/popup_list_agency_by_login.php?text=opener.document.myform.x_Agency_Codetxt&amp;title=Agency%20Code&amp;id=opener.document.myform.x_Agency_Code&amp;dept=A15" xr:uid="{00000000-0004-0000-0100-00008D080000}"/>
    <hyperlink ref="BU54" r:id="rId2191" display="http://web.higov.net/oip/rrs/popup_list_agency_by_login.php?text=opener.document.myform.x_Agency_Codetxt&amp;title=Agency%20Code&amp;id=opener.document.myform.x_Agency_Code&amp;dept=A15" xr:uid="{00000000-0004-0000-0100-00008E080000}"/>
    <hyperlink ref="BU55" r:id="rId2192" display="http://web.higov.net/oip/rrs/popup_list_agency_by_login.php?text=opener.document.myform.x_Agency_Codetxt&amp;title=Agency%20Code&amp;id=opener.document.myform.x_Agency_Code&amp;dept=A15" xr:uid="{00000000-0004-0000-0100-00008F080000}"/>
    <hyperlink ref="BU56" r:id="rId2193" display="http://web.higov.net/oip/rrs/popup_list_agency_by_login.php?text=opener.document.myform.x_Agency_Codetxt&amp;title=Agency%20Code&amp;id=opener.document.myform.x_Agency_Code&amp;dept=A15" xr:uid="{00000000-0004-0000-0100-000090080000}"/>
    <hyperlink ref="BU57" r:id="rId2194" display="http://web.higov.net/oip/rrs/popup_list_agency_by_login.php?text=opener.document.myform.x_Agency_Codetxt&amp;title=Agency%20Code&amp;id=opener.document.myform.x_Agency_Code&amp;dept=A15" xr:uid="{00000000-0004-0000-0100-000091080000}"/>
    <hyperlink ref="BU58" r:id="rId2195" display="http://web.higov.net/oip/rrs/popup_list_agency_by_login.php?text=opener.document.myform.x_Agency_Codetxt&amp;title=Agency%20Code&amp;id=opener.document.myform.x_Agency_Code&amp;dept=A15" xr:uid="{00000000-0004-0000-0100-000092080000}"/>
    <hyperlink ref="BU59" r:id="rId2196" display="http://web.higov.net/oip/rrs/popup_list_agency_by_login.php?text=opener.document.myform.x_Agency_Codetxt&amp;title=Agency%20Code&amp;id=opener.document.myform.x_Agency_Code&amp;dept=A15" xr:uid="{00000000-0004-0000-0100-000093080000}"/>
    <hyperlink ref="BU60" r:id="rId2197" display="http://web.higov.net/oip/rrs/popup_list_agency_by_login.php?text=opener.document.myform.x_Agency_Codetxt&amp;title=Agency%20Code&amp;id=opener.document.myform.x_Agency_Code&amp;dept=A15" xr:uid="{00000000-0004-0000-0100-000094080000}"/>
    <hyperlink ref="BU61" r:id="rId2198" display="http://web.higov.net/oip/rrs/popup_list_agency_by_login.php?text=opener.document.myform.x_Agency_Codetxt&amp;title=Agency%20Code&amp;id=opener.document.myform.x_Agency_Code&amp;dept=A15" xr:uid="{00000000-0004-0000-0100-000095080000}"/>
    <hyperlink ref="BU62" r:id="rId2199" display="http://web.higov.net/oip/rrs/popup_list_agency_by_login.php?text=opener.document.myform.x_Agency_Codetxt&amp;title=Agency%20Code&amp;id=opener.document.myform.x_Agency_Code&amp;dept=A15" xr:uid="{00000000-0004-0000-0100-000096080000}"/>
    <hyperlink ref="BU63" r:id="rId2200" display="http://web.higov.net/oip/rrs/popup_list_agency_by_login.php?text=opener.document.myform.x_Agency_Codetxt&amp;title=Agency%20Code&amp;id=opener.document.myform.x_Agency_Code&amp;dept=A15" xr:uid="{00000000-0004-0000-0100-000097080000}"/>
    <hyperlink ref="BU64" r:id="rId2201" display="http://web.higov.net/oip/rrs/popup_list_agency_by_login.php?text=opener.document.myform.x_Agency_Codetxt&amp;title=Agency%20Code&amp;id=opener.document.myform.x_Agency_Code&amp;dept=A15" xr:uid="{00000000-0004-0000-0100-000098080000}"/>
    <hyperlink ref="BU65" r:id="rId2202" display="http://web.higov.net/oip/rrs/popup_list_agency_by_login.php?text=opener.document.myform.x_Agency_Codetxt&amp;title=Agency%20Code&amp;id=opener.document.myform.x_Agency_Code&amp;dept=A15" xr:uid="{00000000-0004-0000-0100-000099080000}"/>
    <hyperlink ref="BU66" r:id="rId2203" display="http://web.higov.net/oip/rrs/popup_list_agency_by_login.php?text=opener.document.myform.x_Agency_Codetxt&amp;title=Agency%20Code&amp;id=opener.document.myform.x_Agency_Code&amp;dept=A15" xr:uid="{00000000-0004-0000-0100-00009A080000}"/>
    <hyperlink ref="BU67" r:id="rId2204" display="http://web.higov.net/oip/rrs/popup_list_agency_by_login.php?text=opener.document.myform.x_Agency_Codetxt&amp;title=Agency%20Code&amp;id=opener.document.myform.x_Agency_Code&amp;dept=A15" xr:uid="{00000000-0004-0000-0100-00009B080000}"/>
    <hyperlink ref="BU68" r:id="rId2205" display="http://web.higov.net/oip/rrs/popup_list_agency_by_login.php?text=opener.document.myform.x_Agency_Codetxt&amp;title=Agency%20Code&amp;id=opener.document.myform.x_Agency_Code&amp;dept=A15" xr:uid="{00000000-0004-0000-0100-00009C080000}"/>
    <hyperlink ref="BU69" r:id="rId2206" display="http://web.higov.net/oip/rrs/popup_list_agency_by_login.php?text=opener.document.myform.x_Agency_Codetxt&amp;title=Agency%20Code&amp;id=opener.document.myform.x_Agency_Code&amp;dept=A15" xr:uid="{00000000-0004-0000-0100-00009D080000}"/>
    <hyperlink ref="BU70" r:id="rId2207" display="http://web.higov.net/oip/rrs/popup_list_agency_by_login.php?text=opener.document.myform.x_Agency_Codetxt&amp;title=Agency%20Code&amp;id=opener.document.myform.x_Agency_Code&amp;dept=A15" xr:uid="{00000000-0004-0000-0100-00009E080000}"/>
    <hyperlink ref="BU71" r:id="rId2208" display="http://web.higov.net/oip/rrs/popup_list_agency_by_login.php?text=opener.document.myform.x_Agency_Codetxt&amp;title=Agency%20Code&amp;id=opener.document.myform.x_Agency_Code&amp;dept=A15" xr:uid="{00000000-0004-0000-0100-00009F080000}"/>
    <hyperlink ref="BU72" r:id="rId2209" display="http://web.higov.net/oip/rrs/popup_list_agency_by_login.php?text=opener.document.myform.x_Agency_Codetxt&amp;title=Agency%20Code&amp;id=opener.document.myform.x_Agency_Code&amp;dept=A15" xr:uid="{00000000-0004-0000-0100-0000A0080000}"/>
    <hyperlink ref="BU73" r:id="rId2210" display="http://web.higov.net/oip/rrs/popup_list_agency_by_login.php?text=opener.document.myform.x_Agency_Codetxt&amp;title=Agency%20Code&amp;id=opener.document.myform.x_Agency_Code&amp;dept=A15" xr:uid="{00000000-0004-0000-0100-0000A1080000}"/>
    <hyperlink ref="BU74" r:id="rId2211" display="http://web.higov.net/oip/rrs/popup_list_agency_by_login.php?text=opener.document.myform.x_Agency_Codetxt&amp;title=Agency%20Code&amp;id=opener.document.myform.x_Agency_Code&amp;dept=A15" xr:uid="{00000000-0004-0000-0100-0000A2080000}"/>
    <hyperlink ref="BU75" r:id="rId2212" display="http://web.higov.net/oip/rrs/popup_list_agency_by_login.php?text=opener.document.myform.x_Agency_Codetxt&amp;title=Agency%20Code&amp;id=opener.document.myform.x_Agency_Code&amp;dept=A15" xr:uid="{00000000-0004-0000-0100-0000A3080000}"/>
    <hyperlink ref="BU76" r:id="rId2213" display="http://web.higov.net/oip/rrs/popup_list_agency_by_login.php?text=opener.document.myform.x_Agency_Codetxt&amp;title=Agency%20Code&amp;id=opener.document.myform.x_Agency_Code&amp;dept=A15" xr:uid="{00000000-0004-0000-0100-0000A4080000}"/>
    <hyperlink ref="BU77" r:id="rId2214" display="http://web.higov.net/oip/rrs/popup_list_agency_by_login.php?text=opener.document.myform.x_Agency_Codetxt&amp;title=Agency%20Code&amp;id=opener.document.myform.x_Agency_Code&amp;dept=A15" xr:uid="{00000000-0004-0000-0100-0000A5080000}"/>
    <hyperlink ref="BU78" r:id="rId2215" display="http://web.higov.net/oip/rrs/popup_list_agency_by_login.php?text=opener.document.myform.x_Agency_Codetxt&amp;title=Agency%20Code&amp;id=opener.document.myform.x_Agency_Code&amp;dept=A15" xr:uid="{00000000-0004-0000-0100-0000A6080000}"/>
    <hyperlink ref="BU79" r:id="rId2216" display="http://web.higov.net/oip/rrs/popup_list_agency_by_login.php?text=opener.document.myform.x_Agency_Codetxt&amp;title=Agency%20Code&amp;id=opener.document.myform.x_Agency_Code&amp;dept=A15" xr:uid="{00000000-0004-0000-0100-0000A7080000}"/>
    <hyperlink ref="BU80" r:id="rId2217" display="http://web.higov.net/oip/rrs/popup_list_agency_by_login.php?text=opener.document.myform.x_Agency_Codetxt&amp;title=Agency%20Code&amp;id=opener.document.myform.x_Agency_Code&amp;dept=A15" xr:uid="{00000000-0004-0000-0100-0000A8080000}"/>
    <hyperlink ref="BU81" r:id="rId2218" display="http://web.higov.net/oip/rrs/popup_list_agency_by_login.php?text=opener.document.myform.x_Agency_Codetxt&amp;title=Agency%20Code&amp;id=opener.document.myform.x_Agency_Code&amp;dept=A15" xr:uid="{00000000-0004-0000-0100-0000A9080000}"/>
    <hyperlink ref="BU82" r:id="rId2219" display="http://web.higov.net/oip/rrs/popup_list_agency_by_login.php?text=opener.document.myform.x_Agency_Codetxt&amp;title=Agency%20Code&amp;id=opener.document.myform.x_Agency_Code&amp;dept=A15" xr:uid="{00000000-0004-0000-0100-0000AA080000}"/>
    <hyperlink ref="BU83" r:id="rId2220" display="http://web.higov.net/oip/rrs/popup_list_agency_by_login.php?text=opener.document.myform.x_Agency_Codetxt&amp;title=Agency%20Code&amp;id=opener.document.myform.x_Agency_Code&amp;dept=A15" xr:uid="{00000000-0004-0000-0100-0000AB080000}"/>
    <hyperlink ref="BU84" r:id="rId2221" display="http://web.higov.net/oip/rrs/popup_list_agency_by_login.php?text=opener.document.myform.x_Agency_Codetxt&amp;title=Agency%20Code&amp;id=opener.document.myform.x_Agency_Code&amp;dept=A15" xr:uid="{00000000-0004-0000-0100-0000AC080000}"/>
    <hyperlink ref="BU85" r:id="rId2222" display="http://web.higov.net/oip/rrs/popup_list_agency_by_login.php?text=opener.document.myform.x_Agency_Codetxt&amp;title=Agency%20Code&amp;id=opener.document.myform.x_Agency_Code&amp;dept=A15" xr:uid="{00000000-0004-0000-0100-0000AD080000}"/>
    <hyperlink ref="BU86" r:id="rId2223" display="http://web.higov.net/oip/rrs/popup_list_agency_by_login.php?text=opener.document.myform.x_Agency_Codetxt&amp;title=Agency%20Code&amp;id=opener.document.myform.x_Agency_Code&amp;dept=A15" xr:uid="{00000000-0004-0000-0100-0000AE080000}"/>
    <hyperlink ref="BU87" r:id="rId2224" display="http://web.higov.net/oip/rrs/popup_list_agency_by_login.php?text=opener.document.myform.x_Agency_Codetxt&amp;title=Agency%20Code&amp;id=opener.document.myform.x_Agency_Code&amp;dept=A15" xr:uid="{00000000-0004-0000-0100-0000AF080000}"/>
    <hyperlink ref="BU88" r:id="rId2225" display="http://web.higov.net/oip/rrs/popup_list_agency_by_login.php?text=opener.document.myform.x_Agency_Codetxt&amp;title=Agency%20Code&amp;id=opener.document.myform.x_Agency_Code&amp;dept=A15" xr:uid="{00000000-0004-0000-0100-0000B0080000}"/>
    <hyperlink ref="BU89" r:id="rId2226" display="http://web.higov.net/oip/rrs/popup_list_agency_by_login.php?text=opener.document.myform.x_Agency_Codetxt&amp;title=Agency%20Code&amp;id=opener.document.myform.x_Agency_Code&amp;dept=A15" xr:uid="{00000000-0004-0000-0100-0000B1080000}"/>
    <hyperlink ref="BU90" r:id="rId2227" display="http://web.higov.net/oip/rrs/popup_list_agency_by_login.php?text=opener.document.myform.x_Agency_Codetxt&amp;title=Agency%20Code&amp;id=opener.document.myform.x_Agency_Code&amp;dept=A15" xr:uid="{00000000-0004-0000-0100-0000B2080000}"/>
    <hyperlink ref="BU91" r:id="rId2228" display="http://web.higov.net/oip/rrs/popup_list_agency_by_login.php?text=opener.document.myform.x_Agency_Codetxt&amp;title=Agency%20Code&amp;id=opener.document.myform.x_Agency_Code&amp;dept=A15" xr:uid="{00000000-0004-0000-0100-0000B3080000}"/>
    <hyperlink ref="BU92" r:id="rId2229" display="http://web.higov.net/oip/rrs/popup_list_agency_by_login.php?text=opener.document.myform.x_Agency_Codetxt&amp;title=Agency%20Code&amp;id=opener.document.myform.x_Agency_Code&amp;dept=A15" xr:uid="{00000000-0004-0000-0100-0000B4080000}"/>
    <hyperlink ref="BU93" r:id="rId2230" display="http://web.higov.net/oip/rrs/popup_list_agency_by_login.php?text=opener.document.myform.x_Agency_Codetxt&amp;title=Agency%20Code&amp;id=opener.document.myform.x_Agency_Code&amp;dept=A15" xr:uid="{00000000-0004-0000-0100-0000B5080000}"/>
    <hyperlink ref="BU94" r:id="rId2231" display="http://web.higov.net/oip/rrs/popup_list_agency_by_login.php?text=opener.document.myform.x_Agency_Codetxt&amp;title=Agency%20Code&amp;id=opener.document.myform.x_Agency_Code&amp;dept=A15" xr:uid="{00000000-0004-0000-0100-0000B6080000}"/>
    <hyperlink ref="BU95" r:id="rId2232" display="http://web.higov.net/oip/rrs/popup_list_agency_by_login.php?text=opener.document.myform.x_Agency_Codetxt&amp;title=Agency%20Code&amp;id=opener.document.myform.x_Agency_Code&amp;dept=A15" xr:uid="{00000000-0004-0000-0100-0000B7080000}"/>
    <hyperlink ref="BU96" r:id="rId2233" display="http://web.higov.net/oip/rrs/popup_list_agency_by_login.php?text=opener.document.myform.x_Agency_Codetxt&amp;title=Agency%20Code&amp;id=opener.document.myform.x_Agency_Code&amp;dept=A15" xr:uid="{00000000-0004-0000-0100-0000B8080000}"/>
    <hyperlink ref="BU97" r:id="rId2234" display="http://web.higov.net/oip/rrs/popup_list_agency_by_login.php?text=opener.document.myform.x_Agency_Codetxt&amp;title=Agency%20Code&amp;id=opener.document.myform.x_Agency_Code&amp;dept=A15" xr:uid="{00000000-0004-0000-0100-0000B9080000}"/>
    <hyperlink ref="BU98" r:id="rId2235" display="http://web.higov.net/oip/rrs/popup_list_agency_by_login.php?text=opener.document.myform.x_Agency_Codetxt&amp;title=Agency%20Code&amp;id=opener.document.myform.x_Agency_Code&amp;dept=A15" xr:uid="{00000000-0004-0000-0100-0000BA080000}"/>
    <hyperlink ref="BU99" r:id="rId2236" display="http://web.higov.net/oip/rrs/popup_list_agency_by_login.php?text=opener.document.myform.x_Agency_Codetxt&amp;title=Agency%20Code&amp;id=opener.document.myform.x_Agency_Code&amp;dept=A15" xr:uid="{00000000-0004-0000-0100-0000BB080000}"/>
    <hyperlink ref="BU100" r:id="rId2237" display="http://web.higov.net/oip/rrs/popup_list_agency_by_login.php?text=opener.document.myform.x_Agency_Codetxt&amp;title=Agency%20Code&amp;id=opener.document.myform.x_Agency_Code&amp;dept=A15" xr:uid="{00000000-0004-0000-0100-0000BC080000}"/>
    <hyperlink ref="BU101" r:id="rId2238" display="http://web.higov.net/oip/rrs/popup_list_agency_by_login.php?text=opener.document.myform.x_Agency_Codetxt&amp;title=Agency%20Code&amp;id=opener.document.myform.x_Agency_Code&amp;dept=A15" xr:uid="{00000000-0004-0000-0100-0000BD080000}"/>
    <hyperlink ref="BU102" r:id="rId2239" display="http://web.higov.net/oip/rrs/popup_list_agency_by_login.php?text=opener.document.myform.x_Agency_Codetxt&amp;title=Agency%20Code&amp;id=opener.document.myform.x_Agency_Code&amp;dept=A15" xr:uid="{00000000-0004-0000-0100-0000BE080000}"/>
    <hyperlink ref="BU103" r:id="rId2240" display="http://web.higov.net/oip/rrs/popup_list_agency_by_login.php?text=opener.document.myform.x_Agency_Codetxt&amp;title=Agency%20Code&amp;id=opener.document.myform.x_Agency_Code&amp;dept=A15" xr:uid="{00000000-0004-0000-0100-0000BF080000}"/>
    <hyperlink ref="BU104" r:id="rId2241" display="http://web.higov.net/oip/rrs/popup_list_agency_by_login.php?text=opener.document.myform.x_Agency_Codetxt&amp;title=Agency%20Code&amp;id=opener.document.myform.x_Agency_Code&amp;dept=A15" xr:uid="{00000000-0004-0000-0100-0000C0080000}"/>
    <hyperlink ref="BU105" r:id="rId2242" display="http://web.higov.net/oip/rrs/popup_list_agency_by_login.php?text=opener.document.myform.x_Agency_Codetxt&amp;title=Agency%20Code&amp;id=opener.document.myform.x_Agency_Code&amp;dept=A15" xr:uid="{00000000-0004-0000-0100-0000C1080000}"/>
    <hyperlink ref="BU106" r:id="rId2243" display="http://web.higov.net/oip/rrs/popup_list_agency_by_login.php?text=opener.document.myform.x_Agency_Codetxt&amp;title=Agency%20Code&amp;id=opener.document.myform.x_Agency_Code&amp;dept=A15" xr:uid="{00000000-0004-0000-0100-0000C2080000}"/>
    <hyperlink ref="BU107" r:id="rId2244" display="http://web.higov.net/oip/rrs/popup_list_agency_by_login.php?text=opener.document.myform.x_Agency_Codetxt&amp;title=Agency%20Code&amp;id=opener.document.myform.x_Agency_Code&amp;dept=A15" xr:uid="{00000000-0004-0000-0100-0000C3080000}"/>
    <hyperlink ref="BU108" r:id="rId2245" display="http://web.higov.net/oip/rrs/popup_list_agency_by_login.php?text=opener.document.myform.x_Agency_Codetxt&amp;title=Agency%20Code&amp;id=opener.document.myform.x_Agency_Code&amp;dept=A15" xr:uid="{00000000-0004-0000-0100-0000C4080000}"/>
    <hyperlink ref="BU109" r:id="rId2246" display="http://web.higov.net/oip/rrs/popup_list_agency_by_login.php?text=opener.document.myform.x_Agency_Codetxt&amp;title=Agency%20Code&amp;id=opener.document.myform.x_Agency_Code&amp;dept=A15" xr:uid="{00000000-0004-0000-0100-0000C5080000}"/>
    <hyperlink ref="BU110" r:id="rId2247" display="http://web.higov.net/oip/rrs/popup_list_agency_by_login.php?text=opener.document.myform.x_Agency_Codetxt&amp;title=Agency%20Code&amp;id=opener.document.myform.x_Agency_Code&amp;dept=A15" xr:uid="{00000000-0004-0000-0100-0000C6080000}"/>
    <hyperlink ref="BU111" r:id="rId2248" display="http://web.higov.net/oip/rrs/popup_list_agency_by_login.php?text=opener.document.myform.x_Agency_Codetxt&amp;title=Agency%20Code&amp;id=opener.document.myform.x_Agency_Code&amp;dept=A15" xr:uid="{00000000-0004-0000-0100-0000C7080000}"/>
    <hyperlink ref="BU112" r:id="rId2249" display="http://web.higov.net/oip/rrs/popup_list_agency_by_login.php?text=opener.document.myform.x_Agency_Codetxt&amp;title=Agency%20Code&amp;id=opener.document.myform.x_Agency_Code&amp;dept=A15" xr:uid="{00000000-0004-0000-0100-0000C8080000}"/>
    <hyperlink ref="BU113" r:id="rId2250" display="http://web.higov.net/oip/rrs/popup_list_agency_by_login.php?text=opener.document.myform.x_Agency_Codetxt&amp;title=Agency%20Code&amp;id=opener.document.myform.x_Agency_Code&amp;dept=A15" xr:uid="{00000000-0004-0000-0100-0000C9080000}"/>
    <hyperlink ref="BU114" r:id="rId2251" display="http://web.higov.net/oip/rrs/popup_list_agency_by_login.php?text=opener.document.myform.x_Agency_Codetxt&amp;title=Agency%20Code&amp;id=opener.document.myform.x_Agency_Code&amp;dept=A15" xr:uid="{00000000-0004-0000-0100-0000CA080000}"/>
    <hyperlink ref="BU115" r:id="rId2252" display="http://web.higov.net/oip/rrs/popup_list_agency_by_login.php?text=opener.document.myform.x_Agency_Codetxt&amp;title=Agency%20Code&amp;id=opener.document.myform.x_Agency_Code&amp;dept=A15" xr:uid="{00000000-0004-0000-0100-0000CB080000}"/>
    <hyperlink ref="BU116" r:id="rId2253" display="http://web.higov.net/oip/rrs/popup_list_agency_by_login.php?text=opener.document.myform.x_Agency_Codetxt&amp;title=Agency%20Code&amp;id=opener.document.myform.x_Agency_Code&amp;dept=A15" xr:uid="{00000000-0004-0000-0100-0000CC080000}"/>
    <hyperlink ref="BU117" r:id="rId2254" display="http://web.higov.net/oip/rrs/popup_list_agency_by_login.php?text=opener.document.myform.x_Agency_Codetxt&amp;title=Agency%20Code&amp;id=opener.document.myform.x_Agency_Code&amp;dept=A15" xr:uid="{00000000-0004-0000-0100-0000CD080000}"/>
    <hyperlink ref="BU118" r:id="rId2255" display="http://web.higov.net/oip/rrs/popup_list_agency_by_login.php?text=opener.document.myform.x_Agency_Codetxt&amp;title=Agency%20Code&amp;id=opener.document.myform.x_Agency_Code&amp;dept=A15" xr:uid="{00000000-0004-0000-0100-0000CE080000}"/>
    <hyperlink ref="BU119" r:id="rId2256" display="http://web.higov.net/oip/rrs/popup_list_agency_by_login.php?text=opener.document.myform.x_Agency_Codetxt&amp;title=Agency%20Code&amp;id=opener.document.myform.x_Agency_Code&amp;dept=A15" xr:uid="{00000000-0004-0000-0100-0000CF080000}"/>
    <hyperlink ref="BU120" r:id="rId2257" display="http://web.higov.net/oip/rrs/popup_list_agency_by_login.php?text=opener.document.myform.x_Agency_Codetxt&amp;title=Agency%20Code&amp;id=opener.document.myform.x_Agency_Code&amp;dept=A15" xr:uid="{00000000-0004-0000-0100-0000D0080000}"/>
    <hyperlink ref="BU121" r:id="rId2258" display="http://web.higov.net/oip/rrs/popup_list_agency_by_login.php?text=opener.document.myform.x_Agency_Codetxt&amp;title=Agency%20Code&amp;id=opener.document.myform.x_Agency_Code&amp;dept=A15" xr:uid="{00000000-0004-0000-0100-0000D1080000}"/>
    <hyperlink ref="BU122" r:id="rId2259" display="http://web.higov.net/oip/rrs/popup_list_agency_by_login.php?text=opener.document.myform.x_Agency_Codetxt&amp;title=Agency%20Code&amp;id=opener.document.myform.x_Agency_Code&amp;dept=A15" xr:uid="{00000000-0004-0000-0100-0000D2080000}"/>
    <hyperlink ref="BU123" r:id="rId2260" display="http://web.higov.net/oip/rrs/popup_list_agency_by_login.php?text=opener.document.myform.x_Agency_Codetxt&amp;title=Agency%20Code&amp;id=opener.document.myform.x_Agency_Code&amp;dept=A15" xr:uid="{00000000-0004-0000-0100-0000D3080000}"/>
    <hyperlink ref="BU124" r:id="rId2261" display="http://web.higov.net/oip/rrs/popup_list_agency_by_login.php?text=opener.document.myform.x_Agency_Codetxt&amp;title=Agency%20Code&amp;id=opener.document.myform.x_Agency_Code&amp;dept=A15" xr:uid="{00000000-0004-0000-0100-0000D4080000}"/>
    <hyperlink ref="BU125" r:id="rId2262" display="http://web.higov.net/oip/rrs/popup_list_agency_by_login.php?text=opener.document.myform.x_Agency_Codetxt&amp;title=Agency%20Code&amp;id=opener.document.myform.x_Agency_Code&amp;dept=A15" xr:uid="{00000000-0004-0000-0100-0000D5080000}"/>
    <hyperlink ref="BU126" r:id="rId2263" display="http://web.higov.net/oip/rrs/popup_list_agency_by_login.php?text=opener.document.myform.x_Agency_Codetxt&amp;title=Agency%20Code&amp;id=opener.document.myform.x_Agency_Code&amp;dept=A15" xr:uid="{00000000-0004-0000-0100-0000D6080000}"/>
    <hyperlink ref="BU127" r:id="rId2264" display="http://web.higov.net/oip/rrs/popup_list_agency_by_login.php?text=opener.document.myform.x_Agency_Codetxt&amp;title=Agency%20Code&amp;id=opener.document.myform.x_Agency_Code&amp;dept=A15" xr:uid="{00000000-0004-0000-0100-0000D7080000}"/>
    <hyperlink ref="BU128" r:id="rId2265" display="http://web.higov.net/oip/rrs/popup_list_agency_by_login.php?text=opener.document.myform.x_Agency_Codetxt&amp;title=Agency%20Code&amp;id=opener.document.myform.x_Agency_Code&amp;dept=A15" xr:uid="{00000000-0004-0000-0100-0000D8080000}"/>
    <hyperlink ref="BU129" r:id="rId2266" display="http://web.higov.net/oip/rrs/popup_list_agency_by_login.php?text=opener.document.myform.x_Agency_Codetxt&amp;title=Agency%20Code&amp;id=opener.document.myform.x_Agency_Code&amp;dept=A15" xr:uid="{00000000-0004-0000-0100-0000D9080000}"/>
    <hyperlink ref="BU130" r:id="rId2267" display="http://web.higov.net/oip/rrs/popup_list_agency_by_login.php?text=opener.document.myform.x_Agency_Codetxt&amp;title=Agency%20Code&amp;id=opener.document.myform.x_Agency_Code&amp;dept=A15" xr:uid="{00000000-0004-0000-0100-0000DA080000}"/>
    <hyperlink ref="BU131" r:id="rId2268" display="http://web.higov.net/oip/rrs/popup_list_agency_by_login.php?text=opener.document.myform.x_Agency_Codetxt&amp;title=Agency%20Code&amp;id=opener.document.myform.x_Agency_Code&amp;dept=A15" xr:uid="{00000000-0004-0000-0100-0000DB080000}"/>
    <hyperlink ref="BU132" r:id="rId2269" display="http://web.higov.net/oip/rrs/popup_list_agency_by_login.php?text=opener.document.myform.x_Agency_Codetxt&amp;title=Agency%20Code&amp;id=opener.document.myform.x_Agency_Code&amp;dept=A15" xr:uid="{00000000-0004-0000-0100-0000DC080000}"/>
    <hyperlink ref="BU133" r:id="rId2270" display="http://web.higov.net/oip/rrs/popup_list_agency_by_login.php?text=opener.document.myform.x_Agency_Codetxt&amp;title=Agency%20Code&amp;id=opener.document.myform.x_Agency_Code&amp;dept=A15" xr:uid="{00000000-0004-0000-0100-0000DD080000}"/>
    <hyperlink ref="BU134" r:id="rId2271" display="http://web.higov.net/oip/rrs/popup_list_agency_by_login.php?text=opener.document.myform.x_Agency_Codetxt&amp;title=Agency%20Code&amp;id=opener.document.myform.x_Agency_Code&amp;dept=A15" xr:uid="{00000000-0004-0000-0100-0000DE080000}"/>
    <hyperlink ref="BU135" r:id="rId2272" display="http://web.higov.net/oip/rrs/popup_list_agency_by_login.php?text=opener.document.myform.x_Agency_Codetxt&amp;title=Agency%20Code&amp;id=opener.document.myform.x_Agency_Code&amp;dept=A15" xr:uid="{00000000-0004-0000-0100-0000DF080000}"/>
    <hyperlink ref="BU136" r:id="rId2273" display="http://web.higov.net/oip/rrs/popup_list_agency_by_login.php?text=opener.document.myform.x_Agency_Codetxt&amp;title=Agency%20Code&amp;id=opener.document.myform.x_Agency_Code&amp;dept=A15" xr:uid="{00000000-0004-0000-0100-0000E0080000}"/>
    <hyperlink ref="BU137" r:id="rId2274" display="http://web.higov.net/oip/rrs/popup_list_agency_by_login.php?text=opener.document.myform.x_Agency_Codetxt&amp;title=Agency%20Code&amp;id=opener.document.myform.x_Agency_Code&amp;dept=A15" xr:uid="{00000000-0004-0000-0100-0000E1080000}"/>
    <hyperlink ref="BU138" r:id="rId2275" display="http://web.higov.net/oip/rrs/popup_list_agency_by_login.php?text=opener.document.myform.x_Agency_Codetxt&amp;title=Agency%20Code&amp;id=opener.document.myform.x_Agency_Code&amp;dept=A15" xr:uid="{00000000-0004-0000-0100-0000E2080000}"/>
    <hyperlink ref="BU139" r:id="rId2276" display="http://web.higov.net/oip/rrs/popup_list_agency_by_login.php?text=opener.document.myform.x_Agency_Codetxt&amp;title=Agency%20Code&amp;id=opener.document.myform.x_Agency_Code&amp;dept=A15" xr:uid="{00000000-0004-0000-0100-0000E3080000}"/>
    <hyperlink ref="BU140" r:id="rId2277" display="http://web.higov.net/oip/rrs/popup_list_agency_by_login.php?text=opener.document.myform.x_Agency_Codetxt&amp;title=Agency%20Code&amp;id=opener.document.myform.x_Agency_Code&amp;dept=A15" xr:uid="{00000000-0004-0000-0100-0000E4080000}"/>
    <hyperlink ref="BU141" r:id="rId2278" display="http://web.higov.net/oip/rrs/popup_list_agency_by_login.php?text=opener.document.myform.x_Agency_Codetxt&amp;title=Agency%20Code&amp;id=opener.document.myform.x_Agency_Code&amp;dept=A15" xr:uid="{00000000-0004-0000-0100-0000E5080000}"/>
    <hyperlink ref="BU142" r:id="rId2279" display="http://web.higov.net/oip/rrs/popup_list_agency_by_login.php?text=opener.document.myform.x_Agency_Codetxt&amp;title=Agency%20Code&amp;id=opener.document.myform.x_Agency_Code&amp;dept=A15" xr:uid="{00000000-0004-0000-0100-0000E6080000}"/>
    <hyperlink ref="BU143" r:id="rId2280" display="http://web.higov.net/oip/rrs/popup_list_agency_by_login.php?text=opener.document.myform.x_Agency_Codetxt&amp;title=Agency%20Code&amp;id=opener.document.myform.x_Agency_Code&amp;dept=A15" xr:uid="{00000000-0004-0000-0100-0000E7080000}"/>
    <hyperlink ref="BU144" r:id="rId2281" display="http://web.higov.net/oip/rrs/popup_list_agency_by_login.php?text=opener.document.myform.x_Agency_Codetxt&amp;title=Agency%20Code&amp;id=opener.document.myform.x_Agency_Code&amp;dept=A15" xr:uid="{00000000-0004-0000-0100-0000E8080000}"/>
    <hyperlink ref="BU145" r:id="rId2282" display="http://web.higov.net/oip/rrs/popup_list_agency_by_login.php?text=opener.document.myform.x_Agency_Codetxt&amp;title=Agency%20Code&amp;id=opener.document.myform.x_Agency_Code&amp;dept=A15" xr:uid="{00000000-0004-0000-0100-0000E9080000}"/>
    <hyperlink ref="BU146" r:id="rId2283" display="http://web.higov.net/oip/rrs/popup_list_agency_by_login.php?text=opener.document.myform.x_Agency_Codetxt&amp;title=Agency%20Code&amp;id=opener.document.myform.x_Agency_Code&amp;dept=A15" xr:uid="{00000000-0004-0000-0100-0000EA080000}"/>
    <hyperlink ref="BU147" r:id="rId2284" display="http://web.higov.net/oip/rrs/popup_list_agency_by_login.php?text=opener.document.myform.x_Agency_Codetxt&amp;title=Agency%20Code&amp;id=opener.document.myform.x_Agency_Code&amp;dept=A15" xr:uid="{00000000-0004-0000-0100-0000EB080000}"/>
    <hyperlink ref="BU148" r:id="rId2285" display="http://web.higov.net/oip/rrs/popup_list_agency_by_login.php?text=opener.document.myform.x_Agency_Codetxt&amp;title=Agency%20Code&amp;id=opener.document.myform.x_Agency_Code&amp;dept=A15" xr:uid="{00000000-0004-0000-0100-0000EC080000}"/>
    <hyperlink ref="BU149" r:id="rId2286" display="http://web.higov.net/oip/rrs/popup_list_agency_by_login.php?text=opener.document.myform.x_Agency_Codetxt&amp;title=Agency%20Code&amp;id=opener.document.myform.x_Agency_Code&amp;dept=A15" xr:uid="{00000000-0004-0000-0100-0000ED080000}"/>
    <hyperlink ref="BU150" r:id="rId2287" display="http://web.higov.net/oip/rrs/popup_list_agency_by_login.php?text=opener.document.myform.x_Agency_Codetxt&amp;title=Agency%20Code&amp;id=opener.document.myform.x_Agency_Code&amp;dept=A15" xr:uid="{00000000-0004-0000-0100-0000EE080000}"/>
    <hyperlink ref="BU151" r:id="rId2288" display="http://web.higov.net/oip/rrs/popup_list_agency_by_login.php?text=opener.document.myform.x_Agency_Codetxt&amp;title=Agency%20Code&amp;id=opener.document.myform.x_Agency_Code&amp;dept=A15" xr:uid="{00000000-0004-0000-0100-0000EF080000}"/>
    <hyperlink ref="BU152" r:id="rId2289" display="http://web.higov.net/oip/rrs/popup_list_agency_by_login.php?text=opener.document.myform.x_Agency_Codetxt&amp;title=Agency%20Code&amp;id=opener.document.myform.x_Agency_Code&amp;dept=A15" xr:uid="{00000000-0004-0000-0100-0000F0080000}"/>
    <hyperlink ref="BU153" r:id="rId2290" display="http://web.higov.net/oip/rrs/popup_list_agency_by_login.php?text=opener.document.myform.x_Agency_Codetxt&amp;title=Agency%20Code&amp;id=opener.document.myform.x_Agency_Code&amp;dept=A15" xr:uid="{00000000-0004-0000-0100-0000F1080000}"/>
    <hyperlink ref="BU154" r:id="rId2291" display="http://web.higov.net/oip/rrs/popup_list_agency_by_login.php?text=opener.document.myform.x_Agency_Codetxt&amp;title=Agency%20Code&amp;id=opener.document.myform.x_Agency_Code&amp;dept=A15" xr:uid="{00000000-0004-0000-0100-0000F2080000}"/>
    <hyperlink ref="BU155" r:id="rId2292" display="http://web.higov.net/oip/rrs/popup_list_agency_by_login.php?text=opener.document.myform.x_Agency_Codetxt&amp;title=Agency%20Code&amp;id=opener.document.myform.x_Agency_Code&amp;dept=A15" xr:uid="{00000000-0004-0000-0100-0000F3080000}"/>
    <hyperlink ref="BU156" r:id="rId2293" display="http://web.higov.net/oip/rrs/popup_list_agency_by_login.php?text=opener.document.myform.x_Agency_Codetxt&amp;title=Agency%20Code&amp;id=opener.document.myform.x_Agency_Code&amp;dept=A15" xr:uid="{00000000-0004-0000-0100-0000F4080000}"/>
    <hyperlink ref="BU157" r:id="rId2294" display="http://web.higov.net/oip/rrs/popup_list_agency_by_login.php?text=opener.document.myform.x_Agency_Codetxt&amp;title=Agency%20Code&amp;id=opener.document.myform.x_Agency_Code&amp;dept=A15" xr:uid="{00000000-0004-0000-0100-0000F5080000}"/>
    <hyperlink ref="BU158" r:id="rId2295" display="http://web.higov.net/oip/rrs/popup_list_agency_by_login.php?text=opener.document.myform.x_Agency_Codetxt&amp;title=Agency%20Code&amp;id=opener.document.myform.x_Agency_Code&amp;dept=A15" xr:uid="{00000000-0004-0000-0100-0000F6080000}"/>
    <hyperlink ref="BU159" r:id="rId2296" display="http://web.higov.net/oip/rrs/popup_list_agency_by_login.php?text=opener.document.myform.x_Agency_Codetxt&amp;title=Agency%20Code&amp;id=opener.document.myform.x_Agency_Code&amp;dept=A15" xr:uid="{00000000-0004-0000-0100-0000F7080000}"/>
    <hyperlink ref="BU160" r:id="rId2297" display="http://web.higov.net/oip/rrs/popup_list_agency_by_login.php?text=opener.document.myform.x_Agency_Codetxt&amp;title=Agency%20Code&amp;id=opener.document.myform.x_Agency_Code&amp;dept=A15" xr:uid="{00000000-0004-0000-0100-0000F8080000}"/>
    <hyperlink ref="BU161" r:id="rId2298" display="http://web.higov.net/oip/rrs/popup_list_agency_by_login.php?text=opener.document.myform.x_Agency_Codetxt&amp;title=Agency%20Code&amp;id=opener.document.myform.x_Agency_Code&amp;dept=A15" xr:uid="{00000000-0004-0000-0100-0000F9080000}"/>
    <hyperlink ref="BU162" r:id="rId2299" display="http://web.higov.net/oip/rrs/popup_list_agency_by_login.php?text=opener.document.myform.x_Agency_Codetxt&amp;title=Agency%20Code&amp;id=opener.document.myform.x_Agency_Code&amp;dept=A15" xr:uid="{00000000-0004-0000-0100-0000FA080000}"/>
    <hyperlink ref="BU163" r:id="rId2300" display="http://web.higov.net/oip/rrs/popup_list_agency_by_login.php?text=opener.document.myform.x_Agency_Codetxt&amp;title=Agency%20Code&amp;id=opener.document.myform.x_Agency_Code&amp;dept=A15" xr:uid="{00000000-0004-0000-0100-0000FB080000}"/>
    <hyperlink ref="BU164" r:id="rId2301" display="http://web.higov.net/oip/rrs/popup_list_agency_by_login.php?text=opener.document.myform.x_Agency_Codetxt&amp;title=Agency%20Code&amp;id=opener.document.myform.x_Agency_Code&amp;dept=A15" xr:uid="{00000000-0004-0000-0100-0000FC080000}"/>
    <hyperlink ref="BU165" r:id="rId2302" display="http://web.higov.net/oip/rrs/popup_list_agency_by_login.php?text=opener.document.myform.x_Agency_Codetxt&amp;title=Agency%20Code&amp;id=opener.document.myform.x_Agency_Code&amp;dept=A15" xr:uid="{00000000-0004-0000-0100-0000FD080000}"/>
    <hyperlink ref="BU166" r:id="rId2303" display="http://web.higov.net/oip/rrs/popup_list_agency_by_login.php?text=opener.document.myform.x_Agency_Codetxt&amp;title=Agency%20Code&amp;id=opener.document.myform.x_Agency_Code&amp;dept=A15" xr:uid="{00000000-0004-0000-0100-0000FE080000}"/>
    <hyperlink ref="BU167" r:id="rId2304" display="http://web.higov.net/oip/rrs/popup_list_agency_by_login.php?text=opener.document.myform.x_Agency_Codetxt&amp;title=Agency%20Code&amp;id=opener.document.myform.x_Agency_Code&amp;dept=A15" xr:uid="{00000000-0004-0000-0100-0000FF080000}"/>
    <hyperlink ref="BU168" r:id="rId2305" display="http://web.higov.net/oip/rrs/popup_list_agency_by_login.php?text=opener.document.myform.x_Agency_Codetxt&amp;title=Agency%20Code&amp;id=opener.document.myform.x_Agency_Code&amp;dept=A15" xr:uid="{00000000-0004-0000-0100-000000090000}"/>
    <hyperlink ref="BU169" r:id="rId2306" display="http://web.higov.net/oip/rrs/popup_list_agency_by_login.php?text=opener.document.myform.x_Agency_Codetxt&amp;title=Agency%20Code&amp;id=opener.document.myform.x_Agency_Code&amp;dept=A15" xr:uid="{00000000-0004-0000-0100-000001090000}"/>
    <hyperlink ref="BU170" r:id="rId2307" display="http://web.higov.net/oip/rrs/popup_list_agency_by_login.php?text=opener.document.myform.x_Agency_Codetxt&amp;title=Agency%20Code&amp;id=opener.document.myform.x_Agency_Code&amp;dept=A15" xr:uid="{00000000-0004-0000-0100-000002090000}"/>
    <hyperlink ref="BU171" r:id="rId2308" display="http://web.higov.net/oip/rrs/popup_list_agency_by_login.php?text=opener.document.myform.x_Agency_Codetxt&amp;title=Agency%20Code&amp;id=opener.document.myform.x_Agency_Code&amp;dept=A15" xr:uid="{00000000-0004-0000-0100-000003090000}"/>
    <hyperlink ref="BU172" r:id="rId2309" display="http://web.higov.net/oip/rrs/popup_list_agency_by_login.php?text=opener.document.myform.x_Agency_Codetxt&amp;title=Agency%20Code&amp;id=opener.document.myform.x_Agency_Code&amp;dept=A15" xr:uid="{00000000-0004-0000-0100-000004090000}"/>
    <hyperlink ref="BU173" r:id="rId2310" display="http://web.higov.net/oip/rrs/popup_list_agency_by_login.php?text=opener.document.myform.x_Agency_Codetxt&amp;title=Agency%20Code&amp;id=opener.document.myform.x_Agency_Code&amp;dept=A15" xr:uid="{00000000-0004-0000-0100-000005090000}"/>
    <hyperlink ref="BU174" r:id="rId2311" display="http://web.higov.net/oip/rrs/popup_list_agency_by_login.php?text=opener.document.myform.x_Agency_Codetxt&amp;title=Agency%20Code&amp;id=opener.document.myform.x_Agency_Code&amp;dept=A15" xr:uid="{00000000-0004-0000-0100-000006090000}"/>
    <hyperlink ref="BU175" r:id="rId2312" display="http://web.higov.net/oip/rrs/popup_list_agency_by_login.php?text=opener.document.myform.x_Agency_Codetxt&amp;title=Agency%20Code&amp;id=opener.document.myform.x_Agency_Code&amp;dept=A15" xr:uid="{00000000-0004-0000-0100-000007090000}"/>
    <hyperlink ref="BU176" r:id="rId2313" display="http://web.higov.net/oip/rrs/popup_list_agency_by_login.php?text=opener.document.myform.x_Agency_Codetxt&amp;title=Agency%20Code&amp;id=opener.document.myform.x_Agency_Code&amp;dept=A15" xr:uid="{00000000-0004-0000-0100-000008090000}"/>
    <hyperlink ref="BU177" r:id="rId2314" display="http://web.higov.net/oip/rrs/popup_list_agency_by_login.php?text=opener.document.myform.x_Agency_Codetxt&amp;title=Agency%20Code&amp;id=opener.document.myform.x_Agency_Code&amp;dept=A15" xr:uid="{00000000-0004-0000-0100-000009090000}"/>
    <hyperlink ref="BU178" r:id="rId2315" display="http://web.higov.net/oip/rrs/popup_list_agency_by_login.php?text=opener.document.myform.x_Agency_Codetxt&amp;title=Agency%20Code&amp;id=opener.document.myform.x_Agency_Code&amp;dept=A15" xr:uid="{00000000-0004-0000-0100-00000A090000}"/>
    <hyperlink ref="BU179" r:id="rId2316" display="http://web.higov.net/oip/rrs/popup_list_agency_by_login.php?text=opener.document.myform.x_Agency_Codetxt&amp;title=Agency%20Code&amp;id=opener.document.myform.x_Agency_Code&amp;dept=A15" xr:uid="{00000000-0004-0000-0100-00000B090000}"/>
    <hyperlink ref="BU180" r:id="rId2317" display="http://web.higov.net/oip/rrs/popup_list_agency_by_login.php?text=opener.document.myform.x_Agency_Codetxt&amp;title=Agency%20Code&amp;id=opener.document.myform.x_Agency_Code&amp;dept=A15" xr:uid="{00000000-0004-0000-0100-00000C090000}"/>
    <hyperlink ref="BU181" r:id="rId2318" display="http://web.higov.net/oip/rrs/popup_list_agency_by_login.php?text=opener.document.myform.x_Agency_Codetxt&amp;title=Agency%20Code&amp;id=opener.document.myform.x_Agency_Code&amp;dept=A15" xr:uid="{00000000-0004-0000-0100-00000D090000}"/>
    <hyperlink ref="BU182" r:id="rId2319" display="http://web.higov.net/oip/rrs/popup_list_agency_by_login.php?text=opener.document.myform.x_Agency_Codetxt&amp;title=Agency%20Code&amp;id=opener.document.myform.x_Agency_Code&amp;dept=A15" xr:uid="{00000000-0004-0000-0100-00000E090000}"/>
    <hyperlink ref="BU183" r:id="rId2320" display="http://web.higov.net/oip/rrs/popup_list_agency_by_login.php?text=opener.document.myform.x_Agency_Codetxt&amp;title=Agency%20Code&amp;id=opener.document.myform.x_Agency_Code&amp;dept=A15" xr:uid="{00000000-0004-0000-0100-00000F090000}"/>
    <hyperlink ref="BU184" r:id="rId2321" display="http://web.higov.net/oip/rrs/popup_list_agency_by_login.php?text=opener.document.myform.x_Agency_Codetxt&amp;title=Agency%20Code&amp;id=opener.document.myform.x_Agency_Code&amp;dept=A15" xr:uid="{00000000-0004-0000-0100-000010090000}"/>
    <hyperlink ref="BU185" r:id="rId2322" display="http://web.higov.net/oip/rrs/popup_list_agency_by_login.php?text=opener.document.myform.x_Agency_Codetxt&amp;title=Agency%20Code&amp;id=opener.document.myform.x_Agency_Code&amp;dept=A15" xr:uid="{00000000-0004-0000-0100-000011090000}"/>
    <hyperlink ref="BU186" r:id="rId2323" display="http://web.higov.net/oip/rrs/popup_list_agency_by_login.php?text=opener.document.myform.x_Agency_Codetxt&amp;title=Agency%20Code&amp;id=opener.document.myform.x_Agency_Code&amp;dept=A15" xr:uid="{00000000-0004-0000-0100-000012090000}"/>
    <hyperlink ref="BU187" r:id="rId2324" display="http://web.higov.net/oip/rrs/popup_list_agency_by_login.php?text=opener.document.myform.x_Agency_Codetxt&amp;title=Agency%20Code&amp;id=opener.document.myform.x_Agency_Code&amp;dept=A15" xr:uid="{00000000-0004-0000-0100-000013090000}"/>
    <hyperlink ref="BU188" r:id="rId2325" display="http://web.higov.net/oip/rrs/popup_list_agency_by_login.php?text=opener.document.myform.x_Agency_Codetxt&amp;title=Agency%20Code&amp;id=opener.document.myform.x_Agency_Code&amp;dept=A15" xr:uid="{00000000-0004-0000-0100-000014090000}"/>
    <hyperlink ref="BU189" r:id="rId2326" display="http://web.higov.net/oip/rrs/popup_list_agency_by_login.php?text=opener.document.myform.x_Agency_Codetxt&amp;title=Agency%20Code&amp;id=opener.document.myform.x_Agency_Code&amp;dept=A15" xr:uid="{00000000-0004-0000-0100-000015090000}"/>
    <hyperlink ref="BU190" r:id="rId2327" display="http://web.higov.net/oip/rrs/popup_list_agency_by_login.php?text=opener.document.myform.x_Agency_Codetxt&amp;title=Agency%20Code&amp;id=opener.document.myform.x_Agency_Code&amp;dept=A15" xr:uid="{00000000-0004-0000-0100-000016090000}"/>
    <hyperlink ref="BU191" r:id="rId2328" display="http://web.higov.net/oip/rrs/popup_list_agency_by_login.php?text=opener.document.myform.x_Agency_Codetxt&amp;title=Agency%20Code&amp;id=opener.document.myform.x_Agency_Code&amp;dept=A15" xr:uid="{00000000-0004-0000-0100-000017090000}"/>
    <hyperlink ref="BU192" r:id="rId2329" display="http://web.higov.net/oip/rrs/popup_list_agency_by_login.php?text=opener.document.myform.x_Agency_Codetxt&amp;title=Agency%20Code&amp;id=opener.document.myform.x_Agency_Code&amp;dept=A15" xr:uid="{00000000-0004-0000-0100-000018090000}"/>
    <hyperlink ref="BU193" r:id="rId2330" display="http://web.higov.net/oip/rrs/popup_list_agency_by_login.php?text=opener.document.myform.x_Agency_Codetxt&amp;title=Agency%20Code&amp;id=opener.document.myform.x_Agency_Code&amp;dept=A15" xr:uid="{00000000-0004-0000-0100-000019090000}"/>
    <hyperlink ref="BU194" r:id="rId2331" display="http://web.higov.net/oip/rrs/popup_list_agency_by_login.php?text=opener.document.myform.x_Agency_Codetxt&amp;title=Agency%20Code&amp;id=opener.document.myform.x_Agency_Code&amp;dept=A15" xr:uid="{00000000-0004-0000-0100-00001A090000}"/>
    <hyperlink ref="BU195" r:id="rId2332" display="http://web.higov.net/oip/rrs/popup_list_agency_by_login.php?text=opener.document.myform.x_Agency_Codetxt&amp;title=Agency%20Code&amp;id=opener.document.myform.x_Agency_Code&amp;dept=A15" xr:uid="{00000000-0004-0000-0100-00001B090000}"/>
    <hyperlink ref="BU196" r:id="rId2333" display="http://web.higov.net/oip/rrs/popup_list_agency_by_login.php?text=opener.document.myform.x_Agency_Codetxt&amp;title=Agency%20Code&amp;id=opener.document.myform.x_Agency_Code&amp;dept=A15" xr:uid="{00000000-0004-0000-0100-00001C090000}"/>
    <hyperlink ref="BU197" r:id="rId2334" display="http://web.higov.net/oip/rrs/popup_list_agency_by_login.php?text=opener.document.myform.x_Agency_Codetxt&amp;title=Agency%20Code&amp;id=opener.document.myform.x_Agency_Code&amp;dept=A15" xr:uid="{00000000-0004-0000-0100-00001D090000}"/>
    <hyperlink ref="BU198" r:id="rId2335" display="http://web.higov.net/oip/rrs/popup_list_agency_by_login.php?text=opener.document.myform.x_Agency_Codetxt&amp;title=Agency%20Code&amp;id=opener.document.myform.x_Agency_Code&amp;dept=A15" xr:uid="{00000000-0004-0000-0100-00001E090000}"/>
    <hyperlink ref="BU199" r:id="rId2336" display="http://web.higov.net/oip/rrs/popup_list_agency_by_login.php?text=opener.document.myform.x_Agency_Codetxt&amp;title=Agency%20Code&amp;id=opener.document.myform.x_Agency_Code&amp;dept=A15" xr:uid="{00000000-0004-0000-0100-00001F090000}"/>
    <hyperlink ref="BU200" r:id="rId2337" display="http://web.higov.net/oip/rrs/popup_list_agency_by_login.php?text=opener.document.myform.x_Agency_Codetxt&amp;title=Agency%20Code&amp;id=opener.document.myform.x_Agency_Code&amp;dept=A15" xr:uid="{00000000-0004-0000-0100-000020090000}"/>
    <hyperlink ref="BU201" r:id="rId2338" display="http://web.higov.net/oip/rrs/popup_list_agency_by_login.php?text=opener.document.myform.x_Agency_Codetxt&amp;title=Agency%20Code&amp;id=opener.document.myform.x_Agency_Code&amp;dept=A15" xr:uid="{00000000-0004-0000-0100-000021090000}"/>
    <hyperlink ref="BU202" r:id="rId2339" display="http://web.higov.net/oip/rrs/popup_list_agency_by_login.php?text=opener.document.myform.x_Agency_Codetxt&amp;title=Agency%20Code&amp;id=opener.document.myform.x_Agency_Code&amp;dept=A15" xr:uid="{00000000-0004-0000-0100-000022090000}"/>
    <hyperlink ref="BU203" r:id="rId2340" display="http://web.higov.net/oip/rrs/popup_list_agency_by_login.php?text=opener.document.myform.x_Agency_Codetxt&amp;title=Agency%20Code&amp;id=opener.document.myform.x_Agency_Code&amp;dept=A15" xr:uid="{00000000-0004-0000-0100-000023090000}"/>
    <hyperlink ref="BU204" r:id="rId2341" display="http://web.higov.net/oip/rrs/popup_list_agency_by_login.php?text=opener.document.myform.x_Agency_Codetxt&amp;title=Agency%20Code&amp;id=opener.document.myform.x_Agency_Code&amp;dept=A15" xr:uid="{00000000-0004-0000-0100-000024090000}"/>
    <hyperlink ref="BU205" r:id="rId2342" display="http://web.higov.net/oip/rrs/popup_list_agency_by_login.php?text=opener.document.myform.x_Agency_Codetxt&amp;title=Agency%20Code&amp;id=opener.document.myform.x_Agency_Code&amp;dept=A15" xr:uid="{00000000-0004-0000-0100-000025090000}"/>
    <hyperlink ref="BU206" r:id="rId2343" display="http://web.higov.net/oip/rrs/popup_list_agency_by_login.php?text=opener.document.myform.x_Agency_Codetxt&amp;title=Agency%20Code&amp;id=opener.document.myform.x_Agency_Code&amp;dept=A15" xr:uid="{00000000-0004-0000-0100-000026090000}"/>
    <hyperlink ref="BU207" r:id="rId2344" display="http://web.higov.net/oip/rrs/popup_list_agency_by_login.php?text=opener.document.myform.x_Agency_Codetxt&amp;title=Agency%20Code&amp;id=opener.document.myform.x_Agency_Code&amp;dept=A15" xr:uid="{00000000-0004-0000-0100-000027090000}"/>
    <hyperlink ref="BU208" r:id="rId2345" display="http://web.higov.net/oip/rrs/popup_list_agency_by_login.php?text=opener.document.myform.x_Agency_Codetxt&amp;title=Agency%20Code&amp;id=opener.document.myform.x_Agency_Code&amp;dept=A15" xr:uid="{00000000-0004-0000-0100-000028090000}"/>
    <hyperlink ref="BU209" r:id="rId2346" display="http://web.higov.net/oip/rrs/popup_list_agency_by_login.php?text=opener.document.myform.x_Agency_Codetxt&amp;title=Agency%20Code&amp;id=opener.document.myform.x_Agency_Code&amp;dept=A15" xr:uid="{00000000-0004-0000-0100-000029090000}"/>
    <hyperlink ref="BU210" r:id="rId2347" display="http://web.higov.net/oip/rrs/popup_list_agency_by_login.php?text=opener.document.myform.x_Agency_Codetxt&amp;title=Agency%20Code&amp;id=opener.document.myform.x_Agency_Code&amp;dept=A15" xr:uid="{00000000-0004-0000-0100-00002A090000}"/>
    <hyperlink ref="BU211" r:id="rId2348" display="http://web.higov.net/oip/rrs/popup_list_agency_by_login.php?text=opener.document.myform.x_Agency_Codetxt&amp;title=Agency%20Code&amp;id=opener.document.myform.x_Agency_Code&amp;dept=A15" xr:uid="{00000000-0004-0000-0100-00002B090000}"/>
    <hyperlink ref="BU212" r:id="rId2349" display="http://web.higov.net/oip/rrs/popup_list_agency_by_login.php?text=opener.document.myform.x_Agency_Codetxt&amp;title=Agency%20Code&amp;id=opener.document.myform.x_Agency_Code&amp;dept=A15" xr:uid="{00000000-0004-0000-0100-00002C090000}"/>
    <hyperlink ref="BU213" r:id="rId2350" display="http://web.higov.net/oip/rrs/popup_list_agency_by_login.php?text=opener.document.myform.x_Agency_Codetxt&amp;title=Agency%20Code&amp;id=opener.document.myform.x_Agency_Code&amp;dept=A15" xr:uid="{00000000-0004-0000-0100-00002D090000}"/>
    <hyperlink ref="BU214" r:id="rId2351" display="http://web.higov.net/oip/rrs/popup_list_agency_by_login.php?text=opener.document.myform.x_Agency_Codetxt&amp;title=Agency%20Code&amp;id=opener.document.myform.x_Agency_Code&amp;dept=A15" xr:uid="{00000000-0004-0000-0100-00002E090000}"/>
    <hyperlink ref="BU215" r:id="rId2352" display="http://web.higov.net/oip/rrs/popup_list_agency_by_login.php?text=opener.document.myform.x_Agency_Codetxt&amp;title=Agency%20Code&amp;id=opener.document.myform.x_Agency_Code&amp;dept=A15" xr:uid="{00000000-0004-0000-0100-00002F090000}"/>
    <hyperlink ref="BU216" r:id="rId2353" display="http://web.higov.net/oip/rrs/popup_list_agency_by_login.php?text=opener.document.myform.x_Agency_Codetxt&amp;title=Agency%20Code&amp;id=opener.document.myform.x_Agency_Code&amp;dept=A15" xr:uid="{00000000-0004-0000-0100-000030090000}"/>
    <hyperlink ref="BU217" r:id="rId2354" display="http://web.higov.net/oip/rrs/popup_list_agency_by_login.php?text=opener.document.myform.x_Agency_Codetxt&amp;title=Agency%20Code&amp;id=opener.document.myform.x_Agency_Code&amp;dept=A15" xr:uid="{00000000-0004-0000-0100-000031090000}"/>
    <hyperlink ref="BU218" r:id="rId2355" display="http://web.higov.net/oip/rrs/popup_list_agency_by_login.php?text=opener.document.myform.x_Agency_Codetxt&amp;title=Agency%20Code&amp;id=opener.document.myform.x_Agency_Code&amp;dept=A15" xr:uid="{00000000-0004-0000-0100-000032090000}"/>
    <hyperlink ref="BU219" r:id="rId2356" display="http://web.higov.net/oip/rrs/popup_list_agency_by_login.php?text=opener.document.myform.x_Agency_Codetxt&amp;title=Agency%20Code&amp;id=opener.document.myform.x_Agency_Code&amp;dept=A15" xr:uid="{00000000-0004-0000-0100-000033090000}"/>
    <hyperlink ref="BU220" r:id="rId2357" display="http://web.higov.net/oip/rrs/popup_list_agency_by_login.php?text=opener.document.myform.x_Agency_Codetxt&amp;title=Agency%20Code&amp;id=opener.document.myform.x_Agency_Code&amp;dept=A15" xr:uid="{00000000-0004-0000-0100-000034090000}"/>
    <hyperlink ref="BU221" r:id="rId2358" display="http://web.higov.net/oip/rrs/popup_list_agency_by_login.php?text=opener.document.myform.x_Agency_Codetxt&amp;title=Agency%20Code&amp;id=opener.document.myform.x_Agency_Code&amp;dept=A15" xr:uid="{00000000-0004-0000-0100-000035090000}"/>
    <hyperlink ref="BU222" r:id="rId2359" display="http://web.higov.net/oip/rrs/popup_list_agency_by_login.php?text=opener.document.myform.x_Agency_Codetxt&amp;title=Agency%20Code&amp;id=opener.document.myform.x_Agency_Code&amp;dept=A15" xr:uid="{00000000-0004-0000-0100-000036090000}"/>
    <hyperlink ref="BU223" r:id="rId2360" display="http://web.higov.net/oip/rrs/popup_list_agency_by_login.php?text=opener.document.myform.x_Agency_Codetxt&amp;title=Agency%20Code&amp;id=opener.document.myform.x_Agency_Code&amp;dept=A15" xr:uid="{00000000-0004-0000-0100-000037090000}"/>
    <hyperlink ref="BU224" r:id="rId2361" display="http://web.higov.net/oip/rrs/popup_list_agency_by_login.php?text=opener.document.myform.x_Agency_Codetxt&amp;title=Agency%20Code&amp;id=opener.document.myform.x_Agency_Code&amp;dept=A15" xr:uid="{00000000-0004-0000-0100-000038090000}"/>
    <hyperlink ref="BU225" r:id="rId2362" display="http://web.higov.net/oip/rrs/popup_list_agency_by_login.php?text=opener.document.myform.x_Agency_Codetxt&amp;title=Agency%20Code&amp;id=opener.document.myform.x_Agency_Code&amp;dept=A15" xr:uid="{00000000-0004-0000-0100-000039090000}"/>
    <hyperlink ref="BU226" r:id="rId2363" display="http://web.higov.net/oip/rrs/popup_list_agency_by_login.php?text=opener.document.myform.x_Agency_Codetxt&amp;title=Agency%20Code&amp;id=opener.document.myform.x_Agency_Code&amp;dept=A15" xr:uid="{00000000-0004-0000-0100-00003A090000}"/>
    <hyperlink ref="BU227" r:id="rId2364" display="http://web.higov.net/oip/rrs/popup_list_agency_by_login.php?text=opener.document.myform.x_Agency_Codetxt&amp;title=Agency%20Code&amp;id=opener.document.myform.x_Agency_Code&amp;dept=A15" xr:uid="{00000000-0004-0000-0100-00003B090000}"/>
    <hyperlink ref="BU228" r:id="rId2365" display="http://web.higov.net/oip/rrs/popup_list_agency_by_login.php?text=opener.document.myform.x_Agency_Codetxt&amp;title=Agency%20Code&amp;id=opener.document.myform.x_Agency_Code&amp;dept=A15" xr:uid="{00000000-0004-0000-0100-00003C090000}"/>
    <hyperlink ref="BU229" r:id="rId2366" display="http://web.higov.net/oip/rrs/popup_list_agency_by_login.php?text=opener.document.myform.x_Agency_Codetxt&amp;title=Agency%20Code&amp;id=opener.document.myform.x_Agency_Code&amp;dept=A15" xr:uid="{00000000-0004-0000-0100-00003D090000}"/>
    <hyperlink ref="BU230" r:id="rId2367" display="http://web.higov.net/oip/rrs/popup_list_agency_by_login.php?text=opener.document.myform.x_Agency_Codetxt&amp;title=Agency%20Code&amp;id=opener.document.myform.x_Agency_Code&amp;dept=A15" xr:uid="{00000000-0004-0000-0100-00003E090000}"/>
    <hyperlink ref="BU231" r:id="rId2368" display="http://web.higov.net/oip/rrs/popup_list_agency_by_login.php?text=opener.document.myform.x_Agency_Codetxt&amp;title=Agency%20Code&amp;id=opener.document.myform.x_Agency_Code&amp;dept=A15" xr:uid="{00000000-0004-0000-0100-00003F090000}"/>
    <hyperlink ref="BU232" r:id="rId2369" display="http://web.higov.net/oip/rrs/popup_list_agency_by_login.php?text=opener.document.myform.x_Agency_Codetxt&amp;title=Agency%20Code&amp;id=opener.document.myform.x_Agency_Code&amp;dept=A15" xr:uid="{00000000-0004-0000-0100-000040090000}"/>
    <hyperlink ref="BU233" r:id="rId2370" display="http://web.higov.net/oip/rrs/popup_list_agency_by_login.php?text=opener.document.myform.x_Agency_Codetxt&amp;title=Agency%20Code&amp;id=opener.document.myform.x_Agency_Code&amp;dept=A15" xr:uid="{00000000-0004-0000-0100-000041090000}"/>
    <hyperlink ref="BU234" r:id="rId2371" display="http://web.higov.net/oip/rrs/popup_list_agency_by_login.php?text=opener.document.myform.x_Agency_Codetxt&amp;title=Agency%20Code&amp;id=opener.document.myform.x_Agency_Code&amp;dept=A15" xr:uid="{00000000-0004-0000-0100-000042090000}"/>
    <hyperlink ref="BU235" r:id="rId2372" display="http://web.higov.net/oip/rrs/popup_list_agency_by_login.php?text=opener.document.myform.x_Agency_Codetxt&amp;title=Agency%20Code&amp;id=opener.document.myform.x_Agency_Code&amp;dept=A15" xr:uid="{00000000-0004-0000-0100-000043090000}"/>
    <hyperlink ref="BU236" r:id="rId2373" display="http://web.higov.net/oip/rrs/popup_list_agency_by_login.php?text=opener.document.myform.x_Agency_Codetxt&amp;title=Agency%20Code&amp;id=opener.document.myform.x_Agency_Code&amp;dept=A15" xr:uid="{00000000-0004-0000-0100-000044090000}"/>
    <hyperlink ref="BU237" r:id="rId2374" display="http://web.higov.net/oip/rrs/popup_list_agency_by_login.php?text=opener.document.myform.x_Agency_Codetxt&amp;title=Agency%20Code&amp;id=opener.document.myform.x_Agency_Code&amp;dept=A15" xr:uid="{00000000-0004-0000-0100-000045090000}"/>
    <hyperlink ref="BU238" r:id="rId2375" display="http://web.higov.net/oip/rrs/popup_list_agency_by_login.php?text=opener.document.myform.x_Agency_Codetxt&amp;title=Agency%20Code&amp;id=opener.document.myform.x_Agency_Code&amp;dept=A15" xr:uid="{00000000-0004-0000-0100-000046090000}"/>
    <hyperlink ref="BU239" r:id="rId2376" display="http://web.higov.net/oip/rrs/popup_list_agency_by_login.php?text=opener.document.myform.x_Agency_Codetxt&amp;title=Agency%20Code&amp;id=opener.document.myform.x_Agency_Code&amp;dept=A15" xr:uid="{00000000-0004-0000-0100-000047090000}"/>
    <hyperlink ref="BU240" r:id="rId2377" display="http://web.higov.net/oip/rrs/popup_list_agency_by_login.php?text=opener.document.myform.x_Agency_Codetxt&amp;title=Agency%20Code&amp;id=opener.document.myform.x_Agency_Code&amp;dept=A15" xr:uid="{00000000-0004-0000-0100-000048090000}"/>
    <hyperlink ref="BU241" r:id="rId2378" display="http://web.higov.net/oip/rrs/popup_list_agency_by_login.php?text=opener.document.myform.x_Agency_Codetxt&amp;title=Agency%20Code&amp;id=opener.document.myform.x_Agency_Code&amp;dept=A15" xr:uid="{00000000-0004-0000-0100-000049090000}"/>
    <hyperlink ref="BU242" r:id="rId2379" display="http://web.higov.net/oip/rrs/popup_list_agency_by_login.php?text=opener.document.myform.x_Agency_Codetxt&amp;title=Agency%20Code&amp;id=opener.document.myform.x_Agency_Code&amp;dept=A15" xr:uid="{00000000-0004-0000-0100-00004A090000}"/>
    <hyperlink ref="BU243" r:id="rId2380" display="http://web.higov.net/oip/rrs/popup_list_agency_by_login.php?text=opener.document.myform.x_Agency_Codetxt&amp;title=Agency%20Code&amp;id=opener.document.myform.x_Agency_Code&amp;dept=A15" xr:uid="{00000000-0004-0000-0100-00004B090000}"/>
    <hyperlink ref="BU244" r:id="rId2381" display="http://web.higov.net/oip/rrs/popup_list_agency_by_login.php?text=opener.document.myform.x_Agency_Codetxt&amp;title=Agency%20Code&amp;id=opener.document.myform.x_Agency_Code&amp;dept=A15" xr:uid="{00000000-0004-0000-0100-00004C090000}"/>
    <hyperlink ref="BU245" r:id="rId2382" display="http://web.higov.net/oip/rrs/popup_list_agency_by_login.php?text=opener.document.myform.x_Agency_Codetxt&amp;title=Agency%20Code&amp;id=opener.document.myform.x_Agency_Code&amp;dept=A15" xr:uid="{00000000-0004-0000-0100-00004D090000}"/>
    <hyperlink ref="BU246" r:id="rId2383" display="http://web.higov.net/oip/rrs/popup_list_agency_by_login.php?text=opener.document.myform.x_Agency_Codetxt&amp;title=Agency%20Code&amp;id=opener.document.myform.x_Agency_Code&amp;dept=A15" xr:uid="{00000000-0004-0000-0100-00004E090000}"/>
    <hyperlink ref="BU247" r:id="rId2384" display="http://web.higov.net/oip/rrs/popup_list_agency_by_login.php?text=opener.document.myform.x_Agency_Codetxt&amp;title=Agency%20Code&amp;id=opener.document.myform.x_Agency_Code&amp;dept=A15" xr:uid="{00000000-0004-0000-0100-00004F090000}"/>
    <hyperlink ref="BU248" r:id="rId2385" display="http://web.higov.net/oip/rrs/popup_list_agency_by_login.php?text=opener.document.myform.x_Agency_Codetxt&amp;title=Agency%20Code&amp;id=opener.document.myform.x_Agency_Code&amp;dept=A15" xr:uid="{00000000-0004-0000-0100-000050090000}"/>
    <hyperlink ref="BU249" r:id="rId2386" display="http://web.higov.net/oip/rrs/popup_list_agency_by_login.php?text=opener.document.myform.x_Agency_Codetxt&amp;title=Agency%20Code&amp;id=opener.document.myform.x_Agency_Code&amp;dept=A15" xr:uid="{00000000-0004-0000-0100-000051090000}"/>
    <hyperlink ref="BU250" r:id="rId2387" display="http://web.higov.net/oip/rrs/popup_list_agency_by_login.php?text=opener.document.myform.x_Agency_Codetxt&amp;title=Agency%20Code&amp;id=opener.document.myform.x_Agency_Code&amp;dept=A15" xr:uid="{00000000-0004-0000-0100-000052090000}"/>
    <hyperlink ref="BU251" r:id="rId2388" display="http://web.higov.net/oip/rrs/popup_list_agency_by_login.php?text=opener.document.myform.x_Agency_Codetxt&amp;title=Agency%20Code&amp;id=opener.document.myform.x_Agency_Code&amp;dept=A15" xr:uid="{00000000-0004-0000-0100-000053090000}"/>
    <hyperlink ref="BU252" r:id="rId2389" display="http://web.higov.net/oip/rrs/popup_list_agency_by_login.php?text=opener.document.myform.x_Agency_Codetxt&amp;title=Agency%20Code&amp;id=opener.document.myform.x_Agency_Code&amp;dept=A15" xr:uid="{00000000-0004-0000-0100-000054090000}"/>
    <hyperlink ref="BU253" r:id="rId2390" display="http://web.higov.net/oip/rrs/popup_list_agency_by_login.php?text=opener.document.myform.x_Agency_Codetxt&amp;title=Agency%20Code&amp;id=opener.document.myform.x_Agency_Code&amp;dept=A15" xr:uid="{00000000-0004-0000-0100-000055090000}"/>
    <hyperlink ref="BU254" r:id="rId2391" display="http://web.higov.net/oip/rrs/popup_list_agency_by_login.php?text=opener.document.myform.x_Agency_Codetxt&amp;title=Agency%20Code&amp;id=opener.document.myform.x_Agency_Code&amp;dept=A15" xr:uid="{00000000-0004-0000-0100-000056090000}"/>
    <hyperlink ref="BU255" r:id="rId2392" display="http://web.higov.net/oip/rrs/popup_list_agency_by_login.php?text=opener.document.myform.x_Agency_Codetxt&amp;title=Agency%20Code&amp;id=opener.document.myform.x_Agency_Code&amp;dept=A15" xr:uid="{00000000-0004-0000-0100-000057090000}"/>
    <hyperlink ref="BU256" r:id="rId2393" display="http://web.higov.net/oip/rrs/popup_list_agency_by_login.php?text=opener.document.myform.x_Agency_Codetxt&amp;title=Agency%20Code&amp;id=opener.document.myform.x_Agency_Code&amp;dept=A15" xr:uid="{00000000-0004-0000-0100-000058090000}"/>
    <hyperlink ref="BU257" r:id="rId2394" display="http://web.higov.net/oip/rrs/popup_list_agency_by_login.php?text=opener.document.myform.x_Agency_Codetxt&amp;title=Agency%20Code&amp;id=opener.document.myform.x_Agency_Code&amp;dept=A15" xr:uid="{00000000-0004-0000-0100-000059090000}"/>
    <hyperlink ref="BU258" r:id="rId2395" display="http://web.higov.net/oip/rrs/popup_list_agency_by_login.php?text=opener.document.myform.x_Agency_Codetxt&amp;title=Agency%20Code&amp;id=opener.document.myform.x_Agency_Code&amp;dept=A15" xr:uid="{00000000-0004-0000-0100-00005A090000}"/>
    <hyperlink ref="BU259" r:id="rId2396" display="http://web.higov.net/oip/rrs/popup_list_agency_by_login.php?text=opener.document.myform.x_Agency_Codetxt&amp;title=Agency%20Code&amp;id=opener.document.myform.x_Agency_Code&amp;dept=A15" xr:uid="{00000000-0004-0000-0100-00005B090000}"/>
    <hyperlink ref="BU260" r:id="rId2397" display="http://web.higov.net/oip/rrs/popup_list_agency_by_login.php?text=opener.document.myform.x_Agency_Codetxt&amp;title=Agency%20Code&amp;id=opener.document.myform.x_Agency_Code&amp;dept=A15" xr:uid="{00000000-0004-0000-0100-00005C090000}"/>
    <hyperlink ref="BU261" r:id="rId2398" display="http://web.higov.net/oip/rrs/popup_list_agency_by_login.php?text=opener.document.myform.x_Agency_Codetxt&amp;title=Agency%20Code&amp;id=opener.document.myform.x_Agency_Code&amp;dept=A15" xr:uid="{00000000-0004-0000-0100-00005D090000}"/>
    <hyperlink ref="BU262" r:id="rId2399" display="http://web.higov.net/oip/rrs/popup_list_agency_by_login.php?text=opener.document.myform.x_Agency_Codetxt&amp;title=Agency%20Code&amp;id=opener.document.myform.x_Agency_Code&amp;dept=A15" xr:uid="{00000000-0004-0000-0100-00005E090000}"/>
    <hyperlink ref="BU263" r:id="rId2400" display="http://web.higov.net/oip/rrs/popup_list_agency_by_login.php?text=opener.document.myform.x_Agency_Codetxt&amp;title=Agency%20Code&amp;id=opener.document.myform.x_Agency_Code&amp;dept=A15" xr:uid="{00000000-0004-0000-0100-00005F090000}"/>
    <hyperlink ref="BU264" r:id="rId2401" display="http://web.higov.net/oip/rrs/popup_list_agency_by_login.php?text=opener.document.myform.x_Agency_Codetxt&amp;title=Agency%20Code&amp;id=opener.document.myform.x_Agency_Code&amp;dept=A15" xr:uid="{00000000-0004-0000-0100-000060090000}"/>
    <hyperlink ref="BU265" r:id="rId2402" display="http://web.higov.net/oip/rrs/popup_list_agency_by_login.php?text=opener.document.myform.x_Agency_Codetxt&amp;title=Agency%20Code&amp;id=opener.document.myform.x_Agency_Code&amp;dept=A15" xr:uid="{00000000-0004-0000-0100-000061090000}"/>
    <hyperlink ref="BU266" r:id="rId2403" display="http://web.higov.net/oip/rrs/popup_list_agency_by_login.php?text=opener.document.myform.x_Agency_Codetxt&amp;title=Agency%20Code&amp;id=opener.document.myform.x_Agency_Code&amp;dept=A15" xr:uid="{00000000-0004-0000-0100-000062090000}"/>
    <hyperlink ref="BU267" r:id="rId2404" display="http://web.higov.net/oip/rrs/popup_list_agency_by_login.php?text=opener.document.myform.x_Agency_Codetxt&amp;title=Agency%20Code&amp;id=opener.document.myform.x_Agency_Code&amp;dept=A15" xr:uid="{00000000-0004-0000-0100-000063090000}"/>
    <hyperlink ref="BU268" r:id="rId2405" display="http://web.higov.net/oip/rrs/popup_list_agency_by_login.php?text=opener.document.myform.x_Agency_Codetxt&amp;title=Agency%20Code&amp;id=opener.document.myform.x_Agency_Code&amp;dept=A15" xr:uid="{00000000-0004-0000-0100-000064090000}"/>
    <hyperlink ref="BU269" r:id="rId2406" display="http://web.higov.net/oip/rrs/popup_list_agency_by_login.php?text=opener.document.myform.x_Agency_Codetxt&amp;title=Agency%20Code&amp;id=opener.document.myform.x_Agency_Code&amp;dept=A15" xr:uid="{00000000-0004-0000-0100-000065090000}"/>
    <hyperlink ref="BU270" r:id="rId2407" display="http://web.higov.net/oip/rrs/popup_list_agency_by_login.php?text=opener.document.myform.x_Agency_Codetxt&amp;title=Agency%20Code&amp;id=opener.document.myform.x_Agency_Code&amp;dept=A15" xr:uid="{00000000-0004-0000-0100-000066090000}"/>
    <hyperlink ref="BU271" r:id="rId2408" display="http://web.higov.net/oip/rrs/popup_list_agency_by_login.php?text=opener.document.myform.x_Agency_Codetxt&amp;title=Agency%20Code&amp;id=opener.document.myform.x_Agency_Code&amp;dept=A15" xr:uid="{00000000-0004-0000-0100-000067090000}"/>
    <hyperlink ref="BU272" r:id="rId2409" display="http://web.higov.net/oip/rrs/popup_list_agency_by_login.php?text=opener.document.myform.x_Agency_Codetxt&amp;title=Agency%20Code&amp;id=opener.document.myform.x_Agency_Code&amp;dept=A15" xr:uid="{00000000-0004-0000-0100-000068090000}"/>
    <hyperlink ref="BU273" r:id="rId2410" display="http://web.higov.net/oip/rrs/popup_list_agency_by_login.php?text=opener.document.myform.x_Agency_Codetxt&amp;title=Agency%20Code&amp;id=opener.document.myform.x_Agency_Code&amp;dept=A15" xr:uid="{00000000-0004-0000-0100-000069090000}"/>
    <hyperlink ref="BU274" r:id="rId2411" display="http://web.higov.net/oip/rrs/popup_list_agency_by_login.php?text=opener.document.myform.x_Agency_Codetxt&amp;title=Agency%20Code&amp;id=opener.document.myform.x_Agency_Code&amp;dept=A15" xr:uid="{00000000-0004-0000-0100-00006A090000}"/>
    <hyperlink ref="BU275" r:id="rId2412" display="http://web.higov.net/oip/rrs/popup_list_agency_by_login.php?text=opener.document.myform.x_Agency_Codetxt&amp;title=Agency%20Code&amp;id=opener.document.myform.x_Agency_Code&amp;dept=A15" xr:uid="{00000000-0004-0000-0100-00006B090000}"/>
    <hyperlink ref="BU276" r:id="rId2413" display="http://web.higov.net/oip/rrs/popup_list_agency_by_login.php?text=opener.document.myform.x_Agency_Codetxt&amp;title=Agency%20Code&amp;id=opener.document.myform.x_Agency_Code&amp;dept=A15" xr:uid="{00000000-0004-0000-0100-00006C090000}"/>
    <hyperlink ref="BU277" r:id="rId2414" display="http://web.higov.net/oip/rrs/popup_list_agency_by_login.php?text=opener.document.myform.x_Agency_Codetxt&amp;title=Agency%20Code&amp;id=opener.document.myform.x_Agency_Code&amp;dept=A15" xr:uid="{00000000-0004-0000-0100-00006D090000}"/>
    <hyperlink ref="BU278" r:id="rId2415" display="http://web.higov.net/oip/rrs/popup_list_agency_by_login.php?text=opener.document.myform.x_Agency_Codetxt&amp;title=Agency%20Code&amp;id=opener.document.myform.x_Agency_Code&amp;dept=A15" xr:uid="{00000000-0004-0000-0100-00006E090000}"/>
    <hyperlink ref="BU279" r:id="rId2416" display="http://web.higov.net/oip/rrs/popup_list_agency_by_login.php?text=opener.document.myform.x_Agency_Codetxt&amp;title=Agency%20Code&amp;id=opener.document.myform.x_Agency_Code&amp;dept=A15" xr:uid="{00000000-0004-0000-0100-00006F090000}"/>
    <hyperlink ref="BU280" r:id="rId2417" display="http://web.higov.net/oip/rrs/popup_list_agency_by_login.php?text=opener.document.myform.x_Agency_Codetxt&amp;title=Agency%20Code&amp;id=opener.document.myform.x_Agency_Code&amp;dept=A15" xr:uid="{00000000-0004-0000-0100-000070090000}"/>
    <hyperlink ref="BU281" r:id="rId2418" display="http://web.higov.net/oip/rrs/popup_list_agency_by_login.php?text=opener.document.myform.x_Agency_Codetxt&amp;title=Agency%20Code&amp;id=opener.document.myform.x_Agency_Code&amp;dept=A15" xr:uid="{00000000-0004-0000-0100-000071090000}"/>
    <hyperlink ref="BU282" r:id="rId2419" display="http://web.higov.net/oip/rrs/popup_list_agency_by_login.php?text=opener.document.myform.x_Agency_Codetxt&amp;title=Agency%20Code&amp;id=opener.document.myform.x_Agency_Code&amp;dept=A15" xr:uid="{00000000-0004-0000-0100-000072090000}"/>
    <hyperlink ref="BU283" r:id="rId2420" display="http://web.higov.net/oip/rrs/popup_list_agency_by_login.php?text=opener.document.myform.x_Agency_Codetxt&amp;title=Agency%20Code&amp;id=opener.document.myform.x_Agency_Code&amp;dept=A15" xr:uid="{00000000-0004-0000-0100-000073090000}"/>
    <hyperlink ref="BU284" r:id="rId2421" display="http://web.higov.net/oip/rrs/popup_list_agency_by_login.php?text=opener.document.myform.x_Agency_Codetxt&amp;title=Agency%20Code&amp;id=opener.document.myform.x_Agency_Code&amp;dept=A15" xr:uid="{00000000-0004-0000-0100-000074090000}"/>
    <hyperlink ref="BU285" r:id="rId2422" display="http://web.higov.net/oip/rrs/popup_list_agency_by_login.php?text=opener.document.myform.x_Agency_Codetxt&amp;title=Agency%20Code&amp;id=opener.document.myform.x_Agency_Code&amp;dept=A15" xr:uid="{00000000-0004-0000-0100-000075090000}"/>
    <hyperlink ref="BU286" r:id="rId2423" display="http://web.higov.net/oip/rrs/popup_list_agency_by_login.php?text=opener.document.myform.x_Agency_Codetxt&amp;title=Agency%20Code&amp;id=opener.document.myform.x_Agency_Code&amp;dept=A15" xr:uid="{00000000-0004-0000-0100-000076090000}"/>
    <hyperlink ref="BU287" r:id="rId2424" display="http://web.higov.net/oip/rrs/popup_list_agency_by_login.php?text=opener.document.myform.x_Agency_Codetxt&amp;title=Agency%20Code&amp;id=opener.document.myform.x_Agency_Code&amp;dept=A15" xr:uid="{00000000-0004-0000-0100-000077090000}"/>
    <hyperlink ref="BU288" r:id="rId2425" display="http://web.higov.net/oip/rrs/popup_list_agency_by_login.php?text=opener.document.myform.x_Agency_Codetxt&amp;title=Agency%20Code&amp;id=opener.document.myform.x_Agency_Code&amp;dept=A15" xr:uid="{00000000-0004-0000-0100-000078090000}"/>
    <hyperlink ref="BU289" r:id="rId2426" display="http://web.higov.net/oip/rrs/popup_list_agency_by_login.php?text=opener.document.myform.x_Agency_Codetxt&amp;title=Agency%20Code&amp;id=opener.document.myform.x_Agency_Code&amp;dept=A15" xr:uid="{00000000-0004-0000-0100-000079090000}"/>
    <hyperlink ref="BU290" r:id="rId2427" display="http://web.higov.net/oip/rrs/popup_list_agency_by_login.php?text=opener.document.myform.x_Agency_Codetxt&amp;title=Agency%20Code&amp;id=opener.document.myform.x_Agency_Code&amp;dept=A15" xr:uid="{00000000-0004-0000-0100-00007A090000}"/>
    <hyperlink ref="BU291" r:id="rId2428" display="http://web.higov.net/oip/rrs/popup_list_agency_by_login.php?text=opener.document.myform.x_Agency_Codetxt&amp;title=Agency%20Code&amp;id=opener.document.myform.x_Agency_Code&amp;dept=A15" xr:uid="{00000000-0004-0000-0100-00007B090000}"/>
    <hyperlink ref="BU292" r:id="rId2429" display="http://web.higov.net/oip/rrs/popup_list_agency_by_login.php?text=opener.document.myform.x_Agency_Codetxt&amp;title=Agency%20Code&amp;id=opener.document.myform.x_Agency_Code&amp;dept=A15" xr:uid="{00000000-0004-0000-0100-00007C090000}"/>
    <hyperlink ref="BU293" r:id="rId2430" display="http://web.higov.net/oip/rrs/popup_list_agency_by_login.php?text=opener.document.myform.x_Agency_Codetxt&amp;title=Agency%20Code&amp;id=opener.document.myform.x_Agency_Code&amp;dept=A15" xr:uid="{00000000-0004-0000-0100-00007D090000}"/>
    <hyperlink ref="BU294" r:id="rId2431" display="http://web.higov.net/oip/rrs/popup_list_agency_by_login.php?text=opener.document.myform.x_Agency_Codetxt&amp;title=Agency%20Code&amp;id=opener.document.myform.x_Agency_Code&amp;dept=A15" xr:uid="{00000000-0004-0000-0100-00007E090000}"/>
    <hyperlink ref="BU295" r:id="rId2432" display="http://web.higov.net/oip/rrs/popup_list_agency_by_login.php?text=opener.document.myform.x_Agency_Codetxt&amp;title=Agency%20Code&amp;id=opener.document.myform.x_Agency_Code&amp;dept=A15" xr:uid="{00000000-0004-0000-0100-00007F090000}"/>
    <hyperlink ref="BU296" r:id="rId2433" display="http://web.higov.net/oip/rrs/popup_list_agency_by_login.php?text=opener.document.myform.x_Agency_Codetxt&amp;title=Agency%20Code&amp;id=opener.document.myform.x_Agency_Code&amp;dept=A15" xr:uid="{00000000-0004-0000-0100-000080090000}"/>
    <hyperlink ref="BU297" r:id="rId2434" display="http://web.higov.net/oip/rrs/popup_list_agency_by_login.php?text=opener.document.myform.x_Agency_Codetxt&amp;title=Agency%20Code&amp;id=opener.document.myform.x_Agency_Code&amp;dept=A15" xr:uid="{00000000-0004-0000-0100-000081090000}"/>
    <hyperlink ref="BU298" r:id="rId2435" display="http://web.higov.net/oip/rrs/popup_list_agency_by_login.php?text=opener.document.myform.x_Agency_Codetxt&amp;title=Agency%20Code&amp;id=opener.document.myform.x_Agency_Code&amp;dept=A15" xr:uid="{00000000-0004-0000-0100-000082090000}"/>
    <hyperlink ref="BU299" r:id="rId2436" display="http://web.higov.net/oip/rrs/popup_list_agency_by_login.php?text=opener.document.myform.x_Agency_Codetxt&amp;title=Agency%20Code&amp;id=opener.document.myform.x_Agency_Code&amp;dept=A15" xr:uid="{00000000-0004-0000-0100-000083090000}"/>
    <hyperlink ref="BU300" r:id="rId2437" display="http://web.higov.net/oip/rrs/popup_list_agency_by_login.php?text=opener.document.myform.x_Agency_Codetxt&amp;title=Agency%20Code&amp;id=opener.document.myform.x_Agency_Code&amp;dept=A15" xr:uid="{00000000-0004-0000-0100-000084090000}"/>
    <hyperlink ref="BU301" r:id="rId2438" display="http://web.higov.net/oip/rrs/popup_list_agency_by_login.php?text=opener.document.myform.x_Agency_Codetxt&amp;title=Agency%20Code&amp;id=opener.document.myform.x_Agency_Code&amp;dept=A15" xr:uid="{00000000-0004-0000-0100-000085090000}"/>
    <hyperlink ref="BU302" r:id="rId2439" display="http://web.higov.net/oip/rrs/popup_list_agency_by_login.php?text=opener.document.myform.x_Agency_Codetxt&amp;title=Agency%20Code&amp;id=opener.document.myform.x_Agency_Code&amp;dept=A15" xr:uid="{00000000-0004-0000-0100-000086090000}"/>
    <hyperlink ref="BU303" r:id="rId2440" display="http://web.higov.net/oip/rrs/popup_list_agency_by_login.php?text=opener.document.myform.x_Agency_Codetxt&amp;title=Agency%20Code&amp;id=opener.document.myform.x_Agency_Code&amp;dept=A15" xr:uid="{00000000-0004-0000-0100-000087090000}"/>
    <hyperlink ref="BU304" r:id="rId2441" display="http://web.higov.net/oip/rrs/popup_list_agency_by_login.php?text=opener.document.myform.x_Agency_Codetxt&amp;title=Agency%20Code&amp;id=opener.document.myform.x_Agency_Code&amp;dept=A15" xr:uid="{00000000-0004-0000-0100-000088090000}"/>
    <hyperlink ref="BU305" r:id="rId2442" display="http://web.higov.net/oip/rrs/popup_list_agency_by_login.php?text=opener.document.myform.x_Agency_Codetxt&amp;title=Agency%20Code&amp;id=opener.document.myform.x_Agency_Code&amp;dept=A15" xr:uid="{00000000-0004-0000-0100-000089090000}"/>
    <hyperlink ref="BU306" r:id="rId2443" display="http://web.higov.net/oip/rrs/popup_list_agency_by_login.php?text=opener.document.myform.x_Agency_Codetxt&amp;title=Agency%20Code&amp;id=opener.document.myform.x_Agency_Code&amp;dept=A15" xr:uid="{00000000-0004-0000-0100-00008A090000}"/>
    <hyperlink ref="BU307" r:id="rId2444" display="http://web.higov.net/oip/rrs/popup_list_agency_by_login.php?text=opener.document.myform.x_Agency_Codetxt&amp;title=Agency%20Code&amp;id=opener.document.myform.x_Agency_Code&amp;dept=A15" xr:uid="{00000000-0004-0000-0100-00008B090000}"/>
    <hyperlink ref="BU308" r:id="rId2445" display="http://web.higov.net/oip/rrs/popup_list_agency_by_login.php?text=opener.document.myform.x_Agency_Codetxt&amp;title=Agency%20Code&amp;id=opener.document.myform.x_Agency_Code&amp;dept=A15" xr:uid="{00000000-0004-0000-0100-00008C090000}"/>
    <hyperlink ref="BU309" r:id="rId2446" display="http://web.higov.net/oip/rrs/popup_list_agency_by_login.php?text=opener.document.myform.x_Agency_Codetxt&amp;title=Agency%20Code&amp;id=opener.document.myform.x_Agency_Code&amp;dept=A15" xr:uid="{00000000-0004-0000-0100-00008D090000}"/>
    <hyperlink ref="BU310" r:id="rId2447" display="http://web.higov.net/oip/rrs/popup_list_agency_by_login.php?text=opener.document.myform.x_Agency_Codetxt&amp;title=Agency%20Code&amp;id=opener.document.myform.x_Agency_Code&amp;dept=A15" xr:uid="{00000000-0004-0000-0100-00008E090000}"/>
    <hyperlink ref="BU311" r:id="rId2448" display="http://web.higov.net/oip/rrs/popup_list_agency_by_login.php?text=opener.document.myform.x_Agency_Codetxt&amp;title=Agency%20Code&amp;id=opener.document.myform.x_Agency_Code&amp;dept=A15" xr:uid="{00000000-0004-0000-0100-00008F090000}"/>
    <hyperlink ref="BU312" r:id="rId2449" display="http://web.higov.net/oip/rrs/popup_list_agency_by_login.php?text=opener.document.myform.x_Agency_Codetxt&amp;title=Agency%20Code&amp;id=opener.document.myform.x_Agency_Code&amp;dept=A15" xr:uid="{00000000-0004-0000-0100-000090090000}"/>
    <hyperlink ref="BU313" r:id="rId2450" display="http://web.higov.net/oip/rrs/popup_list_agency_by_login.php?text=opener.document.myform.x_Agency_Codetxt&amp;title=Agency%20Code&amp;id=opener.document.myform.x_Agency_Code&amp;dept=A15" xr:uid="{00000000-0004-0000-0100-000091090000}"/>
    <hyperlink ref="BU314" r:id="rId2451" display="http://web.higov.net/oip/rrs/popup_list_agency_by_login.php?text=opener.document.myform.x_Agency_Codetxt&amp;title=Agency%20Code&amp;id=opener.document.myform.x_Agency_Code&amp;dept=A15" xr:uid="{00000000-0004-0000-0100-000092090000}"/>
    <hyperlink ref="BU315" r:id="rId2452" display="http://web.higov.net/oip/rrs/popup_list_agency_by_login.php?text=opener.document.myform.x_Agency_Codetxt&amp;title=Agency%20Code&amp;id=opener.document.myform.x_Agency_Code&amp;dept=A15" xr:uid="{00000000-0004-0000-0100-000093090000}"/>
    <hyperlink ref="BU316" r:id="rId2453" display="http://web.higov.net/oip/rrs/popup_list_agency_by_login.php?text=opener.document.myform.x_Agency_Codetxt&amp;title=Agency%20Code&amp;id=opener.document.myform.x_Agency_Code&amp;dept=A15" xr:uid="{00000000-0004-0000-0100-000094090000}"/>
    <hyperlink ref="BU317" r:id="rId2454" display="http://web.higov.net/oip/rrs/popup_list_agency_by_login.php?text=opener.document.myform.x_Agency_Codetxt&amp;title=Agency%20Code&amp;id=opener.document.myform.x_Agency_Code&amp;dept=A15" xr:uid="{00000000-0004-0000-0100-000095090000}"/>
    <hyperlink ref="BU318" r:id="rId2455" display="http://web.higov.net/oip/rrs/popup_list_agency_by_login.php?text=opener.document.myform.x_Agency_Codetxt&amp;title=Agency%20Code&amp;id=opener.document.myform.x_Agency_Code&amp;dept=A15" xr:uid="{00000000-0004-0000-0100-000096090000}"/>
    <hyperlink ref="BU319" r:id="rId2456" display="http://web.higov.net/oip/rrs/popup_list_agency_by_login.php?text=opener.document.myform.x_Agency_Codetxt&amp;title=Agency%20Code&amp;id=opener.document.myform.x_Agency_Code&amp;dept=A15" xr:uid="{00000000-0004-0000-0100-000097090000}"/>
    <hyperlink ref="BU320" r:id="rId2457" display="http://web.higov.net/oip/rrs/popup_list_agency_by_login.php?text=opener.document.myform.x_Agency_Codetxt&amp;title=Agency%20Code&amp;id=opener.document.myform.x_Agency_Code&amp;dept=A15" xr:uid="{00000000-0004-0000-0100-000098090000}"/>
    <hyperlink ref="BU321" r:id="rId2458" display="http://web.higov.net/oip/rrs/popup_list_agency_by_login.php?text=opener.document.myform.x_Agency_Codetxt&amp;title=Agency%20Code&amp;id=opener.document.myform.x_Agency_Code&amp;dept=A15" xr:uid="{00000000-0004-0000-0100-000099090000}"/>
    <hyperlink ref="BU322" r:id="rId2459" display="http://web.higov.net/oip/rrs/popup_list_agency_by_login.php?text=opener.document.myform.x_Agency_Codetxt&amp;title=Agency%20Code&amp;id=opener.document.myform.x_Agency_Code&amp;dept=A15" xr:uid="{00000000-0004-0000-0100-00009A090000}"/>
    <hyperlink ref="BU323" r:id="rId2460" display="http://web.higov.net/oip/rrs/popup_list_agency_by_login.php?text=opener.document.myform.x_Agency_Codetxt&amp;title=Agency%20Code&amp;id=opener.document.myform.x_Agency_Code&amp;dept=A15" xr:uid="{00000000-0004-0000-0100-00009B090000}"/>
    <hyperlink ref="BU324" r:id="rId2461" display="http://web.higov.net/oip/rrs/popup_list_agency_by_login.php?text=opener.document.myform.x_Agency_Codetxt&amp;title=Agency%20Code&amp;id=opener.document.myform.x_Agency_Code&amp;dept=A15" xr:uid="{00000000-0004-0000-0100-00009C090000}"/>
    <hyperlink ref="BU325" r:id="rId2462" display="http://web.higov.net/oip/rrs/popup_list_agency_by_login.php?text=opener.document.myform.x_Agency_Codetxt&amp;title=Agency%20Code&amp;id=opener.document.myform.x_Agency_Code&amp;dept=A15" xr:uid="{00000000-0004-0000-0100-00009D090000}"/>
    <hyperlink ref="BU326" r:id="rId2463" display="http://web.higov.net/oip/rrs/popup_list_agency_by_login.php?text=opener.document.myform.x_Agency_Codetxt&amp;title=Agency%20Code&amp;id=opener.document.myform.x_Agency_Code&amp;dept=A15" xr:uid="{00000000-0004-0000-0100-00009E090000}"/>
    <hyperlink ref="BU327" r:id="rId2464" display="http://web.higov.net/oip/rrs/popup_list_agency_by_login.php?text=opener.document.myform.x_Agency_Codetxt&amp;title=Agency%20Code&amp;id=opener.document.myform.x_Agency_Code&amp;dept=A15" xr:uid="{00000000-0004-0000-0100-00009F090000}"/>
    <hyperlink ref="BU328" r:id="rId2465" display="http://web.higov.net/oip/rrs/popup_list_agency_by_login.php?text=opener.document.myform.x_Agency_Codetxt&amp;title=Agency%20Code&amp;id=opener.document.myform.x_Agency_Code&amp;dept=A15" xr:uid="{00000000-0004-0000-0100-0000A0090000}"/>
    <hyperlink ref="BU329" r:id="rId2466" display="http://web.higov.net/oip/rrs/popup_list_agency_by_login.php?text=opener.document.myform.x_Agency_Codetxt&amp;title=Agency%20Code&amp;id=opener.document.myform.x_Agency_Code&amp;dept=A15" xr:uid="{00000000-0004-0000-0100-0000A1090000}"/>
    <hyperlink ref="BU330" r:id="rId2467" display="http://web.higov.net/oip/rrs/popup_list_agency_by_login.php?text=opener.document.myform.x_Agency_Codetxt&amp;title=Agency%20Code&amp;id=opener.document.myform.x_Agency_Code&amp;dept=A15" xr:uid="{00000000-0004-0000-0100-0000A2090000}"/>
    <hyperlink ref="BU331" r:id="rId2468" display="http://web.higov.net/oip/rrs/popup_list_agency_by_login.php?text=opener.document.myform.x_Agency_Codetxt&amp;title=Agency%20Code&amp;id=opener.document.myform.x_Agency_Code&amp;dept=A15" xr:uid="{00000000-0004-0000-0100-0000A3090000}"/>
    <hyperlink ref="BU332" r:id="rId2469" display="http://web.higov.net/oip/rrs/popup_list_agency_by_login.php?text=opener.document.myform.x_Agency_Codetxt&amp;title=Agency%20Code&amp;id=opener.document.myform.x_Agency_Code&amp;dept=A15" xr:uid="{00000000-0004-0000-0100-0000A4090000}"/>
    <hyperlink ref="BU333" r:id="rId2470" display="http://web.higov.net/oip/rrs/popup_list_agency_by_login.php?text=opener.document.myform.x_Agency_Codetxt&amp;title=Agency%20Code&amp;id=opener.document.myform.x_Agency_Code&amp;dept=A15" xr:uid="{00000000-0004-0000-0100-0000A5090000}"/>
    <hyperlink ref="BU334" r:id="rId2471" display="http://web.higov.net/oip/rrs/popup_list_agency_by_login.php?text=opener.document.myform.x_Agency_Codetxt&amp;title=Agency%20Code&amp;id=opener.document.myform.x_Agency_Code&amp;dept=A15" xr:uid="{00000000-0004-0000-0100-0000A6090000}"/>
    <hyperlink ref="BU335" r:id="rId2472" display="http://web.higov.net/oip/rrs/popup_list_agency_by_login.php?text=opener.document.myform.x_Agency_Codetxt&amp;title=Agency%20Code&amp;id=opener.document.myform.x_Agency_Code&amp;dept=A15" xr:uid="{00000000-0004-0000-0100-0000A7090000}"/>
    <hyperlink ref="BU336" r:id="rId2473" display="http://web.higov.net/oip/rrs/popup_list_agency_by_login.php?text=opener.document.myform.x_Agency_Codetxt&amp;title=Agency%20Code&amp;id=opener.document.myform.x_Agency_Code&amp;dept=A15" xr:uid="{00000000-0004-0000-0100-0000A8090000}"/>
    <hyperlink ref="BU337" r:id="rId2474" display="http://web.higov.net/oip/rrs/popup_list_agency_by_login.php?text=opener.document.myform.x_Agency_Codetxt&amp;title=Agency%20Code&amp;id=opener.document.myform.x_Agency_Code&amp;dept=A15" xr:uid="{00000000-0004-0000-0100-0000A9090000}"/>
    <hyperlink ref="BU338" r:id="rId2475" display="http://web.higov.net/oip/rrs/popup_list_agency_by_login.php?text=opener.document.myform.x_Agency_Codetxt&amp;title=Agency%20Code&amp;id=opener.document.myform.x_Agency_Code&amp;dept=A15" xr:uid="{00000000-0004-0000-0100-0000AA090000}"/>
    <hyperlink ref="BU339" r:id="rId2476" display="http://web.higov.net/oip/rrs/popup_list_agency_by_login.php?text=opener.document.myform.x_Agency_Codetxt&amp;title=Agency%20Code&amp;id=opener.document.myform.x_Agency_Code&amp;dept=A15" xr:uid="{00000000-0004-0000-0100-0000AB090000}"/>
    <hyperlink ref="BU340" r:id="rId2477" display="http://web.higov.net/oip/rrs/popup_list_agency_by_login.php?text=opener.document.myform.x_Agency_Codetxt&amp;title=Agency%20Code&amp;id=opener.document.myform.x_Agency_Code&amp;dept=A15" xr:uid="{00000000-0004-0000-0100-0000AC090000}"/>
    <hyperlink ref="BU341" r:id="rId2478" display="http://web.higov.net/oip/rrs/popup_list_agency_by_login.php?text=opener.document.myform.x_Agency_Codetxt&amp;title=Agency%20Code&amp;id=opener.document.myform.x_Agency_Code&amp;dept=A15" xr:uid="{00000000-0004-0000-0100-0000AD090000}"/>
    <hyperlink ref="BU342" r:id="rId2479" display="http://web.higov.net/oip/rrs/popup_list_agency_by_login.php?text=opener.document.myform.x_Agency_Codetxt&amp;title=Agency%20Code&amp;id=opener.document.myform.x_Agency_Code&amp;dept=A15" xr:uid="{00000000-0004-0000-0100-0000AE090000}"/>
    <hyperlink ref="BU343" r:id="rId2480" display="http://web.higov.net/oip/rrs/popup_list_agency_by_login.php?text=opener.document.myform.x_Agency_Codetxt&amp;title=Agency%20Code&amp;id=opener.document.myform.x_Agency_Code&amp;dept=A15" xr:uid="{00000000-0004-0000-0100-0000AF090000}"/>
    <hyperlink ref="BU344" r:id="rId2481" display="http://web.higov.net/oip/rrs/popup_list_agency_by_login.php?text=opener.document.myform.x_Agency_Codetxt&amp;title=Agency%20Code&amp;id=opener.document.myform.x_Agency_Code&amp;dept=A15" xr:uid="{00000000-0004-0000-0100-0000B0090000}"/>
    <hyperlink ref="BU345" r:id="rId2482" display="http://web.higov.net/oip/rrs/popup_list_agency_by_login.php?text=opener.document.myform.x_Agency_Codetxt&amp;title=Agency%20Code&amp;id=opener.document.myform.x_Agency_Code&amp;dept=A15" xr:uid="{00000000-0004-0000-0100-0000B1090000}"/>
    <hyperlink ref="BU346" r:id="rId2483" display="http://web.higov.net/oip/rrs/popup_list_agency_by_login.php?text=opener.document.myform.x_Agency_Codetxt&amp;title=Agency%20Code&amp;id=opener.document.myform.x_Agency_Code&amp;dept=A15" xr:uid="{00000000-0004-0000-0100-0000B2090000}"/>
    <hyperlink ref="BU347" r:id="rId2484" display="http://web.higov.net/oip/rrs/popup_list_agency_by_login.php?text=opener.document.myform.x_Agency_Codetxt&amp;title=Agency%20Code&amp;id=opener.document.myform.x_Agency_Code&amp;dept=A15" xr:uid="{00000000-0004-0000-0100-0000B3090000}"/>
    <hyperlink ref="BU348" r:id="rId2485" display="http://web.higov.net/oip/rrs/popup_list_agency_by_login.php?text=opener.document.myform.x_Agency_Codetxt&amp;title=Agency%20Code&amp;id=opener.document.myform.x_Agency_Code&amp;dept=A15" xr:uid="{00000000-0004-0000-0100-0000B4090000}"/>
    <hyperlink ref="BU349" r:id="rId2486" display="http://web.higov.net/oip/rrs/popup_list_agency_by_login.php?text=opener.document.myform.x_Agency_Codetxt&amp;title=Agency%20Code&amp;id=opener.document.myform.x_Agency_Code&amp;dept=A15" xr:uid="{00000000-0004-0000-0100-0000B5090000}"/>
    <hyperlink ref="BU350" r:id="rId2487" display="http://web.higov.net/oip/rrs/popup_list_agency_by_login.php?text=opener.document.myform.x_Agency_Codetxt&amp;title=Agency%20Code&amp;id=opener.document.myform.x_Agency_Code&amp;dept=A15" xr:uid="{00000000-0004-0000-0100-0000B6090000}"/>
    <hyperlink ref="BU351" r:id="rId2488" display="http://web.higov.net/oip/rrs/popup_list_agency_by_login.php?text=opener.document.myform.x_Agency_Codetxt&amp;title=Agency%20Code&amp;id=opener.document.myform.x_Agency_Code&amp;dept=A15" xr:uid="{00000000-0004-0000-0100-0000B7090000}"/>
    <hyperlink ref="BU352" r:id="rId2489" display="http://web.higov.net/oip/rrs/popup_list_agency_by_login.php?text=opener.document.myform.x_Agency_Codetxt&amp;title=Agency%20Code&amp;id=opener.document.myform.x_Agency_Code&amp;dept=A15" xr:uid="{00000000-0004-0000-0100-0000B8090000}"/>
    <hyperlink ref="BU353" r:id="rId2490" display="http://web.higov.net/oip/rrs/popup_list_agency_by_login.php?text=opener.document.myform.x_Agency_Codetxt&amp;title=Agency%20Code&amp;id=opener.document.myform.x_Agency_Code&amp;dept=A15" xr:uid="{00000000-0004-0000-0100-0000B9090000}"/>
    <hyperlink ref="BU354" r:id="rId2491" display="http://web.higov.net/oip/rrs/popup_list_agency_by_login.php?text=opener.document.myform.x_Agency_Codetxt&amp;title=Agency%20Code&amp;id=opener.document.myform.x_Agency_Code&amp;dept=A15" xr:uid="{00000000-0004-0000-0100-0000BA090000}"/>
    <hyperlink ref="BU355" r:id="rId2492" display="http://web.higov.net/oip/rrs/popup_list_agency_by_login.php?text=opener.document.myform.x_Agency_Codetxt&amp;title=Agency%20Code&amp;id=opener.document.myform.x_Agency_Code&amp;dept=A15" xr:uid="{00000000-0004-0000-0100-0000BB090000}"/>
    <hyperlink ref="BU356" r:id="rId2493" display="http://web.higov.net/oip/rrs/popup_list_agency_by_login.php?text=opener.document.myform.x_Agency_Codetxt&amp;title=Agency%20Code&amp;id=opener.document.myform.x_Agency_Code&amp;dept=A15" xr:uid="{00000000-0004-0000-0100-0000BC090000}"/>
    <hyperlink ref="BU357" r:id="rId2494" display="http://web.higov.net/oip/rrs/popup_list_agency_by_login.php?text=opener.document.myform.x_Agency_Codetxt&amp;title=Agency%20Code&amp;id=opener.document.myform.x_Agency_Code&amp;dept=A15" xr:uid="{00000000-0004-0000-0100-0000BD090000}"/>
    <hyperlink ref="BU358" r:id="rId2495" display="http://web.higov.net/oip/rrs/popup_list_agency_by_login.php?text=opener.document.myform.x_Agency_Codetxt&amp;title=Agency%20Code&amp;id=opener.document.myform.x_Agency_Code&amp;dept=A15" xr:uid="{00000000-0004-0000-0100-0000BE090000}"/>
    <hyperlink ref="BU359" r:id="rId2496" display="http://web.higov.net/oip/rrs/popup_list_agency_by_login.php?text=opener.document.myform.x_Agency_Codetxt&amp;title=Agency%20Code&amp;id=opener.document.myform.x_Agency_Code&amp;dept=A15" xr:uid="{00000000-0004-0000-0100-0000BF090000}"/>
    <hyperlink ref="BU360" r:id="rId2497" display="http://web.higov.net/oip/rrs/popup_list_agency_by_login.php?text=opener.document.myform.x_Agency_Codetxt&amp;title=Agency%20Code&amp;id=opener.document.myform.x_Agency_Code&amp;dept=A15" xr:uid="{00000000-0004-0000-0100-0000C0090000}"/>
    <hyperlink ref="BU361" r:id="rId2498" display="http://web.higov.net/oip/rrs/popup_list_agency_by_login.php?text=opener.document.myform.x_Agency_Codetxt&amp;title=Agency%20Code&amp;id=opener.document.myform.x_Agency_Code&amp;dept=A15" xr:uid="{00000000-0004-0000-0100-0000C1090000}"/>
    <hyperlink ref="BU362" r:id="rId2499" display="http://web.higov.net/oip/rrs/popup_list_agency_by_login.php?text=opener.document.myform.x_Agency_Codetxt&amp;title=Agency%20Code&amp;id=opener.document.myform.x_Agency_Code&amp;dept=A15" xr:uid="{00000000-0004-0000-0100-0000C2090000}"/>
    <hyperlink ref="BU363" r:id="rId2500" display="http://web.higov.net/oip/rrs/popup_list_agency_by_login.php?text=opener.document.myform.x_Agency_Codetxt&amp;title=Agency%20Code&amp;id=opener.document.myform.x_Agency_Code&amp;dept=A15" xr:uid="{00000000-0004-0000-0100-0000C3090000}"/>
    <hyperlink ref="BU364" r:id="rId2501" display="http://web.higov.net/oip/rrs/popup_list_agency_by_login.php?text=opener.document.myform.x_Agency_Codetxt&amp;title=Agency%20Code&amp;id=opener.document.myform.x_Agency_Code&amp;dept=A15" xr:uid="{00000000-0004-0000-0100-0000C4090000}"/>
    <hyperlink ref="BU365" r:id="rId2502" display="http://web.higov.net/oip/rrs/popup_list_agency_by_login.php?text=opener.document.myform.x_Agency_Codetxt&amp;title=Agency%20Code&amp;id=opener.document.myform.x_Agency_Code&amp;dept=A15" xr:uid="{00000000-0004-0000-0100-0000C5090000}"/>
    <hyperlink ref="BU366" r:id="rId2503" display="http://web.higov.net/oip/rrs/popup_list_agency_by_login.php?text=opener.document.myform.x_Agency_Codetxt&amp;title=Agency%20Code&amp;id=opener.document.myform.x_Agency_Code&amp;dept=A15" xr:uid="{00000000-0004-0000-0100-0000C6090000}"/>
    <hyperlink ref="BU367" r:id="rId2504" display="http://web.higov.net/oip/rrs/popup_list_agency_by_login.php?text=opener.document.myform.x_Agency_Codetxt&amp;title=Agency%20Code&amp;id=opener.document.myform.x_Agency_Code&amp;dept=A15" xr:uid="{00000000-0004-0000-0100-0000C7090000}"/>
    <hyperlink ref="BU368" r:id="rId2505" display="http://web.higov.net/oip/rrs/popup_list_agency_by_login.php?text=opener.document.myform.x_Agency_Codetxt&amp;title=Agency%20Code&amp;id=opener.document.myform.x_Agency_Code&amp;dept=A15" xr:uid="{00000000-0004-0000-0100-0000C8090000}"/>
    <hyperlink ref="BU369" r:id="rId2506" display="http://web.higov.net/oip/rrs/popup_list_agency_by_login.php?text=opener.document.myform.x_Agency_Codetxt&amp;title=Agency%20Code&amp;id=opener.document.myform.x_Agency_Code&amp;dept=A15" xr:uid="{00000000-0004-0000-0100-0000C9090000}"/>
    <hyperlink ref="BU370" r:id="rId2507" display="http://web.higov.net/oip/rrs/popup_list_agency_by_login.php?text=opener.document.myform.x_Agency_Codetxt&amp;title=Agency%20Code&amp;id=opener.document.myform.x_Agency_Code&amp;dept=A15" xr:uid="{00000000-0004-0000-0100-0000CA090000}"/>
    <hyperlink ref="BU371" r:id="rId2508" display="http://web.higov.net/oip/rrs/popup_list_agency_by_login.php?text=opener.document.myform.x_Agency_Codetxt&amp;title=Agency%20Code&amp;id=opener.document.myform.x_Agency_Code&amp;dept=A15" xr:uid="{00000000-0004-0000-0100-0000CB090000}"/>
    <hyperlink ref="BU372" r:id="rId2509" display="http://web.higov.net/oip/rrs/popup_list_agency_by_login.php?text=opener.document.myform.x_Agency_Codetxt&amp;title=Agency%20Code&amp;id=opener.document.myform.x_Agency_Code&amp;dept=A15" xr:uid="{00000000-0004-0000-0100-0000CC090000}"/>
    <hyperlink ref="BU373" r:id="rId2510" display="http://web.higov.net/oip/rrs/popup_list_agency_by_login.php?text=opener.document.myform.x_Agency_Codetxt&amp;title=Agency%20Code&amp;id=opener.document.myform.x_Agency_Code&amp;dept=A15" xr:uid="{00000000-0004-0000-0100-0000CD090000}"/>
    <hyperlink ref="BU374" r:id="rId2511" display="http://web.higov.net/oip/rrs/popup_list_agency_by_login.php?text=opener.document.myform.x_Agency_Codetxt&amp;title=Agency%20Code&amp;id=opener.document.myform.x_Agency_Code&amp;dept=A15" xr:uid="{00000000-0004-0000-0100-0000CE090000}"/>
    <hyperlink ref="BU375" r:id="rId2512" display="http://web.higov.net/oip/rrs/popup_list_agency_by_login.php?text=opener.document.myform.x_Agency_Codetxt&amp;title=Agency%20Code&amp;id=opener.document.myform.x_Agency_Code&amp;dept=A15" xr:uid="{00000000-0004-0000-0100-0000CF090000}"/>
    <hyperlink ref="BU376" r:id="rId2513" display="http://web.higov.net/oip/rrs/popup_list_agency_by_login.php?text=opener.document.myform.x_Agency_Codetxt&amp;title=Agency%20Code&amp;id=opener.document.myform.x_Agency_Code&amp;dept=A15" xr:uid="{00000000-0004-0000-0100-0000D0090000}"/>
    <hyperlink ref="BU377" r:id="rId2514" display="http://web.higov.net/oip/rrs/popup_list_agency_by_login.php?text=opener.document.myform.x_Agency_Codetxt&amp;title=Agency%20Code&amp;id=opener.document.myform.x_Agency_Code&amp;dept=A15" xr:uid="{00000000-0004-0000-0100-0000D1090000}"/>
    <hyperlink ref="BU378" r:id="rId2515" display="http://web.higov.net/oip/rrs/popup_list_agency_by_login.php?text=opener.document.myform.x_Agency_Codetxt&amp;title=Agency%20Code&amp;id=opener.document.myform.x_Agency_Code&amp;dept=A15" xr:uid="{00000000-0004-0000-0100-0000D2090000}"/>
    <hyperlink ref="BU379" r:id="rId2516" display="http://web.higov.net/oip/rrs/popup_list_agency_by_login.php?text=opener.document.myform.x_Agency_Codetxt&amp;title=Agency%20Code&amp;id=opener.document.myform.x_Agency_Code&amp;dept=A15" xr:uid="{00000000-0004-0000-0100-0000D3090000}"/>
    <hyperlink ref="BU380" r:id="rId2517" display="http://web.higov.net/oip/rrs/popup_list_agency_by_login.php?text=opener.document.myform.x_Agency_Codetxt&amp;title=Agency%20Code&amp;id=opener.document.myform.x_Agency_Code&amp;dept=A15" xr:uid="{00000000-0004-0000-0100-0000D4090000}"/>
    <hyperlink ref="BU381" r:id="rId2518" display="http://web.higov.net/oip/rrs/popup_list_agency_by_login.php?text=opener.document.myform.x_Agency_Codetxt&amp;title=Agency%20Code&amp;id=opener.document.myform.x_Agency_Code&amp;dept=A15" xr:uid="{00000000-0004-0000-0100-0000D5090000}"/>
    <hyperlink ref="BU382" r:id="rId2519" display="http://web.higov.net/oip/rrs/popup_list_agency_by_login.php?text=opener.document.myform.x_Agency_Codetxt&amp;title=Agency%20Code&amp;id=opener.document.myform.x_Agency_Code&amp;dept=A15" xr:uid="{00000000-0004-0000-0100-0000D6090000}"/>
    <hyperlink ref="BU383" r:id="rId2520" display="http://web.higov.net/oip/rrs/popup_list_agency_by_login.php?text=opener.document.myform.x_Agency_Codetxt&amp;title=Agency%20Code&amp;id=opener.document.myform.x_Agency_Code&amp;dept=A15" xr:uid="{00000000-0004-0000-0100-0000D7090000}"/>
    <hyperlink ref="BU384" r:id="rId2521" display="http://web.higov.net/oip/rrs/popup_list_agency_by_login.php?text=opener.document.myform.x_Agency_Codetxt&amp;title=Agency%20Code&amp;id=opener.document.myform.x_Agency_Code&amp;dept=A15" xr:uid="{00000000-0004-0000-0100-0000D8090000}"/>
    <hyperlink ref="BU385" r:id="rId2522" display="http://web.higov.net/oip/rrs/popup_list_agency_by_login.php?text=opener.document.myform.x_Agency_Codetxt&amp;title=Agency%20Code&amp;id=opener.document.myform.x_Agency_Code&amp;dept=A15" xr:uid="{00000000-0004-0000-0100-0000D9090000}"/>
    <hyperlink ref="BU386" r:id="rId2523" display="http://web.higov.net/oip/rrs/popup_list_agency_by_login.php?text=opener.document.myform.x_Agency_Codetxt&amp;title=Agency%20Code&amp;id=opener.document.myform.x_Agency_Code&amp;dept=A15" xr:uid="{00000000-0004-0000-0100-0000DA090000}"/>
    <hyperlink ref="BU387" r:id="rId2524" display="http://web.higov.net/oip/rrs/popup_list_agency_by_login.php?text=opener.document.myform.x_Agency_Codetxt&amp;title=Agency%20Code&amp;id=opener.document.myform.x_Agency_Code&amp;dept=A15" xr:uid="{00000000-0004-0000-0100-0000DB090000}"/>
    <hyperlink ref="BU388" r:id="rId2525" display="http://web.higov.net/oip/rrs/popup_list_agency_by_login.php?text=opener.document.myform.x_Agency_Codetxt&amp;title=Agency%20Code&amp;id=opener.document.myform.x_Agency_Code&amp;dept=A15" xr:uid="{00000000-0004-0000-0100-0000DC090000}"/>
    <hyperlink ref="BU389" r:id="rId2526" display="http://web.higov.net/oip/rrs/popup_list_agency_by_login.php?text=opener.document.myform.x_Agency_Codetxt&amp;title=Agency%20Code&amp;id=opener.document.myform.x_Agency_Code&amp;dept=A15" xr:uid="{00000000-0004-0000-0100-0000DD090000}"/>
    <hyperlink ref="BU390" r:id="rId2527" display="http://web.higov.net/oip/rrs/popup_list_agency_by_login.php?text=opener.document.myform.x_Agency_Codetxt&amp;title=Agency%20Code&amp;id=opener.document.myform.x_Agency_Code&amp;dept=A15" xr:uid="{00000000-0004-0000-0100-0000DE090000}"/>
    <hyperlink ref="BU391" r:id="rId2528" display="http://web.higov.net/oip/rrs/popup_list_agency_by_login.php?text=opener.document.myform.x_Agency_Codetxt&amp;title=Agency%20Code&amp;id=opener.document.myform.x_Agency_Code&amp;dept=A15" xr:uid="{00000000-0004-0000-0100-0000DF090000}"/>
    <hyperlink ref="BU392" r:id="rId2529" display="http://web.higov.net/oip/rrs/popup_list_agency_by_login.php?text=opener.document.myform.x_Agency_Codetxt&amp;title=Agency%20Code&amp;id=opener.document.myform.x_Agency_Code&amp;dept=A15" xr:uid="{00000000-0004-0000-0100-0000E0090000}"/>
    <hyperlink ref="BU393" r:id="rId2530" display="http://web.higov.net/oip/rrs/popup_list_agency_by_login.php?text=opener.document.myform.x_Agency_Codetxt&amp;title=Agency%20Code&amp;id=opener.document.myform.x_Agency_Code&amp;dept=A15" xr:uid="{00000000-0004-0000-0100-0000E1090000}"/>
    <hyperlink ref="BU394" r:id="rId2531" display="http://web.higov.net/oip/rrs/popup_list_agency_by_login.php?text=opener.document.myform.x_Agency_Codetxt&amp;title=Agency%20Code&amp;id=opener.document.myform.x_Agency_Code&amp;dept=A15" xr:uid="{00000000-0004-0000-0100-0000E2090000}"/>
    <hyperlink ref="BU395" r:id="rId2532" display="http://web.higov.net/oip/rrs/popup_list_agency_by_login.php?text=opener.document.myform.x_Agency_Codetxt&amp;title=Agency%20Code&amp;id=opener.document.myform.x_Agency_Code&amp;dept=A15" xr:uid="{00000000-0004-0000-0100-0000E3090000}"/>
    <hyperlink ref="BU396" r:id="rId2533" display="http://web.higov.net/oip/rrs/popup_list_agency_by_login.php?text=opener.document.myform.x_Agency_Codetxt&amp;title=Agency%20Code&amp;id=opener.document.myform.x_Agency_Code&amp;dept=A15" xr:uid="{00000000-0004-0000-0100-0000E4090000}"/>
    <hyperlink ref="BU397" r:id="rId2534" display="http://web.higov.net/oip/rrs/popup_list_agency_by_login.php?text=opener.document.myform.x_Agency_Codetxt&amp;title=Agency%20Code&amp;id=opener.document.myform.x_Agency_Code&amp;dept=A15" xr:uid="{00000000-0004-0000-0100-0000E5090000}"/>
    <hyperlink ref="BU398" r:id="rId2535" display="http://web.higov.net/oip/rrs/popup_list_agency_by_login.php?text=opener.document.myform.x_Agency_Codetxt&amp;title=Agency%20Code&amp;id=opener.document.myform.x_Agency_Code&amp;dept=A15" xr:uid="{00000000-0004-0000-0100-0000E6090000}"/>
    <hyperlink ref="BU399" r:id="rId2536" display="http://web.higov.net/oip/rrs/popup_list_agency_by_login.php?text=opener.document.myform.x_Agency_Codetxt&amp;title=Agency%20Code&amp;id=opener.document.myform.x_Agency_Code&amp;dept=A15" xr:uid="{00000000-0004-0000-0100-0000E7090000}"/>
    <hyperlink ref="BU400" r:id="rId2537" display="http://web.higov.net/oip/rrs/popup_list_agency_by_login.php?text=opener.document.myform.x_Agency_Codetxt&amp;title=Agency%20Code&amp;id=opener.document.myform.x_Agency_Code&amp;dept=A15" xr:uid="{00000000-0004-0000-0100-0000E8090000}"/>
    <hyperlink ref="BU401" r:id="rId2538" display="http://web.higov.net/oip/rrs/popup_list_agency_by_login.php?text=opener.document.myform.x_Agency_Codetxt&amp;title=Agency%20Code&amp;id=opener.document.myform.x_Agency_Code&amp;dept=A15" xr:uid="{00000000-0004-0000-0100-0000E9090000}"/>
    <hyperlink ref="BU402" r:id="rId2539" display="http://web.higov.net/oip/rrs/popup_list_agency_by_login.php?text=opener.document.myform.x_Agency_Codetxt&amp;title=Agency%20Code&amp;id=opener.document.myform.x_Agency_Code&amp;dept=A15" xr:uid="{00000000-0004-0000-0100-0000EA090000}"/>
    <hyperlink ref="BU403" r:id="rId2540" display="http://web.higov.net/oip/rrs/popup_list_agency_by_login.php?text=opener.document.myform.x_Agency_Codetxt&amp;title=Agency%20Code&amp;id=opener.document.myform.x_Agency_Code&amp;dept=A15" xr:uid="{00000000-0004-0000-0100-0000EB090000}"/>
    <hyperlink ref="BU404" r:id="rId2541" display="http://web.higov.net/oip/rrs/popup_list_agency_by_login.php?text=opener.document.myform.x_Agency_Codetxt&amp;title=Agency%20Code&amp;id=opener.document.myform.x_Agency_Code&amp;dept=A15" xr:uid="{00000000-0004-0000-0100-0000EC090000}"/>
    <hyperlink ref="BU405" r:id="rId2542" display="http://web.higov.net/oip/rrs/popup_list_agency_by_login.php?text=opener.document.myform.x_Agency_Codetxt&amp;title=Agency%20Code&amp;id=opener.document.myform.x_Agency_Code&amp;dept=A15" xr:uid="{00000000-0004-0000-0100-0000ED090000}"/>
    <hyperlink ref="BV13" r:id="rId2543" display="http://web.higov.net/oip/rrs/popup_list_agency_by_login.php?text=opener.document.myform.x_Agency_Codetxt&amp;title=Agency%20Code&amp;id=opener.document.myform.x_Agency_Code&amp;dept=A22" xr:uid="{00000000-0004-0000-0100-0000EE090000}"/>
    <hyperlink ref="BV14" r:id="rId2544" display="http://web.higov.net/oip/rrs/popup_list_agency_by_login.php?text=opener.document.myform.x_Agency_Codetxt&amp;title=Agency%20Code&amp;id=opener.document.myform.x_Agency_Code&amp;dept=A22" xr:uid="{00000000-0004-0000-0100-0000EF090000}"/>
    <hyperlink ref="BV15" r:id="rId2545" display="http://web.higov.net/oip/rrs/popup_list_agency_by_login.php?text=opener.document.myform.x_Agency_Codetxt&amp;title=Agency%20Code&amp;id=opener.document.myform.x_Agency_Code&amp;dept=A22" xr:uid="{00000000-0004-0000-0100-0000F0090000}"/>
    <hyperlink ref="BV16" r:id="rId2546" display="http://web.higov.net/oip/rrs/popup_list_agency_by_login.php?text=opener.document.myform.x_Agency_Codetxt&amp;title=Agency%20Code&amp;id=opener.document.myform.x_Agency_Code&amp;dept=A22" xr:uid="{00000000-0004-0000-0100-0000F1090000}"/>
    <hyperlink ref="BV17" r:id="rId2547" display="http://web.higov.net/oip/rrs/popup_list_agency_by_login.php?text=opener.document.myform.x_Agency_Codetxt&amp;title=Agency%20Code&amp;id=opener.document.myform.x_Agency_Code&amp;dept=A22" xr:uid="{00000000-0004-0000-0100-0000F2090000}"/>
    <hyperlink ref="BV18" r:id="rId2548" display="http://web.higov.net/oip/rrs/popup_list_agency_by_login.php?text=opener.document.myform.x_Agency_Codetxt&amp;title=Agency%20Code&amp;id=opener.document.myform.x_Agency_Code&amp;dept=A22" xr:uid="{00000000-0004-0000-0100-0000F3090000}"/>
    <hyperlink ref="BV19" r:id="rId2549" display="http://web.higov.net/oip/rrs/popup_list_agency_by_login.php?text=opener.document.myform.x_Agency_Codetxt&amp;title=Agency%20Code&amp;id=opener.document.myform.x_Agency_Code&amp;dept=A22" xr:uid="{00000000-0004-0000-0100-0000F4090000}"/>
    <hyperlink ref="BV20" r:id="rId2550" display="http://web.higov.net/oip/rrs/popup_list_agency_by_login.php?text=opener.document.myform.x_Agency_Codetxt&amp;title=Agency%20Code&amp;id=opener.document.myform.x_Agency_Code&amp;dept=A22" xr:uid="{00000000-0004-0000-0100-0000F5090000}"/>
    <hyperlink ref="BV21" r:id="rId2551" display="http://web.higov.net/oip/rrs/popup_list_agency_by_login.php?text=opener.document.myform.x_Agency_Codetxt&amp;title=Agency%20Code&amp;id=opener.document.myform.x_Agency_Code&amp;dept=A22" xr:uid="{00000000-0004-0000-0100-0000F6090000}"/>
    <hyperlink ref="BV22" r:id="rId2552" display="http://web.higov.net/oip/rrs/popup_list_agency_by_login.php?text=opener.document.myform.x_Agency_Codetxt&amp;title=Agency%20Code&amp;id=opener.document.myform.x_Agency_Code&amp;dept=A22" xr:uid="{00000000-0004-0000-0100-0000F7090000}"/>
    <hyperlink ref="BV23" r:id="rId2553" display="http://web.higov.net/oip/rrs/popup_list_agency_by_login.php?text=opener.document.myform.x_Agency_Codetxt&amp;title=Agency%20Code&amp;id=opener.document.myform.x_Agency_Code&amp;dept=A22" xr:uid="{00000000-0004-0000-0100-0000F8090000}"/>
    <hyperlink ref="BV24" r:id="rId2554" display="http://web.higov.net/oip/rrs/popup_list_agency_by_login.php?text=opener.document.myform.x_Agency_Codetxt&amp;title=Agency%20Code&amp;id=opener.document.myform.x_Agency_Code&amp;dept=A22" xr:uid="{00000000-0004-0000-0100-0000F9090000}"/>
    <hyperlink ref="BV25" r:id="rId2555" display="http://web.higov.net/oip/rrs/popup_list_agency_by_login.php?text=opener.document.myform.x_Agency_Codetxt&amp;title=Agency%20Code&amp;id=opener.document.myform.x_Agency_Code&amp;dept=A22" xr:uid="{00000000-0004-0000-0100-0000FA090000}"/>
    <hyperlink ref="BV26" r:id="rId2556" display="http://web.higov.net/oip/rrs/popup_list_agency_by_login.php?text=opener.document.myform.x_Agency_Codetxt&amp;title=Agency%20Code&amp;id=opener.document.myform.x_Agency_Code&amp;dept=A22" xr:uid="{00000000-0004-0000-0100-0000FB090000}"/>
    <hyperlink ref="BV27" r:id="rId2557" display="http://web.higov.net/oip/rrs/popup_list_agency_by_login.php?text=opener.document.myform.x_Agency_Codetxt&amp;title=Agency%20Code&amp;id=opener.document.myform.x_Agency_Code&amp;dept=A22" xr:uid="{00000000-0004-0000-0100-0000FC090000}"/>
    <hyperlink ref="BV28" r:id="rId2558" display="http://web.higov.net/oip/rrs/popup_list_agency_by_login.php?text=opener.document.myform.x_Agency_Codetxt&amp;title=Agency%20Code&amp;id=opener.document.myform.x_Agency_Code&amp;dept=A22" xr:uid="{00000000-0004-0000-0100-0000FD090000}"/>
    <hyperlink ref="BV29" r:id="rId2559" display="http://web.higov.net/oip/rrs/popup_list_agency_by_login.php?text=opener.document.myform.x_Agency_Codetxt&amp;title=Agency%20Code&amp;id=opener.document.myform.x_Agency_Code&amp;dept=A22" xr:uid="{00000000-0004-0000-0100-0000FE090000}"/>
    <hyperlink ref="BV30" r:id="rId2560" display="http://web.higov.net/oip/rrs/popup_list_agency_by_login.php?text=opener.document.myform.x_Agency_Codetxt&amp;title=Agency%20Code&amp;id=opener.document.myform.x_Agency_Code&amp;dept=A22" xr:uid="{00000000-0004-0000-0100-0000FF090000}"/>
    <hyperlink ref="BV31" r:id="rId2561" display="http://web.higov.net/oip/rrs/popup_list_agency_by_login.php?text=opener.document.myform.x_Agency_Codetxt&amp;title=Agency%20Code&amp;id=opener.document.myform.x_Agency_Code&amp;dept=A22" xr:uid="{00000000-0004-0000-0100-0000000A0000}"/>
    <hyperlink ref="BV32" r:id="rId2562" display="http://web.higov.net/oip/rrs/popup_list_agency_by_login.php?text=opener.document.myform.x_Agency_Codetxt&amp;title=Agency%20Code&amp;id=opener.document.myform.x_Agency_Code&amp;dept=A22" xr:uid="{00000000-0004-0000-0100-0000010A0000}"/>
    <hyperlink ref="BV33" r:id="rId2563" display="http://web.higov.net/oip/rrs/popup_list_agency_by_login.php?text=opener.document.myform.x_Agency_Codetxt&amp;title=Agency%20Code&amp;id=opener.document.myform.x_Agency_Code&amp;dept=A22" xr:uid="{00000000-0004-0000-0100-0000020A0000}"/>
    <hyperlink ref="BV34" r:id="rId2564" display="http://web.higov.net/oip/rrs/popup_list_agency_by_login.php?text=opener.document.myform.x_Agency_Codetxt&amp;title=Agency%20Code&amp;id=opener.document.myform.x_Agency_Code&amp;dept=A22" xr:uid="{00000000-0004-0000-0100-0000030A0000}"/>
    <hyperlink ref="BV35" r:id="rId2565" display="http://web.higov.net/oip/rrs/popup_list_agency_by_login.php?text=opener.document.myform.x_Agency_Codetxt&amp;title=Agency%20Code&amp;id=opener.document.myform.x_Agency_Code&amp;dept=A22" xr:uid="{00000000-0004-0000-0100-0000040A0000}"/>
    <hyperlink ref="BV36" r:id="rId2566" display="http://web.higov.net/oip/rrs/popup_list_agency_by_login.php?text=opener.document.myform.x_Agency_Codetxt&amp;title=Agency%20Code&amp;id=opener.document.myform.x_Agency_Code&amp;dept=A22" xr:uid="{00000000-0004-0000-0100-0000050A0000}"/>
    <hyperlink ref="BV37" r:id="rId2567" display="http://web.higov.net/oip/rrs/popup_list_agency_by_login.php?text=opener.document.myform.x_Agency_Codetxt&amp;title=Agency%20Code&amp;id=opener.document.myform.x_Agency_Code&amp;dept=A22" xr:uid="{00000000-0004-0000-0100-0000060A0000}"/>
    <hyperlink ref="BV38" r:id="rId2568" display="http://web.higov.net/oip/rrs/popup_list_agency_by_login.php?text=opener.document.myform.x_Agency_Codetxt&amp;title=Agency%20Code&amp;id=opener.document.myform.x_Agency_Code&amp;dept=A22" xr:uid="{00000000-0004-0000-0100-0000070A0000}"/>
    <hyperlink ref="BV39" r:id="rId2569" display="http://web.higov.net/oip/rrs/popup_list_agency_by_login.php?text=opener.document.myform.x_Agency_Codetxt&amp;title=Agency%20Code&amp;id=opener.document.myform.x_Agency_Code&amp;dept=A22" xr:uid="{00000000-0004-0000-0100-0000080A0000}"/>
    <hyperlink ref="BV40" r:id="rId2570" display="http://web.higov.net/oip/rrs/popup_list_agency_by_login.php?text=opener.document.myform.x_Agency_Codetxt&amp;title=Agency%20Code&amp;id=opener.document.myform.x_Agency_Code&amp;dept=A22" xr:uid="{00000000-0004-0000-0100-0000090A0000}"/>
    <hyperlink ref="BV41" r:id="rId2571" display="http://web.higov.net/oip/rrs/popup_list_agency_by_login.php?text=opener.document.myform.x_Agency_Codetxt&amp;title=Agency%20Code&amp;id=opener.document.myform.x_Agency_Code&amp;dept=A22" xr:uid="{00000000-0004-0000-0100-00000A0A0000}"/>
    <hyperlink ref="BV42" r:id="rId2572" display="http://web.higov.net/oip/rrs/popup_list_agency_by_login.php?text=opener.document.myform.x_Agency_Codetxt&amp;title=Agency%20Code&amp;id=opener.document.myform.x_Agency_Code&amp;dept=A22" xr:uid="{00000000-0004-0000-0100-00000B0A0000}"/>
    <hyperlink ref="BV43" r:id="rId2573" display="http://web.higov.net/oip/rrs/popup_list_agency_by_login.php?text=opener.document.myform.x_Agency_Codetxt&amp;title=Agency%20Code&amp;id=opener.document.myform.x_Agency_Code&amp;dept=A22" xr:uid="{00000000-0004-0000-0100-00000C0A0000}"/>
    <hyperlink ref="BV44" r:id="rId2574" display="http://web.higov.net/oip/rrs/popup_list_agency_by_login.php?text=opener.document.myform.x_Agency_Codetxt&amp;title=Agency%20Code&amp;id=opener.document.myform.x_Agency_Code&amp;dept=A22" xr:uid="{00000000-0004-0000-0100-00000D0A0000}"/>
    <hyperlink ref="BV45" r:id="rId2575" display="http://web.higov.net/oip/rrs/popup_list_agency_by_login.php?text=opener.document.myform.x_Agency_Codetxt&amp;title=Agency%20Code&amp;id=opener.document.myform.x_Agency_Code&amp;dept=A22" xr:uid="{00000000-0004-0000-0100-00000E0A0000}"/>
    <hyperlink ref="BV46" r:id="rId2576" display="http://web.higov.net/oip/rrs/popup_list_agency_by_login.php?text=opener.document.myform.x_Agency_Codetxt&amp;title=Agency%20Code&amp;id=opener.document.myform.x_Agency_Code&amp;dept=A22" xr:uid="{00000000-0004-0000-0100-00000F0A0000}"/>
    <hyperlink ref="BV47" r:id="rId2577" display="http://web.higov.net/oip/rrs/popup_list_agency_by_login.php?text=opener.document.myform.x_Agency_Codetxt&amp;title=Agency%20Code&amp;id=opener.document.myform.x_Agency_Code&amp;dept=A22" xr:uid="{00000000-0004-0000-0100-0000100A0000}"/>
    <hyperlink ref="BV48" r:id="rId2578" display="http://web.higov.net/oip/rrs/popup_list_agency_by_login.php?text=opener.document.myform.x_Agency_Codetxt&amp;title=Agency%20Code&amp;id=opener.document.myform.x_Agency_Code&amp;dept=A22" xr:uid="{00000000-0004-0000-0100-0000110A0000}"/>
    <hyperlink ref="BV49" r:id="rId2579" display="http://web.higov.net/oip/rrs/popup_list_agency_by_login.php?text=opener.document.myform.x_Agency_Codetxt&amp;title=Agency%20Code&amp;id=opener.document.myform.x_Agency_Code&amp;dept=A22" xr:uid="{00000000-0004-0000-0100-0000120A0000}"/>
    <hyperlink ref="BV50" r:id="rId2580" display="http://web.higov.net/oip/rrs/popup_list_agency_by_login.php?text=opener.document.myform.x_Agency_Codetxt&amp;title=Agency%20Code&amp;id=opener.document.myform.x_Agency_Code&amp;dept=A22" xr:uid="{00000000-0004-0000-0100-0000130A0000}"/>
    <hyperlink ref="BV51" r:id="rId2581" display="http://web.higov.net/oip/rrs/popup_list_agency_by_login.php?text=opener.document.myform.x_Agency_Codetxt&amp;title=Agency%20Code&amp;id=opener.document.myform.x_Agency_Code&amp;dept=A22" xr:uid="{00000000-0004-0000-0100-0000140A0000}"/>
    <hyperlink ref="BV52" r:id="rId2582" display="http://web.higov.net/oip/rrs/popup_list_agency_by_login.php?text=opener.document.myform.x_Agency_Codetxt&amp;title=Agency%20Code&amp;id=opener.document.myform.x_Agency_Code&amp;dept=A22" xr:uid="{00000000-0004-0000-0100-0000150A0000}"/>
    <hyperlink ref="BV53" r:id="rId2583" display="http://web.higov.net/oip/rrs/popup_list_agency_by_login.php?text=opener.document.myform.x_Agency_Codetxt&amp;title=Agency%20Code&amp;id=opener.document.myform.x_Agency_Code&amp;dept=A22" xr:uid="{00000000-0004-0000-0100-0000160A0000}"/>
    <hyperlink ref="BV54" r:id="rId2584" display="http://web.higov.net/oip/rrs/popup_list_agency_by_login.php?text=opener.document.myform.x_Agency_Codetxt&amp;title=Agency%20Code&amp;id=opener.document.myform.x_Agency_Code&amp;dept=A22" xr:uid="{00000000-0004-0000-0100-0000170A0000}"/>
    <hyperlink ref="BV55" r:id="rId2585" display="http://web.higov.net/oip/rrs/popup_list_agency_by_login.php?text=opener.document.myform.x_Agency_Codetxt&amp;title=Agency%20Code&amp;id=opener.document.myform.x_Agency_Code&amp;dept=A22" xr:uid="{00000000-0004-0000-0100-0000180A0000}"/>
    <hyperlink ref="BV56" r:id="rId2586" display="http://web.higov.net/oip/rrs/popup_list_agency_by_login.php?text=opener.document.myform.x_Agency_Codetxt&amp;title=Agency%20Code&amp;id=opener.document.myform.x_Agency_Code&amp;dept=A22" xr:uid="{00000000-0004-0000-0100-0000190A0000}"/>
    <hyperlink ref="BV57" r:id="rId2587" display="http://web.higov.net/oip/rrs/popup_list_agency_by_login.php?text=opener.document.myform.x_Agency_Codetxt&amp;title=Agency%20Code&amp;id=opener.document.myform.x_Agency_Code&amp;dept=A22" xr:uid="{00000000-0004-0000-0100-00001A0A0000}"/>
    <hyperlink ref="BV58" r:id="rId2588" display="http://web.higov.net/oip/rrs/popup_list_agency_by_login.php?text=opener.document.myform.x_Agency_Codetxt&amp;title=Agency%20Code&amp;id=opener.document.myform.x_Agency_Code&amp;dept=A22" xr:uid="{00000000-0004-0000-0100-00001B0A0000}"/>
    <hyperlink ref="BV59" r:id="rId2589" display="http://web.higov.net/oip/rrs/popup_list_agency_by_login.php?text=opener.document.myform.x_Agency_Codetxt&amp;title=Agency%20Code&amp;id=opener.document.myform.x_Agency_Code&amp;dept=A22" xr:uid="{00000000-0004-0000-0100-00001C0A0000}"/>
    <hyperlink ref="BV60" r:id="rId2590" display="http://web.higov.net/oip/rrs/popup_list_agency_by_login.php?text=opener.document.myform.x_Agency_Codetxt&amp;title=Agency%20Code&amp;id=opener.document.myform.x_Agency_Code&amp;dept=A22" xr:uid="{00000000-0004-0000-0100-00001D0A0000}"/>
    <hyperlink ref="BV61" r:id="rId2591" display="http://web.higov.net/oip/rrs/popup_list_agency_by_login.php?text=opener.document.myform.x_Agency_Codetxt&amp;title=Agency%20Code&amp;id=opener.document.myform.x_Agency_Code&amp;dept=A22" xr:uid="{00000000-0004-0000-0100-00001E0A0000}"/>
    <hyperlink ref="BV62" r:id="rId2592" display="http://web.higov.net/oip/rrs/popup_list_agency_by_login.php?text=opener.document.myform.x_Agency_Codetxt&amp;title=Agency%20Code&amp;id=opener.document.myform.x_Agency_Code&amp;dept=A22" xr:uid="{00000000-0004-0000-0100-00001F0A0000}"/>
    <hyperlink ref="BV63" r:id="rId2593" display="http://web.higov.net/oip/rrs/popup_list_agency_by_login.php?text=opener.document.myform.x_Agency_Codetxt&amp;title=Agency%20Code&amp;id=opener.document.myform.x_Agency_Code&amp;dept=A22" xr:uid="{00000000-0004-0000-0100-0000200A0000}"/>
    <hyperlink ref="BV64" r:id="rId2594" display="http://web.higov.net/oip/rrs/popup_list_agency_by_login.php?text=opener.document.myform.x_Agency_Codetxt&amp;title=Agency%20Code&amp;id=opener.document.myform.x_Agency_Code&amp;dept=A22" xr:uid="{00000000-0004-0000-0100-0000210A0000}"/>
    <hyperlink ref="BV65" r:id="rId2595" display="http://web.higov.net/oip/rrs/popup_list_agency_by_login.php?text=opener.document.myform.x_Agency_Codetxt&amp;title=Agency%20Code&amp;id=opener.document.myform.x_Agency_Code&amp;dept=A22" xr:uid="{00000000-0004-0000-0100-0000220A0000}"/>
    <hyperlink ref="BV66" r:id="rId2596" display="http://web.higov.net/oip/rrs/popup_list_agency_by_login.php?text=opener.document.myform.x_Agency_Codetxt&amp;title=Agency%20Code&amp;id=opener.document.myform.x_Agency_Code&amp;dept=A22" xr:uid="{00000000-0004-0000-0100-0000230A0000}"/>
    <hyperlink ref="BV67" r:id="rId2597" display="http://web.higov.net/oip/rrs/popup_list_agency_by_login.php?text=opener.document.myform.x_Agency_Codetxt&amp;title=Agency%20Code&amp;id=opener.document.myform.x_Agency_Code&amp;dept=A22" xr:uid="{00000000-0004-0000-0100-0000240A0000}"/>
    <hyperlink ref="BV68" r:id="rId2598" display="http://web.higov.net/oip/rrs/popup_list_agency_by_login.php?text=opener.document.myform.x_Agency_Codetxt&amp;title=Agency%20Code&amp;id=opener.document.myform.x_Agency_Code&amp;dept=A22" xr:uid="{00000000-0004-0000-0100-0000250A0000}"/>
    <hyperlink ref="BV69" r:id="rId2599" display="http://web.higov.net/oip/rrs/popup_list_agency_by_login.php?text=opener.document.myform.x_Agency_Codetxt&amp;title=Agency%20Code&amp;id=opener.document.myform.x_Agency_Code&amp;dept=A22" xr:uid="{00000000-0004-0000-0100-0000260A0000}"/>
    <hyperlink ref="BV70" r:id="rId2600" display="http://web.higov.net/oip/rrs/popup_list_agency_by_login.php?text=opener.document.myform.x_Agency_Codetxt&amp;title=Agency%20Code&amp;id=opener.document.myform.x_Agency_Code&amp;dept=A22" xr:uid="{00000000-0004-0000-0100-0000270A0000}"/>
    <hyperlink ref="BV71" r:id="rId2601" display="http://web.higov.net/oip/rrs/popup_list_agency_by_login.php?text=opener.document.myform.x_Agency_Codetxt&amp;title=Agency%20Code&amp;id=opener.document.myform.x_Agency_Code&amp;dept=A22" xr:uid="{00000000-0004-0000-0100-0000280A0000}"/>
    <hyperlink ref="BV72" r:id="rId2602" display="http://web.higov.net/oip/rrs/popup_list_agency_by_login.php?text=opener.document.myform.x_Agency_Codetxt&amp;title=Agency%20Code&amp;id=opener.document.myform.x_Agency_Code&amp;dept=A22" xr:uid="{00000000-0004-0000-0100-0000290A0000}"/>
    <hyperlink ref="BV73" r:id="rId2603" display="http://web.higov.net/oip/rrs/popup_list_agency_by_login.php?text=opener.document.myform.x_Agency_Codetxt&amp;title=Agency%20Code&amp;id=opener.document.myform.x_Agency_Code&amp;dept=A22" xr:uid="{00000000-0004-0000-0100-00002A0A0000}"/>
    <hyperlink ref="BV74" r:id="rId2604" display="http://web.higov.net/oip/rrs/popup_list_agency_by_login.php?text=opener.document.myform.x_Agency_Codetxt&amp;title=Agency%20Code&amp;id=opener.document.myform.x_Agency_Code&amp;dept=A22" xr:uid="{00000000-0004-0000-0100-00002B0A0000}"/>
    <hyperlink ref="BV75" r:id="rId2605" display="http://web.higov.net/oip/rrs/popup_list_agency_by_login.php?text=opener.document.myform.x_Agency_Codetxt&amp;title=Agency%20Code&amp;id=opener.document.myform.x_Agency_Code&amp;dept=A22" xr:uid="{00000000-0004-0000-0100-00002C0A0000}"/>
    <hyperlink ref="BV76" r:id="rId2606" display="http://web.higov.net/oip/rrs/popup_list_agency_by_login.php?text=opener.document.myform.x_Agency_Codetxt&amp;title=Agency%20Code&amp;id=opener.document.myform.x_Agency_Code&amp;dept=A22" xr:uid="{00000000-0004-0000-0100-00002D0A0000}"/>
    <hyperlink ref="BV77" r:id="rId2607" display="http://web.higov.net/oip/rrs/popup_list_agency_by_login.php?text=opener.document.myform.x_Agency_Codetxt&amp;title=Agency%20Code&amp;id=opener.document.myform.x_Agency_Code&amp;dept=A22" xr:uid="{00000000-0004-0000-0100-00002E0A0000}"/>
    <hyperlink ref="BV78" r:id="rId2608" display="http://web.higov.net/oip/rrs/popup_list_agency_by_login.php?text=opener.document.myform.x_Agency_Codetxt&amp;title=Agency%20Code&amp;id=opener.document.myform.x_Agency_Code&amp;dept=A22" xr:uid="{00000000-0004-0000-0100-00002F0A0000}"/>
    <hyperlink ref="BV79" r:id="rId2609" display="http://web.higov.net/oip/rrs/popup_list_agency_by_login.php?text=opener.document.myform.x_Agency_Codetxt&amp;title=Agency%20Code&amp;id=opener.document.myform.x_Agency_Code&amp;dept=A22" xr:uid="{00000000-0004-0000-0100-0000300A0000}"/>
    <hyperlink ref="BV80" r:id="rId2610" display="http://web.higov.net/oip/rrs/popup_list_agency_by_login.php?text=opener.document.myform.x_Agency_Codetxt&amp;title=Agency%20Code&amp;id=opener.document.myform.x_Agency_Code&amp;dept=A22" xr:uid="{00000000-0004-0000-0100-0000310A0000}"/>
    <hyperlink ref="BV81" r:id="rId2611" display="http://web.higov.net/oip/rrs/popup_list_agency_by_login.php?text=opener.document.myform.x_Agency_Codetxt&amp;title=Agency%20Code&amp;id=opener.document.myform.x_Agency_Code&amp;dept=A22" xr:uid="{00000000-0004-0000-0100-0000320A0000}"/>
    <hyperlink ref="BV82" r:id="rId2612" display="http://web.higov.net/oip/rrs/popup_list_agency_by_login.php?text=opener.document.myform.x_Agency_Codetxt&amp;title=Agency%20Code&amp;id=opener.document.myform.x_Agency_Code&amp;dept=A22" xr:uid="{00000000-0004-0000-0100-0000330A0000}"/>
    <hyperlink ref="BV83" r:id="rId2613" display="http://web.higov.net/oip/rrs/popup_list_agency_by_login.php?text=opener.document.myform.x_Agency_Codetxt&amp;title=Agency%20Code&amp;id=opener.document.myform.x_Agency_Code&amp;dept=A22" xr:uid="{00000000-0004-0000-0100-0000340A0000}"/>
    <hyperlink ref="BV84" r:id="rId2614" display="http://web.higov.net/oip/rrs/popup_list_agency_by_login.php?text=opener.document.myform.x_Agency_Codetxt&amp;title=Agency%20Code&amp;id=opener.document.myform.x_Agency_Code&amp;dept=A22" xr:uid="{00000000-0004-0000-0100-0000350A0000}"/>
    <hyperlink ref="BV85" r:id="rId2615" display="http://web.higov.net/oip/rrs/popup_list_agency_by_login.php?text=opener.document.myform.x_Agency_Codetxt&amp;title=Agency%20Code&amp;id=opener.document.myform.x_Agency_Code&amp;dept=A22" xr:uid="{00000000-0004-0000-0100-0000360A0000}"/>
    <hyperlink ref="BV86" r:id="rId2616" display="http://web.higov.net/oip/rrs/popup_list_agency_by_login.php?text=opener.document.myform.x_Agency_Codetxt&amp;title=Agency%20Code&amp;id=opener.document.myform.x_Agency_Code&amp;dept=A22" xr:uid="{00000000-0004-0000-0100-0000370A0000}"/>
    <hyperlink ref="BV87" r:id="rId2617" display="http://web.higov.net/oip/rrs/popup_list_agency_by_login.php?text=opener.document.myform.x_Agency_Codetxt&amp;title=Agency%20Code&amp;id=opener.document.myform.x_Agency_Code&amp;dept=A22" xr:uid="{00000000-0004-0000-0100-0000380A0000}"/>
    <hyperlink ref="BV88" r:id="rId2618" display="http://web.higov.net/oip/rrs/popup_list_agency_by_login.php?text=opener.document.myform.x_Agency_Codetxt&amp;title=Agency%20Code&amp;id=opener.document.myform.x_Agency_Code&amp;dept=A22" xr:uid="{00000000-0004-0000-0100-0000390A0000}"/>
    <hyperlink ref="BV89" r:id="rId2619" display="http://web.higov.net/oip/rrs/popup_list_agency_by_login.php?text=opener.document.myform.x_Agency_Codetxt&amp;title=Agency%20Code&amp;id=opener.document.myform.x_Agency_Code&amp;dept=A22" xr:uid="{00000000-0004-0000-0100-00003A0A0000}"/>
    <hyperlink ref="BV90" r:id="rId2620" display="http://web.higov.net/oip/rrs/popup_list_agency_by_login.php?text=opener.document.myform.x_Agency_Codetxt&amp;title=Agency%20Code&amp;id=opener.document.myform.x_Agency_Code&amp;dept=A22" xr:uid="{00000000-0004-0000-0100-00003B0A0000}"/>
    <hyperlink ref="BV91" r:id="rId2621" display="http://web.higov.net/oip/rrs/popup_list_agency_by_login.php?text=opener.document.myform.x_Agency_Codetxt&amp;title=Agency%20Code&amp;id=opener.document.myform.x_Agency_Code&amp;dept=A22" xr:uid="{00000000-0004-0000-0100-00003C0A0000}"/>
    <hyperlink ref="BV92" r:id="rId2622" display="http://web.higov.net/oip/rrs/popup_list_agency_by_login.php?text=opener.document.myform.x_Agency_Codetxt&amp;title=Agency%20Code&amp;id=opener.document.myform.x_Agency_Code&amp;dept=A22" xr:uid="{00000000-0004-0000-0100-00003D0A0000}"/>
    <hyperlink ref="BV93" r:id="rId2623" display="http://web.higov.net/oip/rrs/popup_list_agency_by_login.php?text=opener.document.myform.x_Agency_Codetxt&amp;title=Agency%20Code&amp;id=opener.document.myform.x_Agency_Code&amp;dept=A22" xr:uid="{00000000-0004-0000-0100-00003E0A0000}"/>
    <hyperlink ref="BV94" r:id="rId2624" display="http://web.higov.net/oip/rrs/popup_list_agency_by_login.php?text=opener.document.myform.x_Agency_Codetxt&amp;title=Agency%20Code&amp;id=opener.document.myform.x_Agency_Code&amp;dept=A22" xr:uid="{00000000-0004-0000-0100-00003F0A0000}"/>
    <hyperlink ref="BV95" r:id="rId2625" display="http://web.higov.net/oip/rrs/popup_list_agency_by_login.php?text=opener.document.myform.x_Agency_Codetxt&amp;title=Agency%20Code&amp;id=opener.document.myform.x_Agency_Code&amp;dept=A22" xr:uid="{00000000-0004-0000-0100-0000400A0000}"/>
    <hyperlink ref="BV96" r:id="rId2626" display="http://web.higov.net/oip/rrs/popup_list_agency_by_login.php?text=opener.document.myform.x_Agency_Codetxt&amp;title=Agency%20Code&amp;id=opener.document.myform.x_Agency_Code&amp;dept=A22" xr:uid="{00000000-0004-0000-0100-0000410A0000}"/>
    <hyperlink ref="BV97" r:id="rId2627" display="http://web.higov.net/oip/rrs/popup_list_agency_by_login.php?text=opener.document.myform.x_Agency_Codetxt&amp;title=Agency%20Code&amp;id=opener.document.myform.x_Agency_Code&amp;dept=A22" xr:uid="{00000000-0004-0000-0100-0000420A0000}"/>
    <hyperlink ref="BV98" r:id="rId2628" display="http://web.higov.net/oip/rrs/popup_list_agency_by_login.php?text=opener.document.myform.x_Agency_Codetxt&amp;title=Agency%20Code&amp;id=opener.document.myform.x_Agency_Code&amp;dept=A22" xr:uid="{00000000-0004-0000-0100-0000430A0000}"/>
    <hyperlink ref="BV99" r:id="rId2629" display="http://web.higov.net/oip/rrs/popup_list_agency_by_login.php?text=opener.document.myform.x_Agency_Codetxt&amp;title=Agency%20Code&amp;id=opener.document.myform.x_Agency_Code&amp;dept=A22" xr:uid="{00000000-0004-0000-0100-0000440A0000}"/>
    <hyperlink ref="BV100" r:id="rId2630" display="http://web.higov.net/oip/rrs/popup_list_agency_by_login.php?text=opener.document.myform.x_Agency_Codetxt&amp;title=Agency%20Code&amp;id=opener.document.myform.x_Agency_Code&amp;dept=A22" xr:uid="{00000000-0004-0000-0100-0000450A0000}"/>
    <hyperlink ref="BV101" r:id="rId2631" display="http://web.higov.net/oip/rrs/popup_list_agency_by_login.php?text=opener.document.myform.x_Agency_Codetxt&amp;title=Agency%20Code&amp;id=opener.document.myform.x_Agency_Code&amp;dept=A22" xr:uid="{00000000-0004-0000-0100-0000460A0000}"/>
    <hyperlink ref="BV102" r:id="rId2632" display="http://web.higov.net/oip/rrs/popup_list_agency_by_login.php?text=opener.document.myform.x_Agency_Codetxt&amp;title=Agency%20Code&amp;id=opener.document.myform.x_Agency_Code&amp;dept=A22" xr:uid="{00000000-0004-0000-0100-0000470A0000}"/>
    <hyperlink ref="BV103" r:id="rId2633" display="http://web.higov.net/oip/rrs/popup_list_agency_by_login.php?text=opener.document.myform.x_Agency_Codetxt&amp;title=Agency%20Code&amp;id=opener.document.myform.x_Agency_Code&amp;dept=A22" xr:uid="{00000000-0004-0000-0100-0000480A0000}"/>
    <hyperlink ref="BW13" r:id="rId2634" display="http://web.higov.net/oip/rrs/popup_list_agency_by_login.php?text=opener.document.myform.x_Agency_Codetxt&amp;title=Agency%20Code&amp;id=opener.document.myform.x_Agency_Code&amp;dept=O81" xr:uid="{00000000-0004-0000-0100-0000490A0000}"/>
    <hyperlink ref="BD13" r:id="rId2635" display="http://web.higov.net/oip/rrs/popup_list_agency_by_login.php?text=opener.document.myform.x_Agency_Codetxt&amp;title=Agency%20Code&amp;id=opener.document.myform.x_Agency_Code&amp;dept=A52" xr:uid="{00000000-0004-0000-0100-00004A0A0000}"/>
    <hyperlink ref="BD14" r:id="rId2636" display="http://web.higov.net/oip/rrs/popup_list_agency_by_login.php?text=opener.document.myform.x_Agency_Codetxt&amp;title=Agency%20Code&amp;id=opener.document.myform.x_Agency_Code&amp;dept=A52" xr:uid="{00000000-0004-0000-0100-00004B0A0000}"/>
    <hyperlink ref="BD15" r:id="rId2637" display="http://web.higov.net/oip/rrs/popup_list_agency_by_login.php?text=opener.document.myform.x_Agency_Codetxt&amp;title=Agency%20Code&amp;id=opener.document.myform.x_Agency_Code&amp;dept=A52" xr:uid="{00000000-0004-0000-0100-00004C0A0000}"/>
    <hyperlink ref="BD16" r:id="rId2638" display="http://web.higov.net/oip/rrs/popup_list_agency_by_login.php?text=opener.document.myform.x_Agency_Codetxt&amp;title=Agency%20Code&amp;id=opener.document.myform.x_Agency_Code&amp;dept=A52" xr:uid="{00000000-0004-0000-0100-00004D0A0000}"/>
    <hyperlink ref="BD17" r:id="rId2639" display="http://web.higov.net/oip/rrs/popup_list_agency_by_login.php?text=opener.document.myform.x_Agency_Codetxt&amp;title=Agency%20Code&amp;id=opener.document.myform.x_Agency_Code&amp;dept=A52" xr:uid="{00000000-0004-0000-0100-00004E0A0000}"/>
    <hyperlink ref="BD18" r:id="rId2640" display="http://web.higov.net/oip/rrs/popup_list_agency_by_login.php?text=opener.document.myform.x_Agency_Codetxt&amp;title=Agency%20Code&amp;id=opener.document.myform.x_Agency_Code&amp;dept=A52" xr:uid="{00000000-0004-0000-0100-00004F0A0000}"/>
    <hyperlink ref="BD19" r:id="rId2641" display="http://web.higov.net/oip/rrs/popup_list_agency_by_login.php?text=opener.document.myform.x_Agency_Codetxt&amp;title=Agency%20Code&amp;id=opener.document.myform.x_Agency_Code&amp;dept=A52" xr:uid="{00000000-0004-0000-0100-0000500A0000}"/>
    <hyperlink ref="BD20" r:id="rId2642" display="http://web.higov.net/oip/rrs/popup_list_agency_by_login.php?text=opener.document.myform.x_Agency_Codetxt&amp;title=Agency%20Code&amp;id=opener.document.myform.x_Agency_Code&amp;dept=A52" xr:uid="{00000000-0004-0000-0100-0000510A0000}"/>
    <hyperlink ref="BD21" r:id="rId2643" display="http://web.higov.net/oip/rrs/popup_list_agency_by_login.php?text=opener.document.myform.x_Agency_Codetxt&amp;title=Agency%20Code&amp;id=opener.document.myform.x_Agency_Code&amp;dept=A52" xr:uid="{00000000-0004-0000-0100-0000520A0000}"/>
    <hyperlink ref="BD22" r:id="rId2644" display="http://web.higov.net/oip/rrs/popup_list_agency_by_login.php?text=opener.document.myform.x_Agency_Codetxt&amp;title=Agency%20Code&amp;id=opener.document.myform.x_Agency_Code&amp;dept=A52" xr:uid="{00000000-0004-0000-0100-0000530A0000}"/>
    <hyperlink ref="BD23" r:id="rId2645" display="http://web.higov.net/oip/rrs/popup_list_agency_by_login.php?text=opener.document.myform.x_Agency_Codetxt&amp;title=Agency%20Code&amp;id=opener.document.myform.x_Agency_Code&amp;dept=A52" xr:uid="{00000000-0004-0000-0100-0000540A0000}"/>
    <hyperlink ref="BD24" r:id="rId2646" display="http://web.higov.net/oip/rrs/popup_list_agency_by_login.php?text=opener.document.myform.x_Agency_Codetxt&amp;title=Agency%20Code&amp;id=opener.document.myform.x_Agency_Code&amp;dept=A52" xr:uid="{00000000-0004-0000-0100-0000550A0000}"/>
    <hyperlink ref="BD25" r:id="rId2647" display="http://web.higov.net/oip/rrs/popup_list_agency_by_login.php?text=opener.document.myform.x_Agency_Codetxt&amp;title=Agency%20Code&amp;id=opener.document.myform.x_Agency_Code&amp;dept=A52" xr:uid="{00000000-0004-0000-0100-0000560A0000}"/>
    <hyperlink ref="BD26" r:id="rId2648" display="http://web.higov.net/oip/rrs/popup_list_agency_by_login.php?text=opener.document.myform.x_Agency_Codetxt&amp;title=Agency%20Code&amp;id=opener.document.myform.x_Agency_Code&amp;dept=A52" xr:uid="{00000000-0004-0000-0100-0000570A0000}"/>
    <hyperlink ref="BD27" r:id="rId2649" display="http://web.higov.net/oip/rrs/popup_list_agency_by_login.php?text=opener.document.myform.x_Agency_Codetxt&amp;title=Agency%20Code&amp;id=opener.document.myform.x_Agency_Code&amp;dept=A52" xr:uid="{00000000-0004-0000-0100-0000580A0000}"/>
    <hyperlink ref="BD28" r:id="rId2650" display="http://web.higov.net/oip/rrs/popup_list_agency_by_login.php?text=opener.document.myform.x_Agency_Codetxt&amp;title=Agency%20Code&amp;id=opener.document.myform.x_Agency_Code&amp;dept=A52" xr:uid="{00000000-0004-0000-0100-0000590A0000}"/>
    <hyperlink ref="BD29" r:id="rId2651" display="http://web.higov.net/oip/rrs/popup_list_agency_by_login.php?text=opener.document.myform.x_Agency_Codetxt&amp;title=Agency%20Code&amp;id=opener.document.myform.x_Agency_Code&amp;dept=A52" xr:uid="{00000000-0004-0000-0100-00005A0A0000}"/>
    <hyperlink ref="BD30" r:id="rId2652" display="http://web.higov.net/oip/rrs/popup_list_agency_by_login.php?text=opener.document.myform.x_Agency_Codetxt&amp;title=Agency%20Code&amp;id=opener.document.myform.x_Agency_Code&amp;dept=A52" xr:uid="{00000000-0004-0000-0100-00005B0A0000}"/>
    <hyperlink ref="BD31" r:id="rId2653" display="http://web.higov.net/oip/rrs/popup_list_agency_by_login.php?text=opener.document.myform.x_Agency_Codetxt&amp;title=Agency%20Code&amp;id=opener.document.myform.x_Agency_Code&amp;dept=A52" xr:uid="{00000000-0004-0000-0100-00005C0A0000}"/>
    <hyperlink ref="BD32" r:id="rId2654" display="http://web.higov.net/oip/rrs/popup_list_agency_by_login.php?text=opener.document.myform.x_Agency_Codetxt&amp;title=Agency%20Code&amp;id=opener.document.myform.x_Agency_Code&amp;dept=A52" xr:uid="{00000000-0004-0000-0100-00005D0A0000}"/>
    <hyperlink ref="BD33" r:id="rId2655" display="http://web.higov.net/oip/rrs/popup_list_agency_by_login.php?text=opener.document.myform.x_Agency_Codetxt&amp;title=Agency%20Code&amp;id=opener.document.myform.x_Agency_Code&amp;dept=A52" xr:uid="{00000000-0004-0000-0100-00005E0A0000}"/>
    <hyperlink ref="BD34" r:id="rId2656" display="http://web.higov.net/oip/rrs/popup_list_agency_by_login.php?text=opener.document.myform.x_Agency_Codetxt&amp;title=Agency%20Code&amp;id=opener.document.myform.x_Agency_Code&amp;dept=A52" xr:uid="{00000000-0004-0000-0100-00005F0A0000}"/>
    <hyperlink ref="BD35" r:id="rId2657" display="http://web.higov.net/oip/rrs/popup_list_agency_by_login.php?text=opener.document.myform.x_Agency_Codetxt&amp;title=Agency%20Code&amp;id=opener.document.myform.x_Agency_Code&amp;dept=A52" xr:uid="{00000000-0004-0000-0100-0000600A0000}"/>
    <hyperlink ref="BD36" r:id="rId2658" display="http://web.higov.net/oip/rrs/popup_list_agency_by_login.php?text=opener.document.myform.x_Agency_Codetxt&amp;title=Agency%20Code&amp;id=opener.document.myform.x_Agency_Code&amp;dept=A52" xr:uid="{00000000-0004-0000-0100-0000610A0000}"/>
    <hyperlink ref="BD37" r:id="rId2659" display="http://web.higov.net/oip/rrs/popup_list_agency_by_login.php?text=opener.document.myform.x_Agency_Codetxt&amp;title=Agency%20Code&amp;id=opener.document.myform.x_Agency_Code&amp;dept=A52" xr:uid="{00000000-0004-0000-0100-0000620A0000}"/>
    <hyperlink ref="BD38" r:id="rId2660" display="http://web.higov.net/oip/rrs/popup_list_agency_by_login.php?text=opener.document.myform.x_Agency_Codetxt&amp;title=Agency%20Code&amp;id=opener.document.myform.x_Agency_Code&amp;dept=A52" xr:uid="{00000000-0004-0000-0100-0000630A0000}"/>
    <hyperlink ref="BD39" r:id="rId2661" display="http://web.higov.net/oip/rrs/popup_list_agency_by_login.php?text=opener.document.myform.x_Agency_Codetxt&amp;title=Agency%20Code&amp;id=opener.document.myform.x_Agency_Code&amp;dept=A52" xr:uid="{00000000-0004-0000-0100-0000640A0000}"/>
    <hyperlink ref="BD40" r:id="rId2662" display="http://web.higov.net/oip/rrs/popup_list_agency_by_login.php?text=opener.document.myform.x_Agency_Codetxt&amp;title=Agency%20Code&amp;id=opener.document.myform.x_Agency_Code&amp;dept=A52" xr:uid="{00000000-0004-0000-0100-0000650A0000}"/>
    <hyperlink ref="BD41" r:id="rId2663" display="http://web.higov.net/oip/rrs/popup_list_agency_by_login.php?text=opener.document.myform.x_Agency_Codetxt&amp;title=Agency%20Code&amp;id=opener.document.myform.x_Agency_Code&amp;dept=A52" xr:uid="{00000000-0004-0000-0100-0000660A0000}"/>
    <hyperlink ref="BD42" r:id="rId2664" display="http://web.higov.net/oip/rrs/popup_list_agency_by_login.php?text=opener.document.myform.x_Agency_Codetxt&amp;title=Agency%20Code&amp;id=opener.document.myform.x_Agency_Code&amp;dept=A52" xr:uid="{00000000-0004-0000-0100-0000670A0000}"/>
    <hyperlink ref="BD43" r:id="rId2665" display="http://web.higov.net/oip/rrs/popup_list_agency_by_login.php?text=opener.document.myform.x_Agency_Codetxt&amp;title=Agency%20Code&amp;id=opener.document.myform.x_Agency_Code&amp;dept=A52" xr:uid="{00000000-0004-0000-0100-0000680A0000}"/>
    <hyperlink ref="BD44" r:id="rId2666" display="http://web.higov.net/oip/rrs/popup_list_agency_by_login.php?text=opener.document.myform.x_Agency_Codetxt&amp;title=Agency%20Code&amp;id=opener.document.myform.x_Agency_Code&amp;dept=A52" xr:uid="{00000000-0004-0000-0100-0000690A0000}"/>
    <hyperlink ref="BD45" r:id="rId2667" display="http://web.higov.net/oip/rrs/popup_list_agency_by_login.php?text=opener.document.myform.x_Agency_Codetxt&amp;title=Agency%20Code&amp;id=opener.document.myform.x_Agency_Code&amp;dept=A52" xr:uid="{00000000-0004-0000-0100-00006A0A0000}"/>
    <hyperlink ref="BD46" r:id="rId2668" display="http://web.higov.net/oip/rrs/popup_list_agency_by_login.php?text=opener.document.myform.x_Agency_Codetxt&amp;title=Agency%20Code&amp;id=opener.document.myform.x_Agency_Code&amp;dept=A52" xr:uid="{00000000-0004-0000-0100-00006B0A0000}"/>
    <hyperlink ref="BD47" r:id="rId2669" display="http://web.higov.net/oip/rrs/popup_list_agency_by_login.php?text=opener.document.myform.x_Agency_Codetxt&amp;title=Agency%20Code&amp;id=opener.document.myform.x_Agency_Code&amp;dept=A52" xr:uid="{00000000-0004-0000-0100-00006C0A0000}"/>
    <hyperlink ref="BD48" r:id="rId2670" display="http://web.higov.net/oip/rrs/popup_list_agency_by_login.php?text=opener.document.myform.x_Agency_Codetxt&amp;title=Agency%20Code&amp;id=opener.document.myform.x_Agency_Code&amp;dept=A52" xr:uid="{00000000-0004-0000-0100-00006D0A0000}"/>
    <hyperlink ref="BD49" r:id="rId2671" display="http://web.higov.net/oip/rrs/popup_list_agency_by_login.php?text=opener.document.myform.x_Agency_Codetxt&amp;title=Agency%20Code&amp;id=opener.document.myform.x_Agency_Code&amp;dept=A52" xr:uid="{00000000-0004-0000-0100-00006E0A0000}"/>
    <hyperlink ref="BD50" r:id="rId2672" display="http://web.higov.net/oip/rrs/popup_list_agency_by_login.php?text=opener.document.myform.x_Agency_Codetxt&amp;title=Agency%20Code&amp;id=opener.document.myform.x_Agency_Code&amp;dept=A52" xr:uid="{00000000-0004-0000-0100-00006F0A0000}"/>
    <hyperlink ref="BD51" r:id="rId2673" display="http://web.higov.net/oip/rrs/popup_list_agency_by_login.php?text=opener.document.myform.x_Agency_Codetxt&amp;title=Agency%20Code&amp;id=opener.document.myform.x_Agency_Code&amp;dept=A52" xr:uid="{00000000-0004-0000-0100-0000700A0000}"/>
    <hyperlink ref="BD52" r:id="rId2674" display="http://web.higov.net/oip/rrs/popup_list_agency_by_login.php?text=opener.document.myform.x_Agency_Codetxt&amp;title=Agency%20Code&amp;id=opener.document.myform.x_Agency_Code&amp;dept=A52" xr:uid="{00000000-0004-0000-0100-0000710A0000}"/>
    <hyperlink ref="BD53" r:id="rId2675" display="http://web.higov.net/oip/rrs/popup_list_agency_by_login.php?text=opener.document.myform.x_Agency_Codetxt&amp;title=Agency%20Code&amp;id=opener.document.myform.x_Agency_Code&amp;dept=A52" xr:uid="{00000000-0004-0000-0100-0000720A0000}"/>
    <hyperlink ref="BD54" r:id="rId2676" display="http://web.higov.net/oip/rrs/popup_list_agency_by_login.php?text=opener.document.myform.x_Agency_Codetxt&amp;title=Agency%20Code&amp;id=opener.document.myform.x_Agency_Code&amp;dept=A52" xr:uid="{00000000-0004-0000-0100-0000730A0000}"/>
    <hyperlink ref="BD55" r:id="rId2677" display="http://web.higov.net/oip/rrs/popup_list_agency_by_login.php?text=opener.document.myform.x_Agency_Codetxt&amp;title=Agency%20Code&amp;id=opener.document.myform.x_Agency_Code&amp;dept=A52" xr:uid="{00000000-0004-0000-0100-0000740A0000}"/>
    <hyperlink ref="BD56" r:id="rId2678" display="http://web.higov.net/oip/rrs/popup_list_agency_by_login.php?text=opener.document.myform.x_Agency_Codetxt&amp;title=Agency%20Code&amp;id=opener.document.myform.x_Agency_Code&amp;dept=A52" xr:uid="{00000000-0004-0000-0100-0000750A0000}"/>
    <hyperlink ref="BD57" r:id="rId2679" display="http://web.higov.net/oip/rrs/popup_list_agency_by_login.php?text=opener.document.myform.x_Agency_Codetxt&amp;title=Agency%20Code&amp;id=opener.document.myform.x_Agency_Code&amp;dept=A52" xr:uid="{00000000-0004-0000-0100-0000760A0000}"/>
    <hyperlink ref="BD58" r:id="rId2680" display="http://web.higov.net/oip/rrs/popup_list_agency_by_login.php?text=opener.document.myform.x_Agency_Codetxt&amp;title=Agency%20Code&amp;id=opener.document.myform.x_Agency_Code&amp;dept=A52" xr:uid="{00000000-0004-0000-0100-0000770A0000}"/>
    <hyperlink ref="BE13" r:id="rId2681" display="http://web.higov.net/oip/rrs/popup_list_agency_by_login.php?text=opener.document.myform.x_Agency_Codetxt&amp;title=Agency%20Code&amp;id=opener.document.myform.x_Agency_Code&amp;dept=A53" xr:uid="{00000000-0004-0000-0100-0000780A0000}"/>
    <hyperlink ref="BE14" r:id="rId2682" display="http://web.higov.net/oip/rrs/popup_list_agency_by_login.php?text=opener.document.myform.x_Agency_Codetxt&amp;title=Agency%20Code&amp;id=opener.document.myform.x_Agency_Code&amp;dept=A53" xr:uid="{00000000-0004-0000-0100-0000790A0000}"/>
    <hyperlink ref="BE15" r:id="rId2683" display="http://web.higov.net/oip/rrs/popup_list_agency_by_login.php?text=opener.document.myform.x_Agency_Codetxt&amp;title=Agency%20Code&amp;id=opener.document.myform.x_Agency_Code&amp;dept=A53" xr:uid="{00000000-0004-0000-0100-00007A0A0000}"/>
    <hyperlink ref="BE16" r:id="rId2684" display="http://web.higov.net/oip/rrs/popup_list_agency_by_login.php?text=opener.document.myform.x_Agency_Codetxt&amp;title=Agency%20Code&amp;id=opener.document.myform.x_Agency_Code&amp;dept=A53" xr:uid="{00000000-0004-0000-0100-00007B0A0000}"/>
    <hyperlink ref="BE17" r:id="rId2685" display="http://web.higov.net/oip/rrs/popup_list_agency_by_login.php?text=opener.document.myform.x_Agency_Codetxt&amp;title=Agency%20Code&amp;id=opener.document.myform.x_Agency_Code&amp;dept=A53" xr:uid="{00000000-0004-0000-0100-00007C0A0000}"/>
    <hyperlink ref="BE18" r:id="rId2686" display="http://web.higov.net/oip/rrs/popup_list_agency_by_login.php?text=opener.document.myform.x_Agency_Codetxt&amp;title=Agency%20Code&amp;id=opener.document.myform.x_Agency_Code&amp;dept=A53" xr:uid="{00000000-0004-0000-0100-00007D0A0000}"/>
    <hyperlink ref="BE19" r:id="rId2687" display="http://web.higov.net/oip/rrs/popup_list_agency_by_login.php?text=opener.document.myform.x_Agency_Codetxt&amp;title=Agency%20Code&amp;id=opener.document.myform.x_Agency_Code&amp;dept=A53" xr:uid="{00000000-0004-0000-0100-00007E0A0000}"/>
    <hyperlink ref="BE20" r:id="rId2688" display="http://web.higov.net/oip/rrs/popup_list_agency_by_login.php?text=opener.document.myform.x_Agency_Codetxt&amp;title=Agency%20Code&amp;id=opener.document.myform.x_Agency_Code&amp;dept=A53" xr:uid="{00000000-0004-0000-0100-00007F0A0000}"/>
    <hyperlink ref="BE21" r:id="rId2689" display="http://web.higov.net/oip/rrs/popup_list_agency_by_login.php?text=opener.document.myform.x_Agency_Codetxt&amp;title=Agency%20Code&amp;id=opener.document.myform.x_Agency_Code&amp;dept=A53" xr:uid="{00000000-0004-0000-0100-0000800A0000}"/>
    <hyperlink ref="BE22" r:id="rId2690" display="http://web.higov.net/oip/rrs/popup_list_agency_by_login.php?text=opener.document.myform.x_Agency_Codetxt&amp;title=Agency%20Code&amp;id=opener.document.myform.x_Agency_Code&amp;dept=A53" xr:uid="{00000000-0004-0000-0100-0000810A0000}"/>
    <hyperlink ref="BE23" r:id="rId2691" display="http://web.higov.net/oip/rrs/popup_list_agency_by_login.php?text=opener.document.myform.x_Agency_Codetxt&amp;title=Agency%20Code&amp;id=opener.document.myform.x_Agency_Code&amp;dept=A53" xr:uid="{00000000-0004-0000-0100-0000820A0000}"/>
    <hyperlink ref="BE24" r:id="rId2692" display="http://web.higov.net/oip/rrs/popup_list_agency_by_login.php?text=opener.document.myform.x_Agency_Codetxt&amp;title=Agency%20Code&amp;id=opener.document.myform.x_Agency_Code&amp;dept=A53" xr:uid="{00000000-0004-0000-0100-0000830A0000}"/>
    <hyperlink ref="BE25" r:id="rId2693" display="http://web.higov.net/oip/rrs/popup_list_agency_by_login.php?text=opener.document.myform.x_Agency_Codetxt&amp;title=Agency%20Code&amp;id=opener.document.myform.x_Agency_Code&amp;dept=A53" xr:uid="{00000000-0004-0000-0100-0000840A0000}"/>
    <hyperlink ref="BE26" r:id="rId2694" display="http://web.higov.net/oip/rrs/popup_list_agency_by_login.php?text=opener.document.myform.x_Agency_Codetxt&amp;title=Agency%20Code&amp;id=opener.document.myform.x_Agency_Code&amp;dept=A53" xr:uid="{00000000-0004-0000-0100-0000850A0000}"/>
    <hyperlink ref="BE27" r:id="rId2695" display="http://web.higov.net/oip/rrs/popup_list_agency_by_login.php?text=opener.document.myform.x_Agency_Codetxt&amp;title=Agency%20Code&amp;id=opener.document.myform.x_Agency_Code&amp;dept=A53" xr:uid="{00000000-0004-0000-0100-0000860A0000}"/>
    <hyperlink ref="BE28" r:id="rId2696" display="http://web.higov.net/oip/rrs/popup_list_agency_by_login.php?text=opener.document.myform.x_Agency_Codetxt&amp;title=Agency%20Code&amp;id=opener.document.myform.x_Agency_Code&amp;dept=A53" xr:uid="{00000000-0004-0000-0100-0000870A0000}"/>
    <hyperlink ref="BE29" r:id="rId2697" display="http://web.higov.net/oip/rrs/popup_list_agency_by_login.php?text=opener.document.myform.x_Agency_Codetxt&amp;title=Agency%20Code&amp;id=opener.document.myform.x_Agency_Code&amp;dept=A53" xr:uid="{00000000-0004-0000-0100-0000880A0000}"/>
    <hyperlink ref="BE30" r:id="rId2698" display="http://web.higov.net/oip/rrs/popup_list_agency_by_login.php?text=opener.document.myform.x_Agency_Codetxt&amp;title=Agency%20Code&amp;id=opener.document.myform.x_Agency_Code&amp;dept=A53" xr:uid="{00000000-0004-0000-0100-0000890A0000}"/>
    <hyperlink ref="BE31" r:id="rId2699" display="http://web.higov.net/oip/rrs/popup_list_agency_by_login.php?text=opener.document.myform.x_Agency_Codetxt&amp;title=Agency%20Code&amp;id=opener.document.myform.x_Agency_Code&amp;dept=A53" xr:uid="{00000000-0004-0000-0100-00008A0A0000}"/>
    <hyperlink ref="BE32" r:id="rId2700" display="http://web.higov.net/oip/rrs/popup_list_agency_by_login.php?text=opener.document.myform.x_Agency_Codetxt&amp;title=Agency%20Code&amp;id=opener.document.myform.x_Agency_Code&amp;dept=A53" xr:uid="{00000000-0004-0000-0100-00008B0A0000}"/>
    <hyperlink ref="BE33" r:id="rId2701" display="http://web.higov.net/oip/rrs/popup_list_agency_by_login.php?text=opener.document.myform.x_Agency_Codetxt&amp;title=Agency%20Code&amp;id=opener.document.myform.x_Agency_Code&amp;dept=A53" xr:uid="{00000000-0004-0000-0100-00008C0A0000}"/>
    <hyperlink ref="BE34" r:id="rId2702" display="http://web.higov.net/oip/rrs/popup_list_agency_by_login.php?text=opener.document.myform.x_Agency_Codetxt&amp;title=Agency%20Code&amp;id=opener.document.myform.x_Agency_Code&amp;dept=A53" xr:uid="{00000000-0004-0000-0100-00008D0A0000}"/>
    <hyperlink ref="BE35" r:id="rId2703" display="http://web.higov.net/oip/rrs/popup_list_agency_by_login.php?text=opener.document.myform.x_Agency_Codetxt&amp;title=Agency%20Code&amp;id=opener.document.myform.x_Agency_Code&amp;dept=A53" xr:uid="{00000000-0004-0000-0100-00008E0A0000}"/>
    <hyperlink ref="BE36" r:id="rId2704" display="http://web.higov.net/oip/rrs/popup_list_agency_by_login.php?text=opener.document.myform.x_Agency_Codetxt&amp;title=Agency%20Code&amp;id=opener.document.myform.x_Agency_Code&amp;dept=A53" xr:uid="{00000000-0004-0000-0100-00008F0A0000}"/>
    <hyperlink ref="BE37" r:id="rId2705" display="http://web.higov.net/oip/rrs/popup_list_agency_by_login.php?text=opener.document.myform.x_Agency_Codetxt&amp;title=Agency%20Code&amp;id=opener.document.myform.x_Agency_Code&amp;dept=A53" xr:uid="{00000000-0004-0000-0100-0000900A0000}"/>
    <hyperlink ref="BE38" r:id="rId2706" display="http://web.higov.net/oip/rrs/popup_list_agency_by_login.php?text=opener.document.myform.x_Agency_Codetxt&amp;title=Agency%20Code&amp;id=opener.document.myform.x_Agency_Code&amp;dept=A53" xr:uid="{00000000-0004-0000-0100-0000910A0000}"/>
    <hyperlink ref="BE39" r:id="rId2707" display="http://web.higov.net/oip/rrs/popup_list_agency_by_login.php?text=opener.document.myform.x_Agency_Codetxt&amp;title=Agency%20Code&amp;id=opener.document.myform.x_Agency_Code&amp;dept=A53" xr:uid="{00000000-0004-0000-0100-0000920A0000}"/>
    <hyperlink ref="BE40" r:id="rId2708" display="http://web.higov.net/oip/rrs/popup_list_agency_by_login.php?text=opener.document.myform.x_Agency_Codetxt&amp;title=Agency%20Code&amp;id=opener.document.myform.x_Agency_Code&amp;dept=A53" xr:uid="{00000000-0004-0000-0100-0000930A0000}"/>
    <hyperlink ref="BE41" r:id="rId2709" display="http://web.higov.net/oip/rrs/popup_list_agency_by_login.php?text=opener.document.myform.x_Agency_Codetxt&amp;title=Agency%20Code&amp;id=opener.document.myform.x_Agency_Code&amp;dept=A53" xr:uid="{00000000-0004-0000-0100-0000940A0000}"/>
    <hyperlink ref="BE42" r:id="rId2710" display="http://web.higov.net/oip/rrs/popup_list_agency_by_login.php?text=opener.document.myform.x_Agency_Codetxt&amp;title=Agency%20Code&amp;id=opener.document.myform.x_Agency_Code&amp;dept=A53" xr:uid="{00000000-0004-0000-0100-0000950A0000}"/>
    <hyperlink ref="BE43" r:id="rId2711" display="http://web.higov.net/oip/rrs/popup_list_agency_by_login.php?text=opener.document.myform.x_Agency_Codetxt&amp;title=Agency%20Code&amp;id=opener.document.myform.x_Agency_Code&amp;dept=A53" xr:uid="{00000000-0004-0000-0100-0000960A0000}"/>
    <hyperlink ref="BE44" r:id="rId2712" display="http://web.higov.net/oip/rrs/popup_list_agency_by_login.php?text=opener.document.myform.x_Agency_Codetxt&amp;title=Agency%20Code&amp;id=opener.document.myform.x_Agency_Code&amp;dept=A53" xr:uid="{00000000-0004-0000-0100-0000970A0000}"/>
    <hyperlink ref="BE45" r:id="rId2713" display="http://web.higov.net/oip/rrs/popup_list_agency_by_login.php?text=opener.document.myform.x_Agency_Codetxt&amp;title=Agency%20Code&amp;id=opener.document.myform.x_Agency_Code&amp;dept=A53" xr:uid="{00000000-0004-0000-0100-0000980A0000}"/>
    <hyperlink ref="BE46" r:id="rId2714" display="http://web.higov.net/oip/rrs/popup_list_agency_by_login.php?text=opener.document.myform.x_Agency_Codetxt&amp;title=Agency%20Code&amp;id=opener.document.myform.x_Agency_Code&amp;dept=A53" xr:uid="{00000000-0004-0000-0100-0000990A0000}"/>
    <hyperlink ref="BE47" r:id="rId2715" display="http://web.higov.net/oip/rrs/popup_list_agency_by_login.php?text=opener.document.myform.x_Agency_Codetxt&amp;title=Agency%20Code&amp;id=opener.document.myform.x_Agency_Code&amp;dept=A53" xr:uid="{00000000-0004-0000-0100-00009A0A0000}"/>
    <hyperlink ref="BE48" r:id="rId2716" display="http://web.higov.net/oip/rrs/popup_list_agency_by_login.php?text=opener.document.myform.x_Agency_Codetxt&amp;title=Agency%20Code&amp;id=opener.document.myform.x_Agency_Code&amp;dept=A53" xr:uid="{00000000-0004-0000-0100-00009B0A0000}"/>
    <hyperlink ref="BE49" r:id="rId2717" display="http://web.higov.net/oip/rrs/popup_list_agency_by_login.php?text=opener.document.myform.x_Agency_Codetxt&amp;title=Agency%20Code&amp;id=opener.document.myform.x_Agency_Code&amp;dept=A53" xr:uid="{00000000-0004-0000-0100-00009C0A0000}"/>
    <hyperlink ref="BE50" r:id="rId2718" display="http://web.higov.net/oip/rrs/popup_list_agency_by_login.php?text=opener.document.myform.x_Agency_Codetxt&amp;title=Agency%20Code&amp;id=opener.document.myform.x_Agency_Code&amp;dept=A53" xr:uid="{00000000-0004-0000-0100-00009D0A0000}"/>
    <hyperlink ref="BE51" r:id="rId2719" display="http://web.higov.net/oip/rrs/popup_list_agency_by_login.php?text=opener.document.myform.x_Agency_Codetxt&amp;title=Agency%20Code&amp;id=opener.document.myform.x_Agency_Code&amp;dept=A53" xr:uid="{00000000-0004-0000-0100-00009E0A0000}"/>
    <hyperlink ref="BE52" r:id="rId2720" display="http://web.higov.net/oip/rrs/popup_list_agency_by_login.php?text=opener.document.myform.x_Agency_Codetxt&amp;title=Agency%20Code&amp;id=opener.document.myform.x_Agency_Code&amp;dept=A53" xr:uid="{00000000-0004-0000-0100-00009F0A0000}"/>
    <hyperlink ref="BE53" r:id="rId2721" display="http://web.higov.net/oip/rrs/popup_list_agency_by_login.php?text=opener.document.myform.x_Agency_Codetxt&amp;title=Agency%20Code&amp;id=opener.document.myform.x_Agency_Code&amp;dept=A53" xr:uid="{00000000-0004-0000-0100-0000A00A0000}"/>
    <hyperlink ref="BE54" r:id="rId2722" display="http://web.higov.net/oip/rrs/popup_list_agency_by_login.php?text=opener.document.myform.x_Agency_Codetxt&amp;title=Agency%20Code&amp;id=opener.document.myform.x_Agency_Code&amp;dept=A53" xr:uid="{00000000-0004-0000-0100-0000A10A0000}"/>
    <hyperlink ref="BE55" r:id="rId2723" display="http://web.higov.net/oip/rrs/popup_list_agency_by_login.php?text=opener.document.myform.x_Agency_Codetxt&amp;title=Agency%20Code&amp;id=opener.document.myform.x_Agency_Code&amp;dept=A53" xr:uid="{00000000-0004-0000-0100-0000A20A0000}"/>
    <hyperlink ref="BE56" r:id="rId2724" display="http://web.higov.net/oip/rrs/popup_list_agency_by_login.php?text=opener.document.myform.x_Agency_Codetxt&amp;title=Agency%20Code&amp;id=opener.document.myform.x_Agency_Code&amp;dept=A53" xr:uid="{00000000-0004-0000-0100-0000A30A0000}"/>
    <hyperlink ref="BE57" r:id="rId2725" display="http://web.higov.net/oip/rrs/popup_list_agency_by_login.php?text=opener.document.myform.x_Agency_Codetxt&amp;title=Agency%20Code&amp;id=opener.document.myform.x_Agency_Code&amp;dept=A53" xr:uid="{00000000-0004-0000-0100-0000A40A0000}"/>
    <hyperlink ref="BE58" r:id="rId2726" display="http://web.higov.net/oip/rrs/popup_list_agency_by_login.php?text=opener.document.myform.x_Agency_Codetxt&amp;title=Agency%20Code&amp;id=opener.document.myform.x_Agency_Code&amp;dept=A53" xr:uid="{00000000-0004-0000-0100-0000A50A0000}"/>
    <hyperlink ref="BE59" r:id="rId2727" display="http://web.higov.net/oip/rrs/popup_list_agency_by_login.php?text=opener.document.myform.x_Agency_Codetxt&amp;title=Agency%20Code&amp;id=opener.document.myform.x_Agency_Code&amp;dept=A53" xr:uid="{00000000-0004-0000-0100-0000A60A0000}"/>
    <hyperlink ref="BE60" r:id="rId2728" display="http://web.higov.net/oip/rrs/popup_list_agency_by_login.php?text=opener.document.myform.x_Agency_Codetxt&amp;title=Agency%20Code&amp;id=opener.document.myform.x_Agency_Code&amp;dept=A53" xr:uid="{00000000-0004-0000-0100-0000A70A0000}"/>
    <hyperlink ref="BE61" r:id="rId2729" display="http://web.higov.net/oip/rrs/popup_list_agency_by_login.php?text=opener.document.myform.x_Agency_Codetxt&amp;title=Agency%20Code&amp;id=opener.document.myform.x_Agency_Code&amp;dept=A53" xr:uid="{00000000-0004-0000-0100-0000A80A0000}"/>
    <hyperlink ref="BE62" r:id="rId2730" display="http://web.higov.net/oip/rrs/popup_list_agency_by_login.php?text=opener.document.myform.x_Agency_Codetxt&amp;title=Agency%20Code&amp;id=opener.document.myform.x_Agency_Code&amp;dept=A53" xr:uid="{00000000-0004-0000-0100-0000A90A0000}"/>
    <hyperlink ref="BE63" r:id="rId2731" display="http://web.higov.net/oip/rrs/popup_list_agency_by_login.php?text=opener.document.myform.x_Agency_Codetxt&amp;title=Agency%20Code&amp;id=opener.document.myform.x_Agency_Code&amp;dept=A53" xr:uid="{00000000-0004-0000-0100-0000AA0A0000}"/>
    <hyperlink ref="BE64" r:id="rId2732" display="http://web.higov.net/oip/rrs/popup_list_agency_by_login.php?text=opener.document.myform.x_Agency_Codetxt&amp;title=Agency%20Code&amp;id=opener.document.myform.x_Agency_Code&amp;dept=A53" xr:uid="{00000000-0004-0000-0100-0000AB0A0000}"/>
    <hyperlink ref="BE65" r:id="rId2733" display="http://web.higov.net/oip/rrs/popup_list_agency_by_login.php?text=opener.document.myform.x_Agency_Codetxt&amp;title=Agency%20Code&amp;id=opener.document.myform.x_Agency_Code&amp;dept=A53" xr:uid="{00000000-0004-0000-0100-0000AC0A0000}"/>
    <hyperlink ref="BE66" r:id="rId2734" display="http://web.higov.net/oip/rrs/popup_list_agency_by_login.php?text=opener.document.myform.x_Agency_Codetxt&amp;title=Agency%20Code&amp;id=opener.document.myform.x_Agency_Code&amp;dept=A53" xr:uid="{00000000-0004-0000-0100-0000AD0A0000}"/>
    <hyperlink ref="BE67" r:id="rId2735" display="http://web.higov.net/oip/rrs/popup_list_agency_by_login.php?text=opener.document.myform.x_Agency_Codetxt&amp;title=Agency%20Code&amp;id=opener.document.myform.x_Agency_Code&amp;dept=A53" xr:uid="{00000000-0004-0000-0100-0000AE0A0000}"/>
    <hyperlink ref="BE68" r:id="rId2736" display="http://web.higov.net/oip/rrs/popup_list_agency_by_login.php?text=opener.document.myform.x_Agency_Codetxt&amp;title=Agency%20Code&amp;id=opener.document.myform.x_Agency_Code&amp;dept=A53" xr:uid="{00000000-0004-0000-0100-0000AF0A0000}"/>
    <hyperlink ref="BE69" r:id="rId2737" display="http://web.higov.net/oip/rrs/popup_list_agency_by_login.php?text=opener.document.myform.x_Agency_Codetxt&amp;title=Agency%20Code&amp;id=opener.document.myform.x_Agency_Code&amp;dept=A53" xr:uid="{00000000-0004-0000-0100-0000B00A0000}"/>
    <hyperlink ref="BE70" r:id="rId2738" display="http://web.higov.net/oip/rrs/popup_list_agency_by_login.php?text=opener.document.myform.x_Agency_Codetxt&amp;title=Agency%20Code&amp;id=opener.document.myform.x_Agency_Code&amp;dept=A53" xr:uid="{00000000-0004-0000-0100-0000B10A0000}"/>
    <hyperlink ref="BE71" r:id="rId2739" display="http://web.higov.net/oip/rrs/popup_list_agency_by_login.php?text=opener.document.myform.x_Agency_Codetxt&amp;title=Agency%20Code&amp;id=opener.document.myform.x_Agency_Code&amp;dept=A53" xr:uid="{00000000-0004-0000-0100-0000B20A0000}"/>
    <hyperlink ref="BE72" r:id="rId2740" display="http://web.higov.net/oip/rrs/popup_list_agency_by_login.php?text=opener.document.myform.x_Agency_Codetxt&amp;title=Agency%20Code&amp;id=opener.document.myform.x_Agency_Code&amp;dept=A53" xr:uid="{00000000-0004-0000-0100-0000B30A0000}"/>
    <hyperlink ref="BE73" r:id="rId2741" display="http://web.higov.net/oip/rrs/popup_list_agency_by_login.php?text=opener.document.myform.x_Agency_Codetxt&amp;title=Agency%20Code&amp;id=opener.document.myform.x_Agency_Code&amp;dept=A53" xr:uid="{00000000-0004-0000-0100-0000B40A0000}"/>
    <hyperlink ref="BE74" r:id="rId2742" display="http://web.higov.net/oip/rrs/popup_list_agency_by_login.php?text=opener.document.myform.x_Agency_Codetxt&amp;title=Agency%20Code&amp;id=opener.document.myform.x_Agency_Code&amp;dept=A53" xr:uid="{00000000-0004-0000-0100-0000B50A0000}"/>
    <hyperlink ref="BE75" r:id="rId2743" display="http://web.higov.net/oip/rrs/popup_list_agency_by_login.php?text=opener.document.myform.x_Agency_Codetxt&amp;title=Agency%20Code&amp;id=opener.document.myform.x_Agency_Code&amp;dept=A53" xr:uid="{00000000-0004-0000-0100-0000B60A0000}"/>
    <hyperlink ref="BE76" r:id="rId2744" display="http://web.higov.net/oip/rrs/popup_list_agency_by_login.php?text=opener.document.myform.x_Agency_Codetxt&amp;title=Agency%20Code&amp;id=opener.document.myform.x_Agency_Code&amp;dept=A53" xr:uid="{00000000-0004-0000-0100-0000B70A0000}"/>
    <hyperlink ref="BE77" r:id="rId2745" display="http://web.higov.net/oip/rrs/popup_list_agency_by_login.php?text=opener.document.myform.x_Agency_Codetxt&amp;title=Agency%20Code&amp;id=opener.document.myform.x_Agency_Code&amp;dept=A53" xr:uid="{00000000-0004-0000-0100-0000B80A0000}"/>
    <hyperlink ref="BE78" r:id="rId2746" display="http://web.higov.net/oip/rrs/popup_list_agency_by_login.php?text=opener.document.myform.x_Agency_Codetxt&amp;title=Agency%20Code&amp;id=opener.document.myform.x_Agency_Code&amp;dept=A53" xr:uid="{00000000-0004-0000-0100-0000B90A0000}"/>
    <hyperlink ref="BE79" r:id="rId2747" display="http://web.higov.net/oip/rrs/popup_list_agency_by_login.php?text=opener.document.myform.x_Agency_Codetxt&amp;title=Agency%20Code&amp;id=opener.document.myform.x_Agency_Code&amp;dept=A53" xr:uid="{00000000-0004-0000-0100-0000BA0A0000}"/>
    <hyperlink ref="BE80" r:id="rId2748" display="http://web.higov.net/oip/rrs/popup_list_agency_by_login.php?text=opener.document.myform.x_Agency_Codetxt&amp;title=Agency%20Code&amp;id=opener.document.myform.x_Agency_Code&amp;dept=A53" xr:uid="{00000000-0004-0000-0100-0000BB0A0000}"/>
    <hyperlink ref="BE81" r:id="rId2749" display="http://web.higov.net/oip/rrs/popup_list_agency_by_login.php?text=opener.document.myform.x_Agency_Codetxt&amp;title=Agency%20Code&amp;id=opener.document.myform.x_Agency_Code&amp;dept=A53" xr:uid="{00000000-0004-0000-0100-0000BC0A0000}"/>
    <hyperlink ref="BE82" r:id="rId2750" display="http://web.higov.net/oip/rrs/popup_list_agency_by_login.php?text=opener.document.myform.x_Agency_Codetxt&amp;title=Agency%20Code&amp;id=opener.document.myform.x_Agency_Code&amp;dept=A53" xr:uid="{00000000-0004-0000-0100-0000BD0A0000}"/>
    <hyperlink ref="BE83" r:id="rId2751" display="http://web.higov.net/oip/rrs/popup_list_agency_by_login.php?text=opener.document.myform.x_Agency_Codetxt&amp;title=Agency%20Code&amp;id=opener.document.myform.x_Agency_Code&amp;dept=A53" xr:uid="{00000000-0004-0000-0100-0000BE0A0000}"/>
    <hyperlink ref="BE84" r:id="rId2752" display="http://web.higov.net/oip/rrs/popup_list_agency_by_login.php?text=opener.document.myform.x_Agency_Codetxt&amp;title=Agency%20Code&amp;id=opener.document.myform.x_Agency_Code&amp;dept=A53" xr:uid="{00000000-0004-0000-0100-0000BF0A0000}"/>
    <hyperlink ref="BE85" r:id="rId2753" display="http://web.higov.net/oip/rrs/popup_list_agency_by_login.php?text=opener.document.myform.x_Agency_Codetxt&amp;title=Agency%20Code&amp;id=opener.document.myform.x_Agency_Code&amp;dept=A53" xr:uid="{00000000-0004-0000-0100-0000C00A0000}"/>
    <hyperlink ref="BE86" r:id="rId2754" display="http://web.higov.net/oip/rrs/popup_list_agency_by_login.php?text=opener.document.myform.x_Agency_Codetxt&amp;title=Agency%20Code&amp;id=opener.document.myform.x_Agency_Code&amp;dept=A53" xr:uid="{00000000-0004-0000-0100-0000C10A0000}"/>
    <hyperlink ref="BE87" r:id="rId2755" display="http://web.higov.net/oip/rrs/popup_list_agency_by_login.php?text=opener.document.myform.x_Agency_Codetxt&amp;title=Agency%20Code&amp;id=opener.document.myform.x_Agency_Code&amp;dept=A53" xr:uid="{00000000-0004-0000-0100-0000C20A0000}"/>
    <hyperlink ref="BE104" r:id="rId2756" display="http://web.higov.net/oip/rrs/popup_list_agency_by_login.php?text=opener.document.myform.x_Agency_Codetxt&amp;title=Agency%20Code&amp;id=opener.document.myform.x_Agency_Code&amp;dept=A53" xr:uid="{00000000-0004-0000-0100-0000C30A0000}"/>
    <hyperlink ref="BE105" r:id="rId2757" display="http://web.higov.net/oip/rrs/popup_list_agency_by_login.php?text=opener.document.myform.x_Agency_Codetxt&amp;title=Agency%20Code&amp;id=opener.document.myform.x_Agency_Code&amp;dept=A53" xr:uid="{00000000-0004-0000-0100-0000C40A0000}"/>
    <hyperlink ref="BB13" r:id="rId2758" display="http://web.higov.net/oip/rrs/popup_list_agency_by_login.php?text=opener.document.myform.x_Agency_Codetxt&amp;title=Agency%20Code&amp;id=opener.document.myform.x_Agency_Code&amp;dept=A51" xr:uid="{00000000-0004-0000-0100-0000C50A0000}"/>
    <hyperlink ref="BB14" r:id="rId2759" display="http://web.higov.net/oip/rrs/popup_list_agency_by_login.php?text=opener.document.myform.x_Agency_Codetxt&amp;title=Agency%20Code&amp;id=opener.document.myform.x_Agency_Code&amp;dept=A51" xr:uid="{00000000-0004-0000-0100-0000C60A0000}"/>
    <hyperlink ref="BB15" r:id="rId2760" display="http://web.higov.net/oip/rrs/popup_list_agency_by_login.php?text=opener.document.myform.x_Agency_Codetxt&amp;title=Agency%20Code&amp;id=opener.document.myform.x_Agency_Code&amp;dept=A51" xr:uid="{00000000-0004-0000-0100-0000C70A0000}"/>
    <hyperlink ref="BB16" r:id="rId2761" display="http://web.higov.net/oip/rrs/popup_list_agency_by_login.php?text=opener.document.myform.x_Agency_Codetxt&amp;title=Agency%20Code&amp;id=opener.document.myform.x_Agency_Code&amp;dept=A51" xr:uid="{00000000-0004-0000-0100-0000C80A0000}"/>
    <hyperlink ref="BB17" r:id="rId2762" display="http://web.higov.net/oip/rrs/popup_list_agency_by_login.php?text=opener.document.myform.x_Agency_Codetxt&amp;title=Agency%20Code&amp;id=opener.document.myform.x_Agency_Code&amp;dept=A51" xr:uid="{00000000-0004-0000-0100-0000C90A0000}"/>
    <hyperlink ref="BB18" r:id="rId2763" display="http://web.higov.net/oip/rrs/popup_list_agency_by_login.php?text=opener.document.myform.x_Agency_Codetxt&amp;title=Agency%20Code&amp;id=opener.document.myform.x_Agency_Code&amp;dept=A51" xr:uid="{00000000-0004-0000-0100-0000CA0A0000}"/>
    <hyperlink ref="BB19" r:id="rId2764" display="http://web.higov.net/oip/rrs/popup_list_agency_by_login.php?text=opener.document.myform.x_Agency_Codetxt&amp;title=Agency%20Code&amp;id=opener.document.myform.x_Agency_Code&amp;dept=A51" xr:uid="{00000000-0004-0000-0100-0000CB0A0000}"/>
    <hyperlink ref="BB20" r:id="rId2765" display="http://web.higov.net/oip/rrs/popup_list_agency_by_login.php?text=opener.document.myform.x_Agency_Codetxt&amp;title=Agency%20Code&amp;id=opener.document.myform.x_Agency_Code&amp;dept=A51" xr:uid="{00000000-0004-0000-0100-0000CC0A0000}"/>
    <hyperlink ref="BB21" r:id="rId2766" display="http://web.higov.net/oip/rrs/popup_list_agency_by_login.php?text=opener.document.myform.x_Agency_Codetxt&amp;title=Agency%20Code&amp;id=opener.document.myform.x_Agency_Code&amp;dept=A51" xr:uid="{00000000-0004-0000-0100-0000CD0A0000}"/>
    <hyperlink ref="BB22" r:id="rId2767" display="http://web.higov.net/oip/rrs/popup_list_agency_by_login.php?text=opener.document.myform.x_Agency_Codetxt&amp;title=Agency%20Code&amp;id=opener.document.myform.x_Agency_Code&amp;dept=A51" xr:uid="{00000000-0004-0000-0100-0000CE0A0000}"/>
    <hyperlink ref="BB23" r:id="rId2768" display="http://web.higov.net/oip/rrs/popup_list_agency_by_login.php?text=opener.document.myform.x_Agency_Codetxt&amp;title=Agency%20Code&amp;id=opener.document.myform.x_Agency_Code&amp;dept=A51" xr:uid="{00000000-0004-0000-0100-0000CF0A0000}"/>
    <hyperlink ref="BB24" r:id="rId2769" display="http://web.higov.net/oip/rrs/popup_list_agency_by_login.php?text=opener.document.myform.x_Agency_Codetxt&amp;title=Agency%20Code&amp;id=opener.document.myform.x_Agency_Code&amp;dept=A51" xr:uid="{00000000-0004-0000-0100-0000D00A0000}"/>
    <hyperlink ref="BB25" r:id="rId2770" display="http://web.higov.net/oip/rrs/popup_list_agency_by_login.php?text=opener.document.myform.x_Agency_Codetxt&amp;title=Agency%20Code&amp;id=opener.document.myform.x_Agency_Code&amp;dept=A51" xr:uid="{00000000-0004-0000-0100-0000D10A0000}"/>
    <hyperlink ref="BB26" r:id="rId2771" display="http://web.higov.net/oip/rrs/popup_list_agency_by_login.php?text=opener.document.myform.x_Agency_Codetxt&amp;title=Agency%20Code&amp;id=opener.document.myform.x_Agency_Code&amp;dept=A51" xr:uid="{00000000-0004-0000-0100-0000D20A0000}"/>
    <hyperlink ref="BB27" r:id="rId2772" display="http://web.higov.net/oip/rrs/popup_list_agency_by_login.php?text=opener.document.myform.x_Agency_Codetxt&amp;title=Agency%20Code&amp;id=opener.document.myform.x_Agency_Code&amp;dept=A51" xr:uid="{00000000-0004-0000-0100-0000D30A0000}"/>
    <hyperlink ref="BB28" r:id="rId2773" display="http://web.higov.net/oip/rrs/popup_list_agency_by_login.php?text=opener.document.myform.x_Agency_Codetxt&amp;title=Agency%20Code&amp;id=opener.document.myform.x_Agency_Code&amp;dept=A51" xr:uid="{00000000-0004-0000-0100-0000D40A0000}"/>
    <hyperlink ref="BB29" r:id="rId2774" display="http://web.higov.net/oip/rrs/popup_list_agency_by_login.php?text=opener.document.myform.x_Agency_Codetxt&amp;title=Agency%20Code&amp;id=opener.document.myform.x_Agency_Code&amp;dept=A51" xr:uid="{00000000-0004-0000-0100-0000D50A0000}"/>
    <hyperlink ref="BB30" r:id="rId2775" display="http://web.higov.net/oip/rrs/popup_list_agency_by_login.php?text=opener.document.myform.x_Agency_Codetxt&amp;title=Agency%20Code&amp;id=opener.document.myform.x_Agency_Code&amp;dept=A51" xr:uid="{00000000-0004-0000-0100-0000D60A0000}"/>
    <hyperlink ref="BB31" r:id="rId2776" display="http://web.higov.net/oip/rrs/popup_list_agency_by_login.php?text=opener.document.myform.x_Agency_Codetxt&amp;title=Agency%20Code&amp;id=opener.document.myform.x_Agency_Code&amp;dept=A51" xr:uid="{00000000-0004-0000-0100-0000D70A0000}"/>
    <hyperlink ref="BB32" r:id="rId2777" display="http://web.higov.net/oip/rrs/popup_list_agency_by_login.php?text=opener.document.myform.x_Agency_Codetxt&amp;title=Agency%20Code&amp;id=opener.document.myform.x_Agency_Code&amp;dept=A51" xr:uid="{00000000-0004-0000-0100-0000D80A0000}"/>
    <hyperlink ref="BB33" r:id="rId2778" display="http://web.higov.net/oip/rrs/popup_list_agency_by_login.php?text=opener.document.myform.x_Agency_Codetxt&amp;title=Agency%20Code&amp;id=opener.document.myform.x_Agency_Code&amp;dept=A51" xr:uid="{00000000-0004-0000-0100-0000D90A0000}"/>
    <hyperlink ref="BB34" r:id="rId2779" display="http://web.higov.net/oip/rrs/popup_list_agency_by_login.php?text=opener.document.myform.x_Agency_Codetxt&amp;title=Agency%20Code&amp;id=opener.document.myform.x_Agency_Code&amp;dept=A51" xr:uid="{00000000-0004-0000-0100-0000DA0A0000}"/>
    <hyperlink ref="BB35" r:id="rId2780" display="http://web.higov.net/oip/rrs/popup_list_agency_by_login.php?text=opener.document.myform.x_Agency_Codetxt&amp;title=Agency%20Code&amp;id=opener.document.myform.x_Agency_Code&amp;dept=A51" xr:uid="{00000000-0004-0000-0100-0000DB0A0000}"/>
    <hyperlink ref="BB36" r:id="rId2781" display="http://web.higov.net/oip/rrs/popup_list_agency_by_login.php?text=opener.document.myform.x_Agency_Codetxt&amp;title=Agency%20Code&amp;id=opener.document.myform.x_Agency_Code&amp;dept=A51" xr:uid="{00000000-0004-0000-0100-0000DC0A0000}"/>
    <hyperlink ref="BB37" r:id="rId2782" display="http://web.higov.net/oip/rrs/popup_list_agency_by_login.php?text=opener.document.myform.x_Agency_Codetxt&amp;title=Agency%20Code&amp;id=opener.document.myform.x_Agency_Code&amp;dept=A51" xr:uid="{00000000-0004-0000-0100-0000DD0A0000}"/>
    <hyperlink ref="BB38" r:id="rId2783" display="http://web.higov.net/oip/rrs/popup_list_agency_by_login.php?text=opener.document.myform.x_Agency_Codetxt&amp;title=Agency%20Code&amp;id=opener.document.myform.x_Agency_Code&amp;dept=A51" xr:uid="{00000000-0004-0000-0100-0000DE0A0000}"/>
    <hyperlink ref="BB39" r:id="rId2784" display="http://web.higov.net/oip/rrs/popup_list_agency_by_login.php?text=opener.document.myform.x_Agency_Codetxt&amp;title=Agency%20Code&amp;id=opener.document.myform.x_Agency_Code&amp;dept=A51" xr:uid="{00000000-0004-0000-0100-0000DF0A0000}"/>
    <hyperlink ref="BB40" r:id="rId2785" display="http://web.higov.net/oip/rrs/popup_list_agency_by_login.php?text=opener.document.myform.x_Agency_Codetxt&amp;title=Agency%20Code&amp;id=opener.document.myform.x_Agency_Code&amp;dept=A51" xr:uid="{00000000-0004-0000-0100-0000E00A0000}"/>
    <hyperlink ref="BB41" r:id="rId2786" display="http://web.higov.net/oip/rrs/popup_list_agency_by_login.php?text=opener.document.myform.x_Agency_Codetxt&amp;title=Agency%20Code&amp;id=opener.document.myform.x_Agency_Code&amp;dept=A51" xr:uid="{00000000-0004-0000-0100-0000E10A0000}"/>
    <hyperlink ref="BB42" r:id="rId2787" display="http://web.higov.net/oip/rrs/popup_list_agency_by_login.php?text=opener.document.myform.x_Agency_Codetxt&amp;title=Agency%20Code&amp;id=opener.document.myform.x_Agency_Code&amp;dept=A51" xr:uid="{00000000-0004-0000-0100-0000E20A0000}"/>
    <hyperlink ref="BB43" r:id="rId2788" display="http://web.higov.net/oip/rrs/popup_list_agency_by_login.php?text=opener.document.myform.x_Agency_Codetxt&amp;title=Agency%20Code&amp;id=opener.document.myform.x_Agency_Code&amp;dept=A51" xr:uid="{00000000-0004-0000-0100-0000E30A0000}"/>
    <hyperlink ref="BB44" r:id="rId2789" display="http://web.higov.net/oip/rrs/popup_list_agency_by_login.php?text=opener.document.myform.x_Agency_Codetxt&amp;title=Agency%20Code&amp;id=opener.document.myform.x_Agency_Code&amp;dept=A51" xr:uid="{00000000-0004-0000-0100-0000E40A0000}"/>
    <hyperlink ref="BB45" r:id="rId2790" display="http://web.higov.net/oip/rrs/popup_list_agency_by_login.php?text=opener.document.myform.x_Agency_Codetxt&amp;title=Agency%20Code&amp;id=opener.document.myform.x_Agency_Code&amp;dept=A51" xr:uid="{00000000-0004-0000-0100-0000E50A0000}"/>
    <hyperlink ref="BB46" r:id="rId2791" display="http://web.higov.net/oip/rrs/popup_list_agency_by_login.php?text=opener.document.myform.x_Agency_Codetxt&amp;title=Agency%20Code&amp;id=opener.document.myform.x_Agency_Code&amp;dept=A51" xr:uid="{00000000-0004-0000-0100-0000E60A0000}"/>
    <hyperlink ref="BB47" r:id="rId2792" display="http://web.higov.net/oip/rrs/popup_list_agency_by_login.php?text=opener.document.myform.x_Agency_Codetxt&amp;title=Agency%20Code&amp;id=opener.document.myform.x_Agency_Code&amp;dept=A51" xr:uid="{00000000-0004-0000-0100-0000E70A0000}"/>
    <hyperlink ref="BB48" r:id="rId2793" display="http://web.higov.net/oip/rrs/popup_list_agency_by_login.php?text=opener.document.myform.x_Agency_Codetxt&amp;title=Agency%20Code&amp;id=opener.document.myform.x_Agency_Code&amp;dept=A51" xr:uid="{00000000-0004-0000-0100-0000E80A0000}"/>
    <hyperlink ref="BB49" r:id="rId2794" display="http://web.higov.net/oip/rrs/popup_list_agency_by_login.php?text=opener.document.myform.x_Agency_Codetxt&amp;title=Agency%20Code&amp;id=opener.document.myform.x_Agency_Code&amp;dept=A51" xr:uid="{00000000-0004-0000-0100-0000E90A0000}"/>
    <hyperlink ref="BB50" r:id="rId2795" display="http://web.higov.net/oip/rrs/popup_list_agency_by_login.php?text=opener.document.myform.x_Agency_Codetxt&amp;title=Agency%20Code&amp;id=opener.document.myform.x_Agency_Code&amp;dept=A51" xr:uid="{00000000-0004-0000-0100-0000EA0A0000}"/>
    <hyperlink ref="BB51" r:id="rId2796" display="http://web.higov.net/oip/rrs/popup_list_agency_by_login.php?text=opener.document.myform.x_Agency_Codetxt&amp;title=Agency%20Code&amp;id=opener.document.myform.x_Agency_Code&amp;dept=A51" xr:uid="{00000000-0004-0000-0100-0000EB0A0000}"/>
    <hyperlink ref="BB52" r:id="rId2797" display="http://web.higov.net/oip/rrs/popup_list_agency_by_login.php?text=opener.document.myform.x_Agency_Codetxt&amp;title=Agency%20Code&amp;id=opener.document.myform.x_Agency_Code&amp;dept=A51" xr:uid="{00000000-0004-0000-0100-0000EC0A0000}"/>
    <hyperlink ref="BB53" r:id="rId2798" display="http://web.higov.net/oip/rrs/popup_list_agency_by_login.php?text=opener.document.myform.x_Agency_Codetxt&amp;title=Agency%20Code&amp;id=opener.document.myform.x_Agency_Code&amp;dept=A51" xr:uid="{00000000-0004-0000-0100-0000ED0A0000}"/>
    <hyperlink ref="BB54" r:id="rId2799" display="http://web.higov.net/oip/rrs/popup_list_agency_by_login.php?text=opener.document.myform.x_Agency_Codetxt&amp;title=Agency%20Code&amp;id=opener.document.myform.x_Agency_Code&amp;dept=A51" xr:uid="{00000000-0004-0000-0100-0000EE0A0000}"/>
    <hyperlink ref="BB55" r:id="rId2800" display="http://web.higov.net/oip/rrs/popup_list_agency_by_login.php?text=opener.document.myform.x_Agency_Codetxt&amp;title=Agency%20Code&amp;id=opener.document.myform.x_Agency_Code&amp;dept=A51" xr:uid="{00000000-0004-0000-0100-0000EF0A0000}"/>
    <hyperlink ref="BB56" r:id="rId2801" display="http://web.higov.net/oip/rrs/popup_list_agency_by_login.php?text=opener.document.myform.x_Agency_Codetxt&amp;title=Agency%20Code&amp;id=opener.document.myform.x_Agency_Code&amp;dept=A51" xr:uid="{00000000-0004-0000-0100-0000F00A0000}"/>
    <hyperlink ref="BB57" r:id="rId2802" display="http://web.higov.net/oip/rrs/popup_list_agency_by_login.php?text=opener.document.myform.x_Agency_Codetxt&amp;title=Agency%20Code&amp;id=opener.document.myform.x_Agency_Code&amp;dept=A51" xr:uid="{00000000-0004-0000-0100-0000F10A0000}"/>
    <hyperlink ref="BB58" r:id="rId2803" display="http://web.higov.net/oip/rrs/popup_list_agency_by_login.php?text=opener.document.myform.x_Agency_Codetxt&amp;title=Agency%20Code&amp;id=opener.document.myform.x_Agency_Code&amp;dept=A51" xr:uid="{00000000-0004-0000-0100-0000F20A0000}"/>
    <hyperlink ref="BB59" r:id="rId2804" display="http://web.higov.net/oip/rrs/popup_list_agency_by_login.php?text=opener.document.myform.x_Agency_Codetxt&amp;title=Agency%20Code&amp;id=opener.document.myform.x_Agency_Code&amp;dept=A51" xr:uid="{00000000-0004-0000-0100-0000F30A0000}"/>
    <hyperlink ref="BB60" r:id="rId2805" display="http://web.higov.net/oip/rrs/popup_list_agency_by_login.php?text=opener.document.myform.x_Agency_Codetxt&amp;title=Agency%20Code&amp;id=opener.document.myform.x_Agency_Code&amp;dept=A51" xr:uid="{00000000-0004-0000-0100-0000F40A0000}"/>
    <hyperlink ref="BB61" r:id="rId2806" display="http://web.higov.net/oip/rrs/popup_list_agency_by_login.php?text=opener.document.myform.x_Agency_Codetxt&amp;title=Agency%20Code&amp;id=opener.document.myform.x_Agency_Code&amp;dept=A51" xr:uid="{00000000-0004-0000-0100-0000F50A0000}"/>
    <hyperlink ref="BB62" r:id="rId2807" display="http://web.higov.net/oip/rrs/popup_list_agency_by_login.php?text=opener.document.myform.x_Agency_Codetxt&amp;title=Agency%20Code&amp;id=opener.document.myform.x_Agency_Code&amp;dept=A51" xr:uid="{00000000-0004-0000-0100-0000F60A0000}"/>
    <hyperlink ref="BB63" r:id="rId2808" display="http://web.higov.net/oip/rrs/popup_list_agency_by_login.php?text=opener.document.myform.x_Agency_Codetxt&amp;title=Agency%20Code&amp;id=opener.document.myform.x_Agency_Code&amp;dept=A51" xr:uid="{00000000-0004-0000-0100-0000F70A0000}"/>
    <hyperlink ref="BB64" r:id="rId2809" display="http://web.higov.net/oip/rrs/popup_list_agency_by_login.php?text=opener.document.myform.x_Agency_Codetxt&amp;title=Agency%20Code&amp;id=opener.document.myform.x_Agency_Code&amp;dept=A51" xr:uid="{00000000-0004-0000-0100-0000F80A0000}"/>
    <hyperlink ref="BB65" r:id="rId2810" display="http://web.higov.net/oip/rrs/popup_list_agency_by_login.php?text=opener.document.myform.x_Agency_Codetxt&amp;title=Agency%20Code&amp;id=opener.document.myform.x_Agency_Code&amp;dept=A51" xr:uid="{00000000-0004-0000-0100-0000F90A0000}"/>
    <hyperlink ref="BB66" r:id="rId2811" display="http://web.higov.net/oip/rrs/popup_list_agency_by_login.php?text=opener.document.myform.x_Agency_Codetxt&amp;title=Agency%20Code&amp;id=opener.document.myform.x_Agency_Code&amp;dept=A51" xr:uid="{00000000-0004-0000-0100-0000FA0A0000}"/>
    <hyperlink ref="BB67" r:id="rId2812" display="http://web.higov.net/oip/rrs/popup_list_agency_by_login.php?text=opener.document.myform.x_Agency_Codetxt&amp;title=Agency%20Code&amp;id=opener.document.myform.x_Agency_Code&amp;dept=A51" xr:uid="{00000000-0004-0000-0100-0000FB0A0000}"/>
    <hyperlink ref="BB68" r:id="rId2813" display="http://web.higov.net/oip/rrs/popup_list_agency_by_login.php?text=opener.document.myform.x_Agency_Codetxt&amp;title=Agency%20Code&amp;id=opener.document.myform.x_Agency_Code&amp;dept=A51" xr:uid="{00000000-0004-0000-0100-0000FC0A0000}"/>
    <hyperlink ref="BB69" r:id="rId2814" display="http://web.higov.net/oip/rrs/popup_list_agency_by_login.php?text=opener.document.myform.x_Agency_Codetxt&amp;title=Agency%20Code&amp;id=opener.document.myform.x_Agency_Code&amp;dept=A51" xr:uid="{00000000-0004-0000-0100-0000FD0A0000}"/>
    <hyperlink ref="BB70" r:id="rId2815" display="http://web.higov.net/oip/rrs/popup_list_agency_by_login.php?text=opener.document.myform.x_Agency_Codetxt&amp;title=Agency%20Code&amp;id=opener.document.myform.x_Agency_Code&amp;dept=A51" xr:uid="{00000000-0004-0000-0100-0000FE0A0000}"/>
    <hyperlink ref="BB71" r:id="rId2816" display="http://web.higov.net/oip/rrs/popup_list_agency_by_login.php?text=opener.document.myform.x_Agency_Codetxt&amp;title=Agency%20Code&amp;id=opener.document.myform.x_Agency_Code&amp;dept=A51" xr:uid="{00000000-0004-0000-0100-0000FF0A0000}"/>
    <hyperlink ref="BB72" r:id="rId2817" display="http://web.higov.net/oip/rrs/popup_list_agency_by_login.php?text=opener.document.myform.x_Agency_Codetxt&amp;title=Agency%20Code&amp;id=opener.document.myform.x_Agency_Code&amp;dept=A51" xr:uid="{00000000-0004-0000-0100-0000000B0000}"/>
    <hyperlink ref="BB73" r:id="rId2818" display="http://web.higov.net/oip/rrs/popup_list_agency_by_login.php?text=opener.document.myform.x_Agency_Codetxt&amp;title=Agency%20Code&amp;id=opener.document.myform.x_Agency_Code&amp;dept=A51" xr:uid="{00000000-0004-0000-0100-0000010B0000}"/>
    <hyperlink ref="BB74" r:id="rId2819" display="http://web.higov.net/oip/rrs/popup_list_agency_by_login.php?text=opener.document.myform.x_Agency_Codetxt&amp;title=Agency%20Code&amp;id=opener.document.myform.x_Agency_Code&amp;dept=A51" xr:uid="{00000000-0004-0000-0100-0000020B0000}"/>
    <hyperlink ref="BB75" r:id="rId2820" display="http://web.higov.net/oip/rrs/popup_list_agency_by_login.php?text=opener.document.myform.x_Agency_Codetxt&amp;title=Agency%20Code&amp;id=opener.document.myform.x_Agency_Code&amp;dept=A51" xr:uid="{00000000-0004-0000-0100-0000030B0000}"/>
    <hyperlink ref="BB76" r:id="rId2821" display="http://web.higov.net/oip/rrs/popup_list_agency_by_login.php?text=opener.document.myform.x_Agency_Codetxt&amp;title=Agency%20Code&amp;id=opener.document.myform.x_Agency_Code&amp;dept=A51" xr:uid="{00000000-0004-0000-0100-0000040B0000}"/>
    <hyperlink ref="BB77" r:id="rId2822" display="http://web.higov.net/oip/rrs/popup_list_agency_by_login.php?text=opener.document.myform.x_Agency_Codetxt&amp;title=Agency%20Code&amp;id=opener.document.myform.x_Agency_Code&amp;dept=A51" xr:uid="{00000000-0004-0000-0100-0000050B0000}"/>
    <hyperlink ref="BB78" r:id="rId2823" display="http://web.higov.net/oip/rrs/popup_list_agency_by_login.php?text=opener.document.myform.x_Agency_Codetxt&amp;title=Agency%20Code&amp;id=opener.document.myform.x_Agency_Code&amp;dept=A51" xr:uid="{00000000-0004-0000-0100-0000060B0000}"/>
    <hyperlink ref="BB79" r:id="rId2824" display="http://web.higov.net/oip/rrs/popup_list_agency_by_login.php?text=opener.document.myform.x_Agency_Codetxt&amp;title=Agency%20Code&amp;id=opener.document.myform.x_Agency_Code&amp;dept=A51" xr:uid="{00000000-0004-0000-0100-0000070B0000}"/>
    <hyperlink ref="BB80" r:id="rId2825" display="http://web.higov.net/oip/rrs/popup_list_agency_by_login.php?text=opener.document.myform.x_Agency_Codetxt&amp;title=Agency%20Code&amp;id=opener.document.myform.x_Agency_Code&amp;dept=A51" xr:uid="{00000000-0004-0000-0100-0000080B0000}"/>
    <hyperlink ref="BB81" r:id="rId2826" display="http://web.higov.net/oip/rrs/popup_list_agency_by_login.php?text=opener.document.myform.x_Agency_Codetxt&amp;title=Agency%20Code&amp;id=opener.document.myform.x_Agency_Code&amp;dept=A51" xr:uid="{00000000-0004-0000-0100-0000090B0000}"/>
    <hyperlink ref="BB82" r:id="rId2827" display="http://web.higov.net/oip/rrs/popup_list_agency_by_login.php?text=opener.document.myform.x_Agency_Codetxt&amp;title=Agency%20Code&amp;id=opener.document.myform.x_Agency_Code&amp;dept=A51" xr:uid="{00000000-0004-0000-0100-00000A0B0000}"/>
    <hyperlink ref="BB83" r:id="rId2828" display="http://web.higov.net/oip/rrs/popup_list_agency_by_login.php?text=opener.document.myform.x_Agency_Codetxt&amp;title=Agency%20Code&amp;id=opener.document.myform.x_Agency_Code&amp;dept=A51" xr:uid="{00000000-0004-0000-0100-00000B0B0000}"/>
    <hyperlink ref="BB84" r:id="rId2829" display="http://web.higov.net/oip/rrs/popup_list_agency_by_login.php?text=opener.document.myform.x_Agency_Codetxt&amp;title=Agency%20Code&amp;id=opener.document.myform.x_Agency_Code&amp;dept=A51" xr:uid="{00000000-0004-0000-0100-00000C0B0000}"/>
    <hyperlink ref="BB85" r:id="rId2830" display="http://web.higov.net/oip/rrs/popup_list_agency_by_login.php?text=opener.document.myform.x_Agency_Codetxt&amp;title=Agency%20Code&amp;id=opener.document.myform.x_Agency_Code&amp;dept=A51" xr:uid="{00000000-0004-0000-0100-00000D0B0000}"/>
    <hyperlink ref="BB86" r:id="rId2831" display="http://web.higov.net/oip/rrs/popup_list_agency_by_login.php?text=opener.document.myform.x_Agency_Codetxt&amp;title=Agency%20Code&amp;id=opener.document.myform.x_Agency_Code&amp;dept=A51" xr:uid="{00000000-0004-0000-0100-00000E0B0000}"/>
    <hyperlink ref="BB87" r:id="rId2832" display="http://web.higov.net/oip/rrs/popup_list_agency_by_login.php?text=opener.document.myform.x_Agency_Codetxt&amp;title=Agency%20Code&amp;id=opener.document.myform.x_Agency_Code&amp;dept=A51" xr:uid="{00000000-0004-0000-0100-00000F0B0000}"/>
    <hyperlink ref="BB88" r:id="rId2833" display="http://web.higov.net/oip/rrs/popup_list_agency_by_login.php?text=opener.document.myform.x_Agency_Codetxt&amp;title=Agency%20Code&amp;id=opener.document.myform.x_Agency_Code&amp;dept=A51" xr:uid="{00000000-0004-0000-0100-0000100B0000}"/>
    <hyperlink ref="BB89" r:id="rId2834" display="http://web.higov.net/oip/rrs/popup_list_agency_by_login.php?text=opener.document.myform.x_Agency_Codetxt&amp;title=Agency%20Code&amp;id=opener.document.myform.x_Agency_Code&amp;dept=A51" xr:uid="{00000000-0004-0000-0100-0000110B0000}"/>
    <hyperlink ref="BB90" r:id="rId2835" display="http://web.higov.net/oip/rrs/popup_list_agency_by_login.php?text=opener.document.myform.x_Agency_Codetxt&amp;title=Agency%20Code&amp;id=opener.document.myform.x_Agency_Code&amp;dept=A51" xr:uid="{00000000-0004-0000-0100-0000120B0000}"/>
    <hyperlink ref="BB91" r:id="rId2836" display="http://web.higov.net/oip/rrs/popup_list_agency_by_login.php?text=opener.document.myform.x_Agency_Codetxt&amp;title=Agency%20Code&amp;id=opener.document.myform.x_Agency_Code&amp;dept=A51" xr:uid="{00000000-0004-0000-0100-0000130B0000}"/>
    <hyperlink ref="BB92" r:id="rId2837" display="http://web.higov.net/oip/rrs/popup_list_agency_by_login.php?text=opener.document.myform.x_Agency_Codetxt&amp;title=Agency%20Code&amp;id=opener.document.myform.x_Agency_Code&amp;dept=A51" xr:uid="{00000000-0004-0000-0100-0000140B0000}"/>
    <hyperlink ref="BB93" r:id="rId2838" display="http://web.higov.net/oip/rrs/popup_list_agency_by_login.php?text=opener.document.myform.x_Agency_Codetxt&amp;title=Agency%20Code&amp;id=opener.document.myform.x_Agency_Code&amp;dept=A51" xr:uid="{00000000-0004-0000-0100-0000150B0000}"/>
    <hyperlink ref="BB94" r:id="rId2839" display="http://web.higov.net/oip/rrs/popup_list_agency_by_login.php?text=opener.document.myform.x_Agency_Codetxt&amp;title=Agency%20Code&amp;id=opener.document.myform.x_Agency_Code&amp;dept=A51" xr:uid="{00000000-0004-0000-0100-0000160B0000}"/>
    <hyperlink ref="BB95" r:id="rId2840" display="http://web.higov.net/oip/rrs/popup_list_agency_by_login.php?text=opener.document.myform.x_Agency_Codetxt&amp;title=Agency%20Code&amp;id=opener.document.myform.x_Agency_Code&amp;dept=A51" xr:uid="{00000000-0004-0000-0100-0000170B0000}"/>
    <hyperlink ref="BB96" r:id="rId2841" display="http://web.higov.net/oip/rrs/popup_list_agency_by_login.php?text=opener.document.myform.x_Agency_Codetxt&amp;title=Agency%20Code&amp;id=opener.document.myform.x_Agency_Code&amp;dept=A51" xr:uid="{00000000-0004-0000-0100-0000180B0000}"/>
    <hyperlink ref="BB97" r:id="rId2842" display="http://web.higov.net/oip/rrs/popup_list_agency_by_login.php?text=opener.document.myform.x_Agency_Codetxt&amp;title=Agency%20Code&amp;id=opener.document.myform.x_Agency_Code&amp;dept=A51" xr:uid="{00000000-0004-0000-0100-0000190B0000}"/>
    <hyperlink ref="BB98" r:id="rId2843" display="http://web.higov.net/oip/rrs/popup_list_agency_by_login.php?text=opener.document.myform.x_Agency_Codetxt&amp;title=Agency%20Code&amp;id=opener.document.myform.x_Agency_Code&amp;dept=A51" xr:uid="{00000000-0004-0000-0100-00001A0B0000}"/>
    <hyperlink ref="BB99" r:id="rId2844" display="http://web.higov.net/oip/rrs/popup_list_agency_by_login.php?text=opener.document.myform.x_Agency_Codetxt&amp;title=Agency%20Code&amp;id=opener.document.myform.x_Agency_Code&amp;dept=A51" xr:uid="{00000000-0004-0000-0100-00001B0B0000}"/>
    <hyperlink ref="BB100" r:id="rId2845" display="http://web.higov.net/oip/rrs/popup_list_agency_by_login.php?text=opener.document.myform.x_Agency_Codetxt&amp;title=Agency%20Code&amp;id=opener.document.myform.x_Agency_Code&amp;dept=A51" xr:uid="{00000000-0004-0000-0100-00001C0B0000}"/>
    <hyperlink ref="BB101" r:id="rId2846" display="http://web.higov.net/oip/rrs/popup_list_agency_by_login.php?text=opener.document.myform.x_Agency_Codetxt&amp;title=Agency%20Code&amp;id=opener.document.myform.x_Agency_Code&amp;dept=A51" xr:uid="{00000000-0004-0000-0100-00001D0B0000}"/>
    <hyperlink ref="BB102" r:id="rId2847" display="http://web.higov.net/oip/rrs/popup_list_agency_by_login.php?text=opener.document.myform.x_Agency_Codetxt&amp;title=Agency%20Code&amp;id=opener.document.myform.x_Agency_Code&amp;dept=A51" xr:uid="{00000000-0004-0000-0100-00001E0B0000}"/>
    <hyperlink ref="BB103" r:id="rId2848" display="http://web.higov.net/oip/rrs/popup_list_agency_by_login.php?text=opener.document.myform.x_Agency_Codetxt&amp;title=Agency%20Code&amp;id=opener.document.myform.x_Agency_Code&amp;dept=A51" xr:uid="{00000000-0004-0000-0100-00001F0B0000}"/>
    <hyperlink ref="BB104" r:id="rId2849" display="http://web.higov.net/oip/rrs/popup_list_agency_by_login.php?text=opener.document.myform.x_Agency_Codetxt&amp;title=Agency%20Code&amp;id=opener.document.myform.x_Agency_Code&amp;dept=A51" xr:uid="{00000000-0004-0000-0100-0000200B0000}"/>
    <hyperlink ref="BB105" r:id="rId2850" display="http://web.higov.net/oip/rrs/popup_list_agency_by_login.php?text=opener.document.myform.x_Agency_Codetxt&amp;title=Agency%20Code&amp;id=opener.document.myform.x_Agency_Code&amp;dept=A51" xr:uid="{00000000-0004-0000-0100-0000210B0000}"/>
    <hyperlink ref="BB106" r:id="rId2851" display="http://web.higov.net/oip/rrs/popup_list_agency_by_login.php?text=opener.document.myform.x_Agency_Codetxt&amp;title=Agency%20Code&amp;id=opener.document.myform.x_Agency_Code&amp;dept=A51" xr:uid="{00000000-0004-0000-0100-0000220B0000}"/>
    <hyperlink ref="BB107" r:id="rId2852" display="http://web.higov.net/oip/rrs/popup_list_agency_by_login.php?text=opener.document.myform.x_Agency_Codetxt&amp;title=Agency%20Code&amp;id=opener.document.myform.x_Agency_Code&amp;dept=A51" xr:uid="{00000000-0004-0000-0100-0000230B0000}"/>
    <hyperlink ref="BB108" r:id="rId2853" display="http://web.higov.net/oip/rrs/popup_list_agency_by_login.php?text=opener.document.myform.x_Agency_Codetxt&amp;title=Agency%20Code&amp;id=opener.document.myform.x_Agency_Code&amp;dept=A51" xr:uid="{00000000-0004-0000-0100-0000240B0000}"/>
    <hyperlink ref="BB109" r:id="rId2854" display="http://web.higov.net/oip/rrs/popup_list_agency_by_login.php?text=opener.document.myform.x_Agency_Codetxt&amp;title=Agency%20Code&amp;id=opener.document.myform.x_Agency_Code&amp;dept=A51" xr:uid="{00000000-0004-0000-0100-0000250B0000}"/>
    <hyperlink ref="BB110" r:id="rId2855" display="http://web.higov.net/oip/rrs/popup_list_agency_by_login.php?text=opener.document.myform.x_Agency_Codetxt&amp;title=Agency%20Code&amp;id=opener.document.myform.x_Agency_Code&amp;dept=A51" xr:uid="{00000000-0004-0000-0100-0000260B0000}"/>
    <hyperlink ref="BB111" r:id="rId2856" display="http://web.higov.net/oip/rrs/popup_list_agency_by_login.php?text=opener.document.myform.x_Agency_Codetxt&amp;title=Agency%20Code&amp;id=opener.document.myform.x_Agency_Code&amp;dept=A51" xr:uid="{00000000-0004-0000-0100-0000270B0000}"/>
    <hyperlink ref="BB112" r:id="rId2857" display="http://web.higov.net/oip/rrs/popup_list_agency_by_login.php?text=opener.document.myform.x_Agency_Codetxt&amp;title=Agency%20Code&amp;id=opener.document.myform.x_Agency_Code&amp;dept=A51" xr:uid="{00000000-0004-0000-0100-0000280B0000}"/>
    <hyperlink ref="BB113" r:id="rId2858" display="http://web.higov.net/oip/rrs/popup_list_agency_by_login.php?text=opener.document.myform.x_Agency_Codetxt&amp;title=Agency%20Code&amp;id=opener.document.myform.x_Agency_Code&amp;dept=A51" xr:uid="{00000000-0004-0000-0100-0000290B0000}"/>
    <hyperlink ref="BB114" r:id="rId2859" display="http://web.higov.net/oip/rrs/popup_list_agency_by_login.php?text=opener.document.myform.x_Agency_Codetxt&amp;title=Agency%20Code&amp;id=opener.document.myform.x_Agency_Code&amp;dept=A51" xr:uid="{00000000-0004-0000-0100-00002A0B0000}"/>
    <hyperlink ref="BB115" r:id="rId2860" display="http://web.higov.net/oip/rrs/popup_list_agency_by_login.php?text=opener.document.myform.x_Agency_Codetxt&amp;title=Agency%20Code&amp;id=opener.document.myform.x_Agency_Code&amp;dept=A51" xr:uid="{00000000-0004-0000-0100-00002B0B0000}"/>
    <hyperlink ref="BB116" r:id="rId2861" display="http://web.higov.net/oip/rrs/popup_list_agency_by_login.php?text=opener.document.myform.x_Agency_Codetxt&amp;title=Agency%20Code&amp;id=opener.document.myform.x_Agency_Code&amp;dept=A51" xr:uid="{00000000-0004-0000-0100-00002C0B0000}"/>
    <hyperlink ref="BB117" r:id="rId2862" display="http://web.higov.net/oip/rrs/popup_list_agency_by_login.php?text=opener.document.myform.x_Agency_Codetxt&amp;title=Agency%20Code&amp;id=opener.document.myform.x_Agency_Code&amp;dept=A51" xr:uid="{00000000-0004-0000-0100-00002D0B0000}"/>
    <hyperlink ref="BB118" r:id="rId2863" display="http://web.higov.net/oip/rrs/popup_list_agency_by_login.php?text=opener.document.myform.x_Agency_Codetxt&amp;title=Agency%20Code&amp;id=opener.document.myform.x_Agency_Code&amp;dept=A51" xr:uid="{00000000-0004-0000-0100-00002E0B0000}"/>
    <hyperlink ref="BB119" r:id="rId2864" display="http://web.higov.net/oip/rrs/popup_list_agency_by_login.php?text=opener.document.myform.x_Agency_Codetxt&amp;title=Agency%20Code&amp;id=opener.document.myform.x_Agency_Code&amp;dept=A51" xr:uid="{00000000-0004-0000-0100-00002F0B0000}"/>
    <hyperlink ref="BB120" r:id="rId2865" display="http://web.higov.net/oip/rrs/popup_list_agency_by_login.php?text=opener.document.myform.x_Agency_Codetxt&amp;title=Agency%20Code&amp;id=opener.document.myform.x_Agency_Code&amp;dept=A51" xr:uid="{00000000-0004-0000-0100-0000300B0000}"/>
    <hyperlink ref="BB121" r:id="rId2866" display="http://web.higov.net/oip/rrs/popup_list_agency_by_login.php?text=opener.document.myform.x_Agency_Codetxt&amp;title=Agency%20Code&amp;id=opener.document.myform.x_Agency_Code&amp;dept=A51" xr:uid="{00000000-0004-0000-0100-0000310B0000}"/>
    <hyperlink ref="BB122" r:id="rId2867" display="http://web.higov.net/oip/rrs/popup_list_agency_by_login.php?text=opener.document.myform.x_Agency_Codetxt&amp;title=Agency%20Code&amp;id=opener.document.myform.x_Agency_Code&amp;dept=A51" xr:uid="{00000000-0004-0000-0100-0000320B0000}"/>
    <hyperlink ref="BB123" r:id="rId2868" display="http://web.higov.net/oip/rrs/popup_list_agency_by_login.php?text=opener.document.myform.x_Agency_Codetxt&amp;title=Agency%20Code&amp;id=opener.document.myform.x_Agency_Code&amp;dept=A51" xr:uid="{00000000-0004-0000-0100-0000330B0000}"/>
    <hyperlink ref="BB124" r:id="rId2869" display="http://web.higov.net/oip/rrs/popup_list_agency_by_login.php?text=opener.document.myform.x_Agency_Codetxt&amp;title=Agency%20Code&amp;id=opener.document.myform.x_Agency_Code&amp;dept=A51" xr:uid="{00000000-0004-0000-0100-0000340B0000}"/>
    <hyperlink ref="BB125" r:id="rId2870" display="http://web.higov.net/oip/rrs/popup_list_agency_by_login.php?text=opener.document.myform.x_Agency_Codetxt&amp;title=Agency%20Code&amp;id=opener.document.myform.x_Agency_Code&amp;dept=A51" xr:uid="{00000000-0004-0000-0100-0000350B0000}"/>
    <hyperlink ref="BB126" r:id="rId2871" display="http://web.higov.net/oip/rrs/popup_list_agency_by_login.php?text=opener.document.myform.x_Agency_Codetxt&amp;title=Agency%20Code&amp;id=opener.document.myform.x_Agency_Code&amp;dept=A51" xr:uid="{00000000-0004-0000-0100-0000360B0000}"/>
    <hyperlink ref="BB127" r:id="rId2872" display="http://web.higov.net/oip/rrs/popup_list_agency_by_login.php?text=opener.document.myform.x_Agency_Codetxt&amp;title=Agency%20Code&amp;id=opener.document.myform.x_Agency_Code&amp;dept=A51" xr:uid="{00000000-0004-0000-0100-0000370B0000}"/>
    <hyperlink ref="BB128" r:id="rId2873" display="http://web.higov.net/oip/rrs/popup_list_agency_by_login.php?text=opener.document.myform.x_Agency_Codetxt&amp;title=Agency%20Code&amp;id=opener.document.myform.x_Agency_Code&amp;dept=A51" xr:uid="{00000000-0004-0000-0100-0000380B0000}"/>
    <hyperlink ref="BB129" r:id="rId2874" display="http://web.higov.net/oip/rrs/popup_list_agency_by_login.php?text=opener.document.myform.x_Agency_Codetxt&amp;title=Agency%20Code&amp;id=opener.document.myform.x_Agency_Code&amp;dept=A51" xr:uid="{00000000-0004-0000-0100-0000390B0000}"/>
    <hyperlink ref="BB130" r:id="rId2875" display="http://web.higov.net/oip/rrs/popup_list_agency_by_login.php?text=opener.document.myform.x_Agency_Codetxt&amp;title=Agency%20Code&amp;id=opener.document.myform.x_Agency_Code&amp;dept=A51" xr:uid="{00000000-0004-0000-0100-00003A0B0000}"/>
    <hyperlink ref="BB131" r:id="rId2876" display="http://web.higov.net/oip/rrs/popup_list_agency_by_login.php?text=opener.document.myform.x_Agency_Codetxt&amp;title=Agency%20Code&amp;id=opener.document.myform.x_Agency_Code&amp;dept=A51" xr:uid="{00000000-0004-0000-0100-00003B0B0000}"/>
    <hyperlink ref="BB132" r:id="rId2877" display="http://web.higov.net/oip/rrs/popup_list_agency_by_login.php?text=opener.document.myform.x_Agency_Codetxt&amp;title=Agency%20Code&amp;id=opener.document.myform.x_Agency_Code&amp;dept=A51" xr:uid="{00000000-0004-0000-0100-00003C0B0000}"/>
    <hyperlink ref="BB133" r:id="rId2878" display="http://web.higov.net/oip/rrs/popup_list_agency_by_login.php?text=opener.document.myform.x_Agency_Codetxt&amp;title=Agency%20Code&amp;id=opener.document.myform.x_Agency_Code&amp;dept=A51" xr:uid="{00000000-0004-0000-0100-00003D0B0000}"/>
    <hyperlink ref="BB134" r:id="rId2879" display="http://web.higov.net/oip/rrs/popup_list_agency_by_login.php?text=opener.document.myform.x_Agency_Codetxt&amp;title=Agency%20Code&amp;id=opener.document.myform.x_Agency_Code&amp;dept=A51" xr:uid="{00000000-0004-0000-0100-00003E0B0000}"/>
    <hyperlink ref="BB135" r:id="rId2880" display="http://web.higov.net/oip/rrs/popup_list_agency_by_login.php?text=opener.document.myform.x_Agency_Codetxt&amp;title=Agency%20Code&amp;id=opener.document.myform.x_Agency_Code&amp;dept=A51" xr:uid="{00000000-0004-0000-0100-00003F0B0000}"/>
    <hyperlink ref="BB136" r:id="rId2881" display="http://web.higov.net/oip/rrs/popup_list_agency_by_login.php?text=opener.document.myform.x_Agency_Codetxt&amp;title=Agency%20Code&amp;id=opener.document.myform.x_Agency_Code&amp;dept=A51" xr:uid="{00000000-0004-0000-0100-0000400B0000}"/>
    <hyperlink ref="BB137" r:id="rId2882" display="http://web.higov.net/oip/rrs/popup_list_agency_by_login.php?text=opener.document.myform.x_Agency_Codetxt&amp;title=Agency%20Code&amp;id=opener.document.myform.x_Agency_Code&amp;dept=A51" xr:uid="{00000000-0004-0000-0100-0000410B0000}"/>
    <hyperlink ref="BB138" r:id="rId2883" display="http://web.higov.net/oip/rrs/popup_list_agency_by_login.php?text=opener.document.myform.x_Agency_Codetxt&amp;title=Agency%20Code&amp;id=opener.document.myform.x_Agency_Code&amp;dept=A51" xr:uid="{00000000-0004-0000-0100-0000420B0000}"/>
    <hyperlink ref="BB139" r:id="rId2884" display="http://web.higov.net/oip/rrs/popup_list_agency_by_login.php?text=opener.document.myform.x_Agency_Codetxt&amp;title=Agency%20Code&amp;id=opener.document.myform.x_Agency_Code&amp;dept=A51" xr:uid="{00000000-0004-0000-0100-0000430B0000}"/>
    <hyperlink ref="BB140" r:id="rId2885" display="http://web.higov.net/oip/rrs/popup_list_agency_by_login.php?text=opener.document.myform.x_Agency_Codetxt&amp;title=Agency%20Code&amp;id=opener.document.myform.x_Agency_Code&amp;dept=A51" xr:uid="{00000000-0004-0000-0100-0000440B0000}"/>
    <hyperlink ref="BB141" r:id="rId2886" display="http://web.higov.net/oip/rrs/popup_list_agency_by_login.php?text=opener.document.myform.x_Agency_Codetxt&amp;title=Agency%20Code&amp;id=opener.document.myform.x_Agency_Code&amp;dept=A51" xr:uid="{00000000-0004-0000-0100-0000450B0000}"/>
    <hyperlink ref="BB142" r:id="rId2887" display="http://web.higov.net/oip/rrs/popup_list_agency_by_login.php?text=opener.document.myform.x_Agency_Codetxt&amp;title=Agency%20Code&amp;id=opener.document.myform.x_Agency_Code&amp;dept=A51" xr:uid="{00000000-0004-0000-0100-0000460B0000}"/>
    <hyperlink ref="BB143" r:id="rId2888" display="http://web.higov.net/oip/rrs/popup_list_agency_by_login.php?text=opener.document.myform.x_Agency_Codetxt&amp;title=Agency%20Code&amp;id=opener.document.myform.x_Agency_Code&amp;dept=A51" xr:uid="{00000000-0004-0000-0100-0000470B0000}"/>
    <hyperlink ref="BB144" r:id="rId2889" display="http://web.higov.net/oip/rrs/popup_list_agency_by_login.php?text=opener.document.myform.x_Agency_Codetxt&amp;title=Agency%20Code&amp;id=opener.document.myform.x_Agency_Code&amp;dept=A51" xr:uid="{00000000-0004-0000-0100-0000480B0000}"/>
    <hyperlink ref="BB145" r:id="rId2890" display="http://web.higov.net/oip/rrs/popup_list_agency_by_login.php?text=opener.document.myform.x_Agency_Codetxt&amp;title=Agency%20Code&amp;id=opener.document.myform.x_Agency_Code&amp;dept=A51" xr:uid="{00000000-0004-0000-0100-0000490B0000}"/>
    <hyperlink ref="BB146" r:id="rId2891" display="http://web.higov.net/oip/rrs/popup_list_agency_by_login.php?text=opener.document.myform.x_Agency_Codetxt&amp;title=Agency%20Code&amp;id=opener.document.myform.x_Agency_Code&amp;dept=A51" xr:uid="{00000000-0004-0000-0100-00004A0B0000}"/>
    <hyperlink ref="BB147" r:id="rId2892" display="http://web.higov.net/oip/rrs/popup_list_agency_by_login.php?text=opener.document.myform.x_Agency_Codetxt&amp;title=Agency%20Code&amp;id=opener.document.myform.x_Agency_Code&amp;dept=A51" xr:uid="{00000000-0004-0000-0100-00004B0B0000}"/>
    <hyperlink ref="BB148" r:id="rId2893" display="http://web.higov.net/oip/rrs/popup_list_agency_by_login.php?text=opener.document.myform.x_Agency_Codetxt&amp;title=Agency%20Code&amp;id=opener.document.myform.x_Agency_Code&amp;dept=A51" xr:uid="{00000000-0004-0000-0100-00004C0B0000}"/>
    <hyperlink ref="BB149" r:id="rId2894" display="http://web.higov.net/oip/rrs/popup_list_agency_by_login.php?text=opener.document.myform.x_Agency_Codetxt&amp;title=Agency%20Code&amp;id=opener.document.myform.x_Agency_Code&amp;dept=A51" xr:uid="{00000000-0004-0000-0100-00004D0B0000}"/>
    <hyperlink ref="BB150" r:id="rId2895" display="http://web.higov.net/oip/rrs/popup_list_agency_by_login.php?text=opener.document.myform.x_Agency_Codetxt&amp;title=Agency%20Code&amp;id=opener.document.myform.x_Agency_Code&amp;dept=A51" xr:uid="{00000000-0004-0000-0100-00004E0B0000}"/>
    <hyperlink ref="BB151" r:id="rId2896" display="http://web.higov.net/oip/rrs/popup_list_agency_by_login.php?text=opener.document.myform.x_Agency_Codetxt&amp;title=Agency%20Code&amp;id=opener.document.myform.x_Agency_Code&amp;dept=A51" xr:uid="{00000000-0004-0000-0100-00004F0B0000}"/>
    <hyperlink ref="BB152" r:id="rId2897" display="http://web.higov.net/oip/rrs/popup_list_agency_by_login.php?text=opener.document.myform.x_Agency_Codetxt&amp;title=Agency%20Code&amp;id=opener.document.myform.x_Agency_Code&amp;dept=A51" xr:uid="{00000000-0004-0000-0100-0000500B0000}"/>
    <hyperlink ref="BB153" r:id="rId2898" display="http://web.higov.net/oip/rrs/popup_list_agency_by_login.php?text=opener.document.myform.x_Agency_Codetxt&amp;title=Agency%20Code&amp;id=opener.document.myform.x_Agency_Code&amp;dept=A51" xr:uid="{00000000-0004-0000-0100-0000510B0000}"/>
    <hyperlink ref="BB154" r:id="rId2899" display="http://web.higov.net/oip/rrs/popup_list_agency_by_login.php?text=opener.document.myform.x_Agency_Codetxt&amp;title=Agency%20Code&amp;id=opener.document.myform.x_Agency_Code&amp;dept=A51" xr:uid="{00000000-0004-0000-0100-0000520B0000}"/>
    <hyperlink ref="BB155" r:id="rId2900" display="http://web.higov.net/oip/rrs/popup_list_agency_by_login.php?text=opener.document.myform.x_Agency_Codetxt&amp;title=Agency%20Code&amp;id=opener.document.myform.x_Agency_Code&amp;dept=A51" xr:uid="{00000000-0004-0000-0100-0000530B0000}"/>
    <hyperlink ref="BB156" r:id="rId2901" display="http://web.higov.net/oip/rrs/popup_list_agency_by_login.php?text=opener.document.myform.x_Agency_Codetxt&amp;title=Agency%20Code&amp;id=opener.document.myform.x_Agency_Code&amp;dept=A51" xr:uid="{00000000-0004-0000-0100-0000540B0000}"/>
    <hyperlink ref="BB157" r:id="rId2902" display="http://web.higov.net/oip/rrs/popup_list_agency_by_login.php?text=opener.document.myform.x_Agency_Codetxt&amp;title=Agency%20Code&amp;id=opener.document.myform.x_Agency_Code&amp;dept=A51" xr:uid="{00000000-0004-0000-0100-0000550B0000}"/>
    <hyperlink ref="BB158" r:id="rId2903" display="http://web.higov.net/oip/rrs/popup_list_agency_by_login.php?text=opener.document.myform.x_Agency_Codetxt&amp;title=Agency%20Code&amp;id=opener.document.myform.x_Agency_Code&amp;dept=A51" xr:uid="{00000000-0004-0000-0100-0000560B0000}"/>
    <hyperlink ref="BB159" r:id="rId2904" display="http://web.higov.net/oip/rrs/popup_list_agency_by_login.php?text=opener.document.myform.x_Agency_Codetxt&amp;title=Agency%20Code&amp;id=opener.document.myform.x_Agency_Code&amp;dept=A51" xr:uid="{00000000-0004-0000-0100-0000570B0000}"/>
    <hyperlink ref="BB160" r:id="rId2905" display="http://web.higov.net/oip/rrs/popup_list_agency_by_login.php?text=opener.document.myform.x_Agency_Codetxt&amp;title=Agency%20Code&amp;id=opener.document.myform.x_Agency_Code&amp;dept=A51" xr:uid="{00000000-0004-0000-0100-0000580B0000}"/>
    <hyperlink ref="BB161" r:id="rId2906" display="http://web.higov.net/oip/rrs/popup_list_agency_by_login.php?text=opener.document.myform.x_Agency_Codetxt&amp;title=Agency%20Code&amp;id=opener.document.myform.x_Agency_Code&amp;dept=A51" xr:uid="{00000000-0004-0000-0100-0000590B0000}"/>
    <hyperlink ref="BB162" r:id="rId2907" display="http://web.higov.net/oip/rrs/popup_list_agency_by_login.php?text=opener.document.myform.x_Agency_Codetxt&amp;title=Agency%20Code&amp;id=opener.document.myform.x_Agency_Code&amp;dept=A51" xr:uid="{00000000-0004-0000-0100-00005A0B0000}"/>
    <hyperlink ref="BB163" r:id="rId2908" display="http://web.higov.net/oip/rrs/popup_list_agency_by_login.php?text=opener.document.myform.x_Agency_Codetxt&amp;title=Agency%20Code&amp;id=opener.document.myform.x_Agency_Code&amp;dept=A51" xr:uid="{00000000-0004-0000-0100-00005B0B0000}"/>
    <hyperlink ref="BB164" r:id="rId2909" display="http://web.higov.net/oip/rrs/popup_list_agency_by_login.php?text=opener.document.myform.x_Agency_Codetxt&amp;title=Agency%20Code&amp;id=opener.document.myform.x_Agency_Code&amp;dept=A51" xr:uid="{00000000-0004-0000-0100-00005C0B0000}"/>
    <hyperlink ref="BB165" r:id="rId2910" display="http://web.higov.net/oip/rrs/popup_list_agency_by_login.php?text=opener.document.myform.x_Agency_Codetxt&amp;title=Agency%20Code&amp;id=opener.document.myform.x_Agency_Code&amp;dept=A51" xr:uid="{00000000-0004-0000-0100-00005D0B0000}"/>
    <hyperlink ref="BB166" r:id="rId2911" display="http://web.higov.net/oip/rrs/popup_list_agency_by_login.php?text=opener.document.myform.x_Agency_Codetxt&amp;title=Agency%20Code&amp;id=opener.document.myform.x_Agency_Code&amp;dept=A51" xr:uid="{00000000-0004-0000-0100-00005E0B0000}"/>
    <hyperlink ref="BB167" r:id="rId2912" display="http://web.higov.net/oip/rrs/popup_list_agency_by_login.php?text=opener.document.myform.x_Agency_Codetxt&amp;title=Agency%20Code&amp;id=opener.document.myform.x_Agency_Code&amp;dept=A51" xr:uid="{00000000-0004-0000-0100-00005F0B0000}"/>
    <hyperlink ref="BB168" r:id="rId2913" display="http://web.higov.net/oip/rrs/popup_list_agency_by_login.php?text=opener.document.myform.x_Agency_Codetxt&amp;title=Agency%20Code&amp;id=opener.document.myform.x_Agency_Code&amp;dept=A51" xr:uid="{00000000-0004-0000-0100-0000600B0000}"/>
    <hyperlink ref="BB169" r:id="rId2914" display="http://web.higov.net/oip/rrs/popup_list_agency_by_login.php?text=opener.document.myform.x_Agency_Codetxt&amp;title=Agency%20Code&amp;id=opener.document.myform.x_Agency_Code&amp;dept=A51" xr:uid="{00000000-0004-0000-0100-0000610B0000}"/>
    <hyperlink ref="BB170" r:id="rId2915" display="http://web.higov.net/oip/rrs/popup_list_agency_by_login.php?text=opener.document.myform.x_Agency_Codetxt&amp;title=Agency%20Code&amp;id=opener.document.myform.x_Agency_Code&amp;dept=A51" xr:uid="{00000000-0004-0000-0100-0000620B0000}"/>
    <hyperlink ref="BB171" r:id="rId2916" display="http://web.higov.net/oip/rrs/popup_list_agency_by_login.php?text=opener.document.myform.x_Agency_Codetxt&amp;title=Agency%20Code&amp;id=opener.document.myform.x_Agency_Code&amp;dept=A51" xr:uid="{00000000-0004-0000-0100-0000630B0000}"/>
    <hyperlink ref="BB172" r:id="rId2917" display="http://web.higov.net/oip/rrs/popup_list_agency_by_login.php?text=opener.document.myform.x_Agency_Codetxt&amp;title=Agency%20Code&amp;id=opener.document.myform.x_Agency_Code&amp;dept=A51" xr:uid="{00000000-0004-0000-0100-0000640B0000}"/>
    <hyperlink ref="BB173" r:id="rId2918" display="http://web.higov.net/oip/rrs/popup_list_agency_by_login.php?text=opener.document.myform.x_Agency_Codetxt&amp;title=Agency%20Code&amp;id=opener.document.myform.x_Agency_Code&amp;dept=A51" xr:uid="{00000000-0004-0000-0100-0000650B0000}"/>
    <hyperlink ref="BB174" r:id="rId2919" display="http://web.higov.net/oip/rrs/popup_list_agency_by_login.php?text=opener.document.myform.x_Agency_Codetxt&amp;title=Agency%20Code&amp;id=opener.document.myform.x_Agency_Code&amp;dept=A51" xr:uid="{00000000-0004-0000-0100-0000660B0000}"/>
    <hyperlink ref="BB175" r:id="rId2920" display="http://web.higov.net/oip/rrs/popup_list_agency_by_login.php?text=opener.document.myform.x_Agency_Codetxt&amp;title=Agency%20Code&amp;id=opener.document.myform.x_Agency_Code&amp;dept=A51" xr:uid="{00000000-0004-0000-0100-0000670B0000}"/>
    <hyperlink ref="BB176" r:id="rId2921" display="http://web.higov.net/oip/rrs/popup_list_agency_by_login.php?text=opener.document.myform.x_Agency_Codetxt&amp;title=Agency%20Code&amp;id=opener.document.myform.x_Agency_Code&amp;dept=A51" xr:uid="{00000000-0004-0000-0100-0000680B0000}"/>
    <hyperlink ref="BB177" r:id="rId2922" display="http://web.higov.net/oip/rrs/popup_list_agency_by_login.php?text=opener.document.myform.x_Agency_Codetxt&amp;title=Agency%20Code&amp;id=opener.document.myform.x_Agency_Code&amp;dept=A51" xr:uid="{00000000-0004-0000-0100-0000690B0000}"/>
    <hyperlink ref="BB178" r:id="rId2923" display="http://web.higov.net/oip/rrs/popup_list_agency_by_login.php?text=opener.document.myform.x_Agency_Codetxt&amp;title=Agency%20Code&amp;id=opener.document.myform.x_Agency_Code&amp;dept=A51" xr:uid="{00000000-0004-0000-0100-00006A0B0000}"/>
    <hyperlink ref="BB179" r:id="rId2924" display="http://web.higov.net/oip/rrs/popup_list_agency_by_login.php?text=opener.document.myform.x_Agency_Codetxt&amp;title=Agency%20Code&amp;id=opener.document.myform.x_Agency_Code&amp;dept=A51" xr:uid="{00000000-0004-0000-0100-00006B0B0000}"/>
    <hyperlink ref="BB180" r:id="rId2925" display="http://web.higov.net/oip/rrs/popup_list_agency_by_login.php?text=opener.document.myform.x_Agency_Codetxt&amp;title=Agency%20Code&amp;id=opener.document.myform.x_Agency_Code&amp;dept=A51" xr:uid="{00000000-0004-0000-0100-00006C0B0000}"/>
    <hyperlink ref="BB181" r:id="rId2926" display="http://web.higov.net/oip/rrs/popup_list_agency_by_login.php?text=opener.document.myform.x_Agency_Codetxt&amp;title=Agency%20Code&amp;id=opener.document.myform.x_Agency_Code&amp;dept=A51" xr:uid="{00000000-0004-0000-0100-00006D0B0000}"/>
    <hyperlink ref="BB182" r:id="rId2927" display="http://web.higov.net/oip/rrs/popup_list_agency_by_login.php?text=opener.document.myform.x_Agency_Codetxt&amp;title=Agency%20Code&amp;id=opener.document.myform.x_Agency_Code&amp;dept=A51" xr:uid="{00000000-0004-0000-0100-00006E0B0000}"/>
    <hyperlink ref="BB183" r:id="rId2928" display="http://web.higov.net/oip/rrs/popup_list_agency_by_login.php?text=opener.document.myform.x_Agency_Codetxt&amp;title=Agency%20Code&amp;id=opener.document.myform.x_Agency_Code&amp;dept=A51" xr:uid="{00000000-0004-0000-0100-00006F0B0000}"/>
    <hyperlink ref="BB184" r:id="rId2929" display="http://web.higov.net/oip/rrs/popup_list_agency_by_login.php?text=opener.document.myform.x_Agency_Codetxt&amp;title=Agency%20Code&amp;id=opener.document.myform.x_Agency_Code&amp;dept=A51" xr:uid="{00000000-0004-0000-0100-0000700B0000}"/>
    <hyperlink ref="BB185" r:id="rId2930" display="http://web.higov.net/oip/rrs/popup_list_agency_by_login.php?text=opener.document.myform.x_Agency_Codetxt&amp;title=Agency%20Code&amp;id=opener.document.myform.x_Agency_Code&amp;dept=A51" xr:uid="{00000000-0004-0000-0100-0000710B0000}"/>
    <hyperlink ref="BB186" r:id="rId2931" display="http://web.higov.net/oip/rrs/popup_list_agency_by_login.php?text=opener.document.myform.x_Agency_Codetxt&amp;title=Agency%20Code&amp;id=opener.document.myform.x_Agency_Code&amp;dept=A51" xr:uid="{00000000-0004-0000-0100-0000720B0000}"/>
    <hyperlink ref="BB187" r:id="rId2932" display="http://web.higov.net/oip/rrs/popup_list_agency_by_login.php?text=opener.document.myform.x_Agency_Codetxt&amp;title=Agency%20Code&amp;id=opener.document.myform.x_Agency_Code&amp;dept=A51" xr:uid="{00000000-0004-0000-0100-0000730B0000}"/>
    <hyperlink ref="BB188" r:id="rId2933" display="http://web.higov.net/oip/rrs/popup_list_agency_by_login.php?text=opener.document.myform.x_Agency_Codetxt&amp;title=Agency%20Code&amp;id=opener.document.myform.x_Agency_Code&amp;dept=A51" xr:uid="{00000000-0004-0000-0100-0000740B0000}"/>
    <hyperlink ref="BB189" r:id="rId2934" display="http://web.higov.net/oip/rrs/popup_list_agency_by_login.php?text=opener.document.myform.x_Agency_Codetxt&amp;title=Agency%20Code&amp;id=opener.document.myform.x_Agency_Code&amp;dept=A51" xr:uid="{00000000-0004-0000-0100-0000750B0000}"/>
    <hyperlink ref="BC138" r:id="rId2935" display="http://web.higov.net/oip/rrs/popup_list_agency_by_login.php?text=opener.document.myform.x_Agency_Codetxt&amp;title=Agency%20Code&amp;id=opener.document.myform.x_Agency_Code&amp;dept=A11" xr:uid="{00000000-0004-0000-0100-0000760B0000}"/>
    <hyperlink ref="BC137" r:id="rId2936" display="http://web.higov.net/oip/rrs/popup_list_agency_by_login.php?text=opener.document.myform.x_Agency_Codetxt&amp;title=Agency%20Code&amp;id=opener.document.myform.x_Agency_Code&amp;dept=A11" xr:uid="{00000000-0004-0000-0100-0000770B0000}"/>
    <hyperlink ref="BC136" r:id="rId2937" display="http://web.higov.net/oip/rrs/popup_list_agency_by_login.php?text=opener.document.myform.x_Agency_Codetxt&amp;title=Agency%20Code&amp;id=opener.document.myform.x_Agency_Code&amp;dept=A11" xr:uid="{00000000-0004-0000-0100-0000780B0000}"/>
    <hyperlink ref="BC135" r:id="rId2938" display="http://web.higov.net/oip/rrs/popup_list_agency_by_login.php?text=opener.document.myform.x_Agency_Codetxt&amp;title=Agency%20Code&amp;id=opener.document.myform.x_Agency_Code&amp;dept=A11" xr:uid="{00000000-0004-0000-0100-0000790B0000}"/>
    <hyperlink ref="BC134" r:id="rId2939" display="http://web.higov.net/oip/rrs/popup_list_agency_by_login.php?text=opener.document.myform.x_Agency_Codetxt&amp;title=Agency%20Code&amp;id=opener.document.myform.x_Agency_Code&amp;dept=A11" xr:uid="{00000000-0004-0000-0100-00007A0B0000}"/>
    <hyperlink ref="BC133" r:id="rId2940" display="http://web.higov.net/oip/rrs/popup_list_agency_by_login.php?text=opener.document.myform.x_Agency_Codetxt&amp;title=Agency%20Code&amp;id=opener.document.myform.x_Agency_Code&amp;dept=A11" xr:uid="{00000000-0004-0000-0100-00007B0B0000}"/>
    <hyperlink ref="BC132" r:id="rId2941" display="http://web.higov.net/oip/rrs/popup_list_agency_by_login.php?text=opener.document.myform.x_Agency_Codetxt&amp;title=Agency%20Code&amp;id=opener.document.myform.x_Agency_Code&amp;dept=A11" xr:uid="{00000000-0004-0000-0100-00007C0B0000}"/>
    <hyperlink ref="BC131" r:id="rId2942" display="http://web.higov.net/oip/rrs/popup_list_agency_by_login.php?text=opener.document.myform.x_Agency_Codetxt&amp;title=Agency%20Code&amp;id=opener.document.myform.x_Agency_Code&amp;dept=A11" xr:uid="{00000000-0004-0000-0100-00007D0B0000}"/>
    <hyperlink ref="BC130" r:id="rId2943" display="http://web.higov.net/oip/rrs/popup_list_agency_by_login.php?text=opener.document.myform.x_Agency_Codetxt&amp;title=Agency%20Code&amp;id=opener.document.myform.x_Agency_Code&amp;dept=A11" xr:uid="{00000000-0004-0000-0100-00007E0B0000}"/>
    <hyperlink ref="BC129" r:id="rId2944" display="http://web.higov.net/oip/rrs/popup_list_agency_by_login.php?text=opener.document.myform.x_Agency_Codetxt&amp;title=Agency%20Code&amp;id=opener.document.myform.x_Agency_Code&amp;dept=A11" xr:uid="{00000000-0004-0000-0100-00007F0B0000}"/>
    <hyperlink ref="BC128" r:id="rId2945" display="http://web.higov.net/oip/rrs/popup_list_agency_by_login.php?text=opener.document.myform.x_Agency_Codetxt&amp;title=Agency%20Code&amp;id=opener.document.myform.x_Agency_Code&amp;dept=A11" xr:uid="{00000000-0004-0000-0100-0000800B0000}"/>
    <hyperlink ref="BC127" r:id="rId2946" display="http://web.higov.net/oip/rrs/popup_list_agency_by_login.php?text=opener.document.myform.x_Agency_Codetxt&amp;title=Agency%20Code&amp;id=opener.document.myform.x_Agency_Code&amp;dept=A11" xr:uid="{00000000-0004-0000-0100-0000810B0000}"/>
    <hyperlink ref="BC126" r:id="rId2947" display="http://web.higov.net/oip/rrs/popup_list_agency_by_login.php?text=opener.document.myform.x_Agency_Codetxt&amp;title=Agency%20Code&amp;id=opener.document.myform.x_Agency_Code&amp;dept=A11" xr:uid="{00000000-0004-0000-0100-0000820B0000}"/>
    <hyperlink ref="BC125" r:id="rId2948" display="http://web.higov.net/oip/rrs/popup_list_agency_by_login.php?text=opener.document.myform.x_Agency_Codetxt&amp;title=Agency%20Code&amp;id=opener.document.myform.x_Agency_Code&amp;dept=A11" xr:uid="{00000000-0004-0000-0100-0000830B0000}"/>
    <hyperlink ref="BC124" r:id="rId2949" display="http://web.higov.net/oip/rrs/popup_list_agency_by_login.php?text=opener.document.myform.x_Agency_Codetxt&amp;title=Agency%20Code&amp;id=opener.document.myform.x_Agency_Code&amp;dept=A11" xr:uid="{00000000-0004-0000-0100-0000840B0000}"/>
    <hyperlink ref="BC123" r:id="rId2950" display="http://web.higov.net/oip/rrs/popup_list_agency_by_login.php?text=opener.document.myform.x_Agency_Codetxt&amp;title=Agency%20Code&amp;id=opener.document.myform.x_Agency_Code&amp;dept=A11" xr:uid="{00000000-0004-0000-0100-0000850B0000}"/>
    <hyperlink ref="BC122" r:id="rId2951" display="http://web.higov.net/oip/rrs/popup_list_agency_by_login.php?text=opener.document.myform.x_Agency_Codetxt&amp;title=Agency%20Code&amp;id=opener.document.myform.x_Agency_Code&amp;dept=A11" xr:uid="{00000000-0004-0000-0100-0000860B0000}"/>
    <hyperlink ref="BC121" r:id="rId2952" display="http://web.higov.net/oip/rrs/popup_list_agency_by_login.php?text=opener.document.myform.x_Agency_Codetxt&amp;title=Agency%20Code&amp;id=opener.document.myform.x_Agency_Code&amp;dept=A11" xr:uid="{00000000-0004-0000-0100-0000870B0000}"/>
    <hyperlink ref="BC120" r:id="rId2953" display="http://web.higov.net/oip/rrs/popup_list_agency_by_login.php?text=opener.document.myform.x_Agency_Codetxt&amp;title=Agency%20Code&amp;id=opener.document.myform.x_Agency_Code&amp;dept=A11" xr:uid="{00000000-0004-0000-0100-0000880B0000}"/>
    <hyperlink ref="BC119" r:id="rId2954" display="http://web.higov.net/oip/rrs/popup_list_agency_by_login.php?text=opener.document.myform.x_Agency_Codetxt&amp;title=Agency%20Code&amp;id=opener.document.myform.x_Agency_Code&amp;dept=A11" xr:uid="{00000000-0004-0000-0100-0000890B0000}"/>
    <hyperlink ref="BC118" r:id="rId2955" display="http://web.higov.net/oip/rrs/popup_list_agency_by_login.php?text=opener.document.myform.x_Agency_Codetxt&amp;title=Agency%20Code&amp;id=opener.document.myform.x_Agency_Code&amp;dept=A11" xr:uid="{00000000-0004-0000-0100-00008A0B0000}"/>
    <hyperlink ref="BC117" r:id="rId2956" display="http://web.higov.net/oip/rrs/popup_list_agency_by_login.php?text=opener.document.myform.x_Agency_Codetxt&amp;title=Agency%20Code&amp;id=opener.document.myform.x_Agency_Code&amp;dept=A11" xr:uid="{00000000-0004-0000-0100-00008B0B0000}"/>
    <hyperlink ref="BC116" r:id="rId2957" display="http://web.higov.net/oip/rrs/popup_list_agency_by_login.php?text=opener.document.myform.x_Agency_Codetxt&amp;title=Agency%20Code&amp;id=opener.document.myform.x_Agency_Code&amp;dept=A11" xr:uid="{00000000-0004-0000-0100-00008C0B0000}"/>
    <hyperlink ref="BC115" r:id="rId2958" display="http://web.higov.net/oip/rrs/popup_list_agency_by_login.php?text=opener.document.myform.x_Agency_Codetxt&amp;title=Agency%20Code&amp;id=opener.document.myform.x_Agency_Code&amp;dept=A11" xr:uid="{00000000-0004-0000-0100-00008D0B0000}"/>
    <hyperlink ref="BC114" r:id="rId2959" display="http://web.higov.net/oip/rrs/popup_list_agency_by_login.php?text=opener.document.myform.x_Agency_Codetxt&amp;title=Agency%20Code&amp;id=opener.document.myform.x_Agency_Code&amp;dept=A11" xr:uid="{00000000-0004-0000-0100-00008E0B0000}"/>
    <hyperlink ref="BC113" r:id="rId2960" display="http://web.higov.net/oip/rrs/popup_list_agency_by_login.php?text=opener.document.myform.x_Agency_Codetxt&amp;title=Agency%20Code&amp;id=opener.document.myform.x_Agency_Code&amp;dept=A11" xr:uid="{00000000-0004-0000-0100-00008F0B0000}"/>
    <hyperlink ref="BC112" r:id="rId2961" display="http://web.higov.net/oip/rrs/popup_list_agency_by_login.php?text=opener.document.myform.x_Agency_Codetxt&amp;title=Agency%20Code&amp;id=opener.document.myform.x_Agency_Code&amp;dept=A11" xr:uid="{00000000-0004-0000-0100-0000900B0000}"/>
    <hyperlink ref="BC111" r:id="rId2962" display="http://web.higov.net/oip/rrs/popup_list_agency_by_login.php?text=opener.document.myform.x_Agency_Codetxt&amp;title=Agency%20Code&amp;id=opener.document.myform.x_Agency_Code&amp;dept=A11" xr:uid="{00000000-0004-0000-0100-0000910B0000}"/>
    <hyperlink ref="BC110" r:id="rId2963" display="http://web.higov.net/oip/rrs/popup_list_agency_by_login.php?text=opener.document.myform.x_Agency_Codetxt&amp;title=Agency%20Code&amp;id=opener.document.myform.x_Agency_Code&amp;dept=A11" xr:uid="{00000000-0004-0000-0100-0000920B0000}"/>
    <hyperlink ref="BC109" r:id="rId2964" display="http://web.higov.net/oip/rrs/popup_list_agency_by_login.php?text=opener.document.myform.x_Agency_Codetxt&amp;title=Agency%20Code&amp;id=opener.document.myform.x_Agency_Code&amp;dept=A11" xr:uid="{00000000-0004-0000-0100-0000930B0000}"/>
    <hyperlink ref="BC108" r:id="rId2965" display="http://web.higov.net/oip/rrs/popup_list_agency_by_login.php?text=opener.document.myform.x_Agency_Codetxt&amp;title=Agency%20Code&amp;id=opener.document.myform.x_Agency_Code&amp;dept=A11" xr:uid="{00000000-0004-0000-0100-0000940B0000}"/>
    <hyperlink ref="BC107" r:id="rId2966" display="http://web.higov.net/oip/rrs/popup_list_agency_by_login.php?text=opener.document.myform.x_Agency_Codetxt&amp;title=Agency%20Code&amp;id=opener.document.myform.x_Agency_Code&amp;dept=A11" xr:uid="{00000000-0004-0000-0100-0000950B0000}"/>
    <hyperlink ref="BC106" r:id="rId2967" display="http://web.higov.net/oip/rrs/popup_list_agency_by_login.php?text=opener.document.myform.x_Agency_Codetxt&amp;title=Agency%20Code&amp;id=opener.document.myform.x_Agency_Code&amp;dept=A11" xr:uid="{00000000-0004-0000-0100-0000960B0000}"/>
    <hyperlink ref="BC105" r:id="rId2968" display="http://web.higov.net/oip/rrs/popup_list_agency_by_login.php?text=opener.document.myform.x_Agency_Codetxt&amp;title=Agency%20Code&amp;id=opener.document.myform.x_Agency_Code&amp;dept=A11" xr:uid="{00000000-0004-0000-0100-0000970B0000}"/>
    <hyperlink ref="BC104" r:id="rId2969" display="http://web.higov.net/oip/rrs/popup_list_agency_by_login.php?text=opener.document.myform.x_Agency_Codetxt&amp;title=Agency%20Code&amp;id=opener.document.myform.x_Agency_Code&amp;dept=A11" xr:uid="{00000000-0004-0000-0100-0000980B0000}"/>
    <hyperlink ref="BC103" r:id="rId2970" display="http://web.higov.net/oip/rrs/popup_list_agency_by_login.php?text=opener.document.myform.x_Agency_Codetxt&amp;title=Agency%20Code&amp;id=opener.document.myform.x_Agency_Code&amp;dept=A11" xr:uid="{00000000-0004-0000-0100-0000990B0000}"/>
    <hyperlink ref="BC102" r:id="rId2971" display="http://web.higov.net/oip/rrs/popup_list_agency_by_login.php?text=opener.document.myform.x_Agency_Codetxt&amp;title=Agency%20Code&amp;id=opener.document.myform.x_Agency_Code&amp;dept=A11" xr:uid="{00000000-0004-0000-0100-00009A0B0000}"/>
    <hyperlink ref="BC101" r:id="rId2972" display="http://web.higov.net/oip/rrs/popup_list_agency_by_login.php?text=opener.document.myform.x_Agency_Codetxt&amp;title=Agency%20Code&amp;id=opener.document.myform.x_Agency_Code&amp;dept=A11" xr:uid="{00000000-0004-0000-0100-00009B0B0000}"/>
    <hyperlink ref="BC100" r:id="rId2973" display="http://web.higov.net/oip/rrs/popup_list_agency_by_login.php?text=opener.document.myform.x_Agency_Codetxt&amp;title=Agency%20Code&amp;id=opener.document.myform.x_Agency_Code&amp;dept=A11" xr:uid="{00000000-0004-0000-0100-00009C0B0000}"/>
    <hyperlink ref="BC99" r:id="rId2974" display="http://web.higov.net/oip/rrs/popup_list_agency_by_login.php?text=opener.document.myform.x_Agency_Codetxt&amp;title=Agency%20Code&amp;id=opener.document.myform.x_Agency_Code&amp;dept=A11" xr:uid="{00000000-0004-0000-0100-00009D0B0000}"/>
    <hyperlink ref="BC98" r:id="rId2975" display="http://web.higov.net/oip/rrs/popup_list_agency_by_login.php?text=opener.document.myform.x_Agency_Codetxt&amp;title=Agency%20Code&amp;id=opener.document.myform.x_Agency_Code&amp;dept=A11" xr:uid="{00000000-0004-0000-0100-00009E0B0000}"/>
    <hyperlink ref="BC97" r:id="rId2976" display="http://web.higov.net/oip/rrs/popup_list_agency_by_login.php?text=opener.document.myform.x_Agency_Codetxt&amp;title=Agency%20Code&amp;id=opener.document.myform.x_Agency_Code&amp;dept=A11" xr:uid="{00000000-0004-0000-0100-00009F0B0000}"/>
    <hyperlink ref="BC96" r:id="rId2977" display="http://web.higov.net/oip/rrs/popup_list_agency_by_login.php?text=opener.document.myform.x_Agency_Codetxt&amp;title=Agency%20Code&amp;id=opener.document.myform.x_Agency_Code&amp;dept=A11" xr:uid="{00000000-0004-0000-0100-0000A00B0000}"/>
    <hyperlink ref="BC95" r:id="rId2978" display="http://web.higov.net/oip/rrs/popup_list_agency_by_login.php?text=opener.document.myform.x_Agency_Codetxt&amp;title=Agency%20Code&amp;id=opener.document.myform.x_Agency_Code&amp;dept=A11" xr:uid="{00000000-0004-0000-0100-0000A10B0000}"/>
    <hyperlink ref="BC94" r:id="rId2979" display="http://web.higov.net/oip/rrs/popup_list_agency_by_login.php?text=opener.document.myform.x_Agency_Codetxt&amp;title=Agency%20Code&amp;id=opener.document.myform.x_Agency_Code&amp;dept=A11" xr:uid="{00000000-0004-0000-0100-0000A20B0000}"/>
    <hyperlink ref="BC93" r:id="rId2980" display="http://web.higov.net/oip/rrs/popup_list_agency_by_login.php?text=opener.document.myform.x_Agency_Codetxt&amp;title=Agency%20Code&amp;id=opener.document.myform.x_Agency_Code&amp;dept=A11" xr:uid="{00000000-0004-0000-0100-0000A30B0000}"/>
    <hyperlink ref="BC92" r:id="rId2981" display="http://web.higov.net/oip/rrs/popup_list_agency_by_login.php?text=opener.document.myform.x_Agency_Codetxt&amp;title=Agency%20Code&amp;id=opener.document.myform.x_Agency_Code&amp;dept=A11" xr:uid="{00000000-0004-0000-0100-0000A40B0000}"/>
    <hyperlink ref="BC91" r:id="rId2982" display="http://web.higov.net/oip/rrs/popup_list_agency_by_login.php?text=opener.document.myform.x_Agency_Codetxt&amp;title=Agency%20Code&amp;id=opener.document.myform.x_Agency_Code&amp;dept=A11" xr:uid="{00000000-0004-0000-0100-0000A50B0000}"/>
    <hyperlink ref="BC90" r:id="rId2983" display="http://web.higov.net/oip/rrs/popup_list_agency_by_login.php?text=opener.document.myform.x_Agency_Codetxt&amp;title=Agency%20Code&amp;id=opener.document.myform.x_Agency_Code&amp;dept=A11" xr:uid="{00000000-0004-0000-0100-0000A60B0000}"/>
    <hyperlink ref="BC89" r:id="rId2984" display="http://web.higov.net/oip/rrs/popup_list_agency_by_login.php?text=opener.document.myform.x_Agency_Codetxt&amp;title=Agency%20Code&amp;id=opener.document.myform.x_Agency_Code&amp;dept=A11" xr:uid="{00000000-0004-0000-0100-0000A70B0000}"/>
    <hyperlink ref="BC88" r:id="rId2985" display="http://web.higov.net/oip/rrs/popup_list_agency_by_login.php?text=opener.document.myform.x_Agency_Codetxt&amp;title=Agency%20Code&amp;id=opener.document.myform.x_Agency_Code&amp;dept=A11" xr:uid="{00000000-0004-0000-0100-0000A80B0000}"/>
    <hyperlink ref="BC87" r:id="rId2986" display="http://web.higov.net/oip/rrs/popup_list_agency_by_login.php?text=opener.document.myform.x_Agency_Codetxt&amp;title=Agency%20Code&amp;id=opener.document.myform.x_Agency_Code&amp;dept=A11" xr:uid="{00000000-0004-0000-0100-0000A90B0000}"/>
    <hyperlink ref="BC86" r:id="rId2987" display="http://web.higov.net/oip/rrs/popup_list_agency_by_login.php?text=opener.document.myform.x_Agency_Codetxt&amp;title=Agency%20Code&amp;id=opener.document.myform.x_Agency_Code&amp;dept=A11" xr:uid="{00000000-0004-0000-0100-0000AA0B0000}"/>
    <hyperlink ref="BC85" r:id="rId2988" display="http://web.higov.net/oip/rrs/popup_list_agency_by_login.php?text=opener.document.myform.x_Agency_Codetxt&amp;title=Agency%20Code&amp;id=opener.document.myform.x_Agency_Code&amp;dept=A11" xr:uid="{00000000-0004-0000-0100-0000AB0B0000}"/>
    <hyperlink ref="BC84" r:id="rId2989" display="http://web.higov.net/oip/rrs/popup_list_agency_by_login.php?text=opener.document.myform.x_Agency_Codetxt&amp;title=Agency%20Code&amp;id=opener.document.myform.x_Agency_Code&amp;dept=A11" xr:uid="{00000000-0004-0000-0100-0000AC0B0000}"/>
    <hyperlink ref="BC83" r:id="rId2990" display="http://web.higov.net/oip/rrs/popup_list_agency_by_login.php?text=opener.document.myform.x_Agency_Codetxt&amp;title=Agency%20Code&amp;id=opener.document.myform.x_Agency_Code&amp;dept=A11" xr:uid="{00000000-0004-0000-0100-0000AD0B0000}"/>
    <hyperlink ref="BC82" r:id="rId2991" display="http://web.higov.net/oip/rrs/popup_list_agency_by_login.php?text=opener.document.myform.x_Agency_Codetxt&amp;title=Agency%20Code&amp;id=opener.document.myform.x_Agency_Code&amp;dept=A11" xr:uid="{00000000-0004-0000-0100-0000AE0B0000}"/>
    <hyperlink ref="BC81" r:id="rId2992" display="http://web.higov.net/oip/rrs/popup_list_agency_by_login.php?text=opener.document.myform.x_Agency_Codetxt&amp;title=Agency%20Code&amp;id=opener.document.myform.x_Agency_Code&amp;dept=A11" xr:uid="{00000000-0004-0000-0100-0000AF0B0000}"/>
    <hyperlink ref="BC80" r:id="rId2993" display="http://web.higov.net/oip/rrs/popup_list_agency_by_login.php?text=opener.document.myform.x_Agency_Codetxt&amp;title=Agency%20Code&amp;id=opener.document.myform.x_Agency_Code&amp;dept=A11" xr:uid="{00000000-0004-0000-0100-0000B00B0000}"/>
    <hyperlink ref="BC79" r:id="rId2994" display="http://web.higov.net/oip/rrs/popup_list_agency_by_login.php?text=opener.document.myform.x_Agency_Codetxt&amp;title=Agency%20Code&amp;id=opener.document.myform.x_Agency_Code&amp;dept=A11" xr:uid="{00000000-0004-0000-0100-0000B10B0000}"/>
    <hyperlink ref="BC78" r:id="rId2995" display="http://web.higov.net/oip/rrs/popup_list_agency_by_login.php?text=opener.document.myform.x_Agency_Codetxt&amp;title=Agency%20Code&amp;id=opener.document.myform.x_Agency_Code&amp;dept=A11" xr:uid="{00000000-0004-0000-0100-0000B20B0000}"/>
    <hyperlink ref="BC77" r:id="rId2996" display="http://web.higov.net/oip/rrs/popup_list_agency_by_login.php?text=opener.document.myform.x_Agency_Codetxt&amp;title=Agency%20Code&amp;id=opener.document.myform.x_Agency_Code&amp;dept=A11" xr:uid="{00000000-0004-0000-0100-0000B30B0000}"/>
    <hyperlink ref="BC76" r:id="rId2997" display="http://web.higov.net/oip/rrs/popup_list_agency_by_login.php?text=opener.document.myform.x_Agency_Codetxt&amp;title=Agency%20Code&amp;id=opener.document.myform.x_Agency_Code&amp;dept=A11" xr:uid="{00000000-0004-0000-0100-0000B40B0000}"/>
    <hyperlink ref="BC75" r:id="rId2998" display="http://web.higov.net/oip/rrs/popup_list_agency_by_login.php?text=opener.document.myform.x_Agency_Codetxt&amp;title=Agency%20Code&amp;id=opener.document.myform.x_Agency_Code&amp;dept=A11" xr:uid="{00000000-0004-0000-0100-0000B50B0000}"/>
    <hyperlink ref="BC74" r:id="rId2999" display="http://web.higov.net/oip/rrs/popup_list_agency_by_login.php?text=opener.document.myform.x_Agency_Codetxt&amp;title=Agency%20Code&amp;id=opener.document.myform.x_Agency_Code&amp;dept=A11" xr:uid="{00000000-0004-0000-0100-0000B60B0000}"/>
    <hyperlink ref="BC73" r:id="rId3000" display="http://web.higov.net/oip/rrs/popup_list_agency_by_login.php?text=opener.document.myform.x_Agency_Codetxt&amp;title=Agency%20Code&amp;id=opener.document.myform.x_Agency_Code&amp;dept=A11" xr:uid="{00000000-0004-0000-0100-0000B70B0000}"/>
    <hyperlink ref="BC72" r:id="rId3001" display="http://web.higov.net/oip/rrs/popup_list_agency_by_login.php?text=opener.document.myform.x_Agency_Codetxt&amp;title=Agency%20Code&amp;id=opener.document.myform.x_Agency_Code&amp;dept=A11" xr:uid="{00000000-0004-0000-0100-0000B80B0000}"/>
    <hyperlink ref="BC71" r:id="rId3002" display="http://web.higov.net/oip/rrs/popup_list_agency_by_login.php?text=opener.document.myform.x_Agency_Codetxt&amp;title=Agency%20Code&amp;id=opener.document.myform.x_Agency_Code&amp;dept=A11" xr:uid="{00000000-0004-0000-0100-0000B90B0000}"/>
    <hyperlink ref="BC70" r:id="rId3003" display="http://web.higov.net/oip/rrs/popup_list_agency_by_login.php?text=opener.document.myform.x_Agency_Codetxt&amp;title=Agency%20Code&amp;id=opener.document.myform.x_Agency_Code&amp;dept=A11" xr:uid="{00000000-0004-0000-0100-0000BA0B0000}"/>
    <hyperlink ref="BC69" r:id="rId3004" display="http://web.higov.net/oip/rrs/popup_list_agency_by_login.php?text=opener.document.myform.x_Agency_Codetxt&amp;title=Agency%20Code&amp;id=opener.document.myform.x_Agency_Code&amp;dept=A11" xr:uid="{00000000-0004-0000-0100-0000BB0B0000}"/>
    <hyperlink ref="BC68" r:id="rId3005" display="http://web.higov.net/oip/rrs/popup_list_agency_by_login.php?text=opener.document.myform.x_Agency_Codetxt&amp;title=Agency%20Code&amp;id=opener.document.myform.x_Agency_Code&amp;dept=A11" xr:uid="{00000000-0004-0000-0100-0000BC0B0000}"/>
    <hyperlink ref="BC67" r:id="rId3006" display="http://web.higov.net/oip/rrs/popup_list_agency_by_login.php?text=opener.document.myform.x_Agency_Codetxt&amp;title=Agency%20Code&amp;id=opener.document.myform.x_Agency_Code&amp;dept=A11" xr:uid="{00000000-0004-0000-0100-0000BD0B0000}"/>
    <hyperlink ref="BC66" r:id="rId3007" display="http://web.higov.net/oip/rrs/popup_list_agency_by_login.php?text=opener.document.myform.x_Agency_Codetxt&amp;title=Agency%20Code&amp;id=opener.document.myform.x_Agency_Code&amp;dept=A11" xr:uid="{00000000-0004-0000-0100-0000BE0B0000}"/>
    <hyperlink ref="BC65" r:id="rId3008" display="http://web.higov.net/oip/rrs/popup_list_agency_by_login.php?text=opener.document.myform.x_Agency_Codetxt&amp;title=Agency%20Code&amp;id=opener.document.myform.x_Agency_Code&amp;dept=A11" xr:uid="{00000000-0004-0000-0100-0000BF0B0000}"/>
    <hyperlink ref="BC64" r:id="rId3009" display="http://web.higov.net/oip/rrs/popup_list_agency_by_login.php?text=opener.document.myform.x_Agency_Codetxt&amp;title=Agency%20Code&amp;id=opener.document.myform.x_Agency_Code&amp;dept=A11" xr:uid="{00000000-0004-0000-0100-0000C00B0000}"/>
    <hyperlink ref="BC63" r:id="rId3010" display="http://web.higov.net/oip/rrs/popup_list_agency_by_login.php?text=opener.document.myform.x_Agency_Codetxt&amp;title=Agency%20Code&amp;id=opener.document.myform.x_Agency_Code&amp;dept=A11" xr:uid="{00000000-0004-0000-0100-0000C10B0000}"/>
    <hyperlink ref="BC62" r:id="rId3011" display="http://web.higov.net/oip/rrs/popup_list_agency_by_login.php?text=opener.document.myform.x_Agency_Codetxt&amp;title=Agency%20Code&amp;id=opener.document.myform.x_Agency_Code&amp;dept=A11" xr:uid="{00000000-0004-0000-0100-0000C20B0000}"/>
    <hyperlink ref="BC61" r:id="rId3012" display="http://web.higov.net/oip/rrs/popup_list_agency_by_login.php?text=opener.document.myform.x_Agency_Codetxt&amp;title=Agency%20Code&amp;id=opener.document.myform.x_Agency_Code&amp;dept=A11" xr:uid="{00000000-0004-0000-0100-0000C30B0000}"/>
    <hyperlink ref="BC60" r:id="rId3013" display="http://web.higov.net/oip/rrs/popup_list_agency_by_login.php?text=opener.document.myform.x_Agency_Codetxt&amp;title=Agency%20Code&amp;id=opener.document.myform.x_Agency_Code&amp;dept=A11" xr:uid="{00000000-0004-0000-0100-0000C40B0000}"/>
    <hyperlink ref="BC59" r:id="rId3014" display="http://web.higov.net/oip/rrs/popup_list_agency_by_login.php?text=opener.document.myform.x_Agency_Codetxt&amp;title=Agency%20Code&amp;id=opener.document.myform.x_Agency_Code&amp;dept=A11" xr:uid="{00000000-0004-0000-0100-0000C50B0000}"/>
    <hyperlink ref="BC58" r:id="rId3015" display="http://web.higov.net/oip/rrs/popup_list_agency_by_login.php?text=opener.document.myform.x_Agency_Codetxt&amp;title=Agency%20Code&amp;id=opener.document.myform.x_Agency_Code&amp;dept=A11" xr:uid="{00000000-0004-0000-0100-0000C60B0000}"/>
    <hyperlink ref="BC57" r:id="rId3016" display="http://web.higov.net/oip/rrs/popup_list_agency_by_login.php?text=opener.document.myform.x_Agency_Codetxt&amp;title=Agency%20Code&amp;id=opener.document.myform.x_Agency_Code&amp;dept=A11" xr:uid="{00000000-0004-0000-0100-0000C70B0000}"/>
    <hyperlink ref="BC56" r:id="rId3017" display="http://web.higov.net/oip/rrs/popup_list_agency_by_login.php?text=opener.document.myform.x_Agency_Codetxt&amp;title=Agency%20Code&amp;id=opener.document.myform.x_Agency_Code&amp;dept=A11" xr:uid="{00000000-0004-0000-0100-0000C80B0000}"/>
    <hyperlink ref="BC55" r:id="rId3018" display="http://web.higov.net/oip/rrs/popup_list_agency_by_login.php?text=opener.document.myform.x_Agency_Codetxt&amp;title=Agency%20Code&amp;id=opener.document.myform.x_Agency_Code&amp;dept=A11" xr:uid="{00000000-0004-0000-0100-0000C90B0000}"/>
    <hyperlink ref="BC54" r:id="rId3019" display="http://web.higov.net/oip/rrs/popup_list_agency_by_login.php?text=opener.document.myform.x_Agency_Codetxt&amp;title=Agency%20Code&amp;id=opener.document.myform.x_Agency_Code&amp;dept=A11" xr:uid="{00000000-0004-0000-0100-0000CA0B0000}"/>
    <hyperlink ref="BC53" r:id="rId3020" display="http://web.higov.net/oip/rrs/popup_list_agency_by_login.php?text=opener.document.myform.x_Agency_Codetxt&amp;title=Agency%20Code&amp;id=opener.document.myform.x_Agency_Code&amp;dept=A11" xr:uid="{00000000-0004-0000-0100-0000CB0B0000}"/>
    <hyperlink ref="BC52" r:id="rId3021" display="http://web.higov.net/oip/rrs/popup_list_agency_by_login.php?text=opener.document.myform.x_Agency_Codetxt&amp;title=Agency%20Code&amp;id=opener.document.myform.x_Agency_Code&amp;dept=A11" xr:uid="{00000000-0004-0000-0100-0000CC0B0000}"/>
    <hyperlink ref="BC51" r:id="rId3022" display="http://web.higov.net/oip/rrs/popup_list_agency_by_login.php?text=opener.document.myform.x_Agency_Codetxt&amp;title=Agency%20Code&amp;id=opener.document.myform.x_Agency_Code&amp;dept=A11" xr:uid="{00000000-0004-0000-0100-0000CD0B0000}"/>
    <hyperlink ref="BC50" r:id="rId3023" display="http://web.higov.net/oip/rrs/popup_list_agency_by_login.php?text=opener.document.myform.x_Agency_Codetxt&amp;title=Agency%20Code&amp;id=opener.document.myform.x_Agency_Code&amp;dept=A11" xr:uid="{00000000-0004-0000-0100-0000CE0B0000}"/>
    <hyperlink ref="BC49" r:id="rId3024" display="http://web.higov.net/oip/rrs/popup_list_agency_by_login.php?text=opener.document.myform.x_Agency_Codetxt&amp;title=Agency%20Code&amp;id=opener.document.myform.x_Agency_Code&amp;dept=A11" xr:uid="{00000000-0004-0000-0100-0000CF0B0000}"/>
    <hyperlink ref="BC48" r:id="rId3025" display="http://web.higov.net/oip/rrs/popup_list_agency_by_login.php?text=opener.document.myform.x_Agency_Codetxt&amp;title=Agency%20Code&amp;id=opener.document.myform.x_Agency_Code&amp;dept=A11" xr:uid="{00000000-0004-0000-0100-0000D00B0000}"/>
    <hyperlink ref="BC47" r:id="rId3026" display="http://web.higov.net/oip/rrs/popup_list_agency_by_login.php?text=opener.document.myform.x_Agency_Codetxt&amp;title=Agency%20Code&amp;id=opener.document.myform.x_Agency_Code&amp;dept=A11" xr:uid="{00000000-0004-0000-0100-0000D10B0000}"/>
    <hyperlink ref="BC46" r:id="rId3027" display="http://web.higov.net/oip/rrs/popup_list_agency_by_login.php?text=opener.document.myform.x_Agency_Codetxt&amp;title=Agency%20Code&amp;id=opener.document.myform.x_Agency_Code&amp;dept=A11" xr:uid="{00000000-0004-0000-0100-0000D20B0000}"/>
    <hyperlink ref="BC45" r:id="rId3028" display="http://web.higov.net/oip/rrs/popup_list_agency_by_login.php?text=opener.document.myform.x_Agency_Codetxt&amp;title=Agency%20Code&amp;id=opener.document.myform.x_Agency_Code&amp;dept=A11" xr:uid="{00000000-0004-0000-0100-0000D30B0000}"/>
    <hyperlink ref="BC44" r:id="rId3029" display="http://web.higov.net/oip/rrs/popup_list_agency_by_login.php?text=opener.document.myform.x_Agency_Codetxt&amp;title=Agency%20Code&amp;id=opener.document.myform.x_Agency_Code&amp;dept=A11" xr:uid="{00000000-0004-0000-0100-0000D40B0000}"/>
    <hyperlink ref="BC43" r:id="rId3030" display="http://web.higov.net/oip/rrs/popup_list_agency_by_login.php?text=opener.document.myform.x_Agency_Codetxt&amp;title=Agency%20Code&amp;id=opener.document.myform.x_Agency_Code&amp;dept=A11" xr:uid="{00000000-0004-0000-0100-0000D50B0000}"/>
    <hyperlink ref="BC42" r:id="rId3031" display="http://web.higov.net/oip/rrs/popup_list_agency_by_login.php?text=opener.document.myform.x_Agency_Codetxt&amp;title=Agency%20Code&amp;id=opener.document.myform.x_Agency_Code&amp;dept=A11" xr:uid="{00000000-0004-0000-0100-0000D60B0000}"/>
    <hyperlink ref="BC41" r:id="rId3032" display="http://web.higov.net/oip/rrs/popup_list_agency_by_login.php?text=opener.document.myform.x_Agency_Codetxt&amp;title=Agency%20Code&amp;id=opener.document.myform.x_Agency_Code&amp;dept=A11" xr:uid="{00000000-0004-0000-0100-0000D70B0000}"/>
    <hyperlink ref="BC40" r:id="rId3033" display="http://web.higov.net/oip/rrs/popup_list_agency_by_login.php?text=opener.document.myform.x_Agency_Codetxt&amp;title=Agency%20Code&amp;id=opener.document.myform.x_Agency_Code&amp;dept=A11" xr:uid="{00000000-0004-0000-0100-0000D80B0000}"/>
    <hyperlink ref="BC39" r:id="rId3034" display="http://web.higov.net/oip/rrs/popup_list_agency_by_login.php?text=opener.document.myform.x_Agency_Codetxt&amp;title=Agency%20Code&amp;id=opener.document.myform.x_Agency_Code&amp;dept=A11" xr:uid="{00000000-0004-0000-0100-0000D90B0000}"/>
    <hyperlink ref="BC38" r:id="rId3035" display="http://web.higov.net/oip/rrs/popup_list_agency_by_login.php?text=opener.document.myform.x_Agency_Codetxt&amp;title=Agency%20Code&amp;id=opener.document.myform.x_Agency_Code&amp;dept=A11" xr:uid="{00000000-0004-0000-0100-0000DA0B0000}"/>
    <hyperlink ref="BC37" r:id="rId3036" display="http://web.higov.net/oip/rrs/popup_list_agency_by_login.php?text=opener.document.myform.x_Agency_Codetxt&amp;title=Agency%20Code&amp;id=opener.document.myform.x_Agency_Code&amp;dept=A11" xr:uid="{00000000-0004-0000-0100-0000DB0B0000}"/>
    <hyperlink ref="BC36" r:id="rId3037" display="http://web.higov.net/oip/rrs/popup_list_agency_by_login.php?text=opener.document.myform.x_Agency_Codetxt&amp;title=Agency%20Code&amp;id=opener.document.myform.x_Agency_Code&amp;dept=A11" xr:uid="{00000000-0004-0000-0100-0000DC0B0000}"/>
    <hyperlink ref="BC35" r:id="rId3038" display="http://web.higov.net/oip/rrs/popup_list_agency_by_login.php?text=opener.document.myform.x_Agency_Codetxt&amp;title=Agency%20Code&amp;id=opener.document.myform.x_Agency_Code&amp;dept=A11" xr:uid="{00000000-0004-0000-0100-0000DD0B0000}"/>
    <hyperlink ref="BC34" r:id="rId3039" display="http://web.higov.net/oip/rrs/popup_list_agency_by_login.php?text=opener.document.myform.x_Agency_Codetxt&amp;title=Agency%20Code&amp;id=opener.document.myform.x_Agency_Code&amp;dept=A11" xr:uid="{00000000-0004-0000-0100-0000DE0B0000}"/>
    <hyperlink ref="BC33" r:id="rId3040" display="http://web.higov.net/oip/rrs/popup_list_agency_by_login.php?text=opener.document.myform.x_Agency_Codetxt&amp;title=Agency%20Code&amp;id=opener.document.myform.x_Agency_Code&amp;dept=A11" xr:uid="{00000000-0004-0000-0100-0000DF0B0000}"/>
    <hyperlink ref="BC32" r:id="rId3041" display="http://web.higov.net/oip/rrs/popup_list_agency_by_login.php?text=opener.document.myform.x_Agency_Codetxt&amp;title=Agency%20Code&amp;id=opener.document.myform.x_Agency_Code&amp;dept=A11" xr:uid="{00000000-0004-0000-0100-0000E00B0000}"/>
    <hyperlink ref="BC31" r:id="rId3042" display="http://web.higov.net/oip/rrs/popup_list_agency_by_login.php?text=opener.document.myform.x_Agency_Codetxt&amp;title=Agency%20Code&amp;id=opener.document.myform.x_Agency_Code&amp;dept=A11" xr:uid="{00000000-0004-0000-0100-0000E10B0000}"/>
    <hyperlink ref="BC30" r:id="rId3043" display="http://web.higov.net/oip/rrs/popup_list_agency_by_login.php?text=opener.document.myform.x_Agency_Codetxt&amp;title=Agency%20Code&amp;id=opener.document.myform.x_Agency_Code&amp;dept=A11" xr:uid="{00000000-0004-0000-0100-0000E20B0000}"/>
    <hyperlink ref="BC29" r:id="rId3044" display="http://web.higov.net/oip/rrs/popup_list_agency_by_login.php?text=opener.document.myform.x_Agency_Codetxt&amp;title=Agency%20Code&amp;id=opener.document.myform.x_Agency_Code&amp;dept=A11" xr:uid="{00000000-0004-0000-0100-0000E30B0000}"/>
    <hyperlink ref="BC28" r:id="rId3045" display="http://web.higov.net/oip/rrs/popup_list_agency_by_login.php?text=opener.document.myform.x_Agency_Codetxt&amp;title=Agency%20Code&amp;id=opener.document.myform.x_Agency_Code&amp;dept=A11" xr:uid="{00000000-0004-0000-0100-0000E40B0000}"/>
    <hyperlink ref="BC27" r:id="rId3046" display="http://web.higov.net/oip/rrs/popup_list_agency_by_login.php?text=opener.document.myform.x_Agency_Codetxt&amp;title=Agency%20Code&amp;id=opener.document.myform.x_Agency_Code&amp;dept=A11" xr:uid="{00000000-0004-0000-0100-0000E50B0000}"/>
    <hyperlink ref="BC26" r:id="rId3047" display="http://web.higov.net/oip/rrs/popup_list_agency_by_login.php?text=opener.document.myform.x_Agency_Codetxt&amp;title=Agency%20Code&amp;id=opener.document.myform.x_Agency_Code&amp;dept=A11" xr:uid="{00000000-0004-0000-0100-0000E60B0000}"/>
    <hyperlink ref="BC25" r:id="rId3048" display="http://web.higov.net/oip/rrs/popup_list_agency_by_login.php?text=opener.document.myform.x_Agency_Codetxt&amp;title=Agency%20Code&amp;id=opener.document.myform.x_Agency_Code&amp;dept=A11" xr:uid="{00000000-0004-0000-0100-0000E70B0000}"/>
    <hyperlink ref="BC24" r:id="rId3049" display="http://web.higov.net/oip/rrs/popup_list_agency_by_login.php?text=opener.document.myform.x_Agency_Codetxt&amp;title=Agency%20Code&amp;id=opener.document.myform.x_Agency_Code&amp;dept=A11" xr:uid="{00000000-0004-0000-0100-0000E80B0000}"/>
    <hyperlink ref="BC23" r:id="rId3050" display="http://web.higov.net/oip/rrs/popup_list_agency_by_login.php?text=opener.document.myform.x_Agency_Codetxt&amp;title=Agency%20Code&amp;id=opener.document.myform.x_Agency_Code&amp;dept=A11" xr:uid="{00000000-0004-0000-0100-0000E90B0000}"/>
    <hyperlink ref="BC22" r:id="rId3051" display="http://web.higov.net/oip/rrs/popup_list_agency_by_login.php?text=opener.document.myform.x_Agency_Codetxt&amp;title=Agency%20Code&amp;id=opener.document.myform.x_Agency_Code&amp;dept=A11" xr:uid="{00000000-0004-0000-0100-0000EA0B0000}"/>
    <hyperlink ref="BC21" r:id="rId3052" display="http://web.higov.net/oip/rrs/popup_list_agency_by_login.php?text=opener.document.myform.x_Agency_Codetxt&amp;title=Agency%20Code&amp;id=opener.document.myform.x_Agency_Code&amp;dept=A11" xr:uid="{00000000-0004-0000-0100-0000EB0B0000}"/>
    <hyperlink ref="BC20" r:id="rId3053" display="http://web.higov.net/oip/rrs/popup_list_agency_by_login.php?text=opener.document.myform.x_Agency_Codetxt&amp;title=Agency%20Code&amp;id=opener.document.myform.x_Agency_Code&amp;dept=A11" xr:uid="{00000000-0004-0000-0100-0000EC0B0000}"/>
    <hyperlink ref="BC19" r:id="rId3054" display="http://web.higov.net/oip/rrs/popup_list_agency_by_login.php?text=opener.document.myform.x_Agency_Codetxt&amp;title=Agency%20Code&amp;id=opener.document.myform.x_Agency_Code&amp;dept=A11" xr:uid="{00000000-0004-0000-0100-0000ED0B0000}"/>
    <hyperlink ref="BC18" r:id="rId3055" display="http://web.higov.net/oip/rrs/popup_list_agency_by_login.php?text=opener.document.myform.x_Agency_Codetxt&amp;title=Agency%20Code&amp;id=opener.document.myform.x_Agency_Code&amp;dept=A11" xr:uid="{00000000-0004-0000-0100-0000EE0B0000}"/>
    <hyperlink ref="BC17" r:id="rId3056" display="http://web.higov.net/oip/rrs/popup_list_agency_by_login.php?text=opener.document.myform.x_Agency_Codetxt&amp;title=Agency%20Code&amp;id=opener.document.myform.x_Agency_Code&amp;dept=A11" xr:uid="{00000000-0004-0000-0100-0000EF0B0000}"/>
    <hyperlink ref="BC16" r:id="rId3057" display="http://web.higov.net/oip/rrs/popup_list_agency_by_login.php?text=opener.document.myform.x_Agency_Codetxt&amp;title=Agency%20Code&amp;id=opener.document.myform.x_Agency_Code&amp;dept=A11" xr:uid="{00000000-0004-0000-0100-0000F00B0000}"/>
    <hyperlink ref="BC15" r:id="rId3058" display="http://web.higov.net/oip/rrs/popup_list_agency_by_login.php?text=opener.document.myform.x_Agency_Codetxt&amp;title=Agency%20Code&amp;id=opener.document.myform.x_Agency_Code&amp;dept=A11" xr:uid="{00000000-0004-0000-0100-0000F10B0000}"/>
    <hyperlink ref="BC14" r:id="rId3059" display="http://web.higov.net/oip/rrs/popup_list_agency_by_login.php?text=opener.document.myform.x_Agency_Codetxt&amp;title=Agency%20Code&amp;id=opener.document.myform.x_Agency_Code&amp;dept=A11" xr:uid="{00000000-0004-0000-0100-0000F20B0000}"/>
    <hyperlink ref="BC13" r:id="rId3060" display="http://web.higov.net/oip/rrs/popup_list_agency_by_login.php?text=opener.document.myform.x_Agency_Codetxt&amp;title=Agency%20Code&amp;id=opener.document.myform.x_Agency_Code&amp;dept=A11" xr:uid="{00000000-0004-0000-0100-0000F30B0000}"/>
    <hyperlink ref="BE103" r:id="rId3061" display="http://web.higov.net/oip/rrs/popup_list_agency_by_login.php?text=opener.document.myform.x_Agency_Codetxt&amp;title=Agency%20Code&amp;id=opener.document.myform.x_Agency_Code&amp;dept=A53" xr:uid="{00000000-0004-0000-0100-0000F40B0000}"/>
  </hyperlinks>
  <printOptions headings="1"/>
  <pageMargins left="0.7" right="0.7" top="0.75" bottom="0.75" header="0.3" footer="0.3"/>
  <pageSetup scale="41" orientation="landscape" r:id="rId3062"/>
  <headerFooter>
    <oddHeader xml:space="preserve">&amp;L&amp;"-,Bold"&amp;14Sample Log for FY 2016&amp;11
&amp;12Instructions:  see rows 1 thru 9 below&amp;"-,Regular"&amp;11
</oddHeader>
  </headerFooter>
  <drawing r:id="rId3063"/>
  <legacyDrawing r:id="rId306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9A9C7D3B469145A58BE43FE145B8BC" ma:contentTypeVersion="11" ma:contentTypeDescription="Create a new document." ma:contentTypeScope="" ma:versionID="e1ea1f26e5181b2eca3d99c8ce8d6470">
  <xsd:schema xmlns:xsd="http://www.w3.org/2001/XMLSchema" xmlns:xs="http://www.w3.org/2001/XMLSchema" xmlns:p="http://schemas.microsoft.com/office/2006/metadata/properties" xmlns:ns2="dcca3ea0-fb85-4f7d-804d-e0fa9361a091" xmlns:ns3="17d00615-556f-4e55-b318-a8aeee048e8e" targetNamespace="http://schemas.microsoft.com/office/2006/metadata/properties" ma:root="true" ma:fieldsID="a42a9ac695203e3a0d162b66869214f0" ns2:_="" ns3:_="">
    <xsd:import namespace="dcca3ea0-fb85-4f7d-804d-e0fa9361a091"/>
    <xsd:import namespace="17d00615-556f-4e55-b318-a8aeee048e8e"/>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cca3ea0-fb85-4f7d-804d-e0fa9361a09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7d00615-556f-4e55-b318-a8aeee048e8e"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E8D56D7-A397-4281-A878-9E4BE71C98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cca3ea0-fb85-4f7d-804d-e0fa9361a091"/>
    <ds:schemaRef ds:uri="17d00615-556f-4e55-b318-a8aeee048e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CEC3E6-961B-44C8-96AE-8E0838CA8297}">
  <ds:schemaRefs>
    <ds:schemaRef ds:uri="http://schemas.microsoft.com/sharepoint/v3/contenttype/forms"/>
  </ds:schemaRefs>
</ds:datastoreItem>
</file>

<file path=customXml/itemProps3.xml><?xml version="1.0" encoding="utf-8"?>
<ds:datastoreItem xmlns:ds="http://schemas.openxmlformats.org/officeDocument/2006/customXml" ds:itemID="{55821D1E-30AA-4CD1-A2AF-4AA1B128A1CD}">
  <ds:schemaRefs>
    <ds:schemaRef ds:uri="17d00615-556f-4e55-b318-a8aeee048e8e"/>
    <ds:schemaRef ds:uri="http://purl.org/dc/terms/"/>
    <ds:schemaRef ds:uri="http://schemas.microsoft.com/office/2006/documentManagement/types"/>
    <ds:schemaRef ds:uri="http://schemas.microsoft.com/office/2006/metadata/properties"/>
    <ds:schemaRef ds:uri="http://purl.org/dc/dcmitype/"/>
    <ds:schemaRef ds:uri="http://schemas.microsoft.com/office/infopath/2007/PartnerControls"/>
    <ds:schemaRef ds:uri="http://www.w3.org/XML/1998/namespace"/>
    <ds:schemaRef ds:uri="http://schemas.openxmlformats.org/package/2006/metadata/core-properties"/>
    <ds:schemaRef ds:uri="dcca3ea0-fb85-4f7d-804d-e0fa9361a091"/>
    <ds:schemaRef ds:uri="http://purl.org/dc/elements/1.1/"/>
  </ds:schemaRefs>
</ds:datastoreItem>
</file>

<file path=docMetadata/LabelInfo.xml><?xml version="1.0" encoding="utf-8"?>
<clbl:labelList xmlns:clbl="http://schemas.microsoft.com/office/2020/mipLabelMetadata">
  <clbl:label id="{3847dec6-63b2-43f9-a6d0-58a40aaa1a10}" enabled="0" method="" siteId="{3847dec6-63b2-43f9-a6d0-58a40aaa1a1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130</vt:i4>
      </vt:variant>
    </vt:vector>
  </HeadingPairs>
  <TitlesOfParts>
    <vt:vector size="132" baseType="lpstr">
      <vt:lpstr>FORM_Log</vt:lpstr>
      <vt:lpstr>SAMPLE LOG</vt:lpstr>
      <vt:lpstr>CC_HONOLULU_BUDGET_AND_FISCAL_SERVICES</vt:lpstr>
      <vt:lpstr>CC_HONOLULU_CITY_AUDITOR</vt:lpstr>
      <vt:lpstr>CC_HONOLULU_CITY_CLERK</vt:lpstr>
      <vt:lpstr>CC_HONOLULU_CITY_COUNCIL</vt:lpstr>
      <vt:lpstr>CC_HONOLULU_COMMUNITY_SERVICES</vt:lpstr>
      <vt:lpstr>CC_HONOLULU_CORPORATION_COUNSEL</vt:lpstr>
      <vt:lpstr>CC_HONOLULU_COUNCIL_SERVICES</vt:lpstr>
      <vt:lpstr>CC_HONOLULU_CULTURE_AND_THE_ARTS</vt:lpstr>
      <vt:lpstr>CC_HONOLULU_CUSTOMER_SERVICES</vt:lpstr>
      <vt:lpstr>CC_HONOLULU_DESIGN_AND_CONSTRUCTION</vt:lpstr>
      <vt:lpstr>CC_HONOLULU_ECONOMIC_DEVELOPMENT</vt:lpstr>
      <vt:lpstr>CC_HONOLULU_EMERGENCY_MANAGEMENT</vt:lpstr>
      <vt:lpstr>CC_HONOLULU_ENTERPRISE_SERVICES</vt:lpstr>
      <vt:lpstr>CC_HONOLULU_ENVIRONMENTAL_SERVICES</vt:lpstr>
      <vt:lpstr>CC_HONOLULU_ETHICS_COMMISSION</vt:lpstr>
      <vt:lpstr>CC_HONOLULU_FACILITY_MAINTENANCE</vt:lpstr>
      <vt:lpstr>CC_HONOLULU_HONOLULU_AUTHORITY_FOR_RAPID_TRANSPORTATION</vt:lpstr>
      <vt:lpstr>CC_HONOLULU_HONOLULU_BOARD_OF_WATER_SUPPLY</vt:lpstr>
      <vt:lpstr>CC_HONOLULU_HONOLULU_EMERGENCY_SERVICES</vt:lpstr>
      <vt:lpstr>CC_HONOLULU_HONOLULU_FIRE_DEPARTMENT</vt:lpstr>
      <vt:lpstr>CC_HONOLULU_HONOLULU_POLICE_DEPARTMENT</vt:lpstr>
      <vt:lpstr>CC_HONOLULU_HOUSING</vt:lpstr>
      <vt:lpstr>CC_HONOLULU_HUMAN_RESOURCES</vt:lpstr>
      <vt:lpstr>CC_HONOLULU_INFORMATION_TECHNOLOGY</vt:lpstr>
      <vt:lpstr>CC_HONOLULU_MANAGING_DIRECTOR</vt:lpstr>
      <vt:lpstr>CC_HONOLULU_MAYOR</vt:lpstr>
      <vt:lpstr>CC_HONOLULU_MEDICAL_EXAMINER</vt:lpstr>
      <vt:lpstr>CC_HONOLULU_NEIGHBORHOOD_COMMISSION_OFFICE</vt:lpstr>
      <vt:lpstr>CC_HONOLULU_PARKS_AND_RECREATION</vt:lpstr>
      <vt:lpstr>CC_HONOLULU_PLANNING_AND_PERMITTING</vt:lpstr>
      <vt:lpstr>CC_HONOLULU_PROSECUTING_ATTORNEY</vt:lpstr>
      <vt:lpstr>CC_HONOLULU_ROYAL_HAWAIIAN_BAND</vt:lpstr>
      <vt:lpstr>CC_HONOLULU_TRANSPORTATION_SERVICES</vt:lpstr>
      <vt:lpstr>HAWAII_COUNTY__AGING</vt:lpstr>
      <vt:lpstr>HAWAII_COUNTY_CIVIL_DEFENSE</vt:lpstr>
      <vt:lpstr>HAWAII_COUNTY_CORPORATION_COUNSEL</vt:lpstr>
      <vt:lpstr>HAWAII_COUNTY_COUNTY_CLERK</vt:lpstr>
      <vt:lpstr>HAWAII_COUNTY_COUNTY_COUNCIL</vt:lpstr>
      <vt:lpstr>HAWAII_COUNTY_ENVIRONMENTAL_MANAGEMENT</vt:lpstr>
      <vt:lpstr>HAWAII_COUNTY_FINANCE</vt:lpstr>
      <vt:lpstr>HAWAII_COUNTY_FIRE</vt:lpstr>
      <vt:lpstr>HAWAII_COUNTY_FIRE_DEPARTMENT</vt:lpstr>
      <vt:lpstr>HAWAII_COUNTY_HOUSING</vt:lpstr>
      <vt:lpstr>HAWAII_COUNTY_HOUSING_AGENCY</vt:lpstr>
      <vt:lpstr>HAWAII_COUNTY_HUMAN_RESOURCES</vt:lpstr>
      <vt:lpstr>HAWAII_COUNTY_IMMIGRATION</vt:lpstr>
      <vt:lpstr>HAWAII_COUNTY_INFORMATION_TECHNOLOGY</vt:lpstr>
      <vt:lpstr>HAWAII_COUNTY_LEGISLATIVE_AUDITOR</vt:lpstr>
      <vt:lpstr>HAWAII_COUNTY_LIQUOR_CONTROL</vt:lpstr>
      <vt:lpstr>HAWAII_COUNTY_MASS_TRANSIT</vt:lpstr>
      <vt:lpstr>HAWAII_COUNTY_MAYOR</vt:lpstr>
      <vt:lpstr>HAWAII_COUNTY_PARKS_AND_RECREATION</vt:lpstr>
      <vt:lpstr>HAWAII_COUNTY_PLANNING</vt:lpstr>
      <vt:lpstr>HAWAII_COUNTY_POLICE</vt:lpstr>
      <vt:lpstr>HAWAII_COUNTY_PROSECUTING_ATTORNEY</vt:lpstr>
      <vt:lpstr>HAWAII_COUNTY_PUBLIC_WORKS</vt:lpstr>
      <vt:lpstr>HAWAII_COUNTY_RESEARCH_AND_DEVELOPMENT</vt:lpstr>
      <vt:lpstr>HAWAII_COUNTY_WATER_SUPPLY</vt:lpstr>
      <vt:lpstr>FORM_Log!HHSC</vt:lpstr>
      <vt:lpstr>KAUAI_COUNTY_AGENCY_CIVIL_DEFENSE_AGENCY</vt:lpstr>
      <vt:lpstr>KAUAI_COUNTY_AGENCY_ON_ELDERLY_AFFAIRS</vt:lpstr>
      <vt:lpstr>KAUAI_COUNTY_CIVIL_DEFENSE_AGENCY</vt:lpstr>
      <vt:lpstr>KAUAI_COUNTY_COUNTY_ATTORNEY</vt:lpstr>
      <vt:lpstr>KAUAI_COUNTY_COUNTY_AUDITOR</vt:lpstr>
      <vt:lpstr>KAUAI_COUNTY_COUNTY_CLERK</vt:lpstr>
      <vt:lpstr>KAUAI_COUNTY_COUNTY_COUNCIL</vt:lpstr>
      <vt:lpstr>KAUAI_COUNTY_ECONOMIC_DEVELOPMENT</vt:lpstr>
      <vt:lpstr>KAUAI_COUNTY_FIRE_DEPARTMENT</vt:lpstr>
      <vt:lpstr>KAUAI_COUNTY_HOUSING_AGENCY</vt:lpstr>
      <vt:lpstr>KAUAI_COUNTY_LIQUOR_CONTROL</vt:lpstr>
      <vt:lpstr>KAUAI_COUNTY_MAYOR</vt:lpstr>
      <vt:lpstr>KAUAI_COUNTY_PARKS_AND_RECREATION</vt:lpstr>
      <vt:lpstr>KAUAI_COUNTY_PERSONNEL_SERVICES</vt:lpstr>
      <vt:lpstr>KAUAI_COUNTY_PLANNING_DEPARTMENT</vt:lpstr>
      <vt:lpstr>KAUAI_COUNTY_POLICE_DEPARTMENT</vt:lpstr>
      <vt:lpstr>KAUAI_COUNTY_PROSECUTING_ATTORNEY</vt:lpstr>
      <vt:lpstr>KAUAI_COUNTY_PUBLIC_WORKS</vt:lpstr>
      <vt:lpstr>KAUAI_COUNTY_TRANSPORTATION_AGENCY</vt:lpstr>
      <vt:lpstr>KAUAI_COUNTY_WATER_DEPARTMENT</vt:lpstr>
      <vt:lpstr>MAUI_COUNTY_CIVIL_DEFENSE_AGENCY</vt:lpstr>
      <vt:lpstr>MAUI_COUNTY_CORPORATION_COUNSEL</vt:lpstr>
      <vt:lpstr>MAUI_COUNTY_COUNTY_CLERK</vt:lpstr>
      <vt:lpstr>MAUI_COUNTY_COUNTY_COUNCIL</vt:lpstr>
      <vt:lpstr>MAUI_COUNTY_ENVIRONMENTAL_MANAGEMENT</vt:lpstr>
      <vt:lpstr>MAUI_COUNTY_FINANCE</vt:lpstr>
      <vt:lpstr>MAUI_COUNTY_FIRE_AND_PUBLIC_SAFETY</vt:lpstr>
      <vt:lpstr>MAUI_COUNTY_HOUSING_AND_HUMAN_CONCERNS</vt:lpstr>
      <vt:lpstr>MAUI_COUNTY_LIQUOR_CONTROL</vt:lpstr>
      <vt:lpstr>MAUI_COUNTY_MANAGEMENT</vt:lpstr>
      <vt:lpstr>MAUI_COUNTY_MAYOR</vt:lpstr>
      <vt:lpstr>MAUI_COUNTY_PARKS_AND_RECREATION</vt:lpstr>
      <vt:lpstr>MAUI_COUNTY_PERSONNEL_SERVICES</vt:lpstr>
      <vt:lpstr>MAUI_COUNTY_PLANNING_DEPARTMENT</vt:lpstr>
      <vt:lpstr>MAUI_COUNTY_POLICE_DEPARTMENT</vt:lpstr>
      <vt:lpstr>MAUI_COUNTY_PROSECUTING_ATTORNEY</vt:lpstr>
      <vt:lpstr>MAUI_COUNTY_PUBLIC_WORKS</vt:lpstr>
      <vt:lpstr>MAUI_COUNTY_TRANSPORTATION</vt:lpstr>
      <vt:lpstr>MAUI_COUNTY_WATER_SUPPLY</vt:lpstr>
      <vt:lpstr>OAHU_METROPOLITAN_PLANNING_ORGANIZATION</vt:lpstr>
      <vt:lpstr>OFFICE_OF_HAWAIIAN_AFFAIRS</vt:lpstr>
      <vt:lpstr>FORM_Log!Print_Area</vt:lpstr>
      <vt:lpstr>'SAMPLE LOG'!Print_Area</vt:lpstr>
      <vt:lpstr>FORM_Log!SOH__HAWAII_HEALTH_SYSTEMS_CORPORATION__CORPORATE_OFFICE</vt:lpstr>
      <vt:lpstr>FORM_Log!SOH__HAWAII_HEALTH_SYSTEMS_CORPORATION__HHSC</vt:lpstr>
      <vt:lpstr>FORM_Log!SOH__LEGISLATURE</vt:lpstr>
      <vt:lpstr>SOH__LEGISLATURE</vt:lpstr>
      <vt:lpstr>SOH__UNIVERSITY_OF_HAWAII__UH_SYSTEM</vt:lpstr>
      <vt:lpstr>FORM_Log!SOH_AGRICULTURE</vt:lpstr>
      <vt:lpstr>FORM_Log!SOH_ATTORNEY_GENERAL</vt:lpstr>
      <vt:lpstr>FORM_Log!SOH_BUDGET_AND_FINANCE</vt:lpstr>
      <vt:lpstr>FORM_Log!SOH_BUSINESS_ECON_DEV_AND_TOURISM</vt:lpstr>
      <vt:lpstr>FORM_Log!SOH_COMMERCE_AND_CONSUMER_AFFAIRS</vt:lpstr>
      <vt:lpstr>FORM_Log!SOH_DEFENSE</vt:lpstr>
      <vt:lpstr>FORM_Log!SOH_EDUCATION</vt:lpstr>
      <vt:lpstr>FORM_Log!SOH_GOVERNOR</vt:lpstr>
      <vt:lpstr>FORM_Log!SOH_HAWAII_HEALTH_SYSTEMS_CORPORATION</vt:lpstr>
      <vt:lpstr>FORM_Log!SOH_HAWAII_HEALTH_SYSTEMS_CORPORATION_HHSC</vt:lpstr>
      <vt:lpstr>FORM_Log!SOH_HAWAIIAN_HOME_LANDS</vt:lpstr>
      <vt:lpstr>SOH_HEALTH</vt:lpstr>
      <vt:lpstr>FORM_Log!SOH_HUMAN_RESOURCES_DEVELOPMENT</vt:lpstr>
      <vt:lpstr>FORM_Log!SOH_HUMAN_SERVICES</vt:lpstr>
      <vt:lpstr>FORM_Log!SOH_JUDICIARY</vt:lpstr>
      <vt:lpstr>FORM_Log!SOH_LABOR_AND_INDUSTRIAL_RELATIONS</vt:lpstr>
      <vt:lpstr>FORM_Log!SOH_LAND_AND_NATURAL_RESOURCES</vt:lpstr>
      <vt:lpstr>SOH_LEGISLATURE</vt:lpstr>
      <vt:lpstr>FORM_Log!SOH_LT_GOVERNOR</vt:lpstr>
      <vt:lpstr>FORM_Log!SOH_PUBLIC_SAFETY</vt:lpstr>
      <vt:lpstr>FORM_Log!SOH_TAXATION</vt:lpstr>
      <vt:lpstr>FORM_Log!SOH_TRANSPORTATION</vt:lpstr>
      <vt:lpstr>FORM_Log!SOH_UNIVERSITY_OF_HAWAII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2025-04-30T22:15:22Z</dcterms:created>
  <dcterms:modified xsi:type="dcterms:W3CDTF">2025-04-30T23:16:35Z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0x010100B99A9C7D3B469145A58BE43FE145B8BC</vt:lpwstr>
  </property>
</Properties>
</file>